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Ngoc Thom 1\TAI LIEU THUC PHAM\CONG NO SIEU THI\BIÊN BẢN GIAO HD ST (ĐÚNG)\VIN_HUYEN\TRẢ HÀNG\FILE NHẬP KHẨU 2021\"/>
    </mc:Choice>
  </mc:AlternateContent>
  <bookViews>
    <workbookView xWindow="0" yWindow="0" windowWidth="21600" windowHeight="9630"/>
  </bookViews>
  <sheets>
    <sheet name="Sheet1" sheetId="1" r:id="rId1"/>
    <sheet name="Sheet3" sheetId="3" r:id="rId2"/>
    <sheet name="Công thức lộc" sheetId="2" r:id="rId3"/>
  </sheets>
  <externalReferences>
    <externalReference r:id="rId4"/>
    <externalReference r:id="rId5"/>
  </externalReferences>
  <definedNames>
    <definedName name="_xlnm._FilterDatabase" localSheetId="0" hidden="1">Sheet1!$A$2:$Y$6556</definedName>
  </definedNames>
  <calcPr calcId="162913"/>
</workbook>
</file>

<file path=xl/calcChain.xml><?xml version="1.0" encoding="utf-8"?>
<calcChain xmlns="http://schemas.openxmlformats.org/spreadsheetml/2006/main">
  <c r="Y278" i="1" l="1"/>
  <c r="Y258" i="1"/>
  <c r="Y253" i="1"/>
  <c r="Y248" i="1"/>
  <c r="Y239" i="1"/>
  <c r="Y235" i="1"/>
  <c r="Y234" i="1"/>
  <c r="Y209" i="1"/>
  <c r="Y186" i="1"/>
  <c r="Y185" i="1"/>
  <c r="Y184" i="1"/>
  <c r="Y164" i="1"/>
  <c r="Y150" i="1"/>
  <c r="Y147" i="1"/>
  <c r="Y144" i="1"/>
  <c r="Y120" i="1"/>
  <c r="K3" i="1"/>
  <c r="P6556" i="1"/>
  <c r="P6555" i="1"/>
  <c r="P6554" i="1"/>
  <c r="P6553" i="1"/>
  <c r="Q6553" i="1" s="1"/>
  <c r="P6552" i="1"/>
  <c r="P6551" i="1"/>
  <c r="Q6551" i="1" s="1"/>
  <c r="P6550" i="1"/>
  <c r="P6549" i="1"/>
  <c r="P6548" i="1"/>
  <c r="P6547" i="1"/>
  <c r="P6546" i="1"/>
  <c r="P6545" i="1"/>
  <c r="Q6545" i="1" s="1"/>
  <c r="P6544" i="1"/>
  <c r="P6543" i="1"/>
  <c r="Q6543" i="1" s="1"/>
  <c r="P6542" i="1"/>
  <c r="P6541" i="1"/>
  <c r="Q6541" i="1" s="1"/>
  <c r="P6540" i="1"/>
  <c r="P6539" i="1"/>
  <c r="P6538" i="1"/>
  <c r="P6537" i="1"/>
  <c r="Q6537" i="1" s="1"/>
  <c r="P6536" i="1"/>
  <c r="P6535" i="1"/>
  <c r="Q6535" i="1" s="1"/>
  <c r="P6534" i="1"/>
  <c r="P6533" i="1"/>
  <c r="P6532" i="1"/>
  <c r="P6531" i="1"/>
  <c r="P6530" i="1"/>
  <c r="P6529" i="1"/>
  <c r="Q6529" i="1" s="1"/>
  <c r="P6528" i="1"/>
  <c r="P6527" i="1"/>
  <c r="Q6527" i="1" s="1"/>
  <c r="P6526" i="1"/>
  <c r="P6525" i="1"/>
  <c r="Q6525" i="1" s="1"/>
  <c r="P6524" i="1"/>
  <c r="P6523" i="1"/>
  <c r="P6522" i="1"/>
  <c r="P6521" i="1"/>
  <c r="P6520" i="1"/>
  <c r="P6519" i="1"/>
  <c r="Q6519" i="1" s="1"/>
  <c r="P6518" i="1"/>
  <c r="P6517" i="1"/>
  <c r="Q6517" i="1" s="1"/>
  <c r="P6516" i="1"/>
  <c r="P6515" i="1"/>
  <c r="P6514" i="1"/>
  <c r="P6513" i="1"/>
  <c r="Q6513" i="1" s="1"/>
  <c r="P6512" i="1"/>
  <c r="P6511" i="1"/>
  <c r="Q6511" i="1" s="1"/>
  <c r="P6510" i="1"/>
  <c r="Q6510" i="1" s="1"/>
  <c r="P6509" i="1"/>
  <c r="Q6509" i="1" s="1"/>
  <c r="P6508" i="1"/>
  <c r="P6507" i="1"/>
  <c r="P6506" i="1"/>
  <c r="P6505" i="1"/>
  <c r="Q6505" i="1" s="1"/>
  <c r="P6504" i="1"/>
  <c r="P6503" i="1"/>
  <c r="Q6503" i="1" s="1"/>
  <c r="P6502" i="1"/>
  <c r="Q6502" i="1" s="1"/>
  <c r="P6501" i="1"/>
  <c r="Q6501" i="1" s="1"/>
  <c r="P6500" i="1"/>
  <c r="P6499" i="1"/>
  <c r="P6498" i="1"/>
  <c r="Q6498" i="1" s="1"/>
  <c r="P6497" i="1"/>
  <c r="Q6497" i="1" s="1"/>
  <c r="P6496" i="1"/>
  <c r="P6495" i="1"/>
  <c r="Q6495" i="1" s="1"/>
  <c r="P6494" i="1"/>
  <c r="Q6494" i="1" s="1"/>
  <c r="P6493" i="1"/>
  <c r="P6492" i="1"/>
  <c r="P6491" i="1"/>
  <c r="P6490" i="1"/>
  <c r="P6489" i="1"/>
  <c r="Q6489" i="1" s="1"/>
  <c r="P6488" i="1"/>
  <c r="P6487" i="1"/>
  <c r="Q6487" i="1" s="1"/>
  <c r="P6486" i="1"/>
  <c r="Q6486" i="1" s="1"/>
  <c r="P6485" i="1"/>
  <c r="Q6485" i="1" s="1"/>
  <c r="P6484" i="1"/>
  <c r="P6483" i="1"/>
  <c r="P6482" i="1"/>
  <c r="P6481" i="1"/>
  <c r="Q6481" i="1" s="1"/>
  <c r="P6480" i="1"/>
  <c r="P6479" i="1"/>
  <c r="Q6479" i="1" s="1"/>
  <c r="P6478" i="1"/>
  <c r="Q6478" i="1" s="1"/>
  <c r="P6477" i="1"/>
  <c r="Q6477" i="1" s="1"/>
  <c r="P6476" i="1"/>
  <c r="P6475" i="1"/>
  <c r="P6474" i="1"/>
  <c r="Q6474" i="1" s="1"/>
  <c r="P6473" i="1"/>
  <c r="Q6473" i="1" s="1"/>
  <c r="P6472" i="1"/>
  <c r="P6471" i="1"/>
  <c r="Q6471" i="1" s="1"/>
  <c r="P6470" i="1"/>
  <c r="Q6470" i="1" s="1"/>
  <c r="P6469" i="1"/>
  <c r="P6468" i="1"/>
  <c r="P6467" i="1"/>
  <c r="P6466" i="1"/>
  <c r="P6465" i="1"/>
  <c r="Q6465" i="1" s="1"/>
  <c r="P6464" i="1"/>
  <c r="P6463" i="1"/>
  <c r="Q6463" i="1" s="1"/>
  <c r="P6462" i="1"/>
  <c r="Q6462" i="1" s="1"/>
  <c r="P6461" i="1"/>
  <c r="P6460" i="1"/>
  <c r="P6459" i="1"/>
  <c r="P6458" i="1"/>
  <c r="Q6458" i="1" s="1"/>
  <c r="P6457" i="1"/>
  <c r="P6456" i="1"/>
  <c r="P6455" i="1"/>
  <c r="Q6455" i="1" s="1"/>
  <c r="P6454" i="1"/>
  <c r="Q6454" i="1" s="1"/>
  <c r="P6453" i="1"/>
  <c r="Q6453" i="1" s="1"/>
  <c r="P6452" i="1"/>
  <c r="P6451" i="1"/>
  <c r="P6450" i="1"/>
  <c r="P6449" i="1"/>
  <c r="Q6449" i="1" s="1"/>
  <c r="P6448" i="1"/>
  <c r="P6447" i="1"/>
  <c r="Q6447" i="1" s="1"/>
  <c r="P6446" i="1"/>
  <c r="Q6446" i="1" s="1"/>
  <c r="P6445" i="1"/>
  <c r="Q6445" i="1" s="1"/>
  <c r="P6444" i="1"/>
  <c r="P6443" i="1"/>
  <c r="P6442" i="1"/>
  <c r="Q6442" i="1" s="1"/>
  <c r="P6441" i="1"/>
  <c r="Q6441" i="1" s="1"/>
  <c r="P6440" i="1"/>
  <c r="P6439" i="1"/>
  <c r="Q6439" i="1" s="1"/>
  <c r="P6438" i="1"/>
  <c r="Q6438" i="1" s="1"/>
  <c r="P6437" i="1"/>
  <c r="Q6437" i="1" s="1"/>
  <c r="P6436" i="1"/>
  <c r="P6435" i="1"/>
  <c r="P6434" i="1"/>
  <c r="P6433" i="1"/>
  <c r="Q6433" i="1" s="1"/>
  <c r="P6432" i="1"/>
  <c r="P6431" i="1"/>
  <c r="Q6431" i="1" s="1"/>
  <c r="P6430" i="1"/>
  <c r="Q6430" i="1" s="1"/>
  <c r="P6429" i="1"/>
  <c r="Q6429" i="1" s="1"/>
  <c r="P6428" i="1"/>
  <c r="P6427" i="1"/>
  <c r="P6426" i="1"/>
  <c r="Q6426" i="1" s="1"/>
  <c r="P6425" i="1"/>
  <c r="Q6425" i="1" s="1"/>
  <c r="P6424" i="1"/>
  <c r="P6423" i="1"/>
  <c r="Q6423" i="1" s="1"/>
  <c r="P6422" i="1"/>
  <c r="Q6422" i="1" s="1"/>
  <c r="P6421" i="1"/>
  <c r="P6420" i="1"/>
  <c r="P6419" i="1"/>
  <c r="P6418" i="1"/>
  <c r="P6417" i="1"/>
  <c r="Q6417" i="1" s="1"/>
  <c r="P6416" i="1"/>
  <c r="P6415" i="1"/>
  <c r="Q6415" i="1" s="1"/>
  <c r="P6414" i="1"/>
  <c r="Q6414" i="1" s="1"/>
  <c r="P6413" i="1"/>
  <c r="Q6413" i="1" s="1"/>
  <c r="P6412" i="1"/>
  <c r="P6411" i="1"/>
  <c r="P6410" i="1"/>
  <c r="P6409" i="1"/>
  <c r="Q6409" i="1" s="1"/>
  <c r="P6408" i="1"/>
  <c r="P6407" i="1"/>
  <c r="Q6407" i="1" s="1"/>
  <c r="P6406" i="1"/>
  <c r="Q6406" i="1" s="1"/>
  <c r="P6405" i="1"/>
  <c r="P6404" i="1"/>
  <c r="P6403" i="1"/>
  <c r="P6402" i="1"/>
  <c r="P6401" i="1"/>
  <c r="P6400" i="1"/>
  <c r="P6399" i="1"/>
  <c r="Q6399" i="1" s="1"/>
  <c r="P6398" i="1"/>
  <c r="Q6398" i="1" s="1"/>
  <c r="P6397" i="1"/>
  <c r="Q6397" i="1" s="1"/>
  <c r="P6396" i="1"/>
  <c r="P6395" i="1"/>
  <c r="P6394" i="1"/>
  <c r="Q6394" i="1" s="1"/>
  <c r="P6393" i="1"/>
  <c r="Q6393" i="1" s="1"/>
  <c r="P6392" i="1"/>
  <c r="P6391" i="1"/>
  <c r="Q6391" i="1" s="1"/>
  <c r="P6390" i="1"/>
  <c r="Q6390" i="1" s="1"/>
  <c r="P6389" i="1"/>
  <c r="P6388" i="1"/>
  <c r="P6387" i="1"/>
  <c r="P6386" i="1"/>
  <c r="P6385" i="1"/>
  <c r="Q6385" i="1" s="1"/>
  <c r="P6384" i="1"/>
  <c r="P6383" i="1"/>
  <c r="Q6383" i="1" s="1"/>
  <c r="P6382" i="1"/>
  <c r="Q6382" i="1" s="1"/>
  <c r="P6381" i="1"/>
  <c r="Q6381" i="1" s="1"/>
  <c r="P6380" i="1"/>
  <c r="P6379" i="1"/>
  <c r="P6378" i="1"/>
  <c r="Q6378" i="1" s="1"/>
  <c r="P6377" i="1"/>
  <c r="Q6377" i="1" s="1"/>
  <c r="P6376" i="1"/>
  <c r="P6375" i="1"/>
  <c r="Q6375" i="1" s="1"/>
  <c r="P6374" i="1"/>
  <c r="Q6374" i="1" s="1"/>
  <c r="P6373" i="1"/>
  <c r="Q6373" i="1" s="1"/>
  <c r="P6372" i="1"/>
  <c r="P6371" i="1"/>
  <c r="P6370" i="1"/>
  <c r="P6369" i="1"/>
  <c r="Q6369" i="1" s="1"/>
  <c r="P6368" i="1"/>
  <c r="P6367" i="1"/>
  <c r="Q6367" i="1" s="1"/>
  <c r="P6366" i="1"/>
  <c r="Q6366" i="1" s="1"/>
  <c r="P6365" i="1"/>
  <c r="Q6365" i="1" s="1"/>
  <c r="P6364" i="1"/>
  <c r="P6363" i="1"/>
  <c r="P6362" i="1"/>
  <c r="Q6362" i="1" s="1"/>
  <c r="P6361" i="1"/>
  <c r="Q6361" i="1" s="1"/>
  <c r="P6360" i="1"/>
  <c r="P6359" i="1"/>
  <c r="Q6359" i="1" s="1"/>
  <c r="P6358" i="1"/>
  <c r="Q6358" i="1" s="1"/>
  <c r="P6357" i="1"/>
  <c r="Q6357" i="1" s="1"/>
  <c r="P6356" i="1"/>
  <c r="P6355" i="1"/>
  <c r="P6354" i="1"/>
  <c r="P6353" i="1"/>
  <c r="Q6353" i="1" s="1"/>
  <c r="P6352" i="1"/>
  <c r="P6351" i="1"/>
  <c r="Q6351" i="1" s="1"/>
  <c r="P6350" i="1"/>
  <c r="Q6350" i="1" s="1"/>
  <c r="P6349" i="1"/>
  <c r="Q6349" i="1" s="1"/>
  <c r="P6348" i="1"/>
  <c r="P6347" i="1"/>
  <c r="P6346" i="1"/>
  <c r="Q6346" i="1" s="1"/>
  <c r="P6345" i="1"/>
  <c r="Q6345" i="1" s="1"/>
  <c r="P6344" i="1"/>
  <c r="P6343" i="1"/>
  <c r="Q6343" i="1" s="1"/>
  <c r="P6342" i="1"/>
  <c r="Q6342" i="1" s="1"/>
  <c r="P6341" i="1"/>
  <c r="Q6341" i="1" s="1"/>
  <c r="P6340" i="1"/>
  <c r="P6339" i="1"/>
  <c r="P6338" i="1"/>
  <c r="P6337" i="1"/>
  <c r="Q6337" i="1" s="1"/>
  <c r="P6336" i="1"/>
  <c r="P6335" i="1"/>
  <c r="Q6335" i="1" s="1"/>
  <c r="P6334" i="1"/>
  <c r="Q6334" i="1" s="1"/>
  <c r="P6333" i="1"/>
  <c r="Q6333" i="1" s="1"/>
  <c r="P6332" i="1"/>
  <c r="P6331" i="1"/>
  <c r="P6330" i="1"/>
  <c r="Q6330" i="1" s="1"/>
  <c r="P6329" i="1"/>
  <c r="Q6329" i="1" s="1"/>
  <c r="P6328" i="1"/>
  <c r="P6327" i="1"/>
  <c r="Q6327" i="1" s="1"/>
  <c r="P6326" i="1"/>
  <c r="Q6326" i="1" s="1"/>
  <c r="P6325" i="1"/>
  <c r="Q6325" i="1" s="1"/>
  <c r="P6324" i="1"/>
  <c r="P6323" i="1"/>
  <c r="P6322" i="1"/>
  <c r="P6321" i="1"/>
  <c r="P6320" i="1"/>
  <c r="P6319" i="1"/>
  <c r="Q6319" i="1" s="1"/>
  <c r="P6318" i="1"/>
  <c r="Q6318" i="1" s="1"/>
  <c r="P6317" i="1"/>
  <c r="Q6317" i="1" s="1"/>
  <c r="P6316" i="1"/>
  <c r="P6315" i="1"/>
  <c r="P6314" i="1"/>
  <c r="Q6314" i="1" s="1"/>
  <c r="P6313" i="1"/>
  <c r="Q6313" i="1" s="1"/>
  <c r="P6312" i="1"/>
  <c r="P6311" i="1"/>
  <c r="Q6311" i="1" s="1"/>
  <c r="P6310" i="1"/>
  <c r="Q6310" i="1" s="1"/>
  <c r="P6309" i="1"/>
  <c r="Q6309" i="1" s="1"/>
  <c r="P6308" i="1"/>
  <c r="P6307" i="1"/>
  <c r="P6306" i="1"/>
  <c r="P6305" i="1"/>
  <c r="Q6305" i="1" s="1"/>
  <c r="P6304" i="1"/>
  <c r="P6303" i="1"/>
  <c r="Q6303" i="1" s="1"/>
  <c r="P6302" i="1"/>
  <c r="Q6302" i="1" s="1"/>
  <c r="P6301" i="1"/>
  <c r="Q6301" i="1" s="1"/>
  <c r="P6300" i="1"/>
  <c r="P6299" i="1"/>
  <c r="P6298" i="1"/>
  <c r="Q6298" i="1" s="1"/>
  <c r="P6297" i="1"/>
  <c r="P6296" i="1"/>
  <c r="P6295" i="1"/>
  <c r="Q6295" i="1" s="1"/>
  <c r="P6294" i="1"/>
  <c r="Q6294" i="1" s="1"/>
  <c r="P6293" i="1"/>
  <c r="Q6293" i="1" s="1"/>
  <c r="P6292" i="1"/>
  <c r="P6291" i="1"/>
  <c r="P6290" i="1"/>
  <c r="P6289" i="1"/>
  <c r="Q6289" i="1" s="1"/>
  <c r="P6288" i="1"/>
  <c r="P6287" i="1"/>
  <c r="Q6287" i="1" s="1"/>
  <c r="P6286" i="1"/>
  <c r="Q6286" i="1" s="1"/>
  <c r="P6285" i="1"/>
  <c r="Q6285" i="1" s="1"/>
  <c r="P6284" i="1"/>
  <c r="P6283" i="1"/>
  <c r="P6282" i="1"/>
  <c r="Q6282" i="1" s="1"/>
  <c r="P6281" i="1"/>
  <c r="Q6281" i="1" s="1"/>
  <c r="P6280" i="1"/>
  <c r="P6279" i="1"/>
  <c r="Q6279" i="1" s="1"/>
  <c r="P6278" i="1"/>
  <c r="Q6278" i="1" s="1"/>
  <c r="P6277" i="1"/>
  <c r="Q6277" i="1" s="1"/>
  <c r="P6276" i="1"/>
  <c r="P6275" i="1"/>
  <c r="P6274" i="1"/>
  <c r="P6273" i="1"/>
  <c r="Q6273" i="1" s="1"/>
  <c r="P6272" i="1"/>
  <c r="P6271" i="1"/>
  <c r="Q6271" i="1" s="1"/>
  <c r="P6270" i="1"/>
  <c r="Q6270" i="1" s="1"/>
  <c r="P6269" i="1"/>
  <c r="Q6269" i="1" s="1"/>
  <c r="P6268" i="1"/>
  <c r="P6267" i="1"/>
  <c r="P6266" i="1"/>
  <c r="P6265" i="1"/>
  <c r="Q6265" i="1" s="1"/>
  <c r="P6264" i="1"/>
  <c r="P6263" i="1"/>
  <c r="Q6263" i="1" s="1"/>
  <c r="P6262" i="1"/>
  <c r="Q6262" i="1" s="1"/>
  <c r="P6261" i="1"/>
  <c r="Q6261" i="1" s="1"/>
  <c r="P6260" i="1"/>
  <c r="P6259" i="1"/>
  <c r="P6258" i="1"/>
  <c r="Q6258" i="1" s="1"/>
  <c r="P6257" i="1"/>
  <c r="Q6257" i="1" s="1"/>
  <c r="P6256" i="1"/>
  <c r="P6255" i="1"/>
  <c r="Q6255" i="1" s="1"/>
  <c r="P6254" i="1"/>
  <c r="Q6254" i="1" s="1"/>
  <c r="P6253" i="1"/>
  <c r="Q6253" i="1" s="1"/>
  <c r="P6252" i="1"/>
  <c r="P6251" i="1"/>
  <c r="P6250" i="1"/>
  <c r="P6249" i="1"/>
  <c r="Q6249" i="1" s="1"/>
  <c r="P6248" i="1"/>
  <c r="P6247" i="1"/>
  <c r="Q6247" i="1" s="1"/>
  <c r="P6246" i="1"/>
  <c r="Q6246" i="1" s="1"/>
  <c r="P6245" i="1"/>
  <c r="Q6245" i="1" s="1"/>
  <c r="P6244" i="1"/>
  <c r="P6243" i="1"/>
  <c r="P6242" i="1"/>
  <c r="P6241" i="1"/>
  <c r="Q6241" i="1" s="1"/>
  <c r="P6240" i="1"/>
  <c r="P6239" i="1"/>
  <c r="Q6239" i="1" s="1"/>
  <c r="P6238" i="1"/>
  <c r="Q6238" i="1" s="1"/>
  <c r="P6237" i="1"/>
  <c r="Q6237" i="1" s="1"/>
  <c r="P6236" i="1"/>
  <c r="P6235" i="1"/>
  <c r="P6234" i="1"/>
  <c r="Q6234" i="1" s="1"/>
  <c r="P6233" i="1"/>
  <c r="Q6233" i="1" s="1"/>
  <c r="P6232" i="1"/>
  <c r="P6231" i="1"/>
  <c r="Q6231" i="1" s="1"/>
  <c r="P6230" i="1"/>
  <c r="Q6230" i="1" s="1"/>
  <c r="P6229" i="1"/>
  <c r="Q6229" i="1" s="1"/>
  <c r="P6228" i="1"/>
  <c r="P6227" i="1"/>
  <c r="P6226" i="1"/>
  <c r="P6225" i="1"/>
  <c r="Q6225" i="1" s="1"/>
  <c r="P6224" i="1"/>
  <c r="P6223" i="1"/>
  <c r="Q6223" i="1" s="1"/>
  <c r="P6222" i="1"/>
  <c r="Q6222" i="1" s="1"/>
  <c r="P6221" i="1"/>
  <c r="Q6221" i="1" s="1"/>
  <c r="P6220" i="1"/>
  <c r="P6219" i="1"/>
  <c r="P6218" i="1"/>
  <c r="Q6218" i="1" s="1"/>
  <c r="P6217" i="1"/>
  <c r="Q6217" i="1" s="1"/>
  <c r="P6216" i="1"/>
  <c r="P6215" i="1"/>
  <c r="Q6215" i="1" s="1"/>
  <c r="P6214" i="1"/>
  <c r="Q6214" i="1" s="1"/>
  <c r="P6213" i="1"/>
  <c r="Q6213" i="1" s="1"/>
  <c r="P6212" i="1"/>
  <c r="P6211" i="1"/>
  <c r="P6210" i="1"/>
  <c r="P6209" i="1"/>
  <c r="Q6209" i="1" s="1"/>
  <c r="P6208" i="1"/>
  <c r="P6207" i="1"/>
  <c r="Q6207" i="1" s="1"/>
  <c r="P6206" i="1"/>
  <c r="Q6206" i="1" s="1"/>
  <c r="P6205" i="1"/>
  <c r="Q6205" i="1" s="1"/>
  <c r="P6204" i="1"/>
  <c r="P6203" i="1"/>
  <c r="P6202" i="1"/>
  <c r="P6201" i="1"/>
  <c r="P6200" i="1"/>
  <c r="P6199" i="1"/>
  <c r="Q6199" i="1" s="1"/>
  <c r="P6198" i="1"/>
  <c r="Q6198" i="1" s="1"/>
  <c r="P6197" i="1"/>
  <c r="Q6197" i="1" s="1"/>
  <c r="P6196" i="1"/>
  <c r="P6195" i="1"/>
  <c r="P6194" i="1"/>
  <c r="P6193" i="1"/>
  <c r="Q6193" i="1" s="1"/>
  <c r="P6192" i="1"/>
  <c r="P6191" i="1"/>
  <c r="Q6191" i="1" s="1"/>
  <c r="P6190" i="1"/>
  <c r="Q6190" i="1" s="1"/>
  <c r="P6189" i="1"/>
  <c r="Q6189" i="1" s="1"/>
  <c r="P6188" i="1"/>
  <c r="P6187" i="1"/>
  <c r="P6186" i="1"/>
  <c r="Q6186" i="1" s="1"/>
  <c r="P6185" i="1"/>
  <c r="Q6185" i="1" s="1"/>
  <c r="P6184" i="1"/>
  <c r="P6183" i="1"/>
  <c r="Q6183" i="1" s="1"/>
  <c r="P6182" i="1"/>
  <c r="Q6182" i="1" s="1"/>
  <c r="P6181" i="1"/>
  <c r="Q6181" i="1" s="1"/>
  <c r="P6180" i="1"/>
  <c r="P6179" i="1"/>
  <c r="P6178" i="1"/>
  <c r="P6177" i="1"/>
  <c r="Q6177" i="1" s="1"/>
  <c r="P6176" i="1"/>
  <c r="P6175" i="1"/>
  <c r="Q6175" i="1" s="1"/>
  <c r="P6174" i="1"/>
  <c r="Q6174" i="1" s="1"/>
  <c r="P6173" i="1"/>
  <c r="Q6173" i="1" s="1"/>
  <c r="P6172" i="1"/>
  <c r="P6171" i="1"/>
  <c r="P6170" i="1"/>
  <c r="Q6170" i="1" s="1"/>
  <c r="P6169" i="1"/>
  <c r="Q6169" i="1" s="1"/>
  <c r="P6168" i="1"/>
  <c r="P6167" i="1"/>
  <c r="Q6167" i="1" s="1"/>
  <c r="P6166" i="1"/>
  <c r="Q6166" i="1" s="1"/>
  <c r="P6165" i="1"/>
  <c r="Q6165" i="1" s="1"/>
  <c r="P6164" i="1"/>
  <c r="P6163" i="1"/>
  <c r="P6162" i="1"/>
  <c r="P6161" i="1"/>
  <c r="Q6161" i="1" s="1"/>
  <c r="P6160" i="1"/>
  <c r="P6159" i="1"/>
  <c r="Q6159" i="1" s="1"/>
  <c r="P6158" i="1"/>
  <c r="Q6158" i="1" s="1"/>
  <c r="P6157" i="1"/>
  <c r="Q6157" i="1" s="1"/>
  <c r="P6156" i="1"/>
  <c r="P6155" i="1"/>
  <c r="P6154" i="1"/>
  <c r="Q6154" i="1" s="1"/>
  <c r="P6153" i="1"/>
  <c r="Q6153" i="1" s="1"/>
  <c r="P6152" i="1"/>
  <c r="P6151" i="1"/>
  <c r="Q6151" i="1" s="1"/>
  <c r="P6150" i="1"/>
  <c r="Q6150" i="1" s="1"/>
  <c r="P6149" i="1"/>
  <c r="Q6149" i="1" s="1"/>
  <c r="P6148" i="1"/>
  <c r="P6147" i="1"/>
  <c r="P6146" i="1"/>
  <c r="P6145" i="1"/>
  <c r="Q6145" i="1" s="1"/>
  <c r="P6144" i="1"/>
  <c r="P6143" i="1"/>
  <c r="Q6143" i="1" s="1"/>
  <c r="P6142" i="1"/>
  <c r="Q6142" i="1" s="1"/>
  <c r="P6141" i="1"/>
  <c r="Q6141" i="1" s="1"/>
  <c r="P6140" i="1"/>
  <c r="P6139" i="1"/>
  <c r="P6138" i="1"/>
  <c r="Q6138" i="1" s="1"/>
  <c r="P6137" i="1"/>
  <c r="Q6137" i="1" s="1"/>
  <c r="P6136" i="1"/>
  <c r="P6135" i="1"/>
  <c r="Q6135" i="1" s="1"/>
  <c r="P6134" i="1"/>
  <c r="Q6134" i="1" s="1"/>
  <c r="P6133" i="1"/>
  <c r="Q6133" i="1" s="1"/>
  <c r="P6132" i="1"/>
  <c r="P6131" i="1"/>
  <c r="P6130" i="1"/>
  <c r="P6129" i="1"/>
  <c r="Q6129" i="1" s="1"/>
  <c r="P6128" i="1"/>
  <c r="P6127" i="1"/>
  <c r="Q6127" i="1" s="1"/>
  <c r="P6126" i="1"/>
  <c r="Q6126" i="1" s="1"/>
  <c r="P6125" i="1"/>
  <c r="Q6125" i="1" s="1"/>
  <c r="P6124" i="1"/>
  <c r="P6123" i="1"/>
  <c r="P6122" i="1"/>
  <c r="Q6122" i="1" s="1"/>
  <c r="P6121" i="1"/>
  <c r="Q6121" i="1" s="1"/>
  <c r="P6120" i="1"/>
  <c r="P6119" i="1"/>
  <c r="Q6119" i="1" s="1"/>
  <c r="P6118" i="1"/>
  <c r="Q6118" i="1" s="1"/>
  <c r="P6117" i="1"/>
  <c r="Q6117" i="1" s="1"/>
  <c r="P6116" i="1"/>
  <c r="P6115" i="1"/>
  <c r="P6114" i="1"/>
  <c r="P6113" i="1"/>
  <c r="Q6113" i="1" s="1"/>
  <c r="P6112" i="1"/>
  <c r="P6111" i="1"/>
  <c r="Q6111" i="1" s="1"/>
  <c r="P6110" i="1"/>
  <c r="Q6110" i="1" s="1"/>
  <c r="P6109" i="1"/>
  <c r="Q6109" i="1" s="1"/>
  <c r="P6108" i="1"/>
  <c r="P6107" i="1"/>
  <c r="P6106" i="1"/>
  <c r="Q6106" i="1" s="1"/>
  <c r="P6105" i="1"/>
  <c r="Q6105" i="1" s="1"/>
  <c r="P6104" i="1"/>
  <c r="P6103" i="1"/>
  <c r="Q6103" i="1" s="1"/>
  <c r="P6102" i="1"/>
  <c r="Q6102" i="1" s="1"/>
  <c r="P6101" i="1"/>
  <c r="Q6101" i="1" s="1"/>
  <c r="P6100" i="1"/>
  <c r="P6099" i="1"/>
  <c r="P6098" i="1"/>
  <c r="P6097" i="1"/>
  <c r="Q6097" i="1" s="1"/>
  <c r="P6096" i="1"/>
  <c r="P6095" i="1"/>
  <c r="Q6095" i="1" s="1"/>
  <c r="P6094" i="1"/>
  <c r="Q6094" i="1" s="1"/>
  <c r="P6093" i="1"/>
  <c r="Q6093" i="1" s="1"/>
  <c r="P6092" i="1"/>
  <c r="P6091" i="1"/>
  <c r="P6090" i="1"/>
  <c r="Q6090" i="1" s="1"/>
  <c r="P6089" i="1"/>
  <c r="Q6089" i="1" s="1"/>
  <c r="P6088" i="1"/>
  <c r="P6087" i="1"/>
  <c r="Q6087" i="1" s="1"/>
  <c r="P6086" i="1"/>
  <c r="Q6086" i="1" s="1"/>
  <c r="P6085" i="1"/>
  <c r="Q6085" i="1" s="1"/>
  <c r="P6084" i="1"/>
  <c r="P6083" i="1"/>
  <c r="P6082" i="1"/>
  <c r="P6081" i="1"/>
  <c r="Q6081" i="1" s="1"/>
  <c r="P6080" i="1"/>
  <c r="P6079" i="1"/>
  <c r="Q6079" i="1" s="1"/>
  <c r="P6078" i="1"/>
  <c r="Q6078" i="1" s="1"/>
  <c r="P6077" i="1"/>
  <c r="Q6077" i="1" s="1"/>
  <c r="P6076" i="1"/>
  <c r="P6075" i="1"/>
  <c r="P6074" i="1"/>
  <c r="P6073" i="1"/>
  <c r="Q6073" i="1" s="1"/>
  <c r="P6072" i="1"/>
  <c r="P6071" i="1"/>
  <c r="Q6071" i="1" s="1"/>
  <c r="P6070" i="1"/>
  <c r="Q6070" i="1" s="1"/>
  <c r="P6069" i="1"/>
  <c r="Q6069" i="1" s="1"/>
  <c r="P6068" i="1"/>
  <c r="P6067" i="1"/>
  <c r="P6066" i="1"/>
  <c r="Q6066" i="1" s="1"/>
  <c r="P6065" i="1"/>
  <c r="P6064" i="1"/>
  <c r="P6063" i="1"/>
  <c r="Q6063" i="1" s="1"/>
  <c r="P6062" i="1"/>
  <c r="Q6062" i="1" s="1"/>
  <c r="P6061" i="1"/>
  <c r="Q6061" i="1" s="1"/>
  <c r="P6060" i="1"/>
  <c r="P6059" i="1"/>
  <c r="P6058" i="1"/>
  <c r="Q6058" i="1" s="1"/>
  <c r="P6057" i="1"/>
  <c r="Q6057" i="1" s="1"/>
  <c r="P6056" i="1"/>
  <c r="P6055" i="1"/>
  <c r="Q6055" i="1" s="1"/>
  <c r="P6054" i="1"/>
  <c r="Q6054" i="1" s="1"/>
  <c r="P6053" i="1"/>
  <c r="Q6053" i="1" s="1"/>
  <c r="P6052" i="1"/>
  <c r="P6051" i="1"/>
  <c r="P6050" i="1"/>
  <c r="P6049" i="1"/>
  <c r="Q6049" i="1" s="1"/>
  <c r="P6048" i="1"/>
  <c r="P6047" i="1"/>
  <c r="Q6047" i="1" s="1"/>
  <c r="P6046" i="1"/>
  <c r="Q6046" i="1" s="1"/>
  <c r="P6045" i="1"/>
  <c r="Q6045" i="1" s="1"/>
  <c r="P6044" i="1"/>
  <c r="P6043" i="1"/>
  <c r="P6042" i="1"/>
  <c r="P6041" i="1"/>
  <c r="Q6041" i="1" s="1"/>
  <c r="P6040" i="1"/>
  <c r="P6039" i="1"/>
  <c r="Q6039" i="1" s="1"/>
  <c r="P6038" i="1"/>
  <c r="Q6038" i="1" s="1"/>
  <c r="P6037" i="1"/>
  <c r="Q6037" i="1" s="1"/>
  <c r="P6036" i="1"/>
  <c r="P6035" i="1"/>
  <c r="P6034" i="1"/>
  <c r="P6033" i="1"/>
  <c r="Q6033" i="1" s="1"/>
  <c r="P6032" i="1"/>
  <c r="P6031" i="1"/>
  <c r="Q6031" i="1" s="1"/>
  <c r="P6030" i="1"/>
  <c r="Q6030" i="1" s="1"/>
  <c r="P6029" i="1"/>
  <c r="Q6029" i="1" s="1"/>
  <c r="P6028" i="1"/>
  <c r="P6027" i="1"/>
  <c r="P6026" i="1"/>
  <c r="P6025" i="1"/>
  <c r="Q6025" i="1" s="1"/>
  <c r="P6024" i="1"/>
  <c r="P6023" i="1"/>
  <c r="Q6023" i="1" s="1"/>
  <c r="P6022" i="1"/>
  <c r="Q6022" i="1" s="1"/>
  <c r="P6021" i="1"/>
  <c r="Q6021" i="1" s="1"/>
  <c r="P6020" i="1"/>
  <c r="P6019" i="1"/>
  <c r="P6018" i="1"/>
  <c r="P6017" i="1"/>
  <c r="Q6017" i="1" s="1"/>
  <c r="P6016" i="1"/>
  <c r="P6015" i="1"/>
  <c r="Q6015" i="1" s="1"/>
  <c r="P6014" i="1"/>
  <c r="Q6014" i="1" s="1"/>
  <c r="P6013" i="1"/>
  <c r="Q6013" i="1" s="1"/>
  <c r="P6012" i="1"/>
  <c r="P6011" i="1"/>
  <c r="P6010" i="1"/>
  <c r="Q6010" i="1" s="1"/>
  <c r="P6009" i="1"/>
  <c r="Q6009" i="1" s="1"/>
  <c r="P6008" i="1"/>
  <c r="P6007" i="1"/>
  <c r="Q6007" i="1" s="1"/>
  <c r="P6006" i="1"/>
  <c r="Q6006" i="1" s="1"/>
  <c r="P6005" i="1"/>
  <c r="P6004" i="1"/>
  <c r="P6003" i="1"/>
  <c r="P6002" i="1"/>
  <c r="P6001" i="1"/>
  <c r="Q6001" i="1" s="1"/>
  <c r="P6000" i="1"/>
  <c r="P5999" i="1"/>
  <c r="Q5999" i="1" s="1"/>
  <c r="P5998" i="1"/>
  <c r="Q5998" i="1" s="1"/>
  <c r="P5997" i="1"/>
  <c r="Q5997" i="1" s="1"/>
  <c r="P5996" i="1"/>
  <c r="P5995" i="1"/>
  <c r="P5994" i="1"/>
  <c r="P5993" i="1"/>
  <c r="Q5993" i="1" s="1"/>
  <c r="P5992" i="1"/>
  <c r="P5991" i="1"/>
  <c r="Q5991" i="1" s="1"/>
  <c r="P5990" i="1"/>
  <c r="Q5990" i="1" s="1"/>
  <c r="P5989" i="1"/>
  <c r="Q5989" i="1" s="1"/>
  <c r="P5988" i="1"/>
  <c r="P5987" i="1"/>
  <c r="P5986" i="1"/>
  <c r="P5985" i="1"/>
  <c r="Q5985" i="1" s="1"/>
  <c r="P5984" i="1"/>
  <c r="P5983" i="1"/>
  <c r="Q5983" i="1" s="1"/>
  <c r="P5982" i="1"/>
  <c r="Q5982" i="1" s="1"/>
  <c r="P5981" i="1"/>
  <c r="Q5981" i="1" s="1"/>
  <c r="P5980" i="1"/>
  <c r="P5979" i="1"/>
  <c r="P5978" i="1"/>
  <c r="P5977" i="1"/>
  <c r="Q5977" i="1" s="1"/>
  <c r="P5976" i="1"/>
  <c r="P5975" i="1"/>
  <c r="Q5975" i="1" s="1"/>
  <c r="P5974" i="1"/>
  <c r="Q5974" i="1" s="1"/>
  <c r="P5973" i="1"/>
  <c r="Q5973" i="1" s="1"/>
  <c r="P5972" i="1"/>
  <c r="P5971" i="1"/>
  <c r="P5970" i="1"/>
  <c r="P5969" i="1"/>
  <c r="Q5969" i="1" s="1"/>
  <c r="P5968" i="1"/>
  <c r="P5967" i="1"/>
  <c r="Q5967" i="1" s="1"/>
  <c r="P5966" i="1"/>
  <c r="Q5966" i="1" s="1"/>
  <c r="P5965" i="1"/>
  <c r="Q5965" i="1" s="1"/>
  <c r="P5964" i="1"/>
  <c r="P5963" i="1"/>
  <c r="P5962" i="1"/>
  <c r="Q5962" i="1" s="1"/>
  <c r="P5961" i="1"/>
  <c r="Q5961" i="1" s="1"/>
  <c r="P5960" i="1"/>
  <c r="P5959" i="1"/>
  <c r="Q5959" i="1" s="1"/>
  <c r="P5958" i="1"/>
  <c r="Q5958" i="1" s="1"/>
  <c r="P5957" i="1"/>
  <c r="Q5957" i="1" s="1"/>
  <c r="P5956" i="1"/>
  <c r="P5955" i="1"/>
  <c r="P5954" i="1"/>
  <c r="P5953" i="1"/>
  <c r="Q5953" i="1" s="1"/>
  <c r="P5952" i="1"/>
  <c r="P5951" i="1"/>
  <c r="Q5951" i="1" s="1"/>
  <c r="P5950" i="1"/>
  <c r="Q5950" i="1" s="1"/>
  <c r="P5949" i="1"/>
  <c r="Q5949" i="1" s="1"/>
  <c r="P5948" i="1"/>
  <c r="P5947" i="1"/>
  <c r="P5946" i="1"/>
  <c r="P5945" i="1"/>
  <c r="Q5945" i="1" s="1"/>
  <c r="P5944" i="1"/>
  <c r="P5943" i="1"/>
  <c r="Q5943" i="1" s="1"/>
  <c r="P5942" i="1"/>
  <c r="Q5942" i="1" s="1"/>
  <c r="P5941" i="1"/>
  <c r="P5940" i="1"/>
  <c r="P5939" i="1"/>
  <c r="P5938" i="1"/>
  <c r="P5937" i="1"/>
  <c r="P5936" i="1"/>
  <c r="P5935" i="1"/>
  <c r="Q5935" i="1" s="1"/>
  <c r="P5934" i="1"/>
  <c r="Q5934" i="1" s="1"/>
  <c r="P5933" i="1"/>
  <c r="Q5933" i="1" s="1"/>
  <c r="P5932" i="1"/>
  <c r="P5931" i="1"/>
  <c r="P5930" i="1"/>
  <c r="Q5930" i="1" s="1"/>
  <c r="P5929" i="1"/>
  <c r="Q5929" i="1" s="1"/>
  <c r="P5928" i="1"/>
  <c r="P5927" i="1"/>
  <c r="Q5927" i="1" s="1"/>
  <c r="P5926" i="1"/>
  <c r="Q5926" i="1" s="1"/>
  <c r="P5925" i="1"/>
  <c r="Q5925" i="1" s="1"/>
  <c r="P5924" i="1"/>
  <c r="P5923" i="1"/>
  <c r="P5922" i="1"/>
  <c r="P5921" i="1"/>
  <c r="Q5921" i="1" s="1"/>
  <c r="P5920" i="1"/>
  <c r="P5919" i="1"/>
  <c r="Q5919" i="1" s="1"/>
  <c r="P5918" i="1"/>
  <c r="Q5918" i="1" s="1"/>
  <c r="P5917" i="1"/>
  <c r="Q5917" i="1" s="1"/>
  <c r="P5916" i="1"/>
  <c r="P5915" i="1"/>
  <c r="P5914" i="1"/>
  <c r="P5913" i="1"/>
  <c r="Q5913" i="1" s="1"/>
  <c r="P5912" i="1"/>
  <c r="P5911" i="1"/>
  <c r="Q5911" i="1" s="1"/>
  <c r="P5910" i="1"/>
  <c r="Q5910" i="1" s="1"/>
  <c r="P5909" i="1"/>
  <c r="Q5909" i="1" s="1"/>
  <c r="P5908" i="1"/>
  <c r="P5907" i="1"/>
  <c r="P5906" i="1"/>
  <c r="P5905" i="1"/>
  <c r="P5904" i="1"/>
  <c r="P5903" i="1"/>
  <c r="Q5903" i="1" s="1"/>
  <c r="P5902" i="1"/>
  <c r="Q5902" i="1" s="1"/>
  <c r="P5901" i="1"/>
  <c r="Q5901" i="1" s="1"/>
  <c r="P5900" i="1"/>
  <c r="P5899" i="1"/>
  <c r="P5898" i="1"/>
  <c r="P5897" i="1"/>
  <c r="Q5897" i="1" s="1"/>
  <c r="P5896" i="1"/>
  <c r="P5895" i="1"/>
  <c r="Q5895" i="1" s="1"/>
  <c r="P5894" i="1"/>
  <c r="Q5894" i="1" s="1"/>
  <c r="P5893" i="1"/>
  <c r="Q5893" i="1" s="1"/>
  <c r="P5892" i="1"/>
  <c r="P5891" i="1"/>
  <c r="P5890" i="1"/>
  <c r="Q5890" i="1" s="1"/>
  <c r="P5889" i="1"/>
  <c r="Q5889" i="1" s="1"/>
  <c r="P5888" i="1"/>
  <c r="P5887" i="1"/>
  <c r="Q5887" i="1" s="1"/>
  <c r="P5886" i="1"/>
  <c r="Q5886" i="1" s="1"/>
  <c r="P5885" i="1"/>
  <c r="Q5885" i="1" s="1"/>
  <c r="P5884" i="1"/>
  <c r="P5883" i="1"/>
  <c r="P5882" i="1"/>
  <c r="P5881" i="1"/>
  <c r="Q5881" i="1" s="1"/>
  <c r="P5880" i="1"/>
  <c r="P5879" i="1"/>
  <c r="Q5879" i="1" s="1"/>
  <c r="P5878" i="1"/>
  <c r="Q5878" i="1" s="1"/>
  <c r="P5877" i="1"/>
  <c r="Q5877" i="1" s="1"/>
  <c r="P5876" i="1"/>
  <c r="P5875" i="1"/>
  <c r="P5874" i="1"/>
  <c r="P5873" i="1"/>
  <c r="P5872" i="1"/>
  <c r="P5871" i="1"/>
  <c r="Q5871" i="1" s="1"/>
  <c r="P5870" i="1"/>
  <c r="Q5870" i="1" s="1"/>
  <c r="P5869" i="1"/>
  <c r="Q5869" i="1" s="1"/>
  <c r="P5868" i="1"/>
  <c r="P5867" i="1"/>
  <c r="P5866" i="1"/>
  <c r="P5865" i="1"/>
  <c r="Q5865" i="1" s="1"/>
  <c r="P5864" i="1"/>
  <c r="P5863" i="1"/>
  <c r="Q5863" i="1" s="1"/>
  <c r="P5862" i="1"/>
  <c r="Q5862" i="1" s="1"/>
  <c r="P5861" i="1"/>
  <c r="P5860" i="1"/>
  <c r="P5859" i="1"/>
  <c r="P5858" i="1"/>
  <c r="P5857" i="1"/>
  <c r="Q5857" i="1" s="1"/>
  <c r="P5856" i="1"/>
  <c r="P5855" i="1"/>
  <c r="Q5855" i="1" s="1"/>
  <c r="P5854" i="1"/>
  <c r="Q5854" i="1" s="1"/>
  <c r="P5853" i="1"/>
  <c r="P5852" i="1"/>
  <c r="P5851" i="1"/>
  <c r="P5850" i="1"/>
  <c r="Q5850" i="1" s="1"/>
  <c r="P5849" i="1"/>
  <c r="Q5849" i="1" s="1"/>
  <c r="P5848" i="1"/>
  <c r="P5847" i="1"/>
  <c r="Q5847" i="1" s="1"/>
  <c r="P5846" i="1"/>
  <c r="Q5846" i="1" s="1"/>
  <c r="P5845" i="1"/>
  <c r="Q5845" i="1" s="1"/>
  <c r="P5844" i="1"/>
  <c r="P5843" i="1"/>
  <c r="P5842" i="1"/>
  <c r="P5841" i="1"/>
  <c r="Q5841" i="1" s="1"/>
  <c r="P5840" i="1"/>
  <c r="P5839" i="1"/>
  <c r="Q5839" i="1" s="1"/>
  <c r="P5838" i="1"/>
  <c r="Q5838" i="1" s="1"/>
  <c r="P5837" i="1"/>
  <c r="Q5837" i="1" s="1"/>
  <c r="P5836" i="1"/>
  <c r="P5835" i="1"/>
  <c r="P5834" i="1"/>
  <c r="P5833" i="1"/>
  <c r="Q5833" i="1" s="1"/>
  <c r="P5832" i="1"/>
  <c r="P5831" i="1"/>
  <c r="Q5831" i="1" s="1"/>
  <c r="P5830" i="1"/>
  <c r="Q5830" i="1" s="1"/>
  <c r="P5829" i="1"/>
  <c r="Q5829" i="1" s="1"/>
  <c r="P5828" i="1"/>
  <c r="P5827" i="1"/>
  <c r="P5826" i="1"/>
  <c r="P5825" i="1"/>
  <c r="Q5825" i="1" s="1"/>
  <c r="P5824" i="1"/>
  <c r="P5823" i="1"/>
  <c r="Q5823" i="1" s="1"/>
  <c r="P5822" i="1"/>
  <c r="Q5822" i="1" s="1"/>
  <c r="P5821" i="1"/>
  <c r="Q5821" i="1" s="1"/>
  <c r="P5820" i="1"/>
  <c r="P5819" i="1"/>
  <c r="P5818" i="1"/>
  <c r="Q5818" i="1" s="1"/>
  <c r="P5817" i="1"/>
  <c r="Q5817" i="1" s="1"/>
  <c r="P5816" i="1"/>
  <c r="P5815" i="1"/>
  <c r="Q5815" i="1" s="1"/>
  <c r="P5814" i="1"/>
  <c r="Q5814" i="1" s="1"/>
  <c r="P5813" i="1"/>
  <c r="Q5813" i="1" s="1"/>
  <c r="P5812" i="1"/>
  <c r="P5811" i="1"/>
  <c r="P5810" i="1"/>
  <c r="P5809" i="1"/>
  <c r="Q5809" i="1" s="1"/>
  <c r="P5808" i="1"/>
  <c r="P5807" i="1"/>
  <c r="Q5807" i="1" s="1"/>
  <c r="P5806" i="1"/>
  <c r="Q5806" i="1" s="1"/>
  <c r="P5805" i="1"/>
  <c r="Q5805" i="1" s="1"/>
  <c r="P5804" i="1"/>
  <c r="P5803" i="1"/>
  <c r="P5802" i="1"/>
  <c r="P5801" i="1"/>
  <c r="Q5801" i="1" s="1"/>
  <c r="P5800" i="1"/>
  <c r="P5799" i="1"/>
  <c r="Q5799" i="1" s="1"/>
  <c r="P5798" i="1"/>
  <c r="Q5798" i="1" s="1"/>
  <c r="P5797" i="1"/>
  <c r="P5796" i="1"/>
  <c r="P5795" i="1"/>
  <c r="P5794" i="1"/>
  <c r="Q5794" i="1" s="1"/>
  <c r="P5793" i="1"/>
  <c r="Q5793" i="1" s="1"/>
  <c r="P5792" i="1"/>
  <c r="P5791" i="1"/>
  <c r="Q5791" i="1" s="1"/>
  <c r="P5790" i="1"/>
  <c r="Q5790" i="1" s="1"/>
  <c r="P5789" i="1"/>
  <c r="P5788" i="1"/>
  <c r="P5787" i="1"/>
  <c r="P5786" i="1"/>
  <c r="Q5786" i="1" s="1"/>
  <c r="P5785" i="1"/>
  <c r="P5784" i="1"/>
  <c r="P5783" i="1"/>
  <c r="Q5783" i="1" s="1"/>
  <c r="P5782" i="1"/>
  <c r="Q5782" i="1" s="1"/>
  <c r="P5781" i="1"/>
  <c r="Q5781" i="1" s="1"/>
  <c r="P5780" i="1"/>
  <c r="P5779" i="1"/>
  <c r="P5778" i="1"/>
  <c r="Q5778" i="1" s="1"/>
  <c r="P5777" i="1"/>
  <c r="Q5777" i="1" s="1"/>
  <c r="P5776" i="1"/>
  <c r="P5775" i="1"/>
  <c r="Q5775" i="1" s="1"/>
  <c r="P5774" i="1"/>
  <c r="Q5774" i="1" s="1"/>
  <c r="P5773" i="1"/>
  <c r="Q5773" i="1" s="1"/>
  <c r="P5772" i="1"/>
  <c r="P5771" i="1"/>
  <c r="P5770" i="1"/>
  <c r="P5769" i="1"/>
  <c r="Q5769" i="1" s="1"/>
  <c r="P5768" i="1"/>
  <c r="P5767" i="1"/>
  <c r="Q5767" i="1" s="1"/>
  <c r="P5766" i="1"/>
  <c r="Q5766" i="1" s="1"/>
  <c r="P5765" i="1"/>
  <c r="Q5765" i="1" s="1"/>
  <c r="P5764" i="1"/>
  <c r="P5763" i="1"/>
  <c r="P5762" i="1"/>
  <c r="Q5762" i="1" s="1"/>
  <c r="P5761" i="1"/>
  <c r="P5760" i="1"/>
  <c r="P5759" i="1"/>
  <c r="Q5759" i="1" s="1"/>
  <c r="P5758" i="1"/>
  <c r="Q5758" i="1" s="1"/>
  <c r="P5757" i="1"/>
  <c r="Q5757" i="1" s="1"/>
  <c r="P5756" i="1"/>
  <c r="P5755" i="1"/>
  <c r="P5754" i="1"/>
  <c r="Q5754" i="1" s="1"/>
  <c r="P5753" i="1"/>
  <c r="Q5753" i="1" s="1"/>
  <c r="P5752" i="1"/>
  <c r="P5751" i="1"/>
  <c r="Q5751" i="1" s="1"/>
  <c r="P5750" i="1"/>
  <c r="Q5750" i="1" s="1"/>
  <c r="P5749" i="1"/>
  <c r="Q5749" i="1" s="1"/>
  <c r="P5748" i="1"/>
  <c r="P5747" i="1"/>
  <c r="P5746" i="1"/>
  <c r="Q5746" i="1" s="1"/>
  <c r="P5745" i="1"/>
  <c r="P5744" i="1"/>
  <c r="P5743" i="1"/>
  <c r="Q5743" i="1" s="1"/>
  <c r="P5742" i="1"/>
  <c r="Q5742" i="1" s="1"/>
  <c r="P5741" i="1"/>
  <c r="Q5741" i="1" s="1"/>
  <c r="P5740" i="1"/>
  <c r="P5739" i="1"/>
  <c r="P5738" i="1"/>
  <c r="P5737" i="1"/>
  <c r="Q5737" i="1" s="1"/>
  <c r="P5736" i="1"/>
  <c r="P5735" i="1"/>
  <c r="Q5735" i="1" s="1"/>
  <c r="P5734" i="1"/>
  <c r="Q5734" i="1" s="1"/>
  <c r="P5733" i="1"/>
  <c r="Q5733" i="1" s="1"/>
  <c r="P5732" i="1"/>
  <c r="P5731" i="1"/>
  <c r="P5730" i="1"/>
  <c r="P5729" i="1"/>
  <c r="Q5729" i="1" s="1"/>
  <c r="P5728" i="1"/>
  <c r="P5727" i="1"/>
  <c r="Q5727" i="1" s="1"/>
  <c r="P5726" i="1"/>
  <c r="Q5726" i="1" s="1"/>
  <c r="P5725" i="1"/>
  <c r="Q5725" i="1" s="1"/>
  <c r="P5724" i="1"/>
  <c r="P5723" i="1"/>
  <c r="P5722" i="1"/>
  <c r="Q5722" i="1" s="1"/>
  <c r="P5721" i="1"/>
  <c r="Q5721" i="1" s="1"/>
  <c r="P5720" i="1"/>
  <c r="P5719" i="1"/>
  <c r="Q5719" i="1" s="1"/>
  <c r="P5718" i="1"/>
  <c r="Q5718" i="1" s="1"/>
  <c r="P5717" i="1"/>
  <c r="Q5717" i="1" s="1"/>
  <c r="P5716" i="1"/>
  <c r="P5715" i="1"/>
  <c r="P5714" i="1"/>
  <c r="P5713" i="1"/>
  <c r="Q5713" i="1" s="1"/>
  <c r="P5712" i="1"/>
  <c r="P5711" i="1"/>
  <c r="Q5711" i="1" s="1"/>
  <c r="P5710" i="1"/>
  <c r="Q5710" i="1" s="1"/>
  <c r="P5709" i="1"/>
  <c r="Q5709" i="1" s="1"/>
  <c r="P5708" i="1"/>
  <c r="P5707" i="1"/>
  <c r="P5706" i="1"/>
  <c r="P5705" i="1"/>
  <c r="Q5705" i="1" s="1"/>
  <c r="P5704" i="1"/>
  <c r="P5703" i="1"/>
  <c r="Q5703" i="1" s="1"/>
  <c r="P5702" i="1"/>
  <c r="Q5702" i="1" s="1"/>
  <c r="P5701" i="1"/>
  <c r="Q5701" i="1" s="1"/>
  <c r="P5700" i="1"/>
  <c r="P5699" i="1"/>
  <c r="P5698" i="1"/>
  <c r="P5697" i="1"/>
  <c r="Q5697" i="1" s="1"/>
  <c r="P5696" i="1"/>
  <c r="P5695" i="1"/>
  <c r="Q5695" i="1" s="1"/>
  <c r="P5694" i="1"/>
  <c r="Q5694" i="1" s="1"/>
  <c r="P5693" i="1"/>
  <c r="Q5693" i="1" s="1"/>
  <c r="P5692" i="1"/>
  <c r="P5691" i="1"/>
  <c r="P5690" i="1"/>
  <c r="Q5690" i="1" s="1"/>
  <c r="P5689" i="1"/>
  <c r="Q5689" i="1" s="1"/>
  <c r="P5688" i="1"/>
  <c r="P5687" i="1"/>
  <c r="Q5687" i="1" s="1"/>
  <c r="P5686" i="1"/>
  <c r="Q5686" i="1" s="1"/>
  <c r="P5685" i="1"/>
  <c r="Q5685" i="1" s="1"/>
  <c r="P5684" i="1"/>
  <c r="P5683" i="1"/>
  <c r="P5682" i="1"/>
  <c r="P5681" i="1"/>
  <c r="Q5681" i="1" s="1"/>
  <c r="P5680" i="1"/>
  <c r="P5679" i="1"/>
  <c r="Q5679" i="1" s="1"/>
  <c r="P5678" i="1"/>
  <c r="Q5678" i="1" s="1"/>
  <c r="P5677" i="1"/>
  <c r="Q5677" i="1" s="1"/>
  <c r="P5676" i="1"/>
  <c r="P5675" i="1"/>
  <c r="P5674" i="1"/>
  <c r="P5673" i="1"/>
  <c r="P5672" i="1"/>
  <c r="P5671" i="1"/>
  <c r="Q5671" i="1" s="1"/>
  <c r="P5670" i="1"/>
  <c r="Q5670" i="1" s="1"/>
  <c r="P5669" i="1"/>
  <c r="Q5669" i="1" s="1"/>
  <c r="P5668" i="1"/>
  <c r="P5667" i="1"/>
  <c r="P5666" i="1"/>
  <c r="P5665" i="1"/>
  <c r="Q5665" i="1" s="1"/>
  <c r="P5664" i="1"/>
  <c r="P5663" i="1"/>
  <c r="Q5663" i="1" s="1"/>
  <c r="P5662" i="1"/>
  <c r="Q5662" i="1" s="1"/>
  <c r="P5661" i="1"/>
  <c r="Q5661" i="1" s="1"/>
  <c r="P5660" i="1"/>
  <c r="P5659" i="1"/>
  <c r="P5658" i="1"/>
  <c r="P5657" i="1"/>
  <c r="Q5657" i="1" s="1"/>
  <c r="P5656" i="1"/>
  <c r="P5655" i="1"/>
  <c r="Q5655" i="1" s="1"/>
  <c r="P5654" i="1"/>
  <c r="Q5654" i="1" s="1"/>
  <c r="P5653" i="1"/>
  <c r="Q5653" i="1" s="1"/>
  <c r="P5652" i="1"/>
  <c r="P5651" i="1"/>
  <c r="P5650" i="1"/>
  <c r="Q5650" i="1" s="1"/>
  <c r="P5649" i="1"/>
  <c r="Q5649" i="1" s="1"/>
  <c r="P5648" i="1"/>
  <c r="P5647" i="1"/>
  <c r="Q5647" i="1" s="1"/>
  <c r="P5646" i="1"/>
  <c r="Q5646" i="1" s="1"/>
  <c r="P5645" i="1"/>
  <c r="Q5645" i="1" s="1"/>
  <c r="P5644" i="1"/>
  <c r="P5643" i="1"/>
  <c r="P5642" i="1"/>
  <c r="P5641" i="1"/>
  <c r="P5640" i="1"/>
  <c r="P5639" i="1"/>
  <c r="Q5639" i="1" s="1"/>
  <c r="P5638" i="1"/>
  <c r="Q5638" i="1" s="1"/>
  <c r="P5637" i="1"/>
  <c r="P5636" i="1"/>
  <c r="P5635" i="1"/>
  <c r="P5634" i="1"/>
  <c r="Q5634" i="1" s="1"/>
  <c r="P5633" i="1"/>
  <c r="Q5633" i="1" s="1"/>
  <c r="P5632" i="1"/>
  <c r="P5631" i="1"/>
  <c r="Q5631" i="1" s="1"/>
  <c r="P5630" i="1"/>
  <c r="Q5630" i="1" s="1"/>
  <c r="P5629" i="1"/>
  <c r="Q5629" i="1" s="1"/>
  <c r="P5628" i="1"/>
  <c r="P5627" i="1"/>
  <c r="P5626" i="1"/>
  <c r="Q5626" i="1" s="1"/>
  <c r="P5625" i="1"/>
  <c r="Q5625" i="1" s="1"/>
  <c r="P5624" i="1"/>
  <c r="P5623" i="1"/>
  <c r="Q5623" i="1" s="1"/>
  <c r="P5622" i="1"/>
  <c r="Q5622" i="1" s="1"/>
  <c r="P5621" i="1"/>
  <c r="Q5621" i="1" s="1"/>
  <c r="P5620" i="1"/>
  <c r="P5619" i="1"/>
  <c r="P5618" i="1"/>
  <c r="Q5618" i="1" s="1"/>
  <c r="P5617" i="1"/>
  <c r="Q5617" i="1" s="1"/>
  <c r="P5616" i="1"/>
  <c r="P5615" i="1"/>
  <c r="Q5615" i="1" s="1"/>
  <c r="P5614" i="1"/>
  <c r="Q5614" i="1" s="1"/>
  <c r="P5613" i="1"/>
  <c r="Q5613" i="1" s="1"/>
  <c r="P5612" i="1"/>
  <c r="P5611" i="1"/>
  <c r="P5610" i="1"/>
  <c r="P5609" i="1"/>
  <c r="Q5609" i="1" s="1"/>
  <c r="P5608" i="1"/>
  <c r="P5607" i="1"/>
  <c r="Q5607" i="1" s="1"/>
  <c r="P5606" i="1"/>
  <c r="Q5606" i="1" s="1"/>
  <c r="P5605" i="1"/>
  <c r="Q5605" i="1" s="1"/>
  <c r="P5604" i="1"/>
  <c r="P5603" i="1"/>
  <c r="P5602" i="1"/>
  <c r="P5601" i="1"/>
  <c r="Q5601" i="1" s="1"/>
  <c r="P5600" i="1"/>
  <c r="P5599" i="1"/>
  <c r="Q5599" i="1" s="1"/>
  <c r="P5598" i="1"/>
  <c r="Q5598" i="1" s="1"/>
  <c r="P5597" i="1"/>
  <c r="Q5597" i="1" s="1"/>
  <c r="P5596" i="1"/>
  <c r="P5595" i="1"/>
  <c r="P5594" i="1"/>
  <c r="P5593" i="1"/>
  <c r="Q5593" i="1" s="1"/>
  <c r="P5592" i="1"/>
  <c r="P5591" i="1"/>
  <c r="Q5591" i="1" s="1"/>
  <c r="P5590" i="1"/>
  <c r="Q5590" i="1" s="1"/>
  <c r="P5589" i="1"/>
  <c r="Q5589" i="1" s="1"/>
  <c r="P5588" i="1"/>
  <c r="P5587" i="1"/>
  <c r="P5586" i="1"/>
  <c r="Q5586" i="1" s="1"/>
  <c r="P5585" i="1"/>
  <c r="Q5585" i="1" s="1"/>
  <c r="P5584" i="1"/>
  <c r="P5583" i="1"/>
  <c r="Q5583" i="1" s="1"/>
  <c r="P5582" i="1"/>
  <c r="Q5582" i="1" s="1"/>
  <c r="P5581" i="1"/>
  <c r="Q5581" i="1" s="1"/>
  <c r="P5580" i="1"/>
  <c r="P5579" i="1"/>
  <c r="P5578" i="1"/>
  <c r="Q5578" i="1" s="1"/>
  <c r="P5577" i="1"/>
  <c r="Q5577" i="1" s="1"/>
  <c r="P5576" i="1"/>
  <c r="P5575" i="1"/>
  <c r="Q5575" i="1" s="1"/>
  <c r="P5574" i="1"/>
  <c r="Q5574" i="1" s="1"/>
  <c r="P5573" i="1"/>
  <c r="Q5573" i="1" s="1"/>
  <c r="P5572" i="1"/>
  <c r="P5571" i="1"/>
  <c r="P5570" i="1"/>
  <c r="P5569" i="1"/>
  <c r="Q5569" i="1" s="1"/>
  <c r="P5568" i="1"/>
  <c r="P5567" i="1"/>
  <c r="Q5567" i="1" s="1"/>
  <c r="P5566" i="1"/>
  <c r="Q5566" i="1" s="1"/>
  <c r="P5565" i="1"/>
  <c r="Q5565" i="1" s="1"/>
  <c r="P5564" i="1"/>
  <c r="P5563" i="1"/>
  <c r="P5562" i="1"/>
  <c r="P5561" i="1"/>
  <c r="Q5561" i="1" s="1"/>
  <c r="P5560" i="1"/>
  <c r="P5559" i="1"/>
  <c r="Q5559" i="1" s="1"/>
  <c r="P5558" i="1"/>
  <c r="Q5558" i="1" s="1"/>
  <c r="P5557" i="1"/>
  <c r="Q5557" i="1" s="1"/>
  <c r="P5556" i="1"/>
  <c r="P5555" i="1"/>
  <c r="P5554" i="1"/>
  <c r="P5553" i="1"/>
  <c r="Q5553" i="1" s="1"/>
  <c r="P5552" i="1"/>
  <c r="P5551" i="1"/>
  <c r="Q5551" i="1" s="1"/>
  <c r="P5550" i="1"/>
  <c r="Q5550" i="1" s="1"/>
  <c r="P5549" i="1"/>
  <c r="Q5549" i="1" s="1"/>
  <c r="P5548" i="1"/>
  <c r="P5547" i="1"/>
  <c r="P5546" i="1"/>
  <c r="P5545" i="1"/>
  <c r="Q5545" i="1" s="1"/>
  <c r="P5544" i="1"/>
  <c r="P5543" i="1"/>
  <c r="Q5543" i="1" s="1"/>
  <c r="P5542" i="1"/>
  <c r="Q5542" i="1" s="1"/>
  <c r="P5541" i="1"/>
  <c r="Q5541" i="1" s="1"/>
  <c r="P5540" i="1"/>
  <c r="P5539" i="1"/>
  <c r="P5538" i="1"/>
  <c r="Q5538" i="1" s="1"/>
  <c r="P5537" i="1"/>
  <c r="Q5537" i="1" s="1"/>
  <c r="P5536" i="1"/>
  <c r="P5535" i="1"/>
  <c r="Q5535" i="1" s="1"/>
  <c r="P5534" i="1"/>
  <c r="Q5534" i="1" s="1"/>
  <c r="P5533" i="1"/>
  <c r="Q5533" i="1" s="1"/>
  <c r="P5532" i="1"/>
  <c r="P5531" i="1"/>
  <c r="P5530" i="1"/>
  <c r="P5529" i="1"/>
  <c r="Q5529" i="1" s="1"/>
  <c r="P5528" i="1"/>
  <c r="P5527" i="1"/>
  <c r="Q5527" i="1" s="1"/>
  <c r="P5526" i="1"/>
  <c r="Q5526" i="1" s="1"/>
  <c r="P5525" i="1"/>
  <c r="Q5525" i="1" s="1"/>
  <c r="P5524" i="1"/>
  <c r="P5523" i="1"/>
  <c r="P5522" i="1"/>
  <c r="Q5522" i="1" s="1"/>
  <c r="P5521" i="1"/>
  <c r="Q5521" i="1" s="1"/>
  <c r="P5520" i="1"/>
  <c r="P5519" i="1"/>
  <c r="Q5519" i="1" s="1"/>
  <c r="P5518" i="1"/>
  <c r="Q5518" i="1" s="1"/>
  <c r="P5517" i="1"/>
  <c r="Q5517" i="1" s="1"/>
  <c r="P5516" i="1"/>
  <c r="P5515" i="1"/>
  <c r="P5514" i="1"/>
  <c r="P5513" i="1"/>
  <c r="Q5513" i="1" s="1"/>
  <c r="P5512" i="1"/>
  <c r="P5511" i="1"/>
  <c r="Q5511" i="1" s="1"/>
  <c r="P5510" i="1"/>
  <c r="Q5510" i="1" s="1"/>
  <c r="P5509" i="1"/>
  <c r="Q5509" i="1" s="1"/>
  <c r="P5508" i="1"/>
  <c r="P5507" i="1"/>
  <c r="P5506" i="1"/>
  <c r="Q5506" i="1" s="1"/>
  <c r="P5505" i="1"/>
  <c r="P5504" i="1"/>
  <c r="P5503" i="1"/>
  <c r="Q5503" i="1" s="1"/>
  <c r="P5502" i="1"/>
  <c r="P5501" i="1"/>
  <c r="Q5501" i="1" s="1"/>
  <c r="P5500" i="1"/>
  <c r="P5499" i="1"/>
  <c r="P5498" i="1"/>
  <c r="P5497" i="1"/>
  <c r="Q5497" i="1" s="1"/>
  <c r="P5496" i="1"/>
  <c r="P5495" i="1"/>
  <c r="Q5495" i="1" s="1"/>
  <c r="P5494" i="1"/>
  <c r="Q5494" i="1" s="1"/>
  <c r="P5493" i="1"/>
  <c r="Q5493" i="1" s="1"/>
  <c r="P5492" i="1"/>
  <c r="P5491" i="1"/>
  <c r="P5490" i="1"/>
  <c r="Q5490" i="1" s="1"/>
  <c r="P5489" i="1"/>
  <c r="Q5489" i="1" s="1"/>
  <c r="P5488" i="1"/>
  <c r="P5487" i="1"/>
  <c r="Q5487" i="1" s="1"/>
  <c r="P5486" i="1"/>
  <c r="Q5486" i="1" s="1"/>
  <c r="P5485" i="1"/>
  <c r="Q5485" i="1" s="1"/>
  <c r="P5484" i="1"/>
  <c r="P5483" i="1"/>
  <c r="P5482" i="1"/>
  <c r="P5481" i="1"/>
  <c r="Q5481" i="1" s="1"/>
  <c r="P5480" i="1"/>
  <c r="P5479" i="1"/>
  <c r="Q5479" i="1" s="1"/>
  <c r="P5478" i="1"/>
  <c r="Q5478" i="1" s="1"/>
  <c r="P5477" i="1"/>
  <c r="Q5477" i="1" s="1"/>
  <c r="P5476" i="1"/>
  <c r="P5475" i="1"/>
  <c r="P5474" i="1"/>
  <c r="P5473" i="1"/>
  <c r="Q5473" i="1" s="1"/>
  <c r="P5472" i="1"/>
  <c r="P5471" i="1"/>
  <c r="Q5471" i="1" s="1"/>
  <c r="P5470" i="1"/>
  <c r="P5469" i="1"/>
  <c r="Q5469" i="1" s="1"/>
  <c r="P5468" i="1"/>
  <c r="P5467" i="1"/>
  <c r="P5466" i="1"/>
  <c r="Q5466" i="1" s="1"/>
  <c r="P5465" i="1"/>
  <c r="Q5465" i="1" s="1"/>
  <c r="P5464" i="1"/>
  <c r="P5463" i="1"/>
  <c r="Q5463" i="1" s="1"/>
  <c r="P5462" i="1"/>
  <c r="Q5462" i="1" s="1"/>
  <c r="P5461" i="1"/>
  <c r="Q5461" i="1" s="1"/>
  <c r="P5460" i="1"/>
  <c r="P5459" i="1"/>
  <c r="P5458" i="1"/>
  <c r="P5457" i="1"/>
  <c r="Q5457" i="1" s="1"/>
  <c r="P5456" i="1"/>
  <c r="P5455" i="1"/>
  <c r="Q5455" i="1" s="1"/>
  <c r="P5454" i="1"/>
  <c r="Q5454" i="1" s="1"/>
  <c r="P5453" i="1"/>
  <c r="Q5453" i="1" s="1"/>
  <c r="P5452" i="1"/>
  <c r="P5451" i="1"/>
  <c r="P5450" i="1"/>
  <c r="P5449" i="1"/>
  <c r="Q5449" i="1" s="1"/>
  <c r="P5448" i="1"/>
  <c r="P5447" i="1"/>
  <c r="Q5447" i="1" s="1"/>
  <c r="P5446" i="1"/>
  <c r="Q5446" i="1" s="1"/>
  <c r="P5445" i="1"/>
  <c r="Q5445" i="1" s="1"/>
  <c r="P5444" i="1"/>
  <c r="P5443" i="1"/>
  <c r="P5442" i="1"/>
  <c r="Q5442" i="1" s="1"/>
  <c r="P5441" i="1"/>
  <c r="Q5441" i="1" s="1"/>
  <c r="P5440" i="1"/>
  <c r="P5439" i="1"/>
  <c r="Q5439" i="1" s="1"/>
  <c r="P5438" i="1"/>
  <c r="P5437" i="1"/>
  <c r="Q5437" i="1" s="1"/>
  <c r="P5436" i="1"/>
  <c r="P5435" i="1"/>
  <c r="P5434" i="1"/>
  <c r="P5433" i="1"/>
  <c r="Q5433" i="1" s="1"/>
  <c r="P5432" i="1"/>
  <c r="P5431" i="1"/>
  <c r="Q5431" i="1" s="1"/>
  <c r="P5430" i="1"/>
  <c r="Q5430" i="1" s="1"/>
  <c r="P5429" i="1"/>
  <c r="Q5429" i="1" s="1"/>
  <c r="P5428" i="1"/>
  <c r="P5427" i="1"/>
  <c r="P5426" i="1"/>
  <c r="Q5426" i="1" s="1"/>
  <c r="P5425" i="1"/>
  <c r="Q5425" i="1" s="1"/>
  <c r="P5424" i="1"/>
  <c r="P5423" i="1"/>
  <c r="Q5423" i="1" s="1"/>
  <c r="P5422" i="1"/>
  <c r="Q5422" i="1" s="1"/>
  <c r="P5421" i="1"/>
  <c r="Q5421" i="1" s="1"/>
  <c r="P5420" i="1"/>
  <c r="P5419" i="1"/>
  <c r="P5418" i="1"/>
  <c r="P5417" i="1"/>
  <c r="Q5417" i="1" s="1"/>
  <c r="P5416" i="1"/>
  <c r="P5415" i="1"/>
  <c r="Q5415" i="1" s="1"/>
  <c r="P5414" i="1"/>
  <c r="Q5414" i="1" s="1"/>
  <c r="P5413" i="1"/>
  <c r="Q5413" i="1" s="1"/>
  <c r="P5412" i="1"/>
  <c r="P5411" i="1"/>
  <c r="P5410" i="1"/>
  <c r="P5409" i="1"/>
  <c r="Q5409" i="1" s="1"/>
  <c r="P5408" i="1"/>
  <c r="P5407" i="1"/>
  <c r="Q5407" i="1" s="1"/>
  <c r="P5406" i="1"/>
  <c r="P5405" i="1"/>
  <c r="Q5405" i="1" s="1"/>
  <c r="P5404" i="1"/>
  <c r="P5403" i="1"/>
  <c r="P5402" i="1"/>
  <c r="P5401" i="1"/>
  <c r="P5400" i="1"/>
  <c r="P5399" i="1"/>
  <c r="Q5399" i="1" s="1"/>
  <c r="P5398" i="1"/>
  <c r="Q5398" i="1" s="1"/>
  <c r="P5397" i="1"/>
  <c r="Q5397" i="1" s="1"/>
  <c r="P5396" i="1"/>
  <c r="P5395" i="1"/>
  <c r="P5394" i="1"/>
  <c r="Q5394" i="1" s="1"/>
  <c r="P5393" i="1"/>
  <c r="Q5393" i="1" s="1"/>
  <c r="P5392" i="1"/>
  <c r="P5391" i="1"/>
  <c r="Q5391" i="1" s="1"/>
  <c r="P5390" i="1"/>
  <c r="Q5390" i="1" s="1"/>
  <c r="P5389" i="1"/>
  <c r="Q5389" i="1" s="1"/>
  <c r="P5388" i="1"/>
  <c r="P5387" i="1"/>
  <c r="P5386" i="1"/>
  <c r="P5385" i="1"/>
  <c r="Q5385" i="1" s="1"/>
  <c r="P5384" i="1"/>
  <c r="P5383" i="1"/>
  <c r="Q5383" i="1" s="1"/>
  <c r="P5382" i="1"/>
  <c r="Q5382" i="1" s="1"/>
  <c r="P5381" i="1"/>
  <c r="Q5381" i="1" s="1"/>
  <c r="P5380" i="1"/>
  <c r="P5379" i="1"/>
  <c r="P5378" i="1"/>
  <c r="P5377" i="1"/>
  <c r="Q5377" i="1" s="1"/>
  <c r="P5376" i="1"/>
  <c r="P5375" i="1"/>
  <c r="Q5375" i="1" s="1"/>
  <c r="P5374" i="1"/>
  <c r="P5373" i="1"/>
  <c r="Q5373" i="1" s="1"/>
  <c r="P5372" i="1"/>
  <c r="P5371" i="1"/>
  <c r="P5370" i="1"/>
  <c r="Q5370" i="1" s="1"/>
  <c r="P5369" i="1"/>
  <c r="P5368" i="1"/>
  <c r="P5367" i="1"/>
  <c r="Q5367" i="1" s="1"/>
  <c r="P5366" i="1"/>
  <c r="Q5366" i="1" s="1"/>
  <c r="P5365" i="1"/>
  <c r="Q5365" i="1" s="1"/>
  <c r="P5364" i="1"/>
  <c r="P5363" i="1"/>
  <c r="P5362" i="1"/>
  <c r="P5361" i="1"/>
  <c r="Q5361" i="1" s="1"/>
  <c r="P5360" i="1"/>
  <c r="P5359" i="1"/>
  <c r="Q5359" i="1" s="1"/>
  <c r="P5358" i="1"/>
  <c r="Q5358" i="1" s="1"/>
  <c r="P5357" i="1"/>
  <c r="Q5357" i="1" s="1"/>
  <c r="P5356" i="1"/>
  <c r="P5355" i="1"/>
  <c r="P5354" i="1"/>
  <c r="Q5354" i="1" s="1"/>
  <c r="P5353" i="1"/>
  <c r="Q5353" i="1" s="1"/>
  <c r="P5352" i="1"/>
  <c r="P5351" i="1"/>
  <c r="Q5351" i="1" s="1"/>
  <c r="P5350" i="1"/>
  <c r="Q5350" i="1" s="1"/>
  <c r="P5349" i="1"/>
  <c r="Q5349" i="1" s="1"/>
  <c r="P5348" i="1"/>
  <c r="P5347" i="1"/>
  <c r="P5346" i="1"/>
  <c r="P5345" i="1"/>
  <c r="Q5345" i="1" s="1"/>
  <c r="P5344" i="1"/>
  <c r="P5343" i="1"/>
  <c r="Q5343" i="1" s="1"/>
  <c r="P5342" i="1"/>
  <c r="P5341" i="1"/>
  <c r="Q5341" i="1" s="1"/>
  <c r="P5340" i="1"/>
  <c r="P5339" i="1"/>
  <c r="P5338" i="1"/>
  <c r="Q5338" i="1" s="1"/>
  <c r="P5337" i="1"/>
  <c r="Q5337" i="1" s="1"/>
  <c r="P5336" i="1"/>
  <c r="P5335" i="1"/>
  <c r="Q5335" i="1" s="1"/>
  <c r="P5334" i="1"/>
  <c r="Q5334" i="1" s="1"/>
  <c r="P5333" i="1"/>
  <c r="Q5333" i="1" s="1"/>
  <c r="P5332" i="1"/>
  <c r="P5331" i="1"/>
  <c r="P5330" i="1"/>
  <c r="P5329" i="1"/>
  <c r="Q5329" i="1" s="1"/>
  <c r="P5328" i="1"/>
  <c r="P5327" i="1"/>
  <c r="Q5327" i="1" s="1"/>
  <c r="P5326" i="1"/>
  <c r="Q5326" i="1" s="1"/>
  <c r="P5325" i="1"/>
  <c r="Q5325" i="1" s="1"/>
  <c r="P5324" i="1"/>
  <c r="P5323" i="1"/>
  <c r="P5322" i="1"/>
  <c r="Q5322" i="1" s="1"/>
  <c r="P5321" i="1"/>
  <c r="Q5321" i="1" s="1"/>
  <c r="P5320" i="1"/>
  <c r="P5319" i="1"/>
  <c r="Q5319" i="1" s="1"/>
  <c r="P5318" i="1"/>
  <c r="Q5318" i="1" s="1"/>
  <c r="P5317" i="1"/>
  <c r="Q5317" i="1" s="1"/>
  <c r="P5316" i="1"/>
  <c r="P5315" i="1"/>
  <c r="P5314" i="1"/>
  <c r="P5313" i="1"/>
  <c r="Q5313" i="1" s="1"/>
  <c r="P5312" i="1"/>
  <c r="P5311" i="1"/>
  <c r="Q5311" i="1" s="1"/>
  <c r="P5310" i="1"/>
  <c r="P5309" i="1"/>
  <c r="Q5309" i="1" s="1"/>
  <c r="P5308" i="1"/>
  <c r="P5307" i="1"/>
  <c r="P5306" i="1"/>
  <c r="P5305" i="1"/>
  <c r="Q5305" i="1" s="1"/>
  <c r="P5304" i="1"/>
  <c r="P5303" i="1"/>
  <c r="Q5303" i="1" s="1"/>
  <c r="P5302" i="1"/>
  <c r="Q5302" i="1" s="1"/>
  <c r="P5301" i="1"/>
  <c r="Q5301" i="1" s="1"/>
  <c r="P5300" i="1"/>
  <c r="P5299" i="1"/>
  <c r="P5298" i="1"/>
  <c r="Q5298" i="1" s="1"/>
  <c r="P5297" i="1"/>
  <c r="Q5297" i="1" s="1"/>
  <c r="P5296" i="1"/>
  <c r="P5295" i="1"/>
  <c r="Q5295" i="1" s="1"/>
  <c r="P5294" i="1"/>
  <c r="Q5294" i="1" s="1"/>
  <c r="P5293" i="1"/>
  <c r="Q5293" i="1" s="1"/>
  <c r="P5292" i="1"/>
  <c r="P5291" i="1"/>
  <c r="P5290" i="1"/>
  <c r="P5289" i="1"/>
  <c r="Q5289" i="1" s="1"/>
  <c r="P5288" i="1"/>
  <c r="P5287" i="1"/>
  <c r="Q5287" i="1" s="1"/>
  <c r="P5286" i="1"/>
  <c r="Q5286" i="1" s="1"/>
  <c r="P5285" i="1"/>
  <c r="Q5285" i="1" s="1"/>
  <c r="P5284" i="1"/>
  <c r="P5283" i="1"/>
  <c r="P5282" i="1"/>
  <c r="Q5282" i="1" s="1"/>
  <c r="P5281" i="1"/>
  <c r="Q5281" i="1" s="1"/>
  <c r="P5280" i="1"/>
  <c r="P5279" i="1"/>
  <c r="Q5279" i="1" s="1"/>
  <c r="P5278" i="1"/>
  <c r="Q5278" i="1" s="1"/>
  <c r="P5277" i="1"/>
  <c r="Q5277" i="1" s="1"/>
  <c r="P5276" i="1"/>
  <c r="P5275" i="1"/>
  <c r="P5274" i="1"/>
  <c r="Q5274" i="1" s="1"/>
  <c r="P5273" i="1"/>
  <c r="Q5273" i="1" s="1"/>
  <c r="P5272" i="1"/>
  <c r="P5271" i="1"/>
  <c r="Q5271" i="1" s="1"/>
  <c r="P5270" i="1"/>
  <c r="Q5270" i="1" s="1"/>
  <c r="P5269" i="1"/>
  <c r="Q5269" i="1" s="1"/>
  <c r="P5268" i="1"/>
  <c r="P5267" i="1"/>
  <c r="P5266" i="1"/>
  <c r="P5265" i="1"/>
  <c r="Q5265" i="1" s="1"/>
  <c r="P5264" i="1"/>
  <c r="P5263" i="1"/>
  <c r="Q5263" i="1" s="1"/>
  <c r="P5262" i="1"/>
  <c r="Q5262" i="1" s="1"/>
  <c r="P5261" i="1"/>
  <c r="Q5261" i="1" s="1"/>
  <c r="P5260" i="1"/>
  <c r="P5259" i="1"/>
  <c r="P5258" i="1"/>
  <c r="P5257" i="1"/>
  <c r="Q5257" i="1" s="1"/>
  <c r="P5256" i="1"/>
  <c r="P5255" i="1"/>
  <c r="Q5255" i="1" s="1"/>
  <c r="P5254" i="1"/>
  <c r="Q5254" i="1" s="1"/>
  <c r="P5253" i="1"/>
  <c r="Q5253" i="1" s="1"/>
  <c r="P5252" i="1"/>
  <c r="P5251" i="1"/>
  <c r="P5250" i="1"/>
  <c r="P5249" i="1"/>
  <c r="Q5249" i="1" s="1"/>
  <c r="P5248" i="1"/>
  <c r="P5247" i="1"/>
  <c r="Q5247" i="1" s="1"/>
  <c r="P5246" i="1"/>
  <c r="Q5246" i="1" s="1"/>
  <c r="P5245" i="1"/>
  <c r="Q5245" i="1" s="1"/>
  <c r="P5244" i="1"/>
  <c r="P5243" i="1"/>
  <c r="P5242" i="1"/>
  <c r="Q5242" i="1" s="1"/>
  <c r="P5241" i="1"/>
  <c r="Q5241" i="1" s="1"/>
  <c r="P5240" i="1"/>
  <c r="P5239" i="1"/>
  <c r="Q5239" i="1" s="1"/>
  <c r="P5238" i="1"/>
  <c r="Q5238" i="1" s="1"/>
  <c r="P5237" i="1"/>
  <c r="Q5237" i="1" s="1"/>
  <c r="P5236" i="1"/>
  <c r="P5235" i="1"/>
  <c r="P5234" i="1"/>
  <c r="Q5234" i="1" s="1"/>
  <c r="P5233" i="1"/>
  <c r="Q5233" i="1" s="1"/>
  <c r="P5232" i="1"/>
  <c r="P5231" i="1"/>
  <c r="Q5231" i="1" s="1"/>
  <c r="P5230" i="1"/>
  <c r="Q5230" i="1" s="1"/>
  <c r="P5229" i="1"/>
  <c r="Q5229" i="1" s="1"/>
  <c r="P5228" i="1"/>
  <c r="P5227" i="1"/>
  <c r="P5226" i="1"/>
  <c r="P5225" i="1"/>
  <c r="Q5225" i="1" s="1"/>
  <c r="P5224" i="1"/>
  <c r="P5223" i="1"/>
  <c r="Q5223" i="1" s="1"/>
  <c r="P5222" i="1"/>
  <c r="Q5222" i="1" s="1"/>
  <c r="P5221" i="1"/>
  <c r="Q5221" i="1" s="1"/>
  <c r="P5220" i="1"/>
  <c r="P5219" i="1"/>
  <c r="P5218" i="1"/>
  <c r="P5217" i="1"/>
  <c r="Q5217" i="1" s="1"/>
  <c r="P5216" i="1"/>
  <c r="P5215" i="1"/>
  <c r="Q5215" i="1" s="1"/>
  <c r="P5214" i="1"/>
  <c r="Q5214" i="1" s="1"/>
  <c r="P5213" i="1"/>
  <c r="Q5213" i="1" s="1"/>
  <c r="P5212" i="1"/>
  <c r="P5211" i="1"/>
  <c r="P5210" i="1"/>
  <c r="P5209" i="1"/>
  <c r="Q5209" i="1" s="1"/>
  <c r="P5208" i="1"/>
  <c r="P5207" i="1"/>
  <c r="Q5207" i="1" s="1"/>
  <c r="P5206" i="1"/>
  <c r="Q5206" i="1" s="1"/>
  <c r="P5205" i="1"/>
  <c r="Q5205" i="1" s="1"/>
  <c r="P5204" i="1"/>
  <c r="P5203" i="1"/>
  <c r="P5202" i="1"/>
  <c r="P5201" i="1"/>
  <c r="Q5201" i="1" s="1"/>
  <c r="P5200" i="1"/>
  <c r="P5199" i="1"/>
  <c r="Q5199" i="1" s="1"/>
  <c r="P5198" i="1"/>
  <c r="Q5198" i="1" s="1"/>
  <c r="P5197" i="1"/>
  <c r="Q5197" i="1" s="1"/>
  <c r="P5196" i="1"/>
  <c r="P5195" i="1"/>
  <c r="P5194" i="1"/>
  <c r="Q5194" i="1" s="1"/>
  <c r="P5193" i="1"/>
  <c r="Q5193" i="1" s="1"/>
  <c r="P5192" i="1"/>
  <c r="P5191" i="1"/>
  <c r="Q5191" i="1" s="1"/>
  <c r="P5190" i="1"/>
  <c r="Q5190" i="1" s="1"/>
  <c r="P5189" i="1"/>
  <c r="Q5189" i="1" s="1"/>
  <c r="P5188" i="1"/>
  <c r="P5187" i="1"/>
  <c r="P5186" i="1"/>
  <c r="Q5186" i="1" s="1"/>
  <c r="P5185" i="1"/>
  <c r="Q5185" i="1" s="1"/>
  <c r="P5184" i="1"/>
  <c r="P5183" i="1"/>
  <c r="Q5183" i="1" s="1"/>
  <c r="P5182" i="1"/>
  <c r="Q5182" i="1" s="1"/>
  <c r="P5181" i="1"/>
  <c r="Q5181" i="1" s="1"/>
  <c r="P5180" i="1"/>
  <c r="P5179" i="1"/>
  <c r="P5178" i="1"/>
  <c r="P5177" i="1"/>
  <c r="Q5177" i="1" s="1"/>
  <c r="P5176" i="1"/>
  <c r="P5175" i="1"/>
  <c r="Q5175" i="1" s="1"/>
  <c r="P5174" i="1"/>
  <c r="Q5174" i="1" s="1"/>
  <c r="P5173" i="1"/>
  <c r="Q5173" i="1" s="1"/>
  <c r="P5172" i="1"/>
  <c r="P5171" i="1"/>
  <c r="P5170" i="1"/>
  <c r="Q5170" i="1" s="1"/>
  <c r="P5169" i="1"/>
  <c r="Q5169" i="1" s="1"/>
  <c r="P5168" i="1"/>
  <c r="P5167" i="1"/>
  <c r="Q5167" i="1" s="1"/>
  <c r="P5166" i="1"/>
  <c r="Q5166" i="1" s="1"/>
  <c r="P5165" i="1"/>
  <c r="Q5165" i="1" s="1"/>
  <c r="P5164" i="1"/>
  <c r="P5163" i="1"/>
  <c r="P5162" i="1"/>
  <c r="P5161" i="1"/>
  <c r="Q5161" i="1" s="1"/>
  <c r="P5160" i="1"/>
  <c r="P5159" i="1"/>
  <c r="Q5159" i="1" s="1"/>
  <c r="P5158" i="1"/>
  <c r="Q5158" i="1" s="1"/>
  <c r="P5157" i="1"/>
  <c r="Q5157" i="1" s="1"/>
  <c r="P5156" i="1"/>
  <c r="P5155" i="1"/>
  <c r="P5154" i="1"/>
  <c r="Q5154" i="1" s="1"/>
  <c r="P5153" i="1"/>
  <c r="Q5153" i="1" s="1"/>
  <c r="P5152" i="1"/>
  <c r="P5151" i="1"/>
  <c r="Q5151" i="1" s="1"/>
  <c r="P5150" i="1"/>
  <c r="Q5150" i="1" s="1"/>
  <c r="P5149" i="1"/>
  <c r="Q5149" i="1" s="1"/>
  <c r="P5148" i="1"/>
  <c r="P5147" i="1"/>
  <c r="P5146" i="1"/>
  <c r="P5145" i="1"/>
  <c r="Q5145" i="1" s="1"/>
  <c r="P5144" i="1"/>
  <c r="P5143" i="1"/>
  <c r="Q5143" i="1" s="1"/>
  <c r="P5142" i="1"/>
  <c r="Q5142" i="1" s="1"/>
  <c r="P5141" i="1"/>
  <c r="Q5141" i="1" s="1"/>
  <c r="P5140" i="1"/>
  <c r="P5139" i="1"/>
  <c r="P5138" i="1"/>
  <c r="Q5138" i="1" s="1"/>
  <c r="P5137" i="1"/>
  <c r="Q5137" i="1" s="1"/>
  <c r="P5136" i="1"/>
  <c r="P5135" i="1"/>
  <c r="Q5135" i="1" s="1"/>
  <c r="P5134" i="1"/>
  <c r="Q5134" i="1" s="1"/>
  <c r="P5133" i="1"/>
  <c r="Q5133" i="1" s="1"/>
  <c r="P5132" i="1"/>
  <c r="P5131" i="1"/>
  <c r="P5130" i="1"/>
  <c r="Q5130" i="1" s="1"/>
  <c r="P5129" i="1"/>
  <c r="Q5129" i="1" s="1"/>
  <c r="P5128" i="1"/>
  <c r="P5127" i="1"/>
  <c r="Q5127" i="1" s="1"/>
  <c r="P5126" i="1"/>
  <c r="Q5126" i="1" s="1"/>
  <c r="P5125" i="1"/>
  <c r="Q5125" i="1" s="1"/>
  <c r="P5124" i="1"/>
  <c r="P5123" i="1"/>
  <c r="P5122" i="1"/>
  <c r="Q5122" i="1" s="1"/>
  <c r="P5121" i="1"/>
  <c r="Q5121" i="1" s="1"/>
  <c r="P5120" i="1"/>
  <c r="P5119" i="1"/>
  <c r="Q5119" i="1" s="1"/>
  <c r="P5118" i="1"/>
  <c r="Q5118" i="1" s="1"/>
  <c r="P5117" i="1"/>
  <c r="Q5117" i="1" s="1"/>
  <c r="P5116" i="1"/>
  <c r="P5115" i="1"/>
  <c r="P5114" i="1"/>
  <c r="Q5114" i="1" s="1"/>
  <c r="P5113" i="1"/>
  <c r="P5112" i="1"/>
  <c r="P5111" i="1"/>
  <c r="Q5111" i="1" s="1"/>
  <c r="P5110" i="1"/>
  <c r="Q5110" i="1" s="1"/>
  <c r="P5109" i="1"/>
  <c r="Q5109" i="1" s="1"/>
  <c r="P5108" i="1"/>
  <c r="P5107" i="1"/>
  <c r="P5106" i="1"/>
  <c r="P5105" i="1"/>
  <c r="Q5105" i="1" s="1"/>
  <c r="P5104" i="1"/>
  <c r="P5103" i="1"/>
  <c r="Q5103" i="1" s="1"/>
  <c r="P5102" i="1"/>
  <c r="Q5102" i="1" s="1"/>
  <c r="P5101" i="1"/>
  <c r="Q5101" i="1" s="1"/>
  <c r="P5100" i="1"/>
  <c r="P5099" i="1"/>
  <c r="P5098" i="1"/>
  <c r="P5097" i="1"/>
  <c r="Q5097" i="1" s="1"/>
  <c r="P5096" i="1"/>
  <c r="P5095" i="1"/>
  <c r="Q5095" i="1" s="1"/>
  <c r="P5094" i="1"/>
  <c r="Q5094" i="1" s="1"/>
  <c r="P5093" i="1"/>
  <c r="Q5093" i="1" s="1"/>
  <c r="P5092" i="1"/>
  <c r="P5091" i="1"/>
  <c r="P5090" i="1"/>
  <c r="Q5090" i="1" s="1"/>
  <c r="P5089" i="1"/>
  <c r="Q5089" i="1" s="1"/>
  <c r="P5088" i="1"/>
  <c r="P5087" i="1"/>
  <c r="Q5087" i="1" s="1"/>
  <c r="P5086" i="1"/>
  <c r="Q5086" i="1" s="1"/>
  <c r="P5085" i="1"/>
  <c r="Q5085" i="1" s="1"/>
  <c r="P5084" i="1"/>
  <c r="P5083" i="1"/>
  <c r="P5082" i="1"/>
  <c r="P5081" i="1"/>
  <c r="Q5081" i="1" s="1"/>
  <c r="P5080" i="1"/>
  <c r="P5079" i="1"/>
  <c r="Q5079" i="1" s="1"/>
  <c r="P5078" i="1"/>
  <c r="Q5078" i="1" s="1"/>
  <c r="P5077" i="1"/>
  <c r="Q5077" i="1" s="1"/>
  <c r="P5076" i="1"/>
  <c r="P5075" i="1"/>
  <c r="P5074" i="1"/>
  <c r="Q5074" i="1" s="1"/>
  <c r="P5073" i="1"/>
  <c r="Q5073" i="1" s="1"/>
  <c r="P5072" i="1"/>
  <c r="P5071" i="1"/>
  <c r="Q5071" i="1" s="1"/>
  <c r="P5070" i="1"/>
  <c r="Q5070" i="1" s="1"/>
  <c r="P5069" i="1"/>
  <c r="Q5069" i="1" s="1"/>
  <c r="P5068" i="1"/>
  <c r="P5067" i="1"/>
  <c r="P5066" i="1"/>
  <c r="Q5066" i="1" s="1"/>
  <c r="P5065" i="1"/>
  <c r="Q5065" i="1" s="1"/>
  <c r="P5064" i="1"/>
  <c r="P5063" i="1"/>
  <c r="Q5063" i="1" s="1"/>
  <c r="P5062" i="1"/>
  <c r="Q5062" i="1" s="1"/>
  <c r="P5061" i="1"/>
  <c r="Q5061" i="1" s="1"/>
  <c r="P5060" i="1"/>
  <c r="P5059" i="1"/>
  <c r="P5058" i="1"/>
  <c r="Q5058" i="1" s="1"/>
  <c r="P5057" i="1"/>
  <c r="Q5057" i="1" s="1"/>
  <c r="P5056" i="1"/>
  <c r="P5055" i="1"/>
  <c r="Q5055" i="1" s="1"/>
  <c r="P5054" i="1"/>
  <c r="Q5054" i="1" s="1"/>
  <c r="P5053" i="1"/>
  <c r="Q5053" i="1" s="1"/>
  <c r="P5052" i="1"/>
  <c r="P5051" i="1"/>
  <c r="P5050" i="1"/>
  <c r="P5049" i="1"/>
  <c r="Q5049" i="1" s="1"/>
  <c r="P5048" i="1"/>
  <c r="P5047" i="1"/>
  <c r="Q5047" i="1" s="1"/>
  <c r="P5046" i="1"/>
  <c r="Q5046" i="1" s="1"/>
  <c r="P5045" i="1"/>
  <c r="Q5045" i="1" s="1"/>
  <c r="P5044" i="1"/>
  <c r="P5043" i="1"/>
  <c r="P5042" i="1"/>
  <c r="Q5042" i="1" s="1"/>
  <c r="P5041" i="1"/>
  <c r="Q5041" i="1" s="1"/>
  <c r="P5040" i="1"/>
  <c r="P5039" i="1"/>
  <c r="Q5039" i="1" s="1"/>
  <c r="P5038" i="1"/>
  <c r="Q5038" i="1" s="1"/>
  <c r="P5037" i="1"/>
  <c r="Q5037" i="1" s="1"/>
  <c r="P5036" i="1"/>
  <c r="P5035" i="1"/>
  <c r="P5034" i="1"/>
  <c r="P5033" i="1"/>
  <c r="Q5033" i="1" s="1"/>
  <c r="P5032" i="1"/>
  <c r="P5031" i="1"/>
  <c r="Q5031" i="1" s="1"/>
  <c r="P5030" i="1"/>
  <c r="Q5030" i="1" s="1"/>
  <c r="P5029" i="1"/>
  <c r="Q5029" i="1" s="1"/>
  <c r="P5028" i="1"/>
  <c r="P5027" i="1"/>
  <c r="P5026" i="1"/>
  <c r="Q5026" i="1" s="1"/>
  <c r="P5025" i="1"/>
  <c r="Q5025" i="1" s="1"/>
  <c r="P5024" i="1"/>
  <c r="P5023" i="1"/>
  <c r="Q5023" i="1" s="1"/>
  <c r="P5022" i="1"/>
  <c r="Q5022" i="1" s="1"/>
  <c r="P5021" i="1"/>
  <c r="Q5021" i="1" s="1"/>
  <c r="P5020" i="1"/>
  <c r="P5019" i="1"/>
  <c r="P5018" i="1"/>
  <c r="P5017" i="1"/>
  <c r="Q5017" i="1" s="1"/>
  <c r="P5016" i="1"/>
  <c r="P5015" i="1"/>
  <c r="Q5015" i="1" s="1"/>
  <c r="P5014" i="1"/>
  <c r="Q5014" i="1" s="1"/>
  <c r="P5013" i="1"/>
  <c r="Q5013" i="1" s="1"/>
  <c r="P5012" i="1"/>
  <c r="P5011" i="1"/>
  <c r="P5010" i="1"/>
  <c r="Q5010" i="1" s="1"/>
  <c r="P5009" i="1"/>
  <c r="P5008" i="1"/>
  <c r="P5007" i="1"/>
  <c r="Q5007" i="1" s="1"/>
  <c r="P5006" i="1"/>
  <c r="Q5006" i="1" s="1"/>
  <c r="P5005" i="1"/>
  <c r="Q5005" i="1" s="1"/>
  <c r="P5004" i="1"/>
  <c r="P5003" i="1"/>
  <c r="P5002" i="1"/>
  <c r="P5001" i="1"/>
  <c r="Q5001" i="1" s="1"/>
  <c r="P5000" i="1"/>
  <c r="P4999" i="1"/>
  <c r="Q4999" i="1" s="1"/>
  <c r="P4998" i="1"/>
  <c r="Q4998" i="1" s="1"/>
  <c r="P4997" i="1"/>
  <c r="Q4997" i="1" s="1"/>
  <c r="P4996" i="1"/>
  <c r="P4995" i="1"/>
  <c r="P4994" i="1"/>
  <c r="Q4994" i="1" s="1"/>
  <c r="P4993" i="1"/>
  <c r="Q4993" i="1" s="1"/>
  <c r="P4992" i="1"/>
  <c r="P4991" i="1"/>
  <c r="Q4991" i="1" s="1"/>
  <c r="P4990" i="1"/>
  <c r="Q4990" i="1" s="1"/>
  <c r="P4989" i="1"/>
  <c r="Q4989" i="1" s="1"/>
  <c r="P4988" i="1"/>
  <c r="P4987" i="1"/>
  <c r="P4986" i="1"/>
  <c r="P4985" i="1"/>
  <c r="Q4985" i="1" s="1"/>
  <c r="P4984" i="1"/>
  <c r="P4983" i="1"/>
  <c r="Q4983" i="1" s="1"/>
  <c r="P4982" i="1"/>
  <c r="Q4982" i="1" s="1"/>
  <c r="P4981" i="1"/>
  <c r="Q4981" i="1" s="1"/>
  <c r="P4980" i="1"/>
  <c r="P4979" i="1"/>
  <c r="P4978" i="1"/>
  <c r="P4977" i="1"/>
  <c r="Q4977" i="1" s="1"/>
  <c r="P4976" i="1"/>
  <c r="P4975" i="1"/>
  <c r="Q4975" i="1" s="1"/>
  <c r="P4974" i="1"/>
  <c r="Q4974" i="1" s="1"/>
  <c r="P4973" i="1"/>
  <c r="Q4973" i="1" s="1"/>
  <c r="P4972" i="1"/>
  <c r="P4971" i="1"/>
  <c r="P4970" i="1"/>
  <c r="Q4970" i="1" s="1"/>
  <c r="P4969" i="1"/>
  <c r="Q4969" i="1" s="1"/>
  <c r="P4968" i="1"/>
  <c r="P4967" i="1"/>
  <c r="Q4967" i="1" s="1"/>
  <c r="P4966" i="1"/>
  <c r="Q4966" i="1" s="1"/>
  <c r="P4965" i="1"/>
  <c r="Q4965" i="1" s="1"/>
  <c r="P4964" i="1"/>
  <c r="P4963" i="1"/>
  <c r="P4962" i="1"/>
  <c r="Q4962" i="1" s="1"/>
  <c r="P4961" i="1"/>
  <c r="Q4961" i="1" s="1"/>
  <c r="P4960" i="1"/>
  <c r="P4959" i="1"/>
  <c r="Q4959" i="1" s="1"/>
  <c r="P4958" i="1"/>
  <c r="Q4958" i="1" s="1"/>
  <c r="P4957" i="1"/>
  <c r="Q4957" i="1" s="1"/>
  <c r="P4956" i="1"/>
  <c r="P4955" i="1"/>
  <c r="P4954" i="1"/>
  <c r="Q4954" i="1" s="1"/>
  <c r="P4953" i="1"/>
  <c r="Q4953" i="1" s="1"/>
  <c r="P4952" i="1"/>
  <c r="P4951" i="1"/>
  <c r="Q4951" i="1" s="1"/>
  <c r="P4950" i="1"/>
  <c r="Q4950" i="1" s="1"/>
  <c r="P4949" i="1"/>
  <c r="Q4949" i="1" s="1"/>
  <c r="P4948" i="1"/>
  <c r="P4947" i="1"/>
  <c r="P4946" i="1"/>
  <c r="P4945" i="1"/>
  <c r="Q4945" i="1" s="1"/>
  <c r="P4944" i="1"/>
  <c r="P4943" i="1"/>
  <c r="Q4943" i="1" s="1"/>
  <c r="P4942" i="1"/>
  <c r="Q4942" i="1" s="1"/>
  <c r="P4941" i="1"/>
  <c r="Q4941" i="1" s="1"/>
  <c r="P4940" i="1"/>
  <c r="P4939" i="1"/>
  <c r="P4938" i="1"/>
  <c r="P4937" i="1"/>
  <c r="Q4937" i="1" s="1"/>
  <c r="P4936" i="1"/>
  <c r="P4935" i="1"/>
  <c r="Q4935" i="1" s="1"/>
  <c r="P4934" i="1"/>
  <c r="Q4934" i="1" s="1"/>
  <c r="P4933" i="1"/>
  <c r="Q4933" i="1" s="1"/>
  <c r="P4932" i="1"/>
  <c r="P4931" i="1"/>
  <c r="P4930" i="1"/>
  <c r="P4929" i="1"/>
  <c r="Q4929" i="1" s="1"/>
  <c r="P4928" i="1"/>
  <c r="P4927" i="1"/>
  <c r="Q4927" i="1" s="1"/>
  <c r="P4926" i="1"/>
  <c r="Q4926" i="1" s="1"/>
  <c r="P4925" i="1"/>
  <c r="Q4925" i="1" s="1"/>
  <c r="P4924" i="1"/>
  <c r="P4923" i="1"/>
  <c r="P4922" i="1"/>
  <c r="Q4922" i="1" s="1"/>
  <c r="P4921" i="1"/>
  <c r="Q4921" i="1" s="1"/>
  <c r="P4920" i="1"/>
  <c r="P4919" i="1"/>
  <c r="Q4919" i="1" s="1"/>
  <c r="P4918" i="1"/>
  <c r="Q4918" i="1" s="1"/>
  <c r="P4917" i="1"/>
  <c r="Q4917" i="1" s="1"/>
  <c r="P4916" i="1"/>
  <c r="P4915" i="1"/>
  <c r="P4914" i="1"/>
  <c r="Q4914" i="1" s="1"/>
  <c r="P4913" i="1"/>
  <c r="Q4913" i="1" s="1"/>
  <c r="P4912" i="1"/>
  <c r="P4911" i="1"/>
  <c r="Q4911" i="1" s="1"/>
  <c r="P4910" i="1"/>
  <c r="Q4910" i="1" s="1"/>
  <c r="P4909" i="1"/>
  <c r="Q4909" i="1" s="1"/>
  <c r="P4908" i="1"/>
  <c r="P4907" i="1"/>
  <c r="P4906" i="1"/>
  <c r="Q4906" i="1" s="1"/>
  <c r="P4905" i="1"/>
  <c r="Q4905" i="1" s="1"/>
  <c r="P4904" i="1"/>
  <c r="P4903" i="1"/>
  <c r="Q4903" i="1" s="1"/>
  <c r="P4902" i="1"/>
  <c r="Q4902" i="1" s="1"/>
  <c r="P4901" i="1"/>
  <c r="Q4901" i="1" s="1"/>
  <c r="P4900" i="1"/>
  <c r="P4899" i="1"/>
  <c r="P4898" i="1"/>
  <c r="Q4898" i="1" s="1"/>
  <c r="P4897" i="1"/>
  <c r="Q4897" i="1" s="1"/>
  <c r="P4896" i="1"/>
  <c r="P4895" i="1"/>
  <c r="Q4895" i="1" s="1"/>
  <c r="P4894" i="1"/>
  <c r="Q4894" i="1" s="1"/>
  <c r="P4893" i="1"/>
  <c r="Q4893" i="1" s="1"/>
  <c r="P4892" i="1"/>
  <c r="P4891" i="1"/>
  <c r="P4890" i="1"/>
  <c r="P4889" i="1"/>
  <c r="Q4889" i="1" s="1"/>
  <c r="P4888" i="1"/>
  <c r="P4887" i="1"/>
  <c r="Q4887" i="1" s="1"/>
  <c r="P4886" i="1"/>
  <c r="Q4886" i="1" s="1"/>
  <c r="P4885" i="1"/>
  <c r="Q4885" i="1" s="1"/>
  <c r="P4884" i="1"/>
  <c r="P4883" i="1"/>
  <c r="P4882" i="1"/>
  <c r="Q4882" i="1" s="1"/>
  <c r="P4881" i="1"/>
  <c r="Q4881" i="1" s="1"/>
  <c r="P4880" i="1"/>
  <c r="P4879" i="1"/>
  <c r="Q4879" i="1" s="1"/>
  <c r="P4878" i="1"/>
  <c r="Q4878" i="1" s="1"/>
  <c r="P4877" i="1"/>
  <c r="Q4877" i="1" s="1"/>
  <c r="P4876" i="1"/>
  <c r="P4875" i="1"/>
  <c r="P4874" i="1"/>
  <c r="P4873" i="1"/>
  <c r="P4872" i="1"/>
  <c r="P4871" i="1"/>
  <c r="Q4871" i="1" s="1"/>
  <c r="P4870" i="1"/>
  <c r="Q4870" i="1" s="1"/>
  <c r="P4869" i="1"/>
  <c r="Q4869" i="1" s="1"/>
  <c r="P4868" i="1"/>
  <c r="P4867" i="1"/>
  <c r="P4866" i="1"/>
  <c r="Q4866" i="1" s="1"/>
  <c r="P4865" i="1"/>
  <c r="Q4865" i="1" s="1"/>
  <c r="P4864" i="1"/>
  <c r="P4863" i="1"/>
  <c r="Q4863" i="1" s="1"/>
  <c r="P4862" i="1"/>
  <c r="Q4862" i="1" s="1"/>
  <c r="P4861" i="1"/>
  <c r="Q4861" i="1" s="1"/>
  <c r="P4860" i="1"/>
  <c r="P4859" i="1"/>
  <c r="P4858" i="1"/>
  <c r="Q4858" i="1" s="1"/>
  <c r="P4857" i="1"/>
  <c r="Q4857" i="1" s="1"/>
  <c r="P4856" i="1"/>
  <c r="P4855" i="1"/>
  <c r="Q4855" i="1" s="1"/>
  <c r="P4854" i="1"/>
  <c r="Q4854" i="1" s="1"/>
  <c r="P4853" i="1"/>
  <c r="Q4853" i="1" s="1"/>
  <c r="P4852" i="1"/>
  <c r="P4851" i="1"/>
  <c r="P4850" i="1"/>
  <c r="Q4850" i="1" s="1"/>
  <c r="P4849" i="1"/>
  <c r="Q4849" i="1" s="1"/>
  <c r="P4848" i="1"/>
  <c r="P4847" i="1"/>
  <c r="Q4847" i="1" s="1"/>
  <c r="P4846" i="1"/>
  <c r="Q4846" i="1" s="1"/>
  <c r="P4845" i="1"/>
  <c r="Q4845" i="1" s="1"/>
  <c r="P4844" i="1"/>
  <c r="P4843" i="1"/>
  <c r="P4842" i="1"/>
  <c r="Q4842" i="1" s="1"/>
  <c r="P4841" i="1"/>
  <c r="P4840" i="1"/>
  <c r="P4839" i="1"/>
  <c r="Q4839" i="1" s="1"/>
  <c r="P4838" i="1"/>
  <c r="Q4838" i="1" s="1"/>
  <c r="P4837" i="1"/>
  <c r="Q4837" i="1" s="1"/>
  <c r="P4836" i="1"/>
  <c r="P4835" i="1"/>
  <c r="P4834" i="1"/>
  <c r="Q4834" i="1" s="1"/>
  <c r="P4833" i="1"/>
  <c r="Q4833" i="1" s="1"/>
  <c r="P4832" i="1"/>
  <c r="P4831" i="1"/>
  <c r="Q4831" i="1" s="1"/>
  <c r="P4830" i="1"/>
  <c r="Q4830" i="1" s="1"/>
  <c r="P4829" i="1"/>
  <c r="Q4829" i="1" s="1"/>
  <c r="P4828" i="1"/>
  <c r="P4827" i="1"/>
  <c r="P4826" i="1"/>
  <c r="Q4826" i="1" s="1"/>
  <c r="P4825" i="1"/>
  <c r="Q4825" i="1" s="1"/>
  <c r="P4824" i="1"/>
  <c r="P4823" i="1"/>
  <c r="Q4823" i="1" s="1"/>
  <c r="P4822" i="1"/>
  <c r="Q4822" i="1" s="1"/>
  <c r="P4821" i="1"/>
  <c r="Q4821" i="1" s="1"/>
  <c r="P4820" i="1"/>
  <c r="P4819" i="1"/>
  <c r="P4818" i="1"/>
  <c r="P4817" i="1"/>
  <c r="Q4817" i="1" s="1"/>
  <c r="P4816" i="1"/>
  <c r="P4815" i="1"/>
  <c r="Q4815" i="1" s="1"/>
  <c r="P4814" i="1"/>
  <c r="Q4814" i="1" s="1"/>
  <c r="P4813" i="1"/>
  <c r="Q4813" i="1" s="1"/>
  <c r="P4812" i="1"/>
  <c r="P4811" i="1"/>
  <c r="P4810" i="1"/>
  <c r="P4809" i="1"/>
  <c r="P4808" i="1"/>
  <c r="P4807" i="1"/>
  <c r="Q4807" i="1" s="1"/>
  <c r="P4806" i="1"/>
  <c r="Q4806" i="1" s="1"/>
  <c r="P4805" i="1"/>
  <c r="Q4805" i="1" s="1"/>
  <c r="P4804" i="1"/>
  <c r="P4803" i="1"/>
  <c r="P4802" i="1"/>
  <c r="Q4802" i="1" s="1"/>
  <c r="P4801" i="1"/>
  <c r="Q4801" i="1" s="1"/>
  <c r="P4800" i="1"/>
  <c r="P4799" i="1"/>
  <c r="Q4799" i="1" s="1"/>
  <c r="P4798" i="1"/>
  <c r="Q4798" i="1" s="1"/>
  <c r="P4797" i="1"/>
  <c r="Q4797" i="1" s="1"/>
  <c r="P4796" i="1"/>
  <c r="P4795" i="1"/>
  <c r="P4794" i="1"/>
  <c r="Q4794" i="1" s="1"/>
  <c r="P4793" i="1"/>
  <c r="Q4793" i="1" s="1"/>
  <c r="P4792" i="1"/>
  <c r="P4791" i="1"/>
  <c r="Q4791" i="1" s="1"/>
  <c r="P4790" i="1"/>
  <c r="Q4790" i="1" s="1"/>
  <c r="P4789" i="1"/>
  <c r="Q4789" i="1" s="1"/>
  <c r="P4788" i="1"/>
  <c r="P4787" i="1"/>
  <c r="P4786" i="1"/>
  <c r="Q4786" i="1" s="1"/>
  <c r="P4785" i="1"/>
  <c r="Q4785" i="1" s="1"/>
  <c r="P4784" i="1"/>
  <c r="P4783" i="1"/>
  <c r="Q4783" i="1" s="1"/>
  <c r="P4782" i="1"/>
  <c r="Q4782" i="1" s="1"/>
  <c r="P4781" i="1"/>
  <c r="Q4781" i="1" s="1"/>
  <c r="P4780" i="1"/>
  <c r="P4779" i="1"/>
  <c r="P4778" i="1"/>
  <c r="P4777" i="1"/>
  <c r="P4776" i="1"/>
  <c r="P4775" i="1"/>
  <c r="Q4775" i="1" s="1"/>
  <c r="P4774" i="1"/>
  <c r="Q4774" i="1" s="1"/>
  <c r="P4773" i="1"/>
  <c r="Q4773" i="1" s="1"/>
  <c r="P4772" i="1"/>
  <c r="P4771" i="1"/>
  <c r="P4770" i="1"/>
  <c r="Q4770" i="1" s="1"/>
  <c r="P4769" i="1"/>
  <c r="Q4769" i="1" s="1"/>
  <c r="P4768" i="1"/>
  <c r="P4767" i="1"/>
  <c r="Q4767" i="1" s="1"/>
  <c r="P4766" i="1"/>
  <c r="Q4766" i="1" s="1"/>
  <c r="P4765" i="1"/>
  <c r="Q4765" i="1" s="1"/>
  <c r="P4764" i="1"/>
  <c r="P4763" i="1"/>
  <c r="P4762" i="1"/>
  <c r="P4761" i="1"/>
  <c r="Q4761" i="1" s="1"/>
  <c r="P4760" i="1"/>
  <c r="P4759" i="1"/>
  <c r="Q4759" i="1" s="1"/>
  <c r="P4758" i="1"/>
  <c r="Q4758" i="1" s="1"/>
  <c r="P4757" i="1"/>
  <c r="Q4757" i="1" s="1"/>
  <c r="P4756" i="1"/>
  <c r="P4755" i="1"/>
  <c r="P4754" i="1"/>
  <c r="Q4754" i="1" s="1"/>
  <c r="P4753" i="1"/>
  <c r="Q4753" i="1" s="1"/>
  <c r="P4752" i="1"/>
  <c r="P4751" i="1"/>
  <c r="Q4751" i="1" s="1"/>
  <c r="P4750" i="1"/>
  <c r="Q4750" i="1" s="1"/>
  <c r="P4749" i="1"/>
  <c r="Q4749" i="1" s="1"/>
  <c r="P4748" i="1"/>
  <c r="P4747" i="1"/>
  <c r="P4746" i="1"/>
  <c r="Q4746" i="1" s="1"/>
  <c r="P4745" i="1"/>
  <c r="Q4745" i="1" s="1"/>
  <c r="P4744" i="1"/>
  <c r="P4743" i="1"/>
  <c r="Q4743" i="1" s="1"/>
  <c r="P4742" i="1"/>
  <c r="Q4742" i="1" s="1"/>
  <c r="P4741" i="1"/>
  <c r="Q4741" i="1" s="1"/>
  <c r="P4740" i="1"/>
  <c r="P4739" i="1"/>
  <c r="P4738" i="1"/>
  <c r="Q4738" i="1" s="1"/>
  <c r="P4737" i="1"/>
  <c r="Q4737" i="1" s="1"/>
  <c r="P4736" i="1"/>
  <c r="P4735" i="1"/>
  <c r="Q4735" i="1" s="1"/>
  <c r="P4734" i="1"/>
  <c r="Q4734" i="1" s="1"/>
  <c r="P4733" i="1"/>
  <c r="Q4733" i="1" s="1"/>
  <c r="P4732" i="1"/>
  <c r="P4731" i="1"/>
  <c r="P4730" i="1"/>
  <c r="P4729" i="1"/>
  <c r="Q4729" i="1" s="1"/>
  <c r="P4728" i="1"/>
  <c r="P4727" i="1"/>
  <c r="Q4727" i="1" s="1"/>
  <c r="P4726" i="1"/>
  <c r="Q4726" i="1" s="1"/>
  <c r="P4725" i="1"/>
  <c r="Q4725" i="1" s="1"/>
  <c r="P4724" i="1"/>
  <c r="P4723" i="1"/>
  <c r="P4722" i="1"/>
  <c r="P4721" i="1"/>
  <c r="Q4721" i="1" s="1"/>
  <c r="P4720" i="1"/>
  <c r="P4719" i="1"/>
  <c r="Q4719" i="1" s="1"/>
  <c r="P4718" i="1"/>
  <c r="Q4718" i="1" s="1"/>
  <c r="P4717" i="1"/>
  <c r="Q4717" i="1" s="1"/>
  <c r="P4716" i="1"/>
  <c r="P4715" i="1"/>
  <c r="P4714" i="1"/>
  <c r="P4713" i="1"/>
  <c r="Q4713" i="1" s="1"/>
  <c r="P4712" i="1"/>
  <c r="P4711" i="1"/>
  <c r="Q4711" i="1" s="1"/>
  <c r="P4710" i="1"/>
  <c r="Q4710" i="1" s="1"/>
  <c r="P4709" i="1"/>
  <c r="Q4709" i="1" s="1"/>
  <c r="P4708" i="1"/>
  <c r="P4707" i="1"/>
  <c r="P4706" i="1"/>
  <c r="P4705" i="1"/>
  <c r="Q4705" i="1" s="1"/>
  <c r="P4704" i="1"/>
  <c r="P4703" i="1"/>
  <c r="Q4703" i="1" s="1"/>
  <c r="P4702" i="1"/>
  <c r="Q4702" i="1" s="1"/>
  <c r="P4701" i="1"/>
  <c r="Q4701" i="1" s="1"/>
  <c r="P4700" i="1"/>
  <c r="P4699" i="1"/>
  <c r="P4698" i="1"/>
  <c r="Q4698" i="1" s="1"/>
  <c r="P4697" i="1"/>
  <c r="Q4697" i="1" s="1"/>
  <c r="P4696" i="1"/>
  <c r="P4695" i="1"/>
  <c r="Q4695" i="1" s="1"/>
  <c r="P4694" i="1"/>
  <c r="Q4694" i="1" s="1"/>
  <c r="P4693" i="1"/>
  <c r="Q4693" i="1" s="1"/>
  <c r="P4692" i="1"/>
  <c r="P4691" i="1"/>
  <c r="P4690" i="1"/>
  <c r="Q4690" i="1" s="1"/>
  <c r="P4689" i="1"/>
  <c r="Q4689" i="1" s="1"/>
  <c r="P4688" i="1"/>
  <c r="P4687" i="1"/>
  <c r="Q4687" i="1" s="1"/>
  <c r="P4686" i="1"/>
  <c r="Q4686" i="1" s="1"/>
  <c r="P4685" i="1"/>
  <c r="Q4685" i="1" s="1"/>
  <c r="P4684" i="1"/>
  <c r="P4683" i="1"/>
  <c r="P4682" i="1"/>
  <c r="Q4682" i="1" s="1"/>
  <c r="P4681" i="1"/>
  <c r="Q4681" i="1" s="1"/>
  <c r="P4680" i="1"/>
  <c r="P4679" i="1"/>
  <c r="Q4679" i="1" s="1"/>
  <c r="P4678" i="1"/>
  <c r="Q4678" i="1" s="1"/>
  <c r="P4677" i="1"/>
  <c r="Q4677" i="1" s="1"/>
  <c r="P4676" i="1"/>
  <c r="P4675" i="1"/>
  <c r="P4674" i="1"/>
  <c r="Q4674" i="1" s="1"/>
  <c r="P4673" i="1"/>
  <c r="Q4673" i="1" s="1"/>
  <c r="P4672" i="1"/>
  <c r="P4671" i="1"/>
  <c r="Q4671" i="1" s="1"/>
  <c r="P4670" i="1"/>
  <c r="Q4670" i="1" s="1"/>
  <c r="P4669" i="1"/>
  <c r="Q4669" i="1" s="1"/>
  <c r="P4668" i="1"/>
  <c r="P4667" i="1"/>
  <c r="P4666" i="1"/>
  <c r="P4665" i="1"/>
  <c r="Q4665" i="1" s="1"/>
  <c r="P4664" i="1"/>
  <c r="P4663" i="1"/>
  <c r="Q4663" i="1" s="1"/>
  <c r="P4662" i="1"/>
  <c r="Q4662" i="1" s="1"/>
  <c r="P4661" i="1"/>
  <c r="Q4661" i="1" s="1"/>
  <c r="P4660" i="1"/>
  <c r="P4659" i="1"/>
  <c r="P4658" i="1"/>
  <c r="Q4658" i="1" s="1"/>
  <c r="P4657" i="1"/>
  <c r="Q4657" i="1" s="1"/>
  <c r="P4656" i="1"/>
  <c r="P4655" i="1"/>
  <c r="Q4655" i="1" s="1"/>
  <c r="P4654" i="1"/>
  <c r="Q4654" i="1" s="1"/>
  <c r="P4653" i="1"/>
  <c r="Q4653" i="1" s="1"/>
  <c r="P4652" i="1"/>
  <c r="P4651" i="1"/>
  <c r="P4650" i="1"/>
  <c r="P4649" i="1"/>
  <c r="Q4649" i="1" s="1"/>
  <c r="P4648" i="1"/>
  <c r="P4647" i="1"/>
  <c r="Q4647" i="1" s="1"/>
  <c r="P4646" i="1"/>
  <c r="Q4646" i="1" s="1"/>
  <c r="P4645" i="1"/>
  <c r="Q4645" i="1" s="1"/>
  <c r="P4644" i="1"/>
  <c r="P4643" i="1"/>
  <c r="P4642" i="1"/>
  <c r="Q4642" i="1" s="1"/>
  <c r="P4641" i="1"/>
  <c r="Q4641" i="1" s="1"/>
  <c r="P4640" i="1"/>
  <c r="P4639" i="1"/>
  <c r="Q4639" i="1" s="1"/>
  <c r="P4638" i="1"/>
  <c r="Q4638" i="1" s="1"/>
  <c r="P4637" i="1"/>
  <c r="Q4637" i="1" s="1"/>
  <c r="P4636" i="1"/>
  <c r="P4635" i="1"/>
  <c r="P4634" i="1"/>
  <c r="Q4634" i="1" s="1"/>
  <c r="P4633" i="1"/>
  <c r="Q4633" i="1" s="1"/>
  <c r="P4632" i="1"/>
  <c r="P4631" i="1"/>
  <c r="Q4631" i="1" s="1"/>
  <c r="P4630" i="1"/>
  <c r="Q4630" i="1" s="1"/>
  <c r="P4629" i="1"/>
  <c r="Q4629" i="1" s="1"/>
  <c r="P4628" i="1"/>
  <c r="P4627" i="1"/>
  <c r="P4626" i="1"/>
  <c r="Q4626" i="1" s="1"/>
  <c r="P4625" i="1"/>
  <c r="Q4625" i="1" s="1"/>
  <c r="P4624" i="1"/>
  <c r="P4623" i="1"/>
  <c r="Q4623" i="1" s="1"/>
  <c r="P4622" i="1"/>
  <c r="Q4622" i="1" s="1"/>
  <c r="P4621" i="1"/>
  <c r="Q4621" i="1" s="1"/>
  <c r="P4620" i="1"/>
  <c r="P4619" i="1"/>
  <c r="P4618" i="1"/>
  <c r="P4617" i="1"/>
  <c r="Q4617" i="1" s="1"/>
  <c r="P4616" i="1"/>
  <c r="P4615" i="1"/>
  <c r="Q4615" i="1" s="1"/>
  <c r="P4614" i="1"/>
  <c r="Q4614" i="1" s="1"/>
  <c r="P4613" i="1"/>
  <c r="Q4613" i="1" s="1"/>
  <c r="P4612" i="1"/>
  <c r="P4611" i="1"/>
  <c r="P4610" i="1"/>
  <c r="Q4610" i="1" s="1"/>
  <c r="P4609" i="1"/>
  <c r="Q4609" i="1" s="1"/>
  <c r="P4608" i="1"/>
  <c r="P4607" i="1"/>
  <c r="Q4607" i="1" s="1"/>
  <c r="P4606" i="1"/>
  <c r="Q4606" i="1" s="1"/>
  <c r="P4605" i="1"/>
  <c r="Q4605" i="1" s="1"/>
  <c r="P4604" i="1"/>
  <c r="P4603" i="1"/>
  <c r="P4602" i="1"/>
  <c r="P4601" i="1"/>
  <c r="Q4601" i="1" s="1"/>
  <c r="P4600" i="1"/>
  <c r="P4599" i="1"/>
  <c r="Q4599" i="1" s="1"/>
  <c r="P4598" i="1"/>
  <c r="Q4598" i="1" s="1"/>
  <c r="P4597" i="1"/>
  <c r="Q4597" i="1" s="1"/>
  <c r="P4596" i="1"/>
  <c r="P4595" i="1"/>
  <c r="P4594" i="1"/>
  <c r="P4593" i="1"/>
  <c r="Q4593" i="1" s="1"/>
  <c r="P4592" i="1"/>
  <c r="P4591" i="1"/>
  <c r="Q4591" i="1" s="1"/>
  <c r="P4590" i="1"/>
  <c r="Q4590" i="1" s="1"/>
  <c r="P4589" i="1"/>
  <c r="Q4589" i="1" s="1"/>
  <c r="P4588" i="1"/>
  <c r="P4587" i="1"/>
  <c r="P4586" i="1"/>
  <c r="Q4586" i="1" s="1"/>
  <c r="P4585" i="1"/>
  <c r="Q4585" i="1" s="1"/>
  <c r="P4584" i="1"/>
  <c r="P4583" i="1"/>
  <c r="Q4583" i="1" s="1"/>
  <c r="P4582" i="1"/>
  <c r="Q4582" i="1" s="1"/>
  <c r="P4581" i="1"/>
  <c r="Q4581" i="1" s="1"/>
  <c r="P4580" i="1"/>
  <c r="P4579" i="1"/>
  <c r="P4578" i="1"/>
  <c r="Q4578" i="1" s="1"/>
  <c r="P4577" i="1"/>
  <c r="Q4577" i="1" s="1"/>
  <c r="P4576" i="1"/>
  <c r="P4575" i="1"/>
  <c r="Q4575" i="1" s="1"/>
  <c r="P4574" i="1"/>
  <c r="Q4574" i="1" s="1"/>
  <c r="P4573" i="1"/>
  <c r="Q4573" i="1" s="1"/>
  <c r="P4572" i="1"/>
  <c r="P4571" i="1"/>
  <c r="P4570" i="1"/>
  <c r="Q4570" i="1" s="1"/>
  <c r="P4569" i="1"/>
  <c r="Q4569" i="1" s="1"/>
  <c r="P4568" i="1"/>
  <c r="P4567" i="1"/>
  <c r="Q4567" i="1" s="1"/>
  <c r="P4566" i="1"/>
  <c r="Q4566" i="1" s="1"/>
  <c r="P4565" i="1"/>
  <c r="Q4565" i="1" s="1"/>
  <c r="P4564" i="1"/>
  <c r="P4563" i="1"/>
  <c r="P4562" i="1"/>
  <c r="Q4562" i="1" s="1"/>
  <c r="P4561" i="1"/>
  <c r="Q4561" i="1" s="1"/>
  <c r="P4560" i="1"/>
  <c r="P4559" i="1"/>
  <c r="Q4559" i="1" s="1"/>
  <c r="P4558" i="1"/>
  <c r="Q4558" i="1" s="1"/>
  <c r="P4557" i="1"/>
  <c r="Q4557" i="1" s="1"/>
  <c r="P4556" i="1"/>
  <c r="P4555" i="1"/>
  <c r="P4554" i="1"/>
  <c r="Q4554" i="1" s="1"/>
  <c r="P4553" i="1"/>
  <c r="Q4553" i="1" s="1"/>
  <c r="P4552" i="1"/>
  <c r="P4551" i="1"/>
  <c r="Q4551" i="1" s="1"/>
  <c r="P4550" i="1"/>
  <c r="Q4550" i="1" s="1"/>
  <c r="P4549" i="1"/>
  <c r="Q4549" i="1" s="1"/>
  <c r="P4548" i="1"/>
  <c r="P4547" i="1"/>
  <c r="P4546" i="1"/>
  <c r="Q4546" i="1" s="1"/>
  <c r="P4545" i="1"/>
  <c r="P4544" i="1"/>
  <c r="P4543" i="1"/>
  <c r="Q4543" i="1" s="1"/>
  <c r="P4542" i="1"/>
  <c r="Q4542" i="1" s="1"/>
  <c r="P4541" i="1"/>
  <c r="Q4541" i="1" s="1"/>
  <c r="P4540" i="1"/>
  <c r="P4539" i="1"/>
  <c r="P4538" i="1"/>
  <c r="P4537" i="1"/>
  <c r="Q4537" i="1" s="1"/>
  <c r="P4536" i="1"/>
  <c r="P4535" i="1"/>
  <c r="Q4535" i="1" s="1"/>
  <c r="P4534" i="1"/>
  <c r="Q4534" i="1" s="1"/>
  <c r="P4533" i="1"/>
  <c r="Q4533" i="1" s="1"/>
  <c r="P4532" i="1"/>
  <c r="P4531" i="1"/>
  <c r="P4530" i="1"/>
  <c r="Q4530" i="1" s="1"/>
  <c r="P4529" i="1"/>
  <c r="Q4529" i="1" s="1"/>
  <c r="P4528" i="1"/>
  <c r="P4527" i="1"/>
  <c r="Q4527" i="1" s="1"/>
  <c r="P4526" i="1"/>
  <c r="Q4526" i="1" s="1"/>
  <c r="P4525" i="1"/>
  <c r="Q4525" i="1" s="1"/>
  <c r="P4524" i="1"/>
  <c r="P4523" i="1"/>
  <c r="P4522" i="1"/>
  <c r="P4521" i="1"/>
  <c r="Q4521" i="1" s="1"/>
  <c r="P4520" i="1"/>
  <c r="P4519" i="1"/>
  <c r="Q4519" i="1" s="1"/>
  <c r="P4518" i="1"/>
  <c r="Q4518" i="1" s="1"/>
  <c r="P4517" i="1"/>
  <c r="Q4517" i="1" s="1"/>
  <c r="P4516" i="1"/>
  <c r="P4515" i="1"/>
  <c r="P4514" i="1"/>
  <c r="P4513" i="1"/>
  <c r="Q4513" i="1" s="1"/>
  <c r="P4512" i="1"/>
  <c r="P4511" i="1"/>
  <c r="Q4511" i="1" s="1"/>
  <c r="P4510" i="1"/>
  <c r="Q4510" i="1" s="1"/>
  <c r="P4509" i="1"/>
  <c r="Q4509" i="1" s="1"/>
  <c r="P4508" i="1"/>
  <c r="P4507" i="1"/>
  <c r="P4506" i="1"/>
  <c r="Q4506" i="1" s="1"/>
  <c r="P4505" i="1"/>
  <c r="Q4505" i="1" s="1"/>
  <c r="P4504" i="1"/>
  <c r="P4503" i="1"/>
  <c r="Q4503" i="1" s="1"/>
  <c r="P4502" i="1"/>
  <c r="Q4502" i="1" s="1"/>
  <c r="P4501" i="1"/>
  <c r="Q4501" i="1" s="1"/>
  <c r="P4500" i="1"/>
  <c r="P4499" i="1"/>
  <c r="P4498" i="1"/>
  <c r="Q4498" i="1" s="1"/>
  <c r="P4497" i="1"/>
  <c r="Q4497" i="1" s="1"/>
  <c r="P4496" i="1"/>
  <c r="P4495" i="1"/>
  <c r="Q4495" i="1" s="1"/>
  <c r="P4494" i="1"/>
  <c r="Q4494" i="1" s="1"/>
  <c r="P4493" i="1"/>
  <c r="Q4493" i="1" s="1"/>
  <c r="P4492" i="1"/>
  <c r="P4491" i="1"/>
  <c r="P4490" i="1"/>
  <c r="P4489" i="1"/>
  <c r="Q4489" i="1" s="1"/>
  <c r="P4488" i="1"/>
  <c r="P4487" i="1"/>
  <c r="Q4487" i="1" s="1"/>
  <c r="P4486" i="1"/>
  <c r="Q4486" i="1" s="1"/>
  <c r="P4485" i="1"/>
  <c r="Q4485" i="1" s="1"/>
  <c r="P4484" i="1"/>
  <c r="P4483" i="1"/>
  <c r="P4482" i="1"/>
  <c r="Q4482" i="1" s="1"/>
  <c r="P4481" i="1"/>
  <c r="Q4481" i="1" s="1"/>
  <c r="P4480" i="1"/>
  <c r="P4479" i="1"/>
  <c r="Q4479" i="1" s="1"/>
  <c r="P4478" i="1"/>
  <c r="Q4478" i="1" s="1"/>
  <c r="P4477" i="1"/>
  <c r="P4476" i="1"/>
  <c r="P4475" i="1"/>
  <c r="P4474" i="1"/>
  <c r="Q4474" i="1" s="1"/>
  <c r="P4473" i="1"/>
  <c r="P4472" i="1"/>
  <c r="P4471" i="1"/>
  <c r="Q4471" i="1" s="1"/>
  <c r="P4470" i="1"/>
  <c r="Q4470" i="1" s="1"/>
  <c r="P4469" i="1"/>
  <c r="Q4469" i="1" s="1"/>
  <c r="P4468" i="1"/>
  <c r="P4467" i="1"/>
  <c r="P4466" i="1"/>
  <c r="P4465" i="1"/>
  <c r="Q4465" i="1" s="1"/>
  <c r="P4464" i="1"/>
  <c r="P4463" i="1"/>
  <c r="Q4463" i="1" s="1"/>
  <c r="P4462" i="1"/>
  <c r="Q4462" i="1" s="1"/>
  <c r="P4461" i="1"/>
  <c r="Q4461" i="1" s="1"/>
  <c r="P4460" i="1"/>
  <c r="P4459" i="1"/>
  <c r="P4458" i="1"/>
  <c r="P4457" i="1"/>
  <c r="Q4457" i="1" s="1"/>
  <c r="P4456" i="1"/>
  <c r="P4455" i="1"/>
  <c r="Q4455" i="1" s="1"/>
  <c r="P4454" i="1"/>
  <c r="Q4454" i="1" s="1"/>
  <c r="P4453" i="1"/>
  <c r="Q4453" i="1" s="1"/>
  <c r="P4452" i="1"/>
  <c r="P4451" i="1"/>
  <c r="P4450" i="1"/>
  <c r="Q4450" i="1" s="1"/>
  <c r="P4449" i="1"/>
  <c r="Q4449" i="1" s="1"/>
  <c r="P4448" i="1"/>
  <c r="P4447" i="1"/>
  <c r="Q4447" i="1" s="1"/>
  <c r="P4446" i="1"/>
  <c r="Q4446" i="1" s="1"/>
  <c r="P4445" i="1"/>
  <c r="Q4445" i="1" s="1"/>
  <c r="P4444" i="1"/>
  <c r="P4443" i="1"/>
  <c r="P4442" i="1"/>
  <c r="Q4442" i="1" s="1"/>
  <c r="P4441" i="1"/>
  <c r="Q4441" i="1" s="1"/>
  <c r="P4440" i="1"/>
  <c r="P4439" i="1"/>
  <c r="Q4439" i="1" s="1"/>
  <c r="P4438" i="1"/>
  <c r="Q4438" i="1" s="1"/>
  <c r="P4437" i="1"/>
  <c r="Q4437" i="1" s="1"/>
  <c r="P4436" i="1"/>
  <c r="P4435" i="1"/>
  <c r="P4434" i="1"/>
  <c r="P4433" i="1"/>
  <c r="Q4433" i="1" s="1"/>
  <c r="P4432" i="1"/>
  <c r="P4431" i="1"/>
  <c r="Q4431" i="1" s="1"/>
  <c r="P4430" i="1"/>
  <c r="Q4430" i="1" s="1"/>
  <c r="P4429" i="1"/>
  <c r="Q4429" i="1" s="1"/>
  <c r="P4428" i="1"/>
  <c r="P4427" i="1"/>
  <c r="P4426" i="1"/>
  <c r="P4425" i="1"/>
  <c r="Q4425" i="1" s="1"/>
  <c r="P4424" i="1"/>
  <c r="P4423" i="1"/>
  <c r="Q4423" i="1" s="1"/>
  <c r="P4422" i="1"/>
  <c r="Q4422" i="1" s="1"/>
  <c r="P4421" i="1"/>
  <c r="Q4421" i="1" s="1"/>
  <c r="P4420" i="1"/>
  <c r="P4419" i="1"/>
  <c r="P4418" i="1"/>
  <c r="P4417" i="1"/>
  <c r="Q4417" i="1" s="1"/>
  <c r="P4416" i="1"/>
  <c r="P4415" i="1"/>
  <c r="Q4415" i="1" s="1"/>
  <c r="P4414" i="1"/>
  <c r="Q4414" i="1" s="1"/>
  <c r="P4413" i="1"/>
  <c r="Q4413" i="1" s="1"/>
  <c r="P4412" i="1"/>
  <c r="P4411" i="1"/>
  <c r="P4410" i="1"/>
  <c r="Q4410" i="1" s="1"/>
  <c r="P4409" i="1"/>
  <c r="Q4409" i="1" s="1"/>
  <c r="P4408" i="1"/>
  <c r="P4407" i="1"/>
  <c r="Q4407" i="1" s="1"/>
  <c r="P4406" i="1"/>
  <c r="Q4406" i="1" s="1"/>
  <c r="P4405" i="1"/>
  <c r="Q4405" i="1" s="1"/>
  <c r="P4404" i="1"/>
  <c r="P4403" i="1"/>
  <c r="P4402" i="1"/>
  <c r="Q4402" i="1" s="1"/>
  <c r="P4401" i="1"/>
  <c r="Q4401" i="1" s="1"/>
  <c r="P4400" i="1"/>
  <c r="P4399" i="1"/>
  <c r="Q4399" i="1" s="1"/>
  <c r="P4398" i="1"/>
  <c r="Q4398" i="1" s="1"/>
  <c r="P4397" i="1"/>
  <c r="Q4397" i="1" s="1"/>
  <c r="P4396" i="1"/>
  <c r="P4395" i="1"/>
  <c r="P4394" i="1"/>
  <c r="Q4394" i="1" s="1"/>
  <c r="P4393" i="1"/>
  <c r="Q4393" i="1" s="1"/>
  <c r="P4392" i="1"/>
  <c r="P4391" i="1"/>
  <c r="Q4391" i="1" s="1"/>
  <c r="P4390" i="1"/>
  <c r="Q4390" i="1" s="1"/>
  <c r="P4389" i="1"/>
  <c r="Q4389" i="1" s="1"/>
  <c r="P4388" i="1"/>
  <c r="P4387" i="1"/>
  <c r="P4386" i="1"/>
  <c r="Q4386" i="1" s="1"/>
  <c r="P4385" i="1"/>
  <c r="Q4385" i="1" s="1"/>
  <c r="P4384" i="1"/>
  <c r="P4383" i="1"/>
  <c r="Q4383" i="1" s="1"/>
  <c r="P4382" i="1"/>
  <c r="Q4382" i="1" s="1"/>
  <c r="P4381" i="1"/>
  <c r="Q4381" i="1" s="1"/>
  <c r="P4380" i="1"/>
  <c r="P4379" i="1"/>
  <c r="P4378" i="1"/>
  <c r="Q4378" i="1" s="1"/>
  <c r="P4377" i="1"/>
  <c r="Q4377" i="1" s="1"/>
  <c r="P4376" i="1"/>
  <c r="P4375" i="1"/>
  <c r="Q4375" i="1" s="1"/>
  <c r="P4374" i="1"/>
  <c r="Q4374" i="1" s="1"/>
  <c r="P4373" i="1"/>
  <c r="Q4373" i="1" s="1"/>
  <c r="P4372" i="1"/>
  <c r="P4371" i="1"/>
  <c r="P4370" i="1"/>
  <c r="Q4370" i="1" s="1"/>
  <c r="P4369" i="1"/>
  <c r="Q4369" i="1" s="1"/>
  <c r="P4368" i="1"/>
  <c r="P4367" i="1"/>
  <c r="Q4367" i="1" s="1"/>
  <c r="P4366" i="1"/>
  <c r="Q4366" i="1" s="1"/>
  <c r="P4365" i="1"/>
  <c r="Q4365" i="1" s="1"/>
  <c r="P4364" i="1"/>
  <c r="P4363" i="1"/>
  <c r="P4362" i="1"/>
  <c r="P4361" i="1"/>
  <c r="Q4361" i="1" s="1"/>
  <c r="P4360" i="1"/>
  <c r="P4359" i="1"/>
  <c r="Q4359" i="1" s="1"/>
  <c r="P4358" i="1"/>
  <c r="Q4358" i="1" s="1"/>
  <c r="P4357" i="1"/>
  <c r="Q4357" i="1" s="1"/>
  <c r="P4356" i="1"/>
  <c r="P4355" i="1"/>
  <c r="P4354" i="1"/>
  <c r="P4353" i="1"/>
  <c r="Q4353" i="1" s="1"/>
  <c r="P4352" i="1"/>
  <c r="P4351" i="1"/>
  <c r="Q4351" i="1" s="1"/>
  <c r="P4350" i="1"/>
  <c r="Q4350" i="1" s="1"/>
  <c r="P4349" i="1"/>
  <c r="Q4349" i="1" s="1"/>
  <c r="P4348" i="1"/>
  <c r="P4347" i="1"/>
  <c r="P4346" i="1"/>
  <c r="Q4346" i="1" s="1"/>
  <c r="P4345" i="1"/>
  <c r="P4344" i="1"/>
  <c r="P4343" i="1"/>
  <c r="Q4343" i="1" s="1"/>
  <c r="P4342" i="1"/>
  <c r="Q4342" i="1" s="1"/>
  <c r="P4341" i="1"/>
  <c r="Q4341" i="1" s="1"/>
  <c r="P4340" i="1"/>
  <c r="P4339" i="1"/>
  <c r="P4338" i="1"/>
  <c r="P4337" i="1"/>
  <c r="Q4337" i="1" s="1"/>
  <c r="P4336" i="1"/>
  <c r="P4335" i="1"/>
  <c r="Q4335" i="1" s="1"/>
  <c r="P4334" i="1"/>
  <c r="Q4334" i="1" s="1"/>
  <c r="P4333" i="1"/>
  <c r="Q4333" i="1" s="1"/>
  <c r="P4332" i="1"/>
  <c r="P4331" i="1"/>
  <c r="P4330" i="1"/>
  <c r="P4329" i="1"/>
  <c r="Q4329" i="1" s="1"/>
  <c r="P4328" i="1"/>
  <c r="P4327" i="1"/>
  <c r="Q4327" i="1" s="1"/>
  <c r="P4326" i="1"/>
  <c r="Q4326" i="1" s="1"/>
  <c r="P4325" i="1"/>
  <c r="Q4325" i="1" s="1"/>
  <c r="P4324" i="1"/>
  <c r="P4323" i="1"/>
  <c r="P4322" i="1"/>
  <c r="Q4322" i="1" s="1"/>
  <c r="P4321" i="1"/>
  <c r="Q4321" i="1" s="1"/>
  <c r="P4320" i="1"/>
  <c r="P4319" i="1"/>
  <c r="Q4319" i="1" s="1"/>
  <c r="P4318" i="1"/>
  <c r="Q4318" i="1" s="1"/>
  <c r="P4317" i="1"/>
  <c r="Q4317" i="1" s="1"/>
  <c r="P4316" i="1"/>
  <c r="P4315" i="1"/>
  <c r="P4314" i="1"/>
  <c r="Q4314" i="1" s="1"/>
  <c r="P4313" i="1"/>
  <c r="Q4313" i="1" s="1"/>
  <c r="P4312" i="1"/>
  <c r="P4311" i="1"/>
  <c r="Q4311" i="1" s="1"/>
  <c r="P4310" i="1"/>
  <c r="Q4310" i="1" s="1"/>
  <c r="P4309" i="1"/>
  <c r="Q4309" i="1" s="1"/>
  <c r="P4308" i="1"/>
  <c r="P4307" i="1"/>
  <c r="P4306" i="1"/>
  <c r="P4305" i="1"/>
  <c r="Q4305" i="1" s="1"/>
  <c r="P4304" i="1"/>
  <c r="P4303" i="1"/>
  <c r="Q4303" i="1" s="1"/>
  <c r="P4302" i="1"/>
  <c r="Q4302" i="1" s="1"/>
  <c r="P4301" i="1"/>
  <c r="Q4301" i="1" s="1"/>
  <c r="P4300" i="1"/>
  <c r="P4299" i="1"/>
  <c r="P4298" i="1"/>
  <c r="Q4298" i="1" s="1"/>
  <c r="P4297" i="1"/>
  <c r="P4296" i="1"/>
  <c r="P4295" i="1"/>
  <c r="Q4295" i="1" s="1"/>
  <c r="P4294" i="1"/>
  <c r="Q4294" i="1" s="1"/>
  <c r="P4293" i="1"/>
  <c r="Q4293" i="1" s="1"/>
  <c r="P4292" i="1"/>
  <c r="P4291" i="1"/>
  <c r="P4290" i="1"/>
  <c r="Q4290" i="1" s="1"/>
  <c r="P4289" i="1"/>
  <c r="Q4289" i="1" s="1"/>
  <c r="P4288" i="1"/>
  <c r="P4287" i="1"/>
  <c r="Q4287" i="1" s="1"/>
  <c r="P4286" i="1"/>
  <c r="Q4286" i="1" s="1"/>
  <c r="P4285" i="1"/>
  <c r="Q4285" i="1" s="1"/>
  <c r="P4284" i="1"/>
  <c r="P4283" i="1"/>
  <c r="P4282" i="1"/>
  <c r="Q4282" i="1" s="1"/>
  <c r="P4281" i="1"/>
  <c r="Q4281" i="1" s="1"/>
  <c r="P4280" i="1"/>
  <c r="P4279" i="1"/>
  <c r="Q4279" i="1" s="1"/>
  <c r="P4278" i="1"/>
  <c r="Q4278" i="1" s="1"/>
  <c r="P4277" i="1"/>
  <c r="Q4277" i="1" s="1"/>
  <c r="P4276" i="1"/>
  <c r="P4275" i="1"/>
  <c r="P4274" i="1"/>
  <c r="Q4274" i="1" s="1"/>
  <c r="P4273" i="1"/>
  <c r="Q4273" i="1" s="1"/>
  <c r="P4272" i="1"/>
  <c r="P4271" i="1"/>
  <c r="Q4271" i="1" s="1"/>
  <c r="P4270" i="1"/>
  <c r="Q4270" i="1" s="1"/>
  <c r="P4269" i="1"/>
  <c r="Q4269" i="1" s="1"/>
  <c r="P4268" i="1"/>
  <c r="P4267" i="1"/>
  <c r="P4266" i="1"/>
  <c r="Q4266" i="1" s="1"/>
  <c r="P4265" i="1"/>
  <c r="Q4265" i="1" s="1"/>
  <c r="P4264" i="1"/>
  <c r="P4263" i="1"/>
  <c r="Q4263" i="1" s="1"/>
  <c r="P4262" i="1"/>
  <c r="Q4262" i="1" s="1"/>
  <c r="P4261" i="1"/>
  <c r="Q4261" i="1" s="1"/>
  <c r="P4260" i="1"/>
  <c r="P4259" i="1"/>
  <c r="P4258" i="1"/>
  <c r="Q4258" i="1" s="1"/>
  <c r="P4257" i="1"/>
  <c r="Q4257" i="1" s="1"/>
  <c r="P4256" i="1"/>
  <c r="P4255" i="1"/>
  <c r="Q4255" i="1" s="1"/>
  <c r="P4254" i="1"/>
  <c r="Q4254" i="1" s="1"/>
  <c r="P4253" i="1"/>
  <c r="Q4253" i="1" s="1"/>
  <c r="P4252" i="1"/>
  <c r="P4251" i="1"/>
  <c r="P4250" i="1"/>
  <c r="P4249" i="1"/>
  <c r="Q4249" i="1" s="1"/>
  <c r="P4248" i="1"/>
  <c r="P4247" i="1"/>
  <c r="Q4247" i="1" s="1"/>
  <c r="P4246" i="1"/>
  <c r="Q4246" i="1" s="1"/>
  <c r="P4245" i="1"/>
  <c r="Q4245" i="1" s="1"/>
  <c r="P4244" i="1"/>
  <c r="P4243" i="1"/>
  <c r="P4242" i="1"/>
  <c r="P4241" i="1"/>
  <c r="Q4241" i="1" s="1"/>
  <c r="P4240" i="1"/>
  <c r="P4239" i="1"/>
  <c r="Q4239" i="1" s="1"/>
  <c r="P4238" i="1"/>
  <c r="Q4238" i="1" s="1"/>
  <c r="P4237" i="1"/>
  <c r="Q4237" i="1" s="1"/>
  <c r="P4236" i="1"/>
  <c r="P4235" i="1"/>
  <c r="P4234" i="1"/>
  <c r="P4233" i="1"/>
  <c r="Q4233" i="1" s="1"/>
  <c r="P4232" i="1"/>
  <c r="P4231" i="1"/>
  <c r="Q4231" i="1" s="1"/>
  <c r="P4230" i="1"/>
  <c r="Q4230" i="1" s="1"/>
  <c r="P4229" i="1"/>
  <c r="Q4229" i="1" s="1"/>
  <c r="P4228" i="1"/>
  <c r="P4227" i="1"/>
  <c r="P4226" i="1"/>
  <c r="Q4226" i="1" s="1"/>
  <c r="P4225" i="1"/>
  <c r="Q4225" i="1" s="1"/>
  <c r="P4224" i="1"/>
  <c r="P4223" i="1"/>
  <c r="Q4223" i="1" s="1"/>
  <c r="P4222" i="1"/>
  <c r="Q4222" i="1" s="1"/>
  <c r="P4221" i="1"/>
  <c r="Q4221" i="1" s="1"/>
  <c r="P4220" i="1"/>
  <c r="P4219" i="1"/>
  <c r="P4218" i="1"/>
  <c r="P4217" i="1"/>
  <c r="Q4217" i="1" s="1"/>
  <c r="P4216" i="1"/>
  <c r="P4215" i="1"/>
  <c r="Q4215" i="1" s="1"/>
  <c r="P4214" i="1"/>
  <c r="Q4214" i="1" s="1"/>
  <c r="P4213" i="1"/>
  <c r="Q4213" i="1" s="1"/>
  <c r="P4212" i="1"/>
  <c r="P4211" i="1"/>
  <c r="P4210" i="1"/>
  <c r="Q4210" i="1" s="1"/>
  <c r="P4209" i="1"/>
  <c r="P4208" i="1"/>
  <c r="P4207" i="1"/>
  <c r="Q4207" i="1" s="1"/>
  <c r="P4206" i="1"/>
  <c r="Q4206" i="1" s="1"/>
  <c r="P4205" i="1"/>
  <c r="Q4205" i="1" s="1"/>
  <c r="P4204" i="1"/>
  <c r="P4203" i="1"/>
  <c r="P4202" i="1"/>
  <c r="Q4202" i="1" s="1"/>
  <c r="P4201" i="1"/>
  <c r="P4200" i="1"/>
  <c r="P4199" i="1"/>
  <c r="Q4199" i="1" s="1"/>
  <c r="P4198" i="1"/>
  <c r="Q4198" i="1" s="1"/>
  <c r="P4197" i="1"/>
  <c r="Q4197" i="1" s="1"/>
  <c r="P4196" i="1"/>
  <c r="P4195" i="1"/>
  <c r="P4194" i="1"/>
  <c r="Q4194" i="1" s="1"/>
  <c r="P4193" i="1"/>
  <c r="Q4193" i="1" s="1"/>
  <c r="P4192" i="1"/>
  <c r="P4191" i="1"/>
  <c r="Q4191" i="1" s="1"/>
  <c r="P4190" i="1"/>
  <c r="Q4190" i="1" s="1"/>
  <c r="P4189" i="1"/>
  <c r="Q4189" i="1" s="1"/>
  <c r="P4188" i="1"/>
  <c r="P4187" i="1"/>
  <c r="P4186" i="1"/>
  <c r="Q4186" i="1" s="1"/>
  <c r="P4185" i="1"/>
  <c r="Q4185" i="1" s="1"/>
  <c r="P4184" i="1"/>
  <c r="P4183" i="1"/>
  <c r="Q4183" i="1" s="1"/>
  <c r="P4182" i="1"/>
  <c r="Q4182" i="1" s="1"/>
  <c r="P4181" i="1"/>
  <c r="Q4181" i="1" s="1"/>
  <c r="P4180" i="1"/>
  <c r="P4179" i="1"/>
  <c r="P4178" i="1"/>
  <c r="P4177" i="1"/>
  <c r="Q4177" i="1" s="1"/>
  <c r="P4176" i="1"/>
  <c r="P4175" i="1"/>
  <c r="Q4175" i="1" s="1"/>
  <c r="P4174" i="1"/>
  <c r="Q4174" i="1" s="1"/>
  <c r="P4173" i="1"/>
  <c r="Q4173" i="1" s="1"/>
  <c r="P4172" i="1"/>
  <c r="P4171" i="1"/>
  <c r="P4170" i="1"/>
  <c r="Q4170" i="1" s="1"/>
  <c r="P4169" i="1"/>
  <c r="P4168" i="1"/>
  <c r="P4167" i="1"/>
  <c r="Q4167" i="1" s="1"/>
  <c r="P4166" i="1"/>
  <c r="Q4166" i="1" s="1"/>
  <c r="P4165" i="1"/>
  <c r="Q4165" i="1" s="1"/>
  <c r="P4164" i="1"/>
  <c r="P4163" i="1"/>
  <c r="P4162" i="1"/>
  <c r="P4161" i="1"/>
  <c r="Q4161" i="1" s="1"/>
  <c r="P4160" i="1"/>
  <c r="P4159" i="1"/>
  <c r="Q4159" i="1" s="1"/>
  <c r="P4158" i="1"/>
  <c r="Q4158" i="1" s="1"/>
  <c r="P4157" i="1"/>
  <c r="Q4157" i="1" s="1"/>
  <c r="P4156" i="1"/>
  <c r="P4155" i="1"/>
  <c r="P4154" i="1"/>
  <c r="Q4154" i="1" s="1"/>
  <c r="P4153" i="1"/>
  <c r="Q4153" i="1" s="1"/>
  <c r="P4152" i="1"/>
  <c r="P4151" i="1"/>
  <c r="Q4151" i="1" s="1"/>
  <c r="P4150" i="1"/>
  <c r="Q4150" i="1" s="1"/>
  <c r="P4149" i="1"/>
  <c r="Q4149" i="1" s="1"/>
  <c r="P4148" i="1"/>
  <c r="P4147" i="1"/>
  <c r="P4146" i="1"/>
  <c r="Q4146" i="1" s="1"/>
  <c r="P4145" i="1"/>
  <c r="Q4145" i="1" s="1"/>
  <c r="P4144" i="1"/>
  <c r="P4143" i="1"/>
  <c r="Q4143" i="1" s="1"/>
  <c r="P4142" i="1"/>
  <c r="Q4142" i="1" s="1"/>
  <c r="P4141" i="1"/>
  <c r="Q4141" i="1" s="1"/>
  <c r="P4140" i="1"/>
  <c r="P4139" i="1"/>
  <c r="P4138" i="1"/>
  <c r="P4137" i="1"/>
  <c r="Q4137" i="1" s="1"/>
  <c r="P4136" i="1"/>
  <c r="P4135" i="1"/>
  <c r="Q4135" i="1" s="1"/>
  <c r="P4134" i="1"/>
  <c r="Q4134" i="1" s="1"/>
  <c r="P4133" i="1"/>
  <c r="Q4133" i="1" s="1"/>
  <c r="P4132" i="1"/>
  <c r="P4131" i="1"/>
  <c r="P4130" i="1"/>
  <c r="Q4130" i="1" s="1"/>
  <c r="P4129" i="1"/>
  <c r="Q4129" i="1" s="1"/>
  <c r="P4128" i="1"/>
  <c r="P4127" i="1"/>
  <c r="Q4127" i="1" s="1"/>
  <c r="P4126" i="1"/>
  <c r="Q4126" i="1" s="1"/>
  <c r="P4125" i="1"/>
  <c r="Q4125" i="1" s="1"/>
  <c r="P4124" i="1"/>
  <c r="P4123" i="1"/>
  <c r="P4122" i="1"/>
  <c r="Q4122" i="1" s="1"/>
  <c r="P4121" i="1"/>
  <c r="Q4121" i="1" s="1"/>
  <c r="P4120" i="1"/>
  <c r="P4119" i="1"/>
  <c r="Q4119" i="1" s="1"/>
  <c r="P4118" i="1"/>
  <c r="Q4118" i="1" s="1"/>
  <c r="P4117" i="1"/>
  <c r="Q4117" i="1" s="1"/>
  <c r="P4116" i="1"/>
  <c r="P4115" i="1"/>
  <c r="P4114" i="1"/>
  <c r="Q4114" i="1" s="1"/>
  <c r="P4113" i="1"/>
  <c r="Q4113" i="1" s="1"/>
  <c r="P4112" i="1"/>
  <c r="P4111" i="1"/>
  <c r="Q4111" i="1" s="1"/>
  <c r="P4110" i="1"/>
  <c r="Q4110" i="1" s="1"/>
  <c r="P4109" i="1"/>
  <c r="Q4109" i="1" s="1"/>
  <c r="P4108" i="1"/>
  <c r="P4107" i="1"/>
  <c r="P4106" i="1"/>
  <c r="Q4106" i="1" s="1"/>
  <c r="P4105" i="1"/>
  <c r="Q4105" i="1" s="1"/>
  <c r="P4104" i="1"/>
  <c r="P4103" i="1"/>
  <c r="Q4103" i="1" s="1"/>
  <c r="P4102" i="1"/>
  <c r="Q4102" i="1" s="1"/>
  <c r="P4101" i="1"/>
  <c r="Q4101" i="1" s="1"/>
  <c r="P4100" i="1"/>
  <c r="P4099" i="1"/>
  <c r="P4098" i="1"/>
  <c r="Q4098" i="1" s="1"/>
  <c r="P4097" i="1"/>
  <c r="P4096" i="1"/>
  <c r="P4095" i="1"/>
  <c r="Q4095" i="1" s="1"/>
  <c r="P4094" i="1"/>
  <c r="Q4094" i="1" s="1"/>
  <c r="P4093" i="1"/>
  <c r="Q4093" i="1" s="1"/>
  <c r="P4092" i="1"/>
  <c r="P4091" i="1"/>
  <c r="P4090" i="1"/>
  <c r="Q4090" i="1" s="1"/>
  <c r="P4089" i="1"/>
  <c r="Q4089" i="1" s="1"/>
  <c r="P4088" i="1"/>
  <c r="P4087" i="1"/>
  <c r="Q4087" i="1" s="1"/>
  <c r="P4086" i="1"/>
  <c r="Q4086" i="1" s="1"/>
  <c r="P4085" i="1"/>
  <c r="Q4085" i="1" s="1"/>
  <c r="P4084" i="1"/>
  <c r="P4083" i="1"/>
  <c r="P4082" i="1"/>
  <c r="P4081" i="1"/>
  <c r="Q4081" i="1" s="1"/>
  <c r="P4080" i="1"/>
  <c r="P4079" i="1"/>
  <c r="Q4079" i="1" s="1"/>
  <c r="P4078" i="1"/>
  <c r="Q4078" i="1" s="1"/>
  <c r="P4077" i="1"/>
  <c r="Q4077" i="1" s="1"/>
  <c r="P4076" i="1"/>
  <c r="P4075" i="1"/>
  <c r="P4074" i="1"/>
  <c r="P4073" i="1"/>
  <c r="Q4073" i="1" s="1"/>
  <c r="P4072" i="1"/>
  <c r="P4071" i="1"/>
  <c r="Q4071" i="1" s="1"/>
  <c r="P4070" i="1"/>
  <c r="Q4070" i="1" s="1"/>
  <c r="P4069" i="1"/>
  <c r="Q4069" i="1" s="1"/>
  <c r="P4068" i="1"/>
  <c r="P4067" i="1"/>
  <c r="P4066" i="1"/>
  <c r="P4065" i="1"/>
  <c r="Q4065" i="1" s="1"/>
  <c r="P4064" i="1"/>
  <c r="P4063" i="1"/>
  <c r="Q4063" i="1" s="1"/>
  <c r="P4062" i="1"/>
  <c r="Q4062" i="1" s="1"/>
  <c r="P4061" i="1"/>
  <c r="Q4061" i="1" s="1"/>
  <c r="P4060" i="1"/>
  <c r="P4059" i="1"/>
  <c r="P4058" i="1"/>
  <c r="Q4058" i="1" s="1"/>
  <c r="P4057" i="1"/>
  <c r="P4056" i="1"/>
  <c r="P4055" i="1"/>
  <c r="Q4055" i="1" s="1"/>
  <c r="P4054" i="1"/>
  <c r="Q4054" i="1" s="1"/>
  <c r="P4053" i="1"/>
  <c r="Q4053" i="1" s="1"/>
  <c r="P4052" i="1"/>
  <c r="P4051" i="1"/>
  <c r="P4050" i="1"/>
  <c r="Q4050" i="1" s="1"/>
  <c r="P4049" i="1"/>
  <c r="Q4049" i="1" s="1"/>
  <c r="P4048" i="1"/>
  <c r="P4047" i="1"/>
  <c r="Q4047" i="1" s="1"/>
  <c r="P4046" i="1"/>
  <c r="Q4046" i="1" s="1"/>
  <c r="P4045" i="1"/>
  <c r="Q4045" i="1" s="1"/>
  <c r="P4044" i="1"/>
  <c r="P4043" i="1"/>
  <c r="P4042" i="1"/>
  <c r="Q4042" i="1" s="1"/>
  <c r="P4041" i="1"/>
  <c r="Q4041" i="1" s="1"/>
  <c r="P4040" i="1"/>
  <c r="P4039" i="1"/>
  <c r="Q4039" i="1" s="1"/>
  <c r="P4038" i="1"/>
  <c r="Q4038" i="1" s="1"/>
  <c r="P4037" i="1"/>
  <c r="Q4037" i="1" s="1"/>
  <c r="P4036" i="1"/>
  <c r="P4035" i="1"/>
  <c r="P4034" i="1"/>
  <c r="Q4034" i="1" s="1"/>
  <c r="P4033" i="1"/>
  <c r="Q4033" i="1" s="1"/>
  <c r="P4032" i="1"/>
  <c r="P4031" i="1"/>
  <c r="Q4031" i="1" s="1"/>
  <c r="P4030" i="1"/>
  <c r="Q4030" i="1" s="1"/>
  <c r="P4029" i="1"/>
  <c r="Q4029" i="1" s="1"/>
  <c r="P4028" i="1"/>
  <c r="P4027" i="1"/>
  <c r="P4026" i="1"/>
  <c r="Q4026" i="1" s="1"/>
  <c r="P4025" i="1"/>
  <c r="Q4025" i="1" s="1"/>
  <c r="P4024" i="1"/>
  <c r="P4023" i="1"/>
  <c r="Q4023" i="1" s="1"/>
  <c r="P4022" i="1"/>
  <c r="Q4022" i="1" s="1"/>
  <c r="P4021" i="1"/>
  <c r="Q4021" i="1" s="1"/>
  <c r="P4020" i="1"/>
  <c r="P4019" i="1"/>
  <c r="P4018" i="1"/>
  <c r="Q4018" i="1" s="1"/>
  <c r="P4017" i="1"/>
  <c r="Q4017" i="1" s="1"/>
  <c r="P4016" i="1"/>
  <c r="P4015" i="1"/>
  <c r="Q4015" i="1" s="1"/>
  <c r="P4014" i="1"/>
  <c r="Q4014" i="1" s="1"/>
  <c r="P4013" i="1"/>
  <c r="Q4013" i="1" s="1"/>
  <c r="P4012" i="1"/>
  <c r="P4011" i="1"/>
  <c r="P4010" i="1"/>
  <c r="Q4010" i="1" s="1"/>
  <c r="P4009" i="1"/>
  <c r="P4008" i="1"/>
  <c r="P4007" i="1"/>
  <c r="Q4007" i="1" s="1"/>
  <c r="P4006" i="1"/>
  <c r="Q4006" i="1" s="1"/>
  <c r="P4005" i="1"/>
  <c r="Q4005" i="1" s="1"/>
  <c r="P4004" i="1"/>
  <c r="P4003" i="1"/>
  <c r="P4002" i="1"/>
  <c r="Q4002" i="1" s="1"/>
  <c r="P4001" i="1"/>
  <c r="Q4001" i="1" s="1"/>
  <c r="P4000" i="1"/>
  <c r="P3999" i="1"/>
  <c r="Q3999" i="1" s="1"/>
  <c r="P3998" i="1"/>
  <c r="Q3998" i="1" s="1"/>
  <c r="P3997" i="1"/>
  <c r="Q3997" i="1" s="1"/>
  <c r="P3996" i="1"/>
  <c r="P3995" i="1"/>
  <c r="P3994" i="1"/>
  <c r="P3993" i="1"/>
  <c r="Q3993" i="1" s="1"/>
  <c r="P3992" i="1"/>
  <c r="P3991" i="1"/>
  <c r="Q3991" i="1" s="1"/>
  <c r="P3990" i="1"/>
  <c r="Q3990" i="1" s="1"/>
  <c r="P3989" i="1"/>
  <c r="Q3989" i="1" s="1"/>
  <c r="P3988" i="1"/>
  <c r="P3987" i="1"/>
  <c r="P3986" i="1"/>
  <c r="P3985" i="1"/>
  <c r="Q3985" i="1" s="1"/>
  <c r="P3984" i="1"/>
  <c r="P3983" i="1"/>
  <c r="Q3983" i="1" s="1"/>
  <c r="P3982" i="1"/>
  <c r="Q3982" i="1" s="1"/>
  <c r="P3981" i="1"/>
  <c r="Q3981" i="1" s="1"/>
  <c r="P3980" i="1"/>
  <c r="P3979" i="1"/>
  <c r="P3978" i="1"/>
  <c r="Q3978" i="1" s="1"/>
  <c r="P3977" i="1"/>
  <c r="Q3977" i="1" s="1"/>
  <c r="P3976" i="1"/>
  <c r="P3975" i="1"/>
  <c r="Q3975" i="1" s="1"/>
  <c r="P3974" i="1"/>
  <c r="Q3974" i="1" s="1"/>
  <c r="P3973" i="1"/>
  <c r="Q3973" i="1" s="1"/>
  <c r="P3972" i="1"/>
  <c r="P3971" i="1"/>
  <c r="P3970" i="1"/>
  <c r="Q3970" i="1" s="1"/>
  <c r="P3969" i="1"/>
  <c r="Q3969" i="1" s="1"/>
  <c r="P3968" i="1"/>
  <c r="P3967" i="1"/>
  <c r="Q3967" i="1" s="1"/>
  <c r="P3966" i="1"/>
  <c r="Q3966" i="1" s="1"/>
  <c r="P3965" i="1"/>
  <c r="Q3965" i="1" s="1"/>
  <c r="P3964" i="1"/>
  <c r="P3963" i="1"/>
  <c r="P3962" i="1"/>
  <c r="P3961" i="1"/>
  <c r="Q3961" i="1" s="1"/>
  <c r="P3960" i="1"/>
  <c r="P3959" i="1"/>
  <c r="Q3959" i="1" s="1"/>
  <c r="P3958" i="1"/>
  <c r="Q3958" i="1" s="1"/>
  <c r="P3957" i="1"/>
  <c r="Q3957" i="1" s="1"/>
  <c r="P3956" i="1"/>
  <c r="P3955" i="1"/>
  <c r="P3954" i="1"/>
  <c r="Q3954" i="1" s="1"/>
  <c r="P3953" i="1"/>
  <c r="Q3953" i="1" s="1"/>
  <c r="P3952" i="1"/>
  <c r="P3951" i="1"/>
  <c r="Q3951" i="1" s="1"/>
  <c r="P3950" i="1"/>
  <c r="Q3950" i="1" s="1"/>
  <c r="P3949" i="1"/>
  <c r="Q3949" i="1" s="1"/>
  <c r="P3948" i="1"/>
  <c r="P3947" i="1"/>
  <c r="P3946" i="1"/>
  <c r="Q3946" i="1" s="1"/>
  <c r="P3945" i="1"/>
  <c r="Q3945" i="1" s="1"/>
  <c r="P3944" i="1"/>
  <c r="P3943" i="1"/>
  <c r="Q3943" i="1" s="1"/>
  <c r="P3942" i="1"/>
  <c r="Q3942" i="1" s="1"/>
  <c r="P3941" i="1"/>
  <c r="Q3941" i="1" s="1"/>
  <c r="P3940" i="1"/>
  <c r="P3939" i="1"/>
  <c r="P3938" i="1"/>
  <c r="Q3938" i="1" s="1"/>
  <c r="P3937" i="1"/>
  <c r="Q3937" i="1" s="1"/>
  <c r="P3936" i="1"/>
  <c r="P3935" i="1"/>
  <c r="Q3935" i="1" s="1"/>
  <c r="P3934" i="1"/>
  <c r="Q3934" i="1" s="1"/>
  <c r="P3933" i="1"/>
  <c r="Q3933" i="1" s="1"/>
  <c r="P3932" i="1"/>
  <c r="P3931" i="1"/>
  <c r="P3930" i="1"/>
  <c r="Q3930" i="1" s="1"/>
  <c r="P3929" i="1"/>
  <c r="Q3929" i="1" s="1"/>
  <c r="P3928" i="1"/>
  <c r="P3927" i="1"/>
  <c r="Q3927" i="1" s="1"/>
  <c r="P3926" i="1"/>
  <c r="Q3926" i="1" s="1"/>
  <c r="P3925" i="1"/>
  <c r="Q3925" i="1" s="1"/>
  <c r="P3924" i="1"/>
  <c r="P3923" i="1"/>
  <c r="P3922" i="1"/>
  <c r="Q3922" i="1" s="1"/>
  <c r="P3921" i="1"/>
  <c r="Q3921" i="1" s="1"/>
  <c r="P3920" i="1"/>
  <c r="P3919" i="1"/>
  <c r="Q3919" i="1" s="1"/>
  <c r="P3918" i="1"/>
  <c r="Q3918" i="1" s="1"/>
  <c r="P3917" i="1"/>
  <c r="Q3917" i="1" s="1"/>
  <c r="P3916" i="1"/>
  <c r="P3915" i="1"/>
  <c r="P3914" i="1"/>
  <c r="Q3914" i="1" s="1"/>
  <c r="P3913" i="1"/>
  <c r="Q3913" i="1" s="1"/>
  <c r="P3912" i="1"/>
  <c r="P3911" i="1"/>
  <c r="Q3911" i="1" s="1"/>
  <c r="P3910" i="1"/>
  <c r="Q3910" i="1" s="1"/>
  <c r="P3909" i="1"/>
  <c r="Q3909" i="1" s="1"/>
  <c r="P3908" i="1"/>
  <c r="P3907" i="1"/>
  <c r="P3906" i="1"/>
  <c r="Q3906" i="1" s="1"/>
  <c r="P3905" i="1"/>
  <c r="Q3905" i="1" s="1"/>
  <c r="P3904" i="1"/>
  <c r="P3903" i="1"/>
  <c r="Q3903" i="1" s="1"/>
  <c r="P3902" i="1"/>
  <c r="Q3902" i="1" s="1"/>
  <c r="P3901" i="1"/>
  <c r="Q3901" i="1" s="1"/>
  <c r="P3900" i="1"/>
  <c r="P3899" i="1"/>
  <c r="P3898" i="1"/>
  <c r="P3897" i="1"/>
  <c r="Q3897" i="1" s="1"/>
  <c r="P3896" i="1"/>
  <c r="P3895" i="1"/>
  <c r="Q3895" i="1" s="1"/>
  <c r="P3894" i="1"/>
  <c r="Q3894" i="1" s="1"/>
  <c r="P3893" i="1"/>
  <c r="Q3893" i="1" s="1"/>
  <c r="P3892" i="1"/>
  <c r="P3891" i="1"/>
  <c r="P3890" i="1"/>
  <c r="P3889" i="1"/>
  <c r="Q3889" i="1" s="1"/>
  <c r="P3888" i="1"/>
  <c r="P3887" i="1"/>
  <c r="Q3887" i="1" s="1"/>
  <c r="P3886" i="1"/>
  <c r="Q3886" i="1" s="1"/>
  <c r="P3885" i="1"/>
  <c r="Q3885" i="1" s="1"/>
  <c r="P3884" i="1"/>
  <c r="P3883" i="1"/>
  <c r="P3882" i="1"/>
  <c r="P3881" i="1"/>
  <c r="Q3881" i="1" s="1"/>
  <c r="P3880" i="1"/>
  <c r="P3879" i="1"/>
  <c r="Q3879" i="1" s="1"/>
  <c r="P3878" i="1"/>
  <c r="Q3878" i="1" s="1"/>
  <c r="P3877" i="1"/>
  <c r="Q3877" i="1" s="1"/>
  <c r="P3876" i="1"/>
  <c r="P3875" i="1"/>
  <c r="P3874" i="1"/>
  <c r="Q3874" i="1" s="1"/>
  <c r="P3873" i="1"/>
  <c r="P3872" i="1"/>
  <c r="P3871" i="1"/>
  <c r="Q3871" i="1" s="1"/>
  <c r="P3870" i="1"/>
  <c r="Q3870" i="1" s="1"/>
  <c r="P3869" i="1"/>
  <c r="Q3869" i="1" s="1"/>
  <c r="P3868" i="1"/>
  <c r="P3867" i="1"/>
  <c r="P3866" i="1"/>
  <c r="Q3866" i="1" s="1"/>
  <c r="P3865" i="1"/>
  <c r="Q3865" i="1" s="1"/>
  <c r="P3864" i="1"/>
  <c r="P3863" i="1"/>
  <c r="Q3863" i="1" s="1"/>
  <c r="P3862" i="1"/>
  <c r="Q3862" i="1" s="1"/>
  <c r="P3861" i="1"/>
  <c r="Q3861" i="1" s="1"/>
  <c r="P3860" i="1"/>
  <c r="P3859" i="1"/>
  <c r="P3858" i="1"/>
  <c r="Q3858" i="1" s="1"/>
  <c r="P3857" i="1"/>
  <c r="Q3857" i="1" s="1"/>
  <c r="P3856" i="1"/>
  <c r="P3855" i="1"/>
  <c r="Q3855" i="1" s="1"/>
  <c r="P3854" i="1"/>
  <c r="Q3854" i="1" s="1"/>
  <c r="P3853" i="1"/>
  <c r="Q3853" i="1" s="1"/>
  <c r="P3852" i="1"/>
  <c r="P3851" i="1"/>
  <c r="P3850" i="1"/>
  <c r="Q3850" i="1" s="1"/>
  <c r="P3849" i="1"/>
  <c r="Q3849" i="1" s="1"/>
  <c r="P3848" i="1"/>
  <c r="P3847" i="1"/>
  <c r="Q3847" i="1" s="1"/>
  <c r="P3846" i="1"/>
  <c r="Q3846" i="1" s="1"/>
  <c r="P3845" i="1"/>
  <c r="Q3845" i="1" s="1"/>
  <c r="P3844" i="1"/>
  <c r="P3843" i="1"/>
  <c r="P3842" i="1"/>
  <c r="Q3842" i="1" s="1"/>
  <c r="P3841" i="1"/>
  <c r="Q3841" i="1" s="1"/>
  <c r="P3840" i="1"/>
  <c r="P3839" i="1"/>
  <c r="Q3839" i="1" s="1"/>
  <c r="P3838" i="1"/>
  <c r="Q3838" i="1" s="1"/>
  <c r="P3837" i="1"/>
  <c r="Q3837" i="1" s="1"/>
  <c r="P3836" i="1"/>
  <c r="P3835" i="1"/>
  <c r="P3834" i="1"/>
  <c r="Q3834" i="1" s="1"/>
  <c r="P3833" i="1"/>
  <c r="Q3833" i="1" s="1"/>
  <c r="P3832" i="1"/>
  <c r="P3831" i="1"/>
  <c r="Q3831" i="1" s="1"/>
  <c r="P3830" i="1"/>
  <c r="Q3830" i="1" s="1"/>
  <c r="P3829" i="1"/>
  <c r="Q3829" i="1" s="1"/>
  <c r="P3828" i="1"/>
  <c r="P3827" i="1"/>
  <c r="P3826" i="1"/>
  <c r="Q3826" i="1" s="1"/>
  <c r="P3825" i="1"/>
  <c r="Q3825" i="1" s="1"/>
  <c r="P3824" i="1"/>
  <c r="P3823" i="1"/>
  <c r="Q3823" i="1" s="1"/>
  <c r="P3822" i="1"/>
  <c r="Q3822" i="1" s="1"/>
  <c r="P3821" i="1"/>
  <c r="Q3821" i="1" s="1"/>
  <c r="P3820" i="1"/>
  <c r="P3819" i="1"/>
  <c r="P3818" i="1"/>
  <c r="Q3818" i="1" s="1"/>
  <c r="P3817" i="1"/>
  <c r="Q3817" i="1" s="1"/>
  <c r="P3816" i="1"/>
  <c r="P3815" i="1"/>
  <c r="Q3815" i="1" s="1"/>
  <c r="P3814" i="1"/>
  <c r="Q3814" i="1" s="1"/>
  <c r="P3813" i="1"/>
  <c r="Q3813" i="1" s="1"/>
  <c r="P3812" i="1"/>
  <c r="P3811" i="1"/>
  <c r="P3810" i="1"/>
  <c r="P3809" i="1"/>
  <c r="Q3809" i="1" s="1"/>
  <c r="P3808" i="1"/>
  <c r="P3807" i="1"/>
  <c r="Q3807" i="1" s="1"/>
  <c r="P3806" i="1"/>
  <c r="Q3806" i="1" s="1"/>
  <c r="P3805" i="1"/>
  <c r="Q3805" i="1" s="1"/>
  <c r="P3804" i="1"/>
  <c r="P3803" i="1"/>
  <c r="P3802" i="1"/>
  <c r="P3801" i="1"/>
  <c r="P3800" i="1"/>
  <c r="P3799" i="1"/>
  <c r="Q3799" i="1" s="1"/>
  <c r="P3798" i="1"/>
  <c r="Q3798" i="1" s="1"/>
  <c r="P3797" i="1"/>
  <c r="Q3797" i="1" s="1"/>
  <c r="P3796" i="1"/>
  <c r="P3795" i="1"/>
  <c r="P3794" i="1"/>
  <c r="Q3794" i="1" s="1"/>
  <c r="P3793" i="1"/>
  <c r="Q3793" i="1" s="1"/>
  <c r="P3792" i="1"/>
  <c r="P3791" i="1"/>
  <c r="Q3791" i="1" s="1"/>
  <c r="P3790" i="1"/>
  <c r="Q3790" i="1" s="1"/>
  <c r="P3789" i="1"/>
  <c r="Q3789" i="1" s="1"/>
  <c r="P3788" i="1"/>
  <c r="P3787" i="1"/>
  <c r="P3786" i="1"/>
  <c r="P3785" i="1"/>
  <c r="Q3785" i="1" s="1"/>
  <c r="P3784" i="1"/>
  <c r="P3783" i="1"/>
  <c r="Q3783" i="1" s="1"/>
  <c r="P3782" i="1"/>
  <c r="Q3782" i="1" s="1"/>
  <c r="P3781" i="1"/>
  <c r="Q3781" i="1" s="1"/>
  <c r="P3780" i="1"/>
  <c r="P3779" i="1"/>
  <c r="P3778" i="1"/>
  <c r="Q3778" i="1" s="1"/>
  <c r="P3777" i="1"/>
  <c r="Q3777" i="1" s="1"/>
  <c r="P3776" i="1"/>
  <c r="P3775" i="1"/>
  <c r="Q3775" i="1" s="1"/>
  <c r="P3774" i="1"/>
  <c r="Q3774" i="1" s="1"/>
  <c r="P3773" i="1"/>
  <c r="Q3773" i="1" s="1"/>
  <c r="P3772" i="1"/>
  <c r="P3771" i="1"/>
  <c r="P3770" i="1"/>
  <c r="Q3770" i="1" s="1"/>
  <c r="P3769" i="1"/>
  <c r="Q3769" i="1" s="1"/>
  <c r="P3768" i="1"/>
  <c r="P3767" i="1"/>
  <c r="Q3767" i="1" s="1"/>
  <c r="P3766" i="1"/>
  <c r="Q3766" i="1" s="1"/>
  <c r="P3765" i="1"/>
  <c r="Q3765" i="1" s="1"/>
  <c r="P3764" i="1"/>
  <c r="P3763" i="1"/>
  <c r="P3762" i="1"/>
  <c r="Q3762" i="1" s="1"/>
  <c r="P3761" i="1"/>
  <c r="Q3761" i="1" s="1"/>
  <c r="P3760" i="1"/>
  <c r="P3759" i="1"/>
  <c r="Q3759" i="1" s="1"/>
  <c r="P3758" i="1"/>
  <c r="Q3758" i="1" s="1"/>
  <c r="P3757" i="1"/>
  <c r="Q3757" i="1" s="1"/>
  <c r="P3756" i="1"/>
  <c r="P3755" i="1"/>
  <c r="P3754" i="1"/>
  <c r="Q3754" i="1" s="1"/>
  <c r="P3753" i="1"/>
  <c r="Q3753" i="1" s="1"/>
  <c r="P3752" i="1"/>
  <c r="P3751" i="1"/>
  <c r="Q3751" i="1" s="1"/>
  <c r="P3750" i="1"/>
  <c r="Q3750" i="1" s="1"/>
  <c r="P3749" i="1"/>
  <c r="Q3749" i="1" s="1"/>
  <c r="P3748" i="1"/>
  <c r="P3747" i="1"/>
  <c r="P3746" i="1"/>
  <c r="Q3746" i="1" s="1"/>
  <c r="P3745" i="1"/>
  <c r="Q3745" i="1" s="1"/>
  <c r="P3744" i="1"/>
  <c r="P3743" i="1"/>
  <c r="Q3743" i="1" s="1"/>
  <c r="P3742" i="1"/>
  <c r="Q3742" i="1" s="1"/>
  <c r="P3741" i="1"/>
  <c r="Q3741" i="1" s="1"/>
  <c r="P3740" i="1"/>
  <c r="P3739" i="1"/>
  <c r="P3738" i="1"/>
  <c r="Q3738" i="1" s="1"/>
  <c r="P3737" i="1"/>
  <c r="Q3737" i="1" s="1"/>
  <c r="P3736" i="1"/>
  <c r="P3735" i="1"/>
  <c r="Q3735" i="1" s="1"/>
  <c r="P3734" i="1"/>
  <c r="Q3734" i="1" s="1"/>
  <c r="P3733" i="1"/>
  <c r="Q3733" i="1" s="1"/>
  <c r="P3732" i="1"/>
  <c r="P3731" i="1"/>
  <c r="P3730" i="1"/>
  <c r="Q3730" i="1" s="1"/>
  <c r="P3729" i="1"/>
  <c r="Q3729" i="1" s="1"/>
  <c r="P3728" i="1"/>
  <c r="P3727" i="1"/>
  <c r="Q3727" i="1" s="1"/>
  <c r="P3726" i="1"/>
  <c r="Q3726" i="1" s="1"/>
  <c r="P3725" i="1"/>
  <c r="Q3725" i="1" s="1"/>
  <c r="P3724" i="1"/>
  <c r="P3723" i="1"/>
  <c r="P3722" i="1"/>
  <c r="P3721" i="1"/>
  <c r="Q3721" i="1" s="1"/>
  <c r="P3720" i="1"/>
  <c r="P3719" i="1"/>
  <c r="Q3719" i="1" s="1"/>
  <c r="P3718" i="1"/>
  <c r="Q3718" i="1" s="1"/>
  <c r="P3717" i="1"/>
  <c r="Q3717" i="1" s="1"/>
  <c r="P3716" i="1"/>
  <c r="P3715" i="1"/>
  <c r="P3714" i="1"/>
  <c r="P3713" i="1"/>
  <c r="Q3713" i="1" s="1"/>
  <c r="P3712" i="1"/>
  <c r="P3711" i="1"/>
  <c r="Q3711" i="1" s="1"/>
  <c r="P3710" i="1"/>
  <c r="Q3710" i="1" s="1"/>
  <c r="P3709" i="1"/>
  <c r="Q3709" i="1" s="1"/>
  <c r="P3708" i="1"/>
  <c r="P3707" i="1"/>
  <c r="P3706" i="1"/>
  <c r="P3705" i="1"/>
  <c r="P3704" i="1"/>
  <c r="P3703" i="1"/>
  <c r="Q3703" i="1" s="1"/>
  <c r="P3702" i="1"/>
  <c r="Q3702" i="1" s="1"/>
  <c r="P3701" i="1"/>
  <c r="Q3701" i="1" s="1"/>
  <c r="P3700" i="1"/>
  <c r="P3699" i="1"/>
  <c r="P3698" i="1"/>
  <c r="Q3698" i="1" s="1"/>
  <c r="P3697" i="1"/>
  <c r="Q3697" i="1" s="1"/>
  <c r="P3696" i="1"/>
  <c r="P3695" i="1"/>
  <c r="Q3695" i="1" s="1"/>
  <c r="P3694" i="1"/>
  <c r="Q3694" i="1" s="1"/>
  <c r="P3693" i="1"/>
  <c r="Q3693" i="1" s="1"/>
  <c r="P3692" i="1"/>
  <c r="P3691" i="1"/>
  <c r="P3690" i="1"/>
  <c r="Q3690" i="1" s="1"/>
  <c r="P3689" i="1"/>
  <c r="Q3689" i="1" s="1"/>
  <c r="P3688" i="1"/>
  <c r="P3687" i="1"/>
  <c r="Q3687" i="1" s="1"/>
  <c r="P3686" i="1"/>
  <c r="Q3686" i="1" s="1"/>
  <c r="P3685" i="1"/>
  <c r="Q3685" i="1" s="1"/>
  <c r="P3684" i="1"/>
  <c r="P3683" i="1"/>
  <c r="P3682" i="1"/>
  <c r="Q3682" i="1" s="1"/>
  <c r="P3681" i="1"/>
  <c r="Q3681" i="1" s="1"/>
  <c r="P3680" i="1"/>
  <c r="P3679" i="1"/>
  <c r="Q3679" i="1" s="1"/>
  <c r="P3678" i="1"/>
  <c r="Q3678" i="1" s="1"/>
  <c r="P3677" i="1"/>
  <c r="Q3677" i="1" s="1"/>
  <c r="P3676" i="1"/>
  <c r="P3675" i="1"/>
  <c r="P3674" i="1"/>
  <c r="Q3674" i="1" s="1"/>
  <c r="P3673" i="1"/>
  <c r="Q3673" i="1" s="1"/>
  <c r="P3672" i="1"/>
  <c r="P3671" i="1"/>
  <c r="Q3671" i="1" s="1"/>
  <c r="P3670" i="1"/>
  <c r="Q3670" i="1" s="1"/>
  <c r="P3669" i="1"/>
  <c r="Q3669" i="1" s="1"/>
  <c r="P3668" i="1"/>
  <c r="P3667" i="1"/>
  <c r="P3666" i="1"/>
  <c r="Q3666" i="1" s="1"/>
  <c r="P3665" i="1"/>
  <c r="Q3665" i="1" s="1"/>
  <c r="P3664" i="1"/>
  <c r="P3663" i="1"/>
  <c r="Q3663" i="1" s="1"/>
  <c r="P3662" i="1"/>
  <c r="Q3662" i="1" s="1"/>
  <c r="P3661" i="1"/>
  <c r="Q3661" i="1" s="1"/>
  <c r="P3660" i="1"/>
  <c r="P3659" i="1"/>
  <c r="P3658" i="1"/>
  <c r="Q3658" i="1" s="1"/>
  <c r="P3657" i="1"/>
  <c r="Q3657" i="1" s="1"/>
  <c r="P3656" i="1"/>
  <c r="P3655" i="1"/>
  <c r="Q3655" i="1" s="1"/>
  <c r="P3654" i="1"/>
  <c r="Q3654" i="1" s="1"/>
  <c r="P3653" i="1"/>
  <c r="Q3653" i="1" s="1"/>
  <c r="P3652" i="1"/>
  <c r="P3651" i="1"/>
  <c r="P3650" i="1"/>
  <c r="P3649" i="1"/>
  <c r="Q3649" i="1" s="1"/>
  <c r="P3648" i="1"/>
  <c r="P3647" i="1"/>
  <c r="Q3647" i="1" s="1"/>
  <c r="P3646" i="1"/>
  <c r="Q3646" i="1" s="1"/>
  <c r="P3645" i="1"/>
  <c r="Q3645" i="1" s="1"/>
  <c r="P3644" i="1"/>
  <c r="P3643" i="1"/>
  <c r="P3642" i="1"/>
  <c r="Q3642" i="1" s="1"/>
  <c r="P3641" i="1"/>
  <c r="Q3641" i="1" s="1"/>
  <c r="P3640" i="1"/>
  <c r="P3639" i="1"/>
  <c r="Q3639" i="1" s="1"/>
  <c r="P3638" i="1"/>
  <c r="Q3638" i="1" s="1"/>
  <c r="P3637" i="1"/>
  <c r="Q3637" i="1" s="1"/>
  <c r="P3636" i="1"/>
  <c r="P3635" i="1"/>
  <c r="P3634" i="1"/>
  <c r="P3633" i="1"/>
  <c r="Q3633" i="1" s="1"/>
  <c r="P3632" i="1"/>
  <c r="P3631" i="1"/>
  <c r="Q3631" i="1" s="1"/>
  <c r="P3630" i="1"/>
  <c r="Q3630" i="1" s="1"/>
  <c r="P3629" i="1"/>
  <c r="Q3629" i="1" s="1"/>
  <c r="P3628" i="1"/>
  <c r="P3627" i="1"/>
  <c r="P3626" i="1"/>
  <c r="P3625" i="1"/>
  <c r="Q3625" i="1" s="1"/>
  <c r="P3624" i="1"/>
  <c r="P3623" i="1"/>
  <c r="Q3623" i="1" s="1"/>
  <c r="P3622" i="1"/>
  <c r="Q3622" i="1" s="1"/>
  <c r="P3621" i="1"/>
  <c r="Q3621" i="1" s="1"/>
  <c r="P3620" i="1"/>
  <c r="P3619" i="1"/>
  <c r="P3618" i="1"/>
  <c r="Q3618" i="1" s="1"/>
  <c r="P3617" i="1"/>
  <c r="Q3617" i="1" s="1"/>
  <c r="P3616" i="1"/>
  <c r="P3615" i="1"/>
  <c r="Q3615" i="1" s="1"/>
  <c r="P3614" i="1"/>
  <c r="Q3614" i="1" s="1"/>
  <c r="P3613" i="1"/>
  <c r="Q3613" i="1" s="1"/>
  <c r="P3612" i="1"/>
  <c r="P3611" i="1"/>
  <c r="P3610" i="1"/>
  <c r="Q3610" i="1" s="1"/>
  <c r="P3609" i="1"/>
  <c r="Q3609" i="1" s="1"/>
  <c r="P3608" i="1"/>
  <c r="P3607" i="1"/>
  <c r="Q3607" i="1" s="1"/>
  <c r="P3606" i="1"/>
  <c r="Q3606" i="1" s="1"/>
  <c r="P3605" i="1"/>
  <c r="Q3605" i="1" s="1"/>
  <c r="P3604" i="1"/>
  <c r="P3603" i="1"/>
  <c r="P3602" i="1"/>
  <c r="P3601" i="1"/>
  <c r="Q3601" i="1" s="1"/>
  <c r="P3600" i="1"/>
  <c r="P3599" i="1"/>
  <c r="Q3599" i="1" s="1"/>
  <c r="P3598" i="1"/>
  <c r="Q3598" i="1" s="1"/>
  <c r="P3597" i="1"/>
  <c r="Q3597" i="1" s="1"/>
  <c r="P3596" i="1"/>
  <c r="P3595" i="1"/>
  <c r="P3594" i="1"/>
  <c r="Q3594" i="1" s="1"/>
  <c r="P3593" i="1"/>
  <c r="Q3593" i="1" s="1"/>
  <c r="P3592" i="1"/>
  <c r="P3591" i="1"/>
  <c r="Q3591" i="1" s="1"/>
  <c r="P3590" i="1"/>
  <c r="Q3590" i="1" s="1"/>
  <c r="P3589" i="1"/>
  <c r="Q3589" i="1" s="1"/>
  <c r="P3588" i="1"/>
  <c r="P3587" i="1"/>
  <c r="P3586" i="1"/>
  <c r="Q3586" i="1" s="1"/>
  <c r="P3585" i="1"/>
  <c r="Q3585" i="1" s="1"/>
  <c r="P3584" i="1"/>
  <c r="P3583" i="1"/>
  <c r="Q3583" i="1" s="1"/>
  <c r="P3582" i="1"/>
  <c r="Q3582" i="1" s="1"/>
  <c r="P3581" i="1"/>
  <c r="Q3581" i="1" s="1"/>
  <c r="P3580" i="1"/>
  <c r="P3579" i="1"/>
  <c r="P3578" i="1"/>
  <c r="Q3578" i="1" s="1"/>
  <c r="P3577" i="1"/>
  <c r="Q3577" i="1" s="1"/>
  <c r="P3576" i="1"/>
  <c r="P3575" i="1"/>
  <c r="Q3575" i="1" s="1"/>
  <c r="P3574" i="1"/>
  <c r="Q3574" i="1" s="1"/>
  <c r="P3573" i="1"/>
  <c r="Q3573" i="1" s="1"/>
  <c r="P3572" i="1"/>
  <c r="P3571" i="1"/>
  <c r="P3570" i="1"/>
  <c r="Q3570" i="1" s="1"/>
  <c r="P3569" i="1"/>
  <c r="Q3569" i="1" s="1"/>
  <c r="P3568" i="1"/>
  <c r="P3567" i="1"/>
  <c r="Q3567" i="1" s="1"/>
  <c r="P3566" i="1"/>
  <c r="Q3566" i="1" s="1"/>
  <c r="P3565" i="1"/>
  <c r="Q3565" i="1" s="1"/>
  <c r="P3564" i="1"/>
  <c r="P3563" i="1"/>
  <c r="P3562" i="1"/>
  <c r="Q3562" i="1" s="1"/>
  <c r="P3561" i="1"/>
  <c r="Q3561" i="1" s="1"/>
  <c r="P3560" i="1"/>
  <c r="P3559" i="1"/>
  <c r="Q3559" i="1" s="1"/>
  <c r="P3558" i="1"/>
  <c r="Q3558" i="1" s="1"/>
  <c r="P3557" i="1"/>
  <c r="Q3557" i="1" s="1"/>
  <c r="P3556" i="1"/>
  <c r="P3555" i="1"/>
  <c r="P3554" i="1"/>
  <c r="Q3554" i="1" s="1"/>
  <c r="P3553" i="1"/>
  <c r="Q3553" i="1" s="1"/>
  <c r="P3552" i="1"/>
  <c r="P3551" i="1"/>
  <c r="Q3551" i="1" s="1"/>
  <c r="P3550" i="1"/>
  <c r="Q3550" i="1" s="1"/>
  <c r="P3549" i="1"/>
  <c r="Q3549" i="1" s="1"/>
  <c r="P3548" i="1"/>
  <c r="P3547" i="1"/>
  <c r="P3546" i="1"/>
  <c r="Q3546" i="1" s="1"/>
  <c r="P3545" i="1"/>
  <c r="Q3545" i="1" s="1"/>
  <c r="P3544" i="1"/>
  <c r="P3543" i="1"/>
  <c r="Q3543" i="1" s="1"/>
  <c r="P3542" i="1"/>
  <c r="Q3542" i="1" s="1"/>
  <c r="P3541" i="1"/>
  <c r="Q3541" i="1" s="1"/>
  <c r="P3540" i="1"/>
  <c r="P3539" i="1"/>
  <c r="P3538" i="1"/>
  <c r="Q3538" i="1" s="1"/>
  <c r="P3537" i="1"/>
  <c r="Q3537" i="1" s="1"/>
  <c r="P3536" i="1"/>
  <c r="P3535" i="1"/>
  <c r="Q3535" i="1" s="1"/>
  <c r="P3534" i="1"/>
  <c r="Q3534" i="1" s="1"/>
  <c r="P3533" i="1"/>
  <c r="Q3533" i="1" s="1"/>
  <c r="P3532" i="1"/>
  <c r="P3531" i="1"/>
  <c r="P3530" i="1"/>
  <c r="P3529" i="1"/>
  <c r="Q3529" i="1" s="1"/>
  <c r="P3528" i="1"/>
  <c r="P3527" i="1"/>
  <c r="Q3527" i="1" s="1"/>
  <c r="P3526" i="1"/>
  <c r="Q3526" i="1" s="1"/>
  <c r="P3525" i="1"/>
  <c r="Q3525" i="1" s="1"/>
  <c r="P3524" i="1"/>
  <c r="P3523" i="1"/>
  <c r="P3522" i="1"/>
  <c r="P3521" i="1"/>
  <c r="Q3521" i="1" s="1"/>
  <c r="P3520" i="1"/>
  <c r="P3519" i="1"/>
  <c r="Q3519" i="1" s="1"/>
  <c r="P3518" i="1"/>
  <c r="Q3518" i="1" s="1"/>
  <c r="P3517" i="1"/>
  <c r="Q3517" i="1" s="1"/>
  <c r="P3516" i="1"/>
  <c r="P3515" i="1"/>
  <c r="P3514" i="1"/>
  <c r="Q3514" i="1" s="1"/>
  <c r="P3513" i="1"/>
  <c r="Q3513" i="1" s="1"/>
  <c r="P3512" i="1"/>
  <c r="P3511" i="1"/>
  <c r="Q3511" i="1" s="1"/>
  <c r="P3510" i="1"/>
  <c r="Q3510" i="1" s="1"/>
  <c r="P3509" i="1"/>
  <c r="Q3509" i="1" s="1"/>
  <c r="P3508" i="1"/>
  <c r="P3507" i="1"/>
  <c r="P3506" i="1"/>
  <c r="P3505" i="1"/>
  <c r="Q3505" i="1" s="1"/>
  <c r="P3504" i="1"/>
  <c r="P3503" i="1"/>
  <c r="Q3503" i="1" s="1"/>
  <c r="P3502" i="1"/>
  <c r="Q3502" i="1" s="1"/>
  <c r="P3501" i="1"/>
  <c r="Q3501" i="1" s="1"/>
  <c r="P3500" i="1"/>
  <c r="P3499" i="1"/>
  <c r="P3498" i="1"/>
  <c r="Q3498" i="1" s="1"/>
  <c r="P3497" i="1"/>
  <c r="Q3497" i="1" s="1"/>
  <c r="P3496" i="1"/>
  <c r="P3495" i="1"/>
  <c r="Q3495" i="1" s="1"/>
  <c r="P3494" i="1"/>
  <c r="Q3494" i="1" s="1"/>
  <c r="P3493" i="1"/>
  <c r="Q3493" i="1" s="1"/>
  <c r="P3492" i="1"/>
  <c r="P3491" i="1"/>
  <c r="P3490" i="1"/>
  <c r="Q3490" i="1" s="1"/>
  <c r="P3489" i="1"/>
  <c r="Q3489" i="1" s="1"/>
  <c r="P3488" i="1"/>
  <c r="P3487" i="1"/>
  <c r="Q3487" i="1" s="1"/>
  <c r="P3486" i="1"/>
  <c r="Q3486" i="1" s="1"/>
  <c r="P3485" i="1"/>
  <c r="Q3485" i="1" s="1"/>
  <c r="P3484" i="1"/>
  <c r="P3483" i="1"/>
  <c r="P3482" i="1"/>
  <c r="Q3482" i="1" s="1"/>
  <c r="P3481" i="1"/>
  <c r="Q3481" i="1" s="1"/>
  <c r="P3480" i="1"/>
  <c r="P3479" i="1"/>
  <c r="Q3479" i="1" s="1"/>
  <c r="P3478" i="1"/>
  <c r="Q3478" i="1" s="1"/>
  <c r="P3477" i="1"/>
  <c r="Q3477" i="1" s="1"/>
  <c r="P3476" i="1"/>
  <c r="P3475" i="1"/>
  <c r="P3474" i="1"/>
  <c r="Q3474" i="1" s="1"/>
  <c r="P3473" i="1"/>
  <c r="Q3473" i="1" s="1"/>
  <c r="P3472" i="1"/>
  <c r="P3471" i="1"/>
  <c r="Q3471" i="1" s="1"/>
  <c r="P3470" i="1"/>
  <c r="Q3470" i="1" s="1"/>
  <c r="P3469" i="1"/>
  <c r="Q3469" i="1" s="1"/>
  <c r="P3468" i="1"/>
  <c r="P3467" i="1"/>
  <c r="P3466" i="1"/>
  <c r="Q3466" i="1" s="1"/>
  <c r="P3465" i="1"/>
  <c r="Q3465" i="1" s="1"/>
  <c r="P3464" i="1"/>
  <c r="P3463" i="1"/>
  <c r="Q3463" i="1" s="1"/>
  <c r="P3462" i="1"/>
  <c r="Q3462" i="1" s="1"/>
  <c r="P3461" i="1"/>
  <c r="Q3461" i="1" s="1"/>
  <c r="P3460" i="1"/>
  <c r="P3459" i="1"/>
  <c r="P3458" i="1"/>
  <c r="Q3458" i="1" s="1"/>
  <c r="P3457" i="1"/>
  <c r="Q3457" i="1" s="1"/>
  <c r="P3456" i="1"/>
  <c r="P3455" i="1"/>
  <c r="Q3455" i="1" s="1"/>
  <c r="P3454" i="1"/>
  <c r="Q3454" i="1" s="1"/>
  <c r="P3453" i="1"/>
  <c r="Q3453" i="1" s="1"/>
  <c r="P3452" i="1"/>
  <c r="P3451" i="1"/>
  <c r="P3450" i="1"/>
  <c r="Q3450" i="1" s="1"/>
  <c r="P3449" i="1"/>
  <c r="Q3449" i="1" s="1"/>
  <c r="P3448" i="1"/>
  <c r="P3447" i="1"/>
  <c r="Q3447" i="1" s="1"/>
  <c r="P3446" i="1"/>
  <c r="Q3446" i="1" s="1"/>
  <c r="P3445" i="1"/>
  <c r="Q3445" i="1" s="1"/>
  <c r="P3444" i="1"/>
  <c r="P3443" i="1"/>
  <c r="P3442" i="1"/>
  <c r="Q3442" i="1" s="1"/>
  <c r="P3441" i="1"/>
  <c r="Q3441" i="1" s="1"/>
  <c r="P3440" i="1"/>
  <c r="P3439" i="1"/>
  <c r="Q3439" i="1" s="1"/>
  <c r="P3438" i="1"/>
  <c r="Q3438" i="1" s="1"/>
  <c r="P3437" i="1"/>
  <c r="Q3437" i="1" s="1"/>
  <c r="P3436" i="1"/>
  <c r="P3435" i="1"/>
  <c r="P3434" i="1"/>
  <c r="P3433" i="1"/>
  <c r="Q3433" i="1" s="1"/>
  <c r="P3432" i="1"/>
  <c r="P3431" i="1"/>
  <c r="Q3431" i="1" s="1"/>
  <c r="P3430" i="1"/>
  <c r="Q3430" i="1" s="1"/>
  <c r="P3429" i="1"/>
  <c r="Q3429" i="1" s="1"/>
  <c r="P3428" i="1"/>
  <c r="P3427" i="1"/>
  <c r="P3426" i="1"/>
  <c r="Q3426" i="1" s="1"/>
  <c r="P3425" i="1"/>
  <c r="P3424" i="1"/>
  <c r="P3423" i="1"/>
  <c r="Q3423" i="1" s="1"/>
  <c r="P3422" i="1"/>
  <c r="Q3422" i="1" s="1"/>
  <c r="P3421" i="1"/>
  <c r="Q3421" i="1" s="1"/>
  <c r="P3420" i="1"/>
  <c r="P3419" i="1"/>
  <c r="P3418" i="1"/>
  <c r="P3417" i="1"/>
  <c r="Q3417" i="1" s="1"/>
  <c r="P3416" i="1"/>
  <c r="P3415" i="1"/>
  <c r="Q3415" i="1" s="1"/>
  <c r="P3414" i="1"/>
  <c r="Q3414" i="1" s="1"/>
  <c r="P3413" i="1"/>
  <c r="Q3413" i="1" s="1"/>
  <c r="P3412" i="1"/>
  <c r="P3411" i="1"/>
  <c r="P3410" i="1"/>
  <c r="Q3410" i="1" s="1"/>
  <c r="P3409" i="1"/>
  <c r="Q3409" i="1" s="1"/>
  <c r="P3408" i="1"/>
  <c r="P3407" i="1"/>
  <c r="Q3407" i="1" s="1"/>
  <c r="P3406" i="1"/>
  <c r="Q3406" i="1" s="1"/>
  <c r="P3405" i="1"/>
  <c r="Q3405" i="1" s="1"/>
  <c r="P3404" i="1"/>
  <c r="P3403" i="1"/>
  <c r="P3402" i="1"/>
  <c r="Q3402" i="1" s="1"/>
  <c r="P3401" i="1"/>
  <c r="Q3401" i="1" s="1"/>
  <c r="P3400" i="1"/>
  <c r="P3399" i="1"/>
  <c r="Q3399" i="1" s="1"/>
  <c r="P3398" i="1"/>
  <c r="Q3398" i="1" s="1"/>
  <c r="P3397" i="1"/>
  <c r="Q3397" i="1" s="1"/>
  <c r="P3396" i="1"/>
  <c r="P3395" i="1"/>
  <c r="P3394" i="1"/>
  <c r="Q3394" i="1" s="1"/>
  <c r="P3393" i="1"/>
  <c r="Q3393" i="1" s="1"/>
  <c r="P3392" i="1"/>
  <c r="P3391" i="1"/>
  <c r="Q3391" i="1" s="1"/>
  <c r="P3390" i="1"/>
  <c r="Q3390" i="1" s="1"/>
  <c r="P3389" i="1"/>
  <c r="Q3389" i="1" s="1"/>
  <c r="P3388" i="1"/>
  <c r="P3387" i="1"/>
  <c r="P3386" i="1"/>
  <c r="Q3386" i="1" s="1"/>
  <c r="P3385" i="1"/>
  <c r="Q3385" i="1" s="1"/>
  <c r="P3384" i="1"/>
  <c r="P3383" i="1"/>
  <c r="Q3383" i="1" s="1"/>
  <c r="P3382" i="1"/>
  <c r="Q3382" i="1" s="1"/>
  <c r="P3381" i="1"/>
  <c r="Q3381" i="1" s="1"/>
  <c r="P3380" i="1"/>
  <c r="P3379" i="1"/>
  <c r="P3378" i="1"/>
  <c r="Q3378" i="1" s="1"/>
  <c r="P3377" i="1"/>
  <c r="Q3377" i="1" s="1"/>
  <c r="P3376" i="1"/>
  <c r="P3375" i="1"/>
  <c r="Q3375" i="1" s="1"/>
  <c r="P3374" i="1"/>
  <c r="Q3374" i="1" s="1"/>
  <c r="P3373" i="1"/>
  <c r="Q3373" i="1" s="1"/>
  <c r="P3372" i="1"/>
  <c r="P3371" i="1"/>
  <c r="P3370" i="1"/>
  <c r="Q3370" i="1" s="1"/>
  <c r="P3369" i="1"/>
  <c r="Q3369" i="1" s="1"/>
  <c r="P3368" i="1"/>
  <c r="P3367" i="1"/>
  <c r="Q3367" i="1" s="1"/>
  <c r="P3366" i="1"/>
  <c r="Q3366" i="1" s="1"/>
  <c r="P3365" i="1"/>
  <c r="Q3365" i="1" s="1"/>
  <c r="P3364" i="1"/>
  <c r="P3363" i="1"/>
  <c r="P3362" i="1"/>
  <c r="Q3362" i="1" s="1"/>
  <c r="P3361" i="1"/>
  <c r="Q3361" i="1" s="1"/>
  <c r="P3360" i="1"/>
  <c r="P3359" i="1"/>
  <c r="Q3359" i="1" s="1"/>
  <c r="P3358" i="1"/>
  <c r="Q3358" i="1" s="1"/>
  <c r="P3357" i="1"/>
  <c r="Q3357" i="1" s="1"/>
  <c r="P3356" i="1"/>
  <c r="P3355" i="1"/>
  <c r="P3354" i="1"/>
  <c r="Q3354" i="1" s="1"/>
  <c r="P3353" i="1"/>
  <c r="Q3353" i="1" s="1"/>
  <c r="P3352" i="1"/>
  <c r="P3351" i="1"/>
  <c r="Q3351" i="1" s="1"/>
  <c r="P3350" i="1"/>
  <c r="Q3350" i="1" s="1"/>
  <c r="P3349" i="1"/>
  <c r="Q3349" i="1" s="1"/>
  <c r="P3348" i="1"/>
  <c r="P3347" i="1"/>
  <c r="P3346" i="1"/>
  <c r="P3345" i="1"/>
  <c r="Q3345" i="1" s="1"/>
  <c r="P3344" i="1"/>
  <c r="P3343" i="1"/>
  <c r="Q3343" i="1" s="1"/>
  <c r="P3342" i="1"/>
  <c r="Q3342" i="1" s="1"/>
  <c r="P3341" i="1"/>
  <c r="Q3341" i="1" s="1"/>
  <c r="P3340" i="1"/>
  <c r="P3339" i="1"/>
  <c r="P3338" i="1"/>
  <c r="P3337" i="1"/>
  <c r="Q3337" i="1" s="1"/>
  <c r="P3336" i="1"/>
  <c r="P3335" i="1"/>
  <c r="Q3335" i="1" s="1"/>
  <c r="P3334" i="1"/>
  <c r="Q3334" i="1" s="1"/>
  <c r="P3333" i="1"/>
  <c r="Q3333" i="1" s="1"/>
  <c r="P3332" i="1"/>
  <c r="P3331" i="1"/>
  <c r="P3330" i="1"/>
  <c r="Q3330" i="1" s="1"/>
  <c r="P3329" i="1"/>
  <c r="P3328" i="1"/>
  <c r="P3327" i="1"/>
  <c r="Q3327" i="1" s="1"/>
  <c r="P3326" i="1"/>
  <c r="Q3326" i="1" s="1"/>
  <c r="P3325" i="1"/>
  <c r="Q3325" i="1" s="1"/>
  <c r="P3324" i="1"/>
  <c r="P3323" i="1"/>
  <c r="P3322" i="1"/>
  <c r="Q3322" i="1" s="1"/>
  <c r="P3321" i="1"/>
  <c r="Q3321" i="1" s="1"/>
  <c r="P3320" i="1"/>
  <c r="P3319" i="1"/>
  <c r="Q3319" i="1" s="1"/>
  <c r="P3318" i="1"/>
  <c r="Q3318" i="1" s="1"/>
  <c r="P3317" i="1"/>
  <c r="Q3317" i="1" s="1"/>
  <c r="P3316" i="1"/>
  <c r="P3315" i="1"/>
  <c r="P3314" i="1"/>
  <c r="Q3314" i="1" s="1"/>
  <c r="P3313" i="1"/>
  <c r="Q3313" i="1" s="1"/>
  <c r="P3312" i="1"/>
  <c r="P3311" i="1"/>
  <c r="Q3311" i="1" s="1"/>
  <c r="P3310" i="1"/>
  <c r="Q3310" i="1" s="1"/>
  <c r="P3309" i="1"/>
  <c r="Q3309" i="1" s="1"/>
  <c r="P3308" i="1"/>
  <c r="P3307" i="1"/>
  <c r="P3306" i="1"/>
  <c r="Q3306" i="1" s="1"/>
  <c r="P3305" i="1"/>
  <c r="Q3305" i="1" s="1"/>
  <c r="P3304" i="1"/>
  <c r="P3303" i="1"/>
  <c r="Q3303" i="1" s="1"/>
  <c r="P3302" i="1"/>
  <c r="Q3302" i="1" s="1"/>
  <c r="P3301" i="1"/>
  <c r="Q3301" i="1" s="1"/>
  <c r="P3300" i="1"/>
  <c r="P3299" i="1"/>
  <c r="P3298" i="1"/>
  <c r="Q3298" i="1" s="1"/>
  <c r="P3297" i="1"/>
  <c r="Q3297" i="1" s="1"/>
  <c r="P3296" i="1"/>
  <c r="P3295" i="1"/>
  <c r="Q3295" i="1" s="1"/>
  <c r="P3294" i="1"/>
  <c r="Q3294" i="1" s="1"/>
  <c r="P3293" i="1"/>
  <c r="Q3293" i="1" s="1"/>
  <c r="P3292" i="1"/>
  <c r="P3291" i="1"/>
  <c r="P3290" i="1"/>
  <c r="Q3290" i="1" s="1"/>
  <c r="P3289" i="1"/>
  <c r="Q3289" i="1" s="1"/>
  <c r="P3288" i="1"/>
  <c r="P3287" i="1"/>
  <c r="Q3287" i="1" s="1"/>
  <c r="P3286" i="1"/>
  <c r="Q3286" i="1" s="1"/>
  <c r="P3285" i="1"/>
  <c r="Q3285" i="1" s="1"/>
  <c r="P3284" i="1"/>
  <c r="P3283" i="1"/>
  <c r="P3282" i="1"/>
  <c r="Q3282" i="1" s="1"/>
  <c r="P3281" i="1"/>
  <c r="P3280" i="1"/>
  <c r="P3279" i="1"/>
  <c r="Q3279" i="1" s="1"/>
  <c r="P3278" i="1"/>
  <c r="Q3278" i="1" s="1"/>
  <c r="P3277" i="1"/>
  <c r="Q3277" i="1" s="1"/>
  <c r="P3276" i="1"/>
  <c r="P3275" i="1"/>
  <c r="P3274" i="1"/>
  <c r="P3273" i="1"/>
  <c r="Q3273" i="1" s="1"/>
  <c r="P3272" i="1"/>
  <c r="P3271" i="1"/>
  <c r="Q3271" i="1" s="1"/>
  <c r="P3270" i="1"/>
  <c r="Q3270" i="1" s="1"/>
  <c r="P3269" i="1"/>
  <c r="Q3269" i="1" s="1"/>
  <c r="P3268" i="1"/>
  <c r="P3267" i="1"/>
  <c r="P3266" i="1"/>
  <c r="P3265" i="1"/>
  <c r="Q3265" i="1" s="1"/>
  <c r="P3264" i="1"/>
  <c r="P3263" i="1"/>
  <c r="Q3263" i="1" s="1"/>
  <c r="P3262" i="1"/>
  <c r="Q3262" i="1" s="1"/>
  <c r="P3261" i="1"/>
  <c r="Q3261" i="1" s="1"/>
  <c r="P3260" i="1"/>
  <c r="P3259" i="1"/>
  <c r="P3258" i="1"/>
  <c r="Q3258" i="1" s="1"/>
  <c r="P3257" i="1"/>
  <c r="Q3257" i="1" s="1"/>
  <c r="P3256" i="1"/>
  <c r="P3255" i="1"/>
  <c r="Q3255" i="1" s="1"/>
  <c r="P3254" i="1"/>
  <c r="Q3254" i="1" s="1"/>
  <c r="P3253" i="1"/>
  <c r="Q3253" i="1" s="1"/>
  <c r="P3252" i="1"/>
  <c r="P3251" i="1"/>
  <c r="P3250" i="1"/>
  <c r="Q3250" i="1" s="1"/>
  <c r="P3249" i="1"/>
  <c r="Q3249" i="1" s="1"/>
  <c r="P3248" i="1"/>
  <c r="P3247" i="1"/>
  <c r="Q3247" i="1" s="1"/>
  <c r="P3246" i="1"/>
  <c r="Q3246" i="1" s="1"/>
  <c r="P3245" i="1"/>
  <c r="Q3245" i="1" s="1"/>
  <c r="P3244" i="1"/>
  <c r="P3243" i="1"/>
  <c r="P3242" i="1"/>
  <c r="P3241" i="1"/>
  <c r="Q3241" i="1" s="1"/>
  <c r="P3240" i="1"/>
  <c r="P3239" i="1"/>
  <c r="Q3239" i="1" s="1"/>
  <c r="P3238" i="1"/>
  <c r="Q3238" i="1" s="1"/>
  <c r="P3237" i="1"/>
  <c r="Q3237" i="1" s="1"/>
  <c r="P3236" i="1"/>
  <c r="P3235" i="1"/>
  <c r="P3234" i="1"/>
  <c r="Q3234" i="1" s="1"/>
  <c r="P3233" i="1"/>
  <c r="Q3233" i="1" s="1"/>
  <c r="P3232" i="1"/>
  <c r="P3231" i="1"/>
  <c r="Q3231" i="1" s="1"/>
  <c r="P3230" i="1"/>
  <c r="Q3230" i="1" s="1"/>
  <c r="P3229" i="1"/>
  <c r="Q3229" i="1" s="1"/>
  <c r="P3228" i="1"/>
  <c r="P3227" i="1"/>
  <c r="P3226" i="1"/>
  <c r="Q3226" i="1" s="1"/>
  <c r="P3225" i="1"/>
  <c r="Q3225" i="1" s="1"/>
  <c r="P3224" i="1"/>
  <c r="P3223" i="1"/>
  <c r="Q3223" i="1" s="1"/>
  <c r="P3222" i="1"/>
  <c r="Q3222" i="1" s="1"/>
  <c r="P3221" i="1"/>
  <c r="Q3221" i="1" s="1"/>
  <c r="P3220" i="1"/>
  <c r="P3219" i="1"/>
  <c r="P3218" i="1"/>
  <c r="Q3218" i="1" s="1"/>
  <c r="P3217" i="1"/>
  <c r="Q3217" i="1" s="1"/>
  <c r="P3216" i="1"/>
  <c r="P3215" i="1"/>
  <c r="Q3215" i="1" s="1"/>
  <c r="P3214" i="1"/>
  <c r="Q3214" i="1" s="1"/>
  <c r="P3213" i="1"/>
  <c r="Q3213" i="1" s="1"/>
  <c r="P3212" i="1"/>
  <c r="P3211" i="1"/>
  <c r="P3210" i="1"/>
  <c r="Q3210" i="1" s="1"/>
  <c r="P3209" i="1"/>
  <c r="Q3209" i="1" s="1"/>
  <c r="P3208" i="1"/>
  <c r="P3207" i="1"/>
  <c r="Q3207" i="1" s="1"/>
  <c r="P3206" i="1"/>
  <c r="Q3206" i="1" s="1"/>
  <c r="P3205" i="1"/>
  <c r="Q3205" i="1" s="1"/>
  <c r="P3204" i="1"/>
  <c r="P3203" i="1"/>
  <c r="P3202" i="1"/>
  <c r="Q3202" i="1" s="1"/>
  <c r="P3201" i="1"/>
  <c r="Q3201" i="1" s="1"/>
  <c r="P3200" i="1"/>
  <c r="P3199" i="1"/>
  <c r="Q3199" i="1" s="1"/>
  <c r="P3198" i="1"/>
  <c r="Q3198" i="1" s="1"/>
  <c r="P3197" i="1"/>
  <c r="Q3197" i="1" s="1"/>
  <c r="P3196" i="1"/>
  <c r="P3195" i="1"/>
  <c r="P3194" i="1"/>
  <c r="Q3194" i="1" s="1"/>
  <c r="P3193" i="1"/>
  <c r="P3192" i="1"/>
  <c r="P3191" i="1"/>
  <c r="Q3191" i="1" s="1"/>
  <c r="P3190" i="1"/>
  <c r="Q3190" i="1" s="1"/>
  <c r="P3189" i="1"/>
  <c r="Q3189" i="1" s="1"/>
  <c r="P3188" i="1"/>
  <c r="P3187" i="1"/>
  <c r="P3186" i="1"/>
  <c r="P3185" i="1"/>
  <c r="Q3185" i="1" s="1"/>
  <c r="P3184" i="1"/>
  <c r="P3183" i="1"/>
  <c r="Q3183" i="1" s="1"/>
  <c r="P3182" i="1"/>
  <c r="Q3182" i="1" s="1"/>
  <c r="P3181" i="1"/>
  <c r="Q3181" i="1" s="1"/>
  <c r="P3180" i="1"/>
  <c r="P3179" i="1"/>
  <c r="P3178" i="1"/>
  <c r="P3177" i="1"/>
  <c r="Q3177" i="1" s="1"/>
  <c r="P3176" i="1"/>
  <c r="P3175" i="1"/>
  <c r="Q3175" i="1" s="1"/>
  <c r="P3174" i="1"/>
  <c r="Q3174" i="1" s="1"/>
  <c r="P3173" i="1"/>
  <c r="Q3173" i="1" s="1"/>
  <c r="P3172" i="1"/>
  <c r="P3171" i="1"/>
  <c r="P3170" i="1"/>
  <c r="P3169" i="1"/>
  <c r="Q3169" i="1" s="1"/>
  <c r="P3168" i="1"/>
  <c r="P3167" i="1"/>
  <c r="Q3167" i="1" s="1"/>
  <c r="P3166" i="1"/>
  <c r="Q3166" i="1" s="1"/>
  <c r="P3165" i="1"/>
  <c r="Q3165" i="1" s="1"/>
  <c r="P3164" i="1"/>
  <c r="P3163" i="1"/>
  <c r="P3162" i="1"/>
  <c r="Q3162" i="1" s="1"/>
  <c r="P3161" i="1"/>
  <c r="Q3161" i="1" s="1"/>
  <c r="P3160" i="1"/>
  <c r="P3159" i="1"/>
  <c r="Q3159" i="1" s="1"/>
  <c r="P3158" i="1"/>
  <c r="Q3158" i="1" s="1"/>
  <c r="P3157" i="1"/>
  <c r="Q3157" i="1" s="1"/>
  <c r="P3156" i="1"/>
  <c r="P3155" i="1"/>
  <c r="P3154" i="1"/>
  <c r="Q3154" i="1" s="1"/>
  <c r="P3153" i="1"/>
  <c r="Q3153" i="1" s="1"/>
  <c r="P3152" i="1"/>
  <c r="P3151" i="1"/>
  <c r="Q3151" i="1" s="1"/>
  <c r="P3150" i="1"/>
  <c r="Q3150" i="1" s="1"/>
  <c r="P3149" i="1"/>
  <c r="Q3149" i="1" s="1"/>
  <c r="P3148" i="1"/>
  <c r="P3147" i="1"/>
  <c r="P3146" i="1"/>
  <c r="Q3146" i="1" s="1"/>
  <c r="P3145" i="1"/>
  <c r="Q3145" i="1" s="1"/>
  <c r="P3144" i="1"/>
  <c r="P3143" i="1"/>
  <c r="Q3143" i="1" s="1"/>
  <c r="P3142" i="1"/>
  <c r="Q3142" i="1" s="1"/>
  <c r="P3141" i="1"/>
  <c r="Q3141" i="1" s="1"/>
  <c r="P3140" i="1"/>
  <c r="P3139" i="1"/>
  <c r="P3138" i="1"/>
  <c r="Q3138" i="1" s="1"/>
  <c r="P3137" i="1"/>
  <c r="Q3137" i="1" s="1"/>
  <c r="P3136" i="1"/>
  <c r="P3135" i="1"/>
  <c r="Q3135" i="1" s="1"/>
  <c r="P3134" i="1"/>
  <c r="Q3134" i="1" s="1"/>
  <c r="P3133" i="1"/>
  <c r="Q3133" i="1" s="1"/>
  <c r="P3132" i="1"/>
  <c r="P3131" i="1"/>
  <c r="P3130" i="1"/>
  <c r="Q3130" i="1" s="1"/>
  <c r="P3129" i="1"/>
  <c r="Q3129" i="1" s="1"/>
  <c r="P3128" i="1"/>
  <c r="P3127" i="1"/>
  <c r="Q3127" i="1" s="1"/>
  <c r="P3126" i="1"/>
  <c r="Q3126" i="1" s="1"/>
  <c r="P3125" i="1"/>
  <c r="Q3125" i="1" s="1"/>
  <c r="P3124" i="1"/>
  <c r="P3123" i="1"/>
  <c r="P3122" i="1"/>
  <c r="Q3122" i="1" s="1"/>
  <c r="P3121" i="1"/>
  <c r="Q3121" i="1" s="1"/>
  <c r="P3120" i="1"/>
  <c r="P3119" i="1"/>
  <c r="Q3119" i="1" s="1"/>
  <c r="P3118" i="1"/>
  <c r="Q3118" i="1" s="1"/>
  <c r="P3117" i="1"/>
  <c r="Q3117" i="1" s="1"/>
  <c r="P3116" i="1"/>
  <c r="P3115" i="1"/>
  <c r="P3114" i="1"/>
  <c r="Q3114" i="1" s="1"/>
  <c r="P3113" i="1"/>
  <c r="Q3113" i="1" s="1"/>
  <c r="P3112" i="1"/>
  <c r="P3111" i="1"/>
  <c r="Q3111" i="1" s="1"/>
  <c r="P3110" i="1"/>
  <c r="Q3110" i="1" s="1"/>
  <c r="P3109" i="1"/>
  <c r="Q3109" i="1" s="1"/>
  <c r="P3108" i="1"/>
  <c r="P3107" i="1"/>
  <c r="P3106" i="1"/>
  <c r="Q3106" i="1" s="1"/>
  <c r="P3105" i="1"/>
  <c r="Q3105" i="1" s="1"/>
  <c r="P3104" i="1"/>
  <c r="P3103" i="1"/>
  <c r="Q3103" i="1" s="1"/>
  <c r="P3102" i="1"/>
  <c r="Q3102" i="1" s="1"/>
  <c r="P3101" i="1"/>
  <c r="Q3101" i="1" s="1"/>
  <c r="P3100" i="1"/>
  <c r="P3099" i="1"/>
  <c r="P3098" i="1"/>
  <c r="Q3098" i="1" s="1"/>
  <c r="P3097" i="1"/>
  <c r="Q3097" i="1" s="1"/>
  <c r="P3096" i="1"/>
  <c r="P3095" i="1"/>
  <c r="Q3095" i="1" s="1"/>
  <c r="P3094" i="1"/>
  <c r="Q3094" i="1" s="1"/>
  <c r="P3093" i="1"/>
  <c r="Q3093" i="1" s="1"/>
  <c r="P3092" i="1"/>
  <c r="P3091" i="1"/>
  <c r="P3090" i="1"/>
  <c r="P3089" i="1"/>
  <c r="Q3089" i="1" s="1"/>
  <c r="P3088" i="1"/>
  <c r="P3087" i="1"/>
  <c r="Q3087" i="1" s="1"/>
  <c r="P3086" i="1"/>
  <c r="Q3086" i="1" s="1"/>
  <c r="P3085" i="1"/>
  <c r="Q3085" i="1" s="1"/>
  <c r="P3084" i="1"/>
  <c r="P3083" i="1"/>
  <c r="P3082" i="1"/>
  <c r="P3081" i="1"/>
  <c r="Q3081" i="1" s="1"/>
  <c r="P3080" i="1"/>
  <c r="P3079" i="1"/>
  <c r="Q3079" i="1" s="1"/>
  <c r="P3078" i="1"/>
  <c r="Q3078" i="1" s="1"/>
  <c r="P3077" i="1"/>
  <c r="Q3077" i="1" s="1"/>
  <c r="P3076" i="1"/>
  <c r="P3075" i="1"/>
  <c r="P3074" i="1"/>
  <c r="Q3074" i="1" s="1"/>
  <c r="P3073" i="1"/>
  <c r="Q3073" i="1" s="1"/>
  <c r="P3072" i="1"/>
  <c r="P3071" i="1"/>
  <c r="Q3071" i="1" s="1"/>
  <c r="P3070" i="1"/>
  <c r="Q3070" i="1" s="1"/>
  <c r="P3069" i="1"/>
  <c r="Q3069" i="1" s="1"/>
  <c r="P3068" i="1"/>
  <c r="P3067" i="1"/>
  <c r="P3066" i="1"/>
  <c r="Q3066" i="1" s="1"/>
  <c r="P3065" i="1"/>
  <c r="Q3065" i="1" s="1"/>
  <c r="P3064" i="1"/>
  <c r="P3063" i="1"/>
  <c r="Q3063" i="1" s="1"/>
  <c r="P3062" i="1"/>
  <c r="Q3062" i="1" s="1"/>
  <c r="P3061" i="1"/>
  <c r="Q3061" i="1" s="1"/>
  <c r="P3060" i="1"/>
  <c r="P3059" i="1"/>
  <c r="P3058" i="1"/>
  <c r="P3057" i="1"/>
  <c r="Q3057" i="1" s="1"/>
  <c r="P3056" i="1"/>
  <c r="P3055" i="1"/>
  <c r="Q3055" i="1" s="1"/>
  <c r="P3054" i="1"/>
  <c r="Q3054" i="1" s="1"/>
  <c r="P3053" i="1"/>
  <c r="Q3053" i="1" s="1"/>
  <c r="P3052" i="1"/>
  <c r="P3051" i="1"/>
  <c r="P3050" i="1"/>
  <c r="Q3050" i="1" s="1"/>
  <c r="P3049" i="1"/>
  <c r="Q3049" i="1" s="1"/>
  <c r="P3048" i="1"/>
  <c r="P3047" i="1"/>
  <c r="Q3047" i="1" s="1"/>
  <c r="P3046" i="1"/>
  <c r="Q3046" i="1" s="1"/>
  <c r="P3045" i="1"/>
  <c r="Q3045" i="1" s="1"/>
  <c r="P3044" i="1"/>
  <c r="P3043" i="1"/>
  <c r="P3042" i="1"/>
  <c r="Q3042" i="1" s="1"/>
  <c r="P3041" i="1"/>
  <c r="Q3041" i="1" s="1"/>
  <c r="P3040" i="1"/>
  <c r="P3039" i="1"/>
  <c r="Q3039" i="1" s="1"/>
  <c r="P3038" i="1"/>
  <c r="Q3038" i="1" s="1"/>
  <c r="P3037" i="1"/>
  <c r="Q3037" i="1" s="1"/>
  <c r="P3036" i="1"/>
  <c r="P3035" i="1"/>
  <c r="P3034" i="1"/>
  <c r="Q3034" i="1" s="1"/>
  <c r="P3033" i="1"/>
  <c r="Q3033" i="1" s="1"/>
  <c r="P3032" i="1"/>
  <c r="P3031" i="1"/>
  <c r="Q3031" i="1" s="1"/>
  <c r="P3030" i="1"/>
  <c r="Q3030" i="1" s="1"/>
  <c r="P3029" i="1"/>
  <c r="Q3029" i="1" s="1"/>
  <c r="P3028" i="1"/>
  <c r="P3027" i="1"/>
  <c r="P3026" i="1"/>
  <c r="Q3026" i="1" s="1"/>
  <c r="P3025" i="1"/>
  <c r="Q3025" i="1" s="1"/>
  <c r="P3024" i="1"/>
  <c r="P3023" i="1"/>
  <c r="Q3023" i="1" s="1"/>
  <c r="P3022" i="1"/>
  <c r="Q3022" i="1" s="1"/>
  <c r="P3021" i="1"/>
  <c r="Q3021" i="1" s="1"/>
  <c r="P3020" i="1"/>
  <c r="P3019" i="1"/>
  <c r="P3018" i="1"/>
  <c r="Q3018" i="1" s="1"/>
  <c r="P3017" i="1"/>
  <c r="Q3017" i="1" s="1"/>
  <c r="P3016" i="1"/>
  <c r="P3015" i="1"/>
  <c r="Q3015" i="1" s="1"/>
  <c r="P3014" i="1"/>
  <c r="Q3014" i="1" s="1"/>
  <c r="P3013" i="1"/>
  <c r="Q3013" i="1" s="1"/>
  <c r="P3012" i="1"/>
  <c r="P3011" i="1"/>
  <c r="P3010" i="1"/>
  <c r="Q3010" i="1" s="1"/>
  <c r="P3009" i="1"/>
  <c r="Q3009" i="1" s="1"/>
  <c r="P3008" i="1"/>
  <c r="P3007" i="1"/>
  <c r="Q3007" i="1" s="1"/>
  <c r="P3006" i="1"/>
  <c r="Q3006" i="1" s="1"/>
  <c r="P3005" i="1"/>
  <c r="Q3005" i="1" s="1"/>
  <c r="P3004" i="1"/>
  <c r="P3003" i="1"/>
  <c r="P3002" i="1"/>
  <c r="Q3002" i="1" s="1"/>
  <c r="P3001" i="1"/>
  <c r="Q3001" i="1" s="1"/>
  <c r="P3000" i="1"/>
  <c r="P2999" i="1"/>
  <c r="Q2999" i="1" s="1"/>
  <c r="P2998" i="1"/>
  <c r="Q2998" i="1" s="1"/>
  <c r="P2997" i="1"/>
  <c r="Q2997" i="1" s="1"/>
  <c r="P2996" i="1"/>
  <c r="P2995" i="1"/>
  <c r="P2994" i="1"/>
  <c r="Q2994" i="1" s="1"/>
  <c r="P2993" i="1"/>
  <c r="Q2993" i="1" s="1"/>
  <c r="P2992" i="1"/>
  <c r="P2991" i="1"/>
  <c r="Q2991" i="1" s="1"/>
  <c r="P2990" i="1"/>
  <c r="Q2990" i="1" s="1"/>
  <c r="P2989" i="1"/>
  <c r="Q2989" i="1" s="1"/>
  <c r="P2988" i="1"/>
  <c r="P2987" i="1"/>
  <c r="P2986" i="1"/>
  <c r="P2985" i="1"/>
  <c r="Q2985" i="1" s="1"/>
  <c r="P2984" i="1"/>
  <c r="P2983" i="1"/>
  <c r="Q2983" i="1" s="1"/>
  <c r="P2982" i="1"/>
  <c r="Q2982" i="1" s="1"/>
  <c r="P2981" i="1"/>
  <c r="Q2981" i="1" s="1"/>
  <c r="P2980" i="1"/>
  <c r="P2979" i="1"/>
  <c r="P2978" i="1"/>
  <c r="P2977" i="1"/>
  <c r="Q2977" i="1" s="1"/>
  <c r="P2976" i="1"/>
  <c r="P2975" i="1"/>
  <c r="Q2975" i="1" s="1"/>
  <c r="P2974" i="1"/>
  <c r="Q2974" i="1" s="1"/>
  <c r="P2973" i="1"/>
  <c r="Q2973" i="1" s="1"/>
  <c r="P2972" i="1"/>
  <c r="P2971" i="1"/>
  <c r="P2970" i="1"/>
  <c r="Q2970" i="1" s="1"/>
  <c r="P2969" i="1"/>
  <c r="Q2969" i="1" s="1"/>
  <c r="P2968" i="1"/>
  <c r="P2967" i="1"/>
  <c r="Q2967" i="1" s="1"/>
  <c r="P2966" i="1"/>
  <c r="Q2966" i="1" s="1"/>
  <c r="P2965" i="1"/>
  <c r="Q2965" i="1" s="1"/>
  <c r="P2964" i="1"/>
  <c r="P2963" i="1"/>
  <c r="P2962" i="1"/>
  <c r="P2961" i="1"/>
  <c r="Q2961" i="1" s="1"/>
  <c r="P2960" i="1"/>
  <c r="P2959" i="1"/>
  <c r="Q2959" i="1" s="1"/>
  <c r="P2958" i="1"/>
  <c r="Q2958" i="1" s="1"/>
  <c r="P2957" i="1"/>
  <c r="Q2957" i="1" s="1"/>
  <c r="P2956" i="1"/>
  <c r="P2955" i="1"/>
  <c r="P2954" i="1"/>
  <c r="Q2954" i="1" s="1"/>
  <c r="P2953" i="1"/>
  <c r="Q2953" i="1" s="1"/>
  <c r="P2952" i="1"/>
  <c r="P2951" i="1"/>
  <c r="Q2951" i="1" s="1"/>
  <c r="P2950" i="1"/>
  <c r="Q2950" i="1" s="1"/>
  <c r="P2949" i="1"/>
  <c r="Q2949" i="1" s="1"/>
  <c r="P2948" i="1"/>
  <c r="P2947" i="1"/>
  <c r="P2946" i="1"/>
  <c r="Q2946" i="1" s="1"/>
  <c r="P2945" i="1"/>
  <c r="Q2945" i="1" s="1"/>
  <c r="P2944" i="1"/>
  <c r="P2943" i="1"/>
  <c r="Q2943" i="1" s="1"/>
  <c r="P2942" i="1"/>
  <c r="Q2942" i="1" s="1"/>
  <c r="P2941" i="1"/>
  <c r="Q2941" i="1" s="1"/>
  <c r="P2940" i="1"/>
  <c r="P2939" i="1"/>
  <c r="P2938" i="1"/>
  <c r="Q2938" i="1" s="1"/>
  <c r="P2937" i="1"/>
  <c r="Q2937" i="1" s="1"/>
  <c r="P2936" i="1"/>
  <c r="P2935" i="1"/>
  <c r="Q2935" i="1" s="1"/>
  <c r="P2934" i="1"/>
  <c r="Q2934" i="1" s="1"/>
  <c r="P2933" i="1"/>
  <c r="Q2933" i="1" s="1"/>
  <c r="P2932" i="1"/>
  <c r="P2931" i="1"/>
  <c r="P2930" i="1"/>
  <c r="Q2930" i="1" s="1"/>
  <c r="P2929" i="1"/>
  <c r="Q2929" i="1" s="1"/>
  <c r="P2928" i="1"/>
  <c r="P2927" i="1"/>
  <c r="Q2927" i="1" s="1"/>
  <c r="P2926" i="1"/>
  <c r="Q2926" i="1" s="1"/>
  <c r="P2925" i="1"/>
  <c r="Q2925" i="1" s="1"/>
  <c r="P2924" i="1"/>
  <c r="P2923" i="1"/>
  <c r="P2922" i="1"/>
  <c r="Q2922" i="1" s="1"/>
  <c r="P2921" i="1"/>
  <c r="Q2921" i="1" s="1"/>
  <c r="P2920" i="1"/>
  <c r="P2919" i="1"/>
  <c r="Q2919" i="1" s="1"/>
  <c r="P2918" i="1"/>
  <c r="Q2918" i="1" s="1"/>
  <c r="P2917" i="1"/>
  <c r="Q2917" i="1" s="1"/>
  <c r="P2916" i="1"/>
  <c r="P2915" i="1"/>
  <c r="P2914" i="1"/>
  <c r="Q2914" i="1" s="1"/>
  <c r="P2913" i="1"/>
  <c r="Q2913" i="1" s="1"/>
  <c r="P2912" i="1"/>
  <c r="P2911" i="1"/>
  <c r="Q2911" i="1" s="1"/>
  <c r="P2910" i="1"/>
  <c r="Q2910" i="1" s="1"/>
  <c r="P2909" i="1"/>
  <c r="Q2909" i="1" s="1"/>
  <c r="P2908" i="1"/>
  <c r="P2907" i="1"/>
  <c r="P2906" i="1"/>
  <c r="Q2906" i="1" s="1"/>
  <c r="P2905" i="1"/>
  <c r="Q2905" i="1" s="1"/>
  <c r="P2904" i="1"/>
  <c r="P2903" i="1"/>
  <c r="Q2903" i="1" s="1"/>
  <c r="P2902" i="1"/>
  <c r="Q2902" i="1" s="1"/>
  <c r="P2901" i="1"/>
  <c r="Q2901" i="1" s="1"/>
  <c r="P2900" i="1"/>
  <c r="P2899" i="1"/>
  <c r="P2898" i="1"/>
  <c r="Q2898" i="1" s="1"/>
  <c r="P2897" i="1"/>
  <c r="Q2897" i="1" s="1"/>
  <c r="P2896" i="1"/>
  <c r="P2895" i="1"/>
  <c r="Q2895" i="1" s="1"/>
  <c r="P2894" i="1"/>
  <c r="Q2894" i="1" s="1"/>
  <c r="P2893" i="1"/>
  <c r="Q2893" i="1" s="1"/>
  <c r="P2892" i="1"/>
  <c r="P2891" i="1"/>
  <c r="P2890" i="1"/>
  <c r="P2889" i="1"/>
  <c r="Q2889" i="1" s="1"/>
  <c r="P2888" i="1"/>
  <c r="P2887" i="1"/>
  <c r="Q2887" i="1" s="1"/>
  <c r="P2886" i="1"/>
  <c r="Q2886" i="1" s="1"/>
  <c r="P2885" i="1"/>
  <c r="Q2885" i="1" s="1"/>
  <c r="P2884" i="1"/>
  <c r="P2883" i="1"/>
  <c r="P2882" i="1"/>
  <c r="Q2882" i="1" s="1"/>
  <c r="P2881" i="1"/>
  <c r="Q2881" i="1" s="1"/>
  <c r="P2880" i="1"/>
  <c r="P2879" i="1"/>
  <c r="Q2879" i="1" s="1"/>
  <c r="P2878" i="1"/>
  <c r="Q2878" i="1" s="1"/>
  <c r="P2877" i="1"/>
  <c r="Q2877" i="1" s="1"/>
  <c r="P2876" i="1"/>
  <c r="P2875" i="1"/>
  <c r="P2874" i="1"/>
  <c r="Q2874" i="1" s="1"/>
  <c r="P2873" i="1"/>
  <c r="Q2873" i="1" s="1"/>
  <c r="P2872" i="1"/>
  <c r="P2871" i="1"/>
  <c r="Q2871" i="1" s="1"/>
  <c r="P2870" i="1"/>
  <c r="Q2870" i="1" s="1"/>
  <c r="P2869" i="1"/>
  <c r="Q2869" i="1" s="1"/>
  <c r="P2868" i="1"/>
  <c r="P2867" i="1"/>
  <c r="P2866" i="1"/>
  <c r="P2865" i="1"/>
  <c r="Q2865" i="1" s="1"/>
  <c r="P2864" i="1"/>
  <c r="P2863" i="1"/>
  <c r="Q2863" i="1" s="1"/>
  <c r="P2862" i="1"/>
  <c r="Q2862" i="1" s="1"/>
  <c r="P2861" i="1"/>
  <c r="Q2861" i="1" s="1"/>
  <c r="P2860" i="1"/>
  <c r="P2859" i="1"/>
  <c r="P2858" i="1"/>
  <c r="P2857" i="1"/>
  <c r="P2856" i="1"/>
  <c r="P2855" i="1"/>
  <c r="Q2855" i="1" s="1"/>
  <c r="P2854" i="1"/>
  <c r="Q2854" i="1" s="1"/>
  <c r="P2853" i="1"/>
  <c r="Q2853" i="1" s="1"/>
  <c r="P2852" i="1"/>
  <c r="P2851" i="1"/>
  <c r="P2850" i="1"/>
  <c r="Q2850" i="1" s="1"/>
  <c r="P2849" i="1"/>
  <c r="Q2849" i="1" s="1"/>
  <c r="P2848" i="1"/>
  <c r="P2847" i="1"/>
  <c r="Q2847" i="1" s="1"/>
  <c r="P2846" i="1"/>
  <c r="Q2846" i="1" s="1"/>
  <c r="P2845" i="1"/>
  <c r="Q2845" i="1" s="1"/>
  <c r="P2844" i="1"/>
  <c r="P2843" i="1"/>
  <c r="P2842" i="1"/>
  <c r="Q2842" i="1" s="1"/>
  <c r="P2841" i="1"/>
  <c r="Q2841" i="1" s="1"/>
  <c r="P2840" i="1"/>
  <c r="P2839" i="1"/>
  <c r="Q2839" i="1" s="1"/>
  <c r="P2838" i="1"/>
  <c r="Q2838" i="1" s="1"/>
  <c r="P2837" i="1"/>
  <c r="Q2837" i="1" s="1"/>
  <c r="P2836" i="1"/>
  <c r="P2835" i="1"/>
  <c r="P2834" i="1"/>
  <c r="Q2834" i="1" s="1"/>
  <c r="P2833" i="1"/>
  <c r="Q2833" i="1" s="1"/>
  <c r="P2832" i="1"/>
  <c r="P2831" i="1"/>
  <c r="Q2831" i="1" s="1"/>
  <c r="P2830" i="1"/>
  <c r="Q2830" i="1" s="1"/>
  <c r="P2829" i="1"/>
  <c r="Q2829" i="1" s="1"/>
  <c r="P2828" i="1"/>
  <c r="P2827" i="1"/>
  <c r="P2826" i="1"/>
  <c r="Q2826" i="1" s="1"/>
  <c r="P2825" i="1"/>
  <c r="Q2825" i="1" s="1"/>
  <c r="P2824" i="1"/>
  <c r="P2823" i="1"/>
  <c r="Q2823" i="1" s="1"/>
  <c r="P2822" i="1"/>
  <c r="Q2822" i="1" s="1"/>
  <c r="P2821" i="1"/>
  <c r="Q2821" i="1" s="1"/>
  <c r="P2820" i="1"/>
  <c r="P2819" i="1"/>
  <c r="P2818" i="1"/>
  <c r="Q2818" i="1" s="1"/>
  <c r="P2817" i="1"/>
  <c r="Q2817" i="1" s="1"/>
  <c r="P2816" i="1"/>
  <c r="P2815" i="1"/>
  <c r="Q2815" i="1" s="1"/>
  <c r="P2814" i="1"/>
  <c r="Q2814" i="1" s="1"/>
  <c r="P2813" i="1"/>
  <c r="Q2813" i="1" s="1"/>
  <c r="P2812" i="1"/>
  <c r="P2811" i="1"/>
  <c r="P2810" i="1"/>
  <c r="Q2810" i="1" s="1"/>
  <c r="P2809" i="1"/>
  <c r="Q2809" i="1" s="1"/>
  <c r="P2808" i="1"/>
  <c r="P2807" i="1"/>
  <c r="Q2807" i="1" s="1"/>
  <c r="P2806" i="1"/>
  <c r="Q2806" i="1" s="1"/>
  <c r="P2805" i="1"/>
  <c r="Q2805" i="1" s="1"/>
  <c r="P2804" i="1"/>
  <c r="P2803" i="1"/>
  <c r="P2802" i="1"/>
  <c r="Q2802" i="1" s="1"/>
  <c r="P2801" i="1"/>
  <c r="Q2801" i="1" s="1"/>
  <c r="P2800" i="1"/>
  <c r="P2799" i="1"/>
  <c r="Q2799" i="1" s="1"/>
  <c r="P2798" i="1"/>
  <c r="Q2798" i="1" s="1"/>
  <c r="P2797" i="1"/>
  <c r="Q2797" i="1" s="1"/>
  <c r="P2796" i="1"/>
  <c r="P2795" i="1"/>
  <c r="P2794" i="1"/>
  <c r="P2793" i="1"/>
  <c r="Q2793" i="1" s="1"/>
  <c r="P2792" i="1"/>
  <c r="P2791" i="1"/>
  <c r="Q2791" i="1" s="1"/>
  <c r="P2790" i="1"/>
  <c r="Q2790" i="1" s="1"/>
  <c r="P2789" i="1"/>
  <c r="Q2789" i="1" s="1"/>
  <c r="P2788" i="1"/>
  <c r="P2787" i="1"/>
  <c r="P2786" i="1"/>
  <c r="Q2786" i="1" s="1"/>
  <c r="P2785" i="1"/>
  <c r="P2784" i="1"/>
  <c r="P2783" i="1"/>
  <c r="Q2783" i="1" s="1"/>
  <c r="P2782" i="1"/>
  <c r="Q2782" i="1" s="1"/>
  <c r="P2781" i="1"/>
  <c r="Q2781" i="1" s="1"/>
  <c r="P2780" i="1"/>
  <c r="P2779" i="1"/>
  <c r="P2778" i="1"/>
  <c r="P2777" i="1"/>
  <c r="Q2777" i="1" s="1"/>
  <c r="P2776" i="1"/>
  <c r="P2775" i="1"/>
  <c r="Q2775" i="1" s="1"/>
  <c r="P2774" i="1"/>
  <c r="Q2774" i="1" s="1"/>
  <c r="P2773" i="1"/>
  <c r="Q2773" i="1" s="1"/>
  <c r="P2772" i="1"/>
  <c r="P2771" i="1"/>
  <c r="P2770" i="1"/>
  <c r="Q2770" i="1" s="1"/>
  <c r="P2769" i="1"/>
  <c r="Q2769" i="1" s="1"/>
  <c r="P2768" i="1"/>
  <c r="P2767" i="1"/>
  <c r="Q2767" i="1" s="1"/>
  <c r="P2766" i="1"/>
  <c r="Q2766" i="1" s="1"/>
  <c r="P2765" i="1"/>
  <c r="Q2765" i="1" s="1"/>
  <c r="P2764" i="1"/>
  <c r="P2763" i="1"/>
  <c r="P2762" i="1"/>
  <c r="Q2762" i="1" s="1"/>
  <c r="P2761" i="1"/>
  <c r="Q2761" i="1" s="1"/>
  <c r="P2760" i="1"/>
  <c r="P2759" i="1"/>
  <c r="Q2759" i="1" s="1"/>
  <c r="P2758" i="1"/>
  <c r="Q2758" i="1" s="1"/>
  <c r="P2757" i="1"/>
  <c r="Q2757" i="1" s="1"/>
  <c r="P2756" i="1"/>
  <c r="P2755" i="1"/>
  <c r="P2754" i="1"/>
  <c r="Q2754" i="1" s="1"/>
  <c r="P2753" i="1"/>
  <c r="Q2753" i="1" s="1"/>
  <c r="P2752" i="1"/>
  <c r="P2751" i="1"/>
  <c r="Q2751" i="1" s="1"/>
  <c r="P2750" i="1"/>
  <c r="Q2750" i="1" s="1"/>
  <c r="P2749" i="1"/>
  <c r="Q2749" i="1" s="1"/>
  <c r="P2748" i="1"/>
  <c r="P2747" i="1"/>
  <c r="P2746" i="1"/>
  <c r="Q2746" i="1" s="1"/>
  <c r="P2745" i="1"/>
  <c r="Q2745" i="1" s="1"/>
  <c r="P2744" i="1"/>
  <c r="P2743" i="1"/>
  <c r="Q2743" i="1" s="1"/>
  <c r="P2742" i="1"/>
  <c r="Q2742" i="1" s="1"/>
  <c r="P2741" i="1"/>
  <c r="Q2741" i="1" s="1"/>
  <c r="P2740" i="1"/>
  <c r="P2739" i="1"/>
  <c r="P2738" i="1"/>
  <c r="Q2738" i="1" s="1"/>
  <c r="P2737" i="1"/>
  <c r="Q2737" i="1" s="1"/>
  <c r="P2736" i="1"/>
  <c r="P2735" i="1"/>
  <c r="Q2735" i="1" s="1"/>
  <c r="P2734" i="1"/>
  <c r="Q2734" i="1" s="1"/>
  <c r="P2733" i="1"/>
  <c r="Q2733" i="1" s="1"/>
  <c r="P2732" i="1"/>
  <c r="P2731" i="1"/>
  <c r="P2730" i="1"/>
  <c r="Q2730" i="1" s="1"/>
  <c r="P2729" i="1"/>
  <c r="Q2729" i="1" s="1"/>
  <c r="P2728" i="1"/>
  <c r="P2727" i="1"/>
  <c r="Q2727" i="1" s="1"/>
  <c r="P2726" i="1"/>
  <c r="Q2726" i="1" s="1"/>
  <c r="P2725" i="1"/>
  <c r="Q2725" i="1" s="1"/>
  <c r="P2724" i="1"/>
  <c r="P2723" i="1"/>
  <c r="P2722" i="1"/>
  <c r="Q2722" i="1" s="1"/>
  <c r="P2721" i="1"/>
  <c r="Q2721" i="1" s="1"/>
  <c r="P2720" i="1"/>
  <c r="P2719" i="1"/>
  <c r="Q2719" i="1" s="1"/>
  <c r="P2718" i="1"/>
  <c r="Q2718" i="1" s="1"/>
  <c r="P2717" i="1"/>
  <c r="Q2717" i="1" s="1"/>
  <c r="P2716" i="1"/>
  <c r="P2715" i="1"/>
  <c r="P2714" i="1"/>
  <c r="Q2714" i="1" s="1"/>
  <c r="P2713" i="1"/>
  <c r="Q2713" i="1" s="1"/>
  <c r="P2712" i="1"/>
  <c r="P2711" i="1"/>
  <c r="Q2711" i="1" s="1"/>
  <c r="P2710" i="1"/>
  <c r="Q2710" i="1" s="1"/>
  <c r="P2709" i="1"/>
  <c r="Q2709" i="1" s="1"/>
  <c r="P2708" i="1"/>
  <c r="P2707" i="1"/>
  <c r="P2706" i="1"/>
  <c r="Q2706" i="1" s="1"/>
  <c r="P2705" i="1"/>
  <c r="Q2705" i="1" s="1"/>
  <c r="P2704" i="1"/>
  <c r="P2703" i="1"/>
  <c r="Q2703" i="1" s="1"/>
  <c r="P2702" i="1"/>
  <c r="Q2702" i="1" s="1"/>
  <c r="P2701" i="1"/>
  <c r="Q2701" i="1" s="1"/>
  <c r="P2700" i="1"/>
  <c r="P2699" i="1"/>
  <c r="P2698" i="1"/>
  <c r="Q2698" i="1" s="1"/>
  <c r="P2697" i="1"/>
  <c r="Q2697" i="1" s="1"/>
  <c r="P2696" i="1"/>
  <c r="P2695" i="1"/>
  <c r="Q2695" i="1" s="1"/>
  <c r="P2694" i="1"/>
  <c r="Q2694" i="1" s="1"/>
  <c r="P2693" i="1"/>
  <c r="Q2693" i="1" s="1"/>
  <c r="P2692" i="1"/>
  <c r="P2691" i="1"/>
  <c r="P2690" i="1"/>
  <c r="P2689" i="1"/>
  <c r="P2688" i="1"/>
  <c r="P2687" i="1"/>
  <c r="Q2687" i="1" s="1"/>
  <c r="P2686" i="1"/>
  <c r="Q2686" i="1" s="1"/>
  <c r="P2685" i="1"/>
  <c r="Q2685" i="1" s="1"/>
  <c r="P2684" i="1"/>
  <c r="P2683" i="1"/>
  <c r="P2682" i="1"/>
  <c r="P2681" i="1"/>
  <c r="Q2681" i="1" s="1"/>
  <c r="P2680" i="1"/>
  <c r="P2679" i="1"/>
  <c r="Q2679" i="1" s="1"/>
  <c r="P2678" i="1"/>
  <c r="Q2678" i="1" s="1"/>
  <c r="P2677" i="1"/>
  <c r="Q2677" i="1" s="1"/>
  <c r="P2676" i="1"/>
  <c r="P2675" i="1"/>
  <c r="P2674" i="1"/>
  <c r="P2673" i="1"/>
  <c r="Q2673" i="1" s="1"/>
  <c r="P2672" i="1"/>
  <c r="P2671" i="1"/>
  <c r="Q2671" i="1" s="1"/>
  <c r="P2670" i="1"/>
  <c r="Q2670" i="1" s="1"/>
  <c r="P2669" i="1"/>
  <c r="Q2669" i="1" s="1"/>
  <c r="P2668" i="1"/>
  <c r="P2667" i="1"/>
  <c r="P2666" i="1"/>
  <c r="Q2666" i="1" s="1"/>
  <c r="P2665" i="1"/>
  <c r="P2664" i="1"/>
  <c r="P2663" i="1"/>
  <c r="Q2663" i="1" s="1"/>
  <c r="P2662" i="1"/>
  <c r="Q2662" i="1" s="1"/>
  <c r="P2661" i="1"/>
  <c r="Q2661" i="1" s="1"/>
  <c r="P2660" i="1"/>
  <c r="P2659" i="1"/>
  <c r="P2658" i="1"/>
  <c r="Q2658" i="1" s="1"/>
  <c r="P2657" i="1"/>
  <c r="Q2657" i="1" s="1"/>
  <c r="P2656" i="1"/>
  <c r="P2655" i="1"/>
  <c r="Q2655" i="1" s="1"/>
  <c r="P2654" i="1"/>
  <c r="Q2654" i="1" s="1"/>
  <c r="P2653" i="1"/>
  <c r="Q2653" i="1" s="1"/>
  <c r="P2652" i="1"/>
  <c r="P2651" i="1"/>
  <c r="P2650" i="1"/>
  <c r="Q2650" i="1" s="1"/>
  <c r="P2649" i="1"/>
  <c r="Q2649" i="1" s="1"/>
  <c r="P2648" i="1"/>
  <c r="P2647" i="1"/>
  <c r="Q2647" i="1" s="1"/>
  <c r="P2646" i="1"/>
  <c r="Q2646" i="1" s="1"/>
  <c r="P2645" i="1"/>
  <c r="Q2645" i="1" s="1"/>
  <c r="P2644" i="1"/>
  <c r="P2643" i="1"/>
  <c r="P2642" i="1"/>
  <c r="Q2642" i="1" s="1"/>
  <c r="P2641" i="1"/>
  <c r="Q2641" i="1" s="1"/>
  <c r="P2640" i="1"/>
  <c r="P2639" i="1"/>
  <c r="Q2639" i="1" s="1"/>
  <c r="P2638" i="1"/>
  <c r="Q2638" i="1" s="1"/>
  <c r="P2637" i="1"/>
  <c r="Q2637" i="1" s="1"/>
  <c r="P2636" i="1"/>
  <c r="P2635" i="1"/>
  <c r="P2634" i="1"/>
  <c r="Q2634" i="1" s="1"/>
  <c r="P2633" i="1"/>
  <c r="Q2633" i="1" s="1"/>
  <c r="P2632" i="1"/>
  <c r="P2631" i="1"/>
  <c r="Q2631" i="1" s="1"/>
  <c r="P2630" i="1"/>
  <c r="Q2630" i="1" s="1"/>
  <c r="P2629" i="1"/>
  <c r="Q2629" i="1" s="1"/>
  <c r="P2628" i="1"/>
  <c r="P2627" i="1"/>
  <c r="P2626" i="1"/>
  <c r="Q2626" i="1" s="1"/>
  <c r="P2625" i="1"/>
  <c r="Q2625" i="1" s="1"/>
  <c r="P2624" i="1"/>
  <c r="P2623" i="1"/>
  <c r="Q2623" i="1" s="1"/>
  <c r="P2622" i="1"/>
  <c r="Q2622" i="1" s="1"/>
  <c r="P2621" i="1"/>
  <c r="Q2621" i="1" s="1"/>
  <c r="P2620" i="1"/>
  <c r="P2619" i="1"/>
  <c r="P2618" i="1"/>
  <c r="Q2618" i="1" s="1"/>
  <c r="P2617" i="1"/>
  <c r="Q2617" i="1" s="1"/>
  <c r="P2616" i="1"/>
  <c r="P2615" i="1"/>
  <c r="Q2615" i="1" s="1"/>
  <c r="P2614" i="1"/>
  <c r="Q2614" i="1" s="1"/>
  <c r="P2613" i="1"/>
  <c r="Q2613" i="1" s="1"/>
  <c r="P2612" i="1"/>
  <c r="P2611" i="1"/>
  <c r="P2610" i="1"/>
  <c r="Q2610" i="1" s="1"/>
  <c r="P2609" i="1"/>
  <c r="Q2609" i="1" s="1"/>
  <c r="P2608" i="1"/>
  <c r="P2607" i="1"/>
  <c r="Q2607" i="1" s="1"/>
  <c r="P2606" i="1"/>
  <c r="Q2606" i="1" s="1"/>
  <c r="P2605" i="1"/>
  <c r="Q2605" i="1" s="1"/>
  <c r="P2604" i="1"/>
  <c r="P2603" i="1"/>
  <c r="P2602" i="1"/>
  <c r="P2601" i="1"/>
  <c r="Q2601" i="1" s="1"/>
  <c r="P2600" i="1"/>
  <c r="P2599" i="1"/>
  <c r="Q2599" i="1" s="1"/>
  <c r="P2598" i="1"/>
  <c r="Q2598" i="1" s="1"/>
  <c r="P2597" i="1"/>
  <c r="Q2597" i="1" s="1"/>
  <c r="P2596" i="1"/>
  <c r="P2595" i="1"/>
  <c r="P2594" i="1"/>
  <c r="P2593" i="1"/>
  <c r="Q2593" i="1" s="1"/>
  <c r="P2592" i="1"/>
  <c r="P2591" i="1"/>
  <c r="Q2591" i="1" s="1"/>
  <c r="P2590" i="1"/>
  <c r="Q2590" i="1" s="1"/>
  <c r="P2589" i="1"/>
  <c r="Q2589" i="1" s="1"/>
  <c r="P2588" i="1"/>
  <c r="P2587" i="1"/>
  <c r="P2586" i="1"/>
  <c r="Q2586" i="1" s="1"/>
  <c r="P2585" i="1"/>
  <c r="Q2585" i="1" s="1"/>
  <c r="P2584" i="1"/>
  <c r="P2583" i="1"/>
  <c r="Q2583" i="1" s="1"/>
  <c r="P2582" i="1"/>
  <c r="Q2582" i="1" s="1"/>
  <c r="P2581" i="1"/>
  <c r="Q2581" i="1" s="1"/>
  <c r="P2580" i="1"/>
  <c r="P2579" i="1"/>
  <c r="P2578" i="1"/>
  <c r="Q2578" i="1" s="1"/>
  <c r="P2577" i="1"/>
  <c r="Q2577" i="1" s="1"/>
  <c r="P2576" i="1"/>
  <c r="P2575" i="1"/>
  <c r="Q2575" i="1" s="1"/>
  <c r="P2574" i="1"/>
  <c r="Q2574" i="1" s="1"/>
  <c r="P2573" i="1"/>
  <c r="Q2573" i="1" s="1"/>
  <c r="P2572" i="1"/>
  <c r="P2571" i="1"/>
  <c r="P2570" i="1"/>
  <c r="P2569" i="1"/>
  <c r="P2568" i="1"/>
  <c r="P2567" i="1"/>
  <c r="Q2567" i="1" s="1"/>
  <c r="P2566" i="1"/>
  <c r="Q2566" i="1" s="1"/>
  <c r="P2565" i="1"/>
  <c r="Q2565" i="1" s="1"/>
  <c r="P2564" i="1"/>
  <c r="P2563" i="1"/>
  <c r="P2562" i="1"/>
  <c r="Q2562" i="1" s="1"/>
  <c r="P2561" i="1"/>
  <c r="Q2561" i="1" s="1"/>
  <c r="P2560" i="1"/>
  <c r="P2559" i="1"/>
  <c r="Q2559" i="1" s="1"/>
  <c r="P2558" i="1"/>
  <c r="Q2558" i="1" s="1"/>
  <c r="P2557" i="1"/>
  <c r="Q2557" i="1" s="1"/>
  <c r="P2556" i="1"/>
  <c r="P2555" i="1"/>
  <c r="P2554" i="1"/>
  <c r="Q2554" i="1" s="1"/>
  <c r="P2553" i="1"/>
  <c r="Q2553" i="1" s="1"/>
  <c r="P2552" i="1"/>
  <c r="P2551" i="1"/>
  <c r="Q2551" i="1" s="1"/>
  <c r="P2550" i="1"/>
  <c r="Q2550" i="1" s="1"/>
  <c r="P2549" i="1"/>
  <c r="Q2549" i="1" s="1"/>
  <c r="P2548" i="1"/>
  <c r="P2547" i="1"/>
  <c r="P2546" i="1"/>
  <c r="Q2546" i="1" s="1"/>
  <c r="P2545" i="1"/>
  <c r="P2544" i="1"/>
  <c r="P2543" i="1"/>
  <c r="Q2543" i="1" s="1"/>
  <c r="P2542" i="1"/>
  <c r="Q2542" i="1" s="1"/>
  <c r="P2541" i="1"/>
  <c r="Q2541" i="1" s="1"/>
  <c r="P2540" i="1"/>
  <c r="P2539" i="1"/>
  <c r="P2538" i="1"/>
  <c r="Q2538" i="1" s="1"/>
  <c r="P2537" i="1"/>
  <c r="Q2537" i="1" s="1"/>
  <c r="P2536" i="1"/>
  <c r="P2535" i="1"/>
  <c r="Q2535" i="1" s="1"/>
  <c r="P2534" i="1"/>
  <c r="Q2534" i="1" s="1"/>
  <c r="P2533" i="1"/>
  <c r="Q2533" i="1" s="1"/>
  <c r="P2532" i="1"/>
  <c r="P2531" i="1"/>
  <c r="P2530" i="1"/>
  <c r="Q2530" i="1" s="1"/>
  <c r="P2529" i="1"/>
  <c r="P2528" i="1"/>
  <c r="P2527" i="1"/>
  <c r="Q2527" i="1" s="1"/>
  <c r="P2526" i="1"/>
  <c r="Q2526" i="1" s="1"/>
  <c r="P2525" i="1"/>
  <c r="Q2525" i="1" s="1"/>
  <c r="P2524" i="1"/>
  <c r="P2523" i="1"/>
  <c r="P2522" i="1"/>
  <c r="P2521" i="1"/>
  <c r="Q2521" i="1" s="1"/>
  <c r="P2520" i="1"/>
  <c r="P2519" i="1"/>
  <c r="Q2519" i="1" s="1"/>
  <c r="P2518" i="1"/>
  <c r="Q2518" i="1" s="1"/>
  <c r="P2517" i="1"/>
  <c r="Q2517" i="1" s="1"/>
  <c r="P2516" i="1"/>
  <c r="P2515" i="1"/>
  <c r="P2514" i="1"/>
  <c r="P2513" i="1"/>
  <c r="Q2513" i="1" s="1"/>
  <c r="P2512" i="1"/>
  <c r="P2511" i="1"/>
  <c r="Q2511" i="1" s="1"/>
  <c r="P2510" i="1"/>
  <c r="Q2510" i="1" s="1"/>
  <c r="P2509" i="1"/>
  <c r="Q2509" i="1" s="1"/>
  <c r="P2508" i="1"/>
  <c r="P2507" i="1"/>
  <c r="P2506" i="1"/>
  <c r="P2505" i="1"/>
  <c r="Q2505" i="1" s="1"/>
  <c r="P2504" i="1"/>
  <c r="P2503" i="1"/>
  <c r="Q2503" i="1" s="1"/>
  <c r="P2502" i="1"/>
  <c r="Q2502" i="1" s="1"/>
  <c r="P2501" i="1"/>
  <c r="Q2501" i="1" s="1"/>
  <c r="P2500" i="1"/>
  <c r="P2499" i="1"/>
  <c r="P2498" i="1"/>
  <c r="Q2498" i="1" s="1"/>
  <c r="P2497" i="1"/>
  <c r="Q2497" i="1" s="1"/>
  <c r="P2496" i="1"/>
  <c r="P2495" i="1"/>
  <c r="Q2495" i="1" s="1"/>
  <c r="P2494" i="1"/>
  <c r="Q2494" i="1" s="1"/>
  <c r="P2493" i="1"/>
  <c r="Q2493" i="1" s="1"/>
  <c r="P2492" i="1"/>
  <c r="P2491" i="1"/>
  <c r="P2490" i="1"/>
  <c r="Q2490" i="1" s="1"/>
  <c r="P2489" i="1"/>
  <c r="Q2489" i="1" s="1"/>
  <c r="P2488" i="1"/>
  <c r="P2487" i="1"/>
  <c r="Q2487" i="1" s="1"/>
  <c r="P2486" i="1"/>
  <c r="Q2486" i="1" s="1"/>
  <c r="P2485" i="1"/>
  <c r="Q2485" i="1" s="1"/>
  <c r="P2484" i="1"/>
  <c r="P2483" i="1"/>
  <c r="P2482" i="1"/>
  <c r="Q2482" i="1" s="1"/>
  <c r="P2481" i="1"/>
  <c r="Q2481" i="1" s="1"/>
  <c r="P2480" i="1"/>
  <c r="P2479" i="1"/>
  <c r="Q2479" i="1" s="1"/>
  <c r="P2478" i="1"/>
  <c r="Q2478" i="1" s="1"/>
  <c r="P2477" i="1"/>
  <c r="Q2477" i="1" s="1"/>
  <c r="P2476" i="1"/>
  <c r="P2475" i="1"/>
  <c r="P2474" i="1"/>
  <c r="Q2474" i="1" s="1"/>
  <c r="P2473" i="1"/>
  <c r="Q2473" i="1" s="1"/>
  <c r="P2472" i="1"/>
  <c r="P2471" i="1"/>
  <c r="Q2471" i="1" s="1"/>
  <c r="P2470" i="1"/>
  <c r="Q2470" i="1" s="1"/>
  <c r="P2469" i="1"/>
  <c r="Q2469" i="1" s="1"/>
  <c r="P2468" i="1"/>
  <c r="P2467" i="1"/>
  <c r="P2466" i="1"/>
  <c r="Q2466" i="1" s="1"/>
  <c r="P2465" i="1"/>
  <c r="Q2465" i="1" s="1"/>
  <c r="P2464" i="1"/>
  <c r="P2463" i="1"/>
  <c r="Q2463" i="1" s="1"/>
  <c r="P2462" i="1"/>
  <c r="Q2462" i="1" s="1"/>
  <c r="P2461" i="1"/>
  <c r="Q2461" i="1" s="1"/>
  <c r="P2460" i="1"/>
  <c r="P2459" i="1"/>
  <c r="P2458" i="1"/>
  <c r="Q2458" i="1" s="1"/>
  <c r="P2457" i="1"/>
  <c r="Q2457" i="1" s="1"/>
  <c r="P2456" i="1"/>
  <c r="P2455" i="1"/>
  <c r="Q2455" i="1" s="1"/>
  <c r="P2454" i="1"/>
  <c r="Q2454" i="1" s="1"/>
  <c r="P2453" i="1"/>
  <c r="Q2453" i="1" s="1"/>
  <c r="P2452" i="1"/>
  <c r="P2451" i="1"/>
  <c r="P2450" i="1"/>
  <c r="Q2450" i="1" s="1"/>
  <c r="P2449" i="1"/>
  <c r="Q2449" i="1" s="1"/>
  <c r="P2448" i="1"/>
  <c r="P2447" i="1"/>
  <c r="Q2447" i="1" s="1"/>
  <c r="P2446" i="1"/>
  <c r="Q2446" i="1" s="1"/>
  <c r="P2445" i="1"/>
  <c r="Q2445" i="1" s="1"/>
  <c r="P2444" i="1"/>
  <c r="P2443" i="1"/>
  <c r="P2442" i="1"/>
  <c r="Q2442" i="1" s="1"/>
  <c r="P2441" i="1"/>
  <c r="Q2441" i="1" s="1"/>
  <c r="P2440" i="1"/>
  <c r="P2439" i="1"/>
  <c r="Q2439" i="1" s="1"/>
  <c r="P2438" i="1"/>
  <c r="Q2438" i="1" s="1"/>
  <c r="P2437" i="1"/>
  <c r="Q2437" i="1" s="1"/>
  <c r="P2436" i="1"/>
  <c r="P2435" i="1"/>
  <c r="P2434" i="1"/>
  <c r="Q2434" i="1" s="1"/>
  <c r="P2433" i="1"/>
  <c r="Q2433" i="1" s="1"/>
  <c r="P2432" i="1"/>
  <c r="P2431" i="1"/>
  <c r="Q2431" i="1" s="1"/>
  <c r="P2430" i="1"/>
  <c r="Q2430" i="1" s="1"/>
  <c r="P2429" i="1"/>
  <c r="Q2429" i="1" s="1"/>
  <c r="P2428" i="1"/>
  <c r="P2427" i="1"/>
  <c r="P2426" i="1"/>
  <c r="P2425" i="1"/>
  <c r="Q2425" i="1" s="1"/>
  <c r="P2424" i="1"/>
  <c r="P2423" i="1"/>
  <c r="Q2423" i="1" s="1"/>
  <c r="P2422" i="1"/>
  <c r="Q2422" i="1" s="1"/>
  <c r="P2421" i="1"/>
  <c r="Q2421" i="1" s="1"/>
  <c r="P2420" i="1"/>
  <c r="P2419" i="1"/>
  <c r="P2418" i="1"/>
  <c r="P2417" i="1"/>
  <c r="Q2417" i="1" s="1"/>
  <c r="P2416" i="1"/>
  <c r="P2415" i="1"/>
  <c r="Q2415" i="1" s="1"/>
  <c r="P2414" i="1"/>
  <c r="Q2414" i="1" s="1"/>
  <c r="P2413" i="1"/>
  <c r="Q2413" i="1" s="1"/>
  <c r="P2412" i="1"/>
  <c r="P2411" i="1"/>
  <c r="P2410" i="1"/>
  <c r="Q2410" i="1" s="1"/>
  <c r="P2409" i="1"/>
  <c r="Q2409" i="1" s="1"/>
  <c r="P2408" i="1"/>
  <c r="P2407" i="1"/>
  <c r="Q2407" i="1" s="1"/>
  <c r="P2406" i="1"/>
  <c r="Q2406" i="1" s="1"/>
  <c r="P2405" i="1"/>
  <c r="Q2405" i="1" s="1"/>
  <c r="P2404" i="1"/>
  <c r="P2403" i="1"/>
  <c r="P2402" i="1"/>
  <c r="Q2402" i="1" s="1"/>
  <c r="P2401" i="1"/>
  <c r="Q2401" i="1" s="1"/>
  <c r="P2400" i="1"/>
  <c r="P2399" i="1"/>
  <c r="Q2399" i="1" s="1"/>
  <c r="P2398" i="1"/>
  <c r="Q2398" i="1" s="1"/>
  <c r="P2397" i="1"/>
  <c r="Q2397" i="1" s="1"/>
  <c r="P2396" i="1"/>
  <c r="P2395" i="1"/>
  <c r="P2394" i="1"/>
  <c r="P2393" i="1"/>
  <c r="Q2393" i="1" s="1"/>
  <c r="P2392" i="1"/>
  <c r="P2391" i="1"/>
  <c r="Q2391" i="1" s="1"/>
  <c r="P2390" i="1"/>
  <c r="Q2390" i="1" s="1"/>
  <c r="P2389" i="1"/>
  <c r="Q2389" i="1" s="1"/>
  <c r="P2388" i="1"/>
  <c r="P2387" i="1"/>
  <c r="P2386" i="1"/>
  <c r="Q2386" i="1" s="1"/>
  <c r="P2385" i="1"/>
  <c r="Q2385" i="1" s="1"/>
  <c r="P2384" i="1"/>
  <c r="P2383" i="1"/>
  <c r="Q2383" i="1" s="1"/>
  <c r="P2382" i="1"/>
  <c r="Q2382" i="1" s="1"/>
  <c r="P2381" i="1"/>
  <c r="Q2381" i="1" s="1"/>
  <c r="P2380" i="1"/>
  <c r="P2379" i="1"/>
  <c r="P2378" i="1"/>
  <c r="Q2378" i="1" s="1"/>
  <c r="P2377" i="1"/>
  <c r="Q2377" i="1" s="1"/>
  <c r="P2376" i="1"/>
  <c r="P2375" i="1"/>
  <c r="Q2375" i="1" s="1"/>
  <c r="P2374" i="1"/>
  <c r="Q2374" i="1" s="1"/>
  <c r="P2373" i="1"/>
  <c r="Q2373" i="1" s="1"/>
  <c r="P2372" i="1"/>
  <c r="P2371" i="1"/>
  <c r="P2370" i="1"/>
  <c r="Q2370" i="1" s="1"/>
  <c r="P2369" i="1"/>
  <c r="Q2369" i="1" s="1"/>
  <c r="P2368" i="1"/>
  <c r="P2367" i="1"/>
  <c r="Q2367" i="1" s="1"/>
  <c r="P2366" i="1"/>
  <c r="Q2366" i="1" s="1"/>
  <c r="P2365" i="1"/>
  <c r="Q2365" i="1" s="1"/>
  <c r="P2364" i="1"/>
  <c r="P2363" i="1"/>
  <c r="P2362" i="1"/>
  <c r="Q2362" i="1" s="1"/>
  <c r="P2361" i="1"/>
  <c r="Q2361" i="1" s="1"/>
  <c r="P2360" i="1"/>
  <c r="P2359" i="1"/>
  <c r="Q2359" i="1" s="1"/>
  <c r="P2358" i="1"/>
  <c r="Q2358" i="1" s="1"/>
  <c r="P2357" i="1"/>
  <c r="Q2357" i="1" s="1"/>
  <c r="P2356" i="1"/>
  <c r="P2355" i="1"/>
  <c r="P2354" i="1"/>
  <c r="Q2354" i="1" s="1"/>
  <c r="P2353" i="1"/>
  <c r="Q2353" i="1" s="1"/>
  <c r="P2352" i="1"/>
  <c r="P2351" i="1"/>
  <c r="Q2351" i="1" s="1"/>
  <c r="P2350" i="1"/>
  <c r="Q2350" i="1" s="1"/>
  <c r="P2349" i="1"/>
  <c r="Q2349" i="1" s="1"/>
  <c r="P2348" i="1"/>
  <c r="P2347" i="1"/>
  <c r="P2346" i="1"/>
  <c r="Q2346" i="1" s="1"/>
  <c r="P2345" i="1"/>
  <c r="Q2345" i="1" s="1"/>
  <c r="P2344" i="1"/>
  <c r="P2343" i="1"/>
  <c r="Q2343" i="1" s="1"/>
  <c r="P2342" i="1"/>
  <c r="Q2342" i="1" s="1"/>
  <c r="P2341" i="1"/>
  <c r="Q2341" i="1" s="1"/>
  <c r="P2340" i="1"/>
  <c r="P2339" i="1"/>
  <c r="P2338" i="1"/>
  <c r="Q2338" i="1" s="1"/>
  <c r="P2337" i="1"/>
  <c r="Q2337" i="1" s="1"/>
  <c r="P2336" i="1"/>
  <c r="P2335" i="1"/>
  <c r="Q2335" i="1" s="1"/>
  <c r="P2334" i="1"/>
  <c r="Q2334" i="1" s="1"/>
  <c r="P2333" i="1"/>
  <c r="Q2333" i="1" s="1"/>
  <c r="P2332" i="1"/>
  <c r="P2331" i="1"/>
  <c r="P2330" i="1"/>
  <c r="Q2330" i="1" s="1"/>
  <c r="P2329" i="1"/>
  <c r="Q2329" i="1" s="1"/>
  <c r="P2328" i="1"/>
  <c r="P2327" i="1"/>
  <c r="Q2327" i="1" s="1"/>
  <c r="P2326" i="1"/>
  <c r="Q2326" i="1" s="1"/>
  <c r="P2325" i="1"/>
  <c r="Q2325" i="1" s="1"/>
  <c r="P2324" i="1"/>
  <c r="P2323" i="1"/>
  <c r="P2322" i="1"/>
  <c r="Q2322" i="1" s="1"/>
  <c r="P2321" i="1"/>
  <c r="Q2321" i="1" s="1"/>
  <c r="P2320" i="1"/>
  <c r="P2319" i="1"/>
  <c r="Q2319" i="1" s="1"/>
  <c r="P2318" i="1"/>
  <c r="Q2318" i="1" s="1"/>
  <c r="P2317" i="1"/>
  <c r="Q2317" i="1" s="1"/>
  <c r="P2316" i="1"/>
  <c r="P2315" i="1"/>
  <c r="P2314" i="1"/>
  <c r="P2313" i="1"/>
  <c r="Q2313" i="1" s="1"/>
  <c r="P2312" i="1"/>
  <c r="P2311" i="1"/>
  <c r="Q2311" i="1" s="1"/>
  <c r="P2310" i="1"/>
  <c r="Q2310" i="1" s="1"/>
  <c r="P2309" i="1"/>
  <c r="Q2309" i="1" s="1"/>
  <c r="P2308" i="1"/>
  <c r="P2307" i="1"/>
  <c r="P2306" i="1"/>
  <c r="Q2306" i="1" s="1"/>
  <c r="P2305" i="1"/>
  <c r="Q2305" i="1" s="1"/>
  <c r="P2304" i="1"/>
  <c r="P2303" i="1"/>
  <c r="Q2303" i="1" s="1"/>
  <c r="P2302" i="1"/>
  <c r="Q2302" i="1" s="1"/>
  <c r="P2301" i="1"/>
  <c r="Q2301" i="1" s="1"/>
  <c r="P2300" i="1"/>
  <c r="P2299" i="1"/>
  <c r="P2298" i="1"/>
  <c r="Q2298" i="1" s="1"/>
  <c r="P2297" i="1"/>
  <c r="Q2297" i="1" s="1"/>
  <c r="P2296" i="1"/>
  <c r="P2295" i="1"/>
  <c r="Q2295" i="1" s="1"/>
  <c r="P2294" i="1"/>
  <c r="Q2294" i="1" s="1"/>
  <c r="P2293" i="1"/>
  <c r="Q2293" i="1" s="1"/>
  <c r="P2292" i="1"/>
  <c r="P2291" i="1"/>
  <c r="P2290" i="1"/>
  <c r="Q2290" i="1" s="1"/>
  <c r="P2289" i="1"/>
  <c r="Q2289" i="1" s="1"/>
  <c r="P2288" i="1"/>
  <c r="P2287" i="1"/>
  <c r="Q2287" i="1" s="1"/>
  <c r="P2286" i="1"/>
  <c r="Q2286" i="1" s="1"/>
  <c r="P2285" i="1"/>
  <c r="Q2285" i="1" s="1"/>
  <c r="P2284" i="1"/>
  <c r="P2283" i="1"/>
  <c r="P2282" i="1"/>
  <c r="P2281" i="1"/>
  <c r="Q2281" i="1" s="1"/>
  <c r="P2280" i="1"/>
  <c r="P2279" i="1"/>
  <c r="Q2279" i="1" s="1"/>
  <c r="P2278" i="1"/>
  <c r="Q2278" i="1" s="1"/>
  <c r="P2277" i="1"/>
  <c r="Q2277" i="1" s="1"/>
  <c r="P2276" i="1"/>
  <c r="P2275" i="1"/>
  <c r="P2274" i="1"/>
  <c r="Q2274" i="1" s="1"/>
  <c r="P2273" i="1"/>
  <c r="P2272" i="1"/>
  <c r="P2271" i="1"/>
  <c r="Q2271" i="1" s="1"/>
  <c r="P2270" i="1"/>
  <c r="Q2270" i="1" s="1"/>
  <c r="P2269" i="1"/>
  <c r="Q2269" i="1" s="1"/>
  <c r="P2268" i="1"/>
  <c r="P2267" i="1"/>
  <c r="P2266" i="1"/>
  <c r="Q2266" i="1" s="1"/>
  <c r="P2265" i="1"/>
  <c r="Q2265" i="1" s="1"/>
  <c r="P2264" i="1"/>
  <c r="P2263" i="1"/>
  <c r="Q2263" i="1" s="1"/>
  <c r="P2262" i="1"/>
  <c r="Q2262" i="1" s="1"/>
  <c r="P2261" i="1"/>
  <c r="Q2261" i="1" s="1"/>
  <c r="P2260" i="1"/>
  <c r="P2259" i="1"/>
  <c r="P2258" i="1"/>
  <c r="Q2258" i="1" s="1"/>
  <c r="P2257" i="1"/>
  <c r="Q2257" i="1" s="1"/>
  <c r="P2256" i="1"/>
  <c r="P2255" i="1"/>
  <c r="Q2255" i="1" s="1"/>
  <c r="P2254" i="1"/>
  <c r="Q2254" i="1" s="1"/>
  <c r="P2253" i="1"/>
  <c r="Q2253" i="1" s="1"/>
  <c r="P2252" i="1"/>
  <c r="P2251" i="1"/>
  <c r="P2250" i="1"/>
  <c r="Q2250" i="1" s="1"/>
  <c r="P2249" i="1"/>
  <c r="Q2249" i="1" s="1"/>
  <c r="P2248" i="1"/>
  <c r="P2247" i="1"/>
  <c r="Q2247" i="1" s="1"/>
  <c r="P2246" i="1"/>
  <c r="Q2246" i="1" s="1"/>
  <c r="P2245" i="1"/>
  <c r="Q2245" i="1" s="1"/>
  <c r="P2244" i="1"/>
  <c r="P2243" i="1"/>
  <c r="P2242" i="1"/>
  <c r="Q2242" i="1" s="1"/>
  <c r="P2241" i="1"/>
  <c r="Q2241" i="1" s="1"/>
  <c r="P2240" i="1"/>
  <c r="P2239" i="1"/>
  <c r="Q2239" i="1" s="1"/>
  <c r="P2238" i="1"/>
  <c r="Q2238" i="1" s="1"/>
  <c r="P2237" i="1"/>
  <c r="Q2237" i="1" s="1"/>
  <c r="P2236" i="1"/>
  <c r="P2235" i="1"/>
  <c r="P2234" i="1"/>
  <c r="Q2234" i="1" s="1"/>
  <c r="P2233" i="1"/>
  <c r="Q2233" i="1" s="1"/>
  <c r="P2232" i="1"/>
  <c r="P2231" i="1"/>
  <c r="Q2231" i="1" s="1"/>
  <c r="P2230" i="1"/>
  <c r="Q2230" i="1" s="1"/>
  <c r="P2229" i="1"/>
  <c r="Q2229" i="1" s="1"/>
  <c r="P2228" i="1"/>
  <c r="P2227" i="1"/>
  <c r="P2226" i="1"/>
  <c r="Q2226" i="1" s="1"/>
  <c r="P2225" i="1"/>
  <c r="Q2225" i="1" s="1"/>
  <c r="P2224" i="1"/>
  <c r="P2223" i="1"/>
  <c r="Q2223" i="1" s="1"/>
  <c r="P2222" i="1"/>
  <c r="Q2222" i="1" s="1"/>
  <c r="P2221" i="1"/>
  <c r="Q2221" i="1" s="1"/>
  <c r="P2220" i="1"/>
  <c r="P2219" i="1"/>
  <c r="P2218" i="1"/>
  <c r="Q2218" i="1" s="1"/>
  <c r="P2217" i="1"/>
  <c r="Q2217" i="1" s="1"/>
  <c r="P2216" i="1"/>
  <c r="P2215" i="1"/>
  <c r="Q2215" i="1" s="1"/>
  <c r="P2214" i="1"/>
  <c r="Q2214" i="1" s="1"/>
  <c r="P2213" i="1"/>
  <c r="Q2213" i="1" s="1"/>
  <c r="P2212" i="1"/>
  <c r="P2211" i="1"/>
  <c r="P2210" i="1"/>
  <c r="Q2210" i="1" s="1"/>
  <c r="P2209" i="1"/>
  <c r="Q2209" i="1" s="1"/>
  <c r="P2208" i="1"/>
  <c r="P2207" i="1"/>
  <c r="Q2207" i="1" s="1"/>
  <c r="P2206" i="1"/>
  <c r="Q2206" i="1" s="1"/>
  <c r="P2205" i="1"/>
  <c r="Q2205" i="1" s="1"/>
  <c r="P2204" i="1"/>
  <c r="P2203" i="1"/>
  <c r="P2202" i="1"/>
  <c r="Q2202" i="1" s="1"/>
  <c r="P2201" i="1"/>
  <c r="Q2201" i="1" s="1"/>
  <c r="P2200" i="1"/>
  <c r="P2199" i="1"/>
  <c r="Q2199" i="1" s="1"/>
  <c r="P2198" i="1"/>
  <c r="Q2198" i="1" s="1"/>
  <c r="P2197" i="1"/>
  <c r="Q2197" i="1" s="1"/>
  <c r="P2196" i="1"/>
  <c r="P2195" i="1"/>
  <c r="P2194" i="1"/>
  <c r="Q2194" i="1" s="1"/>
  <c r="P2193" i="1"/>
  <c r="Q2193" i="1" s="1"/>
  <c r="P2192" i="1"/>
  <c r="P2191" i="1"/>
  <c r="Q2191" i="1" s="1"/>
  <c r="P2190" i="1"/>
  <c r="Q2190" i="1" s="1"/>
  <c r="P2189" i="1"/>
  <c r="Q2189" i="1" s="1"/>
  <c r="P2188" i="1"/>
  <c r="P2187" i="1"/>
  <c r="P2186" i="1"/>
  <c r="Q2186" i="1" s="1"/>
  <c r="P2185" i="1"/>
  <c r="Q2185" i="1" s="1"/>
  <c r="P2184" i="1"/>
  <c r="P2183" i="1"/>
  <c r="Q2183" i="1" s="1"/>
  <c r="P2182" i="1"/>
  <c r="Q2182" i="1" s="1"/>
  <c r="P2181" i="1"/>
  <c r="Q2181" i="1" s="1"/>
  <c r="P2180" i="1"/>
  <c r="P2179" i="1"/>
  <c r="P2178" i="1"/>
  <c r="Q2178" i="1" s="1"/>
  <c r="P2177" i="1"/>
  <c r="Q2177" i="1" s="1"/>
  <c r="P2176" i="1"/>
  <c r="P2175" i="1"/>
  <c r="Q2175" i="1" s="1"/>
  <c r="P2174" i="1"/>
  <c r="Q2174" i="1" s="1"/>
  <c r="P2173" i="1"/>
  <c r="Q2173" i="1" s="1"/>
  <c r="P2172" i="1"/>
  <c r="P2171" i="1"/>
  <c r="P2170" i="1"/>
  <c r="Q2170" i="1" s="1"/>
  <c r="P2169" i="1"/>
  <c r="Q2169" i="1" s="1"/>
  <c r="P2168" i="1"/>
  <c r="P2167" i="1"/>
  <c r="Q2167" i="1" s="1"/>
  <c r="P2166" i="1"/>
  <c r="Q2166" i="1" s="1"/>
  <c r="P2165" i="1"/>
  <c r="Q2165" i="1" s="1"/>
  <c r="P2164" i="1"/>
  <c r="P2163" i="1"/>
  <c r="P2162" i="1"/>
  <c r="P2161" i="1"/>
  <c r="Q2161" i="1" s="1"/>
  <c r="P2160" i="1"/>
  <c r="P2159" i="1"/>
  <c r="Q2159" i="1" s="1"/>
  <c r="P2158" i="1"/>
  <c r="Q2158" i="1" s="1"/>
  <c r="P2157" i="1"/>
  <c r="Q2157" i="1" s="1"/>
  <c r="P2156" i="1"/>
  <c r="P2155" i="1"/>
  <c r="P2154" i="1"/>
  <c r="Q2154" i="1" s="1"/>
  <c r="P2153" i="1"/>
  <c r="Q2153" i="1" s="1"/>
  <c r="P2152" i="1"/>
  <c r="P2151" i="1"/>
  <c r="Q2151" i="1" s="1"/>
  <c r="P2150" i="1"/>
  <c r="Q2150" i="1" s="1"/>
  <c r="P2149" i="1"/>
  <c r="Q2149" i="1" s="1"/>
  <c r="P2148" i="1"/>
  <c r="P2147" i="1"/>
  <c r="P2146" i="1"/>
  <c r="Q2146" i="1" s="1"/>
  <c r="P2145" i="1"/>
  <c r="Q2145" i="1" s="1"/>
  <c r="P2144" i="1"/>
  <c r="P2143" i="1"/>
  <c r="Q2143" i="1" s="1"/>
  <c r="P2142" i="1"/>
  <c r="Q2142" i="1" s="1"/>
  <c r="P2141" i="1"/>
  <c r="Q2141" i="1" s="1"/>
  <c r="P2140" i="1"/>
  <c r="P2139" i="1"/>
  <c r="P2138" i="1"/>
  <c r="Q2138" i="1" s="1"/>
  <c r="P2137" i="1"/>
  <c r="Q2137" i="1" s="1"/>
  <c r="P2136" i="1"/>
  <c r="P2135" i="1"/>
  <c r="Q2135" i="1" s="1"/>
  <c r="P2134" i="1"/>
  <c r="Q2134" i="1" s="1"/>
  <c r="P2133" i="1"/>
  <c r="Q2133" i="1" s="1"/>
  <c r="P2132" i="1"/>
  <c r="P2131" i="1"/>
  <c r="P2130" i="1"/>
  <c r="Q2130" i="1" s="1"/>
  <c r="P2129" i="1"/>
  <c r="Q2129" i="1" s="1"/>
  <c r="P2128" i="1"/>
  <c r="P2127" i="1"/>
  <c r="Q2127" i="1" s="1"/>
  <c r="P2126" i="1"/>
  <c r="Q2126" i="1" s="1"/>
  <c r="P2125" i="1"/>
  <c r="Q2125" i="1" s="1"/>
  <c r="P2124" i="1"/>
  <c r="P2123" i="1"/>
  <c r="P2122" i="1"/>
  <c r="P2121" i="1"/>
  <c r="Q2121" i="1" s="1"/>
  <c r="P2120" i="1"/>
  <c r="P2119" i="1"/>
  <c r="Q2119" i="1" s="1"/>
  <c r="P2118" i="1"/>
  <c r="Q2118" i="1" s="1"/>
  <c r="P2117" i="1"/>
  <c r="Q2117" i="1" s="1"/>
  <c r="P2116" i="1"/>
  <c r="P2115" i="1"/>
  <c r="P2114" i="1"/>
  <c r="Q2114" i="1" s="1"/>
  <c r="P2113" i="1"/>
  <c r="Q2113" i="1" s="1"/>
  <c r="P2112" i="1"/>
  <c r="P2111" i="1"/>
  <c r="Q2111" i="1" s="1"/>
  <c r="P2110" i="1"/>
  <c r="Q2110" i="1" s="1"/>
  <c r="P2109" i="1"/>
  <c r="Q2109" i="1" s="1"/>
  <c r="P2108" i="1"/>
  <c r="P2107" i="1"/>
  <c r="P2106" i="1"/>
  <c r="Q2106" i="1" s="1"/>
  <c r="P2105" i="1"/>
  <c r="Q2105" i="1" s="1"/>
  <c r="P2104" i="1"/>
  <c r="P2103" i="1"/>
  <c r="Q2103" i="1" s="1"/>
  <c r="P2102" i="1"/>
  <c r="Q2102" i="1" s="1"/>
  <c r="P2101" i="1"/>
  <c r="Q2101" i="1" s="1"/>
  <c r="P2100" i="1"/>
  <c r="P2099" i="1"/>
  <c r="P2098" i="1"/>
  <c r="Q2098" i="1" s="1"/>
  <c r="P2097" i="1"/>
  <c r="Q2097" i="1" s="1"/>
  <c r="P2096" i="1"/>
  <c r="P2095" i="1"/>
  <c r="Q2095" i="1" s="1"/>
  <c r="P2094" i="1"/>
  <c r="Q2094" i="1" s="1"/>
  <c r="P2093" i="1"/>
  <c r="Q2093" i="1" s="1"/>
  <c r="P2092" i="1"/>
  <c r="P2091" i="1"/>
  <c r="P2090" i="1"/>
  <c r="Q2090" i="1" s="1"/>
  <c r="P2089" i="1"/>
  <c r="Q2089" i="1" s="1"/>
  <c r="P2088" i="1"/>
  <c r="P2087" i="1"/>
  <c r="Q2087" i="1" s="1"/>
  <c r="P2086" i="1"/>
  <c r="Q2086" i="1" s="1"/>
  <c r="P2085" i="1"/>
  <c r="Q2085" i="1" s="1"/>
  <c r="P2084" i="1"/>
  <c r="P2083" i="1"/>
  <c r="P2082" i="1"/>
  <c r="Q2082" i="1" s="1"/>
  <c r="P2081" i="1"/>
  <c r="Q2081" i="1" s="1"/>
  <c r="P2080" i="1"/>
  <c r="P2079" i="1"/>
  <c r="Q2079" i="1" s="1"/>
  <c r="P2078" i="1"/>
  <c r="Q2078" i="1" s="1"/>
  <c r="P2077" i="1"/>
  <c r="Q2077" i="1" s="1"/>
  <c r="P2076" i="1"/>
  <c r="P2075" i="1"/>
  <c r="P2074" i="1"/>
  <c r="Q2074" i="1" s="1"/>
  <c r="P2073" i="1"/>
  <c r="Q2073" i="1" s="1"/>
  <c r="P2072" i="1"/>
  <c r="P2071" i="1"/>
  <c r="Q2071" i="1" s="1"/>
  <c r="P2070" i="1"/>
  <c r="Q2070" i="1" s="1"/>
  <c r="P2069" i="1"/>
  <c r="Q2069" i="1" s="1"/>
  <c r="P2068" i="1"/>
  <c r="P2067" i="1"/>
  <c r="P2066" i="1"/>
  <c r="Q2066" i="1" s="1"/>
  <c r="P2065" i="1"/>
  <c r="Q2065" i="1" s="1"/>
  <c r="P2064" i="1"/>
  <c r="P2063" i="1"/>
  <c r="Q2063" i="1" s="1"/>
  <c r="P2062" i="1"/>
  <c r="Q2062" i="1" s="1"/>
  <c r="P2061" i="1"/>
  <c r="Q2061" i="1" s="1"/>
  <c r="P2060" i="1"/>
  <c r="P2059" i="1"/>
  <c r="P2058" i="1"/>
  <c r="Q2058" i="1" s="1"/>
  <c r="P2057" i="1"/>
  <c r="Q2057" i="1" s="1"/>
  <c r="P2056" i="1"/>
  <c r="P2055" i="1"/>
  <c r="Q2055" i="1" s="1"/>
  <c r="P2054" i="1"/>
  <c r="Q2054" i="1" s="1"/>
  <c r="P2053" i="1"/>
  <c r="Q2053" i="1" s="1"/>
  <c r="P2052" i="1"/>
  <c r="P2051" i="1"/>
  <c r="P2050" i="1"/>
  <c r="Q2050" i="1" s="1"/>
  <c r="P2049" i="1"/>
  <c r="Q2049" i="1" s="1"/>
  <c r="P2048" i="1"/>
  <c r="P2047" i="1"/>
  <c r="Q2047" i="1" s="1"/>
  <c r="P2046" i="1"/>
  <c r="Q2046" i="1" s="1"/>
  <c r="P2045" i="1"/>
  <c r="Q2045" i="1" s="1"/>
  <c r="P2044" i="1"/>
  <c r="P2043" i="1"/>
  <c r="P2042" i="1"/>
  <c r="Q2042" i="1" s="1"/>
  <c r="P2041" i="1"/>
  <c r="Q2041" i="1" s="1"/>
  <c r="P2040" i="1"/>
  <c r="P2039" i="1"/>
  <c r="Q2039" i="1" s="1"/>
  <c r="P2038" i="1"/>
  <c r="Q2038" i="1" s="1"/>
  <c r="P2037" i="1"/>
  <c r="Q2037" i="1" s="1"/>
  <c r="P2036" i="1"/>
  <c r="P2035" i="1"/>
  <c r="P2034" i="1"/>
  <c r="Q2034" i="1" s="1"/>
  <c r="P2033" i="1"/>
  <c r="Q2033" i="1" s="1"/>
  <c r="P2032" i="1"/>
  <c r="P2031" i="1"/>
  <c r="Q2031" i="1" s="1"/>
  <c r="P2030" i="1"/>
  <c r="Q2030" i="1" s="1"/>
  <c r="P2029" i="1"/>
  <c r="Q2029" i="1" s="1"/>
  <c r="P2028" i="1"/>
  <c r="P2027" i="1"/>
  <c r="P2026" i="1"/>
  <c r="Q2026" i="1" s="1"/>
  <c r="P2025" i="1"/>
  <c r="Q2025" i="1" s="1"/>
  <c r="P2024" i="1"/>
  <c r="P2023" i="1"/>
  <c r="Q2023" i="1" s="1"/>
  <c r="P2022" i="1"/>
  <c r="Q2022" i="1" s="1"/>
  <c r="P2021" i="1"/>
  <c r="Q2021" i="1" s="1"/>
  <c r="P2020" i="1"/>
  <c r="P2019" i="1"/>
  <c r="P2018" i="1"/>
  <c r="Q2018" i="1" s="1"/>
  <c r="P2017" i="1"/>
  <c r="Q2017" i="1" s="1"/>
  <c r="P2016" i="1"/>
  <c r="P2015" i="1"/>
  <c r="Q2015" i="1" s="1"/>
  <c r="P2014" i="1"/>
  <c r="Q2014" i="1" s="1"/>
  <c r="P2013" i="1"/>
  <c r="Q2013" i="1" s="1"/>
  <c r="P2012" i="1"/>
  <c r="P2011" i="1"/>
  <c r="P2010" i="1"/>
  <c r="Q2010" i="1" s="1"/>
  <c r="P2009" i="1"/>
  <c r="Q2009" i="1" s="1"/>
  <c r="P2008" i="1"/>
  <c r="P2007" i="1"/>
  <c r="Q2007" i="1" s="1"/>
  <c r="P2006" i="1"/>
  <c r="Q2006" i="1" s="1"/>
  <c r="P2005" i="1"/>
  <c r="Q2005" i="1" s="1"/>
  <c r="P2004" i="1"/>
  <c r="P2003" i="1"/>
  <c r="P2002" i="1"/>
  <c r="Q2002" i="1" s="1"/>
  <c r="P2001" i="1"/>
  <c r="Q2001" i="1" s="1"/>
  <c r="P2000" i="1"/>
  <c r="P1999" i="1"/>
  <c r="Q1999" i="1" s="1"/>
  <c r="P1998" i="1"/>
  <c r="Q1998" i="1" s="1"/>
  <c r="P1997" i="1"/>
  <c r="Q1997" i="1" s="1"/>
  <c r="P1996" i="1"/>
  <c r="P1995" i="1"/>
  <c r="P1994" i="1"/>
  <c r="Q1994" i="1" s="1"/>
  <c r="P1993" i="1"/>
  <c r="Q1993" i="1" s="1"/>
  <c r="P1992" i="1"/>
  <c r="P1991" i="1"/>
  <c r="Q1991" i="1" s="1"/>
  <c r="P1990" i="1"/>
  <c r="Q1990" i="1" s="1"/>
  <c r="P1989" i="1"/>
  <c r="Q1989" i="1" s="1"/>
  <c r="P1988" i="1"/>
  <c r="P1987" i="1"/>
  <c r="P1986" i="1"/>
  <c r="P1985" i="1"/>
  <c r="Q1985" i="1" s="1"/>
  <c r="P1984" i="1"/>
  <c r="P1983" i="1"/>
  <c r="Q1983" i="1" s="1"/>
  <c r="P1982" i="1"/>
  <c r="Q1982" i="1" s="1"/>
  <c r="P1981" i="1"/>
  <c r="Q1981" i="1" s="1"/>
  <c r="P1980" i="1"/>
  <c r="P1979" i="1"/>
  <c r="P1978" i="1"/>
  <c r="Q1978" i="1" s="1"/>
  <c r="P1977" i="1"/>
  <c r="Q1977" i="1" s="1"/>
  <c r="P1976" i="1"/>
  <c r="P1975" i="1"/>
  <c r="Q1975" i="1" s="1"/>
  <c r="P1974" i="1"/>
  <c r="Q1974" i="1" s="1"/>
  <c r="P1973" i="1"/>
  <c r="Q1973" i="1" s="1"/>
  <c r="P1972" i="1"/>
  <c r="P1971" i="1"/>
  <c r="P1970" i="1"/>
  <c r="Q1970" i="1" s="1"/>
  <c r="P1969" i="1"/>
  <c r="Q1969" i="1" s="1"/>
  <c r="P1968" i="1"/>
  <c r="P1967" i="1"/>
  <c r="Q1967" i="1" s="1"/>
  <c r="P1966" i="1"/>
  <c r="Q1966" i="1" s="1"/>
  <c r="P1965" i="1"/>
  <c r="Q1965" i="1" s="1"/>
  <c r="P1964" i="1"/>
  <c r="P1963" i="1"/>
  <c r="P1962" i="1"/>
  <c r="Q1962" i="1" s="1"/>
  <c r="P1961" i="1"/>
  <c r="Q1961" i="1" s="1"/>
  <c r="P1960" i="1"/>
  <c r="P1959" i="1"/>
  <c r="Q1959" i="1" s="1"/>
  <c r="P1958" i="1"/>
  <c r="Q1958" i="1" s="1"/>
  <c r="P1957" i="1"/>
  <c r="Q1957" i="1" s="1"/>
  <c r="P1956" i="1"/>
  <c r="P1955" i="1"/>
  <c r="P1954" i="1"/>
  <c r="Q1954" i="1" s="1"/>
  <c r="P1953" i="1"/>
  <c r="Q1953" i="1" s="1"/>
  <c r="P1952" i="1"/>
  <c r="P1951" i="1"/>
  <c r="Q1951" i="1" s="1"/>
  <c r="P1950" i="1"/>
  <c r="Q1950" i="1" s="1"/>
  <c r="P1949" i="1"/>
  <c r="Q1949" i="1" s="1"/>
  <c r="P1948" i="1"/>
  <c r="P1947" i="1"/>
  <c r="P1946" i="1"/>
  <c r="Q1946" i="1" s="1"/>
  <c r="P1945" i="1"/>
  <c r="Q1945" i="1" s="1"/>
  <c r="P1944" i="1"/>
  <c r="P1943" i="1"/>
  <c r="Q1943" i="1" s="1"/>
  <c r="P1942" i="1"/>
  <c r="Q1942" i="1" s="1"/>
  <c r="P1941" i="1"/>
  <c r="Q1941" i="1" s="1"/>
  <c r="P1940" i="1"/>
  <c r="P1939" i="1"/>
  <c r="P1938" i="1"/>
  <c r="Q1938" i="1" s="1"/>
  <c r="P1937" i="1"/>
  <c r="Q1937" i="1" s="1"/>
  <c r="P1936" i="1"/>
  <c r="P1935" i="1"/>
  <c r="Q1935" i="1" s="1"/>
  <c r="P1934" i="1"/>
  <c r="Q1934" i="1" s="1"/>
  <c r="P1933" i="1"/>
  <c r="Q1933" i="1" s="1"/>
  <c r="P1932" i="1"/>
  <c r="P1931" i="1"/>
  <c r="P1930" i="1"/>
  <c r="Q1930" i="1" s="1"/>
  <c r="P1929" i="1"/>
  <c r="Q1929" i="1" s="1"/>
  <c r="P1928" i="1"/>
  <c r="P1927" i="1"/>
  <c r="Q1927" i="1" s="1"/>
  <c r="P1926" i="1"/>
  <c r="Q1926" i="1" s="1"/>
  <c r="P1925" i="1"/>
  <c r="Q1925" i="1" s="1"/>
  <c r="P1924" i="1"/>
  <c r="P1923" i="1"/>
  <c r="P1922" i="1"/>
  <c r="Q1922" i="1" s="1"/>
  <c r="P1921" i="1"/>
  <c r="Q1921" i="1" s="1"/>
  <c r="P1920" i="1"/>
  <c r="P1919" i="1"/>
  <c r="Q1919" i="1" s="1"/>
  <c r="P1918" i="1"/>
  <c r="Q1918" i="1" s="1"/>
  <c r="P1917" i="1"/>
  <c r="Q1917" i="1" s="1"/>
  <c r="P1916" i="1"/>
  <c r="P1915" i="1"/>
  <c r="P1914" i="1"/>
  <c r="Q1914" i="1" s="1"/>
  <c r="P1913" i="1"/>
  <c r="Q1913" i="1" s="1"/>
  <c r="P1912" i="1"/>
  <c r="P1911" i="1"/>
  <c r="Q1911" i="1" s="1"/>
  <c r="P1910" i="1"/>
  <c r="Q1910" i="1" s="1"/>
  <c r="P1909" i="1"/>
  <c r="Q1909" i="1" s="1"/>
  <c r="P1908" i="1"/>
  <c r="P1907" i="1"/>
  <c r="P1906" i="1"/>
  <c r="Q1906" i="1" s="1"/>
  <c r="P1905" i="1"/>
  <c r="Q1905" i="1" s="1"/>
  <c r="P1904" i="1"/>
  <c r="P1903" i="1"/>
  <c r="Q1903" i="1" s="1"/>
  <c r="P1902" i="1"/>
  <c r="Q1902" i="1" s="1"/>
  <c r="P1901" i="1"/>
  <c r="Q1901" i="1" s="1"/>
  <c r="P1900" i="1"/>
  <c r="P1899" i="1"/>
  <c r="P1898" i="1"/>
  <c r="Q1898" i="1" s="1"/>
  <c r="P1897" i="1"/>
  <c r="Q1897" i="1" s="1"/>
  <c r="P1896" i="1"/>
  <c r="P1895" i="1"/>
  <c r="Q1895" i="1" s="1"/>
  <c r="P1894" i="1"/>
  <c r="Q1894" i="1" s="1"/>
  <c r="P1893" i="1"/>
  <c r="Q1893" i="1" s="1"/>
  <c r="P1892" i="1"/>
  <c r="P1891" i="1"/>
  <c r="P1890" i="1"/>
  <c r="Q1890" i="1" s="1"/>
  <c r="P1889" i="1"/>
  <c r="Q1889" i="1" s="1"/>
  <c r="P1888" i="1"/>
  <c r="P1887" i="1"/>
  <c r="Q1887" i="1" s="1"/>
  <c r="P1886" i="1"/>
  <c r="Q1886" i="1" s="1"/>
  <c r="P1885" i="1"/>
  <c r="Q1885" i="1" s="1"/>
  <c r="P1884" i="1"/>
  <c r="P1883" i="1"/>
  <c r="P1882" i="1"/>
  <c r="Q1882" i="1" s="1"/>
  <c r="P1881" i="1"/>
  <c r="Q1881" i="1" s="1"/>
  <c r="P1880" i="1"/>
  <c r="P1879" i="1"/>
  <c r="Q1879" i="1" s="1"/>
  <c r="P1878" i="1"/>
  <c r="Q1878" i="1" s="1"/>
  <c r="P1877" i="1"/>
  <c r="Q1877" i="1" s="1"/>
  <c r="P1876" i="1"/>
  <c r="P1875" i="1"/>
  <c r="P1874" i="1"/>
  <c r="Q1874" i="1" s="1"/>
  <c r="P1873" i="1"/>
  <c r="Q1873" i="1" s="1"/>
  <c r="P1872" i="1"/>
  <c r="P1871" i="1"/>
  <c r="Q1871" i="1" s="1"/>
  <c r="P1870" i="1"/>
  <c r="Q1870" i="1" s="1"/>
  <c r="P1869" i="1"/>
  <c r="Q1869" i="1" s="1"/>
  <c r="P1868" i="1"/>
  <c r="P1867" i="1"/>
  <c r="P1866" i="1"/>
  <c r="Q1866" i="1" s="1"/>
  <c r="P1865" i="1"/>
  <c r="Q1865" i="1" s="1"/>
  <c r="P1864" i="1"/>
  <c r="P1863" i="1"/>
  <c r="Q1863" i="1" s="1"/>
  <c r="P1862" i="1"/>
  <c r="Q1862" i="1" s="1"/>
  <c r="P1861" i="1"/>
  <c r="Q1861" i="1" s="1"/>
  <c r="P1860" i="1"/>
  <c r="P1859" i="1"/>
  <c r="P1858" i="1"/>
  <c r="Q1858" i="1" s="1"/>
  <c r="P1857" i="1"/>
  <c r="Q1857" i="1" s="1"/>
  <c r="P1856" i="1"/>
  <c r="P1855" i="1"/>
  <c r="Q1855" i="1" s="1"/>
  <c r="P1854" i="1"/>
  <c r="Q1854" i="1" s="1"/>
  <c r="P1853" i="1"/>
  <c r="Q1853" i="1" s="1"/>
  <c r="P1852" i="1"/>
  <c r="P1851" i="1"/>
  <c r="P1850" i="1"/>
  <c r="Q1850" i="1" s="1"/>
  <c r="P1849" i="1"/>
  <c r="Q1849" i="1" s="1"/>
  <c r="P1848" i="1"/>
  <c r="P1847" i="1"/>
  <c r="Q1847" i="1" s="1"/>
  <c r="P1846" i="1"/>
  <c r="Q1846" i="1" s="1"/>
  <c r="P1845" i="1"/>
  <c r="Q1845" i="1" s="1"/>
  <c r="P1844" i="1"/>
  <c r="P1843" i="1"/>
  <c r="P1842" i="1"/>
  <c r="Q1842" i="1" s="1"/>
  <c r="P1841" i="1"/>
  <c r="Q1841" i="1" s="1"/>
  <c r="P1840" i="1"/>
  <c r="P1839" i="1"/>
  <c r="Q1839" i="1" s="1"/>
  <c r="P1838" i="1"/>
  <c r="Q1838" i="1" s="1"/>
  <c r="P1837" i="1"/>
  <c r="Q1837" i="1" s="1"/>
  <c r="P1836" i="1"/>
  <c r="P1835" i="1"/>
  <c r="P1834" i="1"/>
  <c r="Q1834" i="1" s="1"/>
  <c r="P1833" i="1"/>
  <c r="Q1833" i="1" s="1"/>
  <c r="P1832" i="1"/>
  <c r="P1831" i="1"/>
  <c r="Q1831" i="1" s="1"/>
  <c r="P1830" i="1"/>
  <c r="Q1830" i="1" s="1"/>
  <c r="P1829" i="1"/>
  <c r="Q1829" i="1" s="1"/>
  <c r="P1828" i="1"/>
  <c r="P1827" i="1"/>
  <c r="P1826" i="1"/>
  <c r="P1825" i="1"/>
  <c r="Q1825" i="1" s="1"/>
  <c r="P1824" i="1"/>
  <c r="P1823" i="1"/>
  <c r="Q1823" i="1" s="1"/>
  <c r="P1822" i="1"/>
  <c r="Q1822" i="1" s="1"/>
  <c r="P1821" i="1"/>
  <c r="Q1821" i="1" s="1"/>
  <c r="P1820" i="1"/>
  <c r="P1819" i="1"/>
  <c r="P1818" i="1"/>
  <c r="Q1818" i="1" s="1"/>
  <c r="P1817" i="1"/>
  <c r="Q1817" i="1" s="1"/>
  <c r="P1816" i="1"/>
  <c r="P1815" i="1"/>
  <c r="Q1815" i="1" s="1"/>
  <c r="P1814" i="1"/>
  <c r="Q1814" i="1" s="1"/>
  <c r="P1813" i="1"/>
  <c r="Q1813" i="1" s="1"/>
  <c r="P1812" i="1"/>
  <c r="P1811" i="1"/>
  <c r="P1810" i="1"/>
  <c r="Q1810" i="1" s="1"/>
  <c r="P1809" i="1"/>
  <c r="Q1809" i="1" s="1"/>
  <c r="P1808" i="1"/>
  <c r="P1807" i="1"/>
  <c r="Q1807" i="1" s="1"/>
  <c r="P1806" i="1"/>
  <c r="Q1806" i="1" s="1"/>
  <c r="P1805" i="1"/>
  <c r="Q1805" i="1" s="1"/>
  <c r="P1804" i="1"/>
  <c r="P1803" i="1"/>
  <c r="P1802" i="1"/>
  <c r="Q1802" i="1" s="1"/>
  <c r="P1801" i="1"/>
  <c r="Q1801" i="1" s="1"/>
  <c r="P1800" i="1"/>
  <c r="P1799" i="1"/>
  <c r="Q1799" i="1" s="1"/>
  <c r="P1798" i="1"/>
  <c r="Q1798" i="1" s="1"/>
  <c r="P1797" i="1"/>
  <c r="Q1797" i="1" s="1"/>
  <c r="P1796" i="1"/>
  <c r="P1795" i="1"/>
  <c r="P1794" i="1"/>
  <c r="Q1794" i="1" s="1"/>
  <c r="P1793" i="1"/>
  <c r="Q1793" i="1" s="1"/>
  <c r="P1792" i="1"/>
  <c r="P1791" i="1"/>
  <c r="Q1791" i="1" s="1"/>
  <c r="P1790" i="1"/>
  <c r="Q1790" i="1" s="1"/>
  <c r="P1789" i="1"/>
  <c r="Q1789" i="1" s="1"/>
  <c r="P1788" i="1"/>
  <c r="P1787" i="1"/>
  <c r="P1786" i="1"/>
  <c r="P1785" i="1"/>
  <c r="Q1785" i="1" s="1"/>
  <c r="P1784" i="1"/>
  <c r="P1783" i="1"/>
  <c r="Q1783" i="1" s="1"/>
  <c r="P1782" i="1"/>
  <c r="Q1782" i="1" s="1"/>
  <c r="P1781" i="1"/>
  <c r="Q1781" i="1" s="1"/>
  <c r="P1780" i="1"/>
  <c r="P1779" i="1"/>
  <c r="P1778" i="1"/>
  <c r="Q1778" i="1" s="1"/>
  <c r="P1777" i="1"/>
  <c r="Q1777" i="1" s="1"/>
  <c r="P1776" i="1"/>
  <c r="P1775" i="1"/>
  <c r="Q1775" i="1" s="1"/>
  <c r="P1774" i="1"/>
  <c r="Q1774" i="1" s="1"/>
  <c r="P1773" i="1"/>
  <c r="Q1773" i="1" s="1"/>
  <c r="P1772" i="1"/>
  <c r="P1771" i="1"/>
  <c r="P1770" i="1"/>
  <c r="Q1770" i="1" s="1"/>
  <c r="P1769" i="1"/>
  <c r="Q1769" i="1" s="1"/>
  <c r="P1768" i="1"/>
  <c r="P1767" i="1"/>
  <c r="Q1767" i="1" s="1"/>
  <c r="P1766" i="1"/>
  <c r="Q1766" i="1" s="1"/>
  <c r="P1765" i="1"/>
  <c r="Q1765" i="1" s="1"/>
  <c r="P1764" i="1"/>
  <c r="P1763" i="1"/>
  <c r="P1762" i="1"/>
  <c r="Q1762" i="1" s="1"/>
  <c r="P1761" i="1"/>
  <c r="Q1761" i="1" s="1"/>
  <c r="P1760" i="1"/>
  <c r="P1759" i="1"/>
  <c r="Q1759" i="1" s="1"/>
  <c r="P1758" i="1"/>
  <c r="Q1758" i="1" s="1"/>
  <c r="P1757" i="1"/>
  <c r="Q1757" i="1" s="1"/>
  <c r="P1756" i="1"/>
  <c r="P1755" i="1"/>
  <c r="P1754" i="1"/>
  <c r="Q1754" i="1" s="1"/>
  <c r="P1753" i="1"/>
  <c r="Q1753" i="1" s="1"/>
  <c r="P1752" i="1"/>
  <c r="P1751" i="1"/>
  <c r="Q1751" i="1" s="1"/>
  <c r="P1750" i="1"/>
  <c r="Q1750" i="1" s="1"/>
  <c r="P1749" i="1"/>
  <c r="Q1749" i="1" s="1"/>
  <c r="P1748" i="1"/>
  <c r="P1747" i="1"/>
  <c r="P1746" i="1"/>
  <c r="Q1746" i="1" s="1"/>
  <c r="P1745" i="1"/>
  <c r="Q1745" i="1" s="1"/>
  <c r="P1744" i="1"/>
  <c r="P1743" i="1"/>
  <c r="Q1743" i="1" s="1"/>
  <c r="P1742" i="1"/>
  <c r="Q1742" i="1" s="1"/>
  <c r="P1741" i="1"/>
  <c r="Q1741" i="1" s="1"/>
  <c r="P1740" i="1"/>
  <c r="P1739" i="1"/>
  <c r="P1738" i="1"/>
  <c r="Q1738" i="1" s="1"/>
  <c r="P1737" i="1"/>
  <c r="Q1737" i="1" s="1"/>
  <c r="P1736" i="1"/>
  <c r="P1735" i="1"/>
  <c r="Q1735" i="1" s="1"/>
  <c r="P1734" i="1"/>
  <c r="Q1734" i="1" s="1"/>
  <c r="P1733" i="1"/>
  <c r="Q1733" i="1" s="1"/>
  <c r="P1732" i="1"/>
  <c r="P1731" i="1"/>
  <c r="P1730" i="1"/>
  <c r="Q1730" i="1" s="1"/>
  <c r="P1729" i="1"/>
  <c r="Q1729" i="1" s="1"/>
  <c r="P1728" i="1"/>
  <c r="P1727" i="1"/>
  <c r="Q1727" i="1" s="1"/>
  <c r="P1726" i="1"/>
  <c r="Q1726" i="1" s="1"/>
  <c r="P1725" i="1"/>
  <c r="Q1725" i="1" s="1"/>
  <c r="P1724" i="1"/>
  <c r="P1723" i="1"/>
  <c r="P1722" i="1"/>
  <c r="Q1722" i="1" s="1"/>
  <c r="P1721" i="1"/>
  <c r="Q1721" i="1" s="1"/>
  <c r="P1720" i="1"/>
  <c r="P1719" i="1"/>
  <c r="Q1719" i="1" s="1"/>
  <c r="P1718" i="1"/>
  <c r="Q1718" i="1" s="1"/>
  <c r="P1717" i="1"/>
  <c r="Q1717" i="1" s="1"/>
  <c r="P1716" i="1"/>
  <c r="P1715" i="1"/>
  <c r="P1714" i="1"/>
  <c r="Q1714" i="1" s="1"/>
  <c r="P1713" i="1"/>
  <c r="Q1713" i="1" s="1"/>
  <c r="P1712" i="1"/>
  <c r="P1711" i="1"/>
  <c r="Q1711" i="1" s="1"/>
  <c r="P1710" i="1"/>
  <c r="Q1710" i="1" s="1"/>
  <c r="P1709" i="1"/>
  <c r="Q1709" i="1" s="1"/>
  <c r="P1708" i="1"/>
  <c r="P1707" i="1"/>
  <c r="P1706" i="1"/>
  <c r="Q1706" i="1" s="1"/>
  <c r="P1705" i="1"/>
  <c r="Q1705" i="1" s="1"/>
  <c r="P1704" i="1"/>
  <c r="P1703" i="1"/>
  <c r="Q1703" i="1" s="1"/>
  <c r="P1702" i="1"/>
  <c r="Q1702" i="1" s="1"/>
  <c r="P1701" i="1"/>
  <c r="Q1701" i="1" s="1"/>
  <c r="P1700" i="1"/>
  <c r="P1699" i="1"/>
  <c r="P1698" i="1"/>
  <c r="Q1698" i="1" s="1"/>
  <c r="P1697" i="1"/>
  <c r="Q1697" i="1" s="1"/>
  <c r="P1696" i="1"/>
  <c r="P1695" i="1"/>
  <c r="Q1695" i="1" s="1"/>
  <c r="P1694" i="1"/>
  <c r="Q1694" i="1" s="1"/>
  <c r="P1693" i="1"/>
  <c r="Q1693" i="1" s="1"/>
  <c r="P1692" i="1"/>
  <c r="P1691" i="1"/>
  <c r="P1690" i="1"/>
  <c r="Q1690" i="1" s="1"/>
  <c r="P1689" i="1"/>
  <c r="Q1689" i="1" s="1"/>
  <c r="P1688" i="1"/>
  <c r="P1687" i="1"/>
  <c r="Q1687" i="1" s="1"/>
  <c r="P1686" i="1"/>
  <c r="Q1686" i="1" s="1"/>
  <c r="P1685" i="1"/>
  <c r="Q1685" i="1" s="1"/>
  <c r="P1684" i="1"/>
  <c r="P1683" i="1"/>
  <c r="P1682" i="1"/>
  <c r="Q1682" i="1" s="1"/>
  <c r="P1681" i="1"/>
  <c r="Q1681" i="1" s="1"/>
  <c r="P1680" i="1"/>
  <c r="P1679" i="1"/>
  <c r="Q1679" i="1" s="1"/>
  <c r="P1678" i="1"/>
  <c r="Q1678" i="1" s="1"/>
  <c r="P1677" i="1"/>
  <c r="Q1677" i="1" s="1"/>
  <c r="P1676" i="1"/>
  <c r="P1675" i="1"/>
  <c r="P1674" i="1"/>
  <c r="Q1674" i="1" s="1"/>
  <c r="P1673" i="1"/>
  <c r="Q1673" i="1" s="1"/>
  <c r="P1672" i="1"/>
  <c r="P1671" i="1"/>
  <c r="Q1671" i="1" s="1"/>
  <c r="P1670" i="1"/>
  <c r="Q1670" i="1" s="1"/>
  <c r="P1669" i="1"/>
  <c r="Q1669" i="1" s="1"/>
  <c r="P1668" i="1"/>
  <c r="P1667" i="1"/>
  <c r="P1666" i="1"/>
  <c r="Q1666" i="1" s="1"/>
  <c r="P1665" i="1"/>
  <c r="Q1665" i="1" s="1"/>
  <c r="P1664" i="1"/>
  <c r="Q1664" i="1" s="1"/>
  <c r="P1663" i="1"/>
  <c r="Q1663" i="1" s="1"/>
  <c r="P1662" i="1"/>
  <c r="Q1662" i="1" s="1"/>
  <c r="P1661" i="1"/>
  <c r="Q1661" i="1" s="1"/>
  <c r="P1660" i="1"/>
  <c r="P1659" i="1"/>
  <c r="P1658" i="1"/>
  <c r="Q1658" i="1" s="1"/>
  <c r="P1657" i="1"/>
  <c r="Q1657" i="1" s="1"/>
  <c r="P1656" i="1"/>
  <c r="P1655" i="1"/>
  <c r="Q1655" i="1" s="1"/>
  <c r="P1654" i="1"/>
  <c r="Q1654" i="1" s="1"/>
  <c r="P1653" i="1"/>
  <c r="Q1653" i="1" s="1"/>
  <c r="P1652" i="1"/>
  <c r="P1651" i="1"/>
  <c r="P1650" i="1"/>
  <c r="P1649" i="1"/>
  <c r="Q1649" i="1" s="1"/>
  <c r="P1648" i="1"/>
  <c r="Q1648" i="1" s="1"/>
  <c r="P1647" i="1"/>
  <c r="Q1647" i="1" s="1"/>
  <c r="P1646" i="1"/>
  <c r="Q1646" i="1" s="1"/>
  <c r="P1645" i="1"/>
  <c r="Q1645" i="1" s="1"/>
  <c r="P1644" i="1"/>
  <c r="P1643" i="1"/>
  <c r="Q1643" i="1" s="1"/>
  <c r="P1642" i="1"/>
  <c r="Q1642" i="1" s="1"/>
  <c r="P1641" i="1"/>
  <c r="Q1641" i="1" s="1"/>
  <c r="P1640" i="1"/>
  <c r="P1639" i="1"/>
  <c r="Q1639" i="1" s="1"/>
  <c r="P1638" i="1"/>
  <c r="Q1638" i="1" s="1"/>
  <c r="P1637" i="1"/>
  <c r="Q1637" i="1" s="1"/>
  <c r="P1636" i="1"/>
  <c r="Q1636" i="1" s="1"/>
  <c r="P1635" i="1"/>
  <c r="P1634" i="1"/>
  <c r="Q1634" i="1" s="1"/>
  <c r="P1633" i="1"/>
  <c r="Q1633" i="1" s="1"/>
  <c r="P1632" i="1"/>
  <c r="P1631" i="1"/>
  <c r="Q1631" i="1" s="1"/>
  <c r="P1630" i="1"/>
  <c r="Q1630" i="1" s="1"/>
  <c r="P1629" i="1"/>
  <c r="Q1629" i="1" s="1"/>
  <c r="P1628" i="1"/>
  <c r="P1627" i="1"/>
  <c r="P1626" i="1"/>
  <c r="Q1626" i="1" s="1"/>
  <c r="P1625" i="1"/>
  <c r="Q1625" i="1" s="1"/>
  <c r="P1624" i="1"/>
  <c r="P1623" i="1"/>
  <c r="Q1623" i="1" s="1"/>
  <c r="P1622" i="1"/>
  <c r="Q1622" i="1" s="1"/>
  <c r="P1621" i="1"/>
  <c r="Q1621" i="1" s="1"/>
  <c r="P1620" i="1"/>
  <c r="P1619" i="1"/>
  <c r="P1618" i="1"/>
  <c r="Q1618" i="1" s="1"/>
  <c r="P1617" i="1"/>
  <c r="Q1617" i="1" s="1"/>
  <c r="P1616" i="1"/>
  <c r="P1615" i="1"/>
  <c r="Q1615" i="1" s="1"/>
  <c r="P1614" i="1"/>
  <c r="Q1614" i="1" s="1"/>
  <c r="P1613" i="1"/>
  <c r="Q1613" i="1" s="1"/>
  <c r="P1612" i="1"/>
  <c r="P1611" i="1"/>
  <c r="P1610" i="1"/>
  <c r="Q1610" i="1" s="1"/>
  <c r="P1609" i="1"/>
  <c r="Q1609" i="1" s="1"/>
  <c r="P1608" i="1"/>
  <c r="P1607" i="1"/>
  <c r="Q1607" i="1" s="1"/>
  <c r="P1606" i="1"/>
  <c r="Q1606" i="1" s="1"/>
  <c r="P1605" i="1"/>
  <c r="Q1605" i="1" s="1"/>
  <c r="P1604" i="1"/>
  <c r="P1603" i="1"/>
  <c r="P1602" i="1"/>
  <c r="Q1602" i="1" s="1"/>
  <c r="P1601" i="1"/>
  <c r="Q1601" i="1" s="1"/>
  <c r="P1600" i="1"/>
  <c r="P1599" i="1"/>
  <c r="Q1599" i="1" s="1"/>
  <c r="P1598" i="1"/>
  <c r="Q1598" i="1" s="1"/>
  <c r="P1597" i="1"/>
  <c r="Q1597" i="1" s="1"/>
  <c r="P1596" i="1"/>
  <c r="P1595" i="1"/>
  <c r="P1594" i="1"/>
  <c r="Q1594" i="1" s="1"/>
  <c r="P1593" i="1"/>
  <c r="Q1593" i="1" s="1"/>
  <c r="P1592" i="1"/>
  <c r="P1591" i="1"/>
  <c r="Q1591" i="1" s="1"/>
  <c r="P1590" i="1"/>
  <c r="Q1590" i="1" s="1"/>
  <c r="P1589" i="1"/>
  <c r="Q1589" i="1" s="1"/>
  <c r="P1588" i="1"/>
  <c r="P1587" i="1"/>
  <c r="P1586" i="1"/>
  <c r="Q1586" i="1" s="1"/>
  <c r="P1585" i="1"/>
  <c r="P1584" i="1"/>
  <c r="P1583" i="1"/>
  <c r="Q1583" i="1" s="1"/>
  <c r="P1582" i="1"/>
  <c r="Q1582" i="1" s="1"/>
  <c r="P1581" i="1"/>
  <c r="Q1581" i="1" s="1"/>
  <c r="P1580" i="1"/>
  <c r="P1579" i="1"/>
  <c r="P1578" i="1"/>
  <c r="Q1578" i="1" s="1"/>
  <c r="P1577" i="1"/>
  <c r="Q1577" i="1" s="1"/>
  <c r="P1576" i="1"/>
  <c r="P1575" i="1"/>
  <c r="Q1575" i="1" s="1"/>
  <c r="P1574" i="1"/>
  <c r="Q1574" i="1" s="1"/>
  <c r="P1573" i="1"/>
  <c r="Q1573" i="1" s="1"/>
  <c r="P1572" i="1"/>
  <c r="P1571" i="1"/>
  <c r="P1570" i="1"/>
  <c r="Q1570" i="1" s="1"/>
  <c r="P1569" i="1"/>
  <c r="Q1569" i="1" s="1"/>
  <c r="P1568" i="1"/>
  <c r="P1567" i="1"/>
  <c r="Q1567" i="1" s="1"/>
  <c r="P1566" i="1"/>
  <c r="Q1566" i="1" s="1"/>
  <c r="P1565" i="1"/>
  <c r="Q1565" i="1" s="1"/>
  <c r="P1564" i="1"/>
  <c r="P1563" i="1"/>
  <c r="P1562" i="1"/>
  <c r="P1561" i="1"/>
  <c r="Q1561" i="1" s="1"/>
  <c r="P1560" i="1"/>
  <c r="P1559" i="1"/>
  <c r="Q1559" i="1" s="1"/>
  <c r="P1558" i="1"/>
  <c r="Q1558" i="1" s="1"/>
  <c r="P1557" i="1"/>
  <c r="Q1557" i="1" s="1"/>
  <c r="P1556" i="1"/>
  <c r="P1555" i="1"/>
  <c r="P1554" i="1"/>
  <c r="Q1554" i="1" s="1"/>
  <c r="P1553" i="1"/>
  <c r="Q1553" i="1" s="1"/>
  <c r="P1552" i="1"/>
  <c r="P1551" i="1"/>
  <c r="Q1551" i="1" s="1"/>
  <c r="P1550" i="1"/>
  <c r="Q1550" i="1" s="1"/>
  <c r="P1549" i="1"/>
  <c r="Q1549" i="1" s="1"/>
  <c r="P1548" i="1"/>
  <c r="Q1548" i="1" s="1"/>
  <c r="P1547" i="1"/>
  <c r="P1546" i="1"/>
  <c r="Q1546" i="1" s="1"/>
  <c r="P1545" i="1"/>
  <c r="Q1545" i="1" s="1"/>
  <c r="P1544" i="1"/>
  <c r="P1543" i="1"/>
  <c r="Q1543" i="1" s="1"/>
  <c r="P1542" i="1"/>
  <c r="Q1542" i="1" s="1"/>
  <c r="P1541" i="1"/>
  <c r="Q1541" i="1" s="1"/>
  <c r="P1540" i="1"/>
  <c r="P1539" i="1"/>
  <c r="Q1539" i="1" s="1"/>
  <c r="P1538" i="1"/>
  <c r="Q1538" i="1" s="1"/>
  <c r="P1537" i="1"/>
  <c r="Q1537" i="1" s="1"/>
  <c r="P1536" i="1"/>
  <c r="P1535" i="1"/>
  <c r="Q1535" i="1" s="1"/>
  <c r="P1534" i="1"/>
  <c r="Q1534" i="1" s="1"/>
  <c r="P1533" i="1"/>
  <c r="Q1533" i="1" s="1"/>
  <c r="P1532" i="1"/>
  <c r="P1531" i="1"/>
  <c r="P1530" i="1"/>
  <c r="Q1530" i="1" s="1"/>
  <c r="P1529" i="1"/>
  <c r="Q1529" i="1" s="1"/>
  <c r="P1528" i="1"/>
  <c r="P1527" i="1"/>
  <c r="Q1527" i="1" s="1"/>
  <c r="P1526" i="1"/>
  <c r="Q1526" i="1" s="1"/>
  <c r="P1525" i="1"/>
  <c r="Q1525" i="1" s="1"/>
  <c r="P1524" i="1"/>
  <c r="P1523" i="1"/>
  <c r="P1522" i="1"/>
  <c r="Q1522" i="1" s="1"/>
  <c r="P1521" i="1"/>
  <c r="Q1521" i="1" s="1"/>
  <c r="P1520" i="1"/>
  <c r="P1519" i="1"/>
  <c r="Q1519" i="1" s="1"/>
  <c r="P1518" i="1"/>
  <c r="Q1518" i="1" s="1"/>
  <c r="P1517" i="1"/>
  <c r="Q1517" i="1" s="1"/>
  <c r="P1516" i="1"/>
  <c r="P1515" i="1"/>
  <c r="P1514" i="1"/>
  <c r="Q1514" i="1" s="1"/>
  <c r="P1513" i="1"/>
  <c r="Q1513" i="1" s="1"/>
  <c r="P1512" i="1"/>
  <c r="P1511" i="1"/>
  <c r="Q1511" i="1" s="1"/>
  <c r="P1510" i="1"/>
  <c r="Q1510" i="1" s="1"/>
  <c r="P1509" i="1"/>
  <c r="Q1509" i="1" s="1"/>
  <c r="P1508" i="1"/>
  <c r="P1507" i="1"/>
  <c r="P1506" i="1"/>
  <c r="Q1506" i="1" s="1"/>
  <c r="P1505" i="1"/>
  <c r="Q1505" i="1" s="1"/>
  <c r="P1504" i="1"/>
  <c r="P1503" i="1"/>
  <c r="Q1503" i="1" s="1"/>
  <c r="P1502" i="1"/>
  <c r="Q1502" i="1" s="1"/>
  <c r="P1501" i="1"/>
  <c r="Q1501" i="1" s="1"/>
  <c r="P1500" i="1"/>
  <c r="P1499" i="1"/>
  <c r="P1498" i="1"/>
  <c r="P1497" i="1"/>
  <c r="Q1497" i="1" s="1"/>
  <c r="P1496" i="1"/>
  <c r="P1495" i="1"/>
  <c r="Q1495" i="1" s="1"/>
  <c r="P1494" i="1"/>
  <c r="Q1494" i="1" s="1"/>
  <c r="P1493" i="1"/>
  <c r="Q1493" i="1" s="1"/>
  <c r="P1492" i="1"/>
  <c r="P1491" i="1"/>
  <c r="P1490" i="1"/>
  <c r="Q1490" i="1" s="1"/>
  <c r="P1489" i="1"/>
  <c r="Q1489" i="1" s="1"/>
  <c r="P1488" i="1"/>
  <c r="P1487" i="1"/>
  <c r="Q1487" i="1" s="1"/>
  <c r="P1486" i="1"/>
  <c r="Q1486" i="1" s="1"/>
  <c r="P1485" i="1"/>
  <c r="Q1485" i="1" s="1"/>
  <c r="P1484" i="1"/>
  <c r="Q1484" i="1" s="1"/>
  <c r="P1483" i="1"/>
  <c r="P1482" i="1"/>
  <c r="Q1482" i="1" s="1"/>
  <c r="P1481" i="1"/>
  <c r="Q1481" i="1" s="1"/>
  <c r="P1480" i="1"/>
  <c r="P1479" i="1"/>
  <c r="Q1479" i="1" s="1"/>
  <c r="P1478" i="1"/>
  <c r="Q1478" i="1" s="1"/>
  <c r="P1477" i="1"/>
  <c r="Q1477" i="1" s="1"/>
  <c r="P1476" i="1"/>
  <c r="P1475" i="1"/>
  <c r="P1474" i="1"/>
  <c r="Q1474" i="1" s="1"/>
  <c r="P1473" i="1"/>
  <c r="Q1473" i="1" s="1"/>
  <c r="P1472" i="1"/>
  <c r="P1471" i="1"/>
  <c r="Q1471" i="1" s="1"/>
  <c r="P1470" i="1"/>
  <c r="Q1470" i="1" s="1"/>
  <c r="P1469" i="1"/>
  <c r="Q1469" i="1" s="1"/>
  <c r="P1468" i="1"/>
  <c r="P1467" i="1"/>
  <c r="P1466" i="1"/>
  <c r="Q1466" i="1" s="1"/>
  <c r="P1465" i="1"/>
  <c r="Q1465" i="1" s="1"/>
  <c r="P1464" i="1"/>
  <c r="P1463" i="1"/>
  <c r="Q1463" i="1" s="1"/>
  <c r="P1462" i="1"/>
  <c r="Q1462" i="1" s="1"/>
  <c r="P1461" i="1"/>
  <c r="Q1461" i="1" s="1"/>
  <c r="P1460" i="1"/>
  <c r="P1459" i="1"/>
  <c r="P1458" i="1"/>
  <c r="Q1458" i="1" s="1"/>
  <c r="P1457" i="1"/>
  <c r="Q1457" i="1" s="1"/>
  <c r="P1456" i="1"/>
  <c r="P1455" i="1"/>
  <c r="Q1455" i="1" s="1"/>
  <c r="P1454" i="1"/>
  <c r="Q1454" i="1" s="1"/>
  <c r="P1453" i="1"/>
  <c r="Q1453" i="1" s="1"/>
  <c r="P1452" i="1"/>
  <c r="P1451" i="1"/>
  <c r="P1450" i="1"/>
  <c r="Q1450" i="1" s="1"/>
  <c r="P1449" i="1"/>
  <c r="Q1449" i="1" s="1"/>
  <c r="P1448" i="1"/>
  <c r="Q1448" i="1" s="1"/>
  <c r="P1447" i="1"/>
  <c r="Q1447" i="1" s="1"/>
  <c r="P1446" i="1"/>
  <c r="Q1446" i="1" s="1"/>
  <c r="P1445" i="1"/>
  <c r="Q1445" i="1" s="1"/>
  <c r="P1444" i="1"/>
  <c r="P1443" i="1"/>
  <c r="P1442" i="1"/>
  <c r="Q1442" i="1" s="1"/>
  <c r="P1441" i="1"/>
  <c r="Q1441" i="1" s="1"/>
  <c r="P1440" i="1"/>
  <c r="P1439" i="1"/>
  <c r="Q1439" i="1" s="1"/>
  <c r="P1438" i="1"/>
  <c r="Q1438" i="1" s="1"/>
  <c r="P1437" i="1"/>
  <c r="Q1437" i="1" s="1"/>
  <c r="P1436" i="1"/>
  <c r="P1435" i="1"/>
  <c r="P1434" i="1"/>
  <c r="Q1434" i="1" s="1"/>
  <c r="P1433" i="1"/>
  <c r="Q1433" i="1" s="1"/>
  <c r="P1432" i="1"/>
  <c r="P1431" i="1"/>
  <c r="Q1431" i="1" s="1"/>
  <c r="P1430" i="1"/>
  <c r="Q1430" i="1" s="1"/>
  <c r="P1429" i="1"/>
  <c r="Q1429" i="1" s="1"/>
  <c r="P1428" i="1"/>
  <c r="P1427" i="1"/>
  <c r="P1426" i="1"/>
  <c r="Q1426" i="1" s="1"/>
  <c r="P1425" i="1"/>
  <c r="Q1425" i="1" s="1"/>
  <c r="P1424" i="1"/>
  <c r="P1423" i="1"/>
  <c r="Q1423" i="1" s="1"/>
  <c r="P1422" i="1"/>
  <c r="Q1422" i="1" s="1"/>
  <c r="P1421" i="1"/>
  <c r="Q1421" i="1" s="1"/>
  <c r="P1420" i="1"/>
  <c r="P1419" i="1"/>
  <c r="P1418" i="1"/>
  <c r="Q1418" i="1" s="1"/>
  <c r="P1417" i="1"/>
  <c r="Q1417" i="1" s="1"/>
  <c r="P1416" i="1"/>
  <c r="P1415" i="1"/>
  <c r="Q1415" i="1" s="1"/>
  <c r="P1414" i="1"/>
  <c r="Q1414" i="1" s="1"/>
  <c r="P1413" i="1"/>
  <c r="Q1413" i="1" s="1"/>
  <c r="P1412" i="1"/>
  <c r="P1411" i="1"/>
  <c r="Q1411" i="1" s="1"/>
  <c r="P1410" i="1"/>
  <c r="Q1410" i="1" s="1"/>
  <c r="P1409" i="1"/>
  <c r="Q1409" i="1" s="1"/>
  <c r="P1408" i="1"/>
  <c r="P1407" i="1"/>
  <c r="Q1407" i="1" s="1"/>
  <c r="P1406" i="1"/>
  <c r="Q1406" i="1" s="1"/>
  <c r="P1405" i="1"/>
  <c r="Q1405" i="1" s="1"/>
  <c r="P1404" i="1"/>
  <c r="P1403" i="1"/>
  <c r="P1402" i="1"/>
  <c r="Q1402" i="1" s="1"/>
  <c r="P1401" i="1"/>
  <c r="Q1401" i="1" s="1"/>
  <c r="P1400" i="1"/>
  <c r="P1399" i="1"/>
  <c r="Q1399" i="1" s="1"/>
  <c r="P1398" i="1"/>
  <c r="Q1398" i="1" s="1"/>
  <c r="P1397" i="1"/>
  <c r="Q1397" i="1" s="1"/>
  <c r="P1396" i="1"/>
  <c r="P1395" i="1"/>
  <c r="P1394" i="1"/>
  <c r="Q1394" i="1" s="1"/>
  <c r="P1393" i="1"/>
  <c r="Q1393" i="1" s="1"/>
  <c r="P1392" i="1"/>
  <c r="P1391" i="1"/>
  <c r="Q1391" i="1" s="1"/>
  <c r="P1390" i="1"/>
  <c r="Q1390" i="1" s="1"/>
  <c r="P1389" i="1"/>
  <c r="Q1389" i="1" s="1"/>
  <c r="P1388" i="1"/>
  <c r="P1387" i="1"/>
  <c r="P1386" i="1"/>
  <c r="Q1386" i="1" s="1"/>
  <c r="P1385" i="1"/>
  <c r="P1384" i="1"/>
  <c r="P1383" i="1"/>
  <c r="Q1383" i="1" s="1"/>
  <c r="P1382" i="1"/>
  <c r="Q1382" i="1" s="1"/>
  <c r="P1381" i="1"/>
  <c r="Q1381" i="1" s="1"/>
  <c r="P1380" i="1"/>
  <c r="P1379" i="1"/>
  <c r="P1378" i="1"/>
  <c r="Q1378" i="1" s="1"/>
  <c r="P1377" i="1"/>
  <c r="Q1377" i="1" s="1"/>
  <c r="P1376" i="1"/>
  <c r="P1375" i="1"/>
  <c r="Q1375" i="1" s="1"/>
  <c r="P1374" i="1"/>
  <c r="Q1374" i="1" s="1"/>
  <c r="P1373" i="1"/>
  <c r="Q1373" i="1" s="1"/>
  <c r="P1372" i="1"/>
  <c r="P1371" i="1"/>
  <c r="P1370" i="1"/>
  <c r="Q1370" i="1" s="1"/>
  <c r="P1369" i="1"/>
  <c r="P1368" i="1"/>
  <c r="P1367" i="1"/>
  <c r="Q1367" i="1" s="1"/>
  <c r="P1366" i="1"/>
  <c r="Q1366" i="1" s="1"/>
  <c r="P1365" i="1"/>
  <c r="Q1365" i="1" s="1"/>
  <c r="P1364" i="1"/>
  <c r="P1363" i="1"/>
  <c r="P1362" i="1"/>
  <c r="Q1362" i="1" s="1"/>
  <c r="P1361" i="1"/>
  <c r="Q1361" i="1" s="1"/>
  <c r="P1360" i="1"/>
  <c r="P1359" i="1"/>
  <c r="Q1359" i="1" s="1"/>
  <c r="P1358" i="1"/>
  <c r="Q1358" i="1" s="1"/>
  <c r="P1357" i="1"/>
  <c r="Q1357" i="1" s="1"/>
  <c r="P1356" i="1"/>
  <c r="Q1356" i="1" s="1"/>
  <c r="P1355" i="1"/>
  <c r="P1354" i="1"/>
  <c r="Q1354" i="1" s="1"/>
  <c r="P1353" i="1"/>
  <c r="P1352" i="1"/>
  <c r="P1351" i="1"/>
  <c r="Q1351" i="1" s="1"/>
  <c r="P1350" i="1"/>
  <c r="Q1350" i="1" s="1"/>
  <c r="P1349" i="1"/>
  <c r="Q1349" i="1" s="1"/>
  <c r="P1348" i="1"/>
  <c r="P1347" i="1"/>
  <c r="P1346" i="1"/>
  <c r="Q1346" i="1" s="1"/>
  <c r="P1345" i="1"/>
  <c r="Q1345" i="1" s="1"/>
  <c r="P1344" i="1"/>
  <c r="P1343" i="1"/>
  <c r="Q1343" i="1" s="1"/>
  <c r="P1342" i="1"/>
  <c r="Q1342" i="1" s="1"/>
  <c r="P1341" i="1"/>
  <c r="Q1341" i="1" s="1"/>
  <c r="P1340" i="1"/>
  <c r="P1339" i="1"/>
  <c r="P1338" i="1"/>
  <c r="Q1338" i="1" s="1"/>
  <c r="P1337" i="1"/>
  <c r="Q1337" i="1" s="1"/>
  <c r="P1336" i="1"/>
  <c r="P1335" i="1"/>
  <c r="Q1335" i="1" s="1"/>
  <c r="P1334" i="1"/>
  <c r="Q1334" i="1" s="1"/>
  <c r="P1333" i="1"/>
  <c r="Q1333" i="1" s="1"/>
  <c r="P1332" i="1"/>
  <c r="P1331" i="1"/>
  <c r="P1330" i="1"/>
  <c r="Q1330" i="1" s="1"/>
  <c r="P1329" i="1"/>
  <c r="Q1329" i="1" s="1"/>
  <c r="P1328" i="1"/>
  <c r="P1327" i="1"/>
  <c r="Q1327" i="1" s="1"/>
  <c r="P1326" i="1"/>
  <c r="Q1326" i="1" s="1"/>
  <c r="P1325" i="1"/>
  <c r="Q1325" i="1" s="1"/>
  <c r="P1324" i="1"/>
  <c r="P1323" i="1"/>
  <c r="P1322" i="1"/>
  <c r="Q1322" i="1" s="1"/>
  <c r="P1321" i="1"/>
  <c r="Q1321" i="1" s="1"/>
  <c r="P1320" i="1"/>
  <c r="Q1320" i="1" s="1"/>
  <c r="P1319" i="1"/>
  <c r="Q1319" i="1" s="1"/>
  <c r="P1318" i="1"/>
  <c r="Q1318" i="1" s="1"/>
  <c r="P1317" i="1"/>
  <c r="Q1317" i="1" s="1"/>
  <c r="P1316" i="1"/>
  <c r="P1315" i="1"/>
  <c r="P1314" i="1"/>
  <c r="Q1314" i="1" s="1"/>
  <c r="P1313" i="1"/>
  <c r="Q1313" i="1" s="1"/>
  <c r="P1312" i="1"/>
  <c r="P1311" i="1"/>
  <c r="Q1311" i="1" s="1"/>
  <c r="P1310" i="1"/>
  <c r="Q1310" i="1" s="1"/>
  <c r="P1309" i="1"/>
  <c r="Q1309" i="1" s="1"/>
  <c r="P1308" i="1"/>
  <c r="P1307" i="1"/>
  <c r="P1306" i="1"/>
  <c r="Q1306" i="1" s="1"/>
  <c r="P1305" i="1"/>
  <c r="Q1305" i="1" s="1"/>
  <c r="P1304" i="1"/>
  <c r="P1303" i="1"/>
  <c r="Q1303" i="1" s="1"/>
  <c r="P1302" i="1"/>
  <c r="Q1302" i="1" s="1"/>
  <c r="P1301" i="1"/>
  <c r="Q1301" i="1" s="1"/>
  <c r="P1300" i="1"/>
  <c r="P1299" i="1"/>
  <c r="P1298" i="1"/>
  <c r="Q1298" i="1" s="1"/>
  <c r="P1297" i="1"/>
  <c r="Q1297" i="1" s="1"/>
  <c r="P1296" i="1"/>
  <c r="P1295" i="1"/>
  <c r="Q1295" i="1" s="1"/>
  <c r="P1294" i="1"/>
  <c r="Q1294" i="1" s="1"/>
  <c r="P1293" i="1"/>
  <c r="Q1293" i="1" s="1"/>
  <c r="P1292" i="1"/>
  <c r="P1291" i="1"/>
  <c r="P1290" i="1"/>
  <c r="Q1290" i="1" s="1"/>
  <c r="P1289" i="1"/>
  <c r="Q1289" i="1" s="1"/>
  <c r="P1288" i="1"/>
  <c r="P1287" i="1"/>
  <c r="Q1287" i="1" s="1"/>
  <c r="P1286" i="1"/>
  <c r="Q1286" i="1" s="1"/>
  <c r="P1285" i="1"/>
  <c r="Q1285" i="1" s="1"/>
  <c r="P1284" i="1"/>
  <c r="P1283" i="1"/>
  <c r="Q1283" i="1" s="1"/>
  <c r="P1282" i="1"/>
  <c r="Q1282" i="1" s="1"/>
  <c r="P1281" i="1"/>
  <c r="Q1281" i="1" s="1"/>
  <c r="P1280" i="1"/>
  <c r="P1279" i="1"/>
  <c r="Q1279" i="1" s="1"/>
  <c r="P1278" i="1"/>
  <c r="Q1278" i="1" s="1"/>
  <c r="P1277" i="1"/>
  <c r="Q1277" i="1" s="1"/>
  <c r="P1276" i="1"/>
  <c r="P1275" i="1"/>
  <c r="P1274" i="1"/>
  <c r="Q1274" i="1" s="1"/>
  <c r="P1273" i="1"/>
  <c r="Q1273" i="1" s="1"/>
  <c r="P1272" i="1"/>
  <c r="P1271" i="1"/>
  <c r="Q1271" i="1" s="1"/>
  <c r="P1270" i="1"/>
  <c r="Q1270" i="1" s="1"/>
  <c r="P1269" i="1"/>
  <c r="Q1269" i="1" s="1"/>
  <c r="P1268" i="1"/>
  <c r="P1267" i="1"/>
  <c r="P1266" i="1"/>
  <c r="Q1266" i="1" s="1"/>
  <c r="P1265" i="1"/>
  <c r="Q1265" i="1" s="1"/>
  <c r="P1264" i="1"/>
  <c r="P1263" i="1"/>
  <c r="Q1263" i="1" s="1"/>
  <c r="P1262" i="1"/>
  <c r="Q1262" i="1" s="1"/>
  <c r="P1261" i="1"/>
  <c r="Q1261" i="1" s="1"/>
  <c r="P1260" i="1"/>
  <c r="P1259" i="1"/>
  <c r="P1258" i="1"/>
  <c r="Q1258" i="1" s="1"/>
  <c r="P1257" i="1"/>
  <c r="Q1257" i="1" s="1"/>
  <c r="P1256" i="1"/>
  <c r="P1255" i="1"/>
  <c r="Q1255" i="1" s="1"/>
  <c r="P1254" i="1"/>
  <c r="Q1254" i="1" s="1"/>
  <c r="P1253" i="1"/>
  <c r="Q1253" i="1" s="1"/>
  <c r="P1252" i="1"/>
  <c r="P1251" i="1"/>
  <c r="P1250" i="1"/>
  <c r="Q1250" i="1" s="1"/>
  <c r="P1249" i="1"/>
  <c r="Q1249" i="1" s="1"/>
  <c r="P1248" i="1"/>
  <c r="P1247" i="1"/>
  <c r="Q1247" i="1" s="1"/>
  <c r="P1246" i="1"/>
  <c r="Q1246" i="1" s="1"/>
  <c r="P1245" i="1"/>
  <c r="Q1245" i="1" s="1"/>
  <c r="P1244" i="1"/>
  <c r="P1243" i="1"/>
  <c r="P1242" i="1"/>
  <c r="Q1242" i="1" s="1"/>
  <c r="P1241" i="1"/>
  <c r="Q1241" i="1" s="1"/>
  <c r="P1240" i="1"/>
  <c r="P1239" i="1"/>
  <c r="Q1239" i="1" s="1"/>
  <c r="P1238" i="1"/>
  <c r="Q1238" i="1" s="1"/>
  <c r="P1237" i="1"/>
  <c r="Q1237" i="1" s="1"/>
  <c r="P1236" i="1"/>
  <c r="P1235" i="1"/>
  <c r="P1234" i="1"/>
  <c r="Q1234" i="1" s="1"/>
  <c r="P1233" i="1"/>
  <c r="Q1233" i="1" s="1"/>
  <c r="P1232" i="1"/>
  <c r="P1231" i="1"/>
  <c r="Q1231" i="1" s="1"/>
  <c r="P1230" i="1"/>
  <c r="Q1230" i="1" s="1"/>
  <c r="P1229" i="1"/>
  <c r="Q1229" i="1" s="1"/>
  <c r="P1228" i="1"/>
  <c r="Q1228" i="1" s="1"/>
  <c r="P1227" i="1"/>
  <c r="P1226" i="1"/>
  <c r="Q1226" i="1" s="1"/>
  <c r="P1225" i="1"/>
  <c r="Q1225" i="1" s="1"/>
  <c r="P1224" i="1"/>
  <c r="P1223" i="1"/>
  <c r="Q1223" i="1" s="1"/>
  <c r="P1222" i="1"/>
  <c r="Q1222" i="1" s="1"/>
  <c r="P1221" i="1"/>
  <c r="Q1221" i="1" s="1"/>
  <c r="P1220" i="1"/>
  <c r="P1219" i="1"/>
  <c r="Q1219" i="1" s="1"/>
  <c r="P1218" i="1"/>
  <c r="Q1218" i="1" s="1"/>
  <c r="P1217" i="1"/>
  <c r="Q1217" i="1" s="1"/>
  <c r="P1216" i="1"/>
  <c r="P1215" i="1"/>
  <c r="Q1215" i="1" s="1"/>
  <c r="P1214" i="1"/>
  <c r="Q1214" i="1" s="1"/>
  <c r="P1213" i="1"/>
  <c r="Q1213" i="1" s="1"/>
  <c r="P1212" i="1"/>
  <c r="P1211" i="1"/>
  <c r="P1210" i="1"/>
  <c r="Q1210" i="1" s="1"/>
  <c r="P1209" i="1"/>
  <c r="Q1209" i="1" s="1"/>
  <c r="P1208" i="1"/>
  <c r="P1207" i="1"/>
  <c r="Q1207" i="1" s="1"/>
  <c r="P1206" i="1"/>
  <c r="Q1206" i="1" s="1"/>
  <c r="P1205" i="1"/>
  <c r="Q1205" i="1" s="1"/>
  <c r="P1204" i="1"/>
  <c r="P1203" i="1"/>
  <c r="P1202" i="1"/>
  <c r="Q1202" i="1" s="1"/>
  <c r="P1201" i="1"/>
  <c r="Q1201" i="1" s="1"/>
  <c r="P1200" i="1"/>
  <c r="P1199" i="1"/>
  <c r="Q1199" i="1" s="1"/>
  <c r="P1198" i="1"/>
  <c r="Q1198" i="1" s="1"/>
  <c r="P1197" i="1"/>
  <c r="Q1197" i="1" s="1"/>
  <c r="P1196" i="1"/>
  <c r="P1195" i="1"/>
  <c r="P1194" i="1"/>
  <c r="Q1194" i="1" s="1"/>
  <c r="P1193" i="1"/>
  <c r="Q1193" i="1" s="1"/>
  <c r="P1192" i="1"/>
  <c r="P1191" i="1"/>
  <c r="Q1191" i="1" s="1"/>
  <c r="P1190" i="1"/>
  <c r="Q1190" i="1" s="1"/>
  <c r="P1189" i="1"/>
  <c r="Q1189" i="1" s="1"/>
  <c r="P1188" i="1"/>
  <c r="P1187" i="1"/>
  <c r="P1186" i="1"/>
  <c r="Q1186" i="1" s="1"/>
  <c r="P1185" i="1"/>
  <c r="Q1185" i="1" s="1"/>
  <c r="P1184" i="1"/>
  <c r="P1183" i="1"/>
  <c r="Q1183" i="1" s="1"/>
  <c r="P1182" i="1"/>
  <c r="Q1182" i="1" s="1"/>
  <c r="P1181" i="1"/>
  <c r="Q1181" i="1" s="1"/>
  <c r="P1180" i="1"/>
  <c r="P1179" i="1"/>
  <c r="P1178" i="1"/>
  <c r="Q1178" i="1" s="1"/>
  <c r="P1177" i="1"/>
  <c r="Q1177" i="1" s="1"/>
  <c r="P1176" i="1"/>
  <c r="P1175" i="1"/>
  <c r="Q1175" i="1" s="1"/>
  <c r="P1174" i="1"/>
  <c r="Q1174" i="1" s="1"/>
  <c r="P1173" i="1"/>
  <c r="Q1173" i="1" s="1"/>
  <c r="P1172" i="1"/>
  <c r="P1171" i="1"/>
  <c r="P1170" i="1"/>
  <c r="P1169" i="1"/>
  <c r="Q1169" i="1" s="1"/>
  <c r="P1168" i="1"/>
  <c r="P1167" i="1"/>
  <c r="Q1167" i="1" s="1"/>
  <c r="P1166" i="1"/>
  <c r="Q1166" i="1" s="1"/>
  <c r="P1165" i="1"/>
  <c r="Q1165" i="1" s="1"/>
  <c r="P1164" i="1"/>
  <c r="P1163" i="1"/>
  <c r="P1162" i="1"/>
  <c r="Q1162" i="1" s="1"/>
  <c r="P1161" i="1"/>
  <c r="Q1161" i="1" s="1"/>
  <c r="P1160" i="1"/>
  <c r="P1159" i="1"/>
  <c r="Q1159" i="1" s="1"/>
  <c r="P1158" i="1"/>
  <c r="Q1158" i="1" s="1"/>
  <c r="P1157" i="1"/>
  <c r="Q1157" i="1" s="1"/>
  <c r="P1156" i="1"/>
  <c r="P1155" i="1"/>
  <c r="Q1155" i="1" s="1"/>
  <c r="P1154" i="1"/>
  <c r="Q1154" i="1" s="1"/>
  <c r="P1153" i="1"/>
  <c r="Q1153" i="1" s="1"/>
  <c r="P1152" i="1"/>
  <c r="P1151" i="1"/>
  <c r="Q1151" i="1" s="1"/>
  <c r="P1150" i="1"/>
  <c r="Q1150" i="1" s="1"/>
  <c r="P1149" i="1"/>
  <c r="Q1149" i="1" s="1"/>
  <c r="P1148" i="1"/>
  <c r="P1147" i="1"/>
  <c r="P1146" i="1"/>
  <c r="Q1146" i="1" s="1"/>
  <c r="P1145" i="1"/>
  <c r="P1144" i="1"/>
  <c r="P1143" i="1"/>
  <c r="Q1143" i="1" s="1"/>
  <c r="P1142" i="1"/>
  <c r="Q1142" i="1" s="1"/>
  <c r="P1141" i="1"/>
  <c r="Q1141" i="1" s="1"/>
  <c r="P1140" i="1"/>
  <c r="P1139" i="1"/>
  <c r="P1138" i="1"/>
  <c r="Q1138" i="1" s="1"/>
  <c r="P1137" i="1"/>
  <c r="Q1137" i="1" s="1"/>
  <c r="P1136" i="1"/>
  <c r="P1135" i="1"/>
  <c r="Q1135" i="1" s="1"/>
  <c r="P1134" i="1"/>
  <c r="Q1134" i="1" s="1"/>
  <c r="P1133" i="1"/>
  <c r="Q1133" i="1" s="1"/>
  <c r="P1132" i="1"/>
  <c r="P1131" i="1"/>
  <c r="P1130" i="1"/>
  <c r="Q1130" i="1" s="1"/>
  <c r="P1129" i="1"/>
  <c r="Q1129" i="1" s="1"/>
  <c r="P1128" i="1"/>
  <c r="Q1128" i="1" s="1"/>
  <c r="P1127" i="1"/>
  <c r="Q1127" i="1" s="1"/>
  <c r="P1126" i="1"/>
  <c r="Q1126" i="1" s="1"/>
  <c r="P1125" i="1"/>
  <c r="Q1125" i="1" s="1"/>
  <c r="P1124" i="1"/>
  <c r="P1123" i="1"/>
  <c r="P1122" i="1"/>
  <c r="Q1122" i="1" s="1"/>
  <c r="P1121" i="1"/>
  <c r="Q1121" i="1" s="1"/>
  <c r="P1120" i="1"/>
  <c r="P1119" i="1"/>
  <c r="Q1119" i="1" s="1"/>
  <c r="P1118" i="1"/>
  <c r="Q1118" i="1" s="1"/>
  <c r="P1117" i="1"/>
  <c r="Q1117" i="1" s="1"/>
  <c r="P1116" i="1"/>
  <c r="P1115" i="1"/>
  <c r="P1114" i="1"/>
  <c r="Q1114" i="1" s="1"/>
  <c r="P1113" i="1"/>
  <c r="Q1113" i="1" s="1"/>
  <c r="P1112" i="1"/>
  <c r="P1111" i="1"/>
  <c r="Q1111" i="1" s="1"/>
  <c r="P1110" i="1"/>
  <c r="Q1110" i="1" s="1"/>
  <c r="P1109" i="1"/>
  <c r="Q1109" i="1" s="1"/>
  <c r="P1108" i="1"/>
  <c r="P1107" i="1"/>
  <c r="P1106" i="1"/>
  <c r="Q1106" i="1" s="1"/>
  <c r="P1105" i="1"/>
  <c r="Q1105" i="1" s="1"/>
  <c r="P1104" i="1"/>
  <c r="P1103" i="1"/>
  <c r="Q1103" i="1" s="1"/>
  <c r="P1102" i="1"/>
  <c r="Q1102" i="1" s="1"/>
  <c r="P1101" i="1"/>
  <c r="Q1101" i="1" s="1"/>
  <c r="P1100" i="1"/>
  <c r="Q1100" i="1" s="1"/>
  <c r="P1099" i="1"/>
  <c r="P1098" i="1"/>
  <c r="Q1098" i="1" s="1"/>
  <c r="P1097" i="1"/>
  <c r="Q1097" i="1" s="1"/>
  <c r="P1096" i="1"/>
  <c r="P1095" i="1"/>
  <c r="Q1095" i="1" s="1"/>
  <c r="P1094" i="1"/>
  <c r="Q1094" i="1" s="1"/>
  <c r="P1093" i="1"/>
  <c r="Q1093" i="1" s="1"/>
  <c r="P1092" i="1"/>
  <c r="P1091" i="1"/>
  <c r="P1090" i="1"/>
  <c r="Q1090" i="1" s="1"/>
  <c r="P1089" i="1"/>
  <c r="Q1089" i="1" s="1"/>
  <c r="P1088" i="1"/>
  <c r="P1087" i="1"/>
  <c r="Q1087" i="1" s="1"/>
  <c r="P1086" i="1"/>
  <c r="Q1086" i="1" s="1"/>
  <c r="P1085" i="1"/>
  <c r="Q1085" i="1" s="1"/>
  <c r="P1084" i="1"/>
  <c r="P1083" i="1"/>
  <c r="P1082" i="1"/>
  <c r="Q1082" i="1" s="1"/>
  <c r="P1081" i="1"/>
  <c r="Q1081" i="1" s="1"/>
  <c r="P1080" i="1"/>
  <c r="P1079" i="1"/>
  <c r="Q1079" i="1" s="1"/>
  <c r="P1078" i="1"/>
  <c r="Q1078" i="1" s="1"/>
  <c r="P1077" i="1"/>
  <c r="Q1077" i="1" s="1"/>
  <c r="P1076" i="1"/>
  <c r="P1075" i="1"/>
  <c r="P1074" i="1"/>
  <c r="Q1074" i="1" s="1"/>
  <c r="P1073" i="1"/>
  <c r="Q1073" i="1" s="1"/>
  <c r="P1072" i="1"/>
  <c r="P1071" i="1"/>
  <c r="Q1071" i="1" s="1"/>
  <c r="P1070" i="1"/>
  <c r="Q1070" i="1" s="1"/>
  <c r="P1069" i="1"/>
  <c r="Q1069" i="1" s="1"/>
  <c r="P1068" i="1"/>
  <c r="P1067" i="1"/>
  <c r="P1066" i="1"/>
  <c r="Q1066" i="1" s="1"/>
  <c r="P1065" i="1"/>
  <c r="Q1065" i="1" s="1"/>
  <c r="P1064" i="1"/>
  <c r="Q1064" i="1" s="1"/>
  <c r="P1063" i="1"/>
  <c r="Q1063" i="1" s="1"/>
  <c r="P1062" i="1"/>
  <c r="Q1062" i="1" s="1"/>
  <c r="P1061" i="1"/>
  <c r="Q1061" i="1" s="1"/>
  <c r="P1060" i="1"/>
  <c r="P1059" i="1"/>
  <c r="P1058" i="1"/>
  <c r="Q1058" i="1" s="1"/>
  <c r="P1057" i="1"/>
  <c r="Q1057" i="1" s="1"/>
  <c r="P1056" i="1"/>
  <c r="P1055" i="1"/>
  <c r="Q1055" i="1" s="1"/>
  <c r="P1054" i="1"/>
  <c r="Q1054" i="1" s="1"/>
  <c r="P1053" i="1"/>
  <c r="Q1053" i="1" s="1"/>
  <c r="P1052" i="1"/>
  <c r="P1051" i="1"/>
  <c r="P1050" i="1"/>
  <c r="Q1050" i="1" s="1"/>
  <c r="P1049" i="1"/>
  <c r="Q1049" i="1" s="1"/>
  <c r="P1048" i="1"/>
  <c r="P1047" i="1"/>
  <c r="Q1047" i="1" s="1"/>
  <c r="P1046" i="1"/>
  <c r="Q1046" i="1" s="1"/>
  <c r="P1045" i="1"/>
  <c r="Q1045" i="1" s="1"/>
  <c r="P1044" i="1"/>
  <c r="P1043" i="1"/>
  <c r="P1042" i="1"/>
  <c r="Q1042" i="1" s="1"/>
  <c r="P1041" i="1"/>
  <c r="Q1041" i="1" s="1"/>
  <c r="P1040" i="1"/>
  <c r="P1039" i="1"/>
  <c r="Q1039" i="1" s="1"/>
  <c r="P1038" i="1"/>
  <c r="Q1038" i="1" s="1"/>
  <c r="P1037" i="1"/>
  <c r="Q1037" i="1" s="1"/>
  <c r="P1036" i="1"/>
  <c r="P1035" i="1"/>
  <c r="P1034" i="1"/>
  <c r="Q1034" i="1" s="1"/>
  <c r="P1033" i="1"/>
  <c r="Q1033" i="1" s="1"/>
  <c r="P1032" i="1"/>
  <c r="P1031" i="1"/>
  <c r="Q1031" i="1" s="1"/>
  <c r="P1030" i="1"/>
  <c r="Q1030" i="1" s="1"/>
  <c r="P1029" i="1"/>
  <c r="Q1029" i="1" s="1"/>
  <c r="P1028" i="1"/>
  <c r="P1027" i="1"/>
  <c r="Q1027" i="1" s="1"/>
  <c r="P1026" i="1"/>
  <c r="Q1026" i="1" s="1"/>
  <c r="P1025" i="1"/>
  <c r="Q1025" i="1" s="1"/>
  <c r="P1024" i="1"/>
  <c r="P1023" i="1"/>
  <c r="Q1023" i="1" s="1"/>
  <c r="P1022" i="1"/>
  <c r="Q1022" i="1" s="1"/>
  <c r="P1021" i="1"/>
  <c r="Q1021" i="1" s="1"/>
  <c r="P1020" i="1"/>
  <c r="P1019" i="1"/>
  <c r="P1018" i="1"/>
  <c r="Q1018" i="1" s="1"/>
  <c r="P1017" i="1"/>
  <c r="Q1017" i="1" s="1"/>
  <c r="P1016" i="1"/>
  <c r="P1015" i="1"/>
  <c r="Q1015" i="1" s="1"/>
  <c r="P1014" i="1"/>
  <c r="Q1014" i="1" s="1"/>
  <c r="P1013" i="1"/>
  <c r="Q1013" i="1" s="1"/>
  <c r="P1012" i="1"/>
  <c r="P1011" i="1"/>
  <c r="P1010" i="1"/>
  <c r="Q1010" i="1" s="1"/>
  <c r="P1009" i="1"/>
  <c r="Q1009" i="1" s="1"/>
  <c r="P1008" i="1"/>
  <c r="P1007" i="1"/>
  <c r="Q1007" i="1" s="1"/>
  <c r="P1006" i="1"/>
  <c r="Q1006" i="1" s="1"/>
  <c r="P1005" i="1"/>
  <c r="Q1005" i="1" s="1"/>
  <c r="P1004" i="1"/>
  <c r="P1003" i="1"/>
  <c r="P1002" i="1"/>
  <c r="Q1002" i="1" s="1"/>
  <c r="P1001" i="1"/>
  <c r="P1000" i="1"/>
  <c r="Q1000" i="1" s="1"/>
  <c r="P999" i="1"/>
  <c r="Q999" i="1" s="1"/>
  <c r="P998" i="1"/>
  <c r="Q998" i="1" s="1"/>
  <c r="P997" i="1"/>
  <c r="Q997" i="1" s="1"/>
  <c r="P996" i="1"/>
  <c r="P995" i="1"/>
  <c r="P994" i="1"/>
  <c r="Q994" i="1" s="1"/>
  <c r="P993" i="1"/>
  <c r="Q993" i="1" s="1"/>
  <c r="P992" i="1"/>
  <c r="P991" i="1"/>
  <c r="Q991" i="1" s="1"/>
  <c r="P990" i="1"/>
  <c r="Q990" i="1" s="1"/>
  <c r="P989" i="1"/>
  <c r="Q989" i="1" s="1"/>
  <c r="P988" i="1"/>
  <c r="P987" i="1"/>
  <c r="P986" i="1"/>
  <c r="Q986" i="1" s="1"/>
  <c r="P985" i="1"/>
  <c r="Q985" i="1" s="1"/>
  <c r="P984" i="1"/>
  <c r="P983" i="1"/>
  <c r="Q983" i="1" s="1"/>
  <c r="P982" i="1"/>
  <c r="Q982" i="1" s="1"/>
  <c r="P981" i="1"/>
  <c r="Q981" i="1" s="1"/>
  <c r="P980" i="1"/>
  <c r="P979" i="1"/>
  <c r="P978" i="1"/>
  <c r="Q978" i="1" s="1"/>
  <c r="P977" i="1"/>
  <c r="Q977" i="1" s="1"/>
  <c r="P976" i="1"/>
  <c r="P975" i="1"/>
  <c r="Q975" i="1" s="1"/>
  <c r="P974" i="1"/>
  <c r="Q974" i="1" s="1"/>
  <c r="P973" i="1"/>
  <c r="Q973" i="1" s="1"/>
  <c r="P972" i="1"/>
  <c r="Q972" i="1" s="1"/>
  <c r="P971" i="1"/>
  <c r="P970" i="1"/>
  <c r="Q970" i="1" s="1"/>
  <c r="P969" i="1"/>
  <c r="Q969" i="1" s="1"/>
  <c r="P968" i="1"/>
  <c r="P967" i="1"/>
  <c r="Q967" i="1" s="1"/>
  <c r="P966" i="1"/>
  <c r="Q966" i="1" s="1"/>
  <c r="P965" i="1"/>
  <c r="Q965" i="1" s="1"/>
  <c r="P964" i="1"/>
  <c r="P963" i="1"/>
  <c r="P962" i="1"/>
  <c r="Q962" i="1" s="1"/>
  <c r="P961" i="1"/>
  <c r="Q961" i="1" s="1"/>
  <c r="P960" i="1"/>
  <c r="P959" i="1"/>
  <c r="Q959" i="1" s="1"/>
  <c r="P958" i="1"/>
  <c r="Q958" i="1" s="1"/>
  <c r="P957" i="1"/>
  <c r="Q957" i="1" s="1"/>
  <c r="P956" i="1"/>
  <c r="P955" i="1"/>
  <c r="P954" i="1"/>
  <c r="Q954" i="1" s="1"/>
  <c r="P953" i="1"/>
  <c r="Q953" i="1" s="1"/>
  <c r="P952" i="1"/>
  <c r="P951" i="1"/>
  <c r="Q951" i="1" s="1"/>
  <c r="P950" i="1"/>
  <c r="Q950" i="1" s="1"/>
  <c r="P949" i="1"/>
  <c r="Q949" i="1" s="1"/>
  <c r="P948" i="1"/>
  <c r="P947" i="1"/>
  <c r="P946" i="1"/>
  <c r="Q946" i="1" s="1"/>
  <c r="P945" i="1"/>
  <c r="Q945" i="1" s="1"/>
  <c r="P944" i="1"/>
  <c r="P943" i="1"/>
  <c r="Q943" i="1" s="1"/>
  <c r="P942" i="1"/>
  <c r="Q942" i="1" s="1"/>
  <c r="P941" i="1"/>
  <c r="Q941" i="1" s="1"/>
  <c r="P940" i="1"/>
  <c r="P939" i="1"/>
  <c r="P938" i="1"/>
  <c r="Q938" i="1" s="1"/>
  <c r="P937" i="1"/>
  <c r="Q937" i="1" s="1"/>
  <c r="P936" i="1"/>
  <c r="P935" i="1"/>
  <c r="Q935" i="1" s="1"/>
  <c r="P934" i="1"/>
  <c r="Q934" i="1" s="1"/>
  <c r="P933" i="1"/>
  <c r="Q933" i="1" s="1"/>
  <c r="P932" i="1"/>
  <c r="P931" i="1"/>
  <c r="P930" i="1"/>
  <c r="Q930" i="1" s="1"/>
  <c r="P929" i="1"/>
  <c r="P928" i="1"/>
  <c r="P927" i="1"/>
  <c r="Q927" i="1" s="1"/>
  <c r="P926" i="1"/>
  <c r="Q926" i="1" s="1"/>
  <c r="P925" i="1"/>
  <c r="Q925" i="1" s="1"/>
  <c r="P924" i="1"/>
  <c r="P923" i="1"/>
  <c r="P922" i="1"/>
  <c r="Q922" i="1" s="1"/>
  <c r="P921" i="1"/>
  <c r="Q921" i="1" s="1"/>
  <c r="P920" i="1"/>
  <c r="P919" i="1"/>
  <c r="Q919" i="1" s="1"/>
  <c r="P918" i="1"/>
  <c r="Q918" i="1" s="1"/>
  <c r="P917" i="1"/>
  <c r="Q917" i="1" s="1"/>
  <c r="P916" i="1"/>
  <c r="P915" i="1"/>
  <c r="P914" i="1"/>
  <c r="Q914" i="1" s="1"/>
  <c r="P913" i="1"/>
  <c r="P912" i="1"/>
  <c r="P911" i="1"/>
  <c r="Q911" i="1" s="1"/>
  <c r="P910" i="1"/>
  <c r="Q910" i="1" s="1"/>
  <c r="P909" i="1"/>
  <c r="Q909" i="1" s="1"/>
  <c r="P908" i="1"/>
  <c r="P907" i="1"/>
  <c r="P906" i="1"/>
  <c r="Q906" i="1" s="1"/>
  <c r="P905" i="1"/>
  <c r="Q905" i="1" s="1"/>
  <c r="P904" i="1"/>
  <c r="P903" i="1"/>
  <c r="Q903" i="1" s="1"/>
  <c r="P902" i="1"/>
  <c r="Q902" i="1" s="1"/>
  <c r="P901" i="1"/>
  <c r="Q901" i="1" s="1"/>
  <c r="P900" i="1"/>
  <c r="P899" i="1"/>
  <c r="Q899" i="1" s="1"/>
  <c r="P898" i="1"/>
  <c r="Q898" i="1" s="1"/>
  <c r="P897" i="1"/>
  <c r="Q897" i="1" s="1"/>
  <c r="P896" i="1"/>
  <c r="P895" i="1"/>
  <c r="Q895" i="1" s="1"/>
  <c r="P894" i="1"/>
  <c r="Q894" i="1" s="1"/>
  <c r="P893" i="1"/>
  <c r="Q893" i="1" s="1"/>
  <c r="P892" i="1"/>
  <c r="P891" i="1"/>
  <c r="P890" i="1"/>
  <c r="Q890" i="1" s="1"/>
  <c r="P889" i="1"/>
  <c r="P888" i="1"/>
  <c r="P887" i="1"/>
  <c r="Q887" i="1" s="1"/>
  <c r="P886" i="1"/>
  <c r="Q886" i="1" s="1"/>
  <c r="P885" i="1"/>
  <c r="Q885" i="1" s="1"/>
  <c r="P884" i="1"/>
  <c r="P883" i="1"/>
  <c r="P882" i="1"/>
  <c r="Q882" i="1" s="1"/>
  <c r="P881" i="1"/>
  <c r="Q881" i="1" s="1"/>
  <c r="P880" i="1"/>
  <c r="P879" i="1"/>
  <c r="Q879" i="1" s="1"/>
  <c r="P878" i="1"/>
  <c r="Q878" i="1" s="1"/>
  <c r="P877" i="1"/>
  <c r="Q877" i="1" s="1"/>
  <c r="P876" i="1"/>
  <c r="P875" i="1"/>
  <c r="P874" i="1"/>
  <c r="Q874" i="1" s="1"/>
  <c r="P873" i="1"/>
  <c r="Q873" i="1" s="1"/>
  <c r="P872" i="1"/>
  <c r="P871" i="1"/>
  <c r="Q871" i="1" s="1"/>
  <c r="P870" i="1"/>
  <c r="Q870" i="1" s="1"/>
  <c r="P869" i="1"/>
  <c r="Q869" i="1" s="1"/>
  <c r="P868" i="1"/>
  <c r="P867" i="1"/>
  <c r="P866" i="1"/>
  <c r="Q866" i="1" s="1"/>
  <c r="P865" i="1"/>
  <c r="Q865" i="1" s="1"/>
  <c r="P864" i="1"/>
  <c r="P863" i="1"/>
  <c r="Q863" i="1" s="1"/>
  <c r="P862" i="1"/>
  <c r="Q862" i="1" s="1"/>
  <c r="P861" i="1"/>
  <c r="Q861" i="1" s="1"/>
  <c r="P860" i="1"/>
  <c r="P859" i="1"/>
  <c r="P858" i="1"/>
  <c r="Q858" i="1" s="1"/>
  <c r="P857" i="1"/>
  <c r="Q857" i="1" s="1"/>
  <c r="P856" i="1"/>
  <c r="P855" i="1"/>
  <c r="Q855" i="1" s="1"/>
  <c r="P854" i="1"/>
  <c r="Q854" i="1" s="1"/>
  <c r="P853" i="1"/>
  <c r="Q853" i="1" s="1"/>
  <c r="P852" i="1"/>
  <c r="P851" i="1"/>
  <c r="P850" i="1"/>
  <c r="Q850" i="1" s="1"/>
  <c r="P849" i="1"/>
  <c r="Q849" i="1" s="1"/>
  <c r="P848" i="1"/>
  <c r="P847" i="1"/>
  <c r="Q847" i="1" s="1"/>
  <c r="P846" i="1"/>
  <c r="Q846" i="1" s="1"/>
  <c r="P845" i="1"/>
  <c r="Q845" i="1" s="1"/>
  <c r="P844" i="1"/>
  <c r="Q844" i="1" s="1"/>
  <c r="P843" i="1"/>
  <c r="P842" i="1"/>
  <c r="Q842" i="1" s="1"/>
  <c r="P841" i="1"/>
  <c r="P840" i="1"/>
  <c r="P839" i="1"/>
  <c r="Q839" i="1" s="1"/>
  <c r="P838" i="1"/>
  <c r="Q838" i="1" s="1"/>
  <c r="P837" i="1"/>
  <c r="Q837" i="1" s="1"/>
  <c r="P836" i="1"/>
  <c r="P835" i="1"/>
  <c r="P834" i="1"/>
  <c r="Q834" i="1" s="1"/>
  <c r="P833" i="1"/>
  <c r="Q833" i="1" s="1"/>
  <c r="P832" i="1"/>
  <c r="P831" i="1"/>
  <c r="Q831" i="1" s="1"/>
  <c r="P830" i="1"/>
  <c r="Q830" i="1" s="1"/>
  <c r="P829" i="1"/>
  <c r="Q829" i="1" s="1"/>
  <c r="P828" i="1"/>
  <c r="P827" i="1"/>
  <c r="P826" i="1"/>
  <c r="Q826" i="1" s="1"/>
  <c r="P825" i="1"/>
  <c r="P824" i="1"/>
  <c r="P823" i="1"/>
  <c r="Q823" i="1" s="1"/>
  <c r="P822" i="1"/>
  <c r="Q822" i="1" s="1"/>
  <c r="P821" i="1"/>
  <c r="Q821" i="1" s="1"/>
  <c r="P820" i="1"/>
  <c r="P819" i="1"/>
  <c r="P818" i="1"/>
  <c r="Q818" i="1" s="1"/>
  <c r="P817" i="1"/>
  <c r="Q817" i="1" s="1"/>
  <c r="P816" i="1"/>
  <c r="P815" i="1"/>
  <c r="Q815" i="1" s="1"/>
  <c r="P814" i="1"/>
  <c r="Q814" i="1" s="1"/>
  <c r="P813" i="1"/>
  <c r="Q813" i="1" s="1"/>
  <c r="P812" i="1"/>
  <c r="P811" i="1"/>
  <c r="P810" i="1"/>
  <c r="Q810" i="1" s="1"/>
  <c r="P809" i="1"/>
  <c r="Q809" i="1" s="1"/>
  <c r="P808" i="1"/>
  <c r="Q808" i="1" s="1"/>
  <c r="P807" i="1"/>
  <c r="Q807" i="1" s="1"/>
  <c r="P806" i="1"/>
  <c r="Q806" i="1" s="1"/>
  <c r="P805" i="1"/>
  <c r="Q805" i="1" s="1"/>
  <c r="P804" i="1"/>
  <c r="P803" i="1"/>
  <c r="P802" i="1"/>
  <c r="Q802" i="1" s="1"/>
  <c r="P801" i="1"/>
  <c r="Q801" i="1" s="1"/>
  <c r="P800" i="1"/>
  <c r="P799" i="1"/>
  <c r="Q799" i="1" s="1"/>
  <c r="P798" i="1"/>
  <c r="Q798" i="1" s="1"/>
  <c r="P797" i="1"/>
  <c r="Q797" i="1" s="1"/>
  <c r="P796" i="1"/>
  <c r="P795" i="1"/>
  <c r="P794" i="1"/>
  <c r="Q794" i="1" s="1"/>
  <c r="P793" i="1"/>
  <c r="Q793" i="1" s="1"/>
  <c r="P792" i="1"/>
  <c r="P791" i="1"/>
  <c r="Q791" i="1" s="1"/>
  <c r="P790" i="1"/>
  <c r="Q790" i="1" s="1"/>
  <c r="P789" i="1"/>
  <c r="Q789" i="1" s="1"/>
  <c r="P788" i="1"/>
  <c r="P787" i="1"/>
  <c r="P786" i="1"/>
  <c r="Q786" i="1" s="1"/>
  <c r="P785" i="1"/>
  <c r="P784" i="1"/>
  <c r="P783" i="1"/>
  <c r="Q783" i="1" s="1"/>
  <c r="P782" i="1"/>
  <c r="Q782" i="1" s="1"/>
  <c r="P781" i="1"/>
  <c r="Q781" i="1" s="1"/>
  <c r="P780" i="1"/>
  <c r="Q780" i="1" s="1"/>
  <c r="P779" i="1"/>
  <c r="P778" i="1"/>
  <c r="Q778" i="1" s="1"/>
  <c r="P777" i="1"/>
  <c r="Q777" i="1" s="1"/>
  <c r="P776" i="1"/>
  <c r="P775" i="1"/>
  <c r="Q775" i="1" s="1"/>
  <c r="P774" i="1"/>
  <c r="Q774" i="1" s="1"/>
  <c r="P773" i="1"/>
  <c r="Q773" i="1" s="1"/>
  <c r="P772" i="1"/>
  <c r="P771" i="1"/>
  <c r="Q771" i="1" s="1"/>
  <c r="P770" i="1"/>
  <c r="Q770" i="1" s="1"/>
  <c r="P769" i="1"/>
  <c r="Q769" i="1" s="1"/>
  <c r="P768" i="1"/>
  <c r="P767" i="1"/>
  <c r="Q767" i="1" s="1"/>
  <c r="P766" i="1"/>
  <c r="Q766" i="1" s="1"/>
  <c r="P765" i="1"/>
  <c r="Q765" i="1" s="1"/>
  <c r="P764" i="1"/>
  <c r="P763" i="1"/>
  <c r="P762" i="1"/>
  <c r="Q762" i="1" s="1"/>
  <c r="P761" i="1"/>
  <c r="Q761" i="1" s="1"/>
  <c r="P760" i="1"/>
  <c r="P759" i="1"/>
  <c r="Q759" i="1" s="1"/>
  <c r="P758" i="1"/>
  <c r="Q758" i="1" s="1"/>
  <c r="P757" i="1"/>
  <c r="Q757" i="1" s="1"/>
  <c r="P756" i="1"/>
  <c r="P755" i="1"/>
  <c r="P754" i="1"/>
  <c r="Q754" i="1" s="1"/>
  <c r="P753" i="1"/>
  <c r="Q753" i="1" s="1"/>
  <c r="P752" i="1"/>
  <c r="P751" i="1"/>
  <c r="Q751" i="1" s="1"/>
  <c r="P750" i="1"/>
  <c r="Q750" i="1" s="1"/>
  <c r="P749" i="1"/>
  <c r="Q749" i="1" s="1"/>
  <c r="P748" i="1"/>
  <c r="P747" i="1"/>
  <c r="P746" i="1"/>
  <c r="Q746" i="1" s="1"/>
  <c r="P745" i="1"/>
  <c r="Q745" i="1" s="1"/>
  <c r="P744" i="1"/>
  <c r="Q744" i="1" s="1"/>
  <c r="P743" i="1"/>
  <c r="Q743" i="1" s="1"/>
  <c r="P742" i="1"/>
  <c r="Q742" i="1" s="1"/>
  <c r="P741" i="1"/>
  <c r="Q741" i="1" s="1"/>
  <c r="P740" i="1"/>
  <c r="P739" i="1"/>
  <c r="P738" i="1"/>
  <c r="Q738" i="1" s="1"/>
  <c r="P737" i="1"/>
  <c r="Q737" i="1" s="1"/>
  <c r="P736" i="1"/>
  <c r="P735" i="1"/>
  <c r="Q735" i="1" s="1"/>
  <c r="P734" i="1"/>
  <c r="Q734" i="1" s="1"/>
  <c r="P733" i="1"/>
  <c r="Q733" i="1" s="1"/>
  <c r="P732" i="1"/>
  <c r="P731" i="1"/>
  <c r="P730" i="1"/>
  <c r="Q730" i="1" s="1"/>
  <c r="P729" i="1"/>
  <c r="Q729" i="1" s="1"/>
  <c r="P728" i="1"/>
  <c r="P727" i="1"/>
  <c r="Q727" i="1" s="1"/>
  <c r="P726" i="1"/>
  <c r="Q726" i="1" s="1"/>
  <c r="P725" i="1"/>
  <c r="Q725" i="1" s="1"/>
  <c r="P724" i="1"/>
  <c r="P723" i="1"/>
  <c r="P722" i="1"/>
  <c r="Q722" i="1" s="1"/>
  <c r="P721" i="1"/>
  <c r="P720" i="1"/>
  <c r="P719" i="1"/>
  <c r="Q719" i="1" s="1"/>
  <c r="P718" i="1"/>
  <c r="Q718" i="1" s="1"/>
  <c r="P717" i="1"/>
  <c r="Q717" i="1" s="1"/>
  <c r="P716" i="1"/>
  <c r="P715" i="1"/>
  <c r="P714" i="1"/>
  <c r="Q714" i="1" s="1"/>
  <c r="P713" i="1"/>
  <c r="P712" i="1"/>
  <c r="P711" i="1"/>
  <c r="Q711" i="1" s="1"/>
  <c r="P710" i="1"/>
  <c r="Q710" i="1" s="1"/>
  <c r="P709" i="1"/>
  <c r="Q709" i="1" s="1"/>
  <c r="P708" i="1"/>
  <c r="P707" i="1"/>
  <c r="Q707" i="1" s="1"/>
  <c r="P706" i="1"/>
  <c r="Q706" i="1" s="1"/>
  <c r="P705" i="1"/>
  <c r="Q705" i="1" s="1"/>
  <c r="P704" i="1"/>
  <c r="P703" i="1"/>
  <c r="Q703" i="1" s="1"/>
  <c r="P702" i="1"/>
  <c r="Q702" i="1" s="1"/>
  <c r="P701" i="1"/>
  <c r="Q701" i="1" s="1"/>
  <c r="P700" i="1"/>
  <c r="P699" i="1"/>
  <c r="P698" i="1"/>
  <c r="Q698" i="1" s="1"/>
  <c r="P697" i="1"/>
  <c r="Q697" i="1" s="1"/>
  <c r="P696" i="1"/>
  <c r="P695" i="1"/>
  <c r="Q695" i="1" s="1"/>
  <c r="P694" i="1"/>
  <c r="Q694" i="1" s="1"/>
  <c r="P693" i="1"/>
  <c r="Q693" i="1" s="1"/>
  <c r="P692" i="1"/>
  <c r="P691" i="1"/>
  <c r="P690" i="1"/>
  <c r="Q690" i="1" s="1"/>
  <c r="P689" i="1"/>
  <c r="Q689" i="1" s="1"/>
  <c r="P688" i="1"/>
  <c r="P687" i="1"/>
  <c r="Q687" i="1" s="1"/>
  <c r="P686" i="1"/>
  <c r="Q686" i="1" s="1"/>
  <c r="P685" i="1"/>
  <c r="Q685" i="1" s="1"/>
  <c r="P684" i="1"/>
  <c r="P683" i="1"/>
  <c r="P682" i="1"/>
  <c r="Q682" i="1" s="1"/>
  <c r="P681" i="1"/>
  <c r="Q681" i="1" s="1"/>
  <c r="P680" i="1"/>
  <c r="P679" i="1"/>
  <c r="Q679" i="1" s="1"/>
  <c r="P678" i="1"/>
  <c r="Q678" i="1" s="1"/>
  <c r="P677" i="1"/>
  <c r="Q677" i="1" s="1"/>
  <c r="P676" i="1"/>
  <c r="P675" i="1"/>
  <c r="P674" i="1"/>
  <c r="Q674" i="1" s="1"/>
  <c r="P673" i="1"/>
  <c r="Q673" i="1" s="1"/>
  <c r="P672" i="1"/>
  <c r="P671" i="1"/>
  <c r="Q671" i="1" s="1"/>
  <c r="P670" i="1"/>
  <c r="Q670" i="1" s="1"/>
  <c r="P669" i="1"/>
  <c r="Q669" i="1" s="1"/>
  <c r="P668" i="1"/>
  <c r="P667" i="1"/>
  <c r="P666" i="1"/>
  <c r="Q666" i="1" s="1"/>
  <c r="P665" i="1"/>
  <c r="P664" i="1"/>
  <c r="P663" i="1"/>
  <c r="Q663" i="1" s="1"/>
  <c r="P662" i="1"/>
  <c r="Q662" i="1" s="1"/>
  <c r="P661" i="1"/>
  <c r="Q661" i="1" s="1"/>
  <c r="P660" i="1"/>
  <c r="P659" i="1"/>
  <c r="P658" i="1"/>
  <c r="Q658" i="1" s="1"/>
  <c r="P657" i="1"/>
  <c r="Q657" i="1" s="1"/>
  <c r="P656" i="1"/>
  <c r="P655" i="1"/>
  <c r="Q655" i="1" s="1"/>
  <c r="P654" i="1"/>
  <c r="Q654" i="1" s="1"/>
  <c r="P653" i="1"/>
  <c r="Q653" i="1" s="1"/>
  <c r="P652" i="1"/>
  <c r="P651" i="1"/>
  <c r="P650" i="1"/>
  <c r="Q650" i="1" s="1"/>
  <c r="P649" i="1"/>
  <c r="P648" i="1"/>
  <c r="P647" i="1"/>
  <c r="Q647" i="1" s="1"/>
  <c r="P646" i="1"/>
  <c r="Q646" i="1" s="1"/>
  <c r="P645" i="1"/>
  <c r="Q645" i="1" s="1"/>
  <c r="P644" i="1"/>
  <c r="P643" i="1"/>
  <c r="Q643" i="1" s="1"/>
  <c r="P642" i="1"/>
  <c r="Q642" i="1" s="1"/>
  <c r="P641" i="1"/>
  <c r="P640" i="1"/>
  <c r="P639" i="1"/>
  <c r="Q639" i="1" s="1"/>
  <c r="P638" i="1"/>
  <c r="Q638" i="1" s="1"/>
  <c r="P637" i="1"/>
  <c r="Q637" i="1" s="1"/>
  <c r="P636" i="1"/>
  <c r="P635" i="1"/>
  <c r="P634" i="1"/>
  <c r="Q634" i="1" s="1"/>
  <c r="P633" i="1"/>
  <c r="Q633" i="1" s="1"/>
  <c r="P632" i="1"/>
  <c r="P631" i="1"/>
  <c r="Q631" i="1" s="1"/>
  <c r="P630" i="1"/>
  <c r="Q630" i="1" s="1"/>
  <c r="P629" i="1"/>
  <c r="Q629" i="1" s="1"/>
  <c r="P628" i="1"/>
  <c r="P627" i="1"/>
  <c r="P626" i="1"/>
  <c r="Q626" i="1" s="1"/>
  <c r="P625" i="1"/>
  <c r="Q625" i="1" s="1"/>
  <c r="P624" i="1"/>
  <c r="P623" i="1"/>
  <c r="Q623" i="1" s="1"/>
  <c r="P622" i="1"/>
  <c r="Q622" i="1" s="1"/>
  <c r="P621" i="1"/>
  <c r="Q621" i="1" s="1"/>
  <c r="P620" i="1"/>
  <c r="P619" i="1"/>
  <c r="P618" i="1"/>
  <c r="Q618" i="1" s="1"/>
  <c r="P617" i="1"/>
  <c r="Q617" i="1" s="1"/>
  <c r="P616" i="1"/>
  <c r="Q616" i="1" s="1"/>
  <c r="P615" i="1"/>
  <c r="Q615" i="1" s="1"/>
  <c r="P614" i="1"/>
  <c r="Q614" i="1" s="1"/>
  <c r="P613" i="1"/>
  <c r="Q613" i="1" s="1"/>
  <c r="P612" i="1"/>
  <c r="P611" i="1"/>
  <c r="P610" i="1"/>
  <c r="Q610" i="1" s="1"/>
  <c r="P609" i="1"/>
  <c r="Q609" i="1" s="1"/>
  <c r="P608" i="1"/>
  <c r="P607" i="1"/>
  <c r="Q607" i="1" s="1"/>
  <c r="P606" i="1"/>
  <c r="Q606" i="1" s="1"/>
  <c r="P605" i="1"/>
  <c r="Q605" i="1" s="1"/>
  <c r="P604" i="1"/>
  <c r="P603" i="1"/>
  <c r="P602" i="1"/>
  <c r="Q602" i="1" s="1"/>
  <c r="P601" i="1"/>
  <c r="Q601" i="1" s="1"/>
  <c r="P600" i="1"/>
  <c r="P599" i="1"/>
  <c r="Q599" i="1" s="1"/>
  <c r="P598" i="1"/>
  <c r="Q598" i="1" s="1"/>
  <c r="P597" i="1"/>
  <c r="Q597" i="1" s="1"/>
  <c r="P596" i="1"/>
  <c r="P595" i="1"/>
  <c r="P594" i="1"/>
  <c r="Q594" i="1" s="1"/>
  <c r="P593" i="1"/>
  <c r="Q593" i="1" s="1"/>
  <c r="P592" i="1"/>
  <c r="P591" i="1"/>
  <c r="Q591" i="1" s="1"/>
  <c r="P590" i="1"/>
  <c r="Q590" i="1" s="1"/>
  <c r="P589" i="1"/>
  <c r="Q589" i="1" s="1"/>
  <c r="P588" i="1"/>
  <c r="Q588" i="1" s="1"/>
  <c r="P587" i="1"/>
  <c r="P586" i="1"/>
  <c r="Q586" i="1" s="1"/>
  <c r="P585" i="1"/>
  <c r="Q585" i="1" s="1"/>
  <c r="P584" i="1"/>
  <c r="P583" i="1"/>
  <c r="Q583" i="1" s="1"/>
  <c r="P582" i="1"/>
  <c r="Q582" i="1" s="1"/>
  <c r="P581" i="1"/>
  <c r="Q581" i="1" s="1"/>
  <c r="P580" i="1"/>
  <c r="P579" i="1"/>
  <c r="P578" i="1"/>
  <c r="Q578" i="1" s="1"/>
  <c r="P577" i="1"/>
  <c r="Q577" i="1" s="1"/>
  <c r="P576" i="1"/>
  <c r="P575" i="1"/>
  <c r="Q575" i="1" s="1"/>
  <c r="P574" i="1"/>
  <c r="Q574" i="1" s="1"/>
  <c r="P573" i="1"/>
  <c r="Q573" i="1" s="1"/>
  <c r="P572" i="1"/>
  <c r="P571" i="1"/>
  <c r="P570" i="1"/>
  <c r="Q570" i="1" s="1"/>
  <c r="P569" i="1"/>
  <c r="Q569" i="1" s="1"/>
  <c r="P568" i="1"/>
  <c r="P567" i="1"/>
  <c r="Q567" i="1" s="1"/>
  <c r="P566" i="1"/>
  <c r="Q566" i="1" s="1"/>
  <c r="P565" i="1"/>
  <c r="Q565" i="1" s="1"/>
  <c r="P564" i="1"/>
  <c r="P563" i="1"/>
  <c r="P562" i="1"/>
  <c r="Q562" i="1" s="1"/>
  <c r="P561" i="1"/>
  <c r="Q561" i="1" s="1"/>
  <c r="P560" i="1"/>
  <c r="P559" i="1"/>
  <c r="Q559" i="1" s="1"/>
  <c r="P558" i="1"/>
  <c r="Q558" i="1" s="1"/>
  <c r="P557" i="1"/>
  <c r="Q557" i="1" s="1"/>
  <c r="P556" i="1"/>
  <c r="P555" i="1"/>
  <c r="P554" i="1"/>
  <c r="Q554" i="1" s="1"/>
  <c r="P553" i="1"/>
  <c r="Q553" i="1" s="1"/>
  <c r="P552" i="1"/>
  <c r="Q552" i="1" s="1"/>
  <c r="P551" i="1"/>
  <c r="Q551" i="1" s="1"/>
  <c r="P550" i="1"/>
  <c r="Q550" i="1" s="1"/>
  <c r="P549" i="1"/>
  <c r="Q549" i="1" s="1"/>
  <c r="P548" i="1"/>
  <c r="P547" i="1"/>
  <c r="P546" i="1"/>
  <c r="Q546" i="1" s="1"/>
  <c r="P545" i="1"/>
  <c r="Q545" i="1" s="1"/>
  <c r="P544" i="1"/>
  <c r="P543" i="1"/>
  <c r="Q543" i="1" s="1"/>
  <c r="P542" i="1"/>
  <c r="Q542" i="1" s="1"/>
  <c r="P541" i="1"/>
  <c r="Q541" i="1" s="1"/>
  <c r="P540" i="1"/>
  <c r="Q540" i="1" s="1"/>
  <c r="P539" i="1"/>
  <c r="P538" i="1"/>
  <c r="Q538" i="1" s="1"/>
  <c r="P537" i="1"/>
  <c r="P536" i="1"/>
  <c r="P535" i="1"/>
  <c r="Q535" i="1" s="1"/>
  <c r="P534" i="1"/>
  <c r="Q534" i="1" s="1"/>
  <c r="P533" i="1"/>
  <c r="Q533" i="1" s="1"/>
  <c r="P532" i="1"/>
  <c r="P531" i="1"/>
  <c r="P530" i="1"/>
  <c r="Q530" i="1" s="1"/>
  <c r="P529" i="1"/>
  <c r="Q529" i="1" s="1"/>
  <c r="P528" i="1"/>
  <c r="Q528" i="1" s="1"/>
  <c r="P527" i="1"/>
  <c r="Q527" i="1" s="1"/>
  <c r="P526" i="1"/>
  <c r="Q526" i="1" s="1"/>
  <c r="P525" i="1"/>
  <c r="Q525" i="1" s="1"/>
  <c r="P524" i="1"/>
  <c r="P523" i="1"/>
  <c r="P522" i="1"/>
  <c r="Q522" i="1" s="1"/>
  <c r="P521" i="1"/>
  <c r="Q521" i="1" s="1"/>
  <c r="P520" i="1"/>
  <c r="P519" i="1"/>
  <c r="Q519" i="1" s="1"/>
  <c r="P518" i="1"/>
  <c r="Q518" i="1" s="1"/>
  <c r="P517" i="1"/>
  <c r="Q517" i="1" s="1"/>
  <c r="P516" i="1"/>
  <c r="P515" i="1"/>
  <c r="P514" i="1"/>
  <c r="Q514" i="1" s="1"/>
  <c r="P513" i="1"/>
  <c r="Q513" i="1" s="1"/>
  <c r="P512" i="1"/>
  <c r="P511" i="1"/>
  <c r="Q511" i="1" s="1"/>
  <c r="P510" i="1"/>
  <c r="Q510" i="1" s="1"/>
  <c r="P509" i="1"/>
  <c r="Q509" i="1" s="1"/>
  <c r="P508" i="1"/>
  <c r="P507" i="1"/>
  <c r="P506" i="1"/>
  <c r="Q506" i="1" s="1"/>
  <c r="P505" i="1"/>
  <c r="Q505" i="1" s="1"/>
  <c r="P504" i="1"/>
  <c r="P503" i="1"/>
  <c r="Q503" i="1" s="1"/>
  <c r="P502" i="1"/>
  <c r="Q502" i="1" s="1"/>
  <c r="P501" i="1"/>
  <c r="Q501" i="1" s="1"/>
  <c r="P500" i="1"/>
  <c r="P499" i="1"/>
  <c r="P498" i="1"/>
  <c r="Q498" i="1" s="1"/>
  <c r="P497" i="1"/>
  <c r="Q497" i="1" s="1"/>
  <c r="P496" i="1"/>
  <c r="P495" i="1"/>
  <c r="Q495" i="1" s="1"/>
  <c r="P494" i="1"/>
  <c r="Q494" i="1" s="1"/>
  <c r="P493" i="1"/>
  <c r="Q493" i="1" s="1"/>
  <c r="P492" i="1"/>
  <c r="P491" i="1"/>
  <c r="P490" i="1"/>
  <c r="Q490" i="1" s="1"/>
  <c r="P489" i="1"/>
  <c r="Q489" i="1" s="1"/>
  <c r="P488" i="1"/>
  <c r="P487" i="1"/>
  <c r="Q487" i="1" s="1"/>
  <c r="P486" i="1"/>
  <c r="Q486" i="1" s="1"/>
  <c r="P485" i="1"/>
  <c r="Q485" i="1" s="1"/>
  <c r="P484" i="1"/>
  <c r="P483" i="1"/>
  <c r="Q483" i="1" s="1"/>
  <c r="P482" i="1"/>
  <c r="Q482" i="1" s="1"/>
  <c r="P481" i="1"/>
  <c r="Q481" i="1" s="1"/>
  <c r="P480" i="1"/>
  <c r="P479" i="1"/>
  <c r="Q479" i="1" s="1"/>
  <c r="P478" i="1"/>
  <c r="Q478" i="1" s="1"/>
  <c r="P477" i="1"/>
  <c r="Q477" i="1" s="1"/>
  <c r="P476" i="1"/>
  <c r="P475" i="1"/>
  <c r="P474" i="1"/>
  <c r="Q474" i="1" s="1"/>
  <c r="P473" i="1"/>
  <c r="P472" i="1"/>
  <c r="P471" i="1"/>
  <c r="Q471" i="1" s="1"/>
  <c r="P470" i="1"/>
  <c r="Q470" i="1" s="1"/>
  <c r="P469" i="1"/>
  <c r="Q469" i="1" s="1"/>
  <c r="P468" i="1"/>
  <c r="P467" i="1"/>
  <c r="P466" i="1"/>
  <c r="Q466" i="1" s="1"/>
  <c r="P465" i="1"/>
  <c r="Q465" i="1" s="1"/>
  <c r="P464" i="1"/>
  <c r="P463" i="1"/>
  <c r="Q463" i="1" s="1"/>
  <c r="P462" i="1"/>
  <c r="Q462" i="1" s="1"/>
  <c r="P461" i="1"/>
  <c r="Q461" i="1" s="1"/>
  <c r="P460" i="1"/>
  <c r="Q460" i="1" s="1"/>
  <c r="P459" i="1"/>
  <c r="P458" i="1"/>
  <c r="Q458" i="1" s="1"/>
  <c r="P457" i="1"/>
  <c r="P456" i="1"/>
  <c r="P455" i="1"/>
  <c r="Q455" i="1" s="1"/>
  <c r="P454" i="1"/>
  <c r="Q454" i="1" s="1"/>
  <c r="P453" i="1"/>
  <c r="Q453" i="1" s="1"/>
  <c r="P452" i="1"/>
  <c r="P451" i="1"/>
  <c r="P450" i="1"/>
  <c r="Q450" i="1" s="1"/>
  <c r="P449" i="1"/>
  <c r="Q449" i="1" s="1"/>
  <c r="P448" i="1"/>
  <c r="Q448" i="1" s="1"/>
  <c r="P447" i="1"/>
  <c r="Q447" i="1" s="1"/>
  <c r="P446" i="1"/>
  <c r="Q446" i="1" s="1"/>
  <c r="P445" i="1"/>
  <c r="Q445" i="1" s="1"/>
  <c r="P444" i="1"/>
  <c r="P443" i="1"/>
  <c r="P442" i="1"/>
  <c r="Q442" i="1" s="1"/>
  <c r="P441" i="1"/>
  <c r="Q441" i="1" s="1"/>
  <c r="P440" i="1"/>
  <c r="P439" i="1"/>
  <c r="Q439" i="1" s="1"/>
  <c r="P438" i="1"/>
  <c r="Q438" i="1" s="1"/>
  <c r="P437" i="1"/>
  <c r="Q437" i="1" s="1"/>
  <c r="P436" i="1"/>
  <c r="P435" i="1"/>
  <c r="P434" i="1"/>
  <c r="Q434" i="1" s="1"/>
  <c r="P433" i="1"/>
  <c r="Q433" i="1" s="1"/>
  <c r="P432" i="1"/>
  <c r="P431" i="1"/>
  <c r="Q431" i="1" s="1"/>
  <c r="P430" i="1"/>
  <c r="Q430" i="1" s="1"/>
  <c r="P429" i="1"/>
  <c r="Q429" i="1" s="1"/>
  <c r="P428" i="1"/>
  <c r="Q428" i="1" s="1"/>
  <c r="P427" i="1"/>
  <c r="P426" i="1"/>
  <c r="Q426" i="1" s="1"/>
  <c r="P425" i="1"/>
  <c r="Q425" i="1" s="1"/>
  <c r="P424" i="1"/>
  <c r="P423" i="1"/>
  <c r="Q423" i="1" s="1"/>
  <c r="P422" i="1"/>
  <c r="Q422" i="1" s="1"/>
  <c r="P421" i="1"/>
  <c r="Q421" i="1" s="1"/>
  <c r="P420" i="1"/>
  <c r="P419" i="1"/>
  <c r="P418" i="1"/>
  <c r="Q418" i="1" s="1"/>
  <c r="P417" i="1"/>
  <c r="Q417" i="1" s="1"/>
  <c r="P416" i="1"/>
  <c r="P415" i="1"/>
  <c r="Q415" i="1" s="1"/>
  <c r="P414" i="1"/>
  <c r="Q414" i="1" s="1"/>
  <c r="P413" i="1"/>
  <c r="Q413" i="1" s="1"/>
  <c r="P412" i="1"/>
  <c r="Q412" i="1" s="1"/>
  <c r="P411" i="1"/>
  <c r="P410" i="1"/>
  <c r="Q410" i="1" s="1"/>
  <c r="P409" i="1"/>
  <c r="Q409" i="1" s="1"/>
  <c r="P408" i="1"/>
  <c r="P407" i="1"/>
  <c r="Q407" i="1" s="1"/>
  <c r="P406" i="1"/>
  <c r="Q406" i="1" s="1"/>
  <c r="P405" i="1"/>
  <c r="Q405" i="1" s="1"/>
  <c r="P404" i="1"/>
  <c r="P403" i="1"/>
  <c r="P402" i="1"/>
  <c r="Q402" i="1" s="1"/>
  <c r="P401" i="1"/>
  <c r="Q401" i="1" s="1"/>
  <c r="P400" i="1"/>
  <c r="Q400" i="1" s="1"/>
  <c r="P399" i="1"/>
  <c r="Q399" i="1" s="1"/>
  <c r="P398" i="1"/>
  <c r="Q398" i="1" s="1"/>
  <c r="P397" i="1"/>
  <c r="Q397" i="1" s="1"/>
  <c r="P396" i="1"/>
  <c r="P395" i="1"/>
  <c r="P394" i="1"/>
  <c r="Q394" i="1" s="1"/>
  <c r="P393" i="1"/>
  <c r="Q393" i="1" s="1"/>
  <c r="P392" i="1"/>
  <c r="P391" i="1"/>
  <c r="Q391" i="1" s="1"/>
  <c r="P390" i="1"/>
  <c r="Q390" i="1" s="1"/>
  <c r="P389" i="1"/>
  <c r="Q389" i="1" s="1"/>
  <c r="P388" i="1"/>
  <c r="P387" i="1"/>
  <c r="P386" i="1"/>
  <c r="Q386" i="1" s="1"/>
  <c r="P385" i="1"/>
  <c r="P384" i="1"/>
  <c r="P383" i="1"/>
  <c r="Q383" i="1" s="1"/>
  <c r="P382" i="1"/>
  <c r="Q382" i="1" s="1"/>
  <c r="P381" i="1"/>
  <c r="Q381" i="1" s="1"/>
  <c r="P380" i="1"/>
  <c r="P379" i="1"/>
  <c r="P378" i="1"/>
  <c r="Q378" i="1" s="1"/>
  <c r="P377" i="1"/>
  <c r="Q377" i="1" s="1"/>
  <c r="P376" i="1"/>
  <c r="P375" i="1"/>
  <c r="Q375" i="1" s="1"/>
  <c r="P374" i="1"/>
  <c r="Q374" i="1" s="1"/>
  <c r="P373" i="1"/>
  <c r="Q373" i="1" s="1"/>
  <c r="P372" i="1"/>
  <c r="P371" i="1"/>
  <c r="P370" i="1"/>
  <c r="Q370" i="1" s="1"/>
  <c r="P369" i="1"/>
  <c r="Q369" i="1" s="1"/>
  <c r="P368" i="1"/>
  <c r="P367" i="1"/>
  <c r="Q367" i="1" s="1"/>
  <c r="P366" i="1"/>
  <c r="Q366" i="1" s="1"/>
  <c r="P365" i="1"/>
  <c r="Q365" i="1" s="1"/>
  <c r="P364" i="1"/>
  <c r="Q364" i="1" s="1"/>
  <c r="P363" i="1"/>
  <c r="P362" i="1"/>
  <c r="Q362" i="1" s="1"/>
  <c r="P361" i="1"/>
  <c r="P360" i="1"/>
  <c r="P359" i="1"/>
  <c r="Q359" i="1" s="1"/>
  <c r="P358" i="1"/>
  <c r="Q358" i="1" s="1"/>
  <c r="P357" i="1"/>
  <c r="Q357" i="1" s="1"/>
  <c r="P356" i="1"/>
  <c r="P355" i="1"/>
  <c r="Q355" i="1" s="1"/>
  <c r="P354" i="1"/>
  <c r="Q354" i="1" s="1"/>
  <c r="P353" i="1"/>
  <c r="Q353" i="1" s="1"/>
  <c r="P352" i="1"/>
  <c r="P351" i="1"/>
  <c r="Q351" i="1" s="1"/>
  <c r="P350" i="1"/>
  <c r="Q350" i="1" s="1"/>
  <c r="P349" i="1"/>
  <c r="Q349" i="1" s="1"/>
  <c r="P348" i="1"/>
  <c r="P347" i="1"/>
  <c r="P346" i="1"/>
  <c r="Q346" i="1" s="1"/>
  <c r="P345" i="1"/>
  <c r="Q345" i="1" s="1"/>
  <c r="P344" i="1"/>
  <c r="P343" i="1"/>
  <c r="Q343" i="1" s="1"/>
  <c r="P342" i="1"/>
  <c r="Q342" i="1" s="1"/>
  <c r="P341" i="1"/>
  <c r="Q341" i="1" s="1"/>
  <c r="P340" i="1"/>
  <c r="P339" i="1"/>
  <c r="P338" i="1"/>
  <c r="Q338" i="1" s="1"/>
  <c r="P337" i="1"/>
  <c r="Q337" i="1" s="1"/>
  <c r="P336" i="1"/>
  <c r="P335" i="1"/>
  <c r="Q335" i="1" s="1"/>
  <c r="P334" i="1"/>
  <c r="Q334" i="1" s="1"/>
  <c r="P333" i="1"/>
  <c r="Q333" i="1" s="1"/>
  <c r="P332" i="1"/>
  <c r="Q332" i="1" s="1"/>
  <c r="P331" i="1"/>
  <c r="P330" i="1"/>
  <c r="Q330" i="1" s="1"/>
  <c r="P329" i="1"/>
  <c r="Q329" i="1" s="1"/>
  <c r="P328" i="1"/>
  <c r="P327" i="1"/>
  <c r="Q327" i="1" s="1"/>
  <c r="P326" i="1"/>
  <c r="Q326" i="1" s="1"/>
  <c r="P325" i="1"/>
  <c r="Q325" i="1" s="1"/>
  <c r="P324" i="1"/>
  <c r="P323" i="1"/>
  <c r="P322" i="1"/>
  <c r="Q322" i="1" s="1"/>
  <c r="P321" i="1"/>
  <c r="Q321" i="1" s="1"/>
  <c r="P320" i="1"/>
  <c r="Q320" i="1" s="1"/>
  <c r="P319" i="1"/>
  <c r="Q319" i="1" s="1"/>
  <c r="P318" i="1"/>
  <c r="Q318" i="1" s="1"/>
  <c r="P317" i="1"/>
  <c r="Q317" i="1" s="1"/>
  <c r="P316" i="1"/>
  <c r="P315" i="1"/>
  <c r="P314" i="1"/>
  <c r="Q314" i="1" s="1"/>
  <c r="P313" i="1"/>
  <c r="P312" i="1"/>
  <c r="P311" i="1"/>
  <c r="Q311" i="1" s="1"/>
  <c r="P310" i="1"/>
  <c r="Q310" i="1" s="1"/>
  <c r="P309" i="1"/>
  <c r="Q309" i="1" s="1"/>
  <c r="P308" i="1"/>
  <c r="P307" i="1"/>
  <c r="P306" i="1"/>
  <c r="Q306" i="1" s="1"/>
  <c r="P305" i="1"/>
  <c r="Q305" i="1" s="1"/>
  <c r="P304" i="1"/>
  <c r="P303" i="1"/>
  <c r="Q303" i="1" s="1"/>
  <c r="P302" i="1"/>
  <c r="Q302" i="1" s="1"/>
  <c r="P301" i="1"/>
  <c r="Q301" i="1" s="1"/>
  <c r="P300" i="1"/>
  <c r="Q300" i="1" s="1"/>
  <c r="P299" i="1"/>
  <c r="P298" i="1"/>
  <c r="Q298" i="1" s="1"/>
  <c r="P297" i="1"/>
  <c r="Q297" i="1" s="1"/>
  <c r="P296" i="1"/>
  <c r="Q296" i="1" s="1"/>
  <c r="P295" i="1"/>
  <c r="Q295" i="1" s="1"/>
  <c r="P294" i="1"/>
  <c r="Q294" i="1" s="1"/>
  <c r="P293" i="1"/>
  <c r="Q293" i="1" s="1"/>
  <c r="P292" i="1"/>
  <c r="P291" i="1"/>
  <c r="P290" i="1"/>
  <c r="Q290" i="1" s="1"/>
  <c r="P289" i="1"/>
  <c r="P288" i="1"/>
  <c r="P287" i="1"/>
  <c r="Q287" i="1" s="1"/>
  <c r="P286" i="1"/>
  <c r="Q286" i="1" s="1"/>
  <c r="P285" i="1"/>
  <c r="Q285" i="1" s="1"/>
  <c r="P284" i="1"/>
  <c r="P283" i="1"/>
  <c r="P282" i="1"/>
  <c r="Q282" i="1" s="1"/>
  <c r="P281" i="1"/>
  <c r="Q281" i="1" s="1"/>
  <c r="P280" i="1"/>
  <c r="P279" i="1"/>
  <c r="Q279" i="1" s="1"/>
  <c r="P278" i="1"/>
  <c r="Q278" i="1" s="1"/>
  <c r="P277" i="1"/>
  <c r="Q277" i="1" s="1"/>
  <c r="P276" i="1"/>
  <c r="P275" i="1"/>
  <c r="P274" i="1"/>
  <c r="Q274" i="1" s="1"/>
  <c r="P273" i="1"/>
  <c r="Q273" i="1" s="1"/>
  <c r="P272" i="1"/>
  <c r="Q272" i="1" s="1"/>
  <c r="P271" i="1"/>
  <c r="Q271" i="1" s="1"/>
  <c r="P270" i="1"/>
  <c r="Q270" i="1" s="1"/>
  <c r="P269" i="1"/>
  <c r="Q269" i="1" s="1"/>
  <c r="P268" i="1"/>
  <c r="P267" i="1"/>
  <c r="P266" i="1"/>
  <c r="Q266" i="1" s="1"/>
  <c r="P265" i="1"/>
  <c r="Q265" i="1" s="1"/>
  <c r="P264" i="1"/>
  <c r="P263" i="1"/>
  <c r="Q263" i="1" s="1"/>
  <c r="P262" i="1"/>
  <c r="Q262" i="1" s="1"/>
  <c r="P261" i="1"/>
  <c r="Q261" i="1" s="1"/>
  <c r="P260" i="1"/>
  <c r="P259" i="1"/>
  <c r="P258" i="1"/>
  <c r="Q258" i="1" s="1"/>
  <c r="P257" i="1"/>
  <c r="Q257" i="1" s="1"/>
  <c r="P256" i="1"/>
  <c r="P255" i="1"/>
  <c r="Q255" i="1" s="1"/>
  <c r="P254" i="1"/>
  <c r="Q254" i="1" s="1"/>
  <c r="P253" i="1"/>
  <c r="Q253" i="1" s="1"/>
  <c r="P252" i="1"/>
  <c r="Q252" i="1" s="1"/>
  <c r="P251" i="1"/>
  <c r="P250" i="1"/>
  <c r="Q250" i="1" s="1"/>
  <c r="P249" i="1"/>
  <c r="Q249" i="1" s="1"/>
  <c r="P248" i="1"/>
  <c r="P247" i="1"/>
  <c r="Q247" i="1" s="1"/>
  <c r="P246" i="1"/>
  <c r="Q246" i="1" s="1"/>
  <c r="P245" i="1"/>
  <c r="Q245" i="1" s="1"/>
  <c r="P244" i="1"/>
  <c r="P243" i="1"/>
  <c r="P242" i="1"/>
  <c r="Q242" i="1" s="1"/>
  <c r="P241" i="1"/>
  <c r="Q241" i="1" s="1"/>
  <c r="P240" i="1"/>
  <c r="Q240" i="1" s="1"/>
  <c r="P239" i="1"/>
  <c r="Q239" i="1" s="1"/>
  <c r="P238" i="1"/>
  <c r="Q238" i="1" s="1"/>
  <c r="P237" i="1"/>
  <c r="Q237" i="1" s="1"/>
  <c r="P236" i="1"/>
  <c r="P235" i="1"/>
  <c r="P234" i="1"/>
  <c r="Q234" i="1" s="1"/>
  <c r="P233" i="1"/>
  <c r="Q233" i="1" s="1"/>
  <c r="P232" i="1"/>
  <c r="Q232" i="1" s="1"/>
  <c r="P231" i="1"/>
  <c r="Q231" i="1" s="1"/>
  <c r="P230" i="1"/>
  <c r="Q230" i="1" s="1"/>
  <c r="P229" i="1"/>
  <c r="Q229" i="1" s="1"/>
  <c r="P228" i="1"/>
  <c r="P227" i="1"/>
  <c r="P226" i="1"/>
  <c r="Q226" i="1" s="1"/>
  <c r="P225" i="1"/>
  <c r="Q225" i="1" s="1"/>
  <c r="P224" i="1"/>
  <c r="P223" i="1"/>
  <c r="Q223" i="1" s="1"/>
  <c r="P222" i="1"/>
  <c r="Q222" i="1" s="1"/>
  <c r="P221" i="1"/>
  <c r="Q221" i="1" s="1"/>
  <c r="P220" i="1"/>
  <c r="P219" i="1"/>
  <c r="P218" i="1"/>
  <c r="Q218" i="1" s="1"/>
  <c r="P217" i="1"/>
  <c r="P216" i="1"/>
  <c r="P215" i="1"/>
  <c r="Q215" i="1" s="1"/>
  <c r="P214" i="1"/>
  <c r="Q214" i="1" s="1"/>
  <c r="P213" i="1"/>
  <c r="Q213" i="1" s="1"/>
  <c r="P212" i="1"/>
  <c r="P211" i="1"/>
  <c r="P210" i="1"/>
  <c r="Q210" i="1" s="1"/>
  <c r="P209" i="1"/>
  <c r="Q209" i="1" s="1"/>
  <c r="P208" i="1"/>
  <c r="P207" i="1"/>
  <c r="Q207" i="1" s="1"/>
  <c r="P206" i="1"/>
  <c r="Q206" i="1" s="1"/>
  <c r="P205" i="1"/>
  <c r="Q205" i="1" s="1"/>
  <c r="P204" i="1"/>
  <c r="P203" i="1"/>
  <c r="P202" i="1"/>
  <c r="Q202" i="1" s="1"/>
  <c r="P201" i="1"/>
  <c r="P200" i="1"/>
  <c r="P199" i="1"/>
  <c r="Q199" i="1" s="1"/>
  <c r="P198" i="1"/>
  <c r="Q198" i="1" s="1"/>
  <c r="P197" i="1"/>
  <c r="Q197" i="1" s="1"/>
  <c r="P196" i="1"/>
  <c r="P195" i="1"/>
  <c r="P194" i="1"/>
  <c r="Q194" i="1" s="1"/>
  <c r="P193" i="1"/>
  <c r="Q193" i="1" s="1"/>
  <c r="P192" i="1"/>
  <c r="P191" i="1"/>
  <c r="Q191" i="1" s="1"/>
  <c r="P190" i="1"/>
  <c r="Q190" i="1" s="1"/>
  <c r="P189" i="1"/>
  <c r="Q189" i="1" s="1"/>
  <c r="P188" i="1"/>
  <c r="P187" i="1"/>
  <c r="P186" i="1"/>
  <c r="Q186" i="1" s="1"/>
  <c r="P185" i="1"/>
  <c r="Q185" i="1" s="1"/>
  <c r="P184" i="1"/>
  <c r="P183" i="1"/>
  <c r="Q183" i="1" s="1"/>
  <c r="P182" i="1"/>
  <c r="Q182" i="1" s="1"/>
  <c r="P181" i="1"/>
  <c r="Q181" i="1" s="1"/>
  <c r="P180" i="1"/>
  <c r="P179" i="1"/>
  <c r="P178" i="1"/>
  <c r="Q178" i="1" s="1"/>
  <c r="P177" i="1"/>
  <c r="Q177" i="1" s="1"/>
  <c r="P176" i="1"/>
  <c r="P175" i="1"/>
  <c r="Q175" i="1" s="1"/>
  <c r="P174" i="1"/>
  <c r="Q174" i="1" s="1"/>
  <c r="P173" i="1"/>
  <c r="Q173" i="1" s="1"/>
  <c r="P172" i="1"/>
  <c r="P171" i="1"/>
  <c r="P170" i="1"/>
  <c r="Q170" i="1" s="1"/>
  <c r="P169" i="1"/>
  <c r="Q169" i="1" s="1"/>
  <c r="P168" i="1"/>
  <c r="P167" i="1"/>
  <c r="Q167" i="1" s="1"/>
  <c r="P166" i="1"/>
  <c r="Q166" i="1" s="1"/>
  <c r="P165" i="1"/>
  <c r="Q165" i="1" s="1"/>
  <c r="P164" i="1"/>
  <c r="P163" i="1"/>
  <c r="P162" i="1"/>
  <c r="Q162" i="1" s="1"/>
  <c r="P161" i="1"/>
  <c r="Q161" i="1" s="1"/>
  <c r="P160" i="1"/>
  <c r="P159" i="1"/>
  <c r="Q159" i="1" s="1"/>
  <c r="P158" i="1"/>
  <c r="Q158" i="1" s="1"/>
  <c r="P157" i="1"/>
  <c r="Q157" i="1" s="1"/>
  <c r="P156" i="1"/>
  <c r="P155" i="1"/>
  <c r="P154" i="1"/>
  <c r="Q154" i="1" s="1"/>
  <c r="P153" i="1"/>
  <c r="Q153" i="1" s="1"/>
  <c r="P152" i="1"/>
  <c r="P151" i="1"/>
  <c r="Q151" i="1" s="1"/>
  <c r="P150" i="1"/>
  <c r="Q150" i="1" s="1"/>
  <c r="P149" i="1"/>
  <c r="Q149" i="1" s="1"/>
  <c r="P148" i="1"/>
  <c r="P147" i="1"/>
  <c r="P146" i="1"/>
  <c r="Q146" i="1" s="1"/>
  <c r="P145" i="1"/>
  <c r="Q145" i="1" s="1"/>
  <c r="P144" i="1"/>
  <c r="P143" i="1"/>
  <c r="Q143" i="1" s="1"/>
  <c r="P142" i="1"/>
  <c r="Q142" i="1" s="1"/>
  <c r="P141" i="1"/>
  <c r="Q141" i="1" s="1"/>
  <c r="P140" i="1"/>
  <c r="P139" i="1"/>
  <c r="P138" i="1"/>
  <c r="Q138" i="1" s="1"/>
  <c r="P137" i="1"/>
  <c r="P136" i="1"/>
  <c r="P135" i="1"/>
  <c r="Q135" i="1" s="1"/>
  <c r="P134" i="1"/>
  <c r="Q134" i="1" s="1"/>
  <c r="P133" i="1"/>
  <c r="Q133" i="1" s="1"/>
  <c r="P132" i="1"/>
  <c r="P131" i="1"/>
  <c r="P130" i="1"/>
  <c r="Q130" i="1" s="1"/>
  <c r="P129" i="1"/>
  <c r="Q129" i="1" s="1"/>
  <c r="P128" i="1"/>
  <c r="P127" i="1"/>
  <c r="Q127" i="1" s="1"/>
  <c r="P126" i="1"/>
  <c r="Q126" i="1" s="1"/>
  <c r="P125" i="1"/>
  <c r="Q125" i="1" s="1"/>
  <c r="P124" i="1"/>
  <c r="P123" i="1"/>
  <c r="P122" i="1"/>
  <c r="Q122" i="1" s="1"/>
  <c r="P121" i="1"/>
  <c r="P120" i="1"/>
  <c r="P119" i="1"/>
  <c r="Q119" i="1" s="1"/>
  <c r="P118" i="1"/>
  <c r="Q118" i="1" s="1"/>
  <c r="P117" i="1"/>
  <c r="Q117" i="1" s="1"/>
  <c r="P116" i="1"/>
  <c r="P115" i="1"/>
  <c r="P114" i="1"/>
  <c r="Q114" i="1" s="1"/>
  <c r="P113" i="1"/>
  <c r="Q113" i="1" s="1"/>
  <c r="P112" i="1"/>
  <c r="P111" i="1"/>
  <c r="Q111" i="1" s="1"/>
  <c r="P110" i="1"/>
  <c r="Q110" i="1" s="1"/>
  <c r="P109" i="1"/>
  <c r="Q109" i="1" s="1"/>
  <c r="P108" i="1"/>
  <c r="P107" i="1"/>
  <c r="P106" i="1"/>
  <c r="Q106" i="1" s="1"/>
  <c r="P105" i="1"/>
  <c r="Q105" i="1" s="1"/>
  <c r="P104" i="1"/>
  <c r="P103" i="1"/>
  <c r="Q103" i="1" s="1"/>
  <c r="P102" i="1"/>
  <c r="Q102" i="1" s="1"/>
  <c r="P101" i="1"/>
  <c r="Q101" i="1" s="1"/>
  <c r="P100" i="1"/>
  <c r="P99" i="1"/>
  <c r="P98" i="1"/>
  <c r="Q98" i="1" s="1"/>
  <c r="P97" i="1"/>
  <c r="Q97" i="1" s="1"/>
  <c r="P96" i="1"/>
  <c r="P95" i="1"/>
  <c r="Q95" i="1" s="1"/>
  <c r="P94" i="1"/>
  <c r="Q94" i="1" s="1"/>
  <c r="P93" i="1"/>
  <c r="Q93" i="1" s="1"/>
  <c r="P92" i="1"/>
  <c r="P91" i="1"/>
  <c r="P90" i="1"/>
  <c r="Q90" i="1" s="1"/>
  <c r="P89" i="1"/>
  <c r="Q89" i="1" s="1"/>
  <c r="P88" i="1"/>
  <c r="P87" i="1"/>
  <c r="Q87" i="1" s="1"/>
  <c r="P86" i="1"/>
  <c r="Q86" i="1" s="1"/>
  <c r="P85" i="1"/>
  <c r="Q85" i="1" s="1"/>
  <c r="P84" i="1"/>
  <c r="P83" i="1"/>
  <c r="P82" i="1"/>
  <c r="Q82" i="1" s="1"/>
  <c r="P81" i="1"/>
  <c r="P80" i="1"/>
  <c r="P79" i="1"/>
  <c r="Q79" i="1" s="1"/>
  <c r="P78" i="1"/>
  <c r="Q78" i="1" s="1"/>
  <c r="P77" i="1"/>
  <c r="Q77" i="1" s="1"/>
  <c r="P76" i="1"/>
  <c r="P75" i="1"/>
  <c r="P74" i="1"/>
  <c r="P73" i="1"/>
  <c r="Q73" i="1" s="1"/>
  <c r="P72" i="1"/>
  <c r="P71" i="1"/>
  <c r="Q71" i="1" s="1"/>
  <c r="P70" i="1"/>
  <c r="Q70" i="1" s="1"/>
  <c r="P69" i="1"/>
  <c r="Q69" i="1" s="1"/>
  <c r="P68" i="1"/>
  <c r="P67" i="1"/>
  <c r="P66" i="1"/>
  <c r="Q66" i="1" s="1"/>
  <c r="P65" i="1"/>
  <c r="Q65" i="1" s="1"/>
  <c r="P64" i="1"/>
  <c r="P63" i="1"/>
  <c r="Q63" i="1" s="1"/>
  <c r="P62" i="1"/>
  <c r="Q62" i="1" s="1"/>
  <c r="P61" i="1"/>
  <c r="Q61" i="1" s="1"/>
  <c r="P60" i="1"/>
  <c r="P59" i="1"/>
  <c r="P58" i="1"/>
  <c r="Q58" i="1" s="1"/>
  <c r="P57" i="1"/>
  <c r="Q57" i="1" s="1"/>
  <c r="P56" i="1"/>
  <c r="P55" i="1"/>
  <c r="Q55" i="1" s="1"/>
  <c r="P54" i="1"/>
  <c r="Q54" i="1" s="1"/>
  <c r="P53" i="1"/>
  <c r="Q53" i="1" s="1"/>
  <c r="P52" i="1"/>
  <c r="P51" i="1"/>
  <c r="P50" i="1"/>
  <c r="Q50" i="1" s="1"/>
  <c r="P49" i="1"/>
  <c r="Q49" i="1" s="1"/>
  <c r="P48" i="1"/>
  <c r="P47" i="1"/>
  <c r="Q47" i="1" s="1"/>
  <c r="P46" i="1"/>
  <c r="Q46" i="1" s="1"/>
  <c r="P45" i="1"/>
  <c r="Q45" i="1" s="1"/>
  <c r="P44" i="1"/>
  <c r="P43" i="1"/>
  <c r="P42" i="1"/>
  <c r="Q42" i="1" s="1"/>
  <c r="P41" i="1"/>
  <c r="Q41" i="1" s="1"/>
  <c r="P40" i="1"/>
  <c r="P39" i="1"/>
  <c r="Q39" i="1" s="1"/>
  <c r="P38" i="1"/>
  <c r="Q38" i="1" s="1"/>
  <c r="P37" i="1"/>
  <c r="Q37" i="1" s="1"/>
  <c r="P36" i="1"/>
  <c r="Q36" i="1" s="1"/>
  <c r="P35" i="1"/>
  <c r="P34" i="1"/>
  <c r="Q34" i="1" s="1"/>
  <c r="P33" i="1"/>
  <c r="Q33" i="1" s="1"/>
  <c r="P32" i="1"/>
  <c r="P31" i="1"/>
  <c r="Q31" i="1" s="1"/>
  <c r="P30" i="1"/>
  <c r="Q30" i="1" s="1"/>
  <c r="P29" i="1"/>
  <c r="Q29" i="1" s="1"/>
  <c r="P28" i="1"/>
  <c r="Q28" i="1" s="1"/>
  <c r="P27" i="1"/>
  <c r="P26" i="1"/>
  <c r="Q26" i="1" s="1"/>
  <c r="P25" i="1"/>
  <c r="Q25" i="1" s="1"/>
  <c r="P24" i="1"/>
  <c r="P23" i="1"/>
  <c r="Q23" i="1" s="1"/>
  <c r="P22" i="1"/>
  <c r="Q22" i="1" s="1"/>
  <c r="P21" i="1"/>
  <c r="Q21" i="1" s="1"/>
  <c r="P20" i="1"/>
  <c r="Q20" i="1" s="1"/>
  <c r="P19" i="1"/>
  <c r="P18" i="1"/>
  <c r="Q18" i="1" s="1"/>
  <c r="P17" i="1"/>
  <c r="P16" i="1"/>
  <c r="P15" i="1"/>
  <c r="Q15" i="1" s="1"/>
  <c r="P14" i="1"/>
  <c r="Q14" i="1" s="1"/>
  <c r="P13" i="1"/>
  <c r="Q13" i="1" s="1"/>
  <c r="P12" i="1"/>
  <c r="Q12" i="1" s="1"/>
  <c r="P11" i="1"/>
  <c r="P10" i="1"/>
  <c r="Q10" i="1" s="1"/>
  <c r="P9" i="1"/>
  <c r="Q9" i="1" s="1"/>
  <c r="P8" i="1"/>
  <c r="P7" i="1"/>
  <c r="Q7" i="1" s="1"/>
  <c r="P6" i="1"/>
  <c r="Q6" i="1" s="1"/>
  <c r="P5" i="1"/>
  <c r="Q5" i="1" s="1"/>
  <c r="P4" i="1"/>
  <c r="Q4" i="1" s="1"/>
  <c r="P3" i="1"/>
  <c r="Q3" i="1" s="1"/>
  <c r="Q308" i="1"/>
  <c r="Q680" i="1"/>
  <c r="Q716" i="1"/>
  <c r="Q872" i="1"/>
  <c r="Q936" i="1"/>
  <c r="Q963" i="1"/>
  <c r="Q1036" i="1"/>
  <c r="Q1164" i="1"/>
  <c r="Q1192" i="1"/>
  <c r="Q1256" i="1"/>
  <c r="Q1292" i="1"/>
  <c r="Q1347" i="1"/>
  <c r="Q1384" i="1"/>
  <c r="Q1420" i="1"/>
  <c r="Q1475" i="1"/>
  <c r="Q1650" i="1"/>
  <c r="Q1656" i="1"/>
  <c r="Q1672" i="1"/>
  <c r="Q1786" i="1"/>
  <c r="Q1826" i="1"/>
  <c r="Q1986" i="1"/>
  <c r="Q2122" i="1"/>
  <c r="Q2162" i="1"/>
  <c r="Q2273" i="1"/>
  <c r="Q2282" i="1"/>
  <c r="Q2314" i="1"/>
  <c r="Q2394" i="1"/>
  <c r="Q2418" i="1"/>
  <c r="Q2426" i="1"/>
  <c r="Q2506" i="1"/>
  <c r="Q2514" i="1"/>
  <c r="Q2522" i="1"/>
  <c r="Q2529" i="1"/>
  <c r="Q2569" i="1"/>
  <c r="Q2570" i="1"/>
  <c r="Q2594" i="1"/>
  <c r="Q2602" i="1"/>
  <c r="Q2665" i="1"/>
  <c r="Q2674" i="1"/>
  <c r="Q2682" i="1"/>
  <c r="Q2690" i="1"/>
  <c r="Q2778" i="1"/>
  <c r="Q2785" i="1"/>
  <c r="Q2794" i="1"/>
  <c r="Q2857" i="1"/>
  <c r="Q2858" i="1"/>
  <c r="Q2866" i="1"/>
  <c r="Q2890" i="1"/>
  <c r="Q2962" i="1"/>
  <c r="Q2978" i="1"/>
  <c r="Q2986" i="1"/>
  <c r="Q3058" i="1"/>
  <c r="Q3082" i="1"/>
  <c r="Q3090" i="1"/>
  <c r="Q3170" i="1"/>
  <c r="Q3178" i="1"/>
  <c r="Q3186" i="1"/>
  <c r="Q3193" i="1"/>
  <c r="Q3242" i="1"/>
  <c r="Q3266" i="1"/>
  <c r="Q3274" i="1"/>
  <c r="Q3281" i="1"/>
  <c r="Q3329" i="1"/>
  <c r="Q3338" i="1"/>
  <c r="Q3346" i="1"/>
  <c r="Q3418" i="1"/>
  <c r="Q3425" i="1"/>
  <c r="Q3434" i="1"/>
  <c r="Q3506" i="1"/>
  <c r="Q3522" i="1"/>
  <c r="Q3530" i="1"/>
  <c r="Q3602" i="1"/>
  <c r="Q3626" i="1"/>
  <c r="Q3634" i="1"/>
  <c r="Q3650" i="1"/>
  <c r="Q3705" i="1"/>
  <c r="Q3706" i="1"/>
  <c r="Q3714" i="1"/>
  <c r="Q3722" i="1"/>
  <c r="Q3786" i="1"/>
  <c r="Q3801" i="1"/>
  <c r="Q3802" i="1"/>
  <c r="Q3810" i="1"/>
  <c r="Q3873" i="1"/>
  <c r="Q3882" i="1"/>
  <c r="Q3890" i="1"/>
  <c r="Q3898" i="1"/>
  <c r="Q3962" i="1"/>
  <c r="Q3986" i="1"/>
  <c r="Q3994" i="1"/>
  <c r="Q4009" i="1"/>
  <c r="Q4066" i="1"/>
  <c r="Q4074" i="1"/>
  <c r="Q4082" i="1"/>
  <c r="Q4097" i="1"/>
  <c r="Q4138" i="1"/>
  <c r="Q4162" i="1"/>
  <c r="Q4169" i="1"/>
  <c r="Q4178" i="1"/>
  <c r="Q4209" i="1"/>
  <c r="Q4218" i="1"/>
  <c r="Q4234" i="1"/>
  <c r="Q4242" i="1"/>
  <c r="Q4250" i="1"/>
  <c r="Q4297" i="1"/>
  <c r="Q4306" i="1"/>
  <c r="Q4330" i="1"/>
  <c r="Q4338" i="1"/>
  <c r="Q4354" i="1"/>
  <c r="Q4362" i="1"/>
  <c r="Q4418" i="1"/>
  <c r="Q4426" i="1"/>
  <c r="Q4434" i="1"/>
  <c r="Q4458" i="1"/>
  <c r="Q4466" i="1"/>
  <c r="Q4473" i="1"/>
  <c r="Q4490" i="1"/>
  <c r="Q4514" i="1"/>
  <c r="Q4522" i="1"/>
  <c r="Q4538" i="1"/>
  <c r="Q4545" i="1"/>
  <c r="Q4594" i="1"/>
  <c r="Q4602" i="1"/>
  <c r="Q4608" i="1"/>
  <c r="Q4616" i="1"/>
  <c r="Q4618" i="1"/>
  <c r="Q4640" i="1"/>
  <c r="Q4650" i="1"/>
  <c r="Q4656" i="1"/>
  <c r="Q4666" i="1"/>
  <c r="Q4672" i="1"/>
  <c r="Q4680" i="1"/>
  <c r="Q4704" i="1"/>
  <c r="Q4706" i="1"/>
  <c r="Q4714" i="1"/>
  <c r="Q4720" i="1"/>
  <c r="Q4722" i="1"/>
  <c r="Q4730" i="1"/>
  <c r="Q4752" i="1"/>
  <c r="Q4762" i="1"/>
  <c r="Q4776" i="1"/>
  <c r="Q4777" i="1"/>
  <c r="Q4778" i="1"/>
  <c r="Q4792" i="1"/>
  <c r="Q4808" i="1"/>
  <c r="Q4809" i="1"/>
  <c r="Q4810" i="1"/>
  <c r="Q4818" i="1"/>
  <c r="Q4840" i="1"/>
  <c r="Q4841" i="1"/>
  <c r="Q4856" i="1"/>
  <c r="Q4864" i="1"/>
  <c r="Q4873" i="1"/>
  <c r="Q4874" i="1"/>
  <c r="Q4888" i="1"/>
  <c r="Q4890" i="1"/>
  <c r="Q4904" i="1"/>
  <c r="Q4920" i="1"/>
  <c r="Q4930" i="1"/>
  <c r="Q4938" i="1"/>
  <c r="Q4946" i="1"/>
  <c r="Q4952" i="1"/>
  <c r="Q4968" i="1"/>
  <c r="Q4976" i="1"/>
  <c r="Q4978" i="1"/>
  <c r="Q4986" i="1"/>
  <c r="Q4992" i="1"/>
  <c r="Q5002" i="1"/>
  <c r="Q5008" i="1"/>
  <c r="Q5009" i="1"/>
  <c r="Q5016" i="1"/>
  <c r="Q5018" i="1"/>
  <c r="Q5024" i="1"/>
  <c r="Q5032" i="1"/>
  <c r="Q5034" i="1"/>
  <c r="Q5050" i="1"/>
  <c r="Q5064" i="1"/>
  <c r="Q5080" i="1"/>
  <c r="Q5082" i="1"/>
  <c r="Q5096" i="1"/>
  <c r="Q5098" i="1"/>
  <c r="Q5106" i="1"/>
  <c r="Q5113" i="1"/>
  <c r="Q5120" i="1"/>
  <c r="Q5144" i="1"/>
  <c r="Q5146" i="1"/>
  <c r="Q5152" i="1"/>
  <c r="Q5162" i="1"/>
  <c r="Q5168" i="1"/>
  <c r="Q5178" i="1"/>
  <c r="Q5184" i="1"/>
  <c r="Q5200" i="1"/>
  <c r="Q5202" i="1"/>
  <c r="Q5210" i="1"/>
  <c r="Q5216" i="1"/>
  <c r="Q5218" i="1"/>
  <c r="Q5226" i="1"/>
  <c r="Q5232" i="1"/>
  <c r="Q5248" i="1"/>
  <c r="Q5250" i="1"/>
  <c r="Q5256" i="1"/>
  <c r="Q5258" i="1"/>
  <c r="Q5266" i="1"/>
  <c r="Q5272" i="1"/>
  <c r="Q5290" i="1"/>
  <c r="Q5296" i="1"/>
  <c r="Q5304" i="1"/>
  <c r="Q5306" i="1"/>
  <c r="Q5314" i="1"/>
  <c r="Q5320" i="1"/>
  <c r="Q5328" i="1"/>
  <c r="Q5330" i="1"/>
  <c r="Q5344" i="1"/>
  <c r="Q5346" i="1"/>
  <c r="Q5352" i="1"/>
  <c r="Q5360" i="1"/>
  <c r="Q5362" i="1"/>
  <c r="Q5369" i="1"/>
  <c r="Q5376" i="1"/>
  <c r="Q5378" i="1"/>
  <c r="Q5386" i="1"/>
  <c r="Q5392" i="1"/>
  <c r="Q5401" i="1"/>
  <c r="Q5402" i="1"/>
  <c r="Q5408" i="1"/>
  <c r="Q5410" i="1"/>
  <c r="Q5418" i="1"/>
  <c r="Q5424" i="1"/>
  <c r="Q5432" i="1"/>
  <c r="Q5434" i="1"/>
  <c r="Q5448" i="1"/>
  <c r="Q5450" i="1"/>
  <c r="Q5456" i="1"/>
  <c r="Q5458" i="1"/>
  <c r="Q5472" i="1"/>
  <c r="Q5474" i="1"/>
  <c r="Q5482" i="1"/>
  <c r="Q5496" i="1"/>
  <c r="Q5498" i="1"/>
  <c r="Q5505" i="1"/>
  <c r="Q5512" i="1"/>
  <c r="Q5514" i="1"/>
  <c r="Q5520" i="1"/>
  <c r="Q5528" i="1"/>
  <c r="Q5530" i="1"/>
  <c r="Q5536" i="1"/>
  <c r="Q5544" i="1"/>
  <c r="Q5546" i="1"/>
  <c r="Q5554" i="1"/>
  <c r="Q5560" i="1"/>
  <c r="Q5562" i="1"/>
  <c r="Q5570" i="1"/>
  <c r="Q5576" i="1"/>
  <c r="Q5592" i="1"/>
  <c r="Q5594" i="1"/>
  <c r="Q5600" i="1"/>
  <c r="Q5602" i="1"/>
  <c r="Q5608" i="1"/>
  <c r="Q5610" i="1"/>
  <c r="Q5616" i="1"/>
  <c r="Q5624" i="1"/>
  <c r="Q5640" i="1"/>
  <c r="Q5641" i="1"/>
  <c r="Q5642" i="1"/>
  <c r="Q5656" i="1"/>
  <c r="Q5658" i="1"/>
  <c r="Q5666" i="1"/>
  <c r="Q5672" i="1"/>
  <c r="Q5673" i="1"/>
  <c r="Q5674" i="1"/>
  <c r="Q5682" i="1"/>
  <c r="Q5688" i="1"/>
  <c r="Q5696" i="1"/>
  <c r="Q5698" i="1"/>
  <c r="Q5704" i="1"/>
  <c r="Q5706" i="1"/>
  <c r="Q5712" i="1"/>
  <c r="Q5714" i="1"/>
  <c r="Q5720" i="1"/>
  <c r="Q5728" i="1"/>
  <c r="Q5730" i="1"/>
  <c r="Q5736" i="1"/>
  <c r="Q5738" i="1"/>
  <c r="Q5744" i="1"/>
  <c r="Q5752" i="1"/>
  <c r="Q5760" i="1"/>
  <c r="Q5761" i="1"/>
  <c r="Q5768" i="1"/>
  <c r="Q5770" i="1"/>
  <c r="Q5776" i="1"/>
  <c r="Q5785" i="1"/>
  <c r="Q5792" i="1"/>
  <c r="Q5802" i="1"/>
  <c r="Q5808" i="1"/>
  <c r="Q5810" i="1"/>
  <c r="Q5816" i="1"/>
  <c r="Q5824" i="1"/>
  <c r="Q5826" i="1"/>
  <c r="Q5832" i="1"/>
  <c r="Q5834" i="1"/>
  <c r="Q5840" i="1"/>
  <c r="Q5842" i="1"/>
  <c r="Q5856" i="1"/>
  <c r="Q5858" i="1"/>
  <c r="Q5866" i="1"/>
  <c r="Q5872" i="1"/>
  <c r="Q5873" i="1"/>
  <c r="Q5874" i="1"/>
  <c r="Q5882" i="1"/>
  <c r="Q5888" i="1"/>
  <c r="Q5898" i="1"/>
  <c r="Q5904" i="1"/>
  <c r="Q5905" i="1"/>
  <c r="Q5906" i="1"/>
  <c r="Q5914" i="1"/>
  <c r="Q5920" i="1"/>
  <c r="Q5936" i="1"/>
  <c r="Q5937" i="1"/>
  <c r="Q5938" i="1"/>
  <c r="Q5944" i="1"/>
  <c r="Q5946" i="1"/>
  <c r="Q5952" i="1"/>
  <c r="Q5960" i="1"/>
  <c r="Q5968" i="1"/>
  <c r="Q5970" i="1"/>
  <c r="Q5978" i="1"/>
  <c r="Q5984" i="1"/>
  <c r="Q5994" i="1"/>
  <c r="Q6000" i="1"/>
  <c r="Q6002" i="1"/>
  <c r="Q6016" i="1"/>
  <c r="Q6024" i="1"/>
  <c r="Q6026" i="1"/>
  <c r="Q6032" i="1"/>
  <c r="Q6034" i="1"/>
  <c r="Q6042" i="1"/>
  <c r="Q6048" i="1"/>
  <c r="Q6056" i="1"/>
  <c r="Q6064" i="1"/>
  <c r="Q6065" i="1"/>
  <c r="Q6072" i="1"/>
  <c r="Q6074" i="1"/>
  <c r="Q6080" i="1"/>
  <c r="Q6096" i="1"/>
  <c r="Q6098" i="1"/>
  <c r="Q6104" i="1"/>
  <c r="Q6112" i="1"/>
  <c r="Q6114" i="1"/>
  <c r="Q6120" i="1"/>
  <c r="Q6128" i="1"/>
  <c r="Q6130" i="1"/>
  <c r="Q6136" i="1"/>
  <c r="Q6144" i="1"/>
  <c r="Q6146" i="1"/>
  <c r="Q6152" i="1"/>
  <c r="Q6160" i="1"/>
  <c r="Q6162" i="1"/>
  <c r="Q6168" i="1"/>
  <c r="Q6176" i="1"/>
  <c r="Q6178" i="1"/>
  <c r="Q6184" i="1"/>
  <c r="Q6192" i="1"/>
  <c r="Q6194" i="1"/>
  <c r="Q6200" i="1"/>
  <c r="Q6201" i="1"/>
  <c r="Q6202" i="1"/>
  <c r="Q6208" i="1"/>
  <c r="Q6210" i="1"/>
  <c r="Q6224" i="1"/>
  <c r="Q6226" i="1"/>
  <c r="Q6232" i="1"/>
  <c r="Q6242" i="1"/>
  <c r="Q6248" i="1"/>
  <c r="Q6250" i="1"/>
  <c r="Q6256" i="1"/>
  <c r="Q6266" i="1"/>
  <c r="Q6274" i="1"/>
  <c r="Q6288" i="1"/>
  <c r="Q6290" i="1"/>
  <c r="Q6296" i="1"/>
  <c r="Q6297" i="1"/>
  <c r="Q6304" i="1"/>
  <c r="Q6306" i="1"/>
  <c r="Q6320" i="1"/>
  <c r="Q6321" i="1"/>
  <c r="Q6322" i="1"/>
  <c r="Q6328" i="1"/>
  <c r="Q6338" i="1"/>
  <c r="Q6344" i="1"/>
  <c r="Q6352" i="1"/>
  <c r="Q6354" i="1"/>
  <c r="Q6360" i="1"/>
  <c r="Q6368" i="1"/>
  <c r="Q6370" i="1"/>
  <c r="Q6376" i="1"/>
  <c r="Q6384" i="1"/>
  <c r="Q6386" i="1"/>
  <c r="Q6392" i="1"/>
  <c r="Q6400" i="1"/>
  <c r="Q6401" i="1"/>
  <c r="Q6402" i="1"/>
  <c r="Q6408" i="1"/>
  <c r="Q6410" i="1"/>
  <c r="Q6416" i="1"/>
  <c r="Q6418" i="1"/>
  <c r="Q6424" i="1"/>
  <c r="Q6432" i="1"/>
  <c r="Q6434" i="1"/>
  <c r="Q6450" i="1"/>
  <c r="Q6456" i="1"/>
  <c r="Q6457" i="1"/>
  <c r="Q6464" i="1"/>
  <c r="Q6466" i="1"/>
  <c r="Q6472" i="1"/>
  <c r="Q6480" i="1"/>
  <c r="Q6482" i="1"/>
  <c r="Q6496" i="1"/>
  <c r="Q6504" i="1"/>
  <c r="Q6512" i="1"/>
  <c r="Q6514" i="1"/>
  <c r="Q6520" i="1"/>
  <c r="Q6521" i="1"/>
  <c r="Q6522" i="1"/>
  <c r="Q6528" i="1"/>
  <c r="Q6536" i="1"/>
  <c r="Q6544" i="1"/>
  <c r="Q6552" i="1"/>
  <c r="Q4477" i="1"/>
  <c r="Q5451" i="1"/>
  <c r="Q5483" i="1"/>
  <c r="Q5515" i="1"/>
  <c r="Q5547" i="1"/>
  <c r="Q5896" i="1"/>
  <c r="Q6084" i="1"/>
  <c r="Q6100" i="1"/>
  <c r="Q6116" i="1"/>
  <c r="Q6132" i="1"/>
  <c r="Q6148" i="1"/>
  <c r="Q6164" i="1"/>
  <c r="Q6180" i="1"/>
  <c r="Q6196" i="1"/>
  <c r="Q6212" i="1"/>
  <c r="Q6220" i="1"/>
  <c r="Q6228" i="1"/>
  <c r="Q6252" i="1"/>
  <c r="Q6260" i="1"/>
  <c r="Q6284" i="1"/>
  <c r="Q6292" i="1"/>
  <c r="Q6300" i="1"/>
  <c r="Q6308" i="1"/>
  <c r="Q6316" i="1"/>
  <c r="Q6324" i="1"/>
  <c r="Q6332" i="1"/>
  <c r="Q6340" i="1"/>
  <c r="Q6348" i="1"/>
  <c r="Q6356" i="1"/>
  <c r="Q6364" i="1"/>
  <c r="Q6372" i="1"/>
  <c r="Q6380" i="1"/>
  <c r="Q6388" i="1"/>
  <c r="Q6396" i="1"/>
  <c r="Q6404" i="1"/>
  <c r="Q6412" i="1"/>
  <c r="Q6420" i="1"/>
  <c r="Q6428" i="1"/>
  <c r="Q6436" i="1"/>
  <c r="Q6444" i="1"/>
  <c r="Q6448" i="1"/>
  <c r="Q6452" i="1"/>
  <c r="Q6460" i="1"/>
  <c r="Q6468" i="1"/>
  <c r="Q6476" i="1"/>
  <c r="Q6483" i="1"/>
  <c r="Q6491" i="1"/>
  <c r="Q6499" i="1"/>
  <c r="Q6507" i="1"/>
  <c r="Q6508" i="1"/>
  <c r="Q6515" i="1"/>
  <c r="Q6532" i="1"/>
  <c r="Q6539" i="1"/>
  <c r="Q6540" i="1"/>
  <c r="Q6547" i="1"/>
  <c r="Q6548" i="1"/>
  <c r="Q6555" i="1"/>
  <c r="Q6556" i="1"/>
  <c r="Q6531" i="1"/>
  <c r="Q6524" i="1"/>
  <c r="Q6523" i="1"/>
  <c r="Q6516" i="1"/>
  <c r="Q6500" i="1"/>
  <c r="Q6492" i="1"/>
  <c r="Q6488" i="1"/>
  <c r="Q6484" i="1"/>
  <c r="Q6475" i="1"/>
  <c r="Q6467" i="1"/>
  <c r="Q6459" i="1"/>
  <c r="Q6451" i="1"/>
  <c r="Q6443" i="1"/>
  <c r="Q6440" i="1"/>
  <c r="Q6435" i="1"/>
  <c r="Q6427" i="1"/>
  <c r="Q6419" i="1"/>
  <c r="Q6411" i="1"/>
  <c r="Q6403" i="1"/>
  <c r="Q6395" i="1"/>
  <c r="Q6387" i="1"/>
  <c r="Q6379" i="1"/>
  <c r="Q6371" i="1"/>
  <c r="Q6363" i="1"/>
  <c r="Q6355" i="1"/>
  <c r="Q6347" i="1"/>
  <c r="Q6339" i="1"/>
  <c r="Q6336" i="1"/>
  <c r="Q6331" i="1"/>
  <c r="Q6323" i="1"/>
  <c r="Q6315" i="1"/>
  <c r="Q6312" i="1"/>
  <c r="Q6307" i="1"/>
  <c r="Q6299" i="1"/>
  <c r="Q6291" i="1"/>
  <c r="Q6283" i="1"/>
  <c r="Q6280" i="1"/>
  <c r="Q6276" i="1"/>
  <c r="Q6275" i="1"/>
  <c r="Q6272" i="1"/>
  <c r="Q6268" i="1"/>
  <c r="Q6267" i="1"/>
  <c r="Q6264" i="1"/>
  <c r="Q6259" i="1"/>
  <c r="Q6251" i="1"/>
  <c r="Q6244" i="1"/>
  <c r="Q6243" i="1"/>
  <c r="Q6240" i="1"/>
  <c r="Q6236" i="1"/>
  <c r="Q6235" i="1"/>
  <c r="Q6227" i="1"/>
  <c r="Q6219" i="1"/>
  <c r="Q6216" i="1"/>
  <c r="Q6211" i="1"/>
  <c r="Q6204" i="1"/>
  <c r="Q6203" i="1"/>
  <c r="Q6195" i="1"/>
  <c r="Q6188" i="1"/>
  <c r="Q6187" i="1"/>
  <c r="Q6179" i="1"/>
  <c r="Q6172" i="1"/>
  <c r="Q6171" i="1"/>
  <c r="Q6163" i="1"/>
  <c r="Q6156" i="1"/>
  <c r="Q6155" i="1"/>
  <c r="Q6147" i="1"/>
  <c r="Q6140" i="1"/>
  <c r="Q6139" i="1"/>
  <c r="Q6131" i="1"/>
  <c r="Q6124" i="1"/>
  <c r="Q6123" i="1"/>
  <c r="Q6115" i="1"/>
  <c r="Q6108" i="1"/>
  <c r="Q6107" i="1"/>
  <c r="Q6099" i="1"/>
  <c r="Q6092" i="1"/>
  <c r="Q6091" i="1"/>
  <c r="Q6088" i="1"/>
  <c r="Q6083" i="1"/>
  <c r="Q6076" i="1"/>
  <c r="Q6075" i="1"/>
  <c r="Q6068" i="1"/>
  <c r="Q6067" i="1"/>
  <c r="Q6060" i="1"/>
  <c r="Q6059" i="1"/>
  <c r="Q6052" i="1"/>
  <c r="Q6051" i="1"/>
  <c r="Q6044" i="1"/>
  <c r="Q6043" i="1"/>
  <c r="Q6040" i="1"/>
  <c r="Q6036" i="1"/>
  <c r="Q6035" i="1"/>
  <c r="Q6028" i="1"/>
  <c r="Q6027" i="1"/>
  <c r="Q6020" i="1"/>
  <c r="Q6019" i="1"/>
  <c r="Q6012" i="1"/>
  <c r="Q6011" i="1"/>
  <c r="Q6008" i="1"/>
  <c r="Q6004" i="1"/>
  <c r="Q6003" i="1"/>
  <c r="Q5996" i="1"/>
  <c r="Q5995" i="1"/>
  <c r="Q5992" i="1"/>
  <c r="Q5988" i="1"/>
  <c r="Q5987" i="1"/>
  <c r="Q5980" i="1"/>
  <c r="Q5979" i="1"/>
  <c r="Q5976" i="1"/>
  <c r="Q5972" i="1"/>
  <c r="Q5971" i="1"/>
  <c r="Q5964" i="1"/>
  <c r="Q5963" i="1"/>
  <c r="Q5956" i="1"/>
  <c r="Q5955" i="1"/>
  <c r="Q5948" i="1"/>
  <c r="Q5947" i="1"/>
  <c r="Q5940" i="1"/>
  <c r="Q5939" i="1"/>
  <c r="Q5932" i="1"/>
  <c r="Q5931" i="1"/>
  <c r="Q5928" i="1"/>
  <c r="Q5924" i="1"/>
  <c r="Q5923" i="1"/>
  <c r="Q5916" i="1"/>
  <c r="Q5915" i="1"/>
  <c r="Q5912" i="1"/>
  <c r="Q5908" i="1"/>
  <c r="Q5907" i="1"/>
  <c r="Q5900" i="1"/>
  <c r="Q5899" i="1"/>
  <c r="Q5892" i="1"/>
  <c r="Q5891" i="1"/>
  <c r="Q5884" i="1"/>
  <c r="Q5883" i="1"/>
  <c r="Q5880" i="1"/>
  <c r="Q5876" i="1"/>
  <c r="Q5875" i="1"/>
  <c r="Q5868" i="1"/>
  <c r="Q5867" i="1"/>
  <c r="Q5864" i="1"/>
  <c r="Q5860" i="1"/>
  <c r="Q5859" i="1"/>
  <c r="Q5852" i="1"/>
  <c r="Q5851" i="1"/>
  <c r="Q5848" i="1"/>
  <c r="Q5844" i="1"/>
  <c r="Q5843" i="1"/>
  <c r="Q5836" i="1"/>
  <c r="Q5835" i="1"/>
  <c r="Q5828" i="1"/>
  <c r="Q5827" i="1"/>
  <c r="Q5820" i="1"/>
  <c r="Q5819" i="1"/>
  <c r="Q5812" i="1"/>
  <c r="Q5811" i="1"/>
  <c r="Q5804" i="1"/>
  <c r="Q5803" i="1"/>
  <c r="Q5800" i="1"/>
  <c r="Q5796" i="1"/>
  <c r="Q5795" i="1"/>
  <c r="Q5788" i="1"/>
  <c r="Q5787" i="1"/>
  <c r="Q5784" i="1"/>
  <c r="Q5780" i="1"/>
  <c r="Q5779" i="1"/>
  <c r="Q5772" i="1"/>
  <c r="Q5771" i="1"/>
  <c r="Q5764" i="1"/>
  <c r="Q5763" i="1"/>
  <c r="Q5756" i="1"/>
  <c r="Q5755" i="1"/>
  <c r="Q5748" i="1"/>
  <c r="Q5747" i="1"/>
  <c r="Q5745" i="1"/>
  <c r="Q5740" i="1"/>
  <c r="Q5739" i="1"/>
  <c r="Q5732" i="1"/>
  <c r="Q5731" i="1"/>
  <c r="Q5724" i="1"/>
  <c r="Q5723" i="1"/>
  <c r="Q5716" i="1"/>
  <c r="Q5715" i="1"/>
  <c r="Q5708" i="1"/>
  <c r="Q5707" i="1"/>
  <c r="Q5700" i="1"/>
  <c r="Q5699" i="1"/>
  <c r="Q5692" i="1"/>
  <c r="Q5691" i="1"/>
  <c r="Q5684" i="1"/>
  <c r="Q5683" i="1"/>
  <c r="Q5680" i="1"/>
  <c r="Q5676" i="1"/>
  <c r="Q5675" i="1"/>
  <c r="Q5668" i="1"/>
  <c r="Q5667" i="1"/>
  <c r="Q5664" i="1"/>
  <c r="Q5660" i="1"/>
  <c r="Q5659" i="1"/>
  <c r="Q5652" i="1"/>
  <c r="Q5651" i="1"/>
  <c r="Q5648" i="1"/>
  <c r="Q5644" i="1"/>
  <c r="Q5643" i="1"/>
  <c r="Q5636" i="1"/>
  <c r="Q5635" i="1"/>
  <c r="Q5632" i="1"/>
  <c r="Q5628" i="1"/>
  <c r="Q5627" i="1"/>
  <c r="Q5620" i="1"/>
  <c r="Q5619" i="1"/>
  <c r="Q5612" i="1"/>
  <c r="Q5611" i="1"/>
  <c r="Q5604" i="1"/>
  <c r="Q5603" i="1"/>
  <c r="Q5596" i="1"/>
  <c r="Q5595" i="1"/>
  <c r="Q5588" i="1"/>
  <c r="Q5587" i="1"/>
  <c r="Q5584" i="1"/>
  <c r="Q5580" i="1"/>
  <c r="Q5579" i="1"/>
  <c r="Q5572" i="1"/>
  <c r="Q5571" i="1"/>
  <c r="Q5568" i="1"/>
  <c r="Q5564" i="1"/>
  <c r="Q5563" i="1"/>
  <c r="Q5556" i="1"/>
  <c r="Q5555" i="1"/>
  <c r="Q5552" i="1"/>
  <c r="Q5548" i="1"/>
  <c r="Q5540" i="1"/>
  <c r="Q5539" i="1"/>
  <c r="Q5532" i="1"/>
  <c r="Q5531" i="1"/>
  <c r="Q5524" i="1"/>
  <c r="Q5523" i="1"/>
  <c r="Q5516" i="1"/>
  <c r="Q5508" i="1"/>
  <c r="Q5507" i="1"/>
  <c r="Q5504" i="1"/>
  <c r="Q5500" i="1"/>
  <c r="Q5499" i="1"/>
  <c r="Q5492" i="1"/>
  <c r="Q5491" i="1"/>
  <c r="Q5488" i="1"/>
  <c r="Q5484" i="1"/>
  <c r="Q5480" i="1"/>
  <c r="Q5476" i="1"/>
  <c r="Q5475" i="1"/>
  <c r="Q5468" i="1"/>
  <c r="Q5467" i="1"/>
  <c r="Q5464" i="1"/>
  <c r="Q5460" i="1"/>
  <c r="Q5459" i="1"/>
  <c r="Q5452" i="1"/>
  <c r="Q5444" i="1"/>
  <c r="Q5443" i="1"/>
  <c r="Q5440" i="1"/>
  <c r="Q5436" i="1"/>
  <c r="Q5435" i="1"/>
  <c r="Q5428" i="1"/>
  <c r="Q5427" i="1"/>
  <c r="Q5420" i="1"/>
  <c r="Q5419" i="1"/>
  <c r="Q5416" i="1"/>
  <c r="Q5412" i="1"/>
  <c r="Q5411" i="1"/>
  <c r="Q5404" i="1"/>
  <c r="Q5403" i="1"/>
  <c r="Q5400" i="1"/>
  <c r="Q5396" i="1"/>
  <c r="Q5395" i="1"/>
  <c r="Q5388" i="1"/>
  <c r="Q5387" i="1"/>
  <c r="Q5384" i="1"/>
  <c r="Q5380" i="1"/>
  <c r="Q5379" i="1"/>
  <c r="Q5372" i="1"/>
  <c r="Q5371" i="1"/>
  <c r="Q5368" i="1"/>
  <c r="Q5364" i="1"/>
  <c r="Q5363" i="1"/>
  <c r="Q5356" i="1"/>
  <c r="Q5355" i="1"/>
  <c r="Q5348" i="1"/>
  <c r="Q5347" i="1"/>
  <c r="Q5340" i="1"/>
  <c r="Q5339" i="1"/>
  <c r="Q5336" i="1"/>
  <c r="Q5332" i="1"/>
  <c r="Q5331" i="1"/>
  <c r="Q5324" i="1"/>
  <c r="Q5323" i="1"/>
  <c r="Q5316" i="1"/>
  <c r="Q5315" i="1"/>
  <c r="Q5312" i="1"/>
  <c r="Q5308" i="1"/>
  <c r="Q5307" i="1"/>
  <c r="Q5300" i="1"/>
  <c r="Q5299" i="1"/>
  <c r="Q5292" i="1"/>
  <c r="Q5291" i="1"/>
  <c r="Q5288" i="1"/>
  <c r="Q5284" i="1"/>
  <c r="Q5283" i="1"/>
  <c r="Q5280" i="1"/>
  <c r="Q5276" i="1"/>
  <c r="Q5275" i="1"/>
  <c r="Q5268" i="1"/>
  <c r="Q5267" i="1"/>
  <c r="Q5264" i="1"/>
  <c r="Q5260" i="1"/>
  <c r="Q5259" i="1"/>
  <c r="Q5252" i="1"/>
  <c r="Q5251" i="1"/>
  <c r="Q5244" i="1"/>
  <c r="Q5243" i="1"/>
  <c r="Q5240" i="1"/>
  <c r="Q5236" i="1"/>
  <c r="Q5235" i="1"/>
  <c r="Q5228" i="1"/>
  <c r="Q5227" i="1"/>
  <c r="Q5224" i="1"/>
  <c r="Q5220" i="1"/>
  <c r="Q5219" i="1"/>
  <c r="Q5212" i="1"/>
  <c r="Q5211" i="1"/>
  <c r="Q5208" i="1"/>
  <c r="Q5204" i="1"/>
  <c r="Q5203" i="1"/>
  <c r="Q5196" i="1"/>
  <c r="Q5195" i="1"/>
  <c r="Q5192" i="1"/>
  <c r="Q5188" i="1"/>
  <c r="Q5187" i="1"/>
  <c r="Q5180" i="1"/>
  <c r="Q5179" i="1"/>
  <c r="Q5176" i="1"/>
  <c r="Q5172" i="1"/>
  <c r="Q5171" i="1"/>
  <c r="Q5164" i="1"/>
  <c r="Q5163" i="1"/>
  <c r="Q5160" i="1"/>
  <c r="Q5156" i="1"/>
  <c r="Q5155" i="1"/>
  <c r="Q5148" i="1"/>
  <c r="Q5147" i="1"/>
  <c r="Q5140" i="1"/>
  <c r="Q5139" i="1"/>
  <c r="Q5136" i="1"/>
  <c r="Q5132" i="1"/>
  <c r="Q5131" i="1"/>
  <c r="Q5128" i="1"/>
  <c r="Q5124" i="1"/>
  <c r="Q5123" i="1"/>
  <c r="Q5116" i="1"/>
  <c r="Q5115" i="1"/>
  <c r="Q5112" i="1"/>
  <c r="Q5108" i="1"/>
  <c r="Q5107" i="1"/>
  <c r="Q5104" i="1"/>
  <c r="Q5100" i="1"/>
  <c r="Q5099" i="1"/>
  <c r="Q5092" i="1"/>
  <c r="Q5091" i="1"/>
  <c r="Q5088" i="1"/>
  <c r="Q5084" i="1"/>
  <c r="Q5083" i="1"/>
  <c r="Q5076" i="1"/>
  <c r="Q5075" i="1"/>
  <c r="Q5072" i="1"/>
  <c r="Q5068" i="1"/>
  <c r="Q5067" i="1"/>
  <c r="Q5060" i="1"/>
  <c r="Q5059" i="1"/>
  <c r="Q5056" i="1"/>
  <c r="Q5052" i="1"/>
  <c r="Q5051" i="1"/>
  <c r="Q5048" i="1"/>
  <c r="Q5044" i="1"/>
  <c r="Q5043" i="1"/>
  <c r="Q5040" i="1"/>
  <c r="Q5036" i="1"/>
  <c r="Q5035" i="1"/>
  <c r="Q5028" i="1"/>
  <c r="Q5027" i="1"/>
  <c r="Q5020" i="1"/>
  <c r="Q5019" i="1"/>
  <c r="Q5012" i="1"/>
  <c r="Q5011" i="1"/>
  <c r="Q5004" i="1"/>
  <c r="Q5003" i="1"/>
  <c r="Q5000" i="1"/>
  <c r="Q4996" i="1"/>
  <c r="Q4995" i="1"/>
  <c r="Q4988" i="1"/>
  <c r="Q4987" i="1"/>
  <c r="Q4984" i="1"/>
  <c r="Q4980" i="1"/>
  <c r="Q4979" i="1"/>
  <c r="Q4972" i="1"/>
  <c r="Q4971" i="1"/>
  <c r="Q4964" i="1"/>
  <c r="Q4963" i="1"/>
  <c r="Q4960" i="1"/>
  <c r="Q4956" i="1"/>
  <c r="Q4955" i="1"/>
  <c r="Q4948" i="1"/>
  <c r="Q4947" i="1"/>
  <c r="Q4944" i="1"/>
  <c r="Q4940" i="1"/>
  <c r="Q4939" i="1"/>
  <c r="Q4936" i="1"/>
  <c r="Q4932" i="1"/>
  <c r="Q4931" i="1"/>
  <c r="Q4928" i="1"/>
  <c r="Q4924" i="1"/>
  <c r="Q4923" i="1"/>
  <c r="Q4916" i="1"/>
  <c r="Q4915" i="1"/>
  <c r="Q4912" i="1"/>
  <c r="Q4908" i="1"/>
  <c r="Q4907" i="1"/>
  <c r="Q4900" i="1"/>
  <c r="Q4899" i="1"/>
  <c r="Q4896" i="1"/>
  <c r="Q4892" i="1"/>
  <c r="Q4891" i="1"/>
  <c r="Q4884" i="1"/>
  <c r="Q4883" i="1"/>
  <c r="Q4880" i="1"/>
  <c r="Q4876" i="1"/>
  <c r="Q4875" i="1"/>
  <c r="Q4872" i="1"/>
  <c r="Q4868" i="1"/>
  <c r="Q4867" i="1"/>
  <c r="Q4860" i="1"/>
  <c r="Q4859" i="1"/>
  <c r="Q4852" i="1"/>
  <c r="Q4851" i="1"/>
  <c r="Q4848" i="1"/>
  <c r="Q4844" i="1"/>
  <c r="Q4843" i="1"/>
  <c r="Q4836" i="1"/>
  <c r="Q4835" i="1"/>
  <c r="Q4832" i="1"/>
  <c r="Q4828" i="1"/>
  <c r="Q4827" i="1"/>
  <c r="Q4824" i="1"/>
  <c r="Q4820" i="1"/>
  <c r="Q4819" i="1"/>
  <c r="Q4816" i="1"/>
  <c r="Q4812" i="1"/>
  <c r="Q4811" i="1"/>
  <c r="Q4804" i="1"/>
  <c r="Q4803" i="1"/>
  <c r="Q4800" i="1"/>
  <c r="Q4796" i="1"/>
  <c r="Q4795" i="1"/>
  <c r="Q4788" i="1"/>
  <c r="Q4787" i="1"/>
  <c r="Q4784" i="1"/>
  <c r="Q4780" i="1"/>
  <c r="Q4779" i="1"/>
  <c r="Q4772" i="1"/>
  <c r="Q4771" i="1"/>
  <c r="Q4768" i="1"/>
  <c r="Q4764" i="1"/>
  <c r="Q4763" i="1"/>
  <c r="Q4760" i="1"/>
  <c r="Q4756" i="1"/>
  <c r="Q4755" i="1"/>
  <c r="Q4748" i="1"/>
  <c r="Q4747" i="1"/>
  <c r="Q4744" i="1"/>
  <c r="Q4740" i="1"/>
  <c r="Q4739" i="1"/>
  <c r="Q4736" i="1"/>
  <c r="Q4732" i="1"/>
  <c r="Q4731" i="1"/>
  <c r="Q4728" i="1"/>
  <c r="Q4724" i="1"/>
  <c r="Q4723" i="1"/>
  <c r="Q4716" i="1"/>
  <c r="Q4715" i="1"/>
  <c r="Q4712" i="1"/>
  <c r="Q4708" i="1"/>
  <c r="Q4707" i="1"/>
  <c r="Q4700" i="1"/>
  <c r="Q4699" i="1"/>
  <c r="Q4696" i="1"/>
  <c r="Q4692" i="1"/>
  <c r="Q4691" i="1"/>
  <c r="Q4688" i="1"/>
  <c r="Q4684" i="1"/>
  <c r="Q4683" i="1"/>
  <c r="Q4676" i="1"/>
  <c r="Q4675" i="1"/>
  <c r="Q4668" i="1"/>
  <c r="Q4667" i="1"/>
  <c r="Q4664" i="1"/>
  <c r="Q4660" i="1"/>
  <c r="Q4659" i="1"/>
  <c r="Q4652" i="1"/>
  <c r="Q4651" i="1"/>
  <c r="Q4648" i="1"/>
  <c r="Q4644" i="1"/>
  <c r="Q4643" i="1"/>
  <c r="Q4636" i="1"/>
  <c r="Q4635" i="1"/>
  <c r="Q4632" i="1"/>
  <c r="Q4628" i="1"/>
  <c r="Q4627" i="1"/>
  <c r="Q4624" i="1"/>
  <c r="Q4620" i="1"/>
  <c r="Q4619" i="1"/>
  <c r="Q4612" i="1"/>
  <c r="Q4611" i="1"/>
  <c r="Q4604" i="1"/>
  <c r="Q4603" i="1"/>
  <c r="Q4600" i="1"/>
  <c r="Q4596" i="1"/>
  <c r="Q4595" i="1"/>
  <c r="Q4592" i="1"/>
  <c r="Q4588" i="1"/>
  <c r="Q4587" i="1"/>
  <c r="Q4584" i="1"/>
  <c r="Q4580" i="1"/>
  <c r="Q4579" i="1"/>
  <c r="Q4576" i="1"/>
  <c r="Q4572" i="1"/>
  <c r="Q4571" i="1"/>
  <c r="Q4568" i="1"/>
  <c r="Q4564" i="1"/>
  <c r="Q4563" i="1"/>
  <c r="Q4560" i="1"/>
  <c r="Q4556" i="1"/>
  <c r="Q4555" i="1"/>
  <c r="Q4552" i="1"/>
  <c r="Q4548" i="1"/>
  <c r="Q4547" i="1"/>
  <c r="Q4544" i="1"/>
  <c r="Q4540" i="1"/>
  <c r="Q4539" i="1"/>
  <c r="Q4536" i="1"/>
  <c r="Q4532" i="1"/>
  <c r="Q4531" i="1"/>
  <c r="Q4528" i="1"/>
  <c r="Q4524" i="1"/>
  <c r="Q4523" i="1"/>
  <c r="Q4520" i="1"/>
  <c r="Q4516" i="1"/>
  <c r="Q4515" i="1"/>
  <c r="Q4512" i="1"/>
  <c r="Q4508" i="1"/>
  <c r="Q4507" i="1"/>
  <c r="Q4504" i="1"/>
  <c r="Q4500" i="1"/>
  <c r="Q4499" i="1"/>
  <c r="Q4496" i="1"/>
  <c r="Q4492" i="1"/>
  <c r="Q4491" i="1"/>
  <c r="Q4488" i="1"/>
  <c r="Q4484" i="1"/>
  <c r="Q4483" i="1"/>
  <c r="Q4480" i="1"/>
  <c r="Q4476" i="1"/>
  <c r="Q4475" i="1"/>
  <c r="Q4472" i="1"/>
  <c r="Q4468" i="1"/>
  <c r="Q4467" i="1"/>
  <c r="Q4464" i="1"/>
  <c r="Q4460" i="1"/>
  <c r="Q4459" i="1"/>
  <c r="Q4456" i="1"/>
  <c r="Q4452" i="1"/>
  <c r="Q4451" i="1"/>
  <c r="Q4448" i="1"/>
  <c r="Q4444" i="1"/>
  <c r="Q4443" i="1"/>
  <c r="Q4440" i="1"/>
  <c r="Q4436" i="1"/>
  <c r="Q4435" i="1"/>
  <c r="Q4432" i="1"/>
  <c r="Q4428" i="1"/>
  <c r="Q4427" i="1"/>
  <c r="Q4424" i="1"/>
  <c r="Q4420" i="1"/>
  <c r="Q4419" i="1"/>
  <c r="Q4416" i="1"/>
  <c r="Q4412" i="1"/>
  <c r="Q4411" i="1"/>
  <c r="Q4408" i="1"/>
  <c r="Q4404" i="1"/>
  <c r="Q4403" i="1"/>
  <c r="Q4400" i="1"/>
  <c r="Q4396" i="1"/>
  <c r="Q4395" i="1"/>
  <c r="Q4392" i="1"/>
  <c r="Q4388" i="1"/>
  <c r="Q4387" i="1"/>
  <c r="Q4384" i="1"/>
  <c r="Q4380" i="1"/>
  <c r="Q4379" i="1"/>
  <c r="Q4376" i="1"/>
  <c r="Q4372" i="1"/>
  <c r="Q4371" i="1"/>
  <c r="Q4368" i="1"/>
  <c r="Q4364" i="1"/>
  <c r="Q4363" i="1"/>
  <c r="Q4360" i="1"/>
  <c r="Q4356" i="1"/>
  <c r="Q4355" i="1"/>
  <c r="Q4352" i="1"/>
  <c r="Q4348" i="1"/>
  <c r="Q4347" i="1"/>
  <c r="Q4345" i="1"/>
  <c r="Q4344" i="1"/>
  <c r="Q4340" i="1"/>
  <c r="Q4339" i="1"/>
  <c r="Q4336" i="1"/>
  <c r="Q4332" i="1"/>
  <c r="Q4331" i="1"/>
  <c r="Q4328" i="1"/>
  <c r="Q4324" i="1"/>
  <c r="Q4323" i="1"/>
  <c r="Q4320" i="1"/>
  <c r="Q4316" i="1"/>
  <c r="Q4315" i="1"/>
  <c r="Q4312" i="1"/>
  <c r="Q4308" i="1"/>
  <c r="Q4307" i="1"/>
  <c r="Q4304" i="1"/>
  <c r="Q4300" i="1"/>
  <c r="Q4299" i="1"/>
  <c r="Q4296" i="1"/>
  <c r="Q4292" i="1"/>
  <c r="Q4291" i="1"/>
  <c r="Q4288" i="1"/>
  <c r="Q4284" i="1"/>
  <c r="Q4283" i="1"/>
  <c r="Q4280" i="1"/>
  <c r="Q4276" i="1"/>
  <c r="Q4275" i="1"/>
  <c r="Q4272" i="1"/>
  <c r="Q4268" i="1"/>
  <c r="Q4267" i="1"/>
  <c r="Q4264" i="1"/>
  <c r="Q4260" i="1"/>
  <c r="Q4259" i="1"/>
  <c r="Q4256" i="1"/>
  <c r="Q4252" i="1"/>
  <c r="Q4251" i="1"/>
  <c r="Q4248" i="1"/>
  <c r="Q4244" i="1"/>
  <c r="Q4243" i="1"/>
  <c r="Q4240" i="1"/>
  <c r="Q4236" i="1"/>
  <c r="Q4235" i="1"/>
  <c r="Q4232" i="1"/>
  <c r="Q4228" i="1"/>
  <c r="Q4227" i="1"/>
  <c r="Q4224" i="1"/>
  <c r="Q4220" i="1"/>
  <c r="Q4219" i="1"/>
  <c r="Q4216" i="1"/>
  <c r="Q4212" i="1"/>
  <c r="Q4211" i="1"/>
  <c r="Q4208" i="1"/>
  <c r="Q4204" i="1"/>
  <c r="Q4203" i="1"/>
  <c r="Q4201" i="1"/>
  <c r="Q4200" i="1"/>
  <c r="Q4196" i="1"/>
  <c r="Q4195" i="1"/>
  <c r="Q4192" i="1"/>
  <c r="Q4188" i="1"/>
  <c r="Q4187" i="1"/>
  <c r="Q4184" i="1"/>
  <c r="Q4180" i="1"/>
  <c r="Q4179" i="1"/>
  <c r="Q4176" i="1"/>
  <c r="Q4172" i="1"/>
  <c r="Q4171" i="1"/>
  <c r="Q4168" i="1"/>
  <c r="Q4164" i="1"/>
  <c r="Q4163" i="1"/>
  <c r="Q4160" i="1"/>
  <c r="Q4156" i="1"/>
  <c r="Q4155" i="1"/>
  <c r="Q4152" i="1"/>
  <c r="Q4148" i="1"/>
  <c r="Q4147" i="1"/>
  <c r="Q4144" i="1"/>
  <c r="Q4140" i="1"/>
  <c r="Q4139" i="1"/>
  <c r="Q4136" i="1"/>
  <c r="Q4132" i="1"/>
  <c r="Q4131" i="1"/>
  <c r="Q4128" i="1"/>
  <c r="Q4124" i="1"/>
  <c r="Q4123" i="1"/>
  <c r="Q4120" i="1"/>
  <c r="Q4116" i="1"/>
  <c r="Q4115" i="1"/>
  <c r="Q4112" i="1"/>
  <c r="Q4108" i="1"/>
  <c r="Q4107" i="1"/>
  <c r="Q4104" i="1"/>
  <c r="Q4100" i="1"/>
  <c r="Q4099" i="1"/>
  <c r="Q4096" i="1"/>
  <c r="Q4092" i="1"/>
  <c r="Q4091" i="1"/>
  <c r="Q4088" i="1"/>
  <c r="Q4084" i="1"/>
  <c r="Q4083" i="1"/>
  <c r="Q4080" i="1"/>
  <c r="Q4076" i="1"/>
  <c r="Q4075" i="1"/>
  <c r="Q4072" i="1"/>
  <c r="Q4068" i="1"/>
  <c r="Q4067" i="1"/>
  <c r="Q4064" i="1"/>
  <c r="Q4060" i="1"/>
  <c r="Q4059" i="1"/>
  <c r="Q4057" i="1"/>
  <c r="Q4056" i="1"/>
  <c r="Q4052" i="1"/>
  <c r="Q4051" i="1"/>
  <c r="Q4048" i="1"/>
  <c r="Q4044" i="1"/>
  <c r="Q4043" i="1"/>
  <c r="Q4040" i="1"/>
  <c r="Q4036" i="1"/>
  <c r="Q4035" i="1"/>
  <c r="Q4032" i="1"/>
  <c r="Q4028" i="1"/>
  <c r="Q4027" i="1"/>
  <c r="Q4024" i="1"/>
  <c r="Q4020" i="1"/>
  <c r="Q4019" i="1"/>
  <c r="Q4016" i="1"/>
  <c r="Q4012" i="1"/>
  <c r="Q4011" i="1"/>
  <c r="Q4008" i="1"/>
  <c r="Q4004" i="1"/>
  <c r="Q4003" i="1"/>
  <c r="Q4000" i="1"/>
  <c r="Q3996" i="1"/>
  <c r="Q3995" i="1"/>
  <c r="Q3992" i="1"/>
  <c r="Q3988" i="1"/>
  <c r="Q3987" i="1"/>
  <c r="Q3984" i="1"/>
  <c r="Q3980" i="1"/>
  <c r="Q3979" i="1"/>
  <c r="Q3976" i="1"/>
  <c r="Q3972" i="1"/>
  <c r="Q3971" i="1"/>
  <c r="Q3968" i="1"/>
  <c r="Q3964" i="1"/>
  <c r="Q3963" i="1"/>
  <c r="Q3960" i="1"/>
  <c r="Q3956" i="1"/>
  <c r="Q3955" i="1"/>
  <c r="Q3952" i="1"/>
  <c r="Q3948" i="1"/>
  <c r="Q3947" i="1"/>
  <c r="Q3944" i="1"/>
  <c r="Q3940" i="1"/>
  <c r="Q3939" i="1"/>
  <c r="Q3936" i="1"/>
  <c r="Q3932" i="1"/>
  <c r="Q3931" i="1"/>
  <c r="Q3928" i="1"/>
  <c r="Q3924" i="1"/>
  <c r="Q3923" i="1"/>
  <c r="Q3920" i="1"/>
  <c r="Q3916" i="1"/>
  <c r="Q3915" i="1"/>
  <c r="Q3912" i="1"/>
  <c r="Q3908" i="1"/>
  <c r="Q3907" i="1"/>
  <c r="Q3904" i="1"/>
  <c r="Q3900" i="1"/>
  <c r="Q3899" i="1"/>
  <c r="Q3896" i="1"/>
  <c r="Q3892" i="1"/>
  <c r="Q3891" i="1"/>
  <c r="Q3888" i="1"/>
  <c r="Q3884" i="1"/>
  <c r="Q3883" i="1"/>
  <c r="Q3880" i="1"/>
  <c r="Q3876" i="1"/>
  <c r="Q3875" i="1"/>
  <c r="Q3872" i="1"/>
  <c r="Q3868" i="1"/>
  <c r="Q3867" i="1"/>
  <c r="Q3864" i="1"/>
  <c r="Q3860" i="1"/>
  <c r="Q3859" i="1"/>
  <c r="Q3856" i="1"/>
  <c r="Q3852" i="1"/>
  <c r="Q3851" i="1"/>
  <c r="Q3848" i="1"/>
  <c r="Q3844" i="1"/>
  <c r="Q3843" i="1"/>
  <c r="Q3840" i="1"/>
  <c r="Q3836" i="1"/>
  <c r="Q3835" i="1"/>
  <c r="Q3832" i="1"/>
  <c r="Q3828" i="1"/>
  <c r="Q3827" i="1"/>
  <c r="Q3824" i="1"/>
  <c r="Q3820" i="1"/>
  <c r="Q3819" i="1"/>
  <c r="Q3816" i="1"/>
  <c r="Q3812" i="1"/>
  <c r="Q3811" i="1"/>
  <c r="Q3808" i="1"/>
  <c r="Q3804" i="1"/>
  <c r="Q3803" i="1"/>
  <c r="Q3800" i="1"/>
  <c r="Q3796" i="1"/>
  <c r="Q3795" i="1"/>
  <c r="Q3792" i="1"/>
  <c r="Q3788" i="1"/>
  <c r="Q3787" i="1"/>
  <c r="Q3784" i="1"/>
  <c r="Q3780" i="1"/>
  <c r="Q3779" i="1"/>
  <c r="Q3776" i="1"/>
  <c r="Q3772" i="1"/>
  <c r="Q3771" i="1"/>
  <c r="Q3768" i="1"/>
  <c r="Q3764" i="1"/>
  <c r="Q3763" i="1"/>
  <c r="Q3760" i="1"/>
  <c r="Q3756" i="1"/>
  <c r="Q3755" i="1"/>
  <c r="Q3752" i="1"/>
  <c r="Q3748" i="1"/>
  <c r="Q3747" i="1"/>
  <c r="Q3744" i="1"/>
  <c r="Q3740" i="1"/>
  <c r="Q3739" i="1"/>
  <c r="Q3736" i="1"/>
  <c r="Q3732" i="1"/>
  <c r="Q3731" i="1"/>
  <c r="Q3728" i="1"/>
  <c r="Q3724" i="1"/>
  <c r="Q3723" i="1"/>
  <c r="Q3720" i="1"/>
  <c r="Q3716" i="1"/>
  <c r="Q3715" i="1"/>
  <c r="Q3712" i="1"/>
  <c r="Q3708" i="1"/>
  <c r="Q3707" i="1"/>
  <c r="Q3704" i="1"/>
  <c r="Q3700" i="1"/>
  <c r="Q3699" i="1"/>
  <c r="Q3696" i="1"/>
  <c r="Q3692" i="1"/>
  <c r="Q3691" i="1"/>
  <c r="Q3688" i="1"/>
  <c r="Q3684" i="1"/>
  <c r="Q3683" i="1"/>
  <c r="Q3680" i="1"/>
  <c r="Q3676" i="1"/>
  <c r="Q3675" i="1"/>
  <c r="Q3672" i="1"/>
  <c r="Q3668" i="1"/>
  <c r="Q3667" i="1"/>
  <c r="Q3664" i="1"/>
  <c r="Q3660" i="1"/>
  <c r="Q3659" i="1"/>
  <c r="Q3656" i="1"/>
  <c r="Q3652" i="1"/>
  <c r="Q3651" i="1"/>
  <c r="Q3648" i="1"/>
  <c r="Q3644" i="1"/>
  <c r="Q3643" i="1"/>
  <c r="Q3640" i="1"/>
  <c r="Q3636" i="1"/>
  <c r="Q3635" i="1"/>
  <c r="Q3632" i="1"/>
  <c r="Q3628" i="1"/>
  <c r="Q3627" i="1"/>
  <c r="Q3624" i="1"/>
  <c r="Q3620" i="1"/>
  <c r="Q3619" i="1"/>
  <c r="Q3616" i="1"/>
  <c r="Q3612" i="1"/>
  <c r="Q3611" i="1"/>
  <c r="Q3608" i="1"/>
  <c r="Q3604" i="1"/>
  <c r="Q3603" i="1"/>
  <c r="Q3600" i="1"/>
  <c r="Q3596" i="1"/>
  <c r="Q3595" i="1"/>
  <c r="Q3592" i="1"/>
  <c r="Q3588" i="1"/>
  <c r="Q3587" i="1"/>
  <c r="Q3584" i="1"/>
  <c r="Q3580" i="1"/>
  <c r="Q3579" i="1"/>
  <c r="Q3576" i="1"/>
  <c r="Q3572" i="1"/>
  <c r="Q3571" i="1"/>
  <c r="Q3568" i="1"/>
  <c r="Q3564" i="1"/>
  <c r="Q3563" i="1"/>
  <c r="Q3560" i="1"/>
  <c r="Q3556" i="1"/>
  <c r="Q3555" i="1"/>
  <c r="Q3552" i="1"/>
  <c r="Q3548" i="1"/>
  <c r="Q3547" i="1"/>
  <c r="Q3544" i="1"/>
  <c r="Q3540" i="1"/>
  <c r="Q3539" i="1"/>
  <c r="Q3536" i="1"/>
  <c r="Q3532" i="1"/>
  <c r="Q3531" i="1"/>
  <c r="Q3528" i="1"/>
  <c r="Q3524" i="1"/>
  <c r="Q3523" i="1"/>
  <c r="Q3520" i="1"/>
  <c r="Q3516" i="1"/>
  <c r="Q3515" i="1"/>
  <c r="Q3512" i="1"/>
  <c r="Q3508" i="1"/>
  <c r="Q3507" i="1"/>
  <c r="Q3504" i="1"/>
  <c r="Q3500" i="1"/>
  <c r="Q3499" i="1"/>
  <c r="Q3496" i="1"/>
  <c r="Q3492" i="1"/>
  <c r="Q3491" i="1"/>
  <c r="Q3488" i="1"/>
  <c r="Q3484" i="1"/>
  <c r="Q3483" i="1"/>
  <c r="Q3480" i="1"/>
  <c r="Q3476" i="1"/>
  <c r="Q3475" i="1"/>
  <c r="Q3472" i="1"/>
  <c r="Q3468" i="1"/>
  <c r="Q3467" i="1"/>
  <c r="Q3464" i="1"/>
  <c r="Q3460" i="1"/>
  <c r="Q3459" i="1"/>
  <c r="Q3456" i="1"/>
  <c r="Q3452" i="1"/>
  <c r="Q3451" i="1"/>
  <c r="Q3448" i="1"/>
  <c r="Q3444" i="1"/>
  <c r="Q3443" i="1"/>
  <c r="Q3440" i="1"/>
  <c r="Q3436" i="1"/>
  <c r="Q3435" i="1"/>
  <c r="Q3432" i="1"/>
  <c r="Q3428" i="1"/>
  <c r="Q3427" i="1"/>
  <c r="Q3424" i="1"/>
  <c r="Q3420" i="1"/>
  <c r="Q3419" i="1"/>
  <c r="Q3416" i="1"/>
  <c r="Q3412" i="1"/>
  <c r="Q3411" i="1"/>
  <c r="Q3408" i="1"/>
  <c r="Q3404" i="1"/>
  <c r="Q3403" i="1"/>
  <c r="Q3400" i="1"/>
  <c r="Q3396" i="1"/>
  <c r="Q3395" i="1"/>
  <c r="Q3392" i="1"/>
  <c r="Q3388" i="1"/>
  <c r="Q3387" i="1"/>
  <c r="Q3384" i="1"/>
  <c r="Q3380" i="1"/>
  <c r="Q3379" i="1"/>
  <c r="Q3376" i="1"/>
  <c r="Q3372" i="1"/>
  <c r="Q3371" i="1"/>
  <c r="Q3368" i="1"/>
  <c r="Q3364" i="1"/>
  <c r="Q3363" i="1"/>
  <c r="Q3360" i="1"/>
  <c r="Q3356" i="1"/>
  <c r="Q3355" i="1"/>
  <c r="Q3352" i="1"/>
  <c r="Q3348" i="1"/>
  <c r="Q3347" i="1"/>
  <c r="Q3344" i="1"/>
  <c r="Q3340" i="1"/>
  <c r="Q3339" i="1"/>
  <c r="Q3336" i="1"/>
  <c r="Q3332" i="1"/>
  <c r="Q3331" i="1"/>
  <c r="Q3328" i="1"/>
  <c r="Q3324" i="1"/>
  <c r="Q3323" i="1"/>
  <c r="Q3320" i="1"/>
  <c r="Q3316" i="1"/>
  <c r="Q3315" i="1"/>
  <c r="Q3312" i="1"/>
  <c r="Q3308" i="1"/>
  <c r="Q3307" i="1"/>
  <c r="Q3304" i="1"/>
  <c r="Q3300" i="1"/>
  <c r="Q3299" i="1"/>
  <c r="Q3296" i="1"/>
  <c r="Q3292" i="1"/>
  <c r="Q3291" i="1"/>
  <c r="Q3288" i="1"/>
  <c r="Q3284" i="1"/>
  <c r="Q3283" i="1"/>
  <c r="Q3280" i="1"/>
  <c r="Q3276" i="1"/>
  <c r="Q3275" i="1"/>
  <c r="Q3272" i="1"/>
  <c r="Q3268" i="1"/>
  <c r="Q3267" i="1"/>
  <c r="Q3264" i="1"/>
  <c r="Q3260" i="1"/>
  <c r="Q3259" i="1"/>
  <c r="Q3256" i="1"/>
  <c r="Q3252" i="1"/>
  <c r="Q3251" i="1"/>
  <c r="Q3248" i="1"/>
  <c r="Q3244" i="1"/>
  <c r="Q3243" i="1"/>
  <c r="Q3240" i="1"/>
  <c r="Q3236" i="1"/>
  <c r="Q3235" i="1"/>
  <c r="Q3232" i="1"/>
  <c r="Q3228" i="1"/>
  <c r="Q3227" i="1"/>
  <c r="Q3224" i="1"/>
  <c r="Q3220" i="1"/>
  <c r="Q3219" i="1"/>
  <c r="Q3216" i="1"/>
  <c r="Q3212" i="1"/>
  <c r="Q3211" i="1"/>
  <c r="Q3208" i="1"/>
  <c r="Q3204" i="1"/>
  <c r="Q3203" i="1"/>
  <c r="Q3200" i="1"/>
  <c r="Q3196" i="1"/>
  <c r="Q3195" i="1"/>
  <c r="Q3192" i="1"/>
  <c r="Q3188" i="1"/>
  <c r="Q3187" i="1"/>
  <c r="Q3184" i="1"/>
  <c r="Q3180" i="1"/>
  <c r="Q3179" i="1"/>
  <c r="Q3176" i="1"/>
  <c r="Q3172" i="1"/>
  <c r="Q3171" i="1"/>
  <c r="Q3168" i="1"/>
  <c r="Q3164" i="1"/>
  <c r="Q3163" i="1"/>
  <c r="Q3160" i="1"/>
  <c r="Q3156" i="1"/>
  <c r="Q3155" i="1"/>
  <c r="Q3152" i="1"/>
  <c r="Q3148" i="1"/>
  <c r="Q3147" i="1"/>
  <c r="Q3144" i="1"/>
  <c r="Q3140" i="1"/>
  <c r="Q3139" i="1"/>
  <c r="Q3136" i="1"/>
  <c r="Q3132" i="1"/>
  <c r="Q3131" i="1"/>
  <c r="Q3128" i="1"/>
  <c r="Q3124" i="1"/>
  <c r="Q3123" i="1"/>
  <c r="Q3120" i="1"/>
  <c r="Q3116" i="1"/>
  <c r="Q3115" i="1"/>
  <c r="Q3112" i="1"/>
  <c r="Q3108" i="1"/>
  <c r="Q3107" i="1"/>
  <c r="Q3104" i="1"/>
  <c r="Q3100" i="1"/>
  <c r="Q3099" i="1"/>
  <c r="Q3096" i="1"/>
  <c r="Q3092" i="1"/>
  <c r="Q3091" i="1"/>
  <c r="Q3088" i="1"/>
  <c r="Q3084" i="1"/>
  <c r="Q3083" i="1"/>
  <c r="Q3080" i="1"/>
  <c r="Q3076" i="1"/>
  <c r="Q3075" i="1"/>
  <c r="Q3072" i="1"/>
  <c r="Q3068" i="1"/>
  <c r="Q3067" i="1"/>
  <c r="Q3064" i="1"/>
  <c r="Q3060" i="1"/>
  <c r="Q3059" i="1"/>
  <c r="Q3056" i="1"/>
  <c r="Q3052" i="1"/>
  <c r="Q3051" i="1"/>
  <c r="Q3048" i="1"/>
  <c r="Q3044" i="1"/>
  <c r="Q3043" i="1"/>
  <c r="Q3040" i="1"/>
  <c r="Q3036" i="1"/>
  <c r="Q3035" i="1"/>
  <c r="Q3032" i="1"/>
  <c r="Q3028" i="1"/>
  <c r="Q3027" i="1"/>
  <c r="Q3024" i="1"/>
  <c r="Q3020" i="1"/>
  <c r="Q3019" i="1"/>
  <c r="Q3016" i="1"/>
  <c r="Q3012" i="1"/>
  <c r="Q3011" i="1"/>
  <c r="Q3008" i="1"/>
  <c r="Q3004" i="1"/>
  <c r="Q3003" i="1"/>
  <c r="Q3000" i="1"/>
  <c r="Q2996" i="1"/>
  <c r="Q2995" i="1"/>
  <c r="Q2992" i="1"/>
  <c r="Q2988" i="1"/>
  <c r="Q2987" i="1"/>
  <c r="Q2984" i="1"/>
  <c r="Q2980" i="1"/>
  <c r="Q2979" i="1"/>
  <c r="Q2976" i="1"/>
  <c r="Q2972" i="1"/>
  <c r="Q2971" i="1"/>
  <c r="Q2968" i="1"/>
  <c r="Q2964" i="1"/>
  <c r="Q2963" i="1"/>
  <c r="Q2960" i="1"/>
  <c r="Q2956" i="1"/>
  <c r="Q2955" i="1"/>
  <c r="Q2952" i="1"/>
  <c r="Q2948" i="1"/>
  <c r="Q2947" i="1"/>
  <c r="Q2944" i="1"/>
  <c r="Q2940" i="1"/>
  <c r="Q2939" i="1"/>
  <c r="Q2936" i="1"/>
  <c r="Q2932" i="1"/>
  <c r="Q2931" i="1"/>
  <c r="Q2928" i="1"/>
  <c r="Q2924" i="1"/>
  <c r="Q2923" i="1"/>
  <c r="Q2920" i="1"/>
  <c r="Q2916" i="1"/>
  <c r="Q2915" i="1"/>
  <c r="Q2912" i="1"/>
  <c r="Q2908" i="1"/>
  <c r="Q2907" i="1"/>
  <c r="Q2904" i="1"/>
  <c r="Q2900" i="1"/>
  <c r="Q2899" i="1"/>
  <c r="Q2896" i="1"/>
  <c r="Q2892" i="1"/>
  <c r="Q2891" i="1"/>
  <c r="Q2888" i="1"/>
  <c r="Q2884" i="1"/>
  <c r="Q2883" i="1"/>
  <c r="Q2880" i="1"/>
  <c r="Q2876" i="1"/>
  <c r="Q2875" i="1"/>
  <c r="Q2872" i="1"/>
  <c r="Q2868" i="1"/>
  <c r="Q2867" i="1"/>
  <c r="Q2864" i="1"/>
  <c r="Q2860" i="1"/>
  <c r="Q2859" i="1"/>
  <c r="Q2856" i="1"/>
  <c r="Q2852" i="1"/>
  <c r="Q2851" i="1"/>
  <c r="Q2848" i="1"/>
  <c r="Q2844" i="1"/>
  <c r="Q2843" i="1"/>
  <c r="Q2840" i="1"/>
  <c r="Q2836" i="1"/>
  <c r="Q2835" i="1"/>
  <c r="Q2832" i="1"/>
  <c r="Q2828" i="1"/>
  <c r="Q2827" i="1"/>
  <c r="Q2824" i="1"/>
  <c r="Q2820" i="1"/>
  <c r="Q2819" i="1"/>
  <c r="Q2816" i="1"/>
  <c r="Q2812" i="1"/>
  <c r="Q2811" i="1"/>
  <c r="Q2808" i="1"/>
  <c r="Q2804" i="1"/>
  <c r="Q2803" i="1"/>
  <c r="Q2800" i="1"/>
  <c r="Q2796" i="1"/>
  <c r="Q2795" i="1"/>
  <c r="Q2792" i="1"/>
  <c r="Q2788" i="1"/>
  <c r="Q2787" i="1"/>
  <c r="Q2784" i="1"/>
  <c r="Q2780" i="1"/>
  <c r="Q2779" i="1"/>
  <c r="Q2776" i="1"/>
  <c r="Q2772" i="1"/>
  <c r="Q2771" i="1"/>
  <c r="Q2768" i="1"/>
  <c r="Q2764" i="1"/>
  <c r="Q2763" i="1"/>
  <c r="Q2760" i="1"/>
  <c r="Q2756" i="1"/>
  <c r="Q2755" i="1"/>
  <c r="Q2752" i="1"/>
  <c r="Q2748" i="1"/>
  <c r="Q2747" i="1"/>
  <c r="Q2744" i="1"/>
  <c r="Q2740" i="1"/>
  <c r="Q2739" i="1"/>
  <c r="Q2736" i="1"/>
  <c r="Q2732" i="1"/>
  <c r="Q2731" i="1"/>
  <c r="Q2728" i="1"/>
  <c r="Q2724" i="1"/>
  <c r="Q2723" i="1"/>
  <c r="Q2720" i="1"/>
  <c r="Q2716" i="1"/>
  <c r="Q2715" i="1"/>
  <c r="Q2712" i="1"/>
  <c r="Q2708" i="1"/>
  <c r="Q2707" i="1"/>
  <c r="Q2704" i="1"/>
  <c r="Q2700" i="1"/>
  <c r="Q2699" i="1"/>
  <c r="Q2696" i="1"/>
  <c r="Q2692" i="1"/>
  <c r="Q2691" i="1"/>
  <c r="Q2689" i="1"/>
  <c r="Q2688" i="1"/>
  <c r="Q2684" i="1"/>
  <c r="Q2683" i="1"/>
  <c r="Q2680" i="1"/>
  <c r="Q2676" i="1"/>
  <c r="Q2675" i="1"/>
  <c r="Q2672" i="1"/>
  <c r="Q2668" i="1"/>
  <c r="Q2667" i="1"/>
  <c r="Q2664" i="1"/>
  <c r="Q2660" i="1"/>
  <c r="Q2659" i="1"/>
  <c r="Q2656" i="1"/>
  <c r="Q2652" i="1"/>
  <c r="Q2651" i="1"/>
  <c r="Q2648" i="1"/>
  <c r="Q2644" i="1"/>
  <c r="Q2643" i="1"/>
  <c r="Q2640" i="1"/>
  <c r="Q2636" i="1"/>
  <c r="Q2635" i="1"/>
  <c r="Q2632" i="1"/>
  <c r="Q2628" i="1"/>
  <c r="Q2627" i="1"/>
  <c r="Q2624" i="1"/>
  <c r="Q2620" i="1"/>
  <c r="Q2619" i="1"/>
  <c r="Q2616" i="1"/>
  <c r="Q2612" i="1"/>
  <c r="Q2611" i="1"/>
  <c r="Q2608" i="1"/>
  <c r="Q2604" i="1"/>
  <c r="Q2603" i="1"/>
  <c r="Q2600" i="1"/>
  <c r="Q2596" i="1"/>
  <c r="Q2595" i="1"/>
  <c r="Q2592" i="1"/>
  <c r="Q2588" i="1"/>
  <c r="Q2587" i="1"/>
  <c r="Q2584" i="1"/>
  <c r="Q2580" i="1"/>
  <c r="Q2579" i="1"/>
  <c r="Q2576" i="1"/>
  <c r="Q2572" i="1"/>
  <c r="Q2571" i="1"/>
  <c r="Q2568" i="1"/>
  <c r="Q2564" i="1"/>
  <c r="Q2563" i="1"/>
  <c r="Q2560" i="1"/>
  <c r="Q2556" i="1"/>
  <c r="Q2555" i="1"/>
  <c r="Q2552" i="1"/>
  <c r="Q2548" i="1"/>
  <c r="Q2547" i="1"/>
  <c r="Q2545" i="1"/>
  <c r="Q2544" i="1"/>
  <c r="Q2540" i="1"/>
  <c r="Q2539" i="1"/>
  <c r="Q2536" i="1"/>
  <c r="Q2532" i="1"/>
  <c r="Q2531" i="1"/>
  <c r="Q2528" i="1"/>
  <c r="Q2524" i="1"/>
  <c r="Q2523" i="1"/>
  <c r="Q2520" i="1"/>
  <c r="Q2516" i="1"/>
  <c r="Q2515" i="1"/>
  <c r="Q2512" i="1"/>
  <c r="Q2508" i="1"/>
  <c r="Q2507" i="1"/>
  <c r="Q2504" i="1"/>
  <c r="Q2500" i="1"/>
  <c r="Q2499" i="1"/>
  <c r="Q2496" i="1"/>
  <c r="Q2492" i="1"/>
  <c r="Q2491" i="1"/>
  <c r="Q2488" i="1"/>
  <c r="Q2484" i="1"/>
  <c r="Q2483" i="1"/>
  <c r="Q2480" i="1"/>
  <c r="Q2476" i="1"/>
  <c r="Q2475" i="1"/>
  <c r="Q2472" i="1"/>
  <c r="Q2468" i="1"/>
  <c r="Q2467" i="1"/>
  <c r="Q2464" i="1"/>
  <c r="Q2460" i="1"/>
  <c r="Q2459" i="1"/>
  <c r="Q2456" i="1"/>
  <c r="Q2452" i="1"/>
  <c r="Q2451" i="1"/>
  <c r="Q2448" i="1"/>
  <c r="Q2444" i="1"/>
  <c r="Q2443" i="1"/>
  <c r="Q2440" i="1"/>
  <c r="Q2436" i="1"/>
  <c r="Q2435" i="1"/>
  <c r="Q2432" i="1"/>
  <c r="Q2428" i="1"/>
  <c r="Q2427" i="1"/>
  <c r="Q2424" i="1"/>
  <c r="Q2420" i="1"/>
  <c r="Q2419" i="1"/>
  <c r="Q2416" i="1"/>
  <c r="Q2412" i="1"/>
  <c r="Q2411" i="1"/>
  <c r="Q2408" i="1"/>
  <c r="Q2404" i="1"/>
  <c r="Q2403" i="1"/>
  <c r="Q2400" i="1"/>
  <c r="Q2396" i="1"/>
  <c r="Q2395" i="1"/>
  <c r="Q2392" i="1"/>
  <c r="Q2388" i="1"/>
  <c r="Q2387" i="1"/>
  <c r="Q2384" i="1"/>
  <c r="Q2380" i="1"/>
  <c r="Q2379" i="1"/>
  <c r="Q2376" i="1"/>
  <c r="Q2372" i="1"/>
  <c r="Q2371" i="1"/>
  <c r="Q2368" i="1"/>
  <c r="Q2364" i="1"/>
  <c r="Q2363" i="1"/>
  <c r="Q2360" i="1"/>
  <c r="Q2356" i="1"/>
  <c r="Q2355" i="1"/>
  <c r="Q2352" i="1"/>
  <c r="Q2348" i="1"/>
  <c r="Q2347" i="1"/>
  <c r="Q2344" i="1"/>
  <c r="Q2340" i="1"/>
  <c r="Q2339" i="1"/>
  <c r="Q2336" i="1"/>
  <c r="Q2332" i="1"/>
  <c r="Q2331" i="1"/>
  <c r="Q2328" i="1"/>
  <c r="Q2324" i="1"/>
  <c r="Q2323" i="1"/>
  <c r="Q2320" i="1"/>
  <c r="Q2316" i="1"/>
  <c r="Q2315" i="1"/>
  <c r="Q2312" i="1"/>
  <c r="Q2308" i="1"/>
  <c r="Q2307" i="1"/>
  <c r="Q2304" i="1"/>
  <c r="Q2300" i="1"/>
  <c r="Q2299" i="1"/>
  <c r="Q2296" i="1"/>
  <c r="Q2292" i="1"/>
  <c r="Q2291" i="1"/>
  <c r="Q2288" i="1"/>
  <c r="Q2284" i="1"/>
  <c r="Q2283" i="1"/>
  <c r="Q2280" i="1"/>
  <c r="Q2276" i="1"/>
  <c r="Q2275" i="1"/>
  <c r="Q2272" i="1"/>
  <c r="Q2268" i="1"/>
  <c r="Q2267" i="1"/>
  <c r="Q2264" i="1"/>
  <c r="Q2260" i="1"/>
  <c r="Q2259" i="1"/>
  <c r="Q2256" i="1"/>
  <c r="Q2252" i="1"/>
  <c r="Q2251" i="1"/>
  <c r="Q2248" i="1"/>
  <c r="Q2244" i="1"/>
  <c r="Q2243" i="1"/>
  <c r="Q2240" i="1"/>
  <c r="Q2236" i="1"/>
  <c r="Q2235" i="1"/>
  <c r="Q2232" i="1"/>
  <c r="Q2228" i="1"/>
  <c r="Q2227" i="1"/>
  <c r="Q2224" i="1"/>
  <c r="Q2220" i="1"/>
  <c r="Q2219" i="1"/>
  <c r="Q2216" i="1"/>
  <c r="Q2212" i="1"/>
  <c r="Q2211" i="1"/>
  <c r="Q2208" i="1"/>
  <c r="Q2204" i="1"/>
  <c r="Q2203" i="1"/>
  <c r="Q2200" i="1"/>
  <c r="Q2196" i="1"/>
  <c r="Q2195" i="1"/>
  <c r="Q2192" i="1"/>
  <c r="Q2188" i="1"/>
  <c r="Q2187" i="1"/>
  <c r="Q2184" i="1"/>
  <c r="Q2180" i="1"/>
  <c r="Q2179" i="1"/>
  <c r="Q2176" i="1"/>
  <c r="Q2172" i="1"/>
  <c r="Q2171" i="1"/>
  <c r="Q2168" i="1"/>
  <c r="Q2164" i="1"/>
  <c r="Q2163" i="1"/>
  <c r="Q2160" i="1"/>
  <c r="Q2156" i="1"/>
  <c r="Q2155" i="1"/>
  <c r="Q2152" i="1"/>
  <c r="Q2148" i="1"/>
  <c r="Q2147" i="1"/>
  <c r="Q2144" i="1"/>
  <c r="Q2140" i="1"/>
  <c r="Q2139" i="1"/>
  <c r="Q2136" i="1"/>
  <c r="Q2132" i="1"/>
  <c r="Q2131" i="1"/>
  <c r="Q2128" i="1"/>
  <c r="Q2124" i="1"/>
  <c r="Q2123" i="1"/>
  <c r="Q2120" i="1"/>
  <c r="Q2116" i="1"/>
  <c r="Q2115" i="1"/>
  <c r="Q2112" i="1"/>
  <c r="Q2108" i="1"/>
  <c r="Q2107" i="1"/>
  <c r="Q2104" i="1"/>
  <c r="Q2100" i="1"/>
  <c r="Q2099" i="1"/>
  <c r="Q2096" i="1"/>
  <c r="Q2092" i="1"/>
  <c r="Q2091" i="1"/>
  <c r="Q2088" i="1"/>
  <c r="Q2084" i="1"/>
  <c r="Q2083" i="1"/>
  <c r="Q2080" i="1"/>
  <c r="Q2076" i="1"/>
  <c r="Q2075" i="1"/>
  <c r="Q2072" i="1"/>
  <c r="Q2068" i="1"/>
  <c r="Q2067" i="1"/>
  <c r="Q2064" i="1"/>
  <c r="Q2060" i="1"/>
  <c r="Q2059" i="1"/>
  <c r="Q2056" i="1"/>
  <c r="Q2052" i="1"/>
  <c r="Q2051" i="1"/>
  <c r="Q2048" i="1"/>
  <c r="Q2044" i="1"/>
  <c r="Q2043" i="1"/>
  <c r="Q2040" i="1"/>
  <c r="Q2036" i="1"/>
  <c r="Q2035" i="1"/>
  <c r="Q2032" i="1"/>
  <c r="Q2028" i="1"/>
  <c r="Q2027" i="1"/>
  <c r="Q2024" i="1"/>
  <c r="Q2020" i="1"/>
  <c r="Q2019" i="1"/>
  <c r="Q2016" i="1"/>
  <c r="Q2012" i="1"/>
  <c r="Q2011" i="1"/>
  <c r="Q2008" i="1"/>
  <c r="Q2004" i="1"/>
  <c r="Q2003" i="1"/>
  <c r="Q2000" i="1"/>
  <c r="Q1996" i="1"/>
  <c r="Q1995" i="1"/>
  <c r="Q1992" i="1"/>
  <c r="Q1988" i="1"/>
  <c r="Q1987" i="1"/>
  <c r="Q1984" i="1"/>
  <c r="Q1980" i="1"/>
  <c r="Q1979" i="1"/>
  <c r="Q1976" i="1"/>
  <c r="Q1972" i="1"/>
  <c r="Q1971" i="1"/>
  <c r="Q1968" i="1"/>
  <c r="Q1964" i="1"/>
  <c r="Q1963" i="1"/>
  <c r="Q1960" i="1"/>
  <c r="Q1956" i="1"/>
  <c r="Q1955" i="1"/>
  <c r="Q1952" i="1"/>
  <c r="Q1948" i="1"/>
  <c r="Q1947" i="1"/>
  <c r="Q1944" i="1"/>
  <c r="Q1940" i="1"/>
  <c r="Q1939" i="1"/>
  <c r="Q1936" i="1"/>
  <c r="Q1932" i="1"/>
  <c r="Q1931" i="1"/>
  <c r="Q1928" i="1"/>
  <c r="Q1924" i="1"/>
  <c r="Q1923" i="1"/>
  <c r="Q1920" i="1"/>
  <c r="Q1916" i="1"/>
  <c r="Q1915" i="1"/>
  <c r="Q1912" i="1"/>
  <c r="Q1908" i="1"/>
  <c r="Q1907" i="1"/>
  <c r="Q1904" i="1"/>
  <c r="Q1900" i="1"/>
  <c r="Q1899" i="1"/>
  <c r="Q1896" i="1"/>
  <c r="Q1892" i="1"/>
  <c r="Q1891" i="1"/>
  <c r="Q1888" i="1"/>
  <c r="Q1884" i="1"/>
  <c r="Q1883" i="1"/>
  <c r="Q1880" i="1"/>
  <c r="Q1876" i="1"/>
  <c r="Q1875" i="1"/>
  <c r="Q1872" i="1"/>
  <c r="Q1868" i="1"/>
  <c r="Q1867" i="1"/>
  <c r="Q1864" i="1"/>
  <c r="Q1860" i="1"/>
  <c r="Q1859" i="1"/>
  <c r="Q1856" i="1"/>
  <c r="Q1852" i="1"/>
  <c r="Q1851" i="1"/>
  <c r="Q1848" i="1"/>
  <c r="Q1844" i="1"/>
  <c r="Q1843" i="1"/>
  <c r="Q1840" i="1"/>
  <c r="Q1836" i="1"/>
  <c r="Q1835" i="1"/>
  <c r="Q1832" i="1"/>
  <c r="Q1828" i="1"/>
  <c r="Q1827" i="1"/>
  <c r="Q1824" i="1"/>
  <c r="Q1820" i="1"/>
  <c r="Q1819" i="1"/>
  <c r="Q1816" i="1"/>
  <c r="Q1812" i="1"/>
  <c r="Q1811" i="1"/>
  <c r="Q1808" i="1"/>
  <c r="Q1804" i="1"/>
  <c r="Q1803" i="1"/>
  <c r="Q1800" i="1"/>
  <c r="Q1796" i="1"/>
  <c r="Q1795" i="1"/>
  <c r="Q1792" i="1"/>
  <c r="Q1788" i="1"/>
  <c r="Q1787" i="1"/>
  <c r="Q1784" i="1"/>
  <c r="Q1780" i="1"/>
  <c r="Q1779" i="1"/>
  <c r="Q1776" i="1"/>
  <c r="Q1772" i="1"/>
  <c r="Q1771" i="1"/>
  <c r="Q1768" i="1"/>
  <c r="Q1764" i="1"/>
  <c r="Q1763" i="1"/>
  <c r="Q1760" i="1"/>
  <c r="Q1756" i="1"/>
  <c r="Q1755" i="1"/>
  <c r="Q1752" i="1"/>
  <c r="Q1748" i="1"/>
  <c r="Q1747" i="1"/>
  <c r="Q1744" i="1"/>
  <c r="Q1740" i="1"/>
  <c r="Q1739" i="1"/>
  <c r="Q1736" i="1"/>
  <c r="Q1732" i="1"/>
  <c r="Q1731" i="1"/>
  <c r="Q1728" i="1"/>
  <c r="Q1724" i="1"/>
  <c r="Q1723" i="1"/>
  <c r="Q1720" i="1"/>
  <c r="Q1716" i="1"/>
  <c r="Q1715" i="1"/>
  <c r="Q1712" i="1"/>
  <c r="Q1708" i="1"/>
  <c r="Q1707" i="1"/>
  <c r="Q1704" i="1"/>
  <c r="Q1700" i="1"/>
  <c r="Q1699" i="1"/>
  <c r="Q1696" i="1"/>
  <c r="Q1692" i="1"/>
  <c r="Q1691" i="1"/>
  <c r="Q1688" i="1"/>
  <c r="Q1684" i="1"/>
  <c r="Q1683" i="1"/>
  <c r="Q1680" i="1"/>
  <c r="Q1676" i="1"/>
  <c r="Q1675" i="1"/>
  <c r="Q1668" i="1"/>
  <c r="Q1667" i="1"/>
  <c r="Q1660" i="1"/>
  <c r="Q1659" i="1"/>
  <c r="Q1652" i="1"/>
  <c r="Q1651" i="1"/>
  <c r="Q1644" i="1"/>
  <c r="Q1640" i="1"/>
  <c r="Q1635" i="1"/>
  <c r="Q1632" i="1"/>
  <c r="Q1628" i="1"/>
  <c r="Q1627" i="1"/>
  <c r="Q1624" i="1"/>
  <c r="Q1620" i="1"/>
  <c r="Q1619" i="1"/>
  <c r="Q1616" i="1"/>
  <c r="Q1612" i="1"/>
  <c r="Q1611" i="1"/>
  <c r="Q1608" i="1"/>
  <c r="Q1604" i="1"/>
  <c r="Q1603" i="1"/>
  <c r="Q1600" i="1"/>
  <c r="Q1596" i="1"/>
  <c r="Q1595" i="1"/>
  <c r="Q1592" i="1"/>
  <c r="Q1588" i="1"/>
  <c r="Q1587" i="1"/>
  <c r="Q1585" i="1"/>
  <c r="Q1584" i="1"/>
  <c r="Q1580" i="1"/>
  <c r="Q1579" i="1"/>
  <c r="Q1576" i="1"/>
  <c r="Q1572" i="1"/>
  <c r="Q1571" i="1"/>
  <c r="Q1568" i="1"/>
  <c r="Q1564" i="1"/>
  <c r="Q1563" i="1"/>
  <c r="Q1562" i="1"/>
  <c r="Q1560" i="1"/>
  <c r="Q1556" i="1"/>
  <c r="Q1555" i="1"/>
  <c r="Q1552" i="1"/>
  <c r="Q1547" i="1"/>
  <c r="Q1544" i="1"/>
  <c r="Q1540" i="1"/>
  <c r="Q1536" i="1"/>
  <c r="Q1532" i="1"/>
  <c r="Q1531" i="1"/>
  <c r="Q1528" i="1"/>
  <c r="Q1524" i="1"/>
  <c r="Q1523" i="1"/>
  <c r="Q1520" i="1"/>
  <c r="Q1516" i="1"/>
  <c r="Q1515" i="1"/>
  <c r="Q1512" i="1"/>
  <c r="Q1508" i="1"/>
  <c r="Q1507" i="1"/>
  <c r="Q1504" i="1"/>
  <c r="Q1500" i="1"/>
  <c r="Q1499" i="1"/>
  <c r="Q1498" i="1"/>
  <c r="Q1496" i="1"/>
  <c r="Q1492" i="1"/>
  <c r="Q1491" i="1"/>
  <c r="Q1488" i="1"/>
  <c r="Q1483" i="1"/>
  <c r="Q1480" i="1"/>
  <c r="Q1476" i="1"/>
  <c r="Q1472" i="1"/>
  <c r="Q1468" i="1"/>
  <c r="Q1467" i="1"/>
  <c r="Q1464" i="1"/>
  <c r="Q1460" i="1"/>
  <c r="Q1459" i="1"/>
  <c r="Q1456" i="1"/>
  <c r="Q1452" i="1"/>
  <c r="Q1451" i="1"/>
  <c r="Q1444" i="1"/>
  <c r="Q1443" i="1"/>
  <c r="Q1440" i="1"/>
  <c r="Q1436" i="1"/>
  <c r="Q1435" i="1"/>
  <c r="Q1432" i="1"/>
  <c r="Q1428" i="1"/>
  <c r="Q1427" i="1"/>
  <c r="Q1424" i="1"/>
  <c r="Q1419" i="1"/>
  <c r="Q1416" i="1"/>
  <c r="Q1412" i="1"/>
  <c r="Q1408" i="1"/>
  <c r="Q1404" i="1"/>
  <c r="Q1403" i="1"/>
  <c r="Q1400" i="1"/>
  <c r="Q1396" i="1"/>
  <c r="Q1395" i="1"/>
  <c r="Q1392" i="1"/>
  <c r="Q1388" i="1"/>
  <c r="Q1387" i="1"/>
  <c r="Q1385" i="1"/>
  <c r="Q1380" i="1"/>
  <c r="Q1379" i="1"/>
  <c r="Q1376" i="1"/>
  <c r="Q1372" i="1"/>
  <c r="Q1371" i="1"/>
  <c r="Q1369" i="1"/>
  <c r="Q1368" i="1"/>
  <c r="Q1364" i="1"/>
  <c r="Q1363" i="1"/>
  <c r="Q1360" i="1"/>
  <c r="Q1355" i="1"/>
  <c r="Q1353" i="1"/>
  <c r="Q1352" i="1"/>
  <c r="Q1348" i="1"/>
  <c r="Q1344" i="1"/>
  <c r="Q1340" i="1"/>
  <c r="Q1339" i="1"/>
  <c r="Q1336" i="1"/>
  <c r="Q1332" i="1"/>
  <c r="Q1331" i="1"/>
  <c r="Q1328" i="1"/>
  <c r="Q1324" i="1"/>
  <c r="Q1323" i="1"/>
  <c r="Q1316" i="1"/>
  <c r="Q1315" i="1"/>
  <c r="Q1312" i="1"/>
  <c r="Q1308" i="1"/>
  <c r="Q1307" i="1"/>
  <c r="Q1304" i="1"/>
  <c r="Q1300" i="1"/>
  <c r="Q1299" i="1"/>
  <c r="Q1296" i="1"/>
  <c r="Q1291" i="1"/>
  <c r="Q1288" i="1"/>
  <c r="Q1284" i="1"/>
  <c r="Q1280" i="1"/>
  <c r="Q1276" i="1"/>
  <c r="Q1275" i="1"/>
  <c r="Q1272" i="1"/>
  <c r="Q1268" i="1"/>
  <c r="Q1267" i="1"/>
  <c r="Q1264" i="1"/>
  <c r="Q1260" i="1"/>
  <c r="Q1259" i="1"/>
  <c r="Q1252" i="1"/>
  <c r="Q1251" i="1"/>
  <c r="Q1248" i="1"/>
  <c r="Q1244" i="1"/>
  <c r="Q1243" i="1"/>
  <c r="Q1240" i="1"/>
  <c r="Q1236" i="1"/>
  <c r="Q1235" i="1"/>
  <c r="Q1232" i="1"/>
  <c r="Q1227" i="1"/>
  <c r="Q1224" i="1"/>
  <c r="Q1220" i="1"/>
  <c r="Q1216" i="1"/>
  <c r="Q1212" i="1"/>
  <c r="Q1211" i="1"/>
  <c r="Q1208" i="1"/>
  <c r="Q1204" i="1"/>
  <c r="Q1203" i="1"/>
  <c r="Q1200" i="1"/>
  <c r="Q1196" i="1"/>
  <c r="Q1195" i="1"/>
  <c r="Q1188" i="1"/>
  <c r="Q1187" i="1"/>
  <c r="Q1184" i="1"/>
  <c r="Q1180" i="1"/>
  <c r="Q1179" i="1"/>
  <c r="Q1176" i="1"/>
  <c r="Q1172" i="1"/>
  <c r="Q1171" i="1"/>
  <c r="Q1170" i="1"/>
  <c r="Q1168" i="1"/>
  <c r="Q1163" i="1"/>
  <c r="Q1160" i="1"/>
  <c r="Q1156" i="1"/>
  <c r="Q1152" i="1"/>
  <c r="Q1148" i="1"/>
  <c r="Q1147" i="1"/>
  <c r="Q1145" i="1"/>
  <c r="Q1144" i="1"/>
  <c r="Q1140" i="1"/>
  <c r="Q1139" i="1"/>
  <c r="Q1136" i="1"/>
  <c r="Q1132" i="1"/>
  <c r="Q1131" i="1"/>
  <c r="Q1124" i="1"/>
  <c r="Q1123" i="1"/>
  <c r="Q1120" i="1"/>
  <c r="Q1116" i="1"/>
  <c r="Q1115" i="1"/>
  <c r="Q1112" i="1"/>
  <c r="Q1108" i="1"/>
  <c r="Q1107" i="1"/>
  <c r="Q1104" i="1"/>
  <c r="Q1099" i="1"/>
  <c r="Q1096" i="1"/>
  <c r="Q1092" i="1"/>
  <c r="Q1091" i="1"/>
  <c r="Q1088" i="1"/>
  <c r="Q1084" i="1"/>
  <c r="Q1083" i="1"/>
  <c r="Q1080" i="1"/>
  <c r="Q1076" i="1"/>
  <c r="Q1075" i="1"/>
  <c r="Q1072" i="1"/>
  <c r="Q1068" i="1"/>
  <c r="Q1067" i="1"/>
  <c r="Q1060" i="1"/>
  <c r="Q1059" i="1"/>
  <c r="Q1056" i="1"/>
  <c r="Q1052" i="1"/>
  <c r="Q1051" i="1"/>
  <c r="Q1048" i="1"/>
  <c r="Q1044" i="1"/>
  <c r="Q1043" i="1"/>
  <c r="Q1040" i="1"/>
  <c r="Q1035" i="1"/>
  <c r="Q1032" i="1"/>
  <c r="Q1028" i="1"/>
  <c r="Q1024" i="1"/>
  <c r="Q1020" i="1"/>
  <c r="Q1019" i="1"/>
  <c r="Q1016" i="1"/>
  <c r="Q1012" i="1"/>
  <c r="Q1011" i="1"/>
  <c r="Q1008" i="1"/>
  <c r="Q1004" i="1"/>
  <c r="Q1003" i="1"/>
  <c r="Q1001" i="1"/>
  <c r="Q996" i="1"/>
  <c r="Q995" i="1"/>
  <c r="Q992" i="1"/>
  <c r="Q988" i="1"/>
  <c r="Q987" i="1"/>
  <c r="Q984" i="1"/>
  <c r="Q980" i="1"/>
  <c r="Q979" i="1"/>
  <c r="Q976" i="1"/>
  <c r="Q971" i="1"/>
  <c r="Q968" i="1"/>
  <c r="Q964" i="1"/>
  <c r="Q960" i="1"/>
  <c r="Q956" i="1"/>
  <c r="Q955" i="1"/>
  <c r="Q952" i="1"/>
  <c r="Q948" i="1"/>
  <c r="Q947" i="1"/>
  <c r="Q944" i="1"/>
  <c r="Q940" i="1"/>
  <c r="Q939" i="1"/>
  <c r="Q932" i="1"/>
  <c r="Q931" i="1"/>
  <c r="Q929" i="1"/>
  <c r="Q928" i="1"/>
  <c r="Q924" i="1"/>
  <c r="Q923" i="1"/>
  <c r="Q920" i="1"/>
  <c r="Q916" i="1"/>
  <c r="Q915" i="1"/>
  <c r="Q913" i="1"/>
  <c r="Q912" i="1"/>
  <c r="Q908" i="1"/>
  <c r="Q907" i="1"/>
  <c r="Q904" i="1"/>
  <c r="Q900" i="1"/>
  <c r="Q896" i="1"/>
  <c r="Q892" i="1"/>
  <c r="Q891" i="1"/>
  <c r="Q889" i="1"/>
  <c r="Q888" i="1"/>
  <c r="Q884" i="1"/>
  <c r="Q883" i="1"/>
  <c r="Q880" i="1"/>
  <c r="Q876" i="1"/>
  <c r="Q875" i="1"/>
  <c r="Q868" i="1"/>
  <c r="Q867" i="1"/>
  <c r="Q864" i="1"/>
  <c r="Q860" i="1"/>
  <c r="Q859" i="1"/>
  <c r="Q856" i="1"/>
  <c r="Q852" i="1"/>
  <c r="Q851" i="1"/>
  <c r="Q848" i="1"/>
  <c r="Q843" i="1"/>
  <c r="Q841" i="1"/>
  <c r="Q840" i="1"/>
  <c r="Q836" i="1"/>
  <c r="Q835" i="1"/>
  <c r="Q832" i="1"/>
  <c r="Q828" i="1"/>
  <c r="Q827" i="1"/>
  <c r="Q825" i="1"/>
  <c r="Q824" i="1"/>
  <c r="Q820" i="1"/>
  <c r="Q819" i="1"/>
  <c r="Q816" i="1"/>
  <c r="Q812" i="1"/>
  <c r="Q811" i="1"/>
  <c r="Q804" i="1"/>
  <c r="Q803" i="1"/>
  <c r="Q800" i="1"/>
  <c r="Q796" i="1"/>
  <c r="Q795" i="1"/>
  <c r="Q792" i="1"/>
  <c r="Q788" i="1"/>
  <c r="Q787" i="1"/>
  <c r="Q785" i="1"/>
  <c r="Q784" i="1"/>
  <c r="Q779" i="1"/>
  <c r="Q776" i="1"/>
  <c r="Q772" i="1"/>
  <c r="Q768" i="1"/>
  <c r="Q764" i="1"/>
  <c r="Q763" i="1"/>
  <c r="Q760" i="1"/>
  <c r="Q756" i="1"/>
  <c r="Q755" i="1"/>
  <c r="Q752" i="1"/>
  <c r="Q748" i="1"/>
  <c r="Q747" i="1"/>
  <c r="Q740" i="1"/>
  <c r="Q739" i="1"/>
  <c r="Q736" i="1"/>
  <c r="Q732" i="1"/>
  <c r="Q731" i="1"/>
  <c r="Q728" i="1"/>
  <c r="Q724" i="1"/>
  <c r="Q723" i="1"/>
  <c r="Q721" i="1"/>
  <c r="Q720" i="1"/>
  <c r="Q715" i="1"/>
  <c r="Q713" i="1"/>
  <c r="Q712" i="1"/>
  <c r="Q708" i="1"/>
  <c r="Q704" i="1"/>
  <c r="Q700" i="1"/>
  <c r="Q699" i="1"/>
  <c r="Q696" i="1"/>
  <c r="Q692" i="1"/>
  <c r="Q691" i="1"/>
  <c r="Q688" i="1"/>
  <c r="Q684" i="1"/>
  <c r="Q683" i="1"/>
  <c r="Q676" i="1"/>
  <c r="Q675" i="1"/>
  <c r="Q672" i="1"/>
  <c r="Q668" i="1"/>
  <c r="Q667" i="1"/>
  <c r="Q665" i="1"/>
  <c r="Q664" i="1"/>
  <c r="Q660" i="1"/>
  <c r="Q659" i="1"/>
  <c r="Q656" i="1"/>
  <c r="Q652" i="1"/>
  <c r="Q651" i="1"/>
  <c r="Q649" i="1"/>
  <c r="Q648" i="1"/>
  <c r="Q644" i="1"/>
  <c r="Q641" i="1"/>
  <c r="Q640" i="1"/>
  <c r="Q636" i="1"/>
  <c r="Q635" i="1"/>
  <c r="Q632" i="1"/>
  <c r="Q628" i="1"/>
  <c r="Q627" i="1"/>
  <c r="Q624" i="1"/>
  <c r="Q620" i="1"/>
  <c r="Q619" i="1"/>
  <c r="Q612" i="1"/>
  <c r="Q611" i="1"/>
  <c r="Q608" i="1"/>
  <c r="Q604" i="1"/>
  <c r="Q603" i="1"/>
  <c r="Q600" i="1"/>
  <c r="Q596" i="1"/>
  <c r="Q595" i="1"/>
  <c r="Q592" i="1"/>
  <c r="Q587" i="1"/>
  <c r="Q584" i="1"/>
  <c r="Q580" i="1"/>
  <c r="Q579" i="1"/>
  <c r="Q576" i="1"/>
  <c r="Q572" i="1"/>
  <c r="Q571" i="1"/>
  <c r="Q568" i="1"/>
  <c r="Q564" i="1"/>
  <c r="Q563" i="1"/>
  <c r="Q560" i="1"/>
  <c r="Q556" i="1"/>
  <c r="Q555" i="1"/>
  <c r="Q548" i="1"/>
  <c r="Q547" i="1"/>
  <c r="Q544" i="1"/>
  <c r="Q539" i="1"/>
  <c r="Q537" i="1"/>
  <c r="Q536" i="1"/>
  <c r="Q532" i="1"/>
  <c r="Q531" i="1"/>
  <c r="Q524" i="1"/>
  <c r="Q523" i="1"/>
  <c r="Q520" i="1"/>
  <c r="Q516" i="1"/>
  <c r="Q515" i="1"/>
  <c r="Q512" i="1"/>
  <c r="Q508" i="1"/>
  <c r="Q507" i="1"/>
  <c r="Q504" i="1"/>
  <c r="Q500" i="1"/>
  <c r="Q499" i="1"/>
  <c r="Q496" i="1"/>
  <c r="Q492" i="1"/>
  <c r="Q491" i="1"/>
  <c r="Q488" i="1"/>
  <c r="Q484" i="1"/>
  <c r="Q480" i="1"/>
  <c r="Q476" i="1"/>
  <c r="Q475" i="1"/>
  <c r="Q473" i="1"/>
  <c r="Q472" i="1"/>
  <c r="Q468" i="1"/>
  <c r="Q467" i="1"/>
  <c r="Q464" i="1"/>
  <c r="Q459" i="1"/>
  <c r="Q457" i="1"/>
  <c r="Q456" i="1"/>
  <c r="Q452" i="1"/>
  <c r="Q451" i="1"/>
  <c r="Q444" i="1"/>
  <c r="Q443" i="1"/>
  <c r="Q440" i="1"/>
  <c r="Q436" i="1"/>
  <c r="Q435" i="1"/>
  <c r="Q432" i="1"/>
  <c r="Q427" i="1"/>
  <c r="Q424" i="1"/>
  <c r="Q420" i="1"/>
  <c r="Q419" i="1"/>
  <c r="Q416" i="1"/>
  <c r="Q411" i="1"/>
  <c r="Q408" i="1"/>
  <c r="Q404" i="1"/>
  <c r="Q403" i="1"/>
  <c r="Q396" i="1"/>
  <c r="Q395" i="1"/>
  <c r="Q392" i="1"/>
  <c r="Q388" i="1"/>
  <c r="Q387" i="1"/>
  <c r="Q385" i="1"/>
  <c r="Q384" i="1"/>
  <c r="Q380" i="1"/>
  <c r="Q379" i="1"/>
  <c r="Q376" i="1"/>
  <c r="Q372" i="1"/>
  <c r="Q371" i="1"/>
  <c r="Q368" i="1"/>
  <c r="Q363" i="1"/>
  <c r="Q361" i="1"/>
  <c r="Q360" i="1"/>
  <c r="Q356" i="1"/>
  <c r="Q352" i="1"/>
  <c r="Q348" i="1"/>
  <c r="Q347" i="1"/>
  <c r="Q344" i="1"/>
  <c r="Q340" i="1"/>
  <c r="Q339" i="1"/>
  <c r="Q336" i="1"/>
  <c r="Q331" i="1"/>
  <c r="Q328" i="1"/>
  <c r="Q324" i="1"/>
  <c r="Q323" i="1"/>
  <c r="Q316" i="1"/>
  <c r="Q315" i="1"/>
  <c r="Q313" i="1"/>
  <c r="Q312" i="1"/>
  <c r="Q307" i="1"/>
  <c r="Q304" i="1"/>
  <c r="Q299" i="1"/>
  <c r="Q292" i="1"/>
  <c r="Q291" i="1"/>
  <c r="Q289" i="1"/>
  <c r="Q288" i="1"/>
  <c r="Q284" i="1"/>
  <c r="Q283" i="1"/>
  <c r="Q280" i="1"/>
  <c r="Q276" i="1"/>
  <c r="Q275" i="1"/>
  <c r="Q268" i="1"/>
  <c r="Q267" i="1"/>
  <c r="Q264" i="1"/>
  <c r="Q260" i="1"/>
  <c r="Q259" i="1"/>
  <c r="Q256" i="1"/>
  <c r="Q251" i="1"/>
  <c r="Q248" i="1"/>
  <c r="Q244" i="1"/>
  <c r="Q243" i="1"/>
  <c r="Q236" i="1"/>
  <c r="Q235" i="1"/>
  <c r="Q228" i="1"/>
  <c r="Q227" i="1"/>
  <c r="Q224" i="1"/>
  <c r="Q220" i="1"/>
  <c r="Q219" i="1"/>
  <c r="Q217" i="1"/>
  <c r="Q216" i="1"/>
  <c r="Q212" i="1"/>
  <c r="Q211" i="1"/>
  <c r="Q208" i="1"/>
  <c r="Q204" i="1"/>
  <c r="Q203" i="1"/>
  <c r="Q201" i="1"/>
  <c r="Q200" i="1"/>
  <c r="Q196" i="1"/>
  <c r="Q195" i="1"/>
  <c r="Q192" i="1"/>
  <c r="Q188" i="1"/>
  <c r="Q187" i="1"/>
  <c r="Q184" i="1"/>
  <c r="Q180" i="1"/>
  <c r="Q179" i="1"/>
  <c r="Q176" i="1"/>
  <c r="Q172" i="1"/>
  <c r="Q171" i="1"/>
  <c r="Q168" i="1"/>
  <c r="Q164" i="1"/>
  <c r="Q163" i="1"/>
  <c r="Q160" i="1"/>
  <c r="Q156" i="1"/>
  <c r="Q155" i="1"/>
  <c r="Q152" i="1"/>
  <c r="Q148" i="1"/>
  <c r="Q147" i="1"/>
  <c r="Q144" i="1"/>
  <c r="Q140" i="1"/>
  <c r="Q139" i="1"/>
  <c r="Q137" i="1"/>
  <c r="Q136" i="1"/>
  <c r="Q132" i="1"/>
  <c r="Q131" i="1"/>
  <c r="Q128" i="1"/>
  <c r="Q124" i="1"/>
  <c r="Q123" i="1"/>
  <c r="Q121" i="1"/>
  <c r="Q120" i="1"/>
  <c r="Q116" i="1"/>
  <c r="Q115" i="1"/>
  <c r="Q112" i="1"/>
  <c r="Q108" i="1"/>
  <c r="Q107" i="1"/>
  <c r="Q104" i="1"/>
  <c r="Q100" i="1"/>
  <c r="Q99" i="1"/>
  <c r="Q96" i="1"/>
  <c r="Q92" i="1"/>
  <c r="Q91" i="1"/>
  <c r="Q88" i="1"/>
  <c r="Q84" i="1"/>
  <c r="Q83" i="1"/>
  <c r="Q81" i="1"/>
  <c r="Q80" i="1"/>
  <c r="Q76" i="1"/>
  <c r="Q75" i="1"/>
  <c r="Q74" i="1"/>
  <c r="Q72" i="1"/>
  <c r="Q68" i="1"/>
  <c r="Q67" i="1"/>
  <c r="Q64" i="1"/>
  <c r="Q60" i="1"/>
  <c r="Q59" i="1"/>
  <c r="Q56" i="1"/>
  <c r="Q52" i="1"/>
  <c r="Q51" i="1"/>
  <c r="Q48" i="1"/>
  <c r="Q44" i="1"/>
  <c r="Q43" i="1"/>
  <c r="Q40" i="1"/>
  <c r="Q35" i="1"/>
  <c r="Q32" i="1"/>
  <c r="Q27" i="1"/>
  <c r="Q24" i="1"/>
  <c r="Q19" i="1"/>
  <c r="Q17" i="1"/>
  <c r="Q16" i="1"/>
  <c r="Q11" i="1"/>
  <c r="Q8" i="1"/>
  <c r="T4" i="1"/>
  <c r="Y4" i="1" s="1"/>
  <c r="T5" i="1"/>
  <c r="Y5" i="1" s="1"/>
  <c r="T6" i="1"/>
  <c r="Y6" i="1" s="1"/>
  <c r="T7" i="1"/>
  <c r="Y7" i="1" s="1"/>
  <c r="T8" i="1"/>
  <c r="Y8" i="1" s="1"/>
  <c r="T9" i="1"/>
  <c r="Y9" i="1" s="1"/>
  <c r="T10" i="1"/>
  <c r="Y10" i="1" s="1"/>
  <c r="T11" i="1"/>
  <c r="Y11" i="1" s="1"/>
  <c r="T12" i="1"/>
  <c r="Y12" i="1" s="1"/>
  <c r="T13" i="1"/>
  <c r="Y13" i="1" s="1"/>
  <c r="T14" i="1"/>
  <c r="Y14" i="1" s="1"/>
  <c r="T15" i="1"/>
  <c r="Y15" i="1" s="1"/>
  <c r="T16" i="1"/>
  <c r="Y16" i="1" s="1"/>
  <c r="T17" i="1"/>
  <c r="Y17" i="1" s="1"/>
  <c r="T18" i="1"/>
  <c r="Y18" i="1" s="1"/>
  <c r="T19" i="1"/>
  <c r="Y19" i="1" s="1"/>
  <c r="T20" i="1"/>
  <c r="Y20" i="1" s="1"/>
  <c r="T21" i="1"/>
  <c r="Y21" i="1" s="1"/>
  <c r="T22" i="1"/>
  <c r="Y22" i="1" s="1"/>
  <c r="T23" i="1"/>
  <c r="Y23" i="1" s="1"/>
  <c r="T24" i="1"/>
  <c r="Y24" i="1" s="1"/>
  <c r="T25" i="1"/>
  <c r="Y25" i="1" s="1"/>
  <c r="T26" i="1"/>
  <c r="Y26" i="1" s="1"/>
  <c r="T27" i="1"/>
  <c r="Y27" i="1" s="1"/>
  <c r="T28" i="1"/>
  <c r="Y28" i="1" s="1"/>
  <c r="T29" i="1"/>
  <c r="Y29" i="1" s="1"/>
  <c r="T30" i="1"/>
  <c r="Y30" i="1" s="1"/>
  <c r="T31" i="1"/>
  <c r="Y31" i="1" s="1"/>
  <c r="T32" i="1"/>
  <c r="Y32" i="1" s="1"/>
  <c r="T33" i="1"/>
  <c r="Y33" i="1" s="1"/>
  <c r="T34" i="1"/>
  <c r="Y34" i="1" s="1"/>
  <c r="T35" i="1"/>
  <c r="Y35" i="1" s="1"/>
  <c r="T36" i="1"/>
  <c r="Y36" i="1" s="1"/>
  <c r="T37" i="1"/>
  <c r="Y37" i="1" s="1"/>
  <c r="T38" i="1"/>
  <c r="Y38" i="1" s="1"/>
  <c r="T39" i="1"/>
  <c r="Y39" i="1" s="1"/>
  <c r="T40" i="1"/>
  <c r="Y40" i="1" s="1"/>
  <c r="T41" i="1"/>
  <c r="Y41" i="1" s="1"/>
  <c r="T42" i="1"/>
  <c r="Y42" i="1" s="1"/>
  <c r="T43" i="1"/>
  <c r="Y43" i="1" s="1"/>
  <c r="T44" i="1"/>
  <c r="Y44" i="1" s="1"/>
  <c r="T45" i="1"/>
  <c r="Y45" i="1" s="1"/>
  <c r="T46" i="1"/>
  <c r="Y46" i="1" s="1"/>
  <c r="T47" i="1"/>
  <c r="Y47" i="1" s="1"/>
  <c r="T48" i="1"/>
  <c r="Y48" i="1" s="1"/>
  <c r="T49" i="1"/>
  <c r="Y49" i="1" s="1"/>
  <c r="T50" i="1"/>
  <c r="Y50" i="1" s="1"/>
  <c r="T51" i="1"/>
  <c r="Y51" i="1" s="1"/>
  <c r="T52" i="1"/>
  <c r="Y52" i="1" s="1"/>
  <c r="T53" i="1"/>
  <c r="Y53" i="1" s="1"/>
  <c r="T54" i="1"/>
  <c r="Y54" i="1" s="1"/>
  <c r="T55" i="1"/>
  <c r="Y55" i="1" s="1"/>
  <c r="T56" i="1"/>
  <c r="Y56" i="1" s="1"/>
  <c r="T57" i="1"/>
  <c r="Y57" i="1" s="1"/>
  <c r="T58" i="1"/>
  <c r="Y58" i="1" s="1"/>
  <c r="T59" i="1"/>
  <c r="Y59" i="1" s="1"/>
  <c r="T60" i="1"/>
  <c r="Y60" i="1" s="1"/>
  <c r="T61" i="1"/>
  <c r="Y61" i="1" s="1"/>
  <c r="T62" i="1"/>
  <c r="Y62" i="1" s="1"/>
  <c r="T63" i="1"/>
  <c r="Y63" i="1" s="1"/>
  <c r="T64" i="1"/>
  <c r="Y64" i="1" s="1"/>
  <c r="T65" i="1"/>
  <c r="Y65" i="1" s="1"/>
  <c r="T66" i="1"/>
  <c r="Y66" i="1" s="1"/>
  <c r="T67" i="1"/>
  <c r="Y67" i="1" s="1"/>
  <c r="T68" i="1"/>
  <c r="Y68" i="1" s="1"/>
  <c r="T69" i="1"/>
  <c r="Y69" i="1" s="1"/>
  <c r="T70" i="1"/>
  <c r="Y70" i="1" s="1"/>
  <c r="T71" i="1"/>
  <c r="Y71" i="1" s="1"/>
  <c r="T72" i="1"/>
  <c r="Y72" i="1" s="1"/>
  <c r="T73" i="1"/>
  <c r="Y73" i="1" s="1"/>
  <c r="T74" i="1"/>
  <c r="Y74" i="1" s="1"/>
  <c r="T75" i="1"/>
  <c r="Y75" i="1" s="1"/>
  <c r="T76" i="1"/>
  <c r="Y76" i="1" s="1"/>
  <c r="T77" i="1"/>
  <c r="Y77" i="1" s="1"/>
  <c r="T78" i="1"/>
  <c r="Y78" i="1" s="1"/>
  <c r="T79" i="1"/>
  <c r="Y79" i="1" s="1"/>
  <c r="T80" i="1"/>
  <c r="Y80" i="1" s="1"/>
  <c r="T81" i="1"/>
  <c r="Y81" i="1" s="1"/>
  <c r="T82" i="1"/>
  <c r="Y82" i="1" s="1"/>
  <c r="T83" i="1"/>
  <c r="Y83" i="1" s="1"/>
  <c r="T84" i="1"/>
  <c r="Y84" i="1" s="1"/>
  <c r="T85" i="1"/>
  <c r="Y85" i="1" s="1"/>
  <c r="T86" i="1"/>
  <c r="Y86" i="1" s="1"/>
  <c r="T87" i="1"/>
  <c r="Y87" i="1" s="1"/>
  <c r="T88" i="1"/>
  <c r="Y88" i="1" s="1"/>
  <c r="T89" i="1"/>
  <c r="Y89" i="1" s="1"/>
  <c r="T90" i="1"/>
  <c r="Y90" i="1" s="1"/>
  <c r="T91" i="1"/>
  <c r="Y91" i="1" s="1"/>
  <c r="T92" i="1"/>
  <c r="Y92" i="1" s="1"/>
  <c r="T93" i="1"/>
  <c r="Y93" i="1" s="1"/>
  <c r="T94" i="1"/>
  <c r="Y94" i="1" s="1"/>
  <c r="T95" i="1"/>
  <c r="Y95" i="1" s="1"/>
  <c r="T96" i="1"/>
  <c r="Y96" i="1" s="1"/>
  <c r="T97" i="1"/>
  <c r="Y97" i="1" s="1"/>
  <c r="T98" i="1"/>
  <c r="Y98" i="1" s="1"/>
  <c r="T99" i="1"/>
  <c r="Y99" i="1" s="1"/>
  <c r="T100" i="1"/>
  <c r="Y100" i="1" s="1"/>
  <c r="T101" i="1"/>
  <c r="Y101" i="1" s="1"/>
  <c r="T102" i="1"/>
  <c r="Y102" i="1" s="1"/>
  <c r="T103" i="1"/>
  <c r="Y103" i="1" s="1"/>
  <c r="T104" i="1"/>
  <c r="Y104" i="1" s="1"/>
  <c r="T105" i="1"/>
  <c r="Y105" i="1" s="1"/>
  <c r="T106" i="1"/>
  <c r="Y106" i="1" s="1"/>
  <c r="T107" i="1"/>
  <c r="Y107" i="1" s="1"/>
  <c r="T108" i="1"/>
  <c r="Y108" i="1" s="1"/>
  <c r="T109" i="1"/>
  <c r="Y109" i="1" s="1"/>
  <c r="T110" i="1"/>
  <c r="Y110" i="1" s="1"/>
  <c r="T111" i="1"/>
  <c r="Y111" i="1" s="1"/>
  <c r="T112" i="1"/>
  <c r="Y112" i="1" s="1"/>
  <c r="T113" i="1"/>
  <c r="Y113" i="1" s="1"/>
  <c r="T114" i="1"/>
  <c r="Y114" i="1" s="1"/>
  <c r="T115" i="1"/>
  <c r="Y115" i="1" s="1"/>
  <c r="T116" i="1"/>
  <c r="Y116" i="1" s="1"/>
  <c r="T117" i="1"/>
  <c r="Y117" i="1" s="1"/>
  <c r="T118" i="1"/>
  <c r="Y118" i="1" s="1"/>
  <c r="T119" i="1"/>
  <c r="Y119" i="1" s="1"/>
  <c r="T120" i="1"/>
  <c r="T121" i="1"/>
  <c r="Y121" i="1" s="1"/>
  <c r="T122" i="1"/>
  <c r="Y122" i="1" s="1"/>
  <c r="T123" i="1"/>
  <c r="Y123" i="1" s="1"/>
  <c r="T124" i="1"/>
  <c r="Y124" i="1" s="1"/>
  <c r="T125" i="1"/>
  <c r="Y125" i="1" s="1"/>
  <c r="T126" i="1"/>
  <c r="Y126" i="1" s="1"/>
  <c r="T127" i="1"/>
  <c r="Y127" i="1" s="1"/>
  <c r="T128" i="1"/>
  <c r="Y128" i="1" s="1"/>
  <c r="T129" i="1"/>
  <c r="Y129" i="1" s="1"/>
  <c r="T130" i="1"/>
  <c r="Y130" i="1" s="1"/>
  <c r="T131" i="1"/>
  <c r="Y131" i="1" s="1"/>
  <c r="T132" i="1"/>
  <c r="Y132" i="1" s="1"/>
  <c r="T133" i="1"/>
  <c r="Y133" i="1" s="1"/>
  <c r="T134" i="1"/>
  <c r="Y134" i="1" s="1"/>
  <c r="T135" i="1"/>
  <c r="Y135" i="1" s="1"/>
  <c r="T136" i="1"/>
  <c r="Y136" i="1" s="1"/>
  <c r="T137" i="1"/>
  <c r="Y137" i="1" s="1"/>
  <c r="T138" i="1"/>
  <c r="Y138" i="1" s="1"/>
  <c r="T139" i="1"/>
  <c r="Y139" i="1" s="1"/>
  <c r="T140" i="1"/>
  <c r="Y140" i="1" s="1"/>
  <c r="T141" i="1"/>
  <c r="Y141" i="1" s="1"/>
  <c r="T142" i="1"/>
  <c r="Y142" i="1" s="1"/>
  <c r="T143" i="1"/>
  <c r="Y143" i="1" s="1"/>
  <c r="T144" i="1"/>
  <c r="T145" i="1"/>
  <c r="Y145" i="1" s="1"/>
  <c r="T146" i="1"/>
  <c r="Y146" i="1" s="1"/>
  <c r="T147" i="1"/>
  <c r="T148" i="1"/>
  <c r="Y148" i="1" s="1"/>
  <c r="T149" i="1"/>
  <c r="Y149" i="1" s="1"/>
  <c r="T150" i="1"/>
  <c r="T151" i="1"/>
  <c r="Y151" i="1" s="1"/>
  <c r="T152" i="1"/>
  <c r="Y152" i="1" s="1"/>
  <c r="T153" i="1"/>
  <c r="Y153" i="1" s="1"/>
  <c r="T154" i="1"/>
  <c r="Y154" i="1" s="1"/>
  <c r="T155" i="1"/>
  <c r="Y155" i="1" s="1"/>
  <c r="T156" i="1"/>
  <c r="Y156" i="1" s="1"/>
  <c r="T157" i="1"/>
  <c r="Y157" i="1" s="1"/>
  <c r="T158" i="1"/>
  <c r="Y158" i="1" s="1"/>
  <c r="T159" i="1"/>
  <c r="Y159" i="1" s="1"/>
  <c r="T160" i="1"/>
  <c r="Y160" i="1" s="1"/>
  <c r="T161" i="1"/>
  <c r="Y161" i="1" s="1"/>
  <c r="T162" i="1"/>
  <c r="Y162" i="1" s="1"/>
  <c r="T163" i="1"/>
  <c r="Y163" i="1" s="1"/>
  <c r="T164" i="1"/>
  <c r="T165" i="1"/>
  <c r="Y165" i="1" s="1"/>
  <c r="T166" i="1"/>
  <c r="Y166" i="1" s="1"/>
  <c r="T167" i="1"/>
  <c r="Y167" i="1" s="1"/>
  <c r="T168" i="1"/>
  <c r="Y168" i="1" s="1"/>
  <c r="T169" i="1"/>
  <c r="Y169" i="1" s="1"/>
  <c r="T170" i="1"/>
  <c r="Y170" i="1" s="1"/>
  <c r="T171" i="1"/>
  <c r="Y171" i="1" s="1"/>
  <c r="T172" i="1"/>
  <c r="Y172" i="1" s="1"/>
  <c r="T173" i="1"/>
  <c r="Y173" i="1" s="1"/>
  <c r="T174" i="1"/>
  <c r="Y174" i="1" s="1"/>
  <c r="T175" i="1"/>
  <c r="Y175" i="1" s="1"/>
  <c r="T176" i="1"/>
  <c r="Y176" i="1" s="1"/>
  <c r="T177" i="1"/>
  <c r="Y177" i="1" s="1"/>
  <c r="T178" i="1"/>
  <c r="Y178" i="1" s="1"/>
  <c r="T179" i="1"/>
  <c r="Y179" i="1" s="1"/>
  <c r="T180" i="1"/>
  <c r="Y180" i="1" s="1"/>
  <c r="T181" i="1"/>
  <c r="Y181" i="1" s="1"/>
  <c r="T182" i="1"/>
  <c r="Y182" i="1" s="1"/>
  <c r="T183" i="1"/>
  <c r="Y183" i="1" s="1"/>
  <c r="T184" i="1"/>
  <c r="T185" i="1"/>
  <c r="T186" i="1"/>
  <c r="T187" i="1"/>
  <c r="Y187" i="1" s="1"/>
  <c r="T188" i="1"/>
  <c r="Y188" i="1" s="1"/>
  <c r="T189" i="1"/>
  <c r="Y189" i="1" s="1"/>
  <c r="T190" i="1"/>
  <c r="Y190" i="1" s="1"/>
  <c r="T191" i="1"/>
  <c r="Y191" i="1" s="1"/>
  <c r="T192" i="1"/>
  <c r="Y192" i="1" s="1"/>
  <c r="T193" i="1"/>
  <c r="Y193" i="1" s="1"/>
  <c r="T194" i="1"/>
  <c r="Y194" i="1" s="1"/>
  <c r="T195" i="1"/>
  <c r="Y195" i="1" s="1"/>
  <c r="T196" i="1"/>
  <c r="Y196" i="1" s="1"/>
  <c r="T197" i="1"/>
  <c r="Y197" i="1" s="1"/>
  <c r="T198" i="1"/>
  <c r="Y198" i="1" s="1"/>
  <c r="T199" i="1"/>
  <c r="Y199" i="1" s="1"/>
  <c r="T200" i="1"/>
  <c r="Y200" i="1" s="1"/>
  <c r="T201" i="1"/>
  <c r="Y201" i="1" s="1"/>
  <c r="T202" i="1"/>
  <c r="Y202" i="1" s="1"/>
  <c r="T203" i="1"/>
  <c r="Y203" i="1" s="1"/>
  <c r="T204" i="1"/>
  <c r="Y204" i="1" s="1"/>
  <c r="T205" i="1"/>
  <c r="Y205" i="1" s="1"/>
  <c r="T206" i="1"/>
  <c r="Y206" i="1" s="1"/>
  <c r="T207" i="1"/>
  <c r="Y207" i="1" s="1"/>
  <c r="T208" i="1"/>
  <c r="Y208" i="1" s="1"/>
  <c r="T209" i="1"/>
  <c r="T210" i="1"/>
  <c r="Y210" i="1" s="1"/>
  <c r="T211" i="1"/>
  <c r="Y211" i="1" s="1"/>
  <c r="T212" i="1"/>
  <c r="Y212" i="1" s="1"/>
  <c r="T213" i="1"/>
  <c r="Y213" i="1" s="1"/>
  <c r="T214" i="1"/>
  <c r="Y214" i="1" s="1"/>
  <c r="T215" i="1"/>
  <c r="Y215" i="1" s="1"/>
  <c r="T216" i="1"/>
  <c r="Y216" i="1" s="1"/>
  <c r="T217" i="1"/>
  <c r="Y217" i="1" s="1"/>
  <c r="T218" i="1"/>
  <c r="Y218" i="1" s="1"/>
  <c r="T219" i="1"/>
  <c r="Y219" i="1" s="1"/>
  <c r="T220" i="1"/>
  <c r="Y220" i="1" s="1"/>
  <c r="T221" i="1"/>
  <c r="Y221" i="1" s="1"/>
  <c r="T222" i="1"/>
  <c r="Y222" i="1" s="1"/>
  <c r="T223" i="1"/>
  <c r="Y223" i="1" s="1"/>
  <c r="T224" i="1"/>
  <c r="Y224" i="1" s="1"/>
  <c r="T225" i="1"/>
  <c r="Y225" i="1" s="1"/>
  <c r="T226" i="1"/>
  <c r="Y226" i="1" s="1"/>
  <c r="T227" i="1"/>
  <c r="Y227" i="1" s="1"/>
  <c r="T228" i="1"/>
  <c r="Y228" i="1" s="1"/>
  <c r="T229" i="1"/>
  <c r="Y229" i="1" s="1"/>
  <c r="T230" i="1"/>
  <c r="Y230" i="1" s="1"/>
  <c r="T231" i="1"/>
  <c r="Y231" i="1" s="1"/>
  <c r="T232" i="1"/>
  <c r="Y232" i="1" s="1"/>
  <c r="T233" i="1"/>
  <c r="Y233" i="1" s="1"/>
  <c r="T234" i="1"/>
  <c r="T235" i="1"/>
  <c r="T236" i="1"/>
  <c r="Y236" i="1" s="1"/>
  <c r="T237" i="1"/>
  <c r="Y237" i="1" s="1"/>
  <c r="T238" i="1"/>
  <c r="Y238" i="1" s="1"/>
  <c r="T239" i="1"/>
  <c r="T240" i="1"/>
  <c r="Y240" i="1" s="1"/>
  <c r="T241" i="1"/>
  <c r="Y241" i="1" s="1"/>
  <c r="T242" i="1"/>
  <c r="Y242" i="1" s="1"/>
  <c r="T243" i="1"/>
  <c r="Y243" i="1" s="1"/>
  <c r="T244" i="1"/>
  <c r="Y244" i="1" s="1"/>
  <c r="T245" i="1"/>
  <c r="Y245" i="1" s="1"/>
  <c r="T246" i="1"/>
  <c r="Y246" i="1" s="1"/>
  <c r="T247" i="1"/>
  <c r="Y247" i="1" s="1"/>
  <c r="T248" i="1"/>
  <c r="T249" i="1"/>
  <c r="Y249" i="1" s="1"/>
  <c r="T250" i="1"/>
  <c r="Y250" i="1" s="1"/>
  <c r="T251" i="1"/>
  <c r="Y251" i="1" s="1"/>
  <c r="T252" i="1"/>
  <c r="Y252" i="1" s="1"/>
  <c r="T253" i="1"/>
  <c r="T254" i="1"/>
  <c r="Y254" i="1" s="1"/>
  <c r="T255" i="1"/>
  <c r="Y255" i="1" s="1"/>
  <c r="T256" i="1"/>
  <c r="Y256" i="1" s="1"/>
  <c r="T257" i="1"/>
  <c r="Y257" i="1" s="1"/>
  <c r="T258" i="1"/>
  <c r="T259" i="1"/>
  <c r="Y259" i="1" s="1"/>
  <c r="T260" i="1"/>
  <c r="Y260" i="1" s="1"/>
  <c r="T261" i="1"/>
  <c r="Y261" i="1" s="1"/>
  <c r="T262" i="1"/>
  <c r="Y262" i="1" s="1"/>
  <c r="T263" i="1"/>
  <c r="Y263" i="1" s="1"/>
  <c r="T264" i="1"/>
  <c r="Y264" i="1" s="1"/>
  <c r="T265" i="1"/>
  <c r="Y265" i="1" s="1"/>
  <c r="T266" i="1"/>
  <c r="Y266" i="1" s="1"/>
  <c r="T267" i="1"/>
  <c r="Y267" i="1" s="1"/>
  <c r="T268" i="1"/>
  <c r="Y268" i="1" s="1"/>
  <c r="T269" i="1"/>
  <c r="Y269" i="1" s="1"/>
  <c r="T270" i="1"/>
  <c r="Y270" i="1" s="1"/>
  <c r="T271" i="1"/>
  <c r="Y271" i="1" s="1"/>
  <c r="T272" i="1"/>
  <c r="Y272" i="1" s="1"/>
  <c r="T273" i="1"/>
  <c r="Y273" i="1" s="1"/>
  <c r="T274" i="1"/>
  <c r="Y274" i="1" s="1"/>
  <c r="T275" i="1"/>
  <c r="Y275" i="1" s="1"/>
  <c r="T276" i="1"/>
  <c r="Y276" i="1" s="1"/>
  <c r="T277" i="1"/>
  <c r="Y277" i="1" s="1"/>
  <c r="T278" i="1"/>
  <c r="T279" i="1"/>
  <c r="Y279" i="1" s="1"/>
  <c r="T280" i="1"/>
  <c r="Y280" i="1" s="1"/>
  <c r="T281" i="1"/>
  <c r="Y281" i="1" s="1"/>
  <c r="T282" i="1"/>
  <c r="Y282" i="1" s="1"/>
  <c r="T283" i="1"/>
  <c r="Y283" i="1" s="1"/>
  <c r="T284" i="1"/>
  <c r="Y284" i="1" s="1"/>
  <c r="T285" i="1"/>
  <c r="Y285" i="1" s="1"/>
  <c r="T286" i="1"/>
  <c r="Y286" i="1" s="1"/>
  <c r="T287" i="1"/>
  <c r="Y287" i="1" s="1"/>
  <c r="T288" i="1"/>
  <c r="Y288" i="1" s="1"/>
  <c r="T289" i="1"/>
  <c r="Y289" i="1" s="1"/>
  <c r="T290" i="1"/>
  <c r="Y290" i="1" s="1"/>
  <c r="T291" i="1"/>
  <c r="Y291" i="1" s="1"/>
  <c r="T292" i="1"/>
  <c r="Y292" i="1" s="1"/>
  <c r="T293" i="1"/>
  <c r="Y293" i="1" s="1"/>
  <c r="T294" i="1"/>
  <c r="Y294" i="1" s="1"/>
  <c r="T295" i="1"/>
  <c r="Y295" i="1" s="1"/>
  <c r="T296" i="1"/>
  <c r="Y296" i="1" s="1"/>
  <c r="T297" i="1"/>
  <c r="Y297" i="1" s="1"/>
  <c r="T298" i="1"/>
  <c r="Y298" i="1" s="1"/>
  <c r="T299" i="1"/>
  <c r="Y299" i="1" s="1"/>
  <c r="T300" i="1"/>
  <c r="Y300" i="1" s="1"/>
  <c r="T301" i="1"/>
  <c r="Y301" i="1" s="1"/>
  <c r="T302" i="1"/>
  <c r="Y302" i="1" s="1"/>
  <c r="T303" i="1"/>
  <c r="Y303" i="1" s="1"/>
  <c r="T304" i="1"/>
  <c r="Y304" i="1" s="1"/>
  <c r="T305" i="1"/>
  <c r="Y305" i="1" s="1"/>
  <c r="T306" i="1"/>
  <c r="Y306" i="1" s="1"/>
  <c r="T307" i="1"/>
  <c r="Y307" i="1" s="1"/>
  <c r="T308" i="1"/>
  <c r="Y308" i="1" s="1"/>
  <c r="T309" i="1"/>
  <c r="Y309" i="1" s="1"/>
  <c r="T310" i="1"/>
  <c r="Y310" i="1" s="1"/>
  <c r="T311" i="1"/>
  <c r="Y311" i="1" s="1"/>
  <c r="T312" i="1"/>
  <c r="Y312" i="1" s="1"/>
  <c r="T313" i="1"/>
  <c r="Y313" i="1" s="1"/>
  <c r="T314" i="1"/>
  <c r="Y314" i="1" s="1"/>
  <c r="T315" i="1"/>
  <c r="Y315" i="1" s="1"/>
  <c r="T316" i="1"/>
  <c r="Y316" i="1" s="1"/>
  <c r="T317" i="1"/>
  <c r="Y317" i="1" s="1"/>
  <c r="T318" i="1"/>
  <c r="Y318" i="1" s="1"/>
  <c r="T319" i="1"/>
  <c r="Y319" i="1" s="1"/>
  <c r="T320" i="1"/>
  <c r="Y320" i="1" s="1"/>
  <c r="T321" i="1"/>
  <c r="Y321" i="1" s="1"/>
  <c r="T322" i="1"/>
  <c r="Y322" i="1" s="1"/>
  <c r="T323" i="1"/>
  <c r="Y323" i="1" s="1"/>
  <c r="T324" i="1"/>
  <c r="Y324" i="1" s="1"/>
  <c r="T325" i="1"/>
  <c r="Y325" i="1" s="1"/>
  <c r="T326" i="1"/>
  <c r="Y326" i="1" s="1"/>
  <c r="T327" i="1"/>
  <c r="Y327" i="1" s="1"/>
  <c r="T328" i="1"/>
  <c r="Y328" i="1" s="1"/>
  <c r="T329" i="1"/>
  <c r="Y329" i="1" s="1"/>
  <c r="T330" i="1"/>
  <c r="Y330" i="1" s="1"/>
  <c r="T331" i="1"/>
  <c r="Y331" i="1" s="1"/>
  <c r="T332" i="1"/>
  <c r="Y332" i="1" s="1"/>
  <c r="T333" i="1"/>
  <c r="Y333" i="1" s="1"/>
  <c r="T334" i="1"/>
  <c r="Y334" i="1" s="1"/>
  <c r="T335" i="1"/>
  <c r="Y335" i="1" s="1"/>
  <c r="T336" i="1"/>
  <c r="Y336" i="1" s="1"/>
  <c r="T337" i="1"/>
  <c r="Y337" i="1" s="1"/>
  <c r="T338" i="1"/>
  <c r="Y338" i="1" s="1"/>
  <c r="T339" i="1"/>
  <c r="Y339" i="1" s="1"/>
  <c r="T340" i="1"/>
  <c r="Y340" i="1" s="1"/>
  <c r="T341" i="1"/>
  <c r="Y341" i="1" s="1"/>
  <c r="T342" i="1"/>
  <c r="Y342" i="1" s="1"/>
  <c r="T343" i="1"/>
  <c r="Y343" i="1" s="1"/>
  <c r="T344" i="1"/>
  <c r="Y344" i="1" s="1"/>
  <c r="T345" i="1"/>
  <c r="Y345" i="1" s="1"/>
  <c r="T346" i="1"/>
  <c r="Y346" i="1" s="1"/>
  <c r="T347" i="1"/>
  <c r="Y347" i="1" s="1"/>
  <c r="T348" i="1"/>
  <c r="Y348" i="1" s="1"/>
  <c r="T349" i="1"/>
  <c r="Y349" i="1" s="1"/>
  <c r="T350" i="1"/>
  <c r="Y350" i="1" s="1"/>
  <c r="T351" i="1"/>
  <c r="Y351" i="1" s="1"/>
  <c r="T352" i="1"/>
  <c r="Y352" i="1" s="1"/>
  <c r="T353" i="1"/>
  <c r="Y353" i="1" s="1"/>
  <c r="T354" i="1"/>
  <c r="Y354" i="1" s="1"/>
  <c r="T355" i="1"/>
  <c r="Y355" i="1" s="1"/>
  <c r="T356" i="1"/>
  <c r="Y356" i="1" s="1"/>
  <c r="T357" i="1"/>
  <c r="Y357" i="1" s="1"/>
  <c r="T358" i="1"/>
  <c r="Y358" i="1" s="1"/>
  <c r="T359" i="1"/>
  <c r="Y359" i="1" s="1"/>
  <c r="T360" i="1"/>
  <c r="Y360" i="1" s="1"/>
  <c r="T361" i="1"/>
  <c r="Y361" i="1" s="1"/>
  <c r="T362" i="1"/>
  <c r="Y362" i="1" s="1"/>
  <c r="T363" i="1"/>
  <c r="Y363" i="1" s="1"/>
  <c r="T364" i="1"/>
  <c r="Y364" i="1" s="1"/>
  <c r="T365" i="1"/>
  <c r="Y365" i="1" s="1"/>
  <c r="T366" i="1"/>
  <c r="Y366" i="1" s="1"/>
  <c r="T367" i="1"/>
  <c r="Y367" i="1" s="1"/>
  <c r="T368" i="1"/>
  <c r="Y368" i="1" s="1"/>
  <c r="T369" i="1"/>
  <c r="Y369" i="1" s="1"/>
  <c r="T370" i="1"/>
  <c r="Y370" i="1" s="1"/>
  <c r="T371" i="1"/>
  <c r="Y371" i="1" s="1"/>
  <c r="T372" i="1"/>
  <c r="Y372" i="1" s="1"/>
  <c r="T373" i="1"/>
  <c r="Y373" i="1" s="1"/>
  <c r="T374" i="1"/>
  <c r="Y374" i="1" s="1"/>
  <c r="T375" i="1"/>
  <c r="Y375" i="1" s="1"/>
  <c r="T376" i="1"/>
  <c r="Y376" i="1" s="1"/>
  <c r="T377" i="1"/>
  <c r="Y377" i="1" s="1"/>
  <c r="T378" i="1"/>
  <c r="Y378" i="1" s="1"/>
  <c r="T379" i="1"/>
  <c r="Y379" i="1" s="1"/>
  <c r="T380" i="1"/>
  <c r="Y380" i="1" s="1"/>
  <c r="T381" i="1"/>
  <c r="Y381" i="1" s="1"/>
  <c r="T382" i="1"/>
  <c r="Y382" i="1" s="1"/>
  <c r="T383" i="1"/>
  <c r="Y383" i="1" s="1"/>
  <c r="T384" i="1"/>
  <c r="Y384" i="1" s="1"/>
  <c r="T385" i="1"/>
  <c r="Y385" i="1" s="1"/>
  <c r="T386" i="1"/>
  <c r="Y386" i="1" s="1"/>
  <c r="T387" i="1"/>
  <c r="Y387" i="1" s="1"/>
  <c r="T388" i="1"/>
  <c r="Y388" i="1" s="1"/>
  <c r="T389" i="1"/>
  <c r="Y389" i="1" s="1"/>
  <c r="T390" i="1"/>
  <c r="Y390" i="1" s="1"/>
  <c r="T391" i="1"/>
  <c r="Y391" i="1" s="1"/>
  <c r="T392" i="1"/>
  <c r="Y392" i="1" s="1"/>
  <c r="T393" i="1"/>
  <c r="Y393" i="1" s="1"/>
  <c r="T394" i="1"/>
  <c r="Y394" i="1" s="1"/>
  <c r="T395" i="1"/>
  <c r="Y395" i="1" s="1"/>
  <c r="T396" i="1"/>
  <c r="Y396" i="1" s="1"/>
  <c r="T397" i="1"/>
  <c r="Y397" i="1" s="1"/>
  <c r="T398" i="1"/>
  <c r="Y398" i="1" s="1"/>
  <c r="T399" i="1"/>
  <c r="Y399" i="1" s="1"/>
  <c r="T400" i="1"/>
  <c r="Y400" i="1" s="1"/>
  <c r="T401" i="1"/>
  <c r="Y401" i="1" s="1"/>
  <c r="T402" i="1"/>
  <c r="Y402" i="1" s="1"/>
  <c r="T403" i="1"/>
  <c r="Y403" i="1" s="1"/>
  <c r="T404" i="1"/>
  <c r="Y404" i="1" s="1"/>
  <c r="T405" i="1"/>
  <c r="Y405" i="1" s="1"/>
  <c r="T406" i="1"/>
  <c r="Y406" i="1" s="1"/>
  <c r="T407" i="1"/>
  <c r="Y407" i="1" s="1"/>
  <c r="T408" i="1"/>
  <c r="Y408" i="1" s="1"/>
  <c r="T409" i="1"/>
  <c r="Y409" i="1" s="1"/>
  <c r="T410" i="1"/>
  <c r="Y410" i="1" s="1"/>
  <c r="T411" i="1"/>
  <c r="Y411" i="1" s="1"/>
  <c r="T412" i="1"/>
  <c r="Y412" i="1" s="1"/>
  <c r="T413" i="1"/>
  <c r="Y413" i="1" s="1"/>
  <c r="T414" i="1"/>
  <c r="Y414" i="1" s="1"/>
  <c r="T415" i="1"/>
  <c r="Y415" i="1" s="1"/>
  <c r="T416" i="1"/>
  <c r="Y416" i="1" s="1"/>
  <c r="T417" i="1"/>
  <c r="Y417" i="1" s="1"/>
  <c r="T418" i="1"/>
  <c r="Y418" i="1" s="1"/>
  <c r="T419" i="1"/>
  <c r="Y419" i="1" s="1"/>
  <c r="T420" i="1"/>
  <c r="Y420" i="1" s="1"/>
  <c r="T421" i="1"/>
  <c r="Y421" i="1" s="1"/>
  <c r="T422" i="1"/>
  <c r="Y422" i="1" s="1"/>
  <c r="T423" i="1"/>
  <c r="Y423" i="1" s="1"/>
  <c r="T424" i="1"/>
  <c r="Y424" i="1" s="1"/>
  <c r="T425" i="1"/>
  <c r="Y425" i="1" s="1"/>
  <c r="T426" i="1"/>
  <c r="Y426" i="1" s="1"/>
  <c r="T427" i="1"/>
  <c r="Y427" i="1" s="1"/>
  <c r="T428" i="1"/>
  <c r="Y428" i="1" s="1"/>
  <c r="T429" i="1"/>
  <c r="Y429" i="1" s="1"/>
  <c r="T430" i="1"/>
  <c r="Y430" i="1" s="1"/>
  <c r="T431" i="1"/>
  <c r="Y431" i="1" s="1"/>
  <c r="T432" i="1"/>
  <c r="Y432" i="1" s="1"/>
  <c r="T433" i="1"/>
  <c r="Y433" i="1" s="1"/>
  <c r="T434" i="1"/>
  <c r="Y434" i="1" s="1"/>
  <c r="T435" i="1"/>
  <c r="Y435" i="1" s="1"/>
  <c r="T436" i="1"/>
  <c r="Y436" i="1" s="1"/>
  <c r="T437" i="1"/>
  <c r="Y437" i="1" s="1"/>
  <c r="T438" i="1"/>
  <c r="Y438" i="1" s="1"/>
  <c r="T439" i="1"/>
  <c r="Y439" i="1" s="1"/>
  <c r="T440" i="1"/>
  <c r="Y440" i="1" s="1"/>
  <c r="T441" i="1"/>
  <c r="Y441" i="1" s="1"/>
  <c r="T442" i="1"/>
  <c r="Y442" i="1" s="1"/>
  <c r="T443" i="1"/>
  <c r="Y443" i="1" s="1"/>
  <c r="T444" i="1"/>
  <c r="Y444" i="1" s="1"/>
  <c r="T445" i="1"/>
  <c r="Y445" i="1" s="1"/>
  <c r="T446" i="1"/>
  <c r="Y446" i="1" s="1"/>
  <c r="T447" i="1"/>
  <c r="Y447" i="1" s="1"/>
  <c r="T448" i="1"/>
  <c r="Y448" i="1" s="1"/>
  <c r="T449" i="1"/>
  <c r="Y449" i="1" s="1"/>
  <c r="T450" i="1"/>
  <c r="Y450" i="1" s="1"/>
  <c r="T451" i="1"/>
  <c r="Y451" i="1" s="1"/>
  <c r="T452" i="1"/>
  <c r="Y452" i="1" s="1"/>
  <c r="T453" i="1"/>
  <c r="Y453" i="1" s="1"/>
  <c r="T454" i="1"/>
  <c r="Y454" i="1" s="1"/>
  <c r="T455" i="1"/>
  <c r="Y455" i="1" s="1"/>
  <c r="T456" i="1"/>
  <c r="Y456" i="1" s="1"/>
  <c r="T457" i="1"/>
  <c r="Y457" i="1" s="1"/>
  <c r="T458" i="1"/>
  <c r="Y458" i="1" s="1"/>
  <c r="T459" i="1"/>
  <c r="Y459" i="1" s="1"/>
  <c r="T460" i="1"/>
  <c r="Y460" i="1" s="1"/>
  <c r="T461" i="1"/>
  <c r="Y461" i="1" s="1"/>
  <c r="T462" i="1"/>
  <c r="Y462" i="1" s="1"/>
  <c r="T463" i="1"/>
  <c r="Y463" i="1" s="1"/>
  <c r="T464" i="1"/>
  <c r="Y464" i="1" s="1"/>
  <c r="T465" i="1"/>
  <c r="Y465" i="1" s="1"/>
  <c r="T466" i="1"/>
  <c r="Y466" i="1" s="1"/>
  <c r="T467" i="1"/>
  <c r="Y467" i="1" s="1"/>
  <c r="T468" i="1"/>
  <c r="Y468" i="1" s="1"/>
  <c r="T469" i="1"/>
  <c r="Y469" i="1" s="1"/>
  <c r="T470" i="1"/>
  <c r="Y470" i="1" s="1"/>
  <c r="T471" i="1"/>
  <c r="Y471" i="1" s="1"/>
  <c r="T472" i="1"/>
  <c r="Y472" i="1" s="1"/>
  <c r="T473" i="1"/>
  <c r="Y473" i="1" s="1"/>
  <c r="T474" i="1"/>
  <c r="Y474" i="1" s="1"/>
  <c r="T475" i="1"/>
  <c r="Y475" i="1" s="1"/>
  <c r="T476" i="1"/>
  <c r="Y476" i="1" s="1"/>
  <c r="T477" i="1"/>
  <c r="Y477" i="1" s="1"/>
  <c r="T478" i="1"/>
  <c r="Y478" i="1" s="1"/>
  <c r="T479" i="1"/>
  <c r="Y479" i="1" s="1"/>
  <c r="T480" i="1"/>
  <c r="Y480" i="1" s="1"/>
  <c r="T481" i="1"/>
  <c r="Y481" i="1" s="1"/>
  <c r="T482" i="1"/>
  <c r="Y482" i="1" s="1"/>
  <c r="T483" i="1"/>
  <c r="Y483" i="1" s="1"/>
  <c r="T484" i="1"/>
  <c r="Y484" i="1" s="1"/>
  <c r="T485" i="1"/>
  <c r="Y485" i="1" s="1"/>
  <c r="T486" i="1"/>
  <c r="Y486" i="1" s="1"/>
  <c r="T487" i="1"/>
  <c r="Y487" i="1" s="1"/>
  <c r="T488" i="1"/>
  <c r="Y488" i="1" s="1"/>
  <c r="T489" i="1"/>
  <c r="Y489" i="1" s="1"/>
  <c r="T490" i="1"/>
  <c r="Y490" i="1" s="1"/>
  <c r="T491" i="1"/>
  <c r="Y491" i="1" s="1"/>
  <c r="T492" i="1"/>
  <c r="Y492" i="1" s="1"/>
  <c r="T493" i="1"/>
  <c r="Y493" i="1" s="1"/>
  <c r="T494" i="1"/>
  <c r="Y494" i="1" s="1"/>
  <c r="T495" i="1"/>
  <c r="Y495" i="1" s="1"/>
  <c r="T496" i="1"/>
  <c r="Y496" i="1" s="1"/>
  <c r="T497" i="1"/>
  <c r="Y497" i="1" s="1"/>
  <c r="T498" i="1"/>
  <c r="Y498" i="1" s="1"/>
  <c r="T499" i="1"/>
  <c r="Y499" i="1" s="1"/>
  <c r="T500" i="1"/>
  <c r="Y500" i="1" s="1"/>
  <c r="T501" i="1"/>
  <c r="Y501" i="1" s="1"/>
  <c r="T502" i="1"/>
  <c r="Y502" i="1" s="1"/>
  <c r="T503" i="1"/>
  <c r="Y503" i="1" s="1"/>
  <c r="T504" i="1"/>
  <c r="Y504" i="1" s="1"/>
  <c r="T505" i="1"/>
  <c r="Y505" i="1" s="1"/>
  <c r="T506" i="1"/>
  <c r="Y506" i="1" s="1"/>
  <c r="T507" i="1"/>
  <c r="Y507" i="1" s="1"/>
  <c r="T508" i="1"/>
  <c r="Y508" i="1" s="1"/>
  <c r="T509" i="1"/>
  <c r="Y509" i="1" s="1"/>
  <c r="T510" i="1"/>
  <c r="Y510" i="1" s="1"/>
  <c r="T511" i="1"/>
  <c r="Y511" i="1" s="1"/>
  <c r="T512" i="1"/>
  <c r="Y512" i="1" s="1"/>
  <c r="T513" i="1"/>
  <c r="Y513" i="1" s="1"/>
  <c r="T514" i="1"/>
  <c r="Y514" i="1" s="1"/>
  <c r="T515" i="1"/>
  <c r="Y515" i="1" s="1"/>
  <c r="T516" i="1"/>
  <c r="Y516" i="1" s="1"/>
  <c r="T517" i="1"/>
  <c r="Y517" i="1" s="1"/>
  <c r="T518" i="1"/>
  <c r="Y518" i="1" s="1"/>
  <c r="T519" i="1"/>
  <c r="Y519" i="1" s="1"/>
  <c r="T520" i="1"/>
  <c r="Y520" i="1" s="1"/>
  <c r="T521" i="1"/>
  <c r="Y521" i="1" s="1"/>
  <c r="T522" i="1"/>
  <c r="Y522" i="1" s="1"/>
  <c r="T523" i="1"/>
  <c r="Y523" i="1" s="1"/>
  <c r="T524" i="1"/>
  <c r="Y524" i="1" s="1"/>
  <c r="T525" i="1"/>
  <c r="Y525" i="1" s="1"/>
  <c r="T526" i="1"/>
  <c r="Y526" i="1" s="1"/>
  <c r="T527" i="1"/>
  <c r="Y527" i="1" s="1"/>
  <c r="T528" i="1"/>
  <c r="Y528" i="1" s="1"/>
  <c r="T529" i="1"/>
  <c r="Y529" i="1" s="1"/>
  <c r="T530" i="1"/>
  <c r="Y530" i="1" s="1"/>
  <c r="T531" i="1"/>
  <c r="Y531" i="1" s="1"/>
  <c r="T532" i="1"/>
  <c r="Y532" i="1" s="1"/>
  <c r="T533" i="1"/>
  <c r="Y533" i="1" s="1"/>
  <c r="T534" i="1"/>
  <c r="Y534" i="1" s="1"/>
  <c r="T535" i="1"/>
  <c r="Y535" i="1" s="1"/>
  <c r="T536" i="1"/>
  <c r="Y536" i="1" s="1"/>
  <c r="T537" i="1"/>
  <c r="Y537" i="1" s="1"/>
  <c r="T538" i="1"/>
  <c r="Y538" i="1" s="1"/>
  <c r="T539" i="1"/>
  <c r="Y539" i="1" s="1"/>
  <c r="T540" i="1"/>
  <c r="Y540" i="1" s="1"/>
  <c r="T541" i="1"/>
  <c r="Y541" i="1" s="1"/>
  <c r="T542" i="1"/>
  <c r="Y542" i="1" s="1"/>
  <c r="T543" i="1"/>
  <c r="Y543" i="1" s="1"/>
  <c r="T544" i="1"/>
  <c r="Y544" i="1" s="1"/>
  <c r="T545" i="1"/>
  <c r="Y545" i="1" s="1"/>
  <c r="T546" i="1"/>
  <c r="Y546" i="1" s="1"/>
  <c r="T547" i="1"/>
  <c r="Y547" i="1" s="1"/>
  <c r="T548" i="1"/>
  <c r="Y548" i="1" s="1"/>
  <c r="T549" i="1"/>
  <c r="Y549" i="1" s="1"/>
  <c r="T550" i="1"/>
  <c r="Y550" i="1" s="1"/>
  <c r="T551" i="1"/>
  <c r="Y551" i="1" s="1"/>
  <c r="T552" i="1"/>
  <c r="Y552" i="1" s="1"/>
  <c r="T553" i="1"/>
  <c r="Y553" i="1" s="1"/>
  <c r="T554" i="1"/>
  <c r="Y554" i="1" s="1"/>
  <c r="T555" i="1"/>
  <c r="Y555" i="1" s="1"/>
  <c r="T556" i="1"/>
  <c r="Y556" i="1" s="1"/>
  <c r="T557" i="1"/>
  <c r="Y557" i="1" s="1"/>
  <c r="T558" i="1"/>
  <c r="Y558" i="1" s="1"/>
  <c r="T559" i="1"/>
  <c r="Y559" i="1" s="1"/>
  <c r="T560" i="1"/>
  <c r="Y560" i="1" s="1"/>
  <c r="T561" i="1"/>
  <c r="Y561" i="1" s="1"/>
  <c r="T562" i="1"/>
  <c r="Y562" i="1" s="1"/>
  <c r="T563" i="1"/>
  <c r="Y563" i="1" s="1"/>
  <c r="T564" i="1"/>
  <c r="Y564" i="1" s="1"/>
  <c r="T565" i="1"/>
  <c r="Y565" i="1" s="1"/>
  <c r="T566" i="1"/>
  <c r="Y566" i="1" s="1"/>
  <c r="T567" i="1"/>
  <c r="Y567" i="1" s="1"/>
  <c r="T568" i="1"/>
  <c r="Y568" i="1" s="1"/>
  <c r="T569" i="1"/>
  <c r="Y569" i="1" s="1"/>
  <c r="T570" i="1"/>
  <c r="Y570" i="1" s="1"/>
  <c r="T571" i="1"/>
  <c r="Y571" i="1" s="1"/>
  <c r="T572" i="1"/>
  <c r="Y572" i="1" s="1"/>
  <c r="T573" i="1"/>
  <c r="Y573" i="1" s="1"/>
  <c r="T574" i="1"/>
  <c r="Y574" i="1" s="1"/>
  <c r="T575" i="1"/>
  <c r="Y575" i="1" s="1"/>
  <c r="T576" i="1"/>
  <c r="Y576" i="1" s="1"/>
  <c r="T577" i="1"/>
  <c r="Y577" i="1" s="1"/>
  <c r="T578" i="1"/>
  <c r="Y578" i="1" s="1"/>
  <c r="T579" i="1"/>
  <c r="Y579" i="1" s="1"/>
  <c r="T580" i="1"/>
  <c r="Y580" i="1" s="1"/>
  <c r="T581" i="1"/>
  <c r="Y581" i="1" s="1"/>
  <c r="T582" i="1"/>
  <c r="Y582" i="1" s="1"/>
  <c r="T583" i="1"/>
  <c r="Y583" i="1" s="1"/>
  <c r="T584" i="1"/>
  <c r="Y584" i="1" s="1"/>
  <c r="T585" i="1"/>
  <c r="Y585" i="1" s="1"/>
  <c r="T586" i="1"/>
  <c r="Y586" i="1" s="1"/>
  <c r="T587" i="1"/>
  <c r="Y587" i="1" s="1"/>
  <c r="T588" i="1"/>
  <c r="Y588" i="1" s="1"/>
  <c r="T589" i="1"/>
  <c r="Y589" i="1" s="1"/>
  <c r="T590" i="1"/>
  <c r="Y590" i="1" s="1"/>
  <c r="T591" i="1"/>
  <c r="Y591" i="1" s="1"/>
  <c r="T592" i="1"/>
  <c r="Y592" i="1" s="1"/>
  <c r="T593" i="1"/>
  <c r="Y593" i="1" s="1"/>
  <c r="T594" i="1"/>
  <c r="Y594" i="1" s="1"/>
  <c r="T595" i="1"/>
  <c r="Y595" i="1" s="1"/>
  <c r="T596" i="1"/>
  <c r="Y596" i="1" s="1"/>
  <c r="T597" i="1"/>
  <c r="Y597" i="1" s="1"/>
  <c r="T598" i="1"/>
  <c r="Y598" i="1" s="1"/>
  <c r="T599" i="1"/>
  <c r="Y599" i="1" s="1"/>
  <c r="T600" i="1"/>
  <c r="Y600" i="1" s="1"/>
  <c r="T601" i="1"/>
  <c r="Y601" i="1" s="1"/>
  <c r="T602" i="1"/>
  <c r="Y602" i="1" s="1"/>
  <c r="T603" i="1"/>
  <c r="Y603" i="1" s="1"/>
  <c r="T604" i="1"/>
  <c r="Y604" i="1" s="1"/>
  <c r="T605" i="1"/>
  <c r="Y605" i="1" s="1"/>
  <c r="T606" i="1"/>
  <c r="Y606" i="1" s="1"/>
  <c r="T607" i="1"/>
  <c r="Y607" i="1" s="1"/>
  <c r="T608" i="1"/>
  <c r="Y608" i="1" s="1"/>
  <c r="T609" i="1"/>
  <c r="Y609" i="1" s="1"/>
  <c r="T610" i="1"/>
  <c r="Y610" i="1" s="1"/>
  <c r="T611" i="1"/>
  <c r="Y611" i="1" s="1"/>
  <c r="T612" i="1"/>
  <c r="Y612" i="1" s="1"/>
  <c r="T613" i="1"/>
  <c r="Y613" i="1" s="1"/>
  <c r="T614" i="1"/>
  <c r="Y614" i="1" s="1"/>
  <c r="T615" i="1"/>
  <c r="Y615" i="1" s="1"/>
  <c r="T616" i="1"/>
  <c r="Y616" i="1" s="1"/>
  <c r="T617" i="1"/>
  <c r="Y617" i="1" s="1"/>
  <c r="T618" i="1"/>
  <c r="Y618" i="1" s="1"/>
  <c r="T619" i="1"/>
  <c r="Y619" i="1" s="1"/>
  <c r="T620" i="1"/>
  <c r="Y620" i="1" s="1"/>
  <c r="T621" i="1"/>
  <c r="Y621" i="1" s="1"/>
  <c r="T622" i="1"/>
  <c r="Y622" i="1" s="1"/>
  <c r="T623" i="1"/>
  <c r="Y623" i="1" s="1"/>
  <c r="T624" i="1"/>
  <c r="Y624" i="1" s="1"/>
  <c r="T625" i="1"/>
  <c r="Y625" i="1" s="1"/>
  <c r="T626" i="1"/>
  <c r="Y626" i="1" s="1"/>
  <c r="T627" i="1"/>
  <c r="Y627" i="1" s="1"/>
  <c r="T628" i="1"/>
  <c r="Y628" i="1" s="1"/>
  <c r="T629" i="1"/>
  <c r="Y629" i="1" s="1"/>
  <c r="T630" i="1"/>
  <c r="Y630" i="1" s="1"/>
  <c r="T631" i="1"/>
  <c r="Y631" i="1" s="1"/>
  <c r="T632" i="1"/>
  <c r="Y632" i="1" s="1"/>
  <c r="T633" i="1"/>
  <c r="Y633" i="1" s="1"/>
  <c r="T634" i="1"/>
  <c r="Y634" i="1" s="1"/>
  <c r="T635" i="1"/>
  <c r="Y635" i="1" s="1"/>
  <c r="T636" i="1"/>
  <c r="Y636" i="1" s="1"/>
  <c r="T637" i="1"/>
  <c r="Y637" i="1" s="1"/>
  <c r="T638" i="1"/>
  <c r="Y638" i="1" s="1"/>
  <c r="T639" i="1"/>
  <c r="Y639" i="1" s="1"/>
  <c r="T640" i="1"/>
  <c r="Y640" i="1" s="1"/>
  <c r="T641" i="1"/>
  <c r="Y641" i="1" s="1"/>
  <c r="T642" i="1"/>
  <c r="Y642" i="1" s="1"/>
  <c r="T643" i="1"/>
  <c r="Y643" i="1" s="1"/>
  <c r="T644" i="1"/>
  <c r="Y644" i="1" s="1"/>
  <c r="T645" i="1"/>
  <c r="Y645" i="1" s="1"/>
  <c r="T646" i="1"/>
  <c r="Y646" i="1" s="1"/>
  <c r="T647" i="1"/>
  <c r="Y647" i="1" s="1"/>
  <c r="T648" i="1"/>
  <c r="Y648" i="1" s="1"/>
  <c r="T649" i="1"/>
  <c r="Y649" i="1" s="1"/>
  <c r="T650" i="1"/>
  <c r="Y650" i="1" s="1"/>
  <c r="T651" i="1"/>
  <c r="Y651" i="1" s="1"/>
  <c r="T652" i="1"/>
  <c r="Y652" i="1" s="1"/>
  <c r="T653" i="1"/>
  <c r="Y653" i="1" s="1"/>
  <c r="T654" i="1"/>
  <c r="Y654" i="1" s="1"/>
  <c r="T655" i="1"/>
  <c r="Y655" i="1" s="1"/>
  <c r="T656" i="1"/>
  <c r="Y656" i="1" s="1"/>
  <c r="T657" i="1"/>
  <c r="Y657" i="1" s="1"/>
  <c r="T658" i="1"/>
  <c r="Y658" i="1" s="1"/>
  <c r="T659" i="1"/>
  <c r="Y659" i="1" s="1"/>
  <c r="T660" i="1"/>
  <c r="Y660" i="1" s="1"/>
  <c r="T661" i="1"/>
  <c r="Y661" i="1" s="1"/>
  <c r="T662" i="1"/>
  <c r="Y662" i="1" s="1"/>
  <c r="T663" i="1"/>
  <c r="Y663" i="1" s="1"/>
  <c r="T664" i="1"/>
  <c r="Y664" i="1" s="1"/>
  <c r="T665" i="1"/>
  <c r="Y665" i="1" s="1"/>
  <c r="T666" i="1"/>
  <c r="Y666" i="1" s="1"/>
  <c r="T667" i="1"/>
  <c r="Y667" i="1" s="1"/>
  <c r="T668" i="1"/>
  <c r="Y668" i="1" s="1"/>
  <c r="T669" i="1"/>
  <c r="Y669" i="1" s="1"/>
  <c r="T670" i="1"/>
  <c r="Y670" i="1" s="1"/>
  <c r="T671" i="1"/>
  <c r="Y671" i="1" s="1"/>
  <c r="T672" i="1"/>
  <c r="Y672" i="1" s="1"/>
  <c r="T673" i="1"/>
  <c r="Y673" i="1" s="1"/>
  <c r="T674" i="1"/>
  <c r="Y674" i="1" s="1"/>
  <c r="T675" i="1"/>
  <c r="Y675" i="1" s="1"/>
  <c r="T676" i="1"/>
  <c r="Y676" i="1" s="1"/>
  <c r="T677" i="1"/>
  <c r="Y677" i="1" s="1"/>
  <c r="T678" i="1"/>
  <c r="Y678" i="1" s="1"/>
  <c r="T679" i="1"/>
  <c r="Y679" i="1" s="1"/>
  <c r="T680" i="1"/>
  <c r="Y680" i="1" s="1"/>
  <c r="T681" i="1"/>
  <c r="Y681" i="1" s="1"/>
  <c r="T682" i="1"/>
  <c r="Y682" i="1" s="1"/>
  <c r="T683" i="1"/>
  <c r="Y683" i="1" s="1"/>
  <c r="T684" i="1"/>
  <c r="Y684" i="1" s="1"/>
  <c r="T685" i="1"/>
  <c r="Y685" i="1" s="1"/>
  <c r="T686" i="1"/>
  <c r="Y686" i="1" s="1"/>
  <c r="T687" i="1"/>
  <c r="Y687" i="1" s="1"/>
  <c r="T688" i="1"/>
  <c r="Y688" i="1" s="1"/>
  <c r="T689" i="1"/>
  <c r="Y689" i="1" s="1"/>
  <c r="T690" i="1"/>
  <c r="Y690" i="1" s="1"/>
  <c r="T691" i="1"/>
  <c r="Y691" i="1" s="1"/>
  <c r="T692" i="1"/>
  <c r="Y692" i="1" s="1"/>
  <c r="T693" i="1"/>
  <c r="Y693" i="1" s="1"/>
  <c r="T694" i="1"/>
  <c r="Y694" i="1" s="1"/>
  <c r="T695" i="1"/>
  <c r="Y695" i="1" s="1"/>
  <c r="T696" i="1"/>
  <c r="Y696" i="1" s="1"/>
  <c r="T697" i="1"/>
  <c r="Y697" i="1" s="1"/>
  <c r="T698" i="1"/>
  <c r="Y698" i="1" s="1"/>
  <c r="T699" i="1"/>
  <c r="Y699" i="1" s="1"/>
  <c r="T700" i="1"/>
  <c r="Y700" i="1" s="1"/>
  <c r="T701" i="1"/>
  <c r="Y701" i="1" s="1"/>
  <c r="T702" i="1"/>
  <c r="Y702" i="1" s="1"/>
  <c r="T703" i="1"/>
  <c r="Y703" i="1" s="1"/>
  <c r="T704" i="1"/>
  <c r="Y704" i="1" s="1"/>
  <c r="T705" i="1"/>
  <c r="Y705" i="1" s="1"/>
  <c r="T706" i="1"/>
  <c r="Y706" i="1" s="1"/>
  <c r="T707" i="1"/>
  <c r="Y707" i="1" s="1"/>
  <c r="T708" i="1"/>
  <c r="Y708" i="1" s="1"/>
  <c r="T709" i="1"/>
  <c r="Y709" i="1" s="1"/>
  <c r="T710" i="1"/>
  <c r="Y710" i="1" s="1"/>
  <c r="T711" i="1"/>
  <c r="Y711" i="1" s="1"/>
  <c r="T712" i="1"/>
  <c r="Y712" i="1" s="1"/>
  <c r="T713" i="1"/>
  <c r="Y713" i="1" s="1"/>
  <c r="T714" i="1"/>
  <c r="Y714" i="1" s="1"/>
  <c r="T715" i="1"/>
  <c r="Y715" i="1" s="1"/>
  <c r="T716" i="1"/>
  <c r="Y716" i="1" s="1"/>
  <c r="T717" i="1"/>
  <c r="Y717" i="1" s="1"/>
  <c r="T718" i="1"/>
  <c r="Y718" i="1" s="1"/>
  <c r="T719" i="1"/>
  <c r="Y719" i="1" s="1"/>
  <c r="T720" i="1"/>
  <c r="Y720" i="1" s="1"/>
  <c r="T721" i="1"/>
  <c r="Y721" i="1" s="1"/>
  <c r="T722" i="1"/>
  <c r="Y722" i="1" s="1"/>
  <c r="T723" i="1"/>
  <c r="Y723" i="1" s="1"/>
  <c r="T724" i="1"/>
  <c r="Y724" i="1" s="1"/>
  <c r="T725" i="1"/>
  <c r="Y725" i="1" s="1"/>
  <c r="T726" i="1"/>
  <c r="Y726" i="1" s="1"/>
  <c r="T727" i="1"/>
  <c r="Y727" i="1" s="1"/>
  <c r="T728" i="1"/>
  <c r="Y728" i="1" s="1"/>
  <c r="T729" i="1"/>
  <c r="Y729" i="1" s="1"/>
  <c r="T730" i="1"/>
  <c r="Y730" i="1" s="1"/>
  <c r="T731" i="1"/>
  <c r="Y731" i="1" s="1"/>
  <c r="T732" i="1"/>
  <c r="Y732" i="1" s="1"/>
  <c r="T733" i="1"/>
  <c r="Y733" i="1" s="1"/>
  <c r="T734" i="1"/>
  <c r="Y734" i="1" s="1"/>
  <c r="T735" i="1"/>
  <c r="Y735" i="1" s="1"/>
  <c r="T736" i="1"/>
  <c r="Y736" i="1" s="1"/>
  <c r="T737" i="1"/>
  <c r="Y737" i="1" s="1"/>
  <c r="T738" i="1"/>
  <c r="Y738" i="1" s="1"/>
  <c r="T739" i="1"/>
  <c r="Y739" i="1" s="1"/>
  <c r="T740" i="1"/>
  <c r="Y740" i="1" s="1"/>
  <c r="T741" i="1"/>
  <c r="Y741" i="1" s="1"/>
  <c r="T742" i="1"/>
  <c r="Y742" i="1" s="1"/>
  <c r="T743" i="1"/>
  <c r="Y743" i="1" s="1"/>
  <c r="T744" i="1"/>
  <c r="Y744" i="1" s="1"/>
  <c r="T745" i="1"/>
  <c r="Y745" i="1" s="1"/>
  <c r="T746" i="1"/>
  <c r="Y746" i="1" s="1"/>
  <c r="T747" i="1"/>
  <c r="Y747" i="1" s="1"/>
  <c r="T748" i="1"/>
  <c r="Y748" i="1" s="1"/>
  <c r="T749" i="1"/>
  <c r="Y749" i="1" s="1"/>
  <c r="T750" i="1"/>
  <c r="Y750" i="1" s="1"/>
  <c r="T751" i="1"/>
  <c r="Y751" i="1" s="1"/>
  <c r="T752" i="1"/>
  <c r="Y752" i="1" s="1"/>
  <c r="T753" i="1"/>
  <c r="Y753" i="1" s="1"/>
  <c r="T754" i="1"/>
  <c r="Y754" i="1" s="1"/>
  <c r="T755" i="1"/>
  <c r="Y755" i="1" s="1"/>
  <c r="T756" i="1"/>
  <c r="Y756" i="1" s="1"/>
  <c r="T757" i="1"/>
  <c r="Y757" i="1" s="1"/>
  <c r="T758" i="1"/>
  <c r="Y758" i="1" s="1"/>
  <c r="T759" i="1"/>
  <c r="Y759" i="1" s="1"/>
  <c r="T760" i="1"/>
  <c r="Y760" i="1" s="1"/>
  <c r="T761" i="1"/>
  <c r="Y761" i="1" s="1"/>
  <c r="T762" i="1"/>
  <c r="Y762" i="1" s="1"/>
  <c r="T763" i="1"/>
  <c r="Y763" i="1" s="1"/>
  <c r="T764" i="1"/>
  <c r="Y764" i="1" s="1"/>
  <c r="T765" i="1"/>
  <c r="Y765" i="1" s="1"/>
  <c r="T766" i="1"/>
  <c r="Y766" i="1" s="1"/>
  <c r="T767" i="1"/>
  <c r="Y767" i="1" s="1"/>
  <c r="T768" i="1"/>
  <c r="Y768" i="1" s="1"/>
  <c r="T769" i="1"/>
  <c r="Y769" i="1" s="1"/>
  <c r="T770" i="1"/>
  <c r="Y770" i="1" s="1"/>
  <c r="T771" i="1"/>
  <c r="Y771" i="1" s="1"/>
  <c r="T772" i="1"/>
  <c r="Y772" i="1" s="1"/>
  <c r="T773" i="1"/>
  <c r="Y773" i="1" s="1"/>
  <c r="T774" i="1"/>
  <c r="Y774" i="1" s="1"/>
  <c r="T775" i="1"/>
  <c r="Y775" i="1" s="1"/>
  <c r="T776" i="1"/>
  <c r="Y776" i="1" s="1"/>
  <c r="T777" i="1"/>
  <c r="Y777" i="1" s="1"/>
  <c r="T778" i="1"/>
  <c r="Y778" i="1" s="1"/>
  <c r="T779" i="1"/>
  <c r="Y779" i="1" s="1"/>
  <c r="T780" i="1"/>
  <c r="Y780" i="1" s="1"/>
  <c r="T781" i="1"/>
  <c r="Y781" i="1" s="1"/>
  <c r="T782" i="1"/>
  <c r="Y782" i="1" s="1"/>
  <c r="T783" i="1"/>
  <c r="Y783" i="1" s="1"/>
  <c r="T784" i="1"/>
  <c r="Y784" i="1" s="1"/>
  <c r="T785" i="1"/>
  <c r="Y785" i="1" s="1"/>
  <c r="T786" i="1"/>
  <c r="Y786" i="1" s="1"/>
  <c r="T787" i="1"/>
  <c r="Y787" i="1" s="1"/>
  <c r="T788" i="1"/>
  <c r="Y788" i="1" s="1"/>
  <c r="T789" i="1"/>
  <c r="Y789" i="1" s="1"/>
  <c r="T790" i="1"/>
  <c r="Y790" i="1" s="1"/>
  <c r="T791" i="1"/>
  <c r="Y791" i="1" s="1"/>
  <c r="T792" i="1"/>
  <c r="Y792" i="1" s="1"/>
  <c r="T793" i="1"/>
  <c r="Y793" i="1" s="1"/>
  <c r="T794" i="1"/>
  <c r="Y794" i="1" s="1"/>
  <c r="T795" i="1"/>
  <c r="Y795" i="1" s="1"/>
  <c r="T796" i="1"/>
  <c r="Y796" i="1" s="1"/>
  <c r="T797" i="1"/>
  <c r="Y797" i="1" s="1"/>
  <c r="T798" i="1"/>
  <c r="Y798" i="1" s="1"/>
  <c r="T799" i="1"/>
  <c r="Y799" i="1" s="1"/>
  <c r="T800" i="1"/>
  <c r="Y800" i="1" s="1"/>
  <c r="T801" i="1"/>
  <c r="Y801" i="1" s="1"/>
  <c r="T802" i="1"/>
  <c r="Y802" i="1" s="1"/>
  <c r="T803" i="1"/>
  <c r="Y803" i="1" s="1"/>
  <c r="T804" i="1"/>
  <c r="Y804" i="1" s="1"/>
  <c r="T805" i="1"/>
  <c r="Y805" i="1" s="1"/>
  <c r="T806" i="1"/>
  <c r="Y806" i="1" s="1"/>
  <c r="T807" i="1"/>
  <c r="Y807" i="1" s="1"/>
  <c r="T808" i="1"/>
  <c r="Y808" i="1" s="1"/>
  <c r="T809" i="1"/>
  <c r="Y809" i="1" s="1"/>
  <c r="T810" i="1"/>
  <c r="Y810" i="1" s="1"/>
  <c r="T811" i="1"/>
  <c r="Y811" i="1" s="1"/>
  <c r="T812" i="1"/>
  <c r="Y812" i="1" s="1"/>
  <c r="T813" i="1"/>
  <c r="Y813" i="1" s="1"/>
  <c r="T814" i="1"/>
  <c r="Y814" i="1" s="1"/>
  <c r="T815" i="1"/>
  <c r="Y815" i="1" s="1"/>
  <c r="T816" i="1"/>
  <c r="Y816" i="1" s="1"/>
  <c r="T817" i="1"/>
  <c r="Y817" i="1" s="1"/>
  <c r="T818" i="1"/>
  <c r="Y818" i="1" s="1"/>
  <c r="T819" i="1"/>
  <c r="Y819" i="1" s="1"/>
  <c r="T820" i="1"/>
  <c r="Y820" i="1" s="1"/>
  <c r="T821" i="1"/>
  <c r="Y821" i="1" s="1"/>
  <c r="T822" i="1"/>
  <c r="Y822" i="1" s="1"/>
  <c r="T823" i="1"/>
  <c r="Y823" i="1" s="1"/>
  <c r="T824" i="1"/>
  <c r="Y824" i="1" s="1"/>
  <c r="T825" i="1"/>
  <c r="Y825" i="1" s="1"/>
  <c r="T826" i="1"/>
  <c r="Y826" i="1" s="1"/>
  <c r="T827" i="1"/>
  <c r="Y827" i="1" s="1"/>
  <c r="T828" i="1"/>
  <c r="Y828" i="1" s="1"/>
  <c r="T829" i="1"/>
  <c r="Y829" i="1" s="1"/>
  <c r="T830" i="1"/>
  <c r="Y830" i="1" s="1"/>
  <c r="T831" i="1"/>
  <c r="Y831" i="1" s="1"/>
  <c r="T832" i="1"/>
  <c r="Y832" i="1" s="1"/>
  <c r="T833" i="1"/>
  <c r="Y833" i="1" s="1"/>
  <c r="T834" i="1"/>
  <c r="Y834" i="1" s="1"/>
  <c r="T835" i="1"/>
  <c r="Y835" i="1" s="1"/>
  <c r="T836" i="1"/>
  <c r="Y836" i="1" s="1"/>
  <c r="T837" i="1"/>
  <c r="Y837" i="1" s="1"/>
  <c r="T838" i="1"/>
  <c r="Y838" i="1" s="1"/>
  <c r="T839" i="1"/>
  <c r="Y839" i="1" s="1"/>
  <c r="T840" i="1"/>
  <c r="Y840" i="1" s="1"/>
  <c r="T841" i="1"/>
  <c r="Y841" i="1" s="1"/>
  <c r="T842" i="1"/>
  <c r="Y842" i="1" s="1"/>
  <c r="T843" i="1"/>
  <c r="Y843" i="1" s="1"/>
  <c r="T844" i="1"/>
  <c r="Y844" i="1" s="1"/>
  <c r="T845" i="1"/>
  <c r="Y845" i="1" s="1"/>
  <c r="T846" i="1"/>
  <c r="Y846" i="1" s="1"/>
  <c r="T847" i="1"/>
  <c r="Y847" i="1" s="1"/>
  <c r="T848" i="1"/>
  <c r="Y848" i="1" s="1"/>
  <c r="T849" i="1"/>
  <c r="Y849" i="1" s="1"/>
  <c r="T850" i="1"/>
  <c r="Y850" i="1" s="1"/>
  <c r="T851" i="1"/>
  <c r="Y851" i="1" s="1"/>
  <c r="T852" i="1"/>
  <c r="Y852" i="1" s="1"/>
  <c r="T853" i="1"/>
  <c r="Y853" i="1" s="1"/>
  <c r="T854" i="1"/>
  <c r="Y854" i="1" s="1"/>
  <c r="T855" i="1"/>
  <c r="Y855" i="1" s="1"/>
  <c r="T856" i="1"/>
  <c r="Y856" i="1" s="1"/>
  <c r="T857" i="1"/>
  <c r="Y857" i="1" s="1"/>
  <c r="T858" i="1"/>
  <c r="Y858" i="1" s="1"/>
  <c r="T859" i="1"/>
  <c r="Y859" i="1" s="1"/>
  <c r="T860" i="1"/>
  <c r="Y860" i="1" s="1"/>
  <c r="T861" i="1"/>
  <c r="Y861" i="1" s="1"/>
  <c r="T862" i="1"/>
  <c r="Y862" i="1" s="1"/>
  <c r="T863" i="1"/>
  <c r="Y863" i="1" s="1"/>
  <c r="T864" i="1"/>
  <c r="Y864" i="1" s="1"/>
  <c r="T865" i="1"/>
  <c r="Y865" i="1" s="1"/>
  <c r="T866" i="1"/>
  <c r="Y866" i="1" s="1"/>
  <c r="T867" i="1"/>
  <c r="Y867" i="1" s="1"/>
  <c r="T868" i="1"/>
  <c r="Y868" i="1" s="1"/>
  <c r="T869" i="1"/>
  <c r="Y869" i="1" s="1"/>
  <c r="T870" i="1"/>
  <c r="Y870" i="1" s="1"/>
  <c r="T871" i="1"/>
  <c r="Y871" i="1" s="1"/>
  <c r="T872" i="1"/>
  <c r="Y872" i="1" s="1"/>
  <c r="T873" i="1"/>
  <c r="Y873" i="1" s="1"/>
  <c r="T874" i="1"/>
  <c r="Y874" i="1" s="1"/>
  <c r="T875" i="1"/>
  <c r="Y875" i="1" s="1"/>
  <c r="T876" i="1"/>
  <c r="Y876" i="1" s="1"/>
  <c r="T877" i="1"/>
  <c r="Y877" i="1" s="1"/>
  <c r="T878" i="1"/>
  <c r="Y878" i="1" s="1"/>
  <c r="T879" i="1"/>
  <c r="Y879" i="1" s="1"/>
  <c r="T880" i="1"/>
  <c r="Y880" i="1" s="1"/>
  <c r="T881" i="1"/>
  <c r="Y881" i="1" s="1"/>
  <c r="T882" i="1"/>
  <c r="Y882" i="1" s="1"/>
  <c r="T883" i="1"/>
  <c r="Y883" i="1" s="1"/>
  <c r="T884" i="1"/>
  <c r="Y884" i="1" s="1"/>
  <c r="T885" i="1"/>
  <c r="Y885" i="1" s="1"/>
  <c r="T886" i="1"/>
  <c r="Y886" i="1" s="1"/>
  <c r="T887" i="1"/>
  <c r="Y887" i="1" s="1"/>
  <c r="T888" i="1"/>
  <c r="Y888" i="1" s="1"/>
  <c r="T889" i="1"/>
  <c r="Y889" i="1" s="1"/>
  <c r="T890" i="1"/>
  <c r="Y890" i="1" s="1"/>
  <c r="T891" i="1"/>
  <c r="Y891" i="1" s="1"/>
  <c r="T892" i="1"/>
  <c r="Y892" i="1" s="1"/>
  <c r="T893" i="1"/>
  <c r="Y893" i="1" s="1"/>
  <c r="T894" i="1"/>
  <c r="Y894" i="1" s="1"/>
  <c r="T895" i="1"/>
  <c r="Y895" i="1" s="1"/>
  <c r="T896" i="1"/>
  <c r="Y896" i="1" s="1"/>
  <c r="T897" i="1"/>
  <c r="Y897" i="1" s="1"/>
  <c r="T898" i="1"/>
  <c r="Y898" i="1" s="1"/>
  <c r="T899" i="1"/>
  <c r="Y899" i="1" s="1"/>
  <c r="T900" i="1"/>
  <c r="Y900" i="1" s="1"/>
  <c r="T901" i="1"/>
  <c r="Y901" i="1" s="1"/>
  <c r="T902" i="1"/>
  <c r="Y902" i="1" s="1"/>
  <c r="T903" i="1"/>
  <c r="Y903" i="1" s="1"/>
  <c r="T904" i="1"/>
  <c r="Y904" i="1" s="1"/>
  <c r="T905" i="1"/>
  <c r="Y905" i="1" s="1"/>
  <c r="T906" i="1"/>
  <c r="Y906" i="1" s="1"/>
  <c r="T907" i="1"/>
  <c r="Y907" i="1" s="1"/>
  <c r="T908" i="1"/>
  <c r="Y908" i="1" s="1"/>
  <c r="T909" i="1"/>
  <c r="Y909" i="1" s="1"/>
  <c r="T910" i="1"/>
  <c r="Y910" i="1" s="1"/>
  <c r="T911" i="1"/>
  <c r="Y911" i="1" s="1"/>
  <c r="T912" i="1"/>
  <c r="Y912" i="1" s="1"/>
  <c r="T913" i="1"/>
  <c r="Y913" i="1" s="1"/>
  <c r="T914" i="1"/>
  <c r="Y914" i="1" s="1"/>
  <c r="T915" i="1"/>
  <c r="Y915" i="1" s="1"/>
  <c r="T916" i="1"/>
  <c r="Y916" i="1" s="1"/>
  <c r="T917" i="1"/>
  <c r="Y917" i="1" s="1"/>
  <c r="T918" i="1"/>
  <c r="Y918" i="1" s="1"/>
  <c r="T919" i="1"/>
  <c r="Y919" i="1" s="1"/>
  <c r="T920" i="1"/>
  <c r="Y920" i="1" s="1"/>
  <c r="T921" i="1"/>
  <c r="Y921" i="1" s="1"/>
  <c r="T922" i="1"/>
  <c r="Y922" i="1" s="1"/>
  <c r="T923" i="1"/>
  <c r="Y923" i="1" s="1"/>
  <c r="T924" i="1"/>
  <c r="Y924" i="1" s="1"/>
  <c r="T925" i="1"/>
  <c r="Y925" i="1" s="1"/>
  <c r="T926" i="1"/>
  <c r="Y926" i="1" s="1"/>
  <c r="T927" i="1"/>
  <c r="Y927" i="1" s="1"/>
  <c r="T928" i="1"/>
  <c r="Y928" i="1" s="1"/>
  <c r="T929" i="1"/>
  <c r="Y929" i="1" s="1"/>
  <c r="T930" i="1"/>
  <c r="Y930" i="1" s="1"/>
  <c r="T931" i="1"/>
  <c r="Y931" i="1" s="1"/>
  <c r="T932" i="1"/>
  <c r="Y932" i="1" s="1"/>
  <c r="T933" i="1"/>
  <c r="Y933" i="1" s="1"/>
  <c r="T934" i="1"/>
  <c r="Y934" i="1" s="1"/>
  <c r="T935" i="1"/>
  <c r="Y935" i="1" s="1"/>
  <c r="T936" i="1"/>
  <c r="Y936" i="1" s="1"/>
  <c r="T937" i="1"/>
  <c r="Y937" i="1" s="1"/>
  <c r="T938" i="1"/>
  <c r="Y938" i="1" s="1"/>
  <c r="T939" i="1"/>
  <c r="Y939" i="1" s="1"/>
  <c r="T940" i="1"/>
  <c r="Y940" i="1" s="1"/>
  <c r="T941" i="1"/>
  <c r="Y941" i="1" s="1"/>
  <c r="T942" i="1"/>
  <c r="Y942" i="1" s="1"/>
  <c r="T943" i="1"/>
  <c r="Y943" i="1" s="1"/>
  <c r="T944" i="1"/>
  <c r="Y944" i="1" s="1"/>
  <c r="T945" i="1"/>
  <c r="Y945" i="1" s="1"/>
  <c r="T946" i="1"/>
  <c r="Y946" i="1" s="1"/>
  <c r="T947" i="1"/>
  <c r="Y947" i="1" s="1"/>
  <c r="T948" i="1"/>
  <c r="Y948" i="1" s="1"/>
  <c r="T949" i="1"/>
  <c r="Y949" i="1" s="1"/>
  <c r="T950" i="1"/>
  <c r="Y950" i="1" s="1"/>
  <c r="T951" i="1"/>
  <c r="Y951" i="1" s="1"/>
  <c r="T952" i="1"/>
  <c r="Y952" i="1" s="1"/>
  <c r="T953" i="1"/>
  <c r="Y953" i="1" s="1"/>
  <c r="T954" i="1"/>
  <c r="Y954" i="1" s="1"/>
  <c r="T955" i="1"/>
  <c r="Y955" i="1" s="1"/>
  <c r="T956" i="1"/>
  <c r="Y956" i="1" s="1"/>
  <c r="T957" i="1"/>
  <c r="Y957" i="1" s="1"/>
  <c r="T958" i="1"/>
  <c r="Y958" i="1" s="1"/>
  <c r="T959" i="1"/>
  <c r="Y959" i="1" s="1"/>
  <c r="T960" i="1"/>
  <c r="Y960" i="1" s="1"/>
  <c r="T961" i="1"/>
  <c r="Y961" i="1" s="1"/>
  <c r="T962" i="1"/>
  <c r="Y962" i="1" s="1"/>
  <c r="T963" i="1"/>
  <c r="Y963" i="1" s="1"/>
  <c r="T964" i="1"/>
  <c r="Y964" i="1" s="1"/>
  <c r="T965" i="1"/>
  <c r="Y965" i="1" s="1"/>
  <c r="T966" i="1"/>
  <c r="Y966" i="1" s="1"/>
  <c r="T967" i="1"/>
  <c r="Y967" i="1" s="1"/>
  <c r="T968" i="1"/>
  <c r="Y968" i="1" s="1"/>
  <c r="T969" i="1"/>
  <c r="Y969" i="1" s="1"/>
  <c r="T970" i="1"/>
  <c r="Y970" i="1" s="1"/>
  <c r="T971" i="1"/>
  <c r="Y971" i="1" s="1"/>
  <c r="T972" i="1"/>
  <c r="Y972" i="1" s="1"/>
  <c r="T973" i="1"/>
  <c r="Y973" i="1" s="1"/>
  <c r="T974" i="1"/>
  <c r="Y974" i="1" s="1"/>
  <c r="T975" i="1"/>
  <c r="Y975" i="1" s="1"/>
  <c r="T976" i="1"/>
  <c r="Y976" i="1" s="1"/>
  <c r="T977" i="1"/>
  <c r="Y977" i="1" s="1"/>
  <c r="T978" i="1"/>
  <c r="Y978" i="1" s="1"/>
  <c r="T979" i="1"/>
  <c r="Y979" i="1" s="1"/>
  <c r="T980" i="1"/>
  <c r="Y980" i="1" s="1"/>
  <c r="T981" i="1"/>
  <c r="Y981" i="1" s="1"/>
  <c r="T982" i="1"/>
  <c r="Y982" i="1" s="1"/>
  <c r="T983" i="1"/>
  <c r="Y983" i="1" s="1"/>
  <c r="T984" i="1"/>
  <c r="Y984" i="1" s="1"/>
  <c r="T985" i="1"/>
  <c r="Y985" i="1" s="1"/>
  <c r="T986" i="1"/>
  <c r="Y986" i="1" s="1"/>
  <c r="T987" i="1"/>
  <c r="Y987" i="1" s="1"/>
  <c r="T988" i="1"/>
  <c r="Y988" i="1" s="1"/>
  <c r="T989" i="1"/>
  <c r="Y989" i="1" s="1"/>
  <c r="T990" i="1"/>
  <c r="Y990" i="1" s="1"/>
  <c r="T991" i="1"/>
  <c r="Y991" i="1" s="1"/>
  <c r="T992" i="1"/>
  <c r="Y992" i="1" s="1"/>
  <c r="T993" i="1"/>
  <c r="Y993" i="1" s="1"/>
  <c r="T994" i="1"/>
  <c r="Y994" i="1" s="1"/>
  <c r="T995" i="1"/>
  <c r="Y995" i="1" s="1"/>
  <c r="T996" i="1"/>
  <c r="Y996" i="1" s="1"/>
  <c r="T997" i="1"/>
  <c r="Y997" i="1" s="1"/>
  <c r="T998" i="1"/>
  <c r="Y998" i="1" s="1"/>
  <c r="T999" i="1"/>
  <c r="Y999" i="1" s="1"/>
  <c r="T1000" i="1"/>
  <c r="Y1000" i="1" s="1"/>
  <c r="T1001" i="1"/>
  <c r="Y1001" i="1" s="1"/>
  <c r="T1002" i="1"/>
  <c r="Y1002" i="1" s="1"/>
  <c r="T1003" i="1"/>
  <c r="Y1003" i="1" s="1"/>
  <c r="T1004" i="1"/>
  <c r="Y1004" i="1" s="1"/>
  <c r="T1005" i="1"/>
  <c r="Y1005" i="1" s="1"/>
  <c r="T1006" i="1"/>
  <c r="Y1006" i="1" s="1"/>
  <c r="T1007" i="1"/>
  <c r="Y1007" i="1" s="1"/>
  <c r="T1008" i="1"/>
  <c r="Y1008" i="1" s="1"/>
  <c r="T1009" i="1"/>
  <c r="Y1009" i="1" s="1"/>
  <c r="T1010" i="1"/>
  <c r="Y1010" i="1" s="1"/>
  <c r="T1011" i="1"/>
  <c r="Y1011" i="1" s="1"/>
  <c r="T1012" i="1"/>
  <c r="Y1012" i="1" s="1"/>
  <c r="T1013" i="1"/>
  <c r="Y1013" i="1" s="1"/>
  <c r="T1014" i="1"/>
  <c r="Y1014" i="1" s="1"/>
  <c r="T1015" i="1"/>
  <c r="Y1015" i="1" s="1"/>
  <c r="T1016" i="1"/>
  <c r="Y1016" i="1" s="1"/>
  <c r="T1017" i="1"/>
  <c r="Y1017" i="1" s="1"/>
  <c r="T1018" i="1"/>
  <c r="Y1018" i="1" s="1"/>
  <c r="T1019" i="1"/>
  <c r="Y1019" i="1" s="1"/>
  <c r="T1020" i="1"/>
  <c r="Y1020" i="1" s="1"/>
  <c r="T1021" i="1"/>
  <c r="Y1021" i="1" s="1"/>
  <c r="T1022" i="1"/>
  <c r="Y1022" i="1" s="1"/>
  <c r="T1023" i="1"/>
  <c r="Y1023" i="1" s="1"/>
  <c r="T1024" i="1"/>
  <c r="Y1024" i="1" s="1"/>
  <c r="T1025" i="1"/>
  <c r="Y1025" i="1" s="1"/>
  <c r="T1026" i="1"/>
  <c r="Y1026" i="1" s="1"/>
  <c r="T1027" i="1"/>
  <c r="Y1027" i="1" s="1"/>
  <c r="T1028" i="1"/>
  <c r="Y1028" i="1" s="1"/>
  <c r="T1029" i="1"/>
  <c r="Y1029" i="1" s="1"/>
  <c r="T1030" i="1"/>
  <c r="Y1030" i="1" s="1"/>
  <c r="T1031" i="1"/>
  <c r="Y1031" i="1" s="1"/>
  <c r="T1032" i="1"/>
  <c r="Y1032" i="1" s="1"/>
  <c r="T1033" i="1"/>
  <c r="Y1033" i="1" s="1"/>
  <c r="T1034" i="1"/>
  <c r="Y1034" i="1" s="1"/>
  <c r="T1035" i="1"/>
  <c r="Y1035" i="1" s="1"/>
  <c r="T1036" i="1"/>
  <c r="Y1036" i="1" s="1"/>
  <c r="T1037" i="1"/>
  <c r="Y1037" i="1" s="1"/>
  <c r="T1038" i="1"/>
  <c r="Y1038" i="1" s="1"/>
  <c r="T1039" i="1"/>
  <c r="Y1039" i="1" s="1"/>
  <c r="T1040" i="1"/>
  <c r="Y1040" i="1" s="1"/>
  <c r="T1041" i="1"/>
  <c r="Y1041" i="1" s="1"/>
  <c r="T1042" i="1"/>
  <c r="Y1042" i="1" s="1"/>
  <c r="T1043" i="1"/>
  <c r="Y1043" i="1" s="1"/>
  <c r="T1044" i="1"/>
  <c r="Y1044" i="1" s="1"/>
  <c r="T1045" i="1"/>
  <c r="Y1045" i="1" s="1"/>
  <c r="T1046" i="1"/>
  <c r="Y1046" i="1" s="1"/>
  <c r="T1047" i="1"/>
  <c r="Y1047" i="1" s="1"/>
  <c r="T1048" i="1"/>
  <c r="Y1048" i="1" s="1"/>
  <c r="T1049" i="1"/>
  <c r="Y1049" i="1" s="1"/>
  <c r="T1050" i="1"/>
  <c r="Y1050" i="1" s="1"/>
  <c r="T1051" i="1"/>
  <c r="Y1051" i="1" s="1"/>
  <c r="T1052" i="1"/>
  <c r="Y1052" i="1" s="1"/>
  <c r="T1053" i="1"/>
  <c r="Y1053" i="1" s="1"/>
  <c r="T1054" i="1"/>
  <c r="Y1054" i="1" s="1"/>
  <c r="T1055" i="1"/>
  <c r="Y1055" i="1" s="1"/>
  <c r="T1056" i="1"/>
  <c r="Y1056" i="1" s="1"/>
  <c r="T1057" i="1"/>
  <c r="Y1057" i="1" s="1"/>
  <c r="T1058" i="1"/>
  <c r="Y1058" i="1" s="1"/>
  <c r="T1059" i="1"/>
  <c r="Y1059" i="1" s="1"/>
  <c r="T1060" i="1"/>
  <c r="Y1060" i="1" s="1"/>
  <c r="T1061" i="1"/>
  <c r="Y1061" i="1" s="1"/>
  <c r="T1062" i="1"/>
  <c r="Y1062" i="1" s="1"/>
  <c r="T1063" i="1"/>
  <c r="Y1063" i="1" s="1"/>
  <c r="T1064" i="1"/>
  <c r="Y1064" i="1" s="1"/>
  <c r="T1065" i="1"/>
  <c r="Y1065" i="1" s="1"/>
  <c r="T1066" i="1"/>
  <c r="Y1066" i="1" s="1"/>
  <c r="T1067" i="1"/>
  <c r="Y1067" i="1" s="1"/>
  <c r="T1068" i="1"/>
  <c r="Y1068" i="1" s="1"/>
  <c r="T1069" i="1"/>
  <c r="Y1069" i="1" s="1"/>
  <c r="T1070" i="1"/>
  <c r="Y1070" i="1" s="1"/>
  <c r="T1071" i="1"/>
  <c r="Y1071" i="1" s="1"/>
  <c r="T1072" i="1"/>
  <c r="Y1072" i="1" s="1"/>
  <c r="T1073" i="1"/>
  <c r="Y1073" i="1" s="1"/>
  <c r="T1074" i="1"/>
  <c r="Y1074" i="1" s="1"/>
  <c r="T1075" i="1"/>
  <c r="Y1075" i="1" s="1"/>
  <c r="T1076" i="1"/>
  <c r="Y1076" i="1" s="1"/>
  <c r="T1077" i="1"/>
  <c r="Y1077" i="1" s="1"/>
  <c r="T1078" i="1"/>
  <c r="Y1078" i="1" s="1"/>
  <c r="T1079" i="1"/>
  <c r="Y1079" i="1" s="1"/>
  <c r="T1080" i="1"/>
  <c r="Y1080" i="1" s="1"/>
  <c r="T1081" i="1"/>
  <c r="Y1081" i="1" s="1"/>
  <c r="T1082" i="1"/>
  <c r="Y1082" i="1" s="1"/>
  <c r="T1083" i="1"/>
  <c r="Y1083" i="1" s="1"/>
  <c r="T1084" i="1"/>
  <c r="Y1084" i="1" s="1"/>
  <c r="T1085" i="1"/>
  <c r="Y1085" i="1" s="1"/>
  <c r="T1086" i="1"/>
  <c r="Y1086" i="1" s="1"/>
  <c r="T1087" i="1"/>
  <c r="Y1087" i="1" s="1"/>
  <c r="T1088" i="1"/>
  <c r="Y1088" i="1" s="1"/>
  <c r="T1089" i="1"/>
  <c r="Y1089" i="1" s="1"/>
  <c r="T1090" i="1"/>
  <c r="Y1090" i="1" s="1"/>
  <c r="T1091" i="1"/>
  <c r="Y1091" i="1" s="1"/>
  <c r="T1092" i="1"/>
  <c r="Y1092" i="1" s="1"/>
  <c r="T1093" i="1"/>
  <c r="Y1093" i="1" s="1"/>
  <c r="T1094" i="1"/>
  <c r="Y1094" i="1" s="1"/>
  <c r="T1095" i="1"/>
  <c r="Y1095" i="1" s="1"/>
  <c r="T1096" i="1"/>
  <c r="Y1096" i="1" s="1"/>
  <c r="T1097" i="1"/>
  <c r="Y1097" i="1" s="1"/>
  <c r="T1098" i="1"/>
  <c r="Y1098" i="1" s="1"/>
  <c r="T1099" i="1"/>
  <c r="Y1099" i="1" s="1"/>
  <c r="T1100" i="1"/>
  <c r="Y1100" i="1" s="1"/>
  <c r="T1101" i="1"/>
  <c r="Y1101" i="1" s="1"/>
  <c r="T1102" i="1"/>
  <c r="Y1102" i="1" s="1"/>
  <c r="T1103" i="1"/>
  <c r="Y1103" i="1" s="1"/>
  <c r="T1104" i="1"/>
  <c r="Y1104" i="1" s="1"/>
  <c r="T1105" i="1"/>
  <c r="Y1105" i="1" s="1"/>
  <c r="T1106" i="1"/>
  <c r="Y1106" i="1" s="1"/>
  <c r="T1107" i="1"/>
  <c r="Y1107" i="1" s="1"/>
  <c r="T1108" i="1"/>
  <c r="Y1108" i="1" s="1"/>
  <c r="T1109" i="1"/>
  <c r="Y1109" i="1" s="1"/>
  <c r="T1110" i="1"/>
  <c r="Y1110" i="1" s="1"/>
  <c r="T1111" i="1"/>
  <c r="Y1111" i="1" s="1"/>
  <c r="T1112" i="1"/>
  <c r="Y1112" i="1" s="1"/>
  <c r="T1113" i="1"/>
  <c r="Y1113" i="1" s="1"/>
  <c r="T1114" i="1"/>
  <c r="Y1114" i="1" s="1"/>
  <c r="T1115" i="1"/>
  <c r="Y1115" i="1" s="1"/>
  <c r="T1116" i="1"/>
  <c r="Y1116" i="1" s="1"/>
  <c r="T1117" i="1"/>
  <c r="Y1117" i="1" s="1"/>
  <c r="T1118" i="1"/>
  <c r="Y1118" i="1" s="1"/>
  <c r="T1119" i="1"/>
  <c r="Y1119" i="1" s="1"/>
  <c r="T1120" i="1"/>
  <c r="Y1120" i="1" s="1"/>
  <c r="T1121" i="1"/>
  <c r="Y1121" i="1" s="1"/>
  <c r="T1122" i="1"/>
  <c r="Y1122" i="1" s="1"/>
  <c r="T1123" i="1"/>
  <c r="Y1123" i="1" s="1"/>
  <c r="T1124" i="1"/>
  <c r="Y1124" i="1" s="1"/>
  <c r="T1125" i="1"/>
  <c r="Y1125" i="1" s="1"/>
  <c r="T1126" i="1"/>
  <c r="Y1126" i="1" s="1"/>
  <c r="T1127" i="1"/>
  <c r="Y1127" i="1" s="1"/>
  <c r="T1128" i="1"/>
  <c r="Y1128" i="1" s="1"/>
  <c r="T1129" i="1"/>
  <c r="Y1129" i="1" s="1"/>
  <c r="T1130" i="1"/>
  <c r="Y1130" i="1" s="1"/>
  <c r="T1131" i="1"/>
  <c r="Y1131" i="1" s="1"/>
  <c r="T1132" i="1"/>
  <c r="Y1132" i="1" s="1"/>
  <c r="T1133" i="1"/>
  <c r="Y1133" i="1" s="1"/>
  <c r="T1134" i="1"/>
  <c r="Y1134" i="1" s="1"/>
  <c r="T1135" i="1"/>
  <c r="Y1135" i="1" s="1"/>
  <c r="T1136" i="1"/>
  <c r="Y1136" i="1" s="1"/>
  <c r="T1137" i="1"/>
  <c r="Y1137" i="1" s="1"/>
  <c r="T1138" i="1"/>
  <c r="Y1138" i="1" s="1"/>
  <c r="T1139" i="1"/>
  <c r="Y1139" i="1" s="1"/>
  <c r="T1140" i="1"/>
  <c r="Y1140" i="1" s="1"/>
  <c r="T1141" i="1"/>
  <c r="Y1141" i="1" s="1"/>
  <c r="T1142" i="1"/>
  <c r="Y1142" i="1" s="1"/>
  <c r="T1143" i="1"/>
  <c r="Y1143" i="1" s="1"/>
  <c r="T1144" i="1"/>
  <c r="Y1144" i="1" s="1"/>
  <c r="T1145" i="1"/>
  <c r="Y1145" i="1" s="1"/>
  <c r="T1146" i="1"/>
  <c r="Y1146" i="1" s="1"/>
  <c r="T1147" i="1"/>
  <c r="Y1147" i="1" s="1"/>
  <c r="T1148" i="1"/>
  <c r="Y1148" i="1" s="1"/>
  <c r="T1149" i="1"/>
  <c r="Y1149" i="1" s="1"/>
  <c r="T1150" i="1"/>
  <c r="Y1150" i="1" s="1"/>
  <c r="T1151" i="1"/>
  <c r="Y1151" i="1" s="1"/>
  <c r="T1152" i="1"/>
  <c r="Y1152" i="1" s="1"/>
  <c r="T1153" i="1"/>
  <c r="Y1153" i="1" s="1"/>
  <c r="T1154" i="1"/>
  <c r="Y1154" i="1" s="1"/>
  <c r="T1155" i="1"/>
  <c r="Y1155" i="1" s="1"/>
  <c r="T1156" i="1"/>
  <c r="Y1156" i="1" s="1"/>
  <c r="T1157" i="1"/>
  <c r="Y1157" i="1" s="1"/>
  <c r="T1158" i="1"/>
  <c r="Y1158" i="1" s="1"/>
  <c r="T1159" i="1"/>
  <c r="Y1159" i="1" s="1"/>
  <c r="T1160" i="1"/>
  <c r="Y1160" i="1" s="1"/>
  <c r="T1161" i="1"/>
  <c r="Y1161" i="1" s="1"/>
  <c r="T1162" i="1"/>
  <c r="Y1162" i="1" s="1"/>
  <c r="T1163" i="1"/>
  <c r="Y1163" i="1" s="1"/>
  <c r="T1164" i="1"/>
  <c r="Y1164" i="1" s="1"/>
  <c r="T1165" i="1"/>
  <c r="Y1165" i="1" s="1"/>
  <c r="T1166" i="1"/>
  <c r="Y1166" i="1" s="1"/>
  <c r="T1167" i="1"/>
  <c r="Y1167" i="1" s="1"/>
  <c r="T1168" i="1"/>
  <c r="Y1168" i="1" s="1"/>
  <c r="T1169" i="1"/>
  <c r="Y1169" i="1" s="1"/>
  <c r="T1170" i="1"/>
  <c r="Y1170" i="1" s="1"/>
  <c r="T1171" i="1"/>
  <c r="Y1171" i="1" s="1"/>
  <c r="T1172" i="1"/>
  <c r="Y1172" i="1" s="1"/>
  <c r="T1173" i="1"/>
  <c r="Y1173" i="1" s="1"/>
  <c r="T1174" i="1"/>
  <c r="Y1174" i="1" s="1"/>
  <c r="T1175" i="1"/>
  <c r="Y1175" i="1" s="1"/>
  <c r="T1176" i="1"/>
  <c r="Y1176" i="1" s="1"/>
  <c r="T1177" i="1"/>
  <c r="Y1177" i="1" s="1"/>
  <c r="T1178" i="1"/>
  <c r="Y1178" i="1" s="1"/>
  <c r="T1179" i="1"/>
  <c r="Y1179" i="1" s="1"/>
  <c r="T1180" i="1"/>
  <c r="Y1180" i="1" s="1"/>
  <c r="T1181" i="1"/>
  <c r="Y1181" i="1" s="1"/>
  <c r="T1182" i="1"/>
  <c r="Y1182" i="1" s="1"/>
  <c r="T1183" i="1"/>
  <c r="Y1183" i="1" s="1"/>
  <c r="T1184" i="1"/>
  <c r="Y1184" i="1" s="1"/>
  <c r="T1185" i="1"/>
  <c r="Y1185" i="1" s="1"/>
  <c r="T1186" i="1"/>
  <c r="Y1186" i="1" s="1"/>
  <c r="T1187" i="1"/>
  <c r="Y1187" i="1" s="1"/>
  <c r="T1188" i="1"/>
  <c r="Y1188" i="1" s="1"/>
  <c r="T1189" i="1"/>
  <c r="Y1189" i="1" s="1"/>
  <c r="T1190" i="1"/>
  <c r="Y1190" i="1" s="1"/>
  <c r="T1191" i="1"/>
  <c r="Y1191" i="1" s="1"/>
  <c r="T1192" i="1"/>
  <c r="Y1192" i="1" s="1"/>
  <c r="T1193" i="1"/>
  <c r="Y1193" i="1" s="1"/>
  <c r="T1194" i="1"/>
  <c r="Y1194" i="1" s="1"/>
  <c r="T1195" i="1"/>
  <c r="Y1195" i="1" s="1"/>
  <c r="T1196" i="1"/>
  <c r="Y1196" i="1" s="1"/>
  <c r="T1197" i="1"/>
  <c r="Y1197" i="1" s="1"/>
  <c r="T1198" i="1"/>
  <c r="Y1198" i="1" s="1"/>
  <c r="T1199" i="1"/>
  <c r="Y1199" i="1" s="1"/>
  <c r="T1200" i="1"/>
  <c r="Y1200" i="1" s="1"/>
  <c r="T1201" i="1"/>
  <c r="Y1201" i="1" s="1"/>
  <c r="T1202" i="1"/>
  <c r="Y1202" i="1" s="1"/>
  <c r="T1203" i="1"/>
  <c r="Y1203" i="1" s="1"/>
  <c r="T1204" i="1"/>
  <c r="Y1204" i="1" s="1"/>
  <c r="T1205" i="1"/>
  <c r="Y1205" i="1" s="1"/>
  <c r="T1206" i="1"/>
  <c r="Y1206" i="1" s="1"/>
  <c r="T1207" i="1"/>
  <c r="Y1207" i="1" s="1"/>
  <c r="T1208" i="1"/>
  <c r="Y1208" i="1" s="1"/>
  <c r="T1209" i="1"/>
  <c r="Y1209" i="1" s="1"/>
  <c r="T1210" i="1"/>
  <c r="Y1210" i="1" s="1"/>
  <c r="T1211" i="1"/>
  <c r="Y1211" i="1" s="1"/>
  <c r="T1212" i="1"/>
  <c r="Y1212" i="1" s="1"/>
  <c r="T1213" i="1"/>
  <c r="Y1213" i="1" s="1"/>
  <c r="T1214" i="1"/>
  <c r="Y1214" i="1" s="1"/>
  <c r="T1215" i="1"/>
  <c r="Y1215" i="1" s="1"/>
  <c r="T1216" i="1"/>
  <c r="Y1216" i="1" s="1"/>
  <c r="T1217" i="1"/>
  <c r="Y1217" i="1" s="1"/>
  <c r="T1218" i="1"/>
  <c r="Y1218" i="1" s="1"/>
  <c r="T1219" i="1"/>
  <c r="Y1219" i="1" s="1"/>
  <c r="T1220" i="1"/>
  <c r="Y1220" i="1" s="1"/>
  <c r="T1221" i="1"/>
  <c r="Y1221" i="1" s="1"/>
  <c r="T1222" i="1"/>
  <c r="Y1222" i="1" s="1"/>
  <c r="T1223" i="1"/>
  <c r="Y1223" i="1" s="1"/>
  <c r="T1224" i="1"/>
  <c r="Y1224" i="1" s="1"/>
  <c r="T1225" i="1"/>
  <c r="Y1225" i="1" s="1"/>
  <c r="T1226" i="1"/>
  <c r="Y1226" i="1" s="1"/>
  <c r="T1227" i="1"/>
  <c r="Y1227" i="1" s="1"/>
  <c r="T1228" i="1"/>
  <c r="Y1228" i="1" s="1"/>
  <c r="T1229" i="1"/>
  <c r="Y1229" i="1" s="1"/>
  <c r="T1230" i="1"/>
  <c r="Y1230" i="1" s="1"/>
  <c r="T1231" i="1"/>
  <c r="Y1231" i="1" s="1"/>
  <c r="T1232" i="1"/>
  <c r="Y1232" i="1" s="1"/>
  <c r="T1233" i="1"/>
  <c r="Y1233" i="1" s="1"/>
  <c r="T1234" i="1"/>
  <c r="Y1234" i="1" s="1"/>
  <c r="T1235" i="1"/>
  <c r="Y1235" i="1" s="1"/>
  <c r="T1236" i="1"/>
  <c r="Y1236" i="1" s="1"/>
  <c r="T1237" i="1"/>
  <c r="Y1237" i="1" s="1"/>
  <c r="T1238" i="1"/>
  <c r="Y1238" i="1" s="1"/>
  <c r="T1239" i="1"/>
  <c r="Y1239" i="1" s="1"/>
  <c r="T1240" i="1"/>
  <c r="Y1240" i="1" s="1"/>
  <c r="T1241" i="1"/>
  <c r="Y1241" i="1" s="1"/>
  <c r="T1242" i="1"/>
  <c r="Y1242" i="1" s="1"/>
  <c r="T1243" i="1"/>
  <c r="Y1243" i="1" s="1"/>
  <c r="T1244" i="1"/>
  <c r="Y1244" i="1" s="1"/>
  <c r="T1245" i="1"/>
  <c r="Y1245" i="1" s="1"/>
  <c r="T1246" i="1"/>
  <c r="Y1246" i="1" s="1"/>
  <c r="T1247" i="1"/>
  <c r="Y1247" i="1" s="1"/>
  <c r="T1248" i="1"/>
  <c r="Y1248" i="1" s="1"/>
  <c r="T1249" i="1"/>
  <c r="Y1249" i="1" s="1"/>
  <c r="T1250" i="1"/>
  <c r="Y1250" i="1" s="1"/>
  <c r="T1251" i="1"/>
  <c r="Y1251" i="1" s="1"/>
  <c r="T1252" i="1"/>
  <c r="Y1252" i="1" s="1"/>
  <c r="T1253" i="1"/>
  <c r="Y1253" i="1" s="1"/>
  <c r="T1254" i="1"/>
  <c r="Y1254" i="1" s="1"/>
  <c r="T1255" i="1"/>
  <c r="Y1255" i="1" s="1"/>
  <c r="T1256" i="1"/>
  <c r="Y1256" i="1" s="1"/>
  <c r="T1257" i="1"/>
  <c r="Y1257" i="1" s="1"/>
  <c r="T1258" i="1"/>
  <c r="Y1258" i="1" s="1"/>
  <c r="T1259" i="1"/>
  <c r="Y1259" i="1" s="1"/>
  <c r="T1260" i="1"/>
  <c r="Y1260" i="1" s="1"/>
  <c r="T1261" i="1"/>
  <c r="Y1261" i="1" s="1"/>
  <c r="T1262" i="1"/>
  <c r="Y1262" i="1" s="1"/>
  <c r="T1263" i="1"/>
  <c r="Y1263" i="1" s="1"/>
  <c r="T1264" i="1"/>
  <c r="Y1264" i="1" s="1"/>
  <c r="T1265" i="1"/>
  <c r="Y1265" i="1" s="1"/>
  <c r="T1266" i="1"/>
  <c r="Y1266" i="1" s="1"/>
  <c r="T1267" i="1"/>
  <c r="Y1267" i="1" s="1"/>
  <c r="T1268" i="1"/>
  <c r="Y1268" i="1" s="1"/>
  <c r="T1269" i="1"/>
  <c r="Y1269" i="1" s="1"/>
  <c r="T1270" i="1"/>
  <c r="Y1270" i="1" s="1"/>
  <c r="T1271" i="1"/>
  <c r="Y1271" i="1" s="1"/>
  <c r="T1272" i="1"/>
  <c r="Y1272" i="1" s="1"/>
  <c r="T1273" i="1"/>
  <c r="Y1273" i="1" s="1"/>
  <c r="T1274" i="1"/>
  <c r="Y1274" i="1" s="1"/>
  <c r="T1275" i="1"/>
  <c r="Y1275" i="1" s="1"/>
  <c r="T1276" i="1"/>
  <c r="Y1276" i="1" s="1"/>
  <c r="T1277" i="1"/>
  <c r="Y1277" i="1" s="1"/>
  <c r="T1278" i="1"/>
  <c r="Y1278" i="1" s="1"/>
  <c r="T1279" i="1"/>
  <c r="Y1279" i="1" s="1"/>
  <c r="T1280" i="1"/>
  <c r="Y1280" i="1" s="1"/>
  <c r="T1281" i="1"/>
  <c r="Y1281" i="1" s="1"/>
  <c r="T1282" i="1"/>
  <c r="Y1282" i="1" s="1"/>
  <c r="T1283" i="1"/>
  <c r="Y1283" i="1" s="1"/>
  <c r="T1284" i="1"/>
  <c r="Y1284" i="1" s="1"/>
  <c r="T1285" i="1"/>
  <c r="Y1285" i="1" s="1"/>
  <c r="T1286" i="1"/>
  <c r="Y1286" i="1" s="1"/>
  <c r="T1287" i="1"/>
  <c r="Y1287" i="1" s="1"/>
  <c r="T1288" i="1"/>
  <c r="Y1288" i="1" s="1"/>
  <c r="T1289" i="1"/>
  <c r="Y1289" i="1" s="1"/>
  <c r="T1290" i="1"/>
  <c r="Y1290" i="1" s="1"/>
  <c r="T1291" i="1"/>
  <c r="Y1291" i="1" s="1"/>
  <c r="T1292" i="1"/>
  <c r="Y1292" i="1" s="1"/>
  <c r="T1293" i="1"/>
  <c r="Y1293" i="1" s="1"/>
  <c r="T1294" i="1"/>
  <c r="Y1294" i="1" s="1"/>
  <c r="T1295" i="1"/>
  <c r="Y1295" i="1" s="1"/>
  <c r="T1296" i="1"/>
  <c r="Y1296" i="1" s="1"/>
  <c r="T1297" i="1"/>
  <c r="Y1297" i="1" s="1"/>
  <c r="T1298" i="1"/>
  <c r="Y1298" i="1" s="1"/>
  <c r="T1299" i="1"/>
  <c r="Y1299" i="1" s="1"/>
  <c r="T1300" i="1"/>
  <c r="Y1300" i="1" s="1"/>
  <c r="T1301" i="1"/>
  <c r="Y1301" i="1" s="1"/>
  <c r="T1302" i="1"/>
  <c r="Y1302" i="1" s="1"/>
  <c r="T1303" i="1"/>
  <c r="Y1303" i="1" s="1"/>
  <c r="T1304" i="1"/>
  <c r="Y1304" i="1" s="1"/>
  <c r="T1305" i="1"/>
  <c r="Y1305" i="1" s="1"/>
  <c r="T1306" i="1"/>
  <c r="Y1306" i="1" s="1"/>
  <c r="T1307" i="1"/>
  <c r="Y1307" i="1" s="1"/>
  <c r="T1308" i="1"/>
  <c r="Y1308" i="1" s="1"/>
  <c r="T1309" i="1"/>
  <c r="Y1309" i="1" s="1"/>
  <c r="T1310" i="1"/>
  <c r="Y1310" i="1" s="1"/>
  <c r="T1311" i="1"/>
  <c r="Y1311" i="1" s="1"/>
  <c r="T1312" i="1"/>
  <c r="Y1312" i="1" s="1"/>
  <c r="T1313" i="1"/>
  <c r="Y1313" i="1" s="1"/>
  <c r="T1314" i="1"/>
  <c r="Y1314" i="1" s="1"/>
  <c r="T1315" i="1"/>
  <c r="Y1315" i="1" s="1"/>
  <c r="T1316" i="1"/>
  <c r="Y1316" i="1" s="1"/>
  <c r="T1317" i="1"/>
  <c r="Y1317" i="1" s="1"/>
  <c r="T1318" i="1"/>
  <c r="Y1318" i="1" s="1"/>
  <c r="T1319" i="1"/>
  <c r="Y1319" i="1" s="1"/>
  <c r="T1320" i="1"/>
  <c r="Y1320" i="1" s="1"/>
  <c r="T1321" i="1"/>
  <c r="Y1321" i="1" s="1"/>
  <c r="T1322" i="1"/>
  <c r="Y1322" i="1" s="1"/>
  <c r="T1323" i="1"/>
  <c r="Y1323" i="1" s="1"/>
  <c r="T1324" i="1"/>
  <c r="Y1324" i="1" s="1"/>
  <c r="T1325" i="1"/>
  <c r="Y1325" i="1" s="1"/>
  <c r="T1326" i="1"/>
  <c r="Y1326" i="1" s="1"/>
  <c r="T1327" i="1"/>
  <c r="Y1327" i="1" s="1"/>
  <c r="T1328" i="1"/>
  <c r="Y1328" i="1" s="1"/>
  <c r="T1329" i="1"/>
  <c r="Y1329" i="1" s="1"/>
  <c r="T1330" i="1"/>
  <c r="Y1330" i="1" s="1"/>
  <c r="T1331" i="1"/>
  <c r="Y1331" i="1" s="1"/>
  <c r="T1332" i="1"/>
  <c r="Y1332" i="1" s="1"/>
  <c r="T1333" i="1"/>
  <c r="Y1333" i="1" s="1"/>
  <c r="T1334" i="1"/>
  <c r="Y1334" i="1" s="1"/>
  <c r="T1335" i="1"/>
  <c r="Y1335" i="1" s="1"/>
  <c r="T1336" i="1"/>
  <c r="Y1336" i="1" s="1"/>
  <c r="T1337" i="1"/>
  <c r="Y1337" i="1" s="1"/>
  <c r="T1338" i="1"/>
  <c r="Y1338" i="1" s="1"/>
  <c r="T1339" i="1"/>
  <c r="Y1339" i="1" s="1"/>
  <c r="T1340" i="1"/>
  <c r="Y1340" i="1" s="1"/>
  <c r="T1341" i="1"/>
  <c r="Y1341" i="1" s="1"/>
  <c r="T1342" i="1"/>
  <c r="Y1342" i="1" s="1"/>
  <c r="T1343" i="1"/>
  <c r="Y1343" i="1" s="1"/>
  <c r="T1344" i="1"/>
  <c r="Y1344" i="1" s="1"/>
  <c r="T1345" i="1"/>
  <c r="Y1345" i="1" s="1"/>
  <c r="T1346" i="1"/>
  <c r="Y1346" i="1" s="1"/>
  <c r="T1347" i="1"/>
  <c r="Y1347" i="1" s="1"/>
  <c r="T1348" i="1"/>
  <c r="Y1348" i="1" s="1"/>
  <c r="T1349" i="1"/>
  <c r="Y1349" i="1" s="1"/>
  <c r="T1350" i="1"/>
  <c r="Y1350" i="1" s="1"/>
  <c r="T1351" i="1"/>
  <c r="Y1351" i="1" s="1"/>
  <c r="T1352" i="1"/>
  <c r="Y1352" i="1" s="1"/>
  <c r="T1353" i="1"/>
  <c r="Y1353" i="1" s="1"/>
  <c r="T1354" i="1"/>
  <c r="Y1354" i="1" s="1"/>
  <c r="T1355" i="1"/>
  <c r="Y1355" i="1" s="1"/>
  <c r="T1356" i="1"/>
  <c r="Y1356" i="1" s="1"/>
  <c r="T1357" i="1"/>
  <c r="Y1357" i="1" s="1"/>
  <c r="T1358" i="1"/>
  <c r="Y1358" i="1" s="1"/>
  <c r="T1359" i="1"/>
  <c r="Y1359" i="1" s="1"/>
  <c r="T1360" i="1"/>
  <c r="Y1360" i="1" s="1"/>
  <c r="T1361" i="1"/>
  <c r="Y1361" i="1" s="1"/>
  <c r="T1362" i="1"/>
  <c r="Y1362" i="1" s="1"/>
  <c r="T1363" i="1"/>
  <c r="Y1363" i="1" s="1"/>
  <c r="T1364" i="1"/>
  <c r="Y1364" i="1" s="1"/>
  <c r="T1365" i="1"/>
  <c r="Y1365" i="1" s="1"/>
  <c r="T1366" i="1"/>
  <c r="Y1366" i="1" s="1"/>
  <c r="T1367" i="1"/>
  <c r="Y1367" i="1" s="1"/>
  <c r="T1368" i="1"/>
  <c r="Y1368" i="1" s="1"/>
  <c r="T1369" i="1"/>
  <c r="Y1369" i="1" s="1"/>
  <c r="T1370" i="1"/>
  <c r="Y1370" i="1" s="1"/>
  <c r="T1371" i="1"/>
  <c r="Y1371" i="1" s="1"/>
  <c r="T1372" i="1"/>
  <c r="Y1372" i="1" s="1"/>
  <c r="T1373" i="1"/>
  <c r="Y1373" i="1" s="1"/>
  <c r="T1374" i="1"/>
  <c r="Y1374" i="1" s="1"/>
  <c r="T1375" i="1"/>
  <c r="Y1375" i="1" s="1"/>
  <c r="T1376" i="1"/>
  <c r="Y1376" i="1" s="1"/>
  <c r="T1377" i="1"/>
  <c r="Y1377" i="1" s="1"/>
  <c r="T1378" i="1"/>
  <c r="Y1378" i="1" s="1"/>
  <c r="T1379" i="1"/>
  <c r="Y1379" i="1" s="1"/>
  <c r="T1380" i="1"/>
  <c r="Y1380" i="1" s="1"/>
  <c r="T1381" i="1"/>
  <c r="Y1381" i="1" s="1"/>
  <c r="T1382" i="1"/>
  <c r="Y1382" i="1" s="1"/>
  <c r="T1383" i="1"/>
  <c r="Y1383" i="1" s="1"/>
  <c r="T1384" i="1"/>
  <c r="Y1384" i="1" s="1"/>
  <c r="T1385" i="1"/>
  <c r="Y1385" i="1" s="1"/>
  <c r="T1386" i="1"/>
  <c r="Y1386" i="1" s="1"/>
  <c r="T1387" i="1"/>
  <c r="Y1387" i="1" s="1"/>
  <c r="T1388" i="1"/>
  <c r="Y1388" i="1" s="1"/>
  <c r="T1389" i="1"/>
  <c r="Y1389" i="1" s="1"/>
  <c r="T1390" i="1"/>
  <c r="Y1390" i="1" s="1"/>
  <c r="T1391" i="1"/>
  <c r="Y1391" i="1" s="1"/>
  <c r="T1392" i="1"/>
  <c r="Y1392" i="1" s="1"/>
  <c r="T1393" i="1"/>
  <c r="Y1393" i="1" s="1"/>
  <c r="T1394" i="1"/>
  <c r="Y1394" i="1" s="1"/>
  <c r="T1395" i="1"/>
  <c r="Y1395" i="1" s="1"/>
  <c r="T1396" i="1"/>
  <c r="Y1396" i="1" s="1"/>
  <c r="T1397" i="1"/>
  <c r="Y1397" i="1" s="1"/>
  <c r="T1398" i="1"/>
  <c r="Y1398" i="1" s="1"/>
  <c r="T1399" i="1"/>
  <c r="Y1399" i="1" s="1"/>
  <c r="T1400" i="1"/>
  <c r="Y1400" i="1" s="1"/>
  <c r="T1401" i="1"/>
  <c r="Y1401" i="1" s="1"/>
  <c r="T1402" i="1"/>
  <c r="Y1402" i="1" s="1"/>
  <c r="T1403" i="1"/>
  <c r="Y1403" i="1" s="1"/>
  <c r="T1404" i="1"/>
  <c r="Y1404" i="1" s="1"/>
  <c r="T1405" i="1"/>
  <c r="Y1405" i="1" s="1"/>
  <c r="T1406" i="1"/>
  <c r="Y1406" i="1" s="1"/>
  <c r="T1407" i="1"/>
  <c r="Y1407" i="1" s="1"/>
  <c r="T1408" i="1"/>
  <c r="Y1408" i="1" s="1"/>
  <c r="T1409" i="1"/>
  <c r="Y1409" i="1" s="1"/>
  <c r="T1410" i="1"/>
  <c r="Y1410" i="1" s="1"/>
  <c r="T1411" i="1"/>
  <c r="Y1411" i="1" s="1"/>
  <c r="T1412" i="1"/>
  <c r="Y1412" i="1" s="1"/>
  <c r="T1413" i="1"/>
  <c r="Y1413" i="1" s="1"/>
  <c r="T1414" i="1"/>
  <c r="Y1414" i="1" s="1"/>
  <c r="T1415" i="1"/>
  <c r="Y1415" i="1" s="1"/>
  <c r="T1416" i="1"/>
  <c r="Y1416" i="1" s="1"/>
  <c r="T1417" i="1"/>
  <c r="Y1417" i="1" s="1"/>
  <c r="T1418" i="1"/>
  <c r="Y1418" i="1" s="1"/>
  <c r="T1419" i="1"/>
  <c r="Y1419" i="1" s="1"/>
  <c r="T1420" i="1"/>
  <c r="Y1420" i="1" s="1"/>
  <c r="T1421" i="1"/>
  <c r="Y1421" i="1" s="1"/>
  <c r="T1422" i="1"/>
  <c r="Y1422" i="1" s="1"/>
  <c r="T1423" i="1"/>
  <c r="Y1423" i="1" s="1"/>
  <c r="T1424" i="1"/>
  <c r="Y1424" i="1" s="1"/>
  <c r="T1425" i="1"/>
  <c r="Y1425" i="1" s="1"/>
  <c r="T1426" i="1"/>
  <c r="Y1426" i="1" s="1"/>
  <c r="T1427" i="1"/>
  <c r="Y1427" i="1" s="1"/>
  <c r="T1428" i="1"/>
  <c r="Y1428" i="1" s="1"/>
  <c r="T1429" i="1"/>
  <c r="Y1429" i="1" s="1"/>
  <c r="T1430" i="1"/>
  <c r="Y1430" i="1" s="1"/>
  <c r="T1431" i="1"/>
  <c r="Y1431" i="1" s="1"/>
  <c r="T1432" i="1"/>
  <c r="Y1432" i="1" s="1"/>
  <c r="T1433" i="1"/>
  <c r="Y1433" i="1" s="1"/>
  <c r="T1434" i="1"/>
  <c r="Y1434" i="1" s="1"/>
  <c r="T1435" i="1"/>
  <c r="Y1435" i="1" s="1"/>
  <c r="T1436" i="1"/>
  <c r="Y1436" i="1" s="1"/>
  <c r="T1437" i="1"/>
  <c r="Y1437" i="1" s="1"/>
  <c r="T1438" i="1"/>
  <c r="Y1438" i="1" s="1"/>
  <c r="T1439" i="1"/>
  <c r="Y1439" i="1" s="1"/>
  <c r="T1440" i="1"/>
  <c r="Y1440" i="1" s="1"/>
  <c r="T1441" i="1"/>
  <c r="Y1441" i="1" s="1"/>
  <c r="T1442" i="1"/>
  <c r="Y1442" i="1" s="1"/>
  <c r="T1443" i="1"/>
  <c r="Y1443" i="1" s="1"/>
  <c r="T1444" i="1"/>
  <c r="Y1444" i="1" s="1"/>
  <c r="T1445" i="1"/>
  <c r="Y1445" i="1" s="1"/>
  <c r="T1446" i="1"/>
  <c r="Y1446" i="1" s="1"/>
  <c r="T1447" i="1"/>
  <c r="Y1447" i="1" s="1"/>
  <c r="T1448" i="1"/>
  <c r="Y1448" i="1" s="1"/>
  <c r="T1449" i="1"/>
  <c r="Y1449" i="1" s="1"/>
  <c r="T1450" i="1"/>
  <c r="Y1450" i="1" s="1"/>
  <c r="T1451" i="1"/>
  <c r="Y1451" i="1" s="1"/>
  <c r="T1452" i="1"/>
  <c r="Y1452" i="1" s="1"/>
  <c r="T1453" i="1"/>
  <c r="Y1453" i="1" s="1"/>
  <c r="T1454" i="1"/>
  <c r="Y1454" i="1" s="1"/>
  <c r="T1455" i="1"/>
  <c r="Y1455" i="1" s="1"/>
  <c r="T1456" i="1"/>
  <c r="Y1456" i="1" s="1"/>
  <c r="T1457" i="1"/>
  <c r="Y1457" i="1" s="1"/>
  <c r="T1458" i="1"/>
  <c r="Y1458" i="1" s="1"/>
  <c r="T1459" i="1"/>
  <c r="Y1459" i="1" s="1"/>
  <c r="T1460" i="1"/>
  <c r="Y1460" i="1" s="1"/>
  <c r="T1461" i="1"/>
  <c r="Y1461" i="1" s="1"/>
  <c r="T1462" i="1"/>
  <c r="Y1462" i="1" s="1"/>
  <c r="T1463" i="1"/>
  <c r="Y1463" i="1" s="1"/>
  <c r="T1464" i="1"/>
  <c r="Y1464" i="1" s="1"/>
  <c r="T1465" i="1"/>
  <c r="Y1465" i="1" s="1"/>
  <c r="T1466" i="1"/>
  <c r="Y1466" i="1" s="1"/>
  <c r="T1467" i="1"/>
  <c r="Y1467" i="1" s="1"/>
  <c r="T1468" i="1"/>
  <c r="Y1468" i="1" s="1"/>
  <c r="T1469" i="1"/>
  <c r="Y1469" i="1" s="1"/>
  <c r="T1470" i="1"/>
  <c r="Y1470" i="1" s="1"/>
  <c r="T1471" i="1"/>
  <c r="Y1471" i="1" s="1"/>
  <c r="T1472" i="1"/>
  <c r="Y1472" i="1" s="1"/>
  <c r="T1473" i="1"/>
  <c r="Y1473" i="1" s="1"/>
  <c r="T1474" i="1"/>
  <c r="Y1474" i="1" s="1"/>
  <c r="T1475" i="1"/>
  <c r="Y1475" i="1" s="1"/>
  <c r="T1476" i="1"/>
  <c r="Y1476" i="1" s="1"/>
  <c r="T1477" i="1"/>
  <c r="Y1477" i="1" s="1"/>
  <c r="T1478" i="1"/>
  <c r="Y1478" i="1" s="1"/>
  <c r="T1479" i="1"/>
  <c r="Y1479" i="1" s="1"/>
  <c r="T1480" i="1"/>
  <c r="Y1480" i="1" s="1"/>
  <c r="T1481" i="1"/>
  <c r="Y1481" i="1" s="1"/>
  <c r="T1482" i="1"/>
  <c r="Y1482" i="1" s="1"/>
  <c r="T1483" i="1"/>
  <c r="Y1483" i="1" s="1"/>
  <c r="T1484" i="1"/>
  <c r="Y1484" i="1" s="1"/>
  <c r="T1485" i="1"/>
  <c r="Y1485" i="1" s="1"/>
  <c r="T1486" i="1"/>
  <c r="Y1486" i="1" s="1"/>
  <c r="T1487" i="1"/>
  <c r="Y1487" i="1" s="1"/>
  <c r="T1488" i="1"/>
  <c r="Y1488" i="1" s="1"/>
  <c r="T1489" i="1"/>
  <c r="Y1489" i="1" s="1"/>
  <c r="T1490" i="1"/>
  <c r="Y1490" i="1" s="1"/>
  <c r="T1491" i="1"/>
  <c r="Y1491" i="1" s="1"/>
  <c r="T1492" i="1"/>
  <c r="Y1492" i="1" s="1"/>
  <c r="T1493" i="1"/>
  <c r="Y1493" i="1" s="1"/>
  <c r="T1494" i="1"/>
  <c r="Y1494" i="1" s="1"/>
  <c r="T1495" i="1"/>
  <c r="Y1495" i="1" s="1"/>
  <c r="T1496" i="1"/>
  <c r="Y1496" i="1" s="1"/>
  <c r="T1497" i="1"/>
  <c r="Y1497" i="1" s="1"/>
  <c r="T1498" i="1"/>
  <c r="Y1498" i="1" s="1"/>
  <c r="T1499" i="1"/>
  <c r="Y1499" i="1" s="1"/>
  <c r="T1500" i="1"/>
  <c r="Y1500" i="1" s="1"/>
  <c r="T1501" i="1"/>
  <c r="Y1501" i="1" s="1"/>
  <c r="T1502" i="1"/>
  <c r="Y1502" i="1" s="1"/>
  <c r="T1503" i="1"/>
  <c r="Y1503" i="1" s="1"/>
  <c r="T1504" i="1"/>
  <c r="Y1504" i="1" s="1"/>
  <c r="T1505" i="1"/>
  <c r="Y1505" i="1" s="1"/>
  <c r="T1506" i="1"/>
  <c r="Y1506" i="1" s="1"/>
  <c r="T1507" i="1"/>
  <c r="Y1507" i="1" s="1"/>
  <c r="T1508" i="1"/>
  <c r="Y1508" i="1" s="1"/>
  <c r="T1509" i="1"/>
  <c r="Y1509" i="1" s="1"/>
  <c r="T1510" i="1"/>
  <c r="Y1510" i="1" s="1"/>
  <c r="T1511" i="1"/>
  <c r="Y1511" i="1" s="1"/>
  <c r="T1512" i="1"/>
  <c r="Y1512" i="1" s="1"/>
  <c r="T1513" i="1"/>
  <c r="Y1513" i="1" s="1"/>
  <c r="T1514" i="1"/>
  <c r="Y1514" i="1" s="1"/>
  <c r="T1515" i="1"/>
  <c r="Y1515" i="1" s="1"/>
  <c r="T1516" i="1"/>
  <c r="Y1516" i="1" s="1"/>
  <c r="T1517" i="1"/>
  <c r="Y1517" i="1" s="1"/>
  <c r="T1518" i="1"/>
  <c r="Y1518" i="1" s="1"/>
  <c r="T1519" i="1"/>
  <c r="Y1519" i="1" s="1"/>
  <c r="T1520" i="1"/>
  <c r="Y1520" i="1" s="1"/>
  <c r="T1521" i="1"/>
  <c r="Y1521" i="1" s="1"/>
  <c r="T1522" i="1"/>
  <c r="Y1522" i="1" s="1"/>
  <c r="T1523" i="1"/>
  <c r="Y1523" i="1" s="1"/>
  <c r="T1524" i="1"/>
  <c r="Y1524" i="1" s="1"/>
  <c r="T1525" i="1"/>
  <c r="Y1525" i="1" s="1"/>
  <c r="T1526" i="1"/>
  <c r="Y1526" i="1" s="1"/>
  <c r="T1527" i="1"/>
  <c r="Y1527" i="1" s="1"/>
  <c r="T1528" i="1"/>
  <c r="Y1528" i="1" s="1"/>
  <c r="T1529" i="1"/>
  <c r="Y1529" i="1" s="1"/>
  <c r="T1530" i="1"/>
  <c r="Y1530" i="1" s="1"/>
  <c r="T1531" i="1"/>
  <c r="Y1531" i="1" s="1"/>
  <c r="T1532" i="1"/>
  <c r="Y1532" i="1" s="1"/>
  <c r="T1533" i="1"/>
  <c r="Y1533" i="1" s="1"/>
  <c r="T1534" i="1"/>
  <c r="Y1534" i="1" s="1"/>
  <c r="T1535" i="1"/>
  <c r="Y1535" i="1" s="1"/>
  <c r="T1536" i="1"/>
  <c r="Y1536" i="1" s="1"/>
  <c r="T1537" i="1"/>
  <c r="Y1537" i="1" s="1"/>
  <c r="T1538" i="1"/>
  <c r="Y1538" i="1" s="1"/>
  <c r="T1539" i="1"/>
  <c r="Y1539" i="1" s="1"/>
  <c r="T1540" i="1"/>
  <c r="Y1540" i="1" s="1"/>
  <c r="T1541" i="1"/>
  <c r="Y1541" i="1" s="1"/>
  <c r="T1542" i="1"/>
  <c r="Y1542" i="1" s="1"/>
  <c r="T1543" i="1"/>
  <c r="Y1543" i="1" s="1"/>
  <c r="T1544" i="1"/>
  <c r="Y1544" i="1" s="1"/>
  <c r="T1545" i="1"/>
  <c r="Y1545" i="1" s="1"/>
  <c r="T1546" i="1"/>
  <c r="Y1546" i="1" s="1"/>
  <c r="T1547" i="1"/>
  <c r="Y1547" i="1" s="1"/>
  <c r="T1548" i="1"/>
  <c r="Y1548" i="1" s="1"/>
  <c r="T1549" i="1"/>
  <c r="Y1549" i="1" s="1"/>
  <c r="T1550" i="1"/>
  <c r="Y1550" i="1" s="1"/>
  <c r="T1551" i="1"/>
  <c r="Y1551" i="1" s="1"/>
  <c r="T1552" i="1"/>
  <c r="Y1552" i="1" s="1"/>
  <c r="T1553" i="1"/>
  <c r="Y1553" i="1" s="1"/>
  <c r="T1554" i="1"/>
  <c r="Y1554" i="1" s="1"/>
  <c r="T1555" i="1"/>
  <c r="Y1555" i="1" s="1"/>
  <c r="T1556" i="1"/>
  <c r="Y1556" i="1" s="1"/>
  <c r="T1557" i="1"/>
  <c r="Y1557" i="1" s="1"/>
  <c r="T1558" i="1"/>
  <c r="Y1558" i="1" s="1"/>
  <c r="T1559" i="1"/>
  <c r="Y1559" i="1" s="1"/>
  <c r="T1560" i="1"/>
  <c r="Y1560" i="1" s="1"/>
  <c r="T1561" i="1"/>
  <c r="Y1561" i="1" s="1"/>
  <c r="T1562" i="1"/>
  <c r="Y1562" i="1" s="1"/>
  <c r="T1563" i="1"/>
  <c r="Y1563" i="1" s="1"/>
  <c r="T1564" i="1"/>
  <c r="Y1564" i="1" s="1"/>
  <c r="T1565" i="1"/>
  <c r="Y1565" i="1" s="1"/>
  <c r="T1566" i="1"/>
  <c r="Y1566" i="1" s="1"/>
  <c r="T1567" i="1"/>
  <c r="Y1567" i="1" s="1"/>
  <c r="T1568" i="1"/>
  <c r="Y1568" i="1" s="1"/>
  <c r="T1569" i="1"/>
  <c r="Y1569" i="1" s="1"/>
  <c r="T1570" i="1"/>
  <c r="Y1570" i="1" s="1"/>
  <c r="T1571" i="1"/>
  <c r="Y1571" i="1" s="1"/>
  <c r="T1572" i="1"/>
  <c r="Y1572" i="1" s="1"/>
  <c r="T1573" i="1"/>
  <c r="Y1573" i="1" s="1"/>
  <c r="T1574" i="1"/>
  <c r="Y1574" i="1" s="1"/>
  <c r="T1575" i="1"/>
  <c r="Y1575" i="1" s="1"/>
  <c r="T1576" i="1"/>
  <c r="Y1576" i="1" s="1"/>
  <c r="T1577" i="1"/>
  <c r="Y1577" i="1" s="1"/>
  <c r="T1578" i="1"/>
  <c r="Y1578" i="1" s="1"/>
  <c r="T1579" i="1"/>
  <c r="Y1579" i="1" s="1"/>
  <c r="T1580" i="1"/>
  <c r="Y1580" i="1" s="1"/>
  <c r="T1581" i="1"/>
  <c r="Y1581" i="1" s="1"/>
  <c r="T1582" i="1"/>
  <c r="Y1582" i="1" s="1"/>
  <c r="T1583" i="1"/>
  <c r="Y1583" i="1" s="1"/>
  <c r="T1584" i="1"/>
  <c r="Y1584" i="1" s="1"/>
  <c r="T1585" i="1"/>
  <c r="Y1585" i="1" s="1"/>
  <c r="T1586" i="1"/>
  <c r="Y1586" i="1" s="1"/>
  <c r="T1587" i="1"/>
  <c r="Y1587" i="1" s="1"/>
  <c r="T1588" i="1"/>
  <c r="Y1588" i="1" s="1"/>
  <c r="T1589" i="1"/>
  <c r="Y1589" i="1" s="1"/>
  <c r="T1590" i="1"/>
  <c r="Y1590" i="1" s="1"/>
  <c r="T1591" i="1"/>
  <c r="Y1591" i="1" s="1"/>
  <c r="T1592" i="1"/>
  <c r="Y1592" i="1" s="1"/>
  <c r="T1593" i="1"/>
  <c r="Y1593" i="1" s="1"/>
  <c r="T1594" i="1"/>
  <c r="Y1594" i="1" s="1"/>
  <c r="T1595" i="1"/>
  <c r="Y1595" i="1" s="1"/>
  <c r="T1596" i="1"/>
  <c r="Y1596" i="1" s="1"/>
  <c r="T1597" i="1"/>
  <c r="Y1597" i="1" s="1"/>
  <c r="T1598" i="1"/>
  <c r="Y1598" i="1" s="1"/>
  <c r="T1599" i="1"/>
  <c r="Y1599" i="1" s="1"/>
  <c r="T1600" i="1"/>
  <c r="Y1600" i="1" s="1"/>
  <c r="T1601" i="1"/>
  <c r="Y1601" i="1" s="1"/>
  <c r="T1602" i="1"/>
  <c r="Y1602" i="1" s="1"/>
  <c r="T1603" i="1"/>
  <c r="Y1603" i="1" s="1"/>
  <c r="T1604" i="1"/>
  <c r="Y1604" i="1" s="1"/>
  <c r="T1605" i="1"/>
  <c r="Y1605" i="1" s="1"/>
  <c r="T1606" i="1"/>
  <c r="Y1606" i="1" s="1"/>
  <c r="T1607" i="1"/>
  <c r="Y1607" i="1" s="1"/>
  <c r="T1608" i="1"/>
  <c r="Y1608" i="1" s="1"/>
  <c r="T1609" i="1"/>
  <c r="Y1609" i="1" s="1"/>
  <c r="T1610" i="1"/>
  <c r="Y1610" i="1" s="1"/>
  <c r="T1611" i="1"/>
  <c r="Y1611" i="1" s="1"/>
  <c r="T1612" i="1"/>
  <c r="Y1612" i="1" s="1"/>
  <c r="T1613" i="1"/>
  <c r="Y1613" i="1" s="1"/>
  <c r="T1614" i="1"/>
  <c r="Y1614" i="1" s="1"/>
  <c r="T1615" i="1"/>
  <c r="Y1615" i="1" s="1"/>
  <c r="T1616" i="1"/>
  <c r="Y1616" i="1" s="1"/>
  <c r="T1617" i="1"/>
  <c r="Y1617" i="1" s="1"/>
  <c r="T1618" i="1"/>
  <c r="Y1618" i="1" s="1"/>
  <c r="T1619" i="1"/>
  <c r="Y1619" i="1" s="1"/>
  <c r="T1620" i="1"/>
  <c r="Y1620" i="1" s="1"/>
  <c r="T1621" i="1"/>
  <c r="Y1621" i="1" s="1"/>
  <c r="T1622" i="1"/>
  <c r="Y1622" i="1" s="1"/>
  <c r="T1623" i="1"/>
  <c r="Y1623" i="1" s="1"/>
  <c r="T1624" i="1"/>
  <c r="Y1624" i="1" s="1"/>
  <c r="T1625" i="1"/>
  <c r="Y1625" i="1" s="1"/>
  <c r="T1626" i="1"/>
  <c r="Y1626" i="1" s="1"/>
  <c r="T1627" i="1"/>
  <c r="Y1627" i="1" s="1"/>
  <c r="T1628" i="1"/>
  <c r="Y1628" i="1" s="1"/>
  <c r="T1629" i="1"/>
  <c r="Y1629" i="1" s="1"/>
  <c r="T1630" i="1"/>
  <c r="Y1630" i="1" s="1"/>
  <c r="T1631" i="1"/>
  <c r="Y1631" i="1" s="1"/>
  <c r="T1632" i="1"/>
  <c r="Y1632" i="1" s="1"/>
  <c r="T1633" i="1"/>
  <c r="Y1633" i="1" s="1"/>
  <c r="T1634" i="1"/>
  <c r="Y1634" i="1" s="1"/>
  <c r="T1635" i="1"/>
  <c r="Y1635" i="1" s="1"/>
  <c r="T1636" i="1"/>
  <c r="Y1636" i="1" s="1"/>
  <c r="T1637" i="1"/>
  <c r="Y1637" i="1" s="1"/>
  <c r="T1638" i="1"/>
  <c r="Y1638" i="1" s="1"/>
  <c r="T1639" i="1"/>
  <c r="Y1639" i="1" s="1"/>
  <c r="T1640" i="1"/>
  <c r="Y1640" i="1" s="1"/>
  <c r="T1641" i="1"/>
  <c r="Y1641" i="1" s="1"/>
  <c r="T1642" i="1"/>
  <c r="Y1642" i="1" s="1"/>
  <c r="T1643" i="1"/>
  <c r="Y1643" i="1" s="1"/>
  <c r="T1644" i="1"/>
  <c r="Y1644" i="1" s="1"/>
  <c r="T1645" i="1"/>
  <c r="Y1645" i="1" s="1"/>
  <c r="T1646" i="1"/>
  <c r="Y1646" i="1" s="1"/>
  <c r="T1647" i="1"/>
  <c r="Y1647" i="1" s="1"/>
  <c r="T1648" i="1"/>
  <c r="Y1648" i="1" s="1"/>
  <c r="T1649" i="1"/>
  <c r="Y1649" i="1" s="1"/>
  <c r="T1650" i="1"/>
  <c r="Y1650" i="1" s="1"/>
  <c r="T1651" i="1"/>
  <c r="Y1651" i="1" s="1"/>
  <c r="T1652" i="1"/>
  <c r="Y1652" i="1" s="1"/>
  <c r="T1653" i="1"/>
  <c r="Y1653" i="1" s="1"/>
  <c r="T1654" i="1"/>
  <c r="Y1654" i="1" s="1"/>
  <c r="T1655" i="1"/>
  <c r="Y1655" i="1" s="1"/>
  <c r="T1656" i="1"/>
  <c r="Y1656" i="1" s="1"/>
  <c r="T1657" i="1"/>
  <c r="Y1657" i="1" s="1"/>
  <c r="T1658" i="1"/>
  <c r="Y1658" i="1" s="1"/>
  <c r="T1659" i="1"/>
  <c r="Y1659" i="1" s="1"/>
  <c r="T1660" i="1"/>
  <c r="Y1660" i="1" s="1"/>
  <c r="T1661" i="1"/>
  <c r="Y1661" i="1" s="1"/>
  <c r="T1662" i="1"/>
  <c r="Y1662" i="1" s="1"/>
  <c r="T1663" i="1"/>
  <c r="Y1663" i="1" s="1"/>
  <c r="T1664" i="1"/>
  <c r="Y1664" i="1" s="1"/>
  <c r="T1665" i="1"/>
  <c r="Y1665" i="1" s="1"/>
  <c r="T1666" i="1"/>
  <c r="Y1666" i="1" s="1"/>
  <c r="T1667" i="1"/>
  <c r="Y1667" i="1" s="1"/>
  <c r="T1668" i="1"/>
  <c r="Y1668" i="1" s="1"/>
  <c r="T1669" i="1"/>
  <c r="Y1669" i="1" s="1"/>
  <c r="T1670" i="1"/>
  <c r="Y1670" i="1" s="1"/>
  <c r="T1671" i="1"/>
  <c r="Y1671" i="1" s="1"/>
  <c r="T1672" i="1"/>
  <c r="Y1672" i="1" s="1"/>
  <c r="T1673" i="1"/>
  <c r="Y1673" i="1" s="1"/>
  <c r="T1674" i="1"/>
  <c r="Y1674" i="1" s="1"/>
  <c r="T1675" i="1"/>
  <c r="Y1675" i="1" s="1"/>
  <c r="T1676" i="1"/>
  <c r="Y1676" i="1" s="1"/>
  <c r="T1677" i="1"/>
  <c r="Y1677" i="1" s="1"/>
  <c r="T1678" i="1"/>
  <c r="Y1678" i="1" s="1"/>
  <c r="T1679" i="1"/>
  <c r="Y1679" i="1" s="1"/>
  <c r="T1680" i="1"/>
  <c r="Y1680" i="1" s="1"/>
  <c r="T1681" i="1"/>
  <c r="Y1681" i="1" s="1"/>
  <c r="T1682" i="1"/>
  <c r="Y1682" i="1" s="1"/>
  <c r="T1683" i="1"/>
  <c r="Y1683" i="1" s="1"/>
  <c r="T1684" i="1"/>
  <c r="Y1684" i="1" s="1"/>
  <c r="T1685" i="1"/>
  <c r="Y1685" i="1" s="1"/>
  <c r="T1686" i="1"/>
  <c r="Y1686" i="1" s="1"/>
  <c r="T1687" i="1"/>
  <c r="Y1687" i="1" s="1"/>
  <c r="T1688" i="1"/>
  <c r="Y1688" i="1" s="1"/>
  <c r="T1689" i="1"/>
  <c r="Y1689" i="1" s="1"/>
  <c r="T1690" i="1"/>
  <c r="Y1690" i="1" s="1"/>
  <c r="T1691" i="1"/>
  <c r="Y1691" i="1" s="1"/>
  <c r="T1692" i="1"/>
  <c r="Y1692" i="1" s="1"/>
  <c r="T1693" i="1"/>
  <c r="Y1693" i="1" s="1"/>
  <c r="T1694" i="1"/>
  <c r="Y1694" i="1" s="1"/>
  <c r="T1695" i="1"/>
  <c r="Y1695" i="1" s="1"/>
  <c r="T1696" i="1"/>
  <c r="Y1696" i="1" s="1"/>
  <c r="T1697" i="1"/>
  <c r="Y1697" i="1" s="1"/>
  <c r="T1698" i="1"/>
  <c r="Y1698" i="1" s="1"/>
  <c r="T1699" i="1"/>
  <c r="Y1699" i="1" s="1"/>
  <c r="T1700" i="1"/>
  <c r="Y1700" i="1" s="1"/>
  <c r="T1701" i="1"/>
  <c r="Y1701" i="1" s="1"/>
  <c r="T1702" i="1"/>
  <c r="Y1702" i="1" s="1"/>
  <c r="T1703" i="1"/>
  <c r="Y1703" i="1" s="1"/>
  <c r="T1704" i="1"/>
  <c r="Y1704" i="1" s="1"/>
  <c r="T1705" i="1"/>
  <c r="Y1705" i="1" s="1"/>
  <c r="T1706" i="1"/>
  <c r="Y1706" i="1" s="1"/>
  <c r="T1707" i="1"/>
  <c r="Y1707" i="1" s="1"/>
  <c r="T1708" i="1"/>
  <c r="Y1708" i="1" s="1"/>
  <c r="T1709" i="1"/>
  <c r="Y1709" i="1" s="1"/>
  <c r="T1710" i="1"/>
  <c r="Y1710" i="1" s="1"/>
  <c r="T1711" i="1"/>
  <c r="Y1711" i="1" s="1"/>
  <c r="T1712" i="1"/>
  <c r="Y1712" i="1" s="1"/>
  <c r="T1713" i="1"/>
  <c r="Y1713" i="1" s="1"/>
  <c r="T1714" i="1"/>
  <c r="Y1714" i="1" s="1"/>
  <c r="T1715" i="1"/>
  <c r="Y1715" i="1" s="1"/>
  <c r="T1716" i="1"/>
  <c r="Y1716" i="1" s="1"/>
  <c r="T1717" i="1"/>
  <c r="Y1717" i="1" s="1"/>
  <c r="T1718" i="1"/>
  <c r="Y1718" i="1" s="1"/>
  <c r="T1719" i="1"/>
  <c r="Y1719" i="1" s="1"/>
  <c r="T1720" i="1"/>
  <c r="Y1720" i="1" s="1"/>
  <c r="T1721" i="1"/>
  <c r="Y1721" i="1" s="1"/>
  <c r="T1722" i="1"/>
  <c r="Y1722" i="1" s="1"/>
  <c r="T1723" i="1"/>
  <c r="Y1723" i="1" s="1"/>
  <c r="T1724" i="1"/>
  <c r="Y1724" i="1" s="1"/>
  <c r="T1725" i="1"/>
  <c r="Y1725" i="1" s="1"/>
  <c r="T1726" i="1"/>
  <c r="Y1726" i="1" s="1"/>
  <c r="T1727" i="1"/>
  <c r="Y1727" i="1" s="1"/>
  <c r="T1728" i="1"/>
  <c r="Y1728" i="1" s="1"/>
  <c r="T1729" i="1"/>
  <c r="Y1729" i="1" s="1"/>
  <c r="T1730" i="1"/>
  <c r="Y1730" i="1" s="1"/>
  <c r="T1731" i="1"/>
  <c r="Y1731" i="1" s="1"/>
  <c r="T1732" i="1"/>
  <c r="Y1732" i="1" s="1"/>
  <c r="T1733" i="1"/>
  <c r="Y1733" i="1" s="1"/>
  <c r="T1734" i="1"/>
  <c r="Y1734" i="1" s="1"/>
  <c r="T1735" i="1"/>
  <c r="Y1735" i="1" s="1"/>
  <c r="T1736" i="1"/>
  <c r="Y1736" i="1" s="1"/>
  <c r="T1737" i="1"/>
  <c r="Y1737" i="1" s="1"/>
  <c r="T1738" i="1"/>
  <c r="Y1738" i="1" s="1"/>
  <c r="T1739" i="1"/>
  <c r="Y1739" i="1" s="1"/>
  <c r="T1740" i="1"/>
  <c r="Y1740" i="1" s="1"/>
  <c r="T1741" i="1"/>
  <c r="Y1741" i="1" s="1"/>
  <c r="T1742" i="1"/>
  <c r="Y1742" i="1" s="1"/>
  <c r="T1743" i="1"/>
  <c r="Y1743" i="1" s="1"/>
  <c r="T1744" i="1"/>
  <c r="Y1744" i="1" s="1"/>
  <c r="T1745" i="1"/>
  <c r="Y1745" i="1" s="1"/>
  <c r="T1746" i="1"/>
  <c r="Y1746" i="1" s="1"/>
  <c r="T1747" i="1"/>
  <c r="Y1747" i="1" s="1"/>
  <c r="T1748" i="1"/>
  <c r="Y1748" i="1" s="1"/>
  <c r="T1749" i="1"/>
  <c r="Y1749" i="1" s="1"/>
  <c r="T1750" i="1"/>
  <c r="Y1750" i="1" s="1"/>
  <c r="T1751" i="1"/>
  <c r="Y1751" i="1" s="1"/>
  <c r="T1752" i="1"/>
  <c r="Y1752" i="1" s="1"/>
  <c r="T1753" i="1"/>
  <c r="Y1753" i="1" s="1"/>
  <c r="T1754" i="1"/>
  <c r="Y1754" i="1" s="1"/>
  <c r="T1755" i="1"/>
  <c r="Y1755" i="1" s="1"/>
  <c r="T1756" i="1"/>
  <c r="Y1756" i="1" s="1"/>
  <c r="T1757" i="1"/>
  <c r="Y1757" i="1" s="1"/>
  <c r="T1758" i="1"/>
  <c r="Y1758" i="1" s="1"/>
  <c r="T1759" i="1"/>
  <c r="Y1759" i="1" s="1"/>
  <c r="T1760" i="1"/>
  <c r="Y1760" i="1" s="1"/>
  <c r="T1761" i="1"/>
  <c r="Y1761" i="1" s="1"/>
  <c r="T1762" i="1"/>
  <c r="Y1762" i="1" s="1"/>
  <c r="T1763" i="1"/>
  <c r="Y1763" i="1" s="1"/>
  <c r="T1764" i="1"/>
  <c r="Y1764" i="1" s="1"/>
  <c r="T1765" i="1"/>
  <c r="Y1765" i="1" s="1"/>
  <c r="T1766" i="1"/>
  <c r="Y1766" i="1" s="1"/>
  <c r="T1767" i="1"/>
  <c r="Y1767" i="1" s="1"/>
  <c r="T1768" i="1"/>
  <c r="Y1768" i="1" s="1"/>
  <c r="T1769" i="1"/>
  <c r="Y1769" i="1" s="1"/>
  <c r="T1770" i="1"/>
  <c r="Y1770" i="1" s="1"/>
  <c r="T1771" i="1"/>
  <c r="Y1771" i="1" s="1"/>
  <c r="T1772" i="1"/>
  <c r="Y1772" i="1" s="1"/>
  <c r="T1773" i="1"/>
  <c r="Y1773" i="1" s="1"/>
  <c r="T1774" i="1"/>
  <c r="Y1774" i="1" s="1"/>
  <c r="T1775" i="1"/>
  <c r="Y1775" i="1" s="1"/>
  <c r="T1776" i="1"/>
  <c r="Y1776" i="1" s="1"/>
  <c r="T1777" i="1"/>
  <c r="Y1777" i="1" s="1"/>
  <c r="T1778" i="1"/>
  <c r="Y1778" i="1" s="1"/>
  <c r="T1779" i="1"/>
  <c r="Y1779" i="1" s="1"/>
  <c r="T1780" i="1"/>
  <c r="Y1780" i="1" s="1"/>
  <c r="T1781" i="1"/>
  <c r="Y1781" i="1" s="1"/>
  <c r="T1782" i="1"/>
  <c r="Y1782" i="1" s="1"/>
  <c r="T1783" i="1"/>
  <c r="Y1783" i="1" s="1"/>
  <c r="T1784" i="1"/>
  <c r="Y1784" i="1" s="1"/>
  <c r="T1785" i="1"/>
  <c r="Y1785" i="1" s="1"/>
  <c r="T1786" i="1"/>
  <c r="Y1786" i="1" s="1"/>
  <c r="T1787" i="1"/>
  <c r="Y1787" i="1" s="1"/>
  <c r="T1788" i="1"/>
  <c r="Y1788" i="1" s="1"/>
  <c r="T1789" i="1"/>
  <c r="Y1789" i="1" s="1"/>
  <c r="T1790" i="1"/>
  <c r="Y1790" i="1" s="1"/>
  <c r="T1791" i="1"/>
  <c r="Y1791" i="1" s="1"/>
  <c r="T1792" i="1"/>
  <c r="Y1792" i="1" s="1"/>
  <c r="T1793" i="1"/>
  <c r="Y1793" i="1" s="1"/>
  <c r="T1794" i="1"/>
  <c r="Y1794" i="1" s="1"/>
  <c r="T1795" i="1"/>
  <c r="Y1795" i="1" s="1"/>
  <c r="T1796" i="1"/>
  <c r="Y1796" i="1" s="1"/>
  <c r="T1797" i="1"/>
  <c r="Y1797" i="1" s="1"/>
  <c r="T1798" i="1"/>
  <c r="Y1798" i="1" s="1"/>
  <c r="T1799" i="1"/>
  <c r="Y1799" i="1" s="1"/>
  <c r="T1800" i="1"/>
  <c r="Y1800" i="1" s="1"/>
  <c r="T1801" i="1"/>
  <c r="Y1801" i="1" s="1"/>
  <c r="T1802" i="1"/>
  <c r="Y1802" i="1" s="1"/>
  <c r="T1803" i="1"/>
  <c r="Y1803" i="1" s="1"/>
  <c r="T1804" i="1"/>
  <c r="Y1804" i="1" s="1"/>
  <c r="T1805" i="1"/>
  <c r="Y1805" i="1" s="1"/>
  <c r="T1806" i="1"/>
  <c r="Y1806" i="1" s="1"/>
  <c r="T1807" i="1"/>
  <c r="Y1807" i="1" s="1"/>
  <c r="T1808" i="1"/>
  <c r="Y1808" i="1" s="1"/>
  <c r="T1809" i="1"/>
  <c r="Y1809" i="1" s="1"/>
  <c r="T1810" i="1"/>
  <c r="Y1810" i="1" s="1"/>
  <c r="T1811" i="1"/>
  <c r="Y1811" i="1" s="1"/>
  <c r="T1812" i="1"/>
  <c r="Y1812" i="1" s="1"/>
  <c r="T1813" i="1"/>
  <c r="Y1813" i="1" s="1"/>
  <c r="T1814" i="1"/>
  <c r="Y1814" i="1" s="1"/>
  <c r="T1815" i="1"/>
  <c r="Y1815" i="1" s="1"/>
  <c r="T1816" i="1"/>
  <c r="Y1816" i="1" s="1"/>
  <c r="T1817" i="1"/>
  <c r="Y1817" i="1" s="1"/>
  <c r="T1818" i="1"/>
  <c r="Y1818" i="1" s="1"/>
  <c r="T1819" i="1"/>
  <c r="Y1819" i="1" s="1"/>
  <c r="T1820" i="1"/>
  <c r="Y1820" i="1" s="1"/>
  <c r="T1821" i="1"/>
  <c r="Y1821" i="1" s="1"/>
  <c r="T1822" i="1"/>
  <c r="Y1822" i="1" s="1"/>
  <c r="T1823" i="1"/>
  <c r="Y1823" i="1" s="1"/>
  <c r="T1824" i="1"/>
  <c r="Y1824" i="1" s="1"/>
  <c r="T1825" i="1"/>
  <c r="Y1825" i="1" s="1"/>
  <c r="T1826" i="1"/>
  <c r="Y1826" i="1" s="1"/>
  <c r="T1827" i="1"/>
  <c r="Y1827" i="1" s="1"/>
  <c r="T1828" i="1"/>
  <c r="Y1828" i="1" s="1"/>
  <c r="T1829" i="1"/>
  <c r="Y1829" i="1" s="1"/>
  <c r="T1830" i="1"/>
  <c r="Y1830" i="1" s="1"/>
  <c r="T1831" i="1"/>
  <c r="Y1831" i="1" s="1"/>
  <c r="T1832" i="1"/>
  <c r="Y1832" i="1" s="1"/>
  <c r="T1833" i="1"/>
  <c r="Y1833" i="1" s="1"/>
  <c r="T1834" i="1"/>
  <c r="Y1834" i="1" s="1"/>
  <c r="T1835" i="1"/>
  <c r="Y1835" i="1" s="1"/>
  <c r="T1836" i="1"/>
  <c r="Y1836" i="1" s="1"/>
  <c r="T1837" i="1"/>
  <c r="Y1837" i="1" s="1"/>
  <c r="T1838" i="1"/>
  <c r="Y1838" i="1" s="1"/>
  <c r="T1839" i="1"/>
  <c r="Y1839" i="1" s="1"/>
  <c r="T1840" i="1"/>
  <c r="Y1840" i="1" s="1"/>
  <c r="T1841" i="1"/>
  <c r="Y1841" i="1" s="1"/>
  <c r="T1842" i="1"/>
  <c r="Y1842" i="1" s="1"/>
  <c r="T1843" i="1"/>
  <c r="Y1843" i="1" s="1"/>
  <c r="T1844" i="1"/>
  <c r="Y1844" i="1" s="1"/>
  <c r="T1845" i="1"/>
  <c r="Y1845" i="1" s="1"/>
  <c r="T1846" i="1"/>
  <c r="Y1846" i="1" s="1"/>
  <c r="T1847" i="1"/>
  <c r="Y1847" i="1" s="1"/>
  <c r="T1848" i="1"/>
  <c r="Y1848" i="1" s="1"/>
  <c r="T1849" i="1"/>
  <c r="Y1849" i="1" s="1"/>
  <c r="T1850" i="1"/>
  <c r="Y1850" i="1" s="1"/>
  <c r="T1851" i="1"/>
  <c r="Y1851" i="1" s="1"/>
  <c r="T1852" i="1"/>
  <c r="Y1852" i="1" s="1"/>
  <c r="T1853" i="1"/>
  <c r="Y1853" i="1" s="1"/>
  <c r="T1854" i="1"/>
  <c r="Y1854" i="1" s="1"/>
  <c r="T1855" i="1"/>
  <c r="Y1855" i="1" s="1"/>
  <c r="T1856" i="1"/>
  <c r="Y1856" i="1" s="1"/>
  <c r="T1857" i="1"/>
  <c r="Y1857" i="1" s="1"/>
  <c r="T1858" i="1"/>
  <c r="Y1858" i="1" s="1"/>
  <c r="T1859" i="1"/>
  <c r="Y1859" i="1" s="1"/>
  <c r="T1860" i="1"/>
  <c r="Y1860" i="1" s="1"/>
  <c r="T1861" i="1"/>
  <c r="Y1861" i="1" s="1"/>
  <c r="T1862" i="1"/>
  <c r="Y1862" i="1" s="1"/>
  <c r="T1863" i="1"/>
  <c r="Y1863" i="1" s="1"/>
  <c r="T1864" i="1"/>
  <c r="Y1864" i="1" s="1"/>
  <c r="T1865" i="1"/>
  <c r="Y1865" i="1" s="1"/>
  <c r="T1866" i="1"/>
  <c r="Y1866" i="1" s="1"/>
  <c r="T1867" i="1"/>
  <c r="Y1867" i="1" s="1"/>
  <c r="T1868" i="1"/>
  <c r="Y1868" i="1" s="1"/>
  <c r="T1869" i="1"/>
  <c r="Y1869" i="1" s="1"/>
  <c r="T1870" i="1"/>
  <c r="Y1870" i="1" s="1"/>
  <c r="T1871" i="1"/>
  <c r="Y1871" i="1" s="1"/>
  <c r="T1872" i="1"/>
  <c r="Y1872" i="1" s="1"/>
  <c r="T1873" i="1"/>
  <c r="Y1873" i="1" s="1"/>
  <c r="T1874" i="1"/>
  <c r="Y1874" i="1" s="1"/>
  <c r="T1875" i="1"/>
  <c r="Y1875" i="1" s="1"/>
  <c r="T1876" i="1"/>
  <c r="Y1876" i="1" s="1"/>
  <c r="T1877" i="1"/>
  <c r="Y1877" i="1" s="1"/>
  <c r="T1878" i="1"/>
  <c r="Y1878" i="1" s="1"/>
  <c r="T1879" i="1"/>
  <c r="Y1879" i="1" s="1"/>
  <c r="T1880" i="1"/>
  <c r="Y1880" i="1" s="1"/>
  <c r="T1881" i="1"/>
  <c r="Y1881" i="1" s="1"/>
  <c r="T1882" i="1"/>
  <c r="Y1882" i="1" s="1"/>
  <c r="T1883" i="1"/>
  <c r="Y1883" i="1" s="1"/>
  <c r="T1884" i="1"/>
  <c r="Y1884" i="1" s="1"/>
  <c r="T1885" i="1"/>
  <c r="Y1885" i="1" s="1"/>
  <c r="T1886" i="1"/>
  <c r="Y1886" i="1" s="1"/>
  <c r="T1887" i="1"/>
  <c r="Y1887" i="1" s="1"/>
  <c r="T1888" i="1"/>
  <c r="Y1888" i="1" s="1"/>
  <c r="T1889" i="1"/>
  <c r="Y1889" i="1" s="1"/>
  <c r="T1890" i="1"/>
  <c r="Y1890" i="1" s="1"/>
  <c r="T1891" i="1"/>
  <c r="Y1891" i="1" s="1"/>
  <c r="T1892" i="1"/>
  <c r="Y1892" i="1" s="1"/>
  <c r="T1893" i="1"/>
  <c r="Y1893" i="1" s="1"/>
  <c r="T1894" i="1"/>
  <c r="Y1894" i="1" s="1"/>
  <c r="T1895" i="1"/>
  <c r="Y1895" i="1" s="1"/>
  <c r="T1896" i="1"/>
  <c r="Y1896" i="1" s="1"/>
  <c r="T1897" i="1"/>
  <c r="Y1897" i="1" s="1"/>
  <c r="T1898" i="1"/>
  <c r="Y1898" i="1" s="1"/>
  <c r="T1899" i="1"/>
  <c r="Y1899" i="1" s="1"/>
  <c r="T1900" i="1"/>
  <c r="Y1900" i="1" s="1"/>
  <c r="T1901" i="1"/>
  <c r="Y1901" i="1" s="1"/>
  <c r="T1902" i="1"/>
  <c r="Y1902" i="1" s="1"/>
  <c r="T1903" i="1"/>
  <c r="Y1903" i="1" s="1"/>
  <c r="T1904" i="1"/>
  <c r="Y1904" i="1" s="1"/>
  <c r="T1905" i="1"/>
  <c r="Y1905" i="1" s="1"/>
  <c r="T1906" i="1"/>
  <c r="Y1906" i="1" s="1"/>
  <c r="T1907" i="1"/>
  <c r="Y1907" i="1" s="1"/>
  <c r="T1908" i="1"/>
  <c r="Y1908" i="1" s="1"/>
  <c r="T1909" i="1"/>
  <c r="Y1909" i="1" s="1"/>
  <c r="T1910" i="1"/>
  <c r="Y1910" i="1" s="1"/>
  <c r="T1911" i="1"/>
  <c r="Y1911" i="1" s="1"/>
  <c r="T1912" i="1"/>
  <c r="Y1912" i="1" s="1"/>
  <c r="T1913" i="1"/>
  <c r="Y1913" i="1" s="1"/>
  <c r="T1914" i="1"/>
  <c r="Y1914" i="1" s="1"/>
  <c r="T1915" i="1"/>
  <c r="Y1915" i="1" s="1"/>
  <c r="T1916" i="1"/>
  <c r="Y1916" i="1" s="1"/>
  <c r="T1917" i="1"/>
  <c r="Y1917" i="1" s="1"/>
  <c r="T1918" i="1"/>
  <c r="Y1918" i="1" s="1"/>
  <c r="T1919" i="1"/>
  <c r="Y1919" i="1" s="1"/>
  <c r="T1920" i="1"/>
  <c r="Y1920" i="1" s="1"/>
  <c r="T1921" i="1"/>
  <c r="Y1921" i="1" s="1"/>
  <c r="T1922" i="1"/>
  <c r="Y1922" i="1" s="1"/>
  <c r="T1923" i="1"/>
  <c r="Y1923" i="1" s="1"/>
  <c r="T1924" i="1"/>
  <c r="Y1924" i="1" s="1"/>
  <c r="T1925" i="1"/>
  <c r="Y1925" i="1" s="1"/>
  <c r="T1926" i="1"/>
  <c r="Y1926" i="1" s="1"/>
  <c r="T1927" i="1"/>
  <c r="Y1927" i="1" s="1"/>
  <c r="T1928" i="1"/>
  <c r="Y1928" i="1" s="1"/>
  <c r="T1929" i="1"/>
  <c r="Y1929" i="1" s="1"/>
  <c r="T1930" i="1"/>
  <c r="Y1930" i="1" s="1"/>
  <c r="T1931" i="1"/>
  <c r="Y1931" i="1" s="1"/>
  <c r="T1932" i="1"/>
  <c r="Y1932" i="1" s="1"/>
  <c r="T1933" i="1"/>
  <c r="Y1933" i="1" s="1"/>
  <c r="T1934" i="1"/>
  <c r="Y1934" i="1" s="1"/>
  <c r="T1935" i="1"/>
  <c r="Y1935" i="1" s="1"/>
  <c r="T1936" i="1"/>
  <c r="Y1936" i="1" s="1"/>
  <c r="T1937" i="1"/>
  <c r="Y1937" i="1" s="1"/>
  <c r="T1938" i="1"/>
  <c r="Y1938" i="1" s="1"/>
  <c r="T1939" i="1"/>
  <c r="Y1939" i="1" s="1"/>
  <c r="T1940" i="1"/>
  <c r="Y1940" i="1" s="1"/>
  <c r="T1941" i="1"/>
  <c r="Y1941" i="1" s="1"/>
  <c r="T1942" i="1"/>
  <c r="Y1942" i="1" s="1"/>
  <c r="T1943" i="1"/>
  <c r="Y1943" i="1" s="1"/>
  <c r="T1944" i="1"/>
  <c r="Y1944" i="1" s="1"/>
  <c r="T1945" i="1"/>
  <c r="Y1945" i="1" s="1"/>
  <c r="T1946" i="1"/>
  <c r="Y1946" i="1" s="1"/>
  <c r="T1947" i="1"/>
  <c r="Y1947" i="1" s="1"/>
  <c r="T1948" i="1"/>
  <c r="Y1948" i="1" s="1"/>
  <c r="T1949" i="1"/>
  <c r="Y1949" i="1" s="1"/>
  <c r="T1950" i="1"/>
  <c r="Y1950" i="1" s="1"/>
  <c r="T1951" i="1"/>
  <c r="Y1951" i="1" s="1"/>
  <c r="T1952" i="1"/>
  <c r="Y1952" i="1" s="1"/>
  <c r="T1953" i="1"/>
  <c r="Y1953" i="1" s="1"/>
  <c r="T1954" i="1"/>
  <c r="Y1954" i="1" s="1"/>
  <c r="T1955" i="1"/>
  <c r="Y1955" i="1" s="1"/>
  <c r="T1956" i="1"/>
  <c r="Y1956" i="1" s="1"/>
  <c r="T1957" i="1"/>
  <c r="Y1957" i="1" s="1"/>
  <c r="T1958" i="1"/>
  <c r="Y1958" i="1" s="1"/>
  <c r="T1959" i="1"/>
  <c r="Y1959" i="1" s="1"/>
  <c r="T1960" i="1"/>
  <c r="Y1960" i="1" s="1"/>
  <c r="T1961" i="1"/>
  <c r="Y1961" i="1" s="1"/>
  <c r="T1962" i="1"/>
  <c r="Y1962" i="1" s="1"/>
  <c r="T1963" i="1"/>
  <c r="Y1963" i="1" s="1"/>
  <c r="T1964" i="1"/>
  <c r="Y1964" i="1" s="1"/>
  <c r="T1965" i="1"/>
  <c r="Y1965" i="1" s="1"/>
  <c r="T1966" i="1"/>
  <c r="Y1966" i="1" s="1"/>
  <c r="T1967" i="1"/>
  <c r="Y1967" i="1" s="1"/>
  <c r="T1968" i="1"/>
  <c r="Y1968" i="1" s="1"/>
  <c r="T1969" i="1"/>
  <c r="Y1969" i="1" s="1"/>
  <c r="T1970" i="1"/>
  <c r="Y1970" i="1" s="1"/>
  <c r="T1971" i="1"/>
  <c r="Y1971" i="1" s="1"/>
  <c r="T1972" i="1"/>
  <c r="Y1972" i="1" s="1"/>
  <c r="T1973" i="1"/>
  <c r="Y1973" i="1" s="1"/>
  <c r="T1974" i="1"/>
  <c r="Y1974" i="1" s="1"/>
  <c r="T1975" i="1"/>
  <c r="Y1975" i="1" s="1"/>
  <c r="T1976" i="1"/>
  <c r="Y1976" i="1" s="1"/>
  <c r="T1977" i="1"/>
  <c r="Y1977" i="1" s="1"/>
  <c r="T1978" i="1"/>
  <c r="Y1978" i="1" s="1"/>
  <c r="T1979" i="1"/>
  <c r="Y1979" i="1" s="1"/>
  <c r="T1980" i="1"/>
  <c r="Y1980" i="1" s="1"/>
  <c r="T1981" i="1"/>
  <c r="Y1981" i="1" s="1"/>
  <c r="T1982" i="1"/>
  <c r="Y1982" i="1" s="1"/>
  <c r="T1983" i="1"/>
  <c r="Y1983" i="1" s="1"/>
  <c r="T1984" i="1"/>
  <c r="Y1984" i="1" s="1"/>
  <c r="T1985" i="1"/>
  <c r="Y1985" i="1" s="1"/>
  <c r="T1986" i="1"/>
  <c r="Y1986" i="1" s="1"/>
  <c r="T1987" i="1"/>
  <c r="Y1987" i="1" s="1"/>
  <c r="T1988" i="1"/>
  <c r="Y1988" i="1" s="1"/>
  <c r="T1989" i="1"/>
  <c r="Y1989" i="1" s="1"/>
  <c r="T1990" i="1"/>
  <c r="Y1990" i="1" s="1"/>
  <c r="T1991" i="1"/>
  <c r="Y1991" i="1" s="1"/>
  <c r="T1992" i="1"/>
  <c r="Y1992" i="1" s="1"/>
  <c r="T1993" i="1"/>
  <c r="Y1993" i="1" s="1"/>
  <c r="T1994" i="1"/>
  <c r="Y1994" i="1" s="1"/>
  <c r="T1995" i="1"/>
  <c r="Y1995" i="1" s="1"/>
  <c r="T1996" i="1"/>
  <c r="Y1996" i="1" s="1"/>
  <c r="T1997" i="1"/>
  <c r="Y1997" i="1" s="1"/>
  <c r="T1998" i="1"/>
  <c r="Y1998" i="1" s="1"/>
  <c r="T1999" i="1"/>
  <c r="Y1999" i="1" s="1"/>
  <c r="T2000" i="1"/>
  <c r="Y2000" i="1" s="1"/>
  <c r="T2001" i="1"/>
  <c r="Y2001" i="1" s="1"/>
  <c r="T2002" i="1"/>
  <c r="Y2002" i="1" s="1"/>
  <c r="T2003" i="1"/>
  <c r="Y2003" i="1" s="1"/>
  <c r="T2004" i="1"/>
  <c r="Y2004" i="1" s="1"/>
  <c r="T2005" i="1"/>
  <c r="Y2005" i="1" s="1"/>
  <c r="T2006" i="1"/>
  <c r="Y2006" i="1" s="1"/>
  <c r="T2007" i="1"/>
  <c r="Y2007" i="1" s="1"/>
  <c r="T2008" i="1"/>
  <c r="Y2008" i="1" s="1"/>
  <c r="T2009" i="1"/>
  <c r="Y2009" i="1" s="1"/>
  <c r="T2010" i="1"/>
  <c r="Y2010" i="1" s="1"/>
  <c r="T2011" i="1"/>
  <c r="Y2011" i="1" s="1"/>
  <c r="T2012" i="1"/>
  <c r="Y2012" i="1" s="1"/>
  <c r="T2013" i="1"/>
  <c r="Y2013" i="1" s="1"/>
  <c r="T2014" i="1"/>
  <c r="Y2014" i="1" s="1"/>
  <c r="T2015" i="1"/>
  <c r="Y2015" i="1" s="1"/>
  <c r="T2016" i="1"/>
  <c r="Y2016" i="1" s="1"/>
  <c r="T2017" i="1"/>
  <c r="Y2017" i="1" s="1"/>
  <c r="T2018" i="1"/>
  <c r="Y2018" i="1" s="1"/>
  <c r="T2019" i="1"/>
  <c r="Y2019" i="1" s="1"/>
  <c r="T2020" i="1"/>
  <c r="Y2020" i="1" s="1"/>
  <c r="T2021" i="1"/>
  <c r="Y2021" i="1" s="1"/>
  <c r="T2022" i="1"/>
  <c r="Y2022" i="1" s="1"/>
  <c r="T2023" i="1"/>
  <c r="Y2023" i="1" s="1"/>
  <c r="T2024" i="1"/>
  <c r="Y2024" i="1" s="1"/>
  <c r="T2025" i="1"/>
  <c r="Y2025" i="1" s="1"/>
  <c r="T2026" i="1"/>
  <c r="Y2026" i="1" s="1"/>
  <c r="T2027" i="1"/>
  <c r="Y2027" i="1" s="1"/>
  <c r="T2028" i="1"/>
  <c r="Y2028" i="1" s="1"/>
  <c r="T2029" i="1"/>
  <c r="Y2029" i="1" s="1"/>
  <c r="T2030" i="1"/>
  <c r="Y2030" i="1" s="1"/>
  <c r="T2031" i="1"/>
  <c r="Y2031" i="1" s="1"/>
  <c r="T2032" i="1"/>
  <c r="Y2032" i="1" s="1"/>
  <c r="T2033" i="1"/>
  <c r="Y2033" i="1" s="1"/>
  <c r="T2034" i="1"/>
  <c r="Y2034" i="1" s="1"/>
  <c r="T2035" i="1"/>
  <c r="Y2035" i="1" s="1"/>
  <c r="T2036" i="1"/>
  <c r="Y2036" i="1" s="1"/>
  <c r="T2037" i="1"/>
  <c r="Y2037" i="1" s="1"/>
  <c r="T2038" i="1"/>
  <c r="Y2038" i="1" s="1"/>
  <c r="T2039" i="1"/>
  <c r="Y2039" i="1" s="1"/>
  <c r="T2040" i="1"/>
  <c r="Y2040" i="1" s="1"/>
  <c r="T2041" i="1"/>
  <c r="Y2041" i="1" s="1"/>
  <c r="T2042" i="1"/>
  <c r="Y2042" i="1" s="1"/>
  <c r="T2043" i="1"/>
  <c r="Y2043" i="1" s="1"/>
  <c r="T2044" i="1"/>
  <c r="Y2044" i="1" s="1"/>
  <c r="T2045" i="1"/>
  <c r="Y2045" i="1" s="1"/>
  <c r="T2046" i="1"/>
  <c r="Y2046" i="1" s="1"/>
  <c r="T2047" i="1"/>
  <c r="Y2047" i="1" s="1"/>
  <c r="T2048" i="1"/>
  <c r="Y2048" i="1" s="1"/>
  <c r="T2049" i="1"/>
  <c r="Y2049" i="1" s="1"/>
  <c r="T2050" i="1"/>
  <c r="Y2050" i="1" s="1"/>
  <c r="T2051" i="1"/>
  <c r="Y2051" i="1" s="1"/>
  <c r="T2052" i="1"/>
  <c r="Y2052" i="1" s="1"/>
  <c r="T2053" i="1"/>
  <c r="Y2053" i="1" s="1"/>
  <c r="T2054" i="1"/>
  <c r="Y2054" i="1" s="1"/>
  <c r="T2055" i="1"/>
  <c r="Y2055" i="1" s="1"/>
  <c r="T2056" i="1"/>
  <c r="Y2056" i="1" s="1"/>
  <c r="T2057" i="1"/>
  <c r="Y2057" i="1" s="1"/>
  <c r="T2058" i="1"/>
  <c r="Y2058" i="1" s="1"/>
  <c r="T2059" i="1"/>
  <c r="Y2059" i="1" s="1"/>
  <c r="T2060" i="1"/>
  <c r="Y2060" i="1" s="1"/>
  <c r="T2061" i="1"/>
  <c r="Y2061" i="1" s="1"/>
  <c r="T2062" i="1"/>
  <c r="Y2062" i="1" s="1"/>
  <c r="T2063" i="1"/>
  <c r="Y2063" i="1" s="1"/>
  <c r="T2064" i="1"/>
  <c r="Y2064" i="1" s="1"/>
  <c r="T2065" i="1"/>
  <c r="Y2065" i="1" s="1"/>
  <c r="T2066" i="1"/>
  <c r="Y2066" i="1" s="1"/>
  <c r="T2067" i="1"/>
  <c r="Y2067" i="1" s="1"/>
  <c r="T2068" i="1"/>
  <c r="Y2068" i="1" s="1"/>
  <c r="T2069" i="1"/>
  <c r="Y2069" i="1" s="1"/>
  <c r="T2070" i="1"/>
  <c r="Y2070" i="1" s="1"/>
  <c r="T2071" i="1"/>
  <c r="Y2071" i="1" s="1"/>
  <c r="T2072" i="1"/>
  <c r="Y2072" i="1" s="1"/>
  <c r="T2073" i="1"/>
  <c r="Y2073" i="1" s="1"/>
  <c r="T2074" i="1"/>
  <c r="Y2074" i="1" s="1"/>
  <c r="T2075" i="1"/>
  <c r="Y2075" i="1" s="1"/>
  <c r="T2076" i="1"/>
  <c r="Y2076" i="1" s="1"/>
  <c r="T2077" i="1"/>
  <c r="Y2077" i="1" s="1"/>
  <c r="T2078" i="1"/>
  <c r="Y2078" i="1" s="1"/>
  <c r="T2079" i="1"/>
  <c r="Y2079" i="1" s="1"/>
  <c r="T2080" i="1"/>
  <c r="Y2080" i="1" s="1"/>
  <c r="T2081" i="1"/>
  <c r="Y2081" i="1" s="1"/>
  <c r="T2082" i="1"/>
  <c r="Y2082" i="1" s="1"/>
  <c r="T2083" i="1"/>
  <c r="Y2083" i="1" s="1"/>
  <c r="T2084" i="1"/>
  <c r="Y2084" i="1" s="1"/>
  <c r="T2085" i="1"/>
  <c r="Y2085" i="1" s="1"/>
  <c r="T2086" i="1"/>
  <c r="Y2086" i="1" s="1"/>
  <c r="T2087" i="1"/>
  <c r="Y2087" i="1" s="1"/>
  <c r="T2088" i="1"/>
  <c r="Y2088" i="1" s="1"/>
  <c r="T2089" i="1"/>
  <c r="Y2089" i="1" s="1"/>
  <c r="T2090" i="1"/>
  <c r="Y2090" i="1" s="1"/>
  <c r="T2091" i="1"/>
  <c r="Y2091" i="1" s="1"/>
  <c r="T2092" i="1"/>
  <c r="Y2092" i="1" s="1"/>
  <c r="T2093" i="1"/>
  <c r="Y2093" i="1" s="1"/>
  <c r="T2094" i="1"/>
  <c r="Y2094" i="1" s="1"/>
  <c r="T2095" i="1"/>
  <c r="Y2095" i="1" s="1"/>
  <c r="T2096" i="1"/>
  <c r="Y2096" i="1" s="1"/>
  <c r="T2097" i="1"/>
  <c r="Y2097" i="1" s="1"/>
  <c r="T2098" i="1"/>
  <c r="Y2098" i="1" s="1"/>
  <c r="T2099" i="1"/>
  <c r="Y2099" i="1" s="1"/>
  <c r="T2100" i="1"/>
  <c r="Y2100" i="1" s="1"/>
  <c r="T2101" i="1"/>
  <c r="Y2101" i="1" s="1"/>
  <c r="T2102" i="1"/>
  <c r="Y2102" i="1" s="1"/>
  <c r="T2103" i="1"/>
  <c r="Y2103" i="1" s="1"/>
  <c r="T2104" i="1"/>
  <c r="Y2104" i="1" s="1"/>
  <c r="T2105" i="1"/>
  <c r="Y2105" i="1" s="1"/>
  <c r="T2106" i="1"/>
  <c r="Y2106" i="1" s="1"/>
  <c r="T2107" i="1"/>
  <c r="Y2107" i="1" s="1"/>
  <c r="T2108" i="1"/>
  <c r="Y2108" i="1" s="1"/>
  <c r="T2109" i="1"/>
  <c r="Y2109" i="1" s="1"/>
  <c r="T2110" i="1"/>
  <c r="Y2110" i="1" s="1"/>
  <c r="T2111" i="1"/>
  <c r="Y2111" i="1" s="1"/>
  <c r="T2112" i="1"/>
  <c r="Y2112" i="1" s="1"/>
  <c r="T2113" i="1"/>
  <c r="Y2113" i="1" s="1"/>
  <c r="T2114" i="1"/>
  <c r="Y2114" i="1" s="1"/>
  <c r="T2115" i="1"/>
  <c r="Y2115" i="1" s="1"/>
  <c r="T2116" i="1"/>
  <c r="Y2116" i="1" s="1"/>
  <c r="T2117" i="1"/>
  <c r="Y2117" i="1" s="1"/>
  <c r="T2118" i="1"/>
  <c r="Y2118" i="1" s="1"/>
  <c r="T2119" i="1"/>
  <c r="Y2119" i="1" s="1"/>
  <c r="T2120" i="1"/>
  <c r="Y2120" i="1" s="1"/>
  <c r="T2121" i="1"/>
  <c r="Y2121" i="1" s="1"/>
  <c r="T2122" i="1"/>
  <c r="Y2122" i="1" s="1"/>
  <c r="T2123" i="1"/>
  <c r="Y2123" i="1" s="1"/>
  <c r="T2124" i="1"/>
  <c r="Y2124" i="1" s="1"/>
  <c r="T2125" i="1"/>
  <c r="Y2125" i="1" s="1"/>
  <c r="T2126" i="1"/>
  <c r="Y2126" i="1" s="1"/>
  <c r="T2127" i="1"/>
  <c r="Y2127" i="1" s="1"/>
  <c r="T2128" i="1"/>
  <c r="Y2128" i="1" s="1"/>
  <c r="T2129" i="1"/>
  <c r="Y2129" i="1" s="1"/>
  <c r="T2130" i="1"/>
  <c r="Y2130" i="1" s="1"/>
  <c r="T2131" i="1"/>
  <c r="Y2131" i="1" s="1"/>
  <c r="T2132" i="1"/>
  <c r="Y2132" i="1" s="1"/>
  <c r="T2133" i="1"/>
  <c r="Y2133" i="1" s="1"/>
  <c r="T2134" i="1"/>
  <c r="Y2134" i="1" s="1"/>
  <c r="T2135" i="1"/>
  <c r="Y2135" i="1" s="1"/>
  <c r="T2136" i="1"/>
  <c r="Y2136" i="1" s="1"/>
  <c r="T2137" i="1"/>
  <c r="Y2137" i="1" s="1"/>
  <c r="T2138" i="1"/>
  <c r="Y2138" i="1" s="1"/>
  <c r="T2139" i="1"/>
  <c r="Y2139" i="1" s="1"/>
  <c r="T2140" i="1"/>
  <c r="Y2140" i="1" s="1"/>
  <c r="T2141" i="1"/>
  <c r="Y2141" i="1" s="1"/>
  <c r="T2142" i="1"/>
  <c r="Y2142" i="1" s="1"/>
  <c r="T2143" i="1"/>
  <c r="Y2143" i="1" s="1"/>
  <c r="T2144" i="1"/>
  <c r="Y2144" i="1" s="1"/>
  <c r="T2145" i="1"/>
  <c r="Y2145" i="1" s="1"/>
  <c r="T2146" i="1"/>
  <c r="Y2146" i="1" s="1"/>
  <c r="T2147" i="1"/>
  <c r="Y2147" i="1" s="1"/>
  <c r="T2148" i="1"/>
  <c r="Y2148" i="1" s="1"/>
  <c r="T2149" i="1"/>
  <c r="Y2149" i="1" s="1"/>
  <c r="T2150" i="1"/>
  <c r="Y2150" i="1" s="1"/>
  <c r="T2151" i="1"/>
  <c r="Y2151" i="1" s="1"/>
  <c r="T2152" i="1"/>
  <c r="Y2152" i="1" s="1"/>
  <c r="T2153" i="1"/>
  <c r="Y2153" i="1" s="1"/>
  <c r="T2154" i="1"/>
  <c r="Y2154" i="1" s="1"/>
  <c r="T2155" i="1"/>
  <c r="Y2155" i="1" s="1"/>
  <c r="T2156" i="1"/>
  <c r="Y2156" i="1" s="1"/>
  <c r="T2157" i="1"/>
  <c r="Y2157" i="1" s="1"/>
  <c r="T2158" i="1"/>
  <c r="Y2158" i="1" s="1"/>
  <c r="T2159" i="1"/>
  <c r="Y2159" i="1" s="1"/>
  <c r="T2160" i="1"/>
  <c r="Y2160" i="1" s="1"/>
  <c r="T2161" i="1"/>
  <c r="Y2161" i="1" s="1"/>
  <c r="T2162" i="1"/>
  <c r="Y2162" i="1" s="1"/>
  <c r="T2163" i="1"/>
  <c r="Y2163" i="1" s="1"/>
  <c r="T2164" i="1"/>
  <c r="Y2164" i="1" s="1"/>
  <c r="T2165" i="1"/>
  <c r="Y2165" i="1" s="1"/>
  <c r="T2166" i="1"/>
  <c r="Y2166" i="1" s="1"/>
  <c r="T2167" i="1"/>
  <c r="Y2167" i="1" s="1"/>
  <c r="T2168" i="1"/>
  <c r="Y2168" i="1" s="1"/>
  <c r="T2169" i="1"/>
  <c r="Y2169" i="1" s="1"/>
  <c r="T2170" i="1"/>
  <c r="Y2170" i="1" s="1"/>
  <c r="T2171" i="1"/>
  <c r="Y2171" i="1" s="1"/>
  <c r="T2172" i="1"/>
  <c r="Y2172" i="1" s="1"/>
  <c r="T2173" i="1"/>
  <c r="Y2173" i="1" s="1"/>
  <c r="T2174" i="1"/>
  <c r="Y2174" i="1" s="1"/>
  <c r="T2175" i="1"/>
  <c r="Y2175" i="1" s="1"/>
  <c r="T2176" i="1"/>
  <c r="Y2176" i="1" s="1"/>
  <c r="T2177" i="1"/>
  <c r="Y2177" i="1" s="1"/>
  <c r="T2178" i="1"/>
  <c r="Y2178" i="1" s="1"/>
  <c r="T2179" i="1"/>
  <c r="Y2179" i="1" s="1"/>
  <c r="T2180" i="1"/>
  <c r="Y2180" i="1" s="1"/>
  <c r="T2181" i="1"/>
  <c r="Y2181" i="1" s="1"/>
  <c r="T2182" i="1"/>
  <c r="Y2182" i="1" s="1"/>
  <c r="T2183" i="1"/>
  <c r="Y2183" i="1" s="1"/>
  <c r="T2184" i="1"/>
  <c r="Y2184" i="1" s="1"/>
  <c r="T2185" i="1"/>
  <c r="Y2185" i="1" s="1"/>
  <c r="T2186" i="1"/>
  <c r="Y2186" i="1" s="1"/>
  <c r="T2187" i="1"/>
  <c r="Y2187" i="1" s="1"/>
  <c r="T2188" i="1"/>
  <c r="Y2188" i="1" s="1"/>
  <c r="T2189" i="1"/>
  <c r="Y2189" i="1" s="1"/>
  <c r="T2190" i="1"/>
  <c r="Y2190" i="1" s="1"/>
  <c r="T2191" i="1"/>
  <c r="Y2191" i="1" s="1"/>
  <c r="T2192" i="1"/>
  <c r="Y2192" i="1" s="1"/>
  <c r="T2193" i="1"/>
  <c r="Y2193" i="1" s="1"/>
  <c r="T2194" i="1"/>
  <c r="Y2194" i="1" s="1"/>
  <c r="T2195" i="1"/>
  <c r="Y2195" i="1" s="1"/>
  <c r="T2196" i="1"/>
  <c r="Y2196" i="1" s="1"/>
  <c r="T2197" i="1"/>
  <c r="Y2197" i="1" s="1"/>
  <c r="T2198" i="1"/>
  <c r="Y2198" i="1" s="1"/>
  <c r="T2199" i="1"/>
  <c r="Y2199" i="1" s="1"/>
  <c r="T2200" i="1"/>
  <c r="Y2200" i="1" s="1"/>
  <c r="T2201" i="1"/>
  <c r="Y2201" i="1" s="1"/>
  <c r="T2202" i="1"/>
  <c r="Y2202" i="1" s="1"/>
  <c r="T2203" i="1"/>
  <c r="Y2203" i="1" s="1"/>
  <c r="T2204" i="1"/>
  <c r="Y2204" i="1" s="1"/>
  <c r="T2205" i="1"/>
  <c r="Y2205" i="1" s="1"/>
  <c r="T2206" i="1"/>
  <c r="Y2206" i="1" s="1"/>
  <c r="T2207" i="1"/>
  <c r="Y2207" i="1" s="1"/>
  <c r="T2208" i="1"/>
  <c r="Y2208" i="1" s="1"/>
  <c r="T2209" i="1"/>
  <c r="Y2209" i="1" s="1"/>
  <c r="T2210" i="1"/>
  <c r="Y2210" i="1" s="1"/>
  <c r="T2211" i="1"/>
  <c r="Y2211" i="1" s="1"/>
  <c r="T2212" i="1"/>
  <c r="Y2212" i="1" s="1"/>
  <c r="T2213" i="1"/>
  <c r="Y2213" i="1" s="1"/>
  <c r="T2214" i="1"/>
  <c r="Y2214" i="1" s="1"/>
  <c r="T2215" i="1"/>
  <c r="Y2215" i="1" s="1"/>
  <c r="T2216" i="1"/>
  <c r="Y2216" i="1" s="1"/>
  <c r="T2217" i="1"/>
  <c r="Y2217" i="1" s="1"/>
  <c r="T2218" i="1"/>
  <c r="Y2218" i="1" s="1"/>
  <c r="T2219" i="1"/>
  <c r="Y2219" i="1" s="1"/>
  <c r="T2220" i="1"/>
  <c r="Y2220" i="1" s="1"/>
  <c r="T2221" i="1"/>
  <c r="Y2221" i="1" s="1"/>
  <c r="T2222" i="1"/>
  <c r="Y2222" i="1" s="1"/>
  <c r="T2223" i="1"/>
  <c r="Y2223" i="1" s="1"/>
  <c r="T2224" i="1"/>
  <c r="Y2224" i="1" s="1"/>
  <c r="T2225" i="1"/>
  <c r="Y2225" i="1" s="1"/>
  <c r="T2226" i="1"/>
  <c r="Y2226" i="1" s="1"/>
  <c r="T2227" i="1"/>
  <c r="Y2227" i="1" s="1"/>
  <c r="T2228" i="1"/>
  <c r="Y2228" i="1" s="1"/>
  <c r="T2229" i="1"/>
  <c r="Y2229" i="1" s="1"/>
  <c r="T2230" i="1"/>
  <c r="Y2230" i="1" s="1"/>
  <c r="T2231" i="1"/>
  <c r="Y2231" i="1" s="1"/>
  <c r="T2232" i="1"/>
  <c r="Y2232" i="1" s="1"/>
  <c r="T2233" i="1"/>
  <c r="Y2233" i="1" s="1"/>
  <c r="T2234" i="1"/>
  <c r="Y2234" i="1" s="1"/>
  <c r="T2235" i="1"/>
  <c r="Y2235" i="1" s="1"/>
  <c r="T2236" i="1"/>
  <c r="Y2236" i="1" s="1"/>
  <c r="T2237" i="1"/>
  <c r="Y2237" i="1" s="1"/>
  <c r="T2238" i="1"/>
  <c r="Y2238" i="1" s="1"/>
  <c r="T2239" i="1"/>
  <c r="Y2239" i="1" s="1"/>
  <c r="T2240" i="1"/>
  <c r="Y2240" i="1" s="1"/>
  <c r="T2241" i="1"/>
  <c r="Y2241" i="1" s="1"/>
  <c r="T2242" i="1"/>
  <c r="Y2242" i="1" s="1"/>
  <c r="T2243" i="1"/>
  <c r="Y2243" i="1" s="1"/>
  <c r="T2244" i="1"/>
  <c r="Y2244" i="1" s="1"/>
  <c r="T2245" i="1"/>
  <c r="Y2245" i="1" s="1"/>
  <c r="T2246" i="1"/>
  <c r="Y2246" i="1" s="1"/>
  <c r="T2247" i="1"/>
  <c r="Y2247" i="1" s="1"/>
  <c r="T2248" i="1"/>
  <c r="Y2248" i="1" s="1"/>
  <c r="T2249" i="1"/>
  <c r="Y2249" i="1" s="1"/>
  <c r="T2250" i="1"/>
  <c r="Y2250" i="1" s="1"/>
  <c r="T2251" i="1"/>
  <c r="Y2251" i="1" s="1"/>
  <c r="T2252" i="1"/>
  <c r="Y2252" i="1" s="1"/>
  <c r="T2253" i="1"/>
  <c r="Y2253" i="1" s="1"/>
  <c r="T2254" i="1"/>
  <c r="Y2254" i="1" s="1"/>
  <c r="T2255" i="1"/>
  <c r="Y2255" i="1" s="1"/>
  <c r="T2256" i="1"/>
  <c r="Y2256" i="1" s="1"/>
  <c r="T2257" i="1"/>
  <c r="Y2257" i="1" s="1"/>
  <c r="T2258" i="1"/>
  <c r="Y2258" i="1" s="1"/>
  <c r="T2259" i="1"/>
  <c r="Y2259" i="1" s="1"/>
  <c r="T2260" i="1"/>
  <c r="Y2260" i="1" s="1"/>
  <c r="T2261" i="1"/>
  <c r="Y2261" i="1" s="1"/>
  <c r="T2262" i="1"/>
  <c r="Y2262" i="1" s="1"/>
  <c r="T2263" i="1"/>
  <c r="Y2263" i="1" s="1"/>
  <c r="T2264" i="1"/>
  <c r="Y2264" i="1" s="1"/>
  <c r="T2265" i="1"/>
  <c r="Y2265" i="1" s="1"/>
  <c r="T2266" i="1"/>
  <c r="Y2266" i="1" s="1"/>
  <c r="T2267" i="1"/>
  <c r="Y2267" i="1" s="1"/>
  <c r="T2268" i="1"/>
  <c r="Y2268" i="1" s="1"/>
  <c r="T2269" i="1"/>
  <c r="Y2269" i="1" s="1"/>
  <c r="T2270" i="1"/>
  <c r="Y2270" i="1" s="1"/>
  <c r="T2271" i="1"/>
  <c r="Y2271" i="1" s="1"/>
  <c r="T2272" i="1"/>
  <c r="Y2272" i="1" s="1"/>
  <c r="T2273" i="1"/>
  <c r="Y2273" i="1" s="1"/>
  <c r="T2274" i="1"/>
  <c r="Y2274" i="1" s="1"/>
  <c r="T2275" i="1"/>
  <c r="Y2275" i="1" s="1"/>
  <c r="T2276" i="1"/>
  <c r="Y2276" i="1" s="1"/>
  <c r="T2277" i="1"/>
  <c r="Y2277" i="1" s="1"/>
  <c r="T2278" i="1"/>
  <c r="Y2278" i="1" s="1"/>
  <c r="T2279" i="1"/>
  <c r="Y2279" i="1" s="1"/>
  <c r="T2280" i="1"/>
  <c r="Y2280" i="1" s="1"/>
  <c r="T2281" i="1"/>
  <c r="Y2281" i="1" s="1"/>
  <c r="T2282" i="1"/>
  <c r="Y2282" i="1" s="1"/>
  <c r="T2283" i="1"/>
  <c r="Y2283" i="1" s="1"/>
  <c r="T2284" i="1"/>
  <c r="Y2284" i="1" s="1"/>
  <c r="T2285" i="1"/>
  <c r="Y2285" i="1" s="1"/>
  <c r="T2286" i="1"/>
  <c r="Y2286" i="1" s="1"/>
  <c r="T2287" i="1"/>
  <c r="Y2287" i="1" s="1"/>
  <c r="T2288" i="1"/>
  <c r="Y2288" i="1" s="1"/>
  <c r="T2289" i="1"/>
  <c r="Y2289" i="1" s="1"/>
  <c r="T2290" i="1"/>
  <c r="Y2290" i="1" s="1"/>
  <c r="T2291" i="1"/>
  <c r="Y2291" i="1" s="1"/>
  <c r="T2292" i="1"/>
  <c r="Y2292" i="1" s="1"/>
  <c r="T2293" i="1"/>
  <c r="Y2293" i="1" s="1"/>
  <c r="T2294" i="1"/>
  <c r="Y2294" i="1" s="1"/>
  <c r="T2295" i="1"/>
  <c r="Y2295" i="1" s="1"/>
  <c r="T2296" i="1"/>
  <c r="Y2296" i="1" s="1"/>
  <c r="T2297" i="1"/>
  <c r="Y2297" i="1" s="1"/>
  <c r="T2298" i="1"/>
  <c r="Y2298" i="1" s="1"/>
  <c r="T2299" i="1"/>
  <c r="Y2299" i="1" s="1"/>
  <c r="T2300" i="1"/>
  <c r="Y2300" i="1" s="1"/>
  <c r="T2301" i="1"/>
  <c r="Y2301" i="1" s="1"/>
  <c r="T2302" i="1"/>
  <c r="Y2302" i="1" s="1"/>
  <c r="T2303" i="1"/>
  <c r="Y2303" i="1" s="1"/>
  <c r="T2304" i="1"/>
  <c r="Y2304" i="1" s="1"/>
  <c r="T2305" i="1"/>
  <c r="Y2305" i="1" s="1"/>
  <c r="T2306" i="1"/>
  <c r="Y2306" i="1" s="1"/>
  <c r="T2307" i="1"/>
  <c r="Y2307" i="1" s="1"/>
  <c r="T2308" i="1"/>
  <c r="Y2308" i="1" s="1"/>
  <c r="T2309" i="1"/>
  <c r="Y2309" i="1" s="1"/>
  <c r="T2310" i="1"/>
  <c r="Y2310" i="1" s="1"/>
  <c r="T2311" i="1"/>
  <c r="Y2311" i="1" s="1"/>
  <c r="T2312" i="1"/>
  <c r="Y2312" i="1" s="1"/>
  <c r="T2313" i="1"/>
  <c r="Y2313" i="1" s="1"/>
  <c r="T2314" i="1"/>
  <c r="Y2314" i="1" s="1"/>
  <c r="T2315" i="1"/>
  <c r="Y2315" i="1" s="1"/>
  <c r="T2316" i="1"/>
  <c r="Y2316" i="1" s="1"/>
  <c r="T2317" i="1"/>
  <c r="Y2317" i="1" s="1"/>
  <c r="T2318" i="1"/>
  <c r="Y2318" i="1" s="1"/>
  <c r="T2319" i="1"/>
  <c r="Y2319" i="1" s="1"/>
  <c r="T2320" i="1"/>
  <c r="Y2320" i="1" s="1"/>
  <c r="T2321" i="1"/>
  <c r="Y2321" i="1" s="1"/>
  <c r="T2322" i="1"/>
  <c r="Y2322" i="1" s="1"/>
  <c r="T2323" i="1"/>
  <c r="Y2323" i="1" s="1"/>
  <c r="T2324" i="1"/>
  <c r="Y2324" i="1" s="1"/>
  <c r="T2325" i="1"/>
  <c r="Y2325" i="1" s="1"/>
  <c r="T2326" i="1"/>
  <c r="Y2326" i="1" s="1"/>
  <c r="T2327" i="1"/>
  <c r="Y2327" i="1" s="1"/>
  <c r="T2328" i="1"/>
  <c r="Y2328" i="1" s="1"/>
  <c r="T2329" i="1"/>
  <c r="Y2329" i="1" s="1"/>
  <c r="T2330" i="1"/>
  <c r="Y2330" i="1" s="1"/>
  <c r="T2331" i="1"/>
  <c r="Y2331" i="1" s="1"/>
  <c r="T2332" i="1"/>
  <c r="Y2332" i="1" s="1"/>
  <c r="T2333" i="1"/>
  <c r="Y2333" i="1" s="1"/>
  <c r="T2334" i="1"/>
  <c r="Y2334" i="1" s="1"/>
  <c r="T2335" i="1"/>
  <c r="Y2335" i="1" s="1"/>
  <c r="T2336" i="1"/>
  <c r="Y2336" i="1" s="1"/>
  <c r="T2337" i="1"/>
  <c r="Y2337" i="1" s="1"/>
  <c r="T2338" i="1"/>
  <c r="Y2338" i="1" s="1"/>
  <c r="T2339" i="1"/>
  <c r="Y2339" i="1" s="1"/>
  <c r="T2340" i="1"/>
  <c r="Y2340" i="1" s="1"/>
  <c r="T2341" i="1"/>
  <c r="Y2341" i="1" s="1"/>
  <c r="T2342" i="1"/>
  <c r="Y2342" i="1" s="1"/>
  <c r="T2343" i="1"/>
  <c r="Y2343" i="1" s="1"/>
  <c r="T2344" i="1"/>
  <c r="Y2344" i="1" s="1"/>
  <c r="T2345" i="1"/>
  <c r="Y2345" i="1" s="1"/>
  <c r="T2346" i="1"/>
  <c r="Y2346" i="1" s="1"/>
  <c r="T2347" i="1"/>
  <c r="Y2347" i="1" s="1"/>
  <c r="T2348" i="1"/>
  <c r="Y2348" i="1" s="1"/>
  <c r="T2349" i="1"/>
  <c r="Y2349" i="1" s="1"/>
  <c r="T2350" i="1"/>
  <c r="Y2350" i="1" s="1"/>
  <c r="T2351" i="1"/>
  <c r="Y2351" i="1" s="1"/>
  <c r="T2352" i="1"/>
  <c r="Y2352" i="1" s="1"/>
  <c r="T2353" i="1"/>
  <c r="Y2353" i="1" s="1"/>
  <c r="T2354" i="1"/>
  <c r="Y2354" i="1" s="1"/>
  <c r="T2355" i="1"/>
  <c r="Y2355" i="1" s="1"/>
  <c r="T2356" i="1"/>
  <c r="Y2356" i="1" s="1"/>
  <c r="T2357" i="1"/>
  <c r="Y2357" i="1" s="1"/>
  <c r="T2358" i="1"/>
  <c r="Y2358" i="1" s="1"/>
  <c r="T2359" i="1"/>
  <c r="Y2359" i="1" s="1"/>
  <c r="T2360" i="1"/>
  <c r="Y2360" i="1" s="1"/>
  <c r="T2361" i="1"/>
  <c r="Y2361" i="1" s="1"/>
  <c r="T2362" i="1"/>
  <c r="Y2362" i="1" s="1"/>
  <c r="T2363" i="1"/>
  <c r="Y2363" i="1" s="1"/>
  <c r="T2364" i="1"/>
  <c r="Y2364" i="1" s="1"/>
  <c r="T2365" i="1"/>
  <c r="Y2365" i="1" s="1"/>
  <c r="T2366" i="1"/>
  <c r="Y2366" i="1" s="1"/>
  <c r="T2367" i="1"/>
  <c r="Y2367" i="1" s="1"/>
  <c r="T2368" i="1"/>
  <c r="Y2368" i="1" s="1"/>
  <c r="T2369" i="1"/>
  <c r="Y2369" i="1" s="1"/>
  <c r="T2370" i="1"/>
  <c r="Y2370" i="1" s="1"/>
  <c r="T2371" i="1"/>
  <c r="Y2371" i="1" s="1"/>
  <c r="T2372" i="1"/>
  <c r="Y2372" i="1" s="1"/>
  <c r="T2373" i="1"/>
  <c r="Y2373" i="1" s="1"/>
  <c r="T2374" i="1"/>
  <c r="Y2374" i="1" s="1"/>
  <c r="T2375" i="1"/>
  <c r="Y2375" i="1" s="1"/>
  <c r="T2376" i="1"/>
  <c r="Y2376" i="1" s="1"/>
  <c r="T2377" i="1"/>
  <c r="Y2377" i="1" s="1"/>
  <c r="T2378" i="1"/>
  <c r="Y2378" i="1" s="1"/>
  <c r="T2379" i="1"/>
  <c r="Y2379" i="1" s="1"/>
  <c r="T2380" i="1"/>
  <c r="Y2380" i="1" s="1"/>
  <c r="T2381" i="1"/>
  <c r="Y2381" i="1" s="1"/>
  <c r="T2382" i="1"/>
  <c r="Y2382" i="1" s="1"/>
  <c r="T2383" i="1"/>
  <c r="Y2383" i="1" s="1"/>
  <c r="T2384" i="1"/>
  <c r="Y2384" i="1" s="1"/>
  <c r="T2385" i="1"/>
  <c r="Y2385" i="1" s="1"/>
  <c r="T2386" i="1"/>
  <c r="Y2386" i="1" s="1"/>
  <c r="T2387" i="1"/>
  <c r="Y2387" i="1" s="1"/>
  <c r="T2388" i="1"/>
  <c r="Y2388" i="1" s="1"/>
  <c r="T2389" i="1"/>
  <c r="Y2389" i="1" s="1"/>
  <c r="T2390" i="1"/>
  <c r="Y2390" i="1" s="1"/>
  <c r="T2391" i="1"/>
  <c r="Y2391" i="1" s="1"/>
  <c r="T2392" i="1"/>
  <c r="Y2392" i="1" s="1"/>
  <c r="T2393" i="1"/>
  <c r="Y2393" i="1" s="1"/>
  <c r="T2394" i="1"/>
  <c r="Y2394" i="1" s="1"/>
  <c r="T2395" i="1"/>
  <c r="Y2395" i="1" s="1"/>
  <c r="T2396" i="1"/>
  <c r="Y2396" i="1" s="1"/>
  <c r="T2397" i="1"/>
  <c r="Y2397" i="1" s="1"/>
  <c r="T2398" i="1"/>
  <c r="Y2398" i="1" s="1"/>
  <c r="T2399" i="1"/>
  <c r="Y2399" i="1" s="1"/>
  <c r="T2400" i="1"/>
  <c r="Y2400" i="1" s="1"/>
  <c r="T2401" i="1"/>
  <c r="Y2401" i="1" s="1"/>
  <c r="T2402" i="1"/>
  <c r="Y2402" i="1" s="1"/>
  <c r="T2403" i="1"/>
  <c r="Y2403" i="1" s="1"/>
  <c r="T2404" i="1"/>
  <c r="Y2404" i="1" s="1"/>
  <c r="T2405" i="1"/>
  <c r="Y2405" i="1" s="1"/>
  <c r="T2406" i="1"/>
  <c r="Y2406" i="1" s="1"/>
  <c r="T2407" i="1"/>
  <c r="Y2407" i="1" s="1"/>
  <c r="T2408" i="1"/>
  <c r="Y2408" i="1" s="1"/>
  <c r="T2409" i="1"/>
  <c r="Y2409" i="1" s="1"/>
  <c r="T2410" i="1"/>
  <c r="Y2410" i="1" s="1"/>
  <c r="T2411" i="1"/>
  <c r="Y2411" i="1" s="1"/>
  <c r="T2412" i="1"/>
  <c r="Y2412" i="1" s="1"/>
  <c r="T2413" i="1"/>
  <c r="Y2413" i="1" s="1"/>
  <c r="T2414" i="1"/>
  <c r="Y2414" i="1" s="1"/>
  <c r="T2415" i="1"/>
  <c r="Y2415" i="1" s="1"/>
  <c r="T2416" i="1"/>
  <c r="Y2416" i="1" s="1"/>
  <c r="T2417" i="1"/>
  <c r="Y2417" i="1" s="1"/>
  <c r="T2418" i="1"/>
  <c r="Y2418" i="1" s="1"/>
  <c r="T2419" i="1"/>
  <c r="Y2419" i="1" s="1"/>
  <c r="T2420" i="1"/>
  <c r="Y2420" i="1" s="1"/>
  <c r="T2421" i="1"/>
  <c r="Y2421" i="1" s="1"/>
  <c r="T2422" i="1"/>
  <c r="Y2422" i="1" s="1"/>
  <c r="T2423" i="1"/>
  <c r="Y2423" i="1" s="1"/>
  <c r="T2424" i="1"/>
  <c r="Y2424" i="1" s="1"/>
  <c r="T2425" i="1"/>
  <c r="Y2425" i="1" s="1"/>
  <c r="T2426" i="1"/>
  <c r="Y2426" i="1" s="1"/>
  <c r="T2427" i="1"/>
  <c r="Y2427" i="1" s="1"/>
  <c r="T2428" i="1"/>
  <c r="Y2428" i="1" s="1"/>
  <c r="T2429" i="1"/>
  <c r="Y2429" i="1" s="1"/>
  <c r="T2430" i="1"/>
  <c r="Y2430" i="1" s="1"/>
  <c r="T2431" i="1"/>
  <c r="Y2431" i="1" s="1"/>
  <c r="T2432" i="1"/>
  <c r="Y2432" i="1" s="1"/>
  <c r="T2433" i="1"/>
  <c r="Y2433" i="1" s="1"/>
  <c r="T2434" i="1"/>
  <c r="Y2434" i="1" s="1"/>
  <c r="T2435" i="1"/>
  <c r="Y2435" i="1" s="1"/>
  <c r="T2436" i="1"/>
  <c r="Y2436" i="1" s="1"/>
  <c r="T2437" i="1"/>
  <c r="Y2437" i="1" s="1"/>
  <c r="T2438" i="1"/>
  <c r="Y2438" i="1" s="1"/>
  <c r="T2439" i="1"/>
  <c r="Y2439" i="1" s="1"/>
  <c r="T2440" i="1"/>
  <c r="Y2440" i="1" s="1"/>
  <c r="T2441" i="1"/>
  <c r="Y2441" i="1" s="1"/>
  <c r="T2442" i="1"/>
  <c r="Y2442" i="1" s="1"/>
  <c r="T2443" i="1"/>
  <c r="Y2443" i="1" s="1"/>
  <c r="T2444" i="1"/>
  <c r="Y2444" i="1" s="1"/>
  <c r="T2445" i="1"/>
  <c r="Y2445" i="1" s="1"/>
  <c r="T2446" i="1"/>
  <c r="Y2446" i="1" s="1"/>
  <c r="T2447" i="1"/>
  <c r="Y2447" i="1" s="1"/>
  <c r="T2448" i="1"/>
  <c r="Y2448" i="1" s="1"/>
  <c r="T2449" i="1"/>
  <c r="Y2449" i="1" s="1"/>
  <c r="T2450" i="1"/>
  <c r="Y2450" i="1" s="1"/>
  <c r="T2451" i="1"/>
  <c r="Y2451" i="1" s="1"/>
  <c r="T2452" i="1"/>
  <c r="Y2452" i="1" s="1"/>
  <c r="T2453" i="1"/>
  <c r="Y2453" i="1" s="1"/>
  <c r="T2454" i="1"/>
  <c r="Y2454" i="1" s="1"/>
  <c r="T2455" i="1"/>
  <c r="Y2455" i="1" s="1"/>
  <c r="T2456" i="1"/>
  <c r="Y2456" i="1" s="1"/>
  <c r="T2457" i="1"/>
  <c r="Y2457" i="1" s="1"/>
  <c r="T2458" i="1"/>
  <c r="Y2458" i="1" s="1"/>
  <c r="T2459" i="1"/>
  <c r="Y2459" i="1" s="1"/>
  <c r="T2460" i="1"/>
  <c r="Y2460" i="1" s="1"/>
  <c r="T2461" i="1"/>
  <c r="Y2461" i="1" s="1"/>
  <c r="T2462" i="1"/>
  <c r="Y2462" i="1" s="1"/>
  <c r="T2463" i="1"/>
  <c r="Y2463" i="1" s="1"/>
  <c r="T2464" i="1"/>
  <c r="Y2464" i="1" s="1"/>
  <c r="T2465" i="1"/>
  <c r="Y2465" i="1" s="1"/>
  <c r="T2466" i="1"/>
  <c r="Y2466" i="1" s="1"/>
  <c r="T2467" i="1"/>
  <c r="Y2467" i="1" s="1"/>
  <c r="T2468" i="1"/>
  <c r="Y2468" i="1" s="1"/>
  <c r="T2469" i="1"/>
  <c r="Y2469" i="1" s="1"/>
  <c r="T2470" i="1"/>
  <c r="Y2470" i="1" s="1"/>
  <c r="T2471" i="1"/>
  <c r="Y2471" i="1" s="1"/>
  <c r="T2472" i="1"/>
  <c r="Y2472" i="1" s="1"/>
  <c r="T2473" i="1"/>
  <c r="Y2473" i="1" s="1"/>
  <c r="T2474" i="1"/>
  <c r="Y2474" i="1" s="1"/>
  <c r="T2475" i="1"/>
  <c r="Y2475" i="1" s="1"/>
  <c r="T2476" i="1"/>
  <c r="Y2476" i="1" s="1"/>
  <c r="T2477" i="1"/>
  <c r="Y2477" i="1" s="1"/>
  <c r="T2478" i="1"/>
  <c r="Y2478" i="1" s="1"/>
  <c r="T2479" i="1"/>
  <c r="Y2479" i="1" s="1"/>
  <c r="T2480" i="1"/>
  <c r="Y2480" i="1" s="1"/>
  <c r="T2481" i="1"/>
  <c r="Y2481" i="1" s="1"/>
  <c r="T2482" i="1"/>
  <c r="Y2482" i="1" s="1"/>
  <c r="T2483" i="1"/>
  <c r="Y2483" i="1" s="1"/>
  <c r="T2484" i="1"/>
  <c r="Y2484" i="1" s="1"/>
  <c r="T2485" i="1"/>
  <c r="Y2485" i="1" s="1"/>
  <c r="T2486" i="1"/>
  <c r="Y2486" i="1" s="1"/>
  <c r="T2487" i="1"/>
  <c r="Y2487" i="1" s="1"/>
  <c r="T2488" i="1"/>
  <c r="Y2488" i="1" s="1"/>
  <c r="T2489" i="1"/>
  <c r="Y2489" i="1" s="1"/>
  <c r="T2490" i="1"/>
  <c r="Y2490" i="1" s="1"/>
  <c r="T2491" i="1"/>
  <c r="Y2491" i="1" s="1"/>
  <c r="T2492" i="1"/>
  <c r="Y2492" i="1" s="1"/>
  <c r="T2493" i="1"/>
  <c r="Y2493" i="1" s="1"/>
  <c r="T2494" i="1"/>
  <c r="Y2494" i="1" s="1"/>
  <c r="T2495" i="1"/>
  <c r="Y2495" i="1" s="1"/>
  <c r="T2496" i="1"/>
  <c r="Y2496" i="1" s="1"/>
  <c r="T2497" i="1"/>
  <c r="Y2497" i="1" s="1"/>
  <c r="T2498" i="1"/>
  <c r="Y2498" i="1" s="1"/>
  <c r="T2499" i="1"/>
  <c r="Y2499" i="1" s="1"/>
  <c r="T2500" i="1"/>
  <c r="Y2500" i="1" s="1"/>
  <c r="T2501" i="1"/>
  <c r="Y2501" i="1" s="1"/>
  <c r="T2502" i="1"/>
  <c r="Y2502" i="1" s="1"/>
  <c r="T2503" i="1"/>
  <c r="Y2503" i="1" s="1"/>
  <c r="T2504" i="1"/>
  <c r="Y2504" i="1" s="1"/>
  <c r="T2505" i="1"/>
  <c r="Y2505" i="1" s="1"/>
  <c r="T2506" i="1"/>
  <c r="Y2506" i="1" s="1"/>
  <c r="T2507" i="1"/>
  <c r="Y2507" i="1" s="1"/>
  <c r="T2508" i="1"/>
  <c r="Y2508" i="1" s="1"/>
  <c r="T2509" i="1"/>
  <c r="Y2509" i="1" s="1"/>
  <c r="T2510" i="1"/>
  <c r="Y2510" i="1" s="1"/>
  <c r="T2511" i="1"/>
  <c r="Y2511" i="1" s="1"/>
  <c r="T2512" i="1"/>
  <c r="Y2512" i="1" s="1"/>
  <c r="T2513" i="1"/>
  <c r="Y2513" i="1" s="1"/>
  <c r="T2514" i="1"/>
  <c r="Y2514" i="1" s="1"/>
  <c r="T2515" i="1"/>
  <c r="Y2515" i="1" s="1"/>
  <c r="T2516" i="1"/>
  <c r="Y2516" i="1" s="1"/>
  <c r="T2517" i="1"/>
  <c r="Y2517" i="1" s="1"/>
  <c r="T2518" i="1"/>
  <c r="Y2518" i="1" s="1"/>
  <c r="T2519" i="1"/>
  <c r="Y2519" i="1" s="1"/>
  <c r="T2520" i="1"/>
  <c r="Y2520" i="1" s="1"/>
  <c r="T2521" i="1"/>
  <c r="Y2521" i="1" s="1"/>
  <c r="T2522" i="1"/>
  <c r="Y2522" i="1" s="1"/>
  <c r="T2523" i="1"/>
  <c r="Y2523" i="1" s="1"/>
  <c r="T2524" i="1"/>
  <c r="Y2524" i="1" s="1"/>
  <c r="T2525" i="1"/>
  <c r="Y2525" i="1" s="1"/>
  <c r="T2526" i="1"/>
  <c r="Y2526" i="1" s="1"/>
  <c r="T2527" i="1"/>
  <c r="Y2527" i="1" s="1"/>
  <c r="T2528" i="1"/>
  <c r="Y2528" i="1" s="1"/>
  <c r="T2529" i="1"/>
  <c r="Y2529" i="1" s="1"/>
  <c r="T2530" i="1"/>
  <c r="Y2530" i="1" s="1"/>
  <c r="T2531" i="1"/>
  <c r="Y2531" i="1" s="1"/>
  <c r="T2532" i="1"/>
  <c r="Y2532" i="1" s="1"/>
  <c r="T2533" i="1"/>
  <c r="Y2533" i="1" s="1"/>
  <c r="T2534" i="1"/>
  <c r="Y2534" i="1" s="1"/>
  <c r="T2535" i="1"/>
  <c r="Y2535" i="1" s="1"/>
  <c r="T2536" i="1"/>
  <c r="Y2536" i="1" s="1"/>
  <c r="T2537" i="1"/>
  <c r="Y2537" i="1" s="1"/>
  <c r="T2538" i="1"/>
  <c r="Y2538" i="1" s="1"/>
  <c r="T2539" i="1"/>
  <c r="Y2539" i="1" s="1"/>
  <c r="T2540" i="1"/>
  <c r="Y2540" i="1" s="1"/>
  <c r="T2541" i="1"/>
  <c r="Y2541" i="1" s="1"/>
  <c r="T2542" i="1"/>
  <c r="Y2542" i="1" s="1"/>
  <c r="T2543" i="1"/>
  <c r="Y2543" i="1" s="1"/>
  <c r="T2544" i="1"/>
  <c r="Y2544" i="1" s="1"/>
  <c r="T2545" i="1"/>
  <c r="Y2545" i="1" s="1"/>
  <c r="T2546" i="1"/>
  <c r="Y2546" i="1" s="1"/>
  <c r="T2547" i="1"/>
  <c r="Y2547" i="1" s="1"/>
  <c r="T2548" i="1"/>
  <c r="Y2548" i="1" s="1"/>
  <c r="T2549" i="1"/>
  <c r="Y2549" i="1" s="1"/>
  <c r="T2550" i="1"/>
  <c r="Y2550" i="1" s="1"/>
  <c r="T2551" i="1"/>
  <c r="Y2551" i="1" s="1"/>
  <c r="T2552" i="1"/>
  <c r="Y2552" i="1" s="1"/>
  <c r="T2553" i="1"/>
  <c r="Y2553" i="1" s="1"/>
  <c r="T2554" i="1"/>
  <c r="Y2554" i="1" s="1"/>
  <c r="T2555" i="1"/>
  <c r="Y2555" i="1" s="1"/>
  <c r="T2556" i="1"/>
  <c r="Y2556" i="1" s="1"/>
  <c r="T2557" i="1"/>
  <c r="Y2557" i="1" s="1"/>
  <c r="T2558" i="1"/>
  <c r="Y2558" i="1" s="1"/>
  <c r="T2559" i="1"/>
  <c r="Y2559" i="1" s="1"/>
  <c r="T2560" i="1"/>
  <c r="Y2560" i="1" s="1"/>
  <c r="T2561" i="1"/>
  <c r="Y2561" i="1" s="1"/>
  <c r="T2562" i="1"/>
  <c r="Y2562" i="1" s="1"/>
  <c r="T2563" i="1"/>
  <c r="Y2563" i="1" s="1"/>
  <c r="T2564" i="1"/>
  <c r="Y2564" i="1" s="1"/>
  <c r="T2565" i="1"/>
  <c r="Y2565" i="1" s="1"/>
  <c r="T2566" i="1"/>
  <c r="Y2566" i="1" s="1"/>
  <c r="T2567" i="1"/>
  <c r="Y2567" i="1" s="1"/>
  <c r="T2568" i="1"/>
  <c r="Y2568" i="1" s="1"/>
  <c r="T2569" i="1"/>
  <c r="Y2569" i="1" s="1"/>
  <c r="T2570" i="1"/>
  <c r="Y2570" i="1" s="1"/>
  <c r="T2571" i="1"/>
  <c r="Y2571" i="1" s="1"/>
  <c r="T2572" i="1"/>
  <c r="Y2572" i="1" s="1"/>
  <c r="T2573" i="1"/>
  <c r="Y2573" i="1" s="1"/>
  <c r="T2574" i="1"/>
  <c r="Y2574" i="1" s="1"/>
  <c r="T2575" i="1"/>
  <c r="Y2575" i="1" s="1"/>
  <c r="T2576" i="1"/>
  <c r="Y2576" i="1" s="1"/>
  <c r="T2577" i="1"/>
  <c r="Y2577" i="1" s="1"/>
  <c r="T2578" i="1"/>
  <c r="Y2578" i="1" s="1"/>
  <c r="T2579" i="1"/>
  <c r="Y2579" i="1" s="1"/>
  <c r="T2580" i="1"/>
  <c r="Y2580" i="1" s="1"/>
  <c r="T2581" i="1"/>
  <c r="Y2581" i="1" s="1"/>
  <c r="T2582" i="1"/>
  <c r="Y2582" i="1" s="1"/>
  <c r="T2583" i="1"/>
  <c r="Y2583" i="1" s="1"/>
  <c r="T2584" i="1"/>
  <c r="Y2584" i="1" s="1"/>
  <c r="T2585" i="1"/>
  <c r="Y2585" i="1" s="1"/>
  <c r="T2586" i="1"/>
  <c r="Y2586" i="1" s="1"/>
  <c r="T2587" i="1"/>
  <c r="Y2587" i="1" s="1"/>
  <c r="T2588" i="1"/>
  <c r="Y2588" i="1" s="1"/>
  <c r="T2589" i="1"/>
  <c r="Y2589" i="1" s="1"/>
  <c r="T2590" i="1"/>
  <c r="Y2590" i="1" s="1"/>
  <c r="T2591" i="1"/>
  <c r="Y2591" i="1" s="1"/>
  <c r="T2592" i="1"/>
  <c r="Y2592" i="1" s="1"/>
  <c r="T2593" i="1"/>
  <c r="Y2593" i="1" s="1"/>
  <c r="T2594" i="1"/>
  <c r="Y2594" i="1" s="1"/>
  <c r="T2595" i="1"/>
  <c r="Y2595" i="1" s="1"/>
  <c r="T2596" i="1"/>
  <c r="Y2596" i="1" s="1"/>
  <c r="T2597" i="1"/>
  <c r="Y2597" i="1" s="1"/>
  <c r="T2598" i="1"/>
  <c r="Y2598" i="1" s="1"/>
  <c r="T2599" i="1"/>
  <c r="Y2599" i="1" s="1"/>
  <c r="T2600" i="1"/>
  <c r="Y2600" i="1" s="1"/>
  <c r="T2601" i="1"/>
  <c r="Y2601" i="1" s="1"/>
  <c r="T2602" i="1"/>
  <c r="Y2602" i="1" s="1"/>
  <c r="T2603" i="1"/>
  <c r="Y2603" i="1" s="1"/>
  <c r="T2604" i="1"/>
  <c r="Y2604" i="1" s="1"/>
  <c r="T2605" i="1"/>
  <c r="Y2605" i="1" s="1"/>
  <c r="T2606" i="1"/>
  <c r="Y2606" i="1" s="1"/>
  <c r="T2607" i="1"/>
  <c r="Y2607" i="1" s="1"/>
  <c r="T2608" i="1"/>
  <c r="Y2608" i="1" s="1"/>
  <c r="T2609" i="1"/>
  <c r="Y2609" i="1" s="1"/>
  <c r="T2610" i="1"/>
  <c r="Y2610" i="1" s="1"/>
  <c r="T2611" i="1"/>
  <c r="Y2611" i="1" s="1"/>
  <c r="T2612" i="1"/>
  <c r="Y2612" i="1" s="1"/>
  <c r="T2613" i="1"/>
  <c r="Y2613" i="1" s="1"/>
  <c r="T2614" i="1"/>
  <c r="Y2614" i="1" s="1"/>
  <c r="T2615" i="1"/>
  <c r="Y2615" i="1" s="1"/>
  <c r="T2616" i="1"/>
  <c r="Y2616" i="1" s="1"/>
  <c r="T2617" i="1"/>
  <c r="Y2617" i="1" s="1"/>
  <c r="T2618" i="1"/>
  <c r="Y2618" i="1" s="1"/>
  <c r="T2619" i="1"/>
  <c r="Y2619" i="1" s="1"/>
  <c r="T2620" i="1"/>
  <c r="Y2620" i="1" s="1"/>
  <c r="T2621" i="1"/>
  <c r="Y2621" i="1" s="1"/>
  <c r="T2622" i="1"/>
  <c r="Y2622" i="1" s="1"/>
  <c r="T2623" i="1"/>
  <c r="Y2623" i="1" s="1"/>
  <c r="T2624" i="1"/>
  <c r="Y2624" i="1" s="1"/>
  <c r="T2625" i="1"/>
  <c r="Y2625" i="1" s="1"/>
  <c r="T2626" i="1"/>
  <c r="Y2626" i="1" s="1"/>
  <c r="T2627" i="1"/>
  <c r="Y2627" i="1" s="1"/>
  <c r="T2628" i="1"/>
  <c r="Y2628" i="1" s="1"/>
  <c r="T2629" i="1"/>
  <c r="Y2629" i="1" s="1"/>
  <c r="T2630" i="1"/>
  <c r="Y2630" i="1" s="1"/>
  <c r="T2631" i="1"/>
  <c r="Y2631" i="1" s="1"/>
  <c r="T2632" i="1"/>
  <c r="Y2632" i="1" s="1"/>
  <c r="T2633" i="1"/>
  <c r="Y2633" i="1" s="1"/>
  <c r="T2634" i="1"/>
  <c r="Y2634" i="1" s="1"/>
  <c r="T2635" i="1"/>
  <c r="Y2635" i="1" s="1"/>
  <c r="T2636" i="1"/>
  <c r="Y2636" i="1" s="1"/>
  <c r="T2637" i="1"/>
  <c r="Y2637" i="1" s="1"/>
  <c r="T2638" i="1"/>
  <c r="Y2638" i="1" s="1"/>
  <c r="T2639" i="1"/>
  <c r="Y2639" i="1" s="1"/>
  <c r="T2640" i="1"/>
  <c r="Y2640" i="1" s="1"/>
  <c r="T2641" i="1"/>
  <c r="Y2641" i="1" s="1"/>
  <c r="T2642" i="1"/>
  <c r="Y2642" i="1" s="1"/>
  <c r="T2643" i="1"/>
  <c r="Y2643" i="1" s="1"/>
  <c r="T2644" i="1"/>
  <c r="Y2644" i="1" s="1"/>
  <c r="T2645" i="1"/>
  <c r="Y2645" i="1" s="1"/>
  <c r="T2646" i="1"/>
  <c r="Y2646" i="1" s="1"/>
  <c r="T2647" i="1"/>
  <c r="Y2647" i="1" s="1"/>
  <c r="T2648" i="1"/>
  <c r="Y2648" i="1" s="1"/>
  <c r="T2649" i="1"/>
  <c r="Y2649" i="1" s="1"/>
  <c r="T2650" i="1"/>
  <c r="Y2650" i="1" s="1"/>
  <c r="T2651" i="1"/>
  <c r="Y2651" i="1" s="1"/>
  <c r="T2652" i="1"/>
  <c r="Y2652" i="1" s="1"/>
  <c r="T2653" i="1"/>
  <c r="Y2653" i="1" s="1"/>
  <c r="T2654" i="1"/>
  <c r="Y2654" i="1" s="1"/>
  <c r="T2655" i="1"/>
  <c r="Y2655" i="1" s="1"/>
  <c r="T2656" i="1"/>
  <c r="Y2656" i="1" s="1"/>
  <c r="T2657" i="1"/>
  <c r="Y2657" i="1" s="1"/>
  <c r="T2658" i="1"/>
  <c r="Y2658" i="1" s="1"/>
  <c r="T2659" i="1"/>
  <c r="Y2659" i="1" s="1"/>
  <c r="T2660" i="1"/>
  <c r="Y2660" i="1" s="1"/>
  <c r="T2661" i="1"/>
  <c r="Y2661" i="1" s="1"/>
  <c r="T2662" i="1"/>
  <c r="Y2662" i="1" s="1"/>
  <c r="T2663" i="1"/>
  <c r="Y2663" i="1" s="1"/>
  <c r="T2664" i="1"/>
  <c r="Y2664" i="1" s="1"/>
  <c r="T2665" i="1"/>
  <c r="Y2665" i="1" s="1"/>
  <c r="T2666" i="1"/>
  <c r="Y2666" i="1" s="1"/>
  <c r="T2667" i="1"/>
  <c r="Y2667" i="1" s="1"/>
  <c r="T2668" i="1"/>
  <c r="Y2668" i="1" s="1"/>
  <c r="T2669" i="1"/>
  <c r="Y2669" i="1" s="1"/>
  <c r="T2670" i="1"/>
  <c r="Y2670" i="1" s="1"/>
  <c r="T2671" i="1"/>
  <c r="Y2671" i="1" s="1"/>
  <c r="T2672" i="1"/>
  <c r="Y2672" i="1" s="1"/>
  <c r="T2673" i="1"/>
  <c r="Y2673" i="1" s="1"/>
  <c r="T2674" i="1"/>
  <c r="Y2674" i="1" s="1"/>
  <c r="T2675" i="1"/>
  <c r="Y2675" i="1" s="1"/>
  <c r="T2676" i="1"/>
  <c r="Y2676" i="1" s="1"/>
  <c r="T2677" i="1"/>
  <c r="Y2677" i="1" s="1"/>
  <c r="T2678" i="1"/>
  <c r="Y2678" i="1" s="1"/>
  <c r="T2679" i="1"/>
  <c r="Y2679" i="1" s="1"/>
  <c r="T2680" i="1"/>
  <c r="Y2680" i="1" s="1"/>
  <c r="T2681" i="1"/>
  <c r="Y2681" i="1" s="1"/>
  <c r="T2682" i="1"/>
  <c r="Y2682" i="1" s="1"/>
  <c r="T2683" i="1"/>
  <c r="Y2683" i="1" s="1"/>
  <c r="T2684" i="1"/>
  <c r="Y2684" i="1" s="1"/>
  <c r="T2685" i="1"/>
  <c r="Y2685" i="1" s="1"/>
  <c r="T2686" i="1"/>
  <c r="Y2686" i="1" s="1"/>
  <c r="T2687" i="1"/>
  <c r="Y2687" i="1" s="1"/>
  <c r="T2688" i="1"/>
  <c r="Y2688" i="1" s="1"/>
  <c r="T2689" i="1"/>
  <c r="Y2689" i="1" s="1"/>
  <c r="T2690" i="1"/>
  <c r="Y2690" i="1" s="1"/>
  <c r="T2691" i="1"/>
  <c r="Y2691" i="1" s="1"/>
  <c r="T2692" i="1"/>
  <c r="Y2692" i="1" s="1"/>
  <c r="T2693" i="1"/>
  <c r="Y2693" i="1" s="1"/>
  <c r="T2694" i="1"/>
  <c r="Y2694" i="1" s="1"/>
  <c r="T2695" i="1"/>
  <c r="Y2695" i="1" s="1"/>
  <c r="T2696" i="1"/>
  <c r="Y2696" i="1" s="1"/>
  <c r="T2697" i="1"/>
  <c r="Y2697" i="1" s="1"/>
  <c r="T2698" i="1"/>
  <c r="Y2698" i="1" s="1"/>
  <c r="T2699" i="1"/>
  <c r="Y2699" i="1" s="1"/>
  <c r="T2700" i="1"/>
  <c r="Y2700" i="1" s="1"/>
  <c r="T2701" i="1"/>
  <c r="Y2701" i="1" s="1"/>
  <c r="T2702" i="1"/>
  <c r="Y2702" i="1" s="1"/>
  <c r="T2703" i="1"/>
  <c r="Y2703" i="1" s="1"/>
  <c r="T2704" i="1"/>
  <c r="Y2704" i="1" s="1"/>
  <c r="T2705" i="1"/>
  <c r="Y2705" i="1" s="1"/>
  <c r="T2706" i="1"/>
  <c r="Y2706" i="1" s="1"/>
  <c r="T2707" i="1"/>
  <c r="Y2707" i="1" s="1"/>
  <c r="T2708" i="1"/>
  <c r="Y2708" i="1" s="1"/>
  <c r="T2709" i="1"/>
  <c r="Y2709" i="1" s="1"/>
  <c r="T2710" i="1"/>
  <c r="Y2710" i="1" s="1"/>
  <c r="T2711" i="1"/>
  <c r="Y2711" i="1" s="1"/>
  <c r="T2712" i="1"/>
  <c r="Y2712" i="1" s="1"/>
  <c r="T2713" i="1"/>
  <c r="Y2713" i="1" s="1"/>
  <c r="T2714" i="1"/>
  <c r="Y2714" i="1" s="1"/>
  <c r="T2715" i="1"/>
  <c r="Y2715" i="1" s="1"/>
  <c r="T2716" i="1"/>
  <c r="Y2716" i="1" s="1"/>
  <c r="T2717" i="1"/>
  <c r="Y2717" i="1" s="1"/>
  <c r="T2718" i="1"/>
  <c r="Y2718" i="1" s="1"/>
  <c r="T2719" i="1"/>
  <c r="Y2719" i="1" s="1"/>
  <c r="T2720" i="1"/>
  <c r="Y2720" i="1" s="1"/>
  <c r="T2721" i="1"/>
  <c r="Y2721" i="1" s="1"/>
  <c r="T2722" i="1"/>
  <c r="Y2722" i="1" s="1"/>
  <c r="T2723" i="1"/>
  <c r="Y2723" i="1" s="1"/>
  <c r="T2724" i="1"/>
  <c r="Y2724" i="1" s="1"/>
  <c r="T2725" i="1"/>
  <c r="Y2725" i="1" s="1"/>
  <c r="T2726" i="1"/>
  <c r="Y2726" i="1" s="1"/>
  <c r="T2727" i="1"/>
  <c r="Y2727" i="1" s="1"/>
  <c r="T2728" i="1"/>
  <c r="Y2728" i="1" s="1"/>
  <c r="T2729" i="1"/>
  <c r="Y2729" i="1" s="1"/>
  <c r="T2730" i="1"/>
  <c r="Y2730" i="1" s="1"/>
  <c r="T2731" i="1"/>
  <c r="Y2731" i="1" s="1"/>
  <c r="T2732" i="1"/>
  <c r="Y2732" i="1" s="1"/>
  <c r="T2733" i="1"/>
  <c r="Y2733" i="1" s="1"/>
  <c r="T2734" i="1"/>
  <c r="Y2734" i="1" s="1"/>
  <c r="T2735" i="1"/>
  <c r="Y2735" i="1" s="1"/>
  <c r="T2736" i="1"/>
  <c r="Y2736" i="1" s="1"/>
  <c r="T2737" i="1"/>
  <c r="Y2737" i="1" s="1"/>
  <c r="T2738" i="1"/>
  <c r="Y2738" i="1" s="1"/>
  <c r="T2739" i="1"/>
  <c r="Y2739" i="1" s="1"/>
  <c r="T2740" i="1"/>
  <c r="Y2740" i="1" s="1"/>
  <c r="T2741" i="1"/>
  <c r="Y2741" i="1" s="1"/>
  <c r="T2742" i="1"/>
  <c r="Y2742" i="1" s="1"/>
  <c r="T2743" i="1"/>
  <c r="Y2743" i="1" s="1"/>
  <c r="T2744" i="1"/>
  <c r="Y2744" i="1" s="1"/>
  <c r="T2745" i="1"/>
  <c r="Y2745" i="1" s="1"/>
  <c r="T2746" i="1"/>
  <c r="Y2746" i="1" s="1"/>
  <c r="T2747" i="1"/>
  <c r="Y2747" i="1" s="1"/>
  <c r="T2748" i="1"/>
  <c r="Y2748" i="1" s="1"/>
  <c r="T2749" i="1"/>
  <c r="Y2749" i="1" s="1"/>
  <c r="T2750" i="1"/>
  <c r="Y2750" i="1" s="1"/>
  <c r="T2751" i="1"/>
  <c r="Y2751" i="1" s="1"/>
  <c r="T2752" i="1"/>
  <c r="Y2752" i="1" s="1"/>
  <c r="T2753" i="1"/>
  <c r="Y2753" i="1" s="1"/>
  <c r="T2754" i="1"/>
  <c r="Y2754" i="1" s="1"/>
  <c r="T2755" i="1"/>
  <c r="Y2755" i="1" s="1"/>
  <c r="T2756" i="1"/>
  <c r="Y2756" i="1" s="1"/>
  <c r="T2757" i="1"/>
  <c r="Y2757" i="1" s="1"/>
  <c r="T2758" i="1"/>
  <c r="Y2758" i="1" s="1"/>
  <c r="T2759" i="1"/>
  <c r="Y2759" i="1" s="1"/>
  <c r="T2760" i="1"/>
  <c r="Y2760" i="1" s="1"/>
  <c r="T2761" i="1"/>
  <c r="Y2761" i="1" s="1"/>
  <c r="T2762" i="1"/>
  <c r="Y2762" i="1" s="1"/>
  <c r="T2763" i="1"/>
  <c r="Y2763" i="1" s="1"/>
  <c r="T2764" i="1"/>
  <c r="Y2764" i="1" s="1"/>
  <c r="T2765" i="1"/>
  <c r="Y2765" i="1" s="1"/>
  <c r="T2766" i="1"/>
  <c r="Y2766" i="1" s="1"/>
  <c r="T2767" i="1"/>
  <c r="Y2767" i="1" s="1"/>
  <c r="T2768" i="1"/>
  <c r="Y2768" i="1" s="1"/>
  <c r="T2769" i="1"/>
  <c r="Y2769" i="1" s="1"/>
  <c r="T2770" i="1"/>
  <c r="Y2770" i="1" s="1"/>
  <c r="T2771" i="1"/>
  <c r="Y2771" i="1" s="1"/>
  <c r="T2772" i="1"/>
  <c r="Y2772" i="1" s="1"/>
  <c r="T2773" i="1"/>
  <c r="Y2773" i="1" s="1"/>
  <c r="T2774" i="1"/>
  <c r="Y2774" i="1" s="1"/>
  <c r="T2775" i="1"/>
  <c r="Y2775" i="1" s="1"/>
  <c r="T2776" i="1"/>
  <c r="Y2776" i="1" s="1"/>
  <c r="T2777" i="1"/>
  <c r="Y2777" i="1" s="1"/>
  <c r="T2778" i="1"/>
  <c r="Y2778" i="1" s="1"/>
  <c r="T2779" i="1"/>
  <c r="Y2779" i="1" s="1"/>
  <c r="T2780" i="1"/>
  <c r="Y2780" i="1" s="1"/>
  <c r="T2781" i="1"/>
  <c r="Y2781" i="1" s="1"/>
  <c r="T2782" i="1"/>
  <c r="Y2782" i="1" s="1"/>
  <c r="T2783" i="1"/>
  <c r="Y2783" i="1" s="1"/>
  <c r="T2784" i="1"/>
  <c r="Y2784" i="1" s="1"/>
  <c r="T2785" i="1"/>
  <c r="Y2785" i="1" s="1"/>
  <c r="T2786" i="1"/>
  <c r="Y2786" i="1" s="1"/>
  <c r="T2787" i="1"/>
  <c r="Y2787" i="1" s="1"/>
  <c r="T2788" i="1"/>
  <c r="Y2788" i="1" s="1"/>
  <c r="T2789" i="1"/>
  <c r="Y2789" i="1" s="1"/>
  <c r="T2790" i="1"/>
  <c r="Y2790" i="1" s="1"/>
  <c r="T2791" i="1"/>
  <c r="Y2791" i="1" s="1"/>
  <c r="T2792" i="1"/>
  <c r="Y2792" i="1" s="1"/>
  <c r="T2793" i="1"/>
  <c r="Y2793" i="1" s="1"/>
  <c r="T2794" i="1"/>
  <c r="Y2794" i="1" s="1"/>
  <c r="T2795" i="1"/>
  <c r="Y2795" i="1" s="1"/>
  <c r="T2796" i="1"/>
  <c r="T2797" i="1"/>
  <c r="Y2797" i="1" s="1"/>
  <c r="T2798" i="1"/>
  <c r="Y2798" i="1" s="1"/>
  <c r="T2799" i="1"/>
  <c r="Y2799" i="1" s="1"/>
  <c r="T2800" i="1"/>
  <c r="Y2800" i="1" s="1"/>
  <c r="T2801" i="1"/>
  <c r="Y2801" i="1" s="1"/>
  <c r="T2802" i="1"/>
  <c r="Y2802" i="1" s="1"/>
  <c r="T2803" i="1"/>
  <c r="Y2803" i="1" s="1"/>
  <c r="T2804" i="1"/>
  <c r="Y2804" i="1" s="1"/>
  <c r="T2805" i="1"/>
  <c r="Y2805" i="1" s="1"/>
  <c r="T2806" i="1"/>
  <c r="Y2806" i="1" s="1"/>
  <c r="T2807" i="1"/>
  <c r="Y2807" i="1" s="1"/>
  <c r="T2808" i="1"/>
  <c r="Y2808" i="1" s="1"/>
  <c r="T2809" i="1"/>
  <c r="Y2809" i="1" s="1"/>
  <c r="T2810" i="1"/>
  <c r="Y2810" i="1" s="1"/>
  <c r="T2811" i="1"/>
  <c r="Y2811" i="1" s="1"/>
  <c r="T2812" i="1"/>
  <c r="Y2812" i="1" s="1"/>
  <c r="T2813" i="1"/>
  <c r="Y2813" i="1" s="1"/>
  <c r="T2814" i="1"/>
  <c r="Y2814" i="1" s="1"/>
  <c r="T2815" i="1"/>
  <c r="Y2815" i="1" s="1"/>
  <c r="T2816" i="1"/>
  <c r="Y2816" i="1" s="1"/>
  <c r="T2817" i="1"/>
  <c r="Y2817" i="1" s="1"/>
  <c r="T2818" i="1"/>
  <c r="Y2818" i="1" s="1"/>
  <c r="T2819" i="1"/>
  <c r="Y2819" i="1" s="1"/>
  <c r="T2820" i="1"/>
  <c r="Y2820" i="1" s="1"/>
  <c r="T2821" i="1"/>
  <c r="Y2821" i="1" s="1"/>
  <c r="T2822" i="1"/>
  <c r="Y2822" i="1" s="1"/>
  <c r="T2823" i="1"/>
  <c r="Y2823" i="1" s="1"/>
  <c r="T2824" i="1"/>
  <c r="Y2824" i="1" s="1"/>
  <c r="T2825" i="1"/>
  <c r="Y2825" i="1" s="1"/>
  <c r="T2826" i="1"/>
  <c r="Y2826" i="1" s="1"/>
  <c r="T2827" i="1"/>
  <c r="Y2827" i="1" s="1"/>
  <c r="T2828" i="1"/>
  <c r="Y2828" i="1" s="1"/>
  <c r="T2829" i="1"/>
  <c r="Y2829" i="1" s="1"/>
  <c r="T2830" i="1"/>
  <c r="Y2830" i="1" s="1"/>
  <c r="T2831" i="1"/>
  <c r="Y2831" i="1" s="1"/>
  <c r="T2832" i="1"/>
  <c r="Y2832" i="1" s="1"/>
  <c r="T2833" i="1"/>
  <c r="Y2833" i="1" s="1"/>
  <c r="T2834" i="1"/>
  <c r="Y2834" i="1" s="1"/>
  <c r="T2835" i="1"/>
  <c r="Y2835" i="1" s="1"/>
  <c r="T2836" i="1"/>
  <c r="Y2836" i="1" s="1"/>
  <c r="T2837" i="1"/>
  <c r="Y2837" i="1" s="1"/>
  <c r="T2838" i="1"/>
  <c r="Y2838" i="1" s="1"/>
  <c r="T2839" i="1"/>
  <c r="Y2839" i="1" s="1"/>
  <c r="T2840" i="1"/>
  <c r="Y2840" i="1" s="1"/>
  <c r="T2841" i="1"/>
  <c r="Y2841" i="1" s="1"/>
  <c r="T2842" i="1"/>
  <c r="Y2842" i="1" s="1"/>
  <c r="T2843" i="1"/>
  <c r="Y2843" i="1" s="1"/>
  <c r="T2844" i="1"/>
  <c r="Y2844" i="1" s="1"/>
  <c r="T2845" i="1"/>
  <c r="Y2845" i="1" s="1"/>
  <c r="T2846" i="1"/>
  <c r="Y2846" i="1" s="1"/>
  <c r="T2847" i="1"/>
  <c r="Y2847" i="1" s="1"/>
  <c r="T2848" i="1"/>
  <c r="Y2848" i="1" s="1"/>
  <c r="T2849" i="1"/>
  <c r="Y2849" i="1" s="1"/>
  <c r="T2850" i="1"/>
  <c r="Y2850" i="1" s="1"/>
  <c r="T2851" i="1"/>
  <c r="Y2851" i="1" s="1"/>
  <c r="T2852" i="1"/>
  <c r="Y2852" i="1" s="1"/>
  <c r="T2853" i="1"/>
  <c r="Y2853" i="1" s="1"/>
  <c r="T2854" i="1"/>
  <c r="Y2854" i="1" s="1"/>
  <c r="T2855" i="1"/>
  <c r="Y2855" i="1" s="1"/>
  <c r="T2856" i="1"/>
  <c r="Y2856" i="1" s="1"/>
  <c r="T2857" i="1"/>
  <c r="Y2857" i="1" s="1"/>
  <c r="T2858" i="1"/>
  <c r="Y2858" i="1" s="1"/>
  <c r="T2859" i="1"/>
  <c r="Y2859" i="1" s="1"/>
  <c r="T2860" i="1"/>
  <c r="Y2860" i="1" s="1"/>
  <c r="T2861" i="1"/>
  <c r="Y2861" i="1" s="1"/>
  <c r="T2862" i="1"/>
  <c r="Y2862" i="1" s="1"/>
  <c r="T2863" i="1"/>
  <c r="Y2863" i="1" s="1"/>
  <c r="T2864" i="1"/>
  <c r="Y2864" i="1" s="1"/>
  <c r="T2865" i="1"/>
  <c r="Y2865" i="1" s="1"/>
  <c r="T2866" i="1"/>
  <c r="Y2866" i="1" s="1"/>
  <c r="T2867" i="1"/>
  <c r="Y2867" i="1" s="1"/>
  <c r="T2868" i="1"/>
  <c r="Y2868" i="1" s="1"/>
  <c r="T2869" i="1"/>
  <c r="Y2869" i="1" s="1"/>
  <c r="T2870" i="1"/>
  <c r="Y2870" i="1" s="1"/>
  <c r="T2871" i="1"/>
  <c r="Y2871" i="1" s="1"/>
  <c r="T2872" i="1"/>
  <c r="Y2872" i="1" s="1"/>
  <c r="T2873" i="1"/>
  <c r="Y2873" i="1" s="1"/>
  <c r="T2874" i="1"/>
  <c r="Y2874" i="1" s="1"/>
  <c r="T2875" i="1"/>
  <c r="Y2875" i="1" s="1"/>
  <c r="T2876" i="1"/>
  <c r="Y2876" i="1" s="1"/>
  <c r="T2877" i="1"/>
  <c r="Y2877" i="1" s="1"/>
  <c r="T2878" i="1"/>
  <c r="Y2878" i="1" s="1"/>
  <c r="T2879" i="1"/>
  <c r="Y2879" i="1" s="1"/>
  <c r="T2880" i="1"/>
  <c r="Y2880" i="1" s="1"/>
  <c r="T2881" i="1"/>
  <c r="Y2881" i="1" s="1"/>
  <c r="T2882" i="1"/>
  <c r="Y2882" i="1" s="1"/>
  <c r="T2883" i="1"/>
  <c r="Y2883" i="1" s="1"/>
  <c r="T2884" i="1"/>
  <c r="Y2884" i="1" s="1"/>
  <c r="T2885" i="1"/>
  <c r="Y2885" i="1" s="1"/>
  <c r="T2886" i="1"/>
  <c r="Y2886" i="1" s="1"/>
  <c r="T2887" i="1"/>
  <c r="Y2887" i="1" s="1"/>
  <c r="T2888" i="1"/>
  <c r="Y2888" i="1" s="1"/>
  <c r="T2889" i="1"/>
  <c r="Y2889" i="1" s="1"/>
  <c r="T2890" i="1"/>
  <c r="Y2890" i="1" s="1"/>
  <c r="T2891" i="1"/>
  <c r="Y2891" i="1" s="1"/>
  <c r="T2892" i="1"/>
  <c r="Y2892" i="1" s="1"/>
  <c r="T2893" i="1"/>
  <c r="Y2893" i="1" s="1"/>
  <c r="T2894" i="1"/>
  <c r="Y2894" i="1" s="1"/>
  <c r="T2895" i="1"/>
  <c r="Y2895" i="1" s="1"/>
  <c r="T2896" i="1"/>
  <c r="Y2896" i="1" s="1"/>
  <c r="T2897" i="1"/>
  <c r="Y2897" i="1" s="1"/>
  <c r="T2898" i="1"/>
  <c r="Y2898" i="1" s="1"/>
  <c r="T2899" i="1"/>
  <c r="Y2899" i="1" s="1"/>
  <c r="T2900" i="1"/>
  <c r="Y2900" i="1" s="1"/>
  <c r="T2901" i="1"/>
  <c r="Y2901" i="1" s="1"/>
  <c r="T2902" i="1"/>
  <c r="Y2902" i="1" s="1"/>
  <c r="T2903" i="1"/>
  <c r="Y2903" i="1" s="1"/>
  <c r="T2904" i="1"/>
  <c r="Y2904" i="1" s="1"/>
  <c r="T2905" i="1"/>
  <c r="Y2905" i="1" s="1"/>
  <c r="T2906" i="1"/>
  <c r="Y2906" i="1" s="1"/>
  <c r="T2907" i="1"/>
  <c r="Y2907" i="1" s="1"/>
  <c r="T2908" i="1"/>
  <c r="Y2908" i="1" s="1"/>
  <c r="T2909" i="1"/>
  <c r="Y2909" i="1" s="1"/>
  <c r="T2910" i="1"/>
  <c r="Y2910" i="1" s="1"/>
  <c r="T2911" i="1"/>
  <c r="Y2911" i="1" s="1"/>
  <c r="T2912" i="1"/>
  <c r="Y2912" i="1" s="1"/>
  <c r="T2913" i="1"/>
  <c r="Y2913" i="1" s="1"/>
  <c r="T2914" i="1"/>
  <c r="Y2914" i="1" s="1"/>
  <c r="T2915" i="1"/>
  <c r="Y2915" i="1" s="1"/>
  <c r="T2916" i="1"/>
  <c r="Y2916" i="1" s="1"/>
  <c r="T2917" i="1"/>
  <c r="Y2917" i="1" s="1"/>
  <c r="T2918" i="1"/>
  <c r="Y2918" i="1" s="1"/>
  <c r="T2919" i="1"/>
  <c r="Y2919" i="1" s="1"/>
  <c r="T2920" i="1"/>
  <c r="Y2920" i="1" s="1"/>
  <c r="T2921" i="1"/>
  <c r="Y2921" i="1" s="1"/>
  <c r="T2922" i="1"/>
  <c r="Y2922" i="1" s="1"/>
  <c r="T2923" i="1"/>
  <c r="Y2923" i="1" s="1"/>
  <c r="T2924" i="1"/>
  <c r="Y2924" i="1" s="1"/>
  <c r="T2925" i="1"/>
  <c r="Y2925" i="1" s="1"/>
  <c r="T2926" i="1"/>
  <c r="Y2926" i="1" s="1"/>
  <c r="T2927" i="1"/>
  <c r="Y2927" i="1" s="1"/>
  <c r="T2928" i="1"/>
  <c r="Y2928" i="1" s="1"/>
  <c r="T2929" i="1"/>
  <c r="Y2929" i="1" s="1"/>
  <c r="T2930" i="1"/>
  <c r="Y2930" i="1" s="1"/>
  <c r="T2931" i="1"/>
  <c r="Y2931" i="1" s="1"/>
  <c r="T2932" i="1"/>
  <c r="Y2932" i="1" s="1"/>
  <c r="T2933" i="1"/>
  <c r="Y2933" i="1" s="1"/>
  <c r="T2934" i="1"/>
  <c r="Y2934" i="1" s="1"/>
  <c r="T2935" i="1"/>
  <c r="Y2935" i="1" s="1"/>
  <c r="T2936" i="1"/>
  <c r="Y2936" i="1" s="1"/>
  <c r="T2937" i="1"/>
  <c r="Y2937" i="1" s="1"/>
  <c r="T2938" i="1"/>
  <c r="Y2938" i="1" s="1"/>
  <c r="T2939" i="1"/>
  <c r="Y2939" i="1" s="1"/>
  <c r="T2940" i="1"/>
  <c r="Y2940" i="1" s="1"/>
  <c r="T2941" i="1"/>
  <c r="Y2941" i="1" s="1"/>
  <c r="T2942" i="1"/>
  <c r="Y2942" i="1" s="1"/>
  <c r="T2943" i="1"/>
  <c r="Y2943" i="1" s="1"/>
  <c r="T2944" i="1"/>
  <c r="Y2944" i="1" s="1"/>
  <c r="T2945" i="1"/>
  <c r="Y2945" i="1" s="1"/>
  <c r="T2946" i="1"/>
  <c r="Y2946" i="1" s="1"/>
  <c r="T2947" i="1"/>
  <c r="Y2947" i="1" s="1"/>
  <c r="T2948" i="1"/>
  <c r="Y2948" i="1" s="1"/>
  <c r="T2949" i="1"/>
  <c r="Y2949" i="1" s="1"/>
  <c r="T2950" i="1"/>
  <c r="Y2950" i="1" s="1"/>
  <c r="T2951" i="1"/>
  <c r="Y2951" i="1" s="1"/>
  <c r="T2952" i="1"/>
  <c r="Y2952" i="1" s="1"/>
  <c r="T2953" i="1"/>
  <c r="Y2953" i="1" s="1"/>
  <c r="T2954" i="1"/>
  <c r="Y2954" i="1" s="1"/>
  <c r="T2955" i="1"/>
  <c r="Y2955" i="1" s="1"/>
  <c r="T2956" i="1"/>
  <c r="Y2956" i="1" s="1"/>
  <c r="T2957" i="1"/>
  <c r="Y2957" i="1" s="1"/>
  <c r="T2958" i="1"/>
  <c r="Y2958" i="1" s="1"/>
  <c r="T2959" i="1"/>
  <c r="Y2959" i="1" s="1"/>
  <c r="T2960" i="1"/>
  <c r="Y2960" i="1" s="1"/>
  <c r="T2961" i="1"/>
  <c r="Y2961" i="1" s="1"/>
  <c r="T2962" i="1"/>
  <c r="Y2962" i="1" s="1"/>
  <c r="T2963" i="1"/>
  <c r="Y2963" i="1" s="1"/>
  <c r="T2964" i="1"/>
  <c r="Y2964" i="1" s="1"/>
  <c r="T2965" i="1"/>
  <c r="Y2965" i="1" s="1"/>
  <c r="T2966" i="1"/>
  <c r="Y2966" i="1" s="1"/>
  <c r="T2967" i="1"/>
  <c r="Y2967" i="1" s="1"/>
  <c r="T2968" i="1"/>
  <c r="Y2968" i="1" s="1"/>
  <c r="T2969" i="1"/>
  <c r="Y2969" i="1" s="1"/>
  <c r="T2970" i="1"/>
  <c r="Y2970" i="1" s="1"/>
  <c r="T2971" i="1"/>
  <c r="Y2971" i="1" s="1"/>
  <c r="T2972" i="1"/>
  <c r="Y2972" i="1" s="1"/>
  <c r="T2973" i="1"/>
  <c r="Y2973" i="1" s="1"/>
  <c r="T2974" i="1"/>
  <c r="Y2974" i="1" s="1"/>
  <c r="T2975" i="1"/>
  <c r="Y2975" i="1" s="1"/>
  <c r="T2976" i="1"/>
  <c r="Y2976" i="1" s="1"/>
  <c r="T2977" i="1"/>
  <c r="Y2977" i="1" s="1"/>
  <c r="T2978" i="1"/>
  <c r="Y2978" i="1" s="1"/>
  <c r="T2979" i="1"/>
  <c r="Y2979" i="1" s="1"/>
  <c r="T2980" i="1"/>
  <c r="Y2980" i="1" s="1"/>
  <c r="T2981" i="1"/>
  <c r="Y2981" i="1" s="1"/>
  <c r="T2982" i="1"/>
  <c r="Y2982" i="1" s="1"/>
  <c r="T2983" i="1"/>
  <c r="Y2983" i="1" s="1"/>
  <c r="T2984" i="1"/>
  <c r="Y2984" i="1" s="1"/>
  <c r="T2985" i="1"/>
  <c r="Y2985" i="1" s="1"/>
  <c r="T2986" i="1"/>
  <c r="Y2986" i="1" s="1"/>
  <c r="T2987" i="1"/>
  <c r="Y2987" i="1" s="1"/>
  <c r="T2988" i="1"/>
  <c r="Y2988" i="1" s="1"/>
  <c r="T2989" i="1"/>
  <c r="Y2989" i="1" s="1"/>
  <c r="T2990" i="1"/>
  <c r="Y2990" i="1" s="1"/>
  <c r="T2991" i="1"/>
  <c r="Y2991" i="1" s="1"/>
  <c r="T2992" i="1"/>
  <c r="Y2992" i="1" s="1"/>
  <c r="T2993" i="1"/>
  <c r="Y2993" i="1" s="1"/>
  <c r="T2994" i="1"/>
  <c r="Y2994" i="1" s="1"/>
  <c r="T2995" i="1"/>
  <c r="Y2995" i="1" s="1"/>
  <c r="T2996" i="1"/>
  <c r="Y2996" i="1" s="1"/>
  <c r="T2997" i="1"/>
  <c r="Y2997" i="1" s="1"/>
  <c r="T2998" i="1"/>
  <c r="Y2998" i="1" s="1"/>
  <c r="T2999" i="1"/>
  <c r="Y2999" i="1" s="1"/>
  <c r="T3000" i="1"/>
  <c r="Y3000" i="1" s="1"/>
  <c r="T3001" i="1"/>
  <c r="Y3001" i="1" s="1"/>
  <c r="T3002" i="1"/>
  <c r="Y3002" i="1" s="1"/>
  <c r="T3003" i="1"/>
  <c r="Y3003" i="1" s="1"/>
  <c r="T3004" i="1"/>
  <c r="Y3004" i="1" s="1"/>
  <c r="T3005" i="1"/>
  <c r="Y3005" i="1" s="1"/>
  <c r="T3006" i="1"/>
  <c r="Y3006" i="1" s="1"/>
  <c r="T3007" i="1"/>
  <c r="Y3007" i="1" s="1"/>
  <c r="T3008" i="1"/>
  <c r="Y3008" i="1" s="1"/>
  <c r="T3009" i="1"/>
  <c r="Y3009" i="1" s="1"/>
  <c r="T3010" i="1"/>
  <c r="Y3010" i="1" s="1"/>
  <c r="T3011" i="1"/>
  <c r="Y3011" i="1" s="1"/>
  <c r="T3012" i="1"/>
  <c r="Y3012" i="1" s="1"/>
  <c r="T3013" i="1"/>
  <c r="Y3013" i="1" s="1"/>
  <c r="T3014" i="1"/>
  <c r="Y3014" i="1" s="1"/>
  <c r="T3015" i="1"/>
  <c r="Y3015" i="1" s="1"/>
  <c r="T3016" i="1"/>
  <c r="Y3016" i="1" s="1"/>
  <c r="T3017" i="1"/>
  <c r="Y3017" i="1" s="1"/>
  <c r="T3018" i="1"/>
  <c r="Y3018" i="1" s="1"/>
  <c r="T3019" i="1"/>
  <c r="Y3019" i="1" s="1"/>
  <c r="T3020" i="1"/>
  <c r="Y3020" i="1" s="1"/>
  <c r="T3021" i="1"/>
  <c r="Y3021" i="1" s="1"/>
  <c r="T3022" i="1"/>
  <c r="Y3022" i="1" s="1"/>
  <c r="T3023" i="1"/>
  <c r="Y3023" i="1" s="1"/>
  <c r="T3024" i="1"/>
  <c r="Y3024" i="1" s="1"/>
  <c r="T3025" i="1"/>
  <c r="Y3025" i="1" s="1"/>
  <c r="T3026" i="1"/>
  <c r="Y3026" i="1" s="1"/>
  <c r="T3027" i="1"/>
  <c r="Y3027" i="1" s="1"/>
  <c r="T3028" i="1"/>
  <c r="Y3028" i="1" s="1"/>
  <c r="T3029" i="1"/>
  <c r="Y3029" i="1" s="1"/>
  <c r="T3030" i="1"/>
  <c r="Y3030" i="1" s="1"/>
  <c r="T3031" i="1"/>
  <c r="Y3031" i="1" s="1"/>
  <c r="T3032" i="1"/>
  <c r="Y3032" i="1" s="1"/>
  <c r="T3033" i="1"/>
  <c r="Y3033" i="1" s="1"/>
  <c r="T3034" i="1"/>
  <c r="Y3034" i="1" s="1"/>
  <c r="T3035" i="1"/>
  <c r="Y3035" i="1" s="1"/>
  <c r="T3036" i="1"/>
  <c r="Y3036" i="1" s="1"/>
  <c r="T3037" i="1"/>
  <c r="Y3037" i="1" s="1"/>
  <c r="T3038" i="1"/>
  <c r="Y3038" i="1" s="1"/>
  <c r="T3039" i="1"/>
  <c r="Y3039" i="1" s="1"/>
  <c r="T3040" i="1"/>
  <c r="Y3040" i="1" s="1"/>
  <c r="T3041" i="1"/>
  <c r="Y3041" i="1" s="1"/>
  <c r="T3042" i="1"/>
  <c r="Y3042" i="1" s="1"/>
  <c r="T3043" i="1"/>
  <c r="Y3043" i="1" s="1"/>
  <c r="T3044" i="1"/>
  <c r="Y3044" i="1" s="1"/>
  <c r="T3045" i="1"/>
  <c r="Y3045" i="1" s="1"/>
  <c r="T3046" i="1"/>
  <c r="Y3046" i="1" s="1"/>
  <c r="T3047" i="1"/>
  <c r="Y3047" i="1" s="1"/>
  <c r="T3048" i="1"/>
  <c r="Y3048" i="1" s="1"/>
  <c r="T3049" i="1"/>
  <c r="Y3049" i="1" s="1"/>
  <c r="T3050" i="1"/>
  <c r="Y3050" i="1" s="1"/>
  <c r="T3051" i="1"/>
  <c r="Y3051" i="1" s="1"/>
  <c r="T3052" i="1"/>
  <c r="Y3052" i="1" s="1"/>
  <c r="T3053" i="1"/>
  <c r="Y3053" i="1" s="1"/>
  <c r="T3054" i="1"/>
  <c r="Y3054" i="1" s="1"/>
  <c r="T3055" i="1"/>
  <c r="Y3055" i="1" s="1"/>
  <c r="T3056" i="1"/>
  <c r="Y3056" i="1" s="1"/>
  <c r="T3057" i="1"/>
  <c r="Y3057" i="1" s="1"/>
  <c r="T3058" i="1"/>
  <c r="Y3058" i="1" s="1"/>
  <c r="T3059" i="1"/>
  <c r="Y3059" i="1" s="1"/>
  <c r="T3060" i="1"/>
  <c r="Y3060" i="1" s="1"/>
  <c r="T3061" i="1"/>
  <c r="Y3061" i="1" s="1"/>
  <c r="T3062" i="1"/>
  <c r="Y3062" i="1" s="1"/>
  <c r="T3063" i="1"/>
  <c r="Y3063" i="1" s="1"/>
  <c r="T3064" i="1"/>
  <c r="Y3064" i="1" s="1"/>
  <c r="T3065" i="1"/>
  <c r="Y3065" i="1" s="1"/>
  <c r="T3066" i="1"/>
  <c r="Y3066" i="1" s="1"/>
  <c r="T3067" i="1"/>
  <c r="Y3067" i="1" s="1"/>
  <c r="T3068" i="1"/>
  <c r="Y3068" i="1" s="1"/>
  <c r="T3069" i="1"/>
  <c r="Y3069" i="1" s="1"/>
  <c r="T3070" i="1"/>
  <c r="Y3070" i="1" s="1"/>
  <c r="T3071" i="1"/>
  <c r="Y3071" i="1" s="1"/>
  <c r="T3072" i="1"/>
  <c r="Y3072" i="1" s="1"/>
  <c r="T3073" i="1"/>
  <c r="Y3073" i="1" s="1"/>
  <c r="T3074" i="1"/>
  <c r="Y3074" i="1" s="1"/>
  <c r="T3075" i="1"/>
  <c r="Y3075" i="1" s="1"/>
  <c r="T3076" i="1"/>
  <c r="Y3076" i="1" s="1"/>
  <c r="T3077" i="1"/>
  <c r="Y3077" i="1" s="1"/>
  <c r="T3078" i="1"/>
  <c r="Y3078" i="1" s="1"/>
  <c r="T3079" i="1"/>
  <c r="Y3079" i="1" s="1"/>
  <c r="T3080" i="1"/>
  <c r="Y3080" i="1" s="1"/>
  <c r="T3081" i="1"/>
  <c r="Y3081" i="1" s="1"/>
  <c r="T3082" i="1"/>
  <c r="Y3082" i="1" s="1"/>
  <c r="T3083" i="1"/>
  <c r="Y3083" i="1" s="1"/>
  <c r="T3084" i="1"/>
  <c r="Y3084" i="1" s="1"/>
  <c r="T3085" i="1"/>
  <c r="Y3085" i="1" s="1"/>
  <c r="T3086" i="1"/>
  <c r="Y3086" i="1" s="1"/>
  <c r="T3087" i="1"/>
  <c r="Y3087" i="1" s="1"/>
  <c r="T3088" i="1"/>
  <c r="Y3088" i="1" s="1"/>
  <c r="T3089" i="1"/>
  <c r="Y3089" i="1" s="1"/>
  <c r="T3090" i="1"/>
  <c r="Y3090" i="1" s="1"/>
  <c r="T3091" i="1"/>
  <c r="Y3091" i="1" s="1"/>
  <c r="T3092" i="1"/>
  <c r="Y3092" i="1" s="1"/>
  <c r="T3093" i="1"/>
  <c r="Y3093" i="1" s="1"/>
  <c r="T3094" i="1"/>
  <c r="Y3094" i="1" s="1"/>
  <c r="T3095" i="1"/>
  <c r="Y3095" i="1" s="1"/>
  <c r="T3096" i="1"/>
  <c r="Y3096" i="1" s="1"/>
  <c r="T3097" i="1"/>
  <c r="Y3097" i="1" s="1"/>
  <c r="T3098" i="1"/>
  <c r="Y3098" i="1" s="1"/>
  <c r="T3099" i="1"/>
  <c r="Y3099" i="1" s="1"/>
  <c r="T3100" i="1"/>
  <c r="Y3100" i="1" s="1"/>
  <c r="T3101" i="1"/>
  <c r="Y3101" i="1" s="1"/>
  <c r="T3102" i="1"/>
  <c r="Y3102" i="1" s="1"/>
  <c r="T3103" i="1"/>
  <c r="Y3103" i="1" s="1"/>
  <c r="T3104" i="1"/>
  <c r="Y3104" i="1" s="1"/>
  <c r="T3105" i="1"/>
  <c r="Y3105" i="1" s="1"/>
  <c r="T3106" i="1"/>
  <c r="Y3106" i="1" s="1"/>
  <c r="T3107" i="1"/>
  <c r="Y3107" i="1" s="1"/>
  <c r="T3108" i="1"/>
  <c r="Y3108" i="1" s="1"/>
  <c r="T3109" i="1"/>
  <c r="Y3109" i="1" s="1"/>
  <c r="T3110" i="1"/>
  <c r="Y3110" i="1" s="1"/>
  <c r="T3111" i="1"/>
  <c r="Y3111" i="1" s="1"/>
  <c r="T3112" i="1"/>
  <c r="Y3112" i="1" s="1"/>
  <c r="T3113" i="1"/>
  <c r="Y3113" i="1" s="1"/>
  <c r="T3114" i="1"/>
  <c r="Y3114" i="1" s="1"/>
  <c r="T3115" i="1"/>
  <c r="Y3115" i="1" s="1"/>
  <c r="T3116" i="1"/>
  <c r="Y3116" i="1" s="1"/>
  <c r="T3117" i="1"/>
  <c r="Y3117" i="1" s="1"/>
  <c r="T3118" i="1"/>
  <c r="Y3118" i="1" s="1"/>
  <c r="T3119" i="1"/>
  <c r="Y3119" i="1" s="1"/>
  <c r="T3120" i="1"/>
  <c r="Y3120" i="1" s="1"/>
  <c r="T3121" i="1"/>
  <c r="Y3121" i="1" s="1"/>
  <c r="T3122" i="1"/>
  <c r="Y3122" i="1" s="1"/>
  <c r="T3123" i="1"/>
  <c r="Y3123" i="1" s="1"/>
  <c r="T3124" i="1"/>
  <c r="Y3124" i="1" s="1"/>
  <c r="T3125" i="1"/>
  <c r="Y3125" i="1" s="1"/>
  <c r="T3126" i="1"/>
  <c r="Y3126" i="1" s="1"/>
  <c r="T3127" i="1"/>
  <c r="Y3127" i="1" s="1"/>
  <c r="T3128" i="1"/>
  <c r="Y3128" i="1" s="1"/>
  <c r="T3129" i="1"/>
  <c r="Y3129" i="1" s="1"/>
  <c r="T3130" i="1"/>
  <c r="Y3130" i="1" s="1"/>
  <c r="T3131" i="1"/>
  <c r="Y3131" i="1" s="1"/>
  <c r="T3132" i="1"/>
  <c r="Y3132" i="1" s="1"/>
  <c r="T3133" i="1"/>
  <c r="Y3133" i="1" s="1"/>
  <c r="T3134" i="1"/>
  <c r="Y3134" i="1" s="1"/>
  <c r="T3135" i="1"/>
  <c r="Y3135" i="1" s="1"/>
  <c r="T3136" i="1"/>
  <c r="Y3136" i="1" s="1"/>
  <c r="T3137" i="1"/>
  <c r="Y3137" i="1" s="1"/>
  <c r="T3138" i="1"/>
  <c r="Y3138" i="1" s="1"/>
  <c r="T3139" i="1"/>
  <c r="Y3139" i="1" s="1"/>
  <c r="T3140" i="1"/>
  <c r="Y3140" i="1" s="1"/>
  <c r="T3141" i="1"/>
  <c r="Y3141" i="1" s="1"/>
  <c r="T3142" i="1"/>
  <c r="Y3142" i="1" s="1"/>
  <c r="T3143" i="1"/>
  <c r="Y3143" i="1" s="1"/>
  <c r="T3144" i="1"/>
  <c r="Y3144" i="1" s="1"/>
  <c r="T3145" i="1"/>
  <c r="Y3145" i="1" s="1"/>
  <c r="T3146" i="1"/>
  <c r="Y3146" i="1" s="1"/>
  <c r="T3147" i="1"/>
  <c r="Y3147" i="1" s="1"/>
  <c r="T3148" i="1"/>
  <c r="Y3148" i="1" s="1"/>
  <c r="T3149" i="1"/>
  <c r="Y3149" i="1" s="1"/>
  <c r="T3150" i="1"/>
  <c r="Y3150" i="1" s="1"/>
  <c r="T3151" i="1"/>
  <c r="Y3151" i="1" s="1"/>
  <c r="T3152" i="1"/>
  <c r="Y3152" i="1" s="1"/>
  <c r="T3153" i="1"/>
  <c r="Y3153" i="1" s="1"/>
  <c r="T3154" i="1"/>
  <c r="Y3154" i="1" s="1"/>
  <c r="T3155" i="1"/>
  <c r="Y3155" i="1" s="1"/>
  <c r="T3156" i="1"/>
  <c r="Y3156" i="1" s="1"/>
  <c r="T3157" i="1"/>
  <c r="Y3157" i="1" s="1"/>
  <c r="T3158" i="1"/>
  <c r="Y3158" i="1" s="1"/>
  <c r="T3159" i="1"/>
  <c r="Y3159" i="1" s="1"/>
  <c r="T3160" i="1"/>
  <c r="Y3160" i="1" s="1"/>
  <c r="T3161" i="1"/>
  <c r="Y3161" i="1" s="1"/>
  <c r="T3162" i="1"/>
  <c r="Y3162" i="1" s="1"/>
  <c r="T3163" i="1"/>
  <c r="Y3163" i="1" s="1"/>
  <c r="T3164" i="1"/>
  <c r="Y3164" i="1" s="1"/>
  <c r="T3165" i="1"/>
  <c r="Y3165" i="1" s="1"/>
  <c r="T3166" i="1"/>
  <c r="Y3166" i="1" s="1"/>
  <c r="T3167" i="1"/>
  <c r="Y3167" i="1" s="1"/>
  <c r="T3168" i="1"/>
  <c r="Y3168" i="1" s="1"/>
  <c r="T3169" i="1"/>
  <c r="Y3169" i="1" s="1"/>
  <c r="T3170" i="1"/>
  <c r="Y3170" i="1" s="1"/>
  <c r="T3171" i="1"/>
  <c r="Y3171" i="1" s="1"/>
  <c r="T3172" i="1"/>
  <c r="Y3172" i="1" s="1"/>
  <c r="T3173" i="1"/>
  <c r="Y3173" i="1" s="1"/>
  <c r="T3174" i="1"/>
  <c r="Y3174" i="1" s="1"/>
  <c r="T3175" i="1"/>
  <c r="Y3175" i="1" s="1"/>
  <c r="T3176" i="1"/>
  <c r="Y3176" i="1" s="1"/>
  <c r="T3177" i="1"/>
  <c r="Y3177" i="1" s="1"/>
  <c r="T3178" i="1"/>
  <c r="Y3178" i="1" s="1"/>
  <c r="T3179" i="1"/>
  <c r="Y3179" i="1" s="1"/>
  <c r="T3180" i="1"/>
  <c r="Y3180" i="1" s="1"/>
  <c r="T3181" i="1"/>
  <c r="Y3181" i="1" s="1"/>
  <c r="T3182" i="1"/>
  <c r="Y3182" i="1" s="1"/>
  <c r="T3183" i="1"/>
  <c r="Y3183" i="1" s="1"/>
  <c r="T3184" i="1"/>
  <c r="Y3184" i="1" s="1"/>
  <c r="T3185" i="1"/>
  <c r="Y3185" i="1" s="1"/>
  <c r="T3186" i="1"/>
  <c r="Y3186" i="1" s="1"/>
  <c r="T3187" i="1"/>
  <c r="Y3187" i="1" s="1"/>
  <c r="T3188" i="1"/>
  <c r="Y3188" i="1" s="1"/>
  <c r="T3189" i="1"/>
  <c r="Y3189" i="1" s="1"/>
  <c r="T3190" i="1"/>
  <c r="Y3190" i="1" s="1"/>
  <c r="T3191" i="1"/>
  <c r="Y3191" i="1" s="1"/>
  <c r="T3192" i="1"/>
  <c r="Y3192" i="1" s="1"/>
  <c r="T3193" i="1"/>
  <c r="Y3193" i="1" s="1"/>
  <c r="T3194" i="1"/>
  <c r="Y3194" i="1" s="1"/>
  <c r="T3195" i="1"/>
  <c r="Y3195" i="1" s="1"/>
  <c r="T3196" i="1"/>
  <c r="Y3196" i="1" s="1"/>
  <c r="T3197" i="1"/>
  <c r="Y3197" i="1" s="1"/>
  <c r="T3198" i="1"/>
  <c r="Y3198" i="1" s="1"/>
  <c r="T3199" i="1"/>
  <c r="Y3199" i="1" s="1"/>
  <c r="T3200" i="1"/>
  <c r="Y3200" i="1" s="1"/>
  <c r="T3201" i="1"/>
  <c r="Y3201" i="1" s="1"/>
  <c r="T3202" i="1"/>
  <c r="Y3202" i="1" s="1"/>
  <c r="T3203" i="1"/>
  <c r="Y3203" i="1" s="1"/>
  <c r="T3204" i="1"/>
  <c r="Y3204" i="1" s="1"/>
  <c r="T3205" i="1"/>
  <c r="Y3205" i="1" s="1"/>
  <c r="T3206" i="1"/>
  <c r="Y3206" i="1" s="1"/>
  <c r="T3207" i="1"/>
  <c r="Y3207" i="1" s="1"/>
  <c r="T3208" i="1"/>
  <c r="Y3208" i="1" s="1"/>
  <c r="T3209" i="1"/>
  <c r="Y3209" i="1" s="1"/>
  <c r="T3210" i="1"/>
  <c r="Y3210" i="1" s="1"/>
  <c r="T3211" i="1"/>
  <c r="Y3211" i="1" s="1"/>
  <c r="T3212" i="1"/>
  <c r="Y3212" i="1" s="1"/>
  <c r="T3213" i="1"/>
  <c r="Y3213" i="1" s="1"/>
  <c r="T3214" i="1"/>
  <c r="Y3214" i="1" s="1"/>
  <c r="T3215" i="1"/>
  <c r="Y3215" i="1" s="1"/>
  <c r="T3216" i="1"/>
  <c r="Y3216" i="1" s="1"/>
  <c r="T3217" i="1"/>
  <c r="Y3217" i="1" s="1"/>
  <c r="T3218" i="1"/>
  <c r="Y3218" i="1" s="1"/>
  <c r="T3219" i="1"/>
  <c r="Y3219" i="1" s="1"/>
  <c r="T3220" i="1"/>
  <c r="Y3220" i="1" s="1"/>
  <c r="T3221" i="1"/>
  <c r="Y3221" i="1" s="1"/>
  <c r="T3222" i="1"/>
  <c r="Y3222" i="1" s="1"/>
  <c r="T3223" i="1"/>
  <c r="Y3223" i="1" s="1"/>
  <c r="T3224" i="1"/>
  <c r="Y3224" i="1" s="1"/>
  <c r="T3225" i="1"/>
  <c r="Y3225" i="1" s="1"/>
  <c r="T3226" i="1"/>
  <c r="Y3226" i="1" s="1"/>
  <c r="T3227" i="1"/>
  <c r="Y3227" i="1" s="1"/>
  <c r="T3228" i="1"/>
  <c r="Y3228" i="1" s="1"/>
  <c r="T3229" i="1"/>
  <c r="Y3229" i="1" s="1"/>
  <c r="T3230" i="1"/>
  <c r="Y3230" i="1" s="1"/>
  <c r="T3231" i="1"/>
  <c r="Y3231" i="1" s="1"/>
  <c r="T3232" i="1"/>
  <c r="Y3232" i="1" s="1"/>
  <c r="T3233" i="1"/>
  <c r="Y3233" i="1" s="1"/>
  <c r="T3234" i="1"/>
  <c r="Y3234" i="1" s="1"/>
  <c r="T3235" i="1"/>
  <c r="Y3235" i="1" s="1"/>
  <c r="T3236" i="1"/>
  <c r="Y3236" i="1" s="1"/>
  <c r="T3237" i="1"/>
  <c r="Y3237" i="1" s="1"/>
  <c r="T3238" i="1"/>
  <c r="Y3238" i="1" s="1"/>
  <c r="T3239" i="1"/>
  <c r="Y3239" i="1" s="1"/>
  <c r="T3240" i="1"/>
  <c r="Y3240" i="1" s="1"/>
  <c r="T3241" i="1"/>
  <c r="Y3241" i="1" s="1"/>
  <c r="T3242" i="1"/>
  <c r="Y3242" i="1" s="1"/>
  <c r="T3243" i="1"/>
  <c r="Y3243" i="1" s="1"/>
  <c r="T3244" i="1"/>
  <c r="Y3244" i="1" s="1"/>
  <c r="T3245" i="1"/>
  <c r="Y3245" i="1" s="1"/>
  <c r="T3246" i="1"/>
  <c r="Y3246" i="1" s="1"/>
  <c r="T3247" i="1"/>
  <c r="Y3247" i="1" s="1"/>
  <c r="T3248" i="1"/>
  <c r="Y3248" i="1" s="1"/>
  <c r="T3249" i="1"/>
  <c r="Y3249" i="1" s="1"/>
  <c r="T3250" i="1"/>
  <c r="Y3250" i="1" s="1"/>
  <c r="T3251" i="1"/>
  <c r="Y3251" i="1" s="1"/>
  <c r="T3252" i="1"/>
  <c r="Y3252" i="1" s="1"/>
  <c r="T3253" i="1"/>
  <c r="Y3253" i="1" s="1"/>
  <c r="T3254" i="1"/>
  <c r="Y3254" i="1" s="1"/>
  <c r="T3255" i="1"/>
  <c r="Y3255" i="1" s="1"/>
  <c r="T3256" i="1"/>
  <c r="Y3256" i="1" s="1"/>
  <c r="T3257" i="1"/>
  <c r="Y3257" i="1" s="1"/>
  <c r="T3258" i="1"/>
  <c r="Y3258" i="1" s="1"/>
  <c r="T3259" i="1"/>
  <c r="Y3259" i="1" s="1"/>
  <c r="T3260" i="1"/>
  <c r="Y3260" i="1" s="1"/>
  <c r="T3261" i="1"/>
  <c r="Y3261" i="1" s="1"/>
  <c r="T3262" i="1"/>
  <c r="Y3262" i="1" s="1"/>
  <c r="T3263" i="1"/>
  <c r="Y3263" i="1" s="1"/>
  <c r="T3264" i="1"/>
  <c r="Y3264" i="1" s="1"/>
  <c r="T3265" i="1"/>
  <c r="Y3265" i="1" s="1"/>
  <c r="T3266" i="1"/>
  <c r="Y3266" i="1" s="1"/>
  <c r="T3267" i="1"/>
  <c r="Y3267" i="1" s="1"/>
  <c r="T3268" i="1"/>
  <c r="Y3268" i="1" s="1"/>
  <c r="T3269" i="1"/>
  <c r="Y3269" i="1" s="1"/>
  <c r="T3270" i="1"/>
  <c r="Y3270" i="1" s="1"/>
  <c r="T3271" i="1"/>
  <c r="Y3271" i="1" s="1"/>
  <c r="T3272" i="1"/>
  <c r="Y3272" i="1" s="1"/>
  <c r="T3273" i="1"/>
  <c r="Y3273" i="1" s="1"/>
  <c r="T3274" i="1"/>
  <c r="Y3274" i="1" s="1"/>
  <c r="T3275" i="1"/>
  <c r="Y3275" i="1" s="1"/>
  <c r="T3276" i="1"/>
  <c r="Y3276" i="1" s="1"/>
  <c r="T3277" i="1"/>
  <c r="Y3277" i="1" s="1"/>
  <c r="T3278" i="1"/>
  <c r="Y3278" i="1" s="1"/>
  <c r="T3279" i="1"/>
  <c r="Y3279" i="1" s="1"/>
  <c r="T3280" i="1"/>
  <c r="Y3280" i="1" s="1"/>
  <c r="T3281" i="1"/>
  <c r="Y3281" i="1" s="1"/>
  <c r="T3282" i="1"/>
  <c r="Y3282" i="1" s="1"/>
  <c r="T3283" i="1"/>
  <c r="Y3283" i="1" s="1"/>
  <c r="T3284" i="1"/>
  <c r="Y3284" i="1" s="1"/>
  <c r="T3285" i="1"/>
  <c r="Y3285" i="1" s="1"/>
  <c r="T3286" i="1"/>
  <c r="Y3286" i="1" s="1"/>
  <c r="T3287" i="1"/>
  <c r="Y3287" i="1" s="1"/>
  <c r="T3288" i="1"/>
  <c r="Y3288" i="1" s="1"/>
  <c r="T3289" i="1"/>
  <c r="Y3289" i="1" s="1"/>
  <c r="T3290" i="1"/>
  <c r="Y3290" i="1" s="1"/>
  <c r="T3291" i="1"/>
  <c r="Y3291" i="1" s="1"/>
  <c r="T3292" i="1"/>
  <c r="Y3292" i="1" s="1"/>
  <c r="T3293" i="1"/>
  <c r="Y3293" i="1" s="1"/>
  <c r="T3294" i="1"/>
  <c r="Y3294" i="1" s="1"/>
  <c r="T3295" i="1"/>
  <c r="Y3295" i="1" s="1"/>
  <c r="T3296" i="1"/>
  <c r="Y3296" i="1" s="1"/>
  <c r="T3297" i="1"/>
  <c r="Y3297" i="1" s="1"/>
  <c r="T3298" i="1"/>
  <c r="Y3298" i="1" s="1"/>
  <c r="T3299" i="1"/>
  <c r="Y3299" i="1" s="1"/>
  <c r="T3300" i="1"/>
  <c r="Y3300" i="1" s="1"/>
  <c r="T3301" i="1"/>
  <c r="Y3301" i="1" s="1"/>
  <c r="T3302" i="1"/>
  <c r="Y3302" i="1" s="1"/>
  <c r="T3303" i="1"/>
  <c r="Y3303" i="1" s="1"/>
  <c r="T3304" i="1"/>
  <c r="Y3304" i="1" s="1"/>
  <c r="T3305" i="1"/>
  <c r="Y3305" i="1" s="1"/>
  <c r="T3306" i="1"/>
  <c r="Y3306" i="1" s="1"/>
  <c r="T3307" i="1"/>
  <c r="Y3307" i="1" s="1"/>
  <c r="T3308" i="1"/>
  <c r="Y3308" i="1" s="1"/>
  <c r="T3309" i="1"/>
  <c r="Y3309" i="1" s="1"/>
  <c r="T3310" i="1"/>
  <c r="Y3310" i="1" s="1"/>
  <c r="T3311" i="1"/>
  <c r="Y3311" i="1" s="1"/>
  <c r="T3312" i="1"/>
  <c r="Y3312" i="1" s="1"/>
  <c r="T3313" i="1"/>
  <c r="Y3313" i="1" s="1"/>
  <c r="T3314" i="1"/>
  <c r="Y3314" i="1" s="1"/>
  <c r="T3315" i="1"/>
  <c r="Y3315" i="1" s="1"/>
  <c r="T3316" i="1"/>
  <c r="Y3316" i="1" s="1"/>
  <c r="T3317" i="1"/>
  <c r="Y3317" i="1" s="1"/>
  <c r="T3318" i="1"/>
  <c r="Y3318" i="1" s="1"/>
  <c r="T3319" i="1"/>
  <c r="Y3319" i="1" s="1"/>
  <c r="T3320" i="1"/>
  <c r="Y3320" i="1" s="1"/>
  <c r="T3321" i="1"/>
  <c r="Y3321" i="1" s="1"/>
  <c r="T3322" i="1"/>
  <c r="Y3322" i="1" s="1"/>
  <c r="T3323" i="1"/>
  <c r="Y3323" i="1" s="1"/>
  <c r="T3324" i="1"/>
  <c r="Y3324" i="1" s="1"/>
  <c r="T3325" i="1"/>
  <c r="Y3325" i="1" s="1"/>
  <c r="T3326" i="1"/>
  <c r="Y3326" i="1" s="1"/>
  <c r="T3327" i="1"/>
  <c r="Y3327" i="1" s="1"/>
  <c r="T3328" i="1"/>
  <c r="Y3328" i="1" s="1"/>
  <c r="T3329" i="1"/>
  <c r="Y3329" i="1" s="1"/>
  <c r="T3330" i="1"/>
  <c r="Y3330" i="1" s="1"/>
  <c r="T3331" i="1"/>
  <c r="Y3331" i="1" s="1"/>
  <c r="T3332" i="1"/>
  <c r="Y3332" i="1" s="1"/>
  <c r="T3333" i="1"/>
  <c r="Y3333" i="1" s="1"/>
  <c r="T3334" i="1"/>
  <c r="Y3334" i="1" s="1"/>
  <c r="T3335" i="1"/>
  <c r="Y3335" i="1" s="1"/>
  <c r="T3336" i="1"/>
  <c r="Y3336" i="1" s="1"/>
  <c r="T3337" i="1"/>
  <c r="Y3337" i="1" s="1"/>
  <c r="T3338" i="1"/>
  <c r="Y3338" i="1" s="1"/>
  <c r="T3339" i="1"/>
  <c r="Y3339" i="1" s="1"/>
  <c r="T3340" i="1"/>
  <c r="Y3340" i="1" s="1"/>
  <c r="T3341" i="1"/>
  <c r="Y3341" i="1" s="1"/>
  <c r="T3342" i="1"/>
  <c r="Y3342" i="1" s="1"/>
  <c r="T3343" i="1"/>
  <c r="Y3343" i="1" s="1"/>
  <c r="T3344" i="1"/>
  <c r="Y3344" i="1" s="1"/>
  <c r="T3345" i="1"/>
  <c r="Y3345" i="1" s="1"/>
  <c r="T3346" i="1"/>
  <c r="Y3346" i="1" s="1"/>
  <c r="T3347" i="1"/>
  <c r="Y3347" i="1" s="1"/>
  <c r="T3348" i="1"/>
  <c r="Y3348" i="1" s="1"/>
  <c r="T3349" i="1"/>
  <c r="Y3349" i="1" s="1"/>
  <c r="T3350" i="1"/>
  <c r="Y3350" i="1" s="1"/>
  <c r="T3351" i="1"/>
  <c r="Y3351" i="1" s="1"/>
  <c r="T3352" i="1"/>
  <c r="Y3352" i="1" s="1"/>
  <c r="T3353" i="1"/>
  <c r="Y3353" i="1" s="1"/>
  <c r="T3354" i="1"/>
  <c r="Y3354" i="1" s="1"/>
  <c r="T3355" i="1"/>
  <c r="Y3355" i="1" s="1"/>
  <c r="T3356" i="1"/>
  <c r="Y3356" i="1" s="1"/>
  <c r="T3357" i="1"/>
  <c r="Y3357" i="1" s="1"/>
  <c r="T3358" i="1"/>
  <c r="Y3358" i="1" s="1"/>
  <c r="T3359" i="1"/>
  <c r="Y3359" i="1" s="1"/>
  <c r="T3360" i="1"/>
  <c r="Y3360" i="1" s="1"/>
  <c r="T3361" i="1"/>
  <c r="Y3361" i="1" s="1"/>
  <c r="T3362" i="1"/>
  <c r="Y3362" i="1" s="1"/>
  <c r="T3363" i="1"/>
  <c r="Y3363" i="1" s="1"/>
  <c r="T3364" i="1"/>
  <c r="Y3364" i="1" s="1"/>
  <c r="T3365" i="1"/>
  <c r="Y3365" i="1" s="1"/>
  <c r="T3366" i="1"/>
  <c r="Y3366" i="1" s="1"/>
  <c r="T3367" i="1"/>
  <c r="Y3367" i="1" s="1"/>
  <c r="T3368" i="1"/>
  <c r="Y3368" i="1" s="1"/>
  <c r="T3369" i="1"/>
  <c r="Y3369" i="1" s="1"/>
  <c r="T3370" i="1"/>
  <c r="Y3370" i="1" s="1"/>
  <c r="T3371" i="1"/>
  <c r="Y3371" i="1" s="1"/>
  <c r="T3372" i="1"/>
  <c r="Y3372" i="1" s="1"/>
  <c r="T3373" i="1"/>
  <c r="Y3373" i="1" s="1"/>
  <c r="T3374" i="1"/>
  <c r="Y3374" i="1" s="1"/>
  <c r="T3375" i="1"/>
  <c r="Y3375" i="1" s="1"/>
  <c r="T3376" i="1"/>
  <c r="Y3376" i="1" s="1"/>
  <c r="T3377" i="1"/>
  <c r="Y3377" i="1" s="1"/>
  <c r="T3378" i="1"/>
  <c r="Y3378" i="1" s="1"/>
  <c r="T3379" i="1"/>
  <c r="Y3379" i="1" s="1"/>
  <c r="T3380" i="1"/>
  <c r="Y3380" i="1" s="1"/>
  <c r="T3381" i="1"/>
  <c r="Y3381" i="1" s="1"/>
  <c r="T3382" i="1"/>
  <c r="Y3382" i="1" s="1"/>
  <c r="T3383" i="1"/>
  <c r="Y3383" i="1" s="1"/>
  <c r="T3384" i="1"/>
  <c r="Y3384" i="1" s="1"/>
  <c r="T3385" i="1"/>
  <c r="Y3385" i="1" s="1"/>
  <c r="T3386" i="1"/>
  <c r="Y3386" i="1" s="1"/>
  <c r="T3387" i="1"/>
  <c r="Y3387" i="1" s="1"/>
  <c r="T3388" i="1"/>
  <c r="Y3388" i="1" s="1"/>
  <c r="T3389" i="1"/>
  <c r="Y3389" i="1" s="1"/>
  <c r="T3390" i="1"/>
  <c r="Y3390" i="1" s="1"/>
  <c r="T3391" i="1"/>
  <c r="Y3391" i="1" s="1"/>
  <c r="T3392" i="1"/>
  <c r="Y3392" i="1" s="1"/>
  <c r="T3393" i="1"/>
  <c r="Y3393" i="1" s="1"/>
  <c r="T3394" i="1"/>
  <c r="Y3394" i="1" s="1"/>
  <c r="T3395" i="1"/>
  <c r="Y3395" i="1" s="1"/>
  <c r="T3396" i="1"/>
  <c r="Y3396" i="1" s="1"/>
  <c r="T3397" i="1"/>
  <c r="Y3397" i="1" s="1"/>
  <c r="T3398" i="1"/>
  <c r="Y3398" i="1" s="1"/>
  <c r="T3399" i="1"/>
  <c r="Y3399" i="1" s="1"/>
  <c r="T3400" i="1"/>
  <c r="Y3400" i="1" s="1"/>
  <c r="T3401" i="1"/>
  <c r="Y3401" i="1" s="1"/>
  <c r="T3402" i="1"/>
  <c r="Y3402" i="1" s="1"/>
  <c r="T3403" i="1"/>
  <c r="Y3403" i="1" s="1"/>
  <c r="T3404" i="1"/>
  <c r="Y3404" i="1" s="1"/>
  <c r="T3405" i="1"/>
  <c r="Y3405" i="1" s="1"/>
  <c r="T3406" i="1"/>
  <c r="Y3406" i="1" s="1"/>
  <c r="T3407" i="1"/>
  <c r="Y3407" i="1" s="1"/>
  <c r="T3408" i="1"/>
  <c r="Y3408" i="1" s="1"/>
  <c r="T3409" i="1"/>
  <c r="Y3409" i="1" s="1"/>
  <c r="T3410" i="1"/>
  <c r="Y3410" i="1" s="1"/>
  <c r="T3411" i="1"/>
  <c r="Y3411" i="1" s="1"/>
  <c r="T3412" i="1"/>
  <c r="Y3412" i="1" s="1"/>
  <c r="T3413" i="1"/>
  <c r="Y3413" i="1" s="1"/>
  <c r="T3414" i="1"/>
  <c r="Y3414" i="1" s="1"/>
  <c r="T3415" i="1"/>
  <c r="Y3415" i="1" s="1"/>
  <c r="T3416" i="1"/>
  <c r="Y3416" i="1" s="1"/>
  <c r="T3417" i="1"/>
  <c r="Y3417" i="1" s="1"/>
  <c r="T3418" i="1"/>
  <c r="Y3418" i="1" s="1"/>
  <c r="T3419" i="1"/>
  <c r="Y3419" i="1" s="1"/>
  <c r="T3420" i="1"/>
  <c r="Y3420" i="1" s="1"/>
  <c r="T3421" i="1"/>
  <c r="Y3421" i="1" s="1"/>
  <c r="T3422" i="1"/>
  <c r="Y3422" i="1" s="1"/>
  <c r="T3423" i="1"/>
  <c r="Y3423" i="1" s="1"/>
  <c r="T3424" i="1"/>
  <c r="Y3424" i="1" s="1"/>
  <c r="T3425" i="1"/>
  <c r="Y3425" i="1" s="1"/>
  <c r="T3426" i="1"/>
  <c r="Y3426" i="1" s="1"/>
  <c r="T3427" i="1"/>
  <c r="Y3427" i="1" s="1"/>
  <c r="T3428" i="1"/>
  <c r="Y3428" i="1" s="1"/>
  <c r="T3429" i="1"/>
  <c r="Y3429" i="1" s="1"/>
  <c r="T3430" i="1"/>
  <c r="Y3430" i="1" s="1"/>
  <c r="T3431" i="1"/>
  <c r="Y3431" i="1" s="1"/>
  <c r="T3432" i="1"/>
  <c r="Y3432" i="1" s="1"/>
  <c r="T3433" i="1"/>
  <c r="Y3433" i="1" s="1"/>
  <c r="T3434" i="1"/>
  <c r="Y3434" i="1" s="1"/>
  <c r="T3435" i="1"/>
  <c r="Y3435" i="1" s="1"/>
  <c r="T3436" i="1"/>
  <c r="Y3436" i="1" s="1"/>
  <c r="T3437" i="1"/>
  <c r="Y3437" i="1" s="1"/>
  <c r="T3438" i="1"/>
  <c r="Y3438" i="1" s="1"/>
  <c r="T3439" i="1"/>
  <c r="Y3439" i="1" s="1"/>
  <c r="T3440" i="1"/>
  <c r="Y3440" i="1" s="1"/>
  <c r="T3441" i="1"/>
  <c r="Y3441" i="1" s="1"/>
  <c r="T3442" i="1"/>
  <c r="Y3442" i="1" s="1"/>
  <c r="T3443" i="1"/>
  <c r="Y3443" i="1" s="1"/>
  <c r="T3444" i="1"/>
  <c r="Y3444" i="1" s="1"/>
  <c r="T3445" i="1"/>
  <c r="Y3445" i="1" s="1"/>
  <c r="T3446" i="1"/>
  <c r="Y3446" i="1" s="1"/>
  <c r="T3447" i="1"/>
  <c r="Y3447" i="1" s="1"/>
  <c r="T3448" i="1"/>
  <c r="Y3448" i="1" s="1"/>
  <c r="T3449" i="1"/>
  <c r="Y3449" i="1" s="1"/>
  <c r="T3450" i="1"/>
  <c r="Y3450" i="1" s="1"/>
  <c r="T3451" i="1"/>
  <c r="Y3451" i="1" s="1"/>
  <c r="T3452" i="1"/>
  <c r="Y3452" i="1" s="1"/>
  <c r="T3453" i="1"/>
  <c r="Y3453" i="1" s="1"/>
  <c r="T3454" i="1"/>
  <c r="Y3454" i="1" s="1"/>
  <c r="T3455" i="1"/>
  <c r="Y3455" i="1" s="1"/>
  <c r="T3456" i="1"/>
  <c r="Y3456" i="1" s="1"/>
  <c r="T3457" i="1"/>
  <c r="Y3457" i="1" s="1"/>
  <c r="T3458" i="1"/>
  <c r="Y3458" i="1" s="1"/>
  <c r="T3459" i="1"/>
  <c r="Y3459" i="1" s="1"/>
  <c r="T3460" i="1"/>
  <c r="Y3460" i="1" s="1"/>
  <c r="T3461" i="1"/>
  <c r="Y3461" i="1" s="1"/>
  <c r="T3462" i="1"/>
  <c r="Y3462" i="1" s="1"/>
  <c r="T3463" i="1"/>
  <c r="Y3463" i="1" s="1"/>
  <c r="T3464" i="1"/>
  <c r="Y3464" i="1" s="1"/>
  <c r="T3465" i="1"/>
  <c r="Y3465" i="1" s="1"/>
  <c r="T3466" i="1"/>
  <c r="Y3466" i="1" s="1"/>
  <c r="T3467" i="1"/>
  <c r="Y3467" i="1" s="1"/>
  <c r="T3468" i="1"/>
  <c r="Y3468" i="1" s="1"/>
  <c r="T3469" i="1"/>
  <c r="Y3469" i="1" s="1"/>
  <c r="T3470" i="1"/>
  <c r="Y3470" i="1" s="1"/>
  <c r="T3471" i="1"/>
  <c r="Y3471" i="1" s="1"/>
  <c r="T3472" i="1"/>
  <c r="Y3472" i="1" s="1"/>
  <c r="T3473" i="1"/>
  <c r="Y3473" i="1" s="1"/>
  <c r="T3474" i="1"/>
  <c r="Y3474" i="1" s="1"/>
  <c r="T3475" i="1"/>
  <c r="Y3475" i="1" s="1"/>
  <c r="T3476" i="1"/>
  <c r="Y3476" i="1" s="1"/>
  <c r="T3477" i="1"/>
  <c r="Y3477" i="1" s="1"/>
  <c r="T3478" i="1"/>
  <c r="Y3478" i="1" s="1"/>
  <c r="T3479" i="1"/>
  <c r="Y3479" i="1" s="1"/>
  <c r="T3480" i="1"/>
  <c r="Y3480" i="1" s="1"/>
  <c r="T3481" i="1"/>
  <c r="Y3481" i="1" s="1"/>
  <c r="T3482" i="1"/>
  <c r="Y3482" i="1" s="1"/>
  <c r="T3483" i="1"/>
  <c r="Y3483" i="1" s="1"/>
  <c r="T3484" i="1"/>
  <c r="Y3484" i="1" s="1"/>
  <c r="T3485" i="1"/>
  <c r="Y3485" i="1" s="1"/>
  <c r="T3486" i="1"/>
  <c r="Y3486" i="1" s="1"/>
  <c r="T3487" i="1"/>
  <c r="Y3487" i="1" s="1"/>
  <c r="T3488" i="1"/>
  <c r="Y3488" i="1" s="1"/>
  <c r="T3489" i="1"/>
  <c r="Y3489" i="1" s="1"/>
  <c r="T3490" i="1"/>
  <c r="Y3490" i="1" s="1"/>
  <c r="T3491" i="1"/>
  <c r="Y3491" i="1" s="1"/>
  <c r="T3492" i="1"/>
  <c r="Y3492" i="1" s="1"/>
  <c r="T3493" i="1"/>
  <c r="Y3493" i="1" s="1"/>
  <c r="T3494" i="1"/>
  <c r="Y3494" i="1" s="1"/>
  <c r="T3495" i="1"/>
  <c r="Y3495" i="1" s="1"/>
  <c r="T3496" i="1"/>
  <c r="Y3496" i="1" s="1"/>
  <c r="T3497" i="1"/>
  <c r="Y3497" i="1" s="1"/>
  <c r="T3498" i="1"/>
  <c r="Y3498" i="1" s="1"/>
  <c r="T3499" i="1"/>
  <c r="Y3499" i="1" s="1"/>
  <c r="T3500" i="1"/>
  <c r="Y3500" i="1" s="1"/>
  <c r="T3501" i="1"/>
  <c r="Y3501" i="1" s="1"/>
  <c r="T3502" i="1"/>
  <c r="Y3502" i="1" s="1"/>
  <c r="T3503" i="1"/>
  <c r="Y3503" i="1" s="1"/>
  <c r="T3504" i="1"/>
  <c r="Y3504" i="1" s="1"/>
  <c r="T3505" i="1"/>
  <c r="Y3505" i="1" s="1"/>
  <c r="T3506" i="1"/>
  <c r="Y3506" i="1" s="1"/>
  <c r="T3507" i="1"/>
  <c r="Y3507" i="1" s="1"/>
  <c r="T3508" i="1"/>
  <c r="Y3508" i="1" s="1"/>
  <c r="T3509" i="1"/>
  <c r="Y3509" i="1" s="1"/>
  <c r="T3510" i="1"/>
  <c r="Y3510" i="1" s="1"/>
  <c r="T3511" i="1"/>
  <c r="Y3511" i="1" s="1"/>
  <c r="T3512" i="1"/>
  <c r="Y3512" i="1" s="1"/>
  <c r="T3513" i="1"/>
  <c r="Y3513" i="1" s="1"/>
  <c r="T3514" i="1"/>
  <c r="T3515" i="1"/>
  <c r="Y3515" i="1" s="1"/>
  <c r="T3516" i="1"/>
  <c r="Y3516" i="1" s="1"/>
  <c r="T3517" i="1"/>
  <c r="Y3517" i="1" s="1"/>
  <c r="T3518" i="1"/>
  <c r="Y3518" i="1" s="1"/>
  <c r="T3519" i="1"/>
  <c r="Y3519" i="1" s="1"/>
  <c r="T3520" i="1"/>
  <c r="Y3520" i="1" s="1"/>
  <c r="T3521" i="1"/>
  <c r="Y3521" i="1" s="1"/>
  <c r="T3522" i="1"/>
  <c r="Y3522" i="1" s="1"/>
  <c r="T3523" i="1"/>
  <c r="Y3523" i="1" s="1"/>
  <c r="T3524" i="1"/>
  <c r="Y3524" i="1" s="1"/>
  <c r="T3525" i="1"/>
  <c r="Y3525" i="1" s="1"/>
  <c r="T3526" i="1"/>
  <c r="Y3526" i="1" s="1"/>
  <c r="T3527" i="1"/>
  <c r="Y3527" i="1" s="1"/>
  <c r="T3528" i="1"/>
  <c r="Y3528" i="1" s="1"/>
  <c r="T3529" i="1"/>
  <c r="Y3529" i="1" s="1"/>
  <c r="T3530" i="1"/>
  <c r="Y3530" i="1" s="1"/>
  <c r="T3531" i="1"/>
  <c r="Y3531" i="1" s="1"/>
  <c r="T3532" i="1"/>
  <c r="Y3532" i="1" s="1"/>
  <c r="T3533" i="1"/>
  <c r="Y3533" i="1" s="1"/>
  <c r="T3534" i="1"/>
  <c r="Y3534" i="1" s="1"/>
  <c r="T3535" i="1"/>
  <c r="Y3535" i="1" s="1"/>
  <c r="T3536" i="1"/>
  <c r="Y3536" i="1" s="1"/>
  <c r="T3537" i="1"/>
  <c r="Y3537" i="1" s="1"/>
  <c r="T3538" i="1"/>
  <c r="Y3538" i="1" s="1"/>
  <c r="T3539" i="1"/>
  <c r="Y3539" i="1" s="1"/>
  <c r="T3540" i="1"/>
  <c r="Y3540" i="1" s="1"/>
  <c r="T3541" i="1"/>
  <c r="Y3541" i="1" s="1"/>
  <c r="T3542" i="1"/>
  <c r="Y3542" i="1" s="1"/>
  <c r="T3543" i="1"/>
  <c r="Y3543" i="1" s="1"/>
  <c r="T3544" i="1"/>
  <c r="Y3544" i="1" s="1"/>
  <c r="T3545" i="1"/>
  <c r="Y3545" i="1" s="1"/>
  <c r="T3546" i="1"/>
  <c r="Y3546" i="1" s="1"/>
  <c r="T3547" i="1"/>
  <c r="Y3547" i="1" s="1"/>
  <c r="T3548" i="1"/>
  <c r="Y3548" i="1" s="1"/>
  <c r="T3549" i="1"/>
  <c r="Y3549" i="1" s="1"/>
  <c r="T3550" i="1"/>
  <c r="Y3550" i="1" s="1"/>
  <c r="T3551" i="1"/>
  <c r="Y3551" i="1" s="1"/>
  <c r="T3552" i="1"/>
  <c r="Y3552" i="1" s="1"/>
  <c r="T3553" i="1"/>
  <c r="Y3553" i="1" s="1"/>
  <c r="T3554" i="1"/>
  <c r="Y3554" i="1" s="1"/>
  <c r="T3555" i="1"/>
  <c r="Y3555" i="1" s="1"/>
  <c r="T3556" i="1"/>
  <c r="Y3556" i="1" s="1"/>
  <c r="T3557" i="1"/>
  <c r="Y3557" i="1" s="1"/>
  <c r="T3558" i="1"/>
  <c r="Y3558" i="1" s="1"/>
  <c r="T3559" i="1"/>
  <c r="Y3559" i="1" s="1"/>
  <c r="T3560" i="1"/>
  <c r="Y3560" i="1" s="1"/>
  <c r="T3561" i="1"/>
  <c r="Y3561" i="1" s="1"/>
  <c r="T3562" i="1"/>
  <c r="Y3562" i="1" s="1"/>
  <c r="T3563" i="1"/>
  <c r="Y3563" i="1" s="1"/>
  <c r="T3564" i="1"/>
  <c r="Y3564" i="1" s="1"/>
  <c r="T3565" i="1"/>
  <c r="Y3565" i="1" s="1"/>
  <c r="T3566" i="1"/>
  <c r="Y3566" i="1" s="1"/>
  <c r="T3567" i="1"/>
  <c r="Y3567" i="1" s="1"/>
  <c r="T3568" i="1"/>
  <c r="Y3568" i="1" s="1"/>
  <c r="T3569" i="1"/>
  <c r="Y3569" i="1" s="1"/>
  <c r="T3570" i="1"/>
  <c r="Y3570" i="1" s="1"/>
  <c r="T3571" i="1"/>
  <c r="Y3571" i="1" s="1"/>
  <c r="T3572" i="1"/>
  <c r="Y3572" i="1" s="1"/>
  <c r="T3573" i="1"/>
  <c r="Y3573" i="1" s="1"/>
  <c r="T3574" i="1"/>
  <c r="Y3574" i="1" s="1"/>
  <c r="T3575" i="1"/>
  <c r="Y3575" i="1" s="1"/>
  <c r="T3576" i="1"/>
  <c r="Y3576" i="1" s="1"/>
  <c r="T3577" i="1"/>
  <c r="Y3577" i="1" s="1"/>
  <c r="T3578" i="1"/>
  <c r="Y3578" i="1" s="1"/>
  <c r="T3579" i="1"/>
  <c r="Y3579" i="1" s="1"/>
  <c r="T3580" i="1"/>
  <c r="Y3580" i="1" s="1"/>
  <c r="T3581" i="1"/>
  <c r="Y3581" i="1" s="1"/>
  <c r="T3582" i="1"/>
  <c r="Y3582" i="1" s="1"/>
  <c r="T3583" i="1"/>
  <c r="Y3583" i="1" s="1"/>
  <c r="T3584" i="1"/>
  <c r="Y3584" i="1" s="1"/>
  <c r="T3585" i="1"/>
  <c r="Y3585" i="1" s="1"/>
  <c r="T3586" i="1"/>
  <c r="Y3586" i="1" s="1"/>
  <c r="T3587" i="1"/>
  <c r="Y3587" i="1" s="1"/>
  <c r="T3588" i="1"/>
  <c r="Y3588" i="1" s="1"/>
  <c r="T3589" i="1"/>
  <c r="Y3589" i="1" s="1"/>
  <c r="T3590" i="1"/>
  <c r="Y3590" i="1" s="1"/>
  <c r="T3591" i="1"/>
  <c r="Y3591" i="1" s="1"/>
  <c r="T3592" i="1"/>
  <c r="Y3592" i="1" s="1"/>
  <c r="T3593" i="1"/>
  <c r="Y3593" i="1" s="1"/>
  <c r="T3594" i="1"/>
  <c r="Y3594" i="1" s="1"/>
  <c r="T3595" i="1"/>
  <c r="Y3595" i="1" s="1"/>
  <c r="T3596" i="1"/>
  <c r="Y3596" i="1" s="1"/>
  <c r="T3597" i="1"/>
  <c r="Y3597" i="1" s="1"/>
  <c r="T3598" i="1"/>
  <c r="Y3598" i="1" s="1"/>
  <c r="T3599" i="1"/>
  <c r="Y3599" i="1" s="1"/>
  <c r="T3600" i="1"/>
  <c r="Y3600" i="1" s="1"/>
  <c r="T3601" i="1"/>
  <c r="Y3601" i="1" s="1"/>
  <c r="T3602" i="1"/>
  <c r="Y3602" i="1" s="1"/>
  <c r="T3603" i="1"/>
  <c r="Y3603" i="1" s="1"/>
  <c r="T3604" i="1"/>
  <c r="Y3604" i="1" s="1"/>
  <c r="T3605" i="1"/>
  <c r="Y3605" i="1" s="1"/>
  <c r="T3606" i="1"/>
  <c r="Y3606" i="1" s="1"/>
  <c r="T3607" i="1"/>
  <c r="Y3607" i="1" s="1"/>
  <c r="T3608" i="1"/>
  <c r="Y3608" i="1" s="1"/>
  <c r="T3609" i="1"/>
  <c r="Y3609" i="1" s="1"/>
  <c r="T3610" i="1"/>
  <c r="Y3610" i="1" s="1"/>
  <c r="T3611" i="1"/>
  <c r="Y3611" i="1" s="1"/>
  <c r="T3612" i="1"/>
  <c r="Y3612" i="1" s="1"/>
  <c r="T3613" i="1"/>
  <c r="Y3613" i="1" s="1"/>
  <c r="T3614" i="1"/>
  <c r="Y3614" i="1" s="1"/>
  <c r="T3615" i="1"/>
  <c r="Y3615" i="1" s="1"/>
  <c r="T3616" i="1"/>
  <c r="Y3616" i="1" s="1"/>
  <c r="T3617" i="1"/>
  <c r="Y3617" i="1" s="1"/>
  <c r="T3618" i="1"/>
  <c r="Y3618" i="1" s="1"/>
  <c r="T3619" i="1"/>
  <c r="Y3619" i="1" s="1"/>
  <c r="T3620" i="1"/>
  <c r="Y3620" i="1" s="1"/>
  <c r="T3621" i="1"/>
  <c r="Y3621" i="1" s="1"/>
  <c r="T3622" i="1"/>
  <c r="Y3622" i="1" s="1"/>
  <c r="T3623" i="1"/>
  <c r="Y3623" i="1" s="1"/>
  <c r="T3624" i="1"/>
  <c r="Y3624" i="1" s="1"/>
  <c r="T3625" i="1"/>
  <c r="Y3625" i="1" s="1"/>
  <c r="T3626" i="1"/>
  <c r="Y3626" i="1" s="1"/>
  <c r="T3627" i="1"/>
  <c r="Y3627" i="1" s="1"/>
  <c r="T3628" i="1"/>
  <c r="Y3628" i="1" s="1"/>
  <c r="T3629" i="1"/>
  <c r="Y3629" i="1" s="1"/>
  <c r="T3630" i="1"/>
  <c r="Y3630" i="1" s="1"/>
  <c r="T3631" i="1"/>
  <c r="Y3631" i="1" s="1"/>
  <c r="T3632" i="1"/>
  <c r="Y3632" i="1" s="1"/>
  <c r="T3633" i="1"/>
  <c r="Y3633" i="1" s="1"/>
  <c r="T3634" i="1"/>
  <c r="Y3634" i="1" s="1"/>
  <c r="T3635" i="1"/>
  <c r="Y3635" i="1" s="1"/>
  <c r="T3636" i="1"/>
  <c r="Y3636" i="1" s="1"/>
  <c r="T3637" i="1"/>
  <c r="Y3637" i="1" s="1"/>
  <c r="T3638" i="1"/>
  <c r="Y3638" i="1" s="1"/>
  <c r="T3639" i="1"/>
  <c r="Y3639" i="1" s="1"/>
  <c r="T3640" i="1"/>
  <c r="Y3640" i="1" s="1"/>
  <c r="T3641" i="1"/>
  <c r="Y3641" i="1" s="1"/>
  <c r="T3642" i="1"/>
  <c r="Y3642" i="1" s="1"/>
  <c r="T3643" i="1"/>
  <c r="Y3643" i="1" s="1"/>
  <c r="T3644" i="1"/>
  <c r="Y3644" i="1" s="1"/>
  <c r="T3645" i="1"/>
  <c r="Y3645" i="1" s="1"/>
  <c r="T3646" i="1"/>
  <c r="Y3646" i="1" s="1"/>
  <c r="T3647" i="1"/>
  <c r="Y3647" i="1" s="1"/>
  <c r="T3648" i="1"/>
  <c r="Y3648" i="1" s="1"/>
  <c r="T3649" i="1"/>
  <c r="Y3649" i="1" s="1"/>
  <c r="T3650" i="1"/>
  <c r="Y3650" i="1" s="1"/>
  <c r="T3651" i="1"/>
  <c r="Y3651" i="1" s="1"/>
  <c r="T3652" i="1"/>
  <c r="Y3652" i="1" s="1"/>
  <c r="T3653" i="1"/>
  <c r="Y3653" i="1" s="1"/>
  <c r="T3654" i="1"/>
  <c r="Y3654" i="1" s="1"/>
  <c r="T3655" i="1"/>
  <c r="Y3655" i="1" s="1"/>
  <c r="T3656" i="1"/>
  <c r="Y3656" i="1" s="1"/>
  <c r="T3657" i="1"/>
  <c r="Y3657" i="1" s="1"/>
  <c r="T3658" i="1"/>
  <c r="Y3658" i="1" s="1"/>
  <c r="T3659" i="1"/>
  <c r="Y3659" i="1" s="1"/>
  <c r="T3660" i="1"/>
  <c r="Y3660" i="1" s="1"/>
  <c r="T3661" i="1"/>
  <c r="Y3661" i="1" s="1"/>
  <c r="T3662" i="1"/>
  <c r="Y3662" i="1" s="1"/>
  <c r="T3663" i="1"/>
  <c r="Y3663" i="1" s="1"/>
  <c r="T3664" i="1"/>
  <c r="Y3664" i="1" s="1"/>
  <c r="T3665" i="1"/>
  <c r="Y3665" i="1" s="1"/>
  <c r="T3666" i="1"/>
  <c r="Y3666" i="1" s="1"/>
  <c r="T3667" i="1"/>
  <c r="Y3667" i="1" s="1"/>
  <c r="T3668" i="1"/>
  <c r="Y3668" i="1" s="1"/>
  <c r="T3669" i="1"/>
  <c r="Y3669" i="1" s="1"/>
  <c r="T3670" i="1"/>
  <c r="Y3670" i="1" s="1"/>
  <c r="T3671" i="1"/>
  <c r="Y3671" i="1" s="1"/>
  <c r="T3672" i="1"/>
  <c r="Y3672" i="1" s="1"/>
  <c r="T3673" i="1"/>
  <c r="Y3673" i="1" s="1"/>
  <c r="T3674" i="1"/>
  <c r="Y3674" i="1" s="1"/>
  <c r="T3675" i="1"/>
  <c r="Y3675" i="1" s="1"/>
  <c r="T3676" i="1"/>
  <c r="Y3676" i="1" s="1"/>
  <c r="T3677" i="1"/>
  <c r="Y3677" i="1" s="1"/>
  <c r="T3678" i="1"/>
  <c r="Y3678" i="1" s="1"/>
  <c r="T3679" i="1"/>
  <c r="Y3679" i="1" s="1"/>
  <c r="T3680" i="1"/>
  <c r="Y3680" i="1" s="1"/>
  <c r="T3681" i="1"/>
  <c r="Y3681" i="1" s="1"/>
  <c r="T3682" i="1"/>
  <c r="Y3682" i="1" s="1"/>
  <c r="T3683" i="1"/>
  <c r="Y3683" i="1" s="1"/>
  <c r="T3684" i="1"/>
  <c r="Y3684" i="1" s="1"/>
  <c r="T3685" i="1"/>
  <c r="Y3685" i="1" s="1"/>
  <c r="T3686" i="1"/>
  <c r="Y3686" i="1" s="1"/>
  <c r="T3687" i="1"/>
  <c r="Y3687" i="1" s="1"/>
  <c r="T3688" i="1"/>
  <c r="Y3688" i="1" s="1"/>
  <c r="T3689" i="1"/>
  <c r="Y3689" i="1" s="1"/>
  <c r="T3690" i="1"/>
  <c r="Y3690" i="1" s="1"/>
  <c r="T3691" i="1"/>
  <c r="Y3691" i="1" s="1"/>
  <c r="T3692" i="1"/>
  <c r="Y3692" i="1" s="1"/>
  <c r="T3693" i="1"/>
  <c r="Y3693" i="1" s="1"/>
  <c r="T3694" i="1"/>
  <c r="Y3694" i="1" s="1"/>
  <c r="T3695" i="1"/>
  <c r="Y3695" i="1" s="1"/>
  <c r="T3696" i="1"/>
  <c r="Y3696" i="1" s="1"/>
  <c r="T3697" i="1"/>
  <c r="Y3697" i="1" s="1"/>
  <c r="T3698" i="1"/>
  <c r="Y3698" i="1" s="1"/>
  <c r="T3699" i="1"/>
  <c r="Y3699" i="1" s="1"/>
  <c r="T3700" i="1"/>
  <c r="Y3700" i="1" s="1"/>
  <c r="T3701" i="1"/>
  <c r="Y3701" i="1" s="1"/>
  <c r="T3702" i="1"/>
  <c r="Y3702" i="1" s="1"/>
  <c r="T3703" i="1"/>
  <c r="Y3703" i="1" s="1"/>
  <c r="T3704" i="1"/>
  <c r="Y3704" i="1" s="1"/>
  <c r="T3705" i="1"/>
  <c r="Y3705" i="1" s="1"/>
  <c r="T3706" i="1"/>
  <c r="Y3706" i="1" s="1"/>
  <c r="T3707" i="1"/>
  <c r="Y3707" i="1" s="1"/>
  <c r="T3708" i="1"/>
  <c r="Y3708" i="1" s="1"/>
  <c r="T3709" i="1"/>
  <c r="Y3709" i="1" s="1"/>
  <c r="T3710" i="1"/>
  <c r="Y3710" i="1" s="1"/>
  <c r="T3711" i="1"/>
  <c r="Y3711" i="1" s="1"/>
  <c r="T3712" i="1"/>
  <c r="Y3712" i="1" s="1"/>
  <c r="T3713" i="1"/>
  <c r="Y3713" i="1" s="1"/>
  <c r="T3714" i="1"/>
  <c r="Y3714" i="1" s="1"/>
  <c r="T3715" i="1"/>
  <c r="Y3715" i="1" s="1"/>
  <c r="T3716" i="1"/>
  <c r="Y3716" i="1" s="1"/>
  <c r="T3717" i="1"/>
  <c r="Y3717" i="1" s="1"/>
  <c r="T3718" i="1"/>
  <c r="Y3718" i="1" s="1"/>
  <c r="T3719" i="1"/>
  <c r="Y3719" i="1" s="1"/>
  <c r="T3720" i="1"/>
  <c r="Y3720" i="1" s="1"/>
  <c r="T3721" i="1"/>
  <c r="Y3721" i="1" s="1"/>
  <c r="T3722" i="1"/>
  <c r="Y3722" i="1" s="1"/>
  <c r="T3723" i="1"/>
  <c r="Y3723" i="1" s="1"/>
  <c r="T3724" i="1"/>
  <c r="Y3724" i="1" s="1"/>
  <c r="T3725" i="1"/>
  <c r="Y3725" i="1" s="1"/>
  <c r="T3726" i="1"/>
  <c r="Y3726" i="1" s="1"/>
  <c r="T3727" i="1"/>
  <c r="Y3727" i="1" s="1"/>
  <c r="T3728" i="1"/>
  <c r="Y3728" i="1" s="1"/>
  <c r="T3729" i="1"/>
  <c r="Y3729" i="1" s="1"/>
  <c r="T3730" i="1"/>
  <c r="Y3730" i="1" s="1"/>
  <c r="T3731" i="1"/>
  <c r="Y3731" i="1" s="1"/>
  <c r="T3732" i="1"/>
  <c r="Y3732" i="1" s="1"/>
  <c r="T3733" i="1"/>
  <c r="Y3733" i="1" s="1"/>
  <c r="T3734" i="1"/>
  <c r="Y3734" i="1" s="1"/>
  <c r="T3735" i="1"/>
  <c r="Y3735" i="1" s="1"/>
  <c r="T3736" i="1"/>
  <c r="Y3736" i="1" s="1"/>
  <c r="T3737" i="1"/>
  <c r="Y3737" i="1" s="1"/>
  <c r="T3738" i="1"/>
  <c r="Y3738" i="1" s="1"/>
  <c r="T3739" i="1"/>
  <c r="Y3739" i="1" s="1"/>
  <c r="T3740" i="1"/>
  <c r="Y3740" i="1" s="1"/>
  <c r="T3741" i="1"/>
  <c r="Y3741" i="1" s="1"/>
  <c r="T3742" i="1"/>
  <c r="Y3742" i="1" s="1"/>
  <c r="T3743" i="1"/>
  <c r="Y3743" i="1" s="1"/>
  <c r="T3744" i="1"/>
  <c r="Y3744" i="1" s="1"/>
  <c r="T3745" i="1"/>
  <c r="Y3745" i="1" s="1"/>
  <c r="T3746" i="1"/>
  <c r="Y3746" i="1" s="1"/>
  <c r="T3747" i="1"/>
  <c r="Y3747" i="1" s="1"/>
  <c r="T3748" i="1"/>
  <c r="Y3748" i="1" s="1"/>
  <c r="T3749" i="1"/>
  <c r="Y3749" i="1" s="1"/>
  <c r="T3750" i="1"/>
  <c r="Y3750" i="1" s="1"/>
  <c r="T3751" i="1"/>
  <c r="Y3751" i="1" s="1"/>
  <c r="T3752" i="1"/>
  <c r="Y3752" i="1" s="1"/>
  <c r="T3753" i="1"/>
  <c r="Y3753" i="1" s="1"/>
  <c r="T3754" i="1"/>
  <c r="Y3754" i="1" s="1"/>
  <c r="T3755" i="1"/>
  <c r="Y3755" i="1" s="1"/>
  <c r="T3756" i="1"/>
  <c r="Y3756" i="1" s="1"/>
  <c r="T3757" i="1"/>
  <c r="Y3757" i="1" s="1"/>
  <c r="T3758" i="1"/>
  <c r="Y3758" i="1" s="1"/>
  <c r="T3759" i="1"/>
  <c r="Y3759" i="1" s="1"/>
  <c r="T3760" i="1"/>
  <c r="Y3760" i="1" s="1"/>
  <c r="T3761" i="1"/>
  <c r="Y3761" i="1" s="1"/>
  <c r="T3762" i="1"/>
  <c r="Y3762" i="1" s="1"/>
  <c r="T3763" i="1"/>
  <c r="Y3763" i="1" s="1"/>
  <c r="T3764" i="1"/>
  <c r="Y3764" i="1" s="1"/>
  <c r="T3765" i="1"/>
  <c r="Y3765" i="1" s="1"/>
  <c r="T3766" i="1"/>
  <c r="Y3766" i="1" s="1"/>
  <c r="T3767" i="1"/>
  <c r="Y3767" i="1" s="1"/>
  <c r="T3768" i="1"/>
  <c r="Y3768" i="1" s="1"/>
  <c r="T3769" i="1"/>
  <c r="Y3769" i="1" s="1"/>
  <c r="T3770" i="1"/>
  <c r="Y3770" i="1" s="1"/>
  <c r="T3771" i="1"/>
  <c r="Y3771" i="1" s="1"/>
  <c r="T3772" i="1"/>
  <c r="Y3772" i="1" s="1"/>
  <c r="T3773" i="1"/>
  <c r="Y3773" i="1" s="1"/>
  <c r="T3774" i="1"/>
  <c r="Y3774" i="1" s="1"/>
  <c r="T3775" i="1"/>
  <c r="Y3775" i="1" s="1"/>
  <c r="T3776" i="1"/>
  <c r="Y3776" i="1" s="1"/>
  <c r="T3777" i="1"/>
  <c r="Y3777" i="1" s="1"/>
  <c r="T3778" i="1"/>
  <c r="Y3778" i="1" s="1"/>
  <c r="T3779" i="1"/>
  <c r="Y3779" i="1" s="1"/>
  <c r="T3780" i="1"/>
  <c r="Y3780" i="1" s="1"/>
  <c r="T3781" i="1"/>
  <c r="Y3781" i="1" s="1"/>
  <c r="T3782" i="1"/>
  <c r="Y3782" i="1" s="1"/>
  <c r="T3783" i="1"/>
  <c r="Y3783" i="1" s="1"/>
  <c r="T3784" i="1"/>
  <c r="Y3784" i="1" s="1"/>
  <c r="T3785" i="1"/>
  <c r="Y3785" i="1" s="1"/>
  <c r="T3786" i="1"/>
  <c r="Y3786" i="1" s="1"/>
  <c r="T3787" i="1"/>
  <c r="Y3787" i="1" s="1"/>
  <c r="T3788" i="1"/>
  <c r="Y3788" i="1" s="1"/>
  <c r="T3789" i="1"/>
  <c r="Y3789" i="1" s="1"/>
  <c r="T3790" i="1"/>
  <c r="Y3790" i="1" s="1"/>
  <c r="T3791" i="1"/>
  <c r="Y3791" i="1" s="1"/>
  <c r="T3792" i="1"/>
  <c r="Y3792" i="1" s="1"/>
  <c r="T3793" i="1"/>
  <c r="Y3793" i="1" s="1"/>
  <c r="T3794" i="1"/>
  <c r="Y3794" i="1" s="1"/>
  <c r="T3795" i="1"/>
  <c r="Y3795" i="1" s="1"/>
  <c r="T3796" i="1"/>
  <c r="Y3796" i="1" s="1"/>
  <c r="T3797" i="1"/>
  <c r="Y3797" i="1" s="1"/>
  <c r="T3798" i="1"/>
  <c r="Y3798" i="1" s="1"/>
  <c r="T3799" i="1"/>
  <c r="Y3799" i="1" s="1"/>
  <c r="T3800" i="1"/>
  <c r="Y3800" i="1" s="1"/>
  <c r="T3801" i="1"/>
  <c r="Y3801" i="1" s="1"/>
  <c r="T3802" i="1"/>
  <c r="Y3802" i="1" s="1"/>
  <c r="T3803" i="1"/>
  <c r="Y3803" i="1" s="1"/>
  <c r="T3804" i="1"/>
  <c r="Y3804" i="1" s="1"/>
  <c r="T3805" i="1"/>
  <c r="Y3805" i="1" s="1"/>
  <c r="T3806" i="1"/>
  <c r="Y3806" i="1" s="1"/>
  <c r="T3807" i="1"/>
  <c r="Y3807" i="1" s="1"/>
  <c r="T3808" i="1"/>
  <c r="Y3808" i="1" s="1"/>
  <c r="T3809" i="1"/>
  <c r="Y3809" i="1" s="1"/>
  <c r="T3810" i="1"/>
  <c r="Y3810" i="1" s="1"/>
  <c r="T3811" i="1"/>
  <c r="Y3811" i="1" s="1"/>
  <c r="T3812" i="1"/>
  <c r="Y3812" i="1" s="1"/>
  <c r="T3813" i="1"/>
  <c r="Y3813" i="1" s="1"/>
  <c r="T3814" i="1"/>
  <c r="Y3814" i="1" s="1"/>
  <c r="T3815" i="1"/>
  <c r="Y3815" i="1" s="1"/>
  <c r="T3816" i="1"/>
  <c r="Y3816" i="1" s="1"/>
  <c r="T3817" i="1"/>
  <c r="Y3817" i="1" s="1"/>
  <c r="T3818" i="1"/>
  <c r="Y3818" i="1" s="1"/>
  <c r="T3819" i="1"/>
  <c r="Y3819" i="1" s="1"/>
  <c r="T3820" i="1"/>
  <c r="Y3820" i="1" s="1"/>
  <c r="T3821" i="1"/>
  <c r="Y3821" i="1" s="1"/>
  <c r="T3822" i="1"/>
  <c r="Y3822" i="1" s="1"/>
  <c r="T3823" i="1"/>
  <c r="Y3823" i="1" s="1"/>
  <c r="T3824" i="1"/>
  <c r="Y3824" i="1" s="1"/>
  <c r="T3825" i="1"/>
  <c r="Y3825" i="1" s="1"/>
  <c r="T3826" i="1"/>
  <c r="Y3826" i="1" s="1"/>
  <c r="T3827" i="1"/>
  <c r="Y3827" i="1" s="1"/>
  <c r="T3828" i="1"/>
  <c r="Y3828" i="1" s="1"/>
  <c r="T3829" i="1"/>
  <c r="Y3829" i="1" s="1"/>
  <c r="T3830" i="1"/>
  <c r="Y3830" i="1" s="1"/>
  <c r="T3831" i="1"/>
  <c r="Y3831" i="1" s="1"/>
  <c r="T3832" i="1"/>
  <c r="Y3832" i="1" s="1"/>
  <c r="T3833" i="1"/>
  <c r="Y3833" i="1" s="1"/>
  <c r="T3834" i="1"/>
  <c r="Y3834" i="1" s="1"/>
  <c r="T3835" i="1"/>
  <c r="Y3835" i="1" s="1"/>
  <c r="T3836" i="1"/>
  <c r="Y3836" i="1" s="1"/>
  <c r="T3837" i="1"/>
  <c r="Y3837" i="1" s="1"/>
  <c r="T3838" i="1"/>
  <c r="Y3838" i="1" s="1"/>
  <c r="T3839" i="1"/>
  <c r="Y3839" i="1" s="1"/>
  <c r="T3840" i="1"/>
  <c r="Y3840" i="1" s="1"/>
  <c r="T3841" i="1"/>
  <c r="Y3841" i="1" s="1"/>
  <c r="T3842" i="1"/>
  <c r="Y3842" i="1" s="1"/>
  <c r="T3843" i="1"/>
  <c r="Y3843" i="1" s="1"/>
  <c r="T3844" i="1"/>
  <c r="Y3844" i="1" s="1"/>
  <c r="T3845" i="1"/>
  <c r="Y3845" i="1" s="1"/>
  <c r="T3846" i="1"/>
  <c r="Y3846" i="1" s="1"/>
  <c r="T3847" i="1"/>
  <c r="Y3847" i="1" s="1"/>
  <c r="T3848" i="1"/>
  <c r="Y3848" i="1" s="1"/>
  <c r="T3849" i="1"/>
  <c r="Y3849" i="1" s="1"/>
  <c r="T3850" i="1"/>
  <c r="Y3850" i="1" s="1"/>
  <c r="T3851" i="1"/>
  <c r="Y3851" i="1" s="1"/>
  <c r="T3852" i="1"/>
  <c r="Y3852" i="1" s="1"/>
  <c r="T3853" i="1"/>
  <c r="Y3853" i="1" s="1"/>
  <c r="T3854" i="1"/>
  <c r="Y3854" i="1" s="1"/>
  <c r="T3855" i="1"/>
  <c r="Y3855" i="1" s="1"/>
  <c r="T3856" i="1"/>
  <c r="Y3856" i="1" s="1"/>
  <c r="T3857" i="1"/>
  <c r="Y3857" i="1" s="1"/>
  <c r="T3858" i="1"/>
  <c r="Y3858" i="1" s="1"/>
  <c r="T3859" i="1"/>
  <c r="Y3859" i="1" s="1"/>
  <c r="T3860" i="1"/>
  <c r="Y3860" i="1" s="1"/>
  <c r="T3861" i="1"/>
  <c r="Y3861" i="1" s="1"/>
  <c r="T3862" i="1"/>
  <c r="Y3862" i="1" s="1"/>
  <c r="T3863" i="1"/>
  <c r="Y3863" i="1" s="1"/>
  <c r="T3864" i="1"/>
  <c r="Y3864" i="1" s="1"/>
  <c r="T3865" i="1"/>
  <c r="Y3865" i="1" s="1"/>
  <c r="T3866" i="1"/>
  <c r="Y3866" i="1" s="1"/>
  <c r="T3867" i="1"/>
  <c r="Y3867" i="1" s="1"/>
  <c r="T3868" i="1"/>
  <c r="Y3868" i="1" s="1"/>
  <c r="T3869" i="1"/>
  <c r="Y3869" i="1" s="1"/>
  <c r="T3870" i="1"/>
  <c r="Y3870" i="1" s="1"/>
  <c r="T3871" i="1"/>
  <c r="Y3871" i="1" s="1"/>
  <c r="T3872" i="1"/>
  <c r="Y3872" i="1" s="1"/>
  <c r="T3873" i="1"/>
  <c r="Y3873" i="1" s="1"/>
  <c r="T3874" i="1"/>
  <c r="Y3874" i="1" s="1"/>
  <c r="T3875" i="1"/>
  <c r="Y3875" i="1" s="1"/>
  <c r="T3876" i="1"/>
  <c r="Y3876" i="1" s="1"/>
  <c r="T3877" i="1"/>
  <c r="Y3877" i="1" s="1"/>
  <c r="T3878" i="1"/>
  <c r="Y3878" i="1" s="1"/>
  <c r="T3879" i="1"/>
  <c r="Y3879" i="1" s="1"/>
  <c r="T3880" i="1"/>
  <c r="Y3880" i="1" s="1"/>
  <c r="T3881" i="1"/>
  <c r="Y3881" i="1" s="1"/>
  <c r="T3882" i="1"/>
  <c r="Y3882" i="1" s="1"/>
  <c r="T3883" i="1"/>
  <c r="Y3883" i="1" s="1"/>
  <c r="T3884" i="1"/>
  <c r="Y3884" i="1" s="1"/>
  <c r="T3885" i="1"/>
  <c r="Y3885" i="1" s="1"/>
  <c r="T3886" i="1"/>
  <c r="Y3886" i="1" s="1"/>
  <c r="T3887" i="1"/>
  <c r="Y3887" i="1" s="1"/>
  <c r="T3888" i="1"/>
  <c r="Y3888" i="1" s="1"/>
  <c r="T3889" i="1"/>
  <c r="Y3889" i="1" s="1"/>
  <c r="T3890" i="1"/>
  <c r="Y3890" i="1" s="1"/>
  <c r="T3891" i="1"/>
  <c r="Y3891" i="1" s="1"/>
  <c r="T3892" i="1"/>
  <c r="Y3892" i="1" s="1"/>
  <c r="T3893" i="1"/>
  <c r="Y3893" i="1" s="1"/>
  <c r="T3894" i="1"/>
  <c r="Y3894" i="1" s="1"/>
  <c r="T3895" i="1"/>
  <c r="Y3895" i="1" s="1"/>
  <c r="T3896" i="1"/>
  <c r="Y3896" i="1" s="1"/>
  <c r="T3897" i="1"/>
  <c r="Y3897" i="1" s="1"/>
  <c r="T3898" i="1"/>
  <c r="Y3898" i="1" s="1"/>
  <c r="T3899" i="1"/>
  <c r="Y3899" i="1" s="1"/>
  <c r="T3900" i="1"/>
  <c r="Y3900" i="1" s="1"/>
  <c r="T3901" i="1"/>
  <c r="Y3901" i="1" s="1"/>
  <c r="T3902" i="1"/>
  <c r="Y3902" i="1" s="1"/>
  <c r="T3903" i="1"/>
  <c r="Y3903" i="1" s="1"/>
  <c r="T3904" i="1"/>
  <c r="Y3904" i="1" s="1"/>
  <c r="T3905" i="1"/>
  <c r="Y3905" i="1" s="1"/>
  <c r="T3906" i="1"/>
  <c r="Y3906" i="1" s="1"/>
  <c r="T3907" i="1"/>
  <c r="Y3907" i="1" s="1"/>
  <c r="T3908" i="1"/>
  <c r="Y3908" i="1" s="1"/>
  <c r="T3909" i="1"/>
  <c r="Y3909" i="1" s="1"/>
  <c r="T3910" i="1"/>
  <c r="Y3910" i="1" s="1"/>
  <c r="T3911" i="1"/>
  <c r="Y3911" i="1" s="1"/>
  <c r="T3912" i="1"/>
  <c r="Y3912" i="1" s="1"/>
  <c r="T3913" i="1"/>
  <c r="Y3913" i="1" s="1"/>
  <c r="T3914" i="1"/>
  <c r="Y3914" i="1" s="1"/>
  <c r="T3915" i="1"/>
  <c r="Y3915" i="1" s="1"/>
  <c r="T3916" i="1"/>
  <c r="Y3916" i="1" s="1"/>
  <c r="T3917" i="1"/>
  <c r="Y3917" i="1" s="1"/>
  <c r="T3918" i="1"/>
  <c r="Y3918" i="1" s="1"/>
  <c r="T3919" i="1"/>
  <c r="Y3919" i="1" s="1"/>
  <c r="T3920" i="1"/>
  <c r="Y3920" i="1" s="1"/>
  <c r="T3921" i="1"/>
  <c r="Y3921" i="1" s="1"/>
  <c r="T3922" i="1"/>
  <c r="Y3922" i="1" s="1"/>
  <c r="T3923" i="1"/>
  <c r="Y3923" i="1" s="1"/>
  <c r="T3924" i="1"/>
  <c r="Y3924" i="1" s="1"/>
  <c r="T3925" i="1"/>
  <c r="Y3925" i="1" s="1"/>
  <c r="T3926" i="1"/>
  <c r="Y3926" i="1" s="1"/>
  <c r="T3927" i="1"/>
  <c r="Y3927" i="1" s="1"/>
  <c r="T3928" i="1"/>
  <c r="Y3928" i="1" s="1"/>
  <c r="T3929" i="1"/>
  <c r="Y3929" i="1" s="1"/>
  <c r="T3930" i="1"/>
  <c r="Y3930" i="1" s="1"/>
  <c r="T3931" i="1"/>
  <c r="Y3931" i="1" s="1"/>
  <c r="T3932" i="1"/>
  <c r="Y3932" i="1" s="1"/>
  <c r="T3933" i="1"/>
  <c r="Y3933" i="1" s="1"/>
  <c r="T3934" i="1"/>
  <c r="Y3934" i="1" s="1"/>
  <c r="T3935" i="1"/>
  <c r="Y3935" i="1" s="1"/>
  <c r="T3936" i="1"/>
  <c r="Y3936" i="1" s="1"/>
  <c r="T3937" i="1"/>
  <c r="Y3937" i="1" s="1"/>
  <c r="T3938" i="1"/>
  <c r="Y3938" i="1" s="1"/>
  <c r="T3939" i="1"/>
  <c r="Y3939" i="1" s="1"/>
  <c r="T3940" i="1"/>
  <c r="Y3940" i="1" s="1"/>
  <c r="T3941" i="1"/>
  <c r="Y3941" i="1" s="1"/>
  <c r="T3942" i="1"/>
  <c r="Y3942" i="1" s="1"/>
  <c r="T3943" i="1"/>
  <c r="Y3943" i="1" s="1"/>
  <c r="T3944" i="1"/>
  <c r="Y3944" i="1" s="1"/>
  <c r="T3945" i="1"/>
  <c r="Y3945" i="1" s="1"/>
  <c r="T3946" i="1"/>
  <c r="Y3946" i="1" s="1"/>
  <c r="T3947" i="1"/>
  <c r="Y3947" i="1" s="1"/>
  <c r="T3948" i="1"/>
  <c r="Y3948" i="1" s="1"/>
  <c r="T3949" i="1"/>
  <c r="Y3949" i="1" s="1"/>
  <c r="T3950" i="1"/>
  <c r="Y3950" i="1" s="1"/>
  <c r="T3951" i="1"/>
  <c r="Y3951" i="1" s="1"/>
  <c r="T3952" i="1"/>
  <c r="Y3952" i="1" s="1"/>
  <c r="T3953" i="1"/>
  <c r="Y3953" i="1" s="1"/>
  <c r="T3954" i="1"/>
  <c r="Y3954" i="1" s="1"/>
  <c r="T3955" i="1"/>
  <c r="Y3955" i="1" s="1"/>
  <c r="T3956" i="1"/>
  <c r="Y3956" i="1" s="1"/>
  <c r="T3957" i="1"/>
  <c r="Y3957" i="1" s="1"/>
  <c r="T3958" i="1"/>
  <c r="Y3958" i="1" s="1"/>
  <c r="T3959" i="1"/>
  <c r="Y3959" i="1" s="1"/>
  <c r="T3960" i="1"/>
  <c r="Y3960" i="1" s="1"/>
  <c r="T3961" i="1"/>
  <c r="Y3961" i="1" s="1"/>
  <c r="T3962" i="1"/>
  <c r="Y3962" i="1" s="1"/>
  <c r="T3963" i="1"/>
  <c r="Y3963" i="1" s="1"/>
  <c r="T3964" i="1"/>
  <c r="Y3964" i="1" s="1"/>
  <c r="T3965" i="1"/>
  <c r="T3966" i="1"/>
  <c r="Y3966" i="1" s="1"/>
  <c r="T3967" i="1"/>
  <c r="Y3967" i="1" s="1"/>
  <c r="T3968" i="1"/>
  <c r="Y3968" i="1" s="1"/>
  <c r="T3969" i="1"/>
  <c r="Y3969" i="1" s="1"/>
  <c r="T3970" i="1"/>
  <c r="Y3970" i="1" s="1"/>
  <c r="T3971" i="1"/>
  <c r="Y3971" i="1" s="1"/>
  <c r="T3972" i="1"/>
  <c r="Y3972" i="1" s="1"/>
  <c r="T3973" i="1"/>
  <c r="Y3973" i="1" s="1"/>
  <c r="T3974" i="1"/>
  <c r="Y3974" i="1" s="1"/>
  <c r="T3975" i="1"/>
  <c r="Y3975" i="1" s="1"/>
  <c r="T3976" i="1"/>
  <c r="Y3976" i="1" s="1"/>
  <c r="T3977" i="1"/>
  <c r="Y3977" i="1" s="1"/>
  <c r="T3978" i="1"/>
  <c r="Y3978" i="1" s="1"/>
  <c r="T3979" i="1"/>
  <c r="Y3979" i="1" s="1"/>
  <c r="T3980" i="1"/>
  <c r="Y3980" i="1" s="1"/>
  <c r="T3981" i="1"/>
  <c r="Y3981" i="1" s="1"/>
  <c r="T3982" i="1"/>
  <c r="Y3982" i="1" s="1"/>
  <c r="T3983" i="1"/>
  <c r="Y3983" i="1" s="1"/>
  <c r="T3984" i="1"/>
  <c r="Y3984" i="1" s="1"/>
  <c r="T3985" i="1"/>
  <c r="Y3985" i="1" s="1"/>
  <c r="T3986" i="1"/>
  <c r="Y3986" i="1" s="1"/>
  <c r="T3987" i="1"/>
  <c r="Y3987" i="1" s="1"/>
  <c r="T3988" i="1"/>
  <c r="Y3988" i="1" s="1"/>
  <c r="T3989" i="1"/>
  <c r="Y3989" i="1" s="1"/>
  <c r="T3990" i="1"/>
  <c r="Y3990" i="1" s="1"/>
  <c r="T3991" i="1"/>
  <c r="Y3991" i="1" s="1"/>
  <c r="T3992" i="1"/>
  <c r="Y3992" i="1" s="1"/>
  <c r="T3993" i="1"/>
  <c r="Y3993" i="1" s="1"/>
  <c r="T3994" i="1"/>
  <c r="Y3994" i="1" s="1"/>
  <c r="T3995" i="1"/>
  <c r="Y3995" i="1" s="1"/>
  <c r="T3996" i="1"/>
  <c r="Y3996" i="1" s="1"/>
  <c r="T3997" i="1"/>
  <c r="Y3997" i="1" s="1"/>
  <c r="T3998" i="1"/>
  <c r="Y3998" i="1" s="1"/>
  <c r="T3999" i="1"/>
  <c r="Y3999" i="1" s="1"/>
  <c r="T4000" i="1"/>
  <c r="Y4000" i="1" s="1"/>
  <c r="T4001" i="1"/>
  <c r="Y4001" i="1" s="1"/>
  <c r="T4002" i="1"/>
  <c r="Y4002" i="1" s="1"/>
  <c r="T4003" i="1"/>
  <c r="Y4003" i="1" s="1"/>
  <c r="T4004" i="1"/>
  <c r="Y4004" i="1" s="1"/>
  <c r="T4005" i="1"/>
  <c r="Y4005" i="1" s="1"/>
  <c r="T4006" i="1"/>
  <c r="Y4006" i="1" s="1"/>
  <c r="T4007" i="1"/>
  <c r="Y4007" i="1" s="1"/>
  <c r="T4008" i="1"/>
  <c r="Y4008" i="1" s="1"/>
  <c r="T4009" i="1"/>
  <c r="Y4009" i="1" s="1"/>
  <c r="T4010" i="1"/>
  <c r="Y4010" i="1" s="1"/>
  <c r="T4011" i="1"/>
  <c r="Y4011" i="1" s="1"/>
  <c r="T4012" i="1"/>
  <c r="Y4012" i="1" s="1"/>
  <c r="T4013" i="1"/>
  <c r="Y4013" i="1" s="1"/>
  <c r="T4014" i="1"/>
  <c r="Y4014" i="1" s="1"/>
  <c r="T4015" i="1"/>
  <c r="Y4015" i="1" s="1"/>
  <c r="T4016" i="1"/>
  <c r="Y4016" i="1" s="1"/>
  <c r="T4017" i="1"/>
  <c r="Y4017" i="1" s="1"/>
  <c r="T4018" i="1"/>
  <c r="Y4018" i="1" s="1"/>
  <c r="T4019" i="1"/>
  <c r="Y4019" i="1" s="1"/>
  <c r="T4020" i="1"/>
  <c r="Y4020" i="1" s="1"/>
  <c r="T4021" i="1"/>
  <c r="Y4021" i="1" s="1"/>
  <c r="T4022" i="1"/>
  <c r="Y4022" i="1" s="1"/>
  <c r="T4023" i="1"/>
  <c r="Y4023" i="1" s="1"/>
  <c r="T4024" i="1"/>
  <c r="Y4024" i="1" s="1"/>
  <c r="T4025" i="1"/>
  <c r="Y4025" i="1" s="1"/>
  <c r="T4026" i="1"/>
  <c r="Y4026" i="1" s="1"/>
  <c r="T4027" i="1"/>
  <c r="Y4027" i="1" s="1"/>
  <c r="T4028" i="1"/>
  <c r="Y4028" i="1" s="1"/>
  <c r="T4029" i="1"/>
  <c r="Y4029" i="1" s="1"/>
  <c r="T4030" i="1"/>
  <c r="Y4030" i="1" s="1"/>
  <c r="T4031" i="1"/>
  <c r="Y4031" i="1" s="1"/>
  <c r="T4032" i="1"/>
  <c r="Y4032" i="1" s="1"/>
  <c r="T4033" i="1"/>
  <c r="Y4033" i="1" s="1"/>
  <c r="T4034" i="1"/>
  <c r="Y4034" i="1" s="1"/>
  <c r="T4035" i="1"/>
  <c r="Y4035" i="1" s="1"/>
  <c r="T4036" i="1"/>
  <c r="Y4036" i="1" s="1"/>
  <c r="T4037" i="1"/>
  <c r="Y4037" i="1" s="1"/>
  <c r="T4038" i="1"/>
  <c r="Y4038" i="1" s="1"/>
  <c r="T4039" i="1"/>
  <c r="Y4039" i="1" s="1"/>
  <c r="T4040" i="1"/>
  <c r="Y4040" i="1" s="1"/>
  <c r="T4041" i="1"/>
  <c r="Y4041" i="1" s="1"/>
  <c r="T4042" i="1"/>
  <c r="Y4042" i="1" s="1"/>
  <c r="T4043" i="1"/>
  <c r="Y4043" i="1" s="1"/>
  <c r="T4044" i="1"/>
  <c r="Y4044" i="1" s="1"/>
  <c r="T4045" i="1"/>
  <c r="Y4045" i="1" s="1"/>
  <c r="T4046" i="1"/>
  <c r="Y4046" i="1" s="1"/>
  <c r="T4047" i="1"/>
  <c r="Y4047" i="1" s="1"/>
  <c r="T4048" i="1"/>
  <c r="Y4048" i="1" s="1"/>
  <c r="T4049" i="1"/>
  <c r="Y4049" i="1" s="1"/>
  <c r="T4050" i="1"/>
  <c r="Y4050" i="1" s="1"/>
  <c r="T4051" i="1"/>
  <c r="Y4051" i="1" s="1"/>
  <c r="T4052" i="1"/>
  <c r="Y4052" i="1" s="1"/>
  <c r="T4053" i="1"/>
  <c r="Y4053" i="1" s="1"/>
  <c r="T4054" i="1"/>
  <c r="Y4054" i="1" s="1"/>
  <c r="T4055" i="1"/>
  <c r="Y4055" i="1" s="1"/>
  <c r="T4056" i="1"/>
  <c r="Y4056" i="1" s="1"/>
  <c r="T4057" i="1"/>
  <c r="Y4057" i="1" s="1"/>
  <c r="T4058" i="1"/>
  <c r="Y4058" i="1" s="1"/>
  <c r="T4059" i="1"/>
  <c r="Y4059" i="1" s="1"/>
  <c r="T4060" i="1"/>
  <c r="T4061" i="1"/>
  <c r="Y4061" i="1" s="1"/>
  <c r="T4062" i="1"/>
  <c r="Y4062" i="1" s="1"/>
  <c r="T4063" i="1"/>
  <c r="Y4063" i="1" s="1"/>
  <c r="T4064" i="1"/>
  <c r="Y4064" i="1" s="1"/>
  <c r="T4065" i="1"/>
  <c r="Y4065" i="1" s="1"/>
  <c r="T4066" i="1"/>
  <c r="Y4066" i="1" s="1"/>
  <c r="T4067" i="1"/>
  <c r="Y4067" i="1" s="1"/>
  <c r="T4068" i="1"/>
  <c r="Y4068" i="1" s="1"/>
  <c r="T4069" i="1"/>
  <c r="Y4069" i="1" s="1"/>
  <c r="T4070" i="1"/>
  <c r="Y4070" i="1" s="1"/>
  <c r="T4071" i="1"/>
  <c r="Y4071" i="1" s="1"/>
  <c r="T4072" i="1"/>
  <c r="Y4072" i="1" s="1"/>
  <c r="T4073" i="1"/>
  <c r="Y4073" i="1" s="1"/>
  <c r="T4074" i="1"/>
  <c r="Y4074" i="1" s="1"/>
  <c r="T4075" i="1"/>
  <c r="Y4075" i="1" s="1"/>
  <c r="T4076" i="1"/>
  <c r="Y4076" i="1" s="1"/>
  <c r="T4077" i="1"/>
  <c r="Y4077" i="1" s="1"/>
  <c r="T4078" i="1"/>
  <c r="Y4078" i="1" s="1"/>
  <c r="T4079" i="1"/>
  <c r="Y4079" i="1" s="1"/>
  <c r="T4080" i="1"/>
  <c r="Y4080" i="1" s="1"/>
  <c r="T4081" i="1"/>
  <c r="Y4081" i="1" s="1"/>
  <c r="T4082" i="1"/>
  <c r="Y4082" i="1" s="1"/>
  <c r="T4083" i="1"/>
  <c r="Y4083" i="1" s="1"/>
  <c r="T4084" i="1"/>
  <c r="Y4084" i="1" s="1"/>
  <c r="T4085" i="1"/>
  <c r="Y4085" i="1" s="1"/>
  <c r="T4086" i="1"/>
  <c r="Y4086" i="1" s="1"/>
  <c r="T4087" i="1"/>
  <c r="Y4087" i="1" s="1"/>
  <c r="T4088" i="1"/>
  <c r="Y4088" i="1" s="1"/>
  <c r="T4089" i="1"/>
  <c r="Y4089" i="1" s="1"/>
  <c r="T4090" i="1"/>
  <c r="Y4090" i="1" s="1"/>
  <c r="T4091" i="1"/>
  <c r="Y4091" i="1" s="1"/>
  <c r="T4092" i="1"/>
  <c r="Y4092" i="1" s="1"/>
  <c r="T4093" i="1"/>
  <c r="Y4093" i="1" s="1"/>
  <c r="T4094" i="1"/>
  <c r="Y4094" i="1" s="1"/>
  <c r="T4095" i="1"/>
  <c r="Y4095" i="1" s="1"/>
  <c r="T4096" i="1"/>
  <c r="Y4096" i="1" s="1"/>
  <c r="T4097" i="1"/>
  <c r="Y4097" i="1" s="1"/>
  <c r="T4098" i="1"/>
  <c r="Y4098" i="1" s="1"/>
  <c r="T4099" i="1"/>
  <c r="Y4099" i="1" s="1"/>
  <c r="T4100" i="1"/>
  <c r="Y4100" i="1" s="1"/>
  <c r="T4101" i="1"/>
  <c r="Y4101" i="1" s="1"/>
  <c r="T4102" i="1"/>
  <c r="Y4102" i="1" s="1"/>
  <c r="T4103" i="1"/>
  <c r="Y4103" i="1" s="1"/>
  <c r="T4104" i="1"/>
  <c r="Y4104" i="1" s="1"/>
  <c r="T4105" i="1"/>
  <c r="Y4105" i="1" s="1"/>
  <c r="T4106" i="1"/>
  <c r="Y4106" i="1" s="1"/>
  <c r="T4107" i="1"/>
  <c r="Y4107" i="1" s="1"/>
  <c r="T4108" i="1"/>
  <c r="Y4108" i="1" s="1"/>
  <c r="T4109" i="1"/>
  <c r="Y4109" i="1" s="1"/>
  <c r="T4110" i="1"/>
  <c r="Y4110" i="1" s="1"/>
  <c r="T4111" i="1"/>
  <c r="Y4111" i="1" s="1"/>
  <c r="T4112" i="1"/>
  <c r="Y4112" i="1" s="1"/>
  <c r="T4113" i="1"/>
  <c r="Y4113" i="1" s="1"/>
  <c r="T4114" i="1"/>
  <c r="Y4114" i="1" s="1"/>
  <c r="T4115" i="1"/>
  <c r="Y4115" i="1" s="1"/>
  <c r="T4116" i="1"/>
  <c r="Y4116" i="1" s="1"/>
  <c r="T4117" i="1"/>
  <c r="Y4117" i="1" s="1"/>
  <c r="T4118" i="1"/>
  <c r="Y4118" i="1" s="1"/>
  <c r="T4119" i="1"/>
  <c r="Y4119" i="1" s="1"/>
  <c r="T4120" i="1"/>
  <c r="Y4120" i="1" s="1"/>
  <c r="T4121" i="1"/>
  <c r="Y4121" i="1" s="1"/>
  <c r="T4122" i="1"/>
  <c r="Y4122" i="1" s="1"/>
  <c r="T4123" i="1"/>
  <c r="Y4123" i="1" s="1"/>
  <c r="T4124" i="1"/>
  <c r="Y4124" i="1" s="1"/>
  <c r="T4125" i="1"/>
  <c r="Y4125" i="1" s="1"/>
  <c r="T4126" i="1"/>
  <c r="Y4126" i="1" s="1"/>
  <c r="T4127" i="1"/>
  <c r="Y4127" i="1" s="1"/>
  <c r="T4128" i="1"/>
  <c r="Y4128" i="1" s="1"/>
  <c r="T4129" i="1"/>
  <c r="Y4129" i="1" s="1"/>
  <c r="T4130" i="1"/>
  <c r="Y4130" i="1" s="1"/>
  <c r="T4131" i="1"/>
  <c r="Y4131" i="1" s="1"/>
  <c r="T4132" i="1"/>
  <c r="Y4132" i="1" s="1"/>
  <c r="T4133" i="1"/>
  <c r="Y4133" i="1" s="1"/>
  <c r="T4134" i="1"/>
  <c r="Y4134" i="1" s="1"/>
  <c r="T4135" i="1"/>
  <c r="Y4135" i="1" s="1"/>
  <c r="T4136" i="1"/>
  <c r="Y4136" i="1" s="1"/>
  <c r="T4137" i="1"/>
  <c r="Y4137" i="1" s="1"/>
  <c r="T4138" i="1"/>
  <c r="Y4138" i="1" s="1"/>
  <c r="T4139" i="1"/>
  <c r="Y4139" i="1" s="1"/>
  <c r="T4140" i="1"/>
  <c r="Y4140" i="1" s="1"/>
  <c r="T4141" i="1"/>
  <c r="Y4141" i="1" s="1"/>
  <c r="T4142" i="1"/>
  <c r="Y4142" i="1" s="1"/>
  <c r="T4143" i="1"/>
  <c r="Y4143" i="1" s="1"/>
  <c r="T4144" i="1"/>
  <c r="Y4144" i="1" s="1"/>
  <c r="T4145" i="1"/>
  <c r="Y4145" i="1" s="1"/>
  <c r="T4146" i="1"/>
  <c r="Y4146" i="1" s="1"/>
  <c r="T4147" i="1"/>
  <c r="Y4147" i="1" s="1"/>
  <c r="T4148" i="1"/>
  <c r="Y4148" i="1" s="1"/>
  <c r="T4149" i="1"/>
  <c r="Y4149" i="1" s="1"/>
  <c r="T4150" i="1"/>
  <c r="Y4150" i="1" s="1"/>
  <c r="T4151" i="1"/>
  <c r="Y4151" i="1" s="1"/>
  <c r="T4152" i="1"/>
  <c r="Y4152" i="1" s="1"/>
  <c r="T4153" i="1"/>
  <c r="Y4153" i="1" s="1"/>
  <c r="T4154" i="1"/>
  <c r="Y4154" i="1" s="1"/>
  <c r="T4155" i="1"/>
  <c r="Y4155" i="1" s="1"/>
  <c r="T4156" i="1"/>
  <c r="Y4156" i="1" s="1"/>
  <c r="T4157" i="1"/>
  <c r="Y4157" i="1" s="1"/>
  <c r="T4158" i="1"/>
  <c r="Y4158" i="1" s="1"/>
  <c r="T4159" i="1"/>
  <c r="Y4159" i="1" s="1"/>
  <c r="T4160" i="1"/>
  <c r="Y4160" i="1" s="1"/>
  <c r="T4161" i="1"/>
  <c r="Y4161" i="1" s="1"/>
  <c r="T4162" i="1"/>
  <c r="Y4162" i="1" s="1"/>
  <c r="T4163" i="1"/>
  <c r="Y4163" i="1" s="1"/>
  <c r="T4164" i="1"/>
  <c r="Y4164" i="1" s="1"/>
  <c r="T4165" i="1"/>
  <c r="Y4165" i="1" s="1"/>
  <c r="T4166" i="1"/>
  <c r="Y4166" i="1" s="1"/>
  <c r="T4167" i="1"/>
  <c r="Y4167" i="1" s="1"/>
  <c r="T4168" i="1"/>
  <c r="Y4168" i="1" s="1"/>
  <c r="T4169" i="1"/>
  <c r="Y4169" i="1" s="1"/>
  <c r="T4170" i="1"/>
  <c r="Y4170" i="1" s="1"/>
  <c r="T4171" i="1"/>
  <c r="Y4171" i="1" s="1"/>
  <c r="T4172" i="1"/>
  <c r="Y4172" i="1" s="1"/>
  <c r="T4173" i="1"/>
  <c r="Y4173" i="1" s="1"/>
  <c r="T4174" i="1"/>
  <c r="Y4174" i="1" s="1"/>
  <c r="T4175" i="1"/>
  <c r="Y4175" i="1" s="1"/>
  <c r="T4176" i="1"/>
  <c r="Y4176" i="1" s="1"/>
  <c r="T4177" i="1"/>
  <c r="Y4177" i="1" s="1"/>
  <c r="T4178" i="1"/>
  <c r="Y4178" i="1" s="1"/>
  <c r="T4179" i="1"/>
  <c r="Y4179" i="1" s="1"/>
  <c r="T4180" i="1"/>
  <c r="Y4180" i="1" s="1"/>
  <c r="T4181" i="1"/>
  <c r="Y4181" i="1" s="1"/>
  <c r="T4182" i="1"/>
  <c r="Y4182" i="1" s="1"/>
  <c r="T4183" i="1"/>
  <c r="Y4183" i="1" s="1"/>
  <c r="T4184" i="1"/>
  <c r="Y4184" i="1" s="1"/>
  <c r="T4185" i="1"/>
  <c r="Y4185" i="1" s="1"/>
  <c r="T4186" i="1"/>
  <c r="Y4186" i="1" s="1"/>
  <c r="T4187" i="1"/>
  <c r="Y4187" i="1" s="1"/>
  <c r="T4188" i="1"/>
  <c r="Y4188" i="1" s="1"/>
  <c r="T4189" i="1"/>
  <c r="Y4189" i="1" s="1"/>
  <c r="T4190" i="1"/>
  <c r="Y4190" i="1" s="1"/>
  <c r="T4191" i="1"/>
  <c r="Y4191" i="1" s="1"/>
  <c r="T4192" i="1"/>
  <c r="Y4192" i="1" s="1"/>
  <c r="T4193" i="1"/>
  <c r="Y4193" i="1" s="1"/>
  <c r="T4194" i="1"/>
  <c r="Y4194" i="1" s="1"/>
  <c r="T4195" i="1"/>
  <c r="Y4195" i="1" s="1"/>
  <c r="T4196" i="1"/>
  <c r="Y4196" i="1" s="1"/>
  <c r="T4197" i="1"/>
  <c r="Y4197" i="1" s="1"/>
  <c r="T4198" i="1"/>
  <c r="Y4198" i="1" s="1"/>
  <c r="T4199" i="1"/>
  <c r="Y4199" i="1" s="1"/>
  <c r="T4200" i="1"/>
  <c r="Y4200" i="1" s="1"/>
  <c r="T4201" i="1"/>
  <c r="Y4201" i="1" s="1"/>
  <c r="T4202" i="1"/>
  <c r="Y4202" i="1" s="1"/>
  <c r="T4203" i="1"/>
  <c r="Y4203" i="1" s="1"/>
  <c r="T4204" i="1"/>
  <c r="Y4204" i="1" s="1"/>
  <c r="T4205" i="1"/>
  <c r="Y4205" i="1" s="1"/>
  <c r="T4206" i="1"/>
  <c r="Y4206" i="1" s="1"/>
  <c r="T4207" i="1"/>
  <c r="Y4207" i="1" s="1"/>
  <c r="T4208" i="1"/>
  <c r="Y4208" i="1" s="1"/>
  <c r="T4209" i="1"/>
  <c r="Y4209" i="1" s="1"/>
  <c r="T4210" i="1"/>
  <c r="Y4210" i="1" s="1"/>
  <c r="T4211" i="1"/>
  <c r="Y4211" i="1" s="1"/>
  <c r="T4212" i="1"/>
  <c r="Y4212" i="1" s="1"/>
  <c r="T4213" i="1"/>
  <c r="Y4213" i="1" s="1"/>
  <c r="T4214" i="1"/>
  <c r="Y4214" i="1" s="1"/>
  <c r="T4215" i="1"/>
  <c r="Y4215" i="1" s="1"/>
  <c r="T4216" i="1"/>
  <c r="Y4216" i="1" s="1"/>
  <c r="T4217" i="1"/>
  <c r="Y4217" i="1" s="1"/>
  <c r="T4218" i="1"/>
  <c r="Y4218" i="1" s="1"/>
  <c r="T4219" i="1"/>
  <c r="Y4219" i="1" s="1"/>
  <c r="T4220" i="1"/>
  <c r="Y4220" i="1" s="1"/>
  <c r="T4221" i="1"/>
  <c r="Y4221" i="1" s="1"/>
  <c r="T4222" i="1"/>
  <c r="Y4222" i="1" s="1"/>
  <c r="T4223" i="1"/>
  <c r="Y4223" i="1" s="1"/>
  <c r="T4224" i="1"/>
  <c r="Y4224" i="1" s="1"/>
  <c r="T4225" i="1"/>
  <c r="Y4225" i="1" s="1"/>
  <c r="T4226" i="1"/>
  <c r="Y4226" i="1" s="1"/>
  <c r="T4227" i="1"/>
  <c r="Y4227" i="1" s="1"/>
  <c r="T4228" i="1"/>
  <c r="Y4228" i="1" s="1"/>
  <c r="T4229" i="1"/>
  <c r="Y4229" i="1" s="1"/>
  <c r="T4230" i="1"/>
  <c r="Y4230" i="1" s="1"/>
  <c r="T4231" i="1"/>
  <c r="Y4231" i="1" s="1"/>
  <c r="T4232" i="1"/>
  <c r="Y4232" i="1" s="1"/>
  <c r="T4233" i="1"/>
  <c r="Y4233" i="1" s="1"/>
  <c r="T4234" i="1"/>
  <c r="Y4234" i="1" s="1"/>
  <c r="T4235" i="1"/>
  <c r="Y4235" i="1" s="1"/>
  <c r="T4236" i="1"/>
  <c r="Y4236" i="1" s="1"/>
  <c r="T4237" i="1"/>
  <c r="Y4237" i="1" s="1"/>
  <c r="T4238" i="1"/>
  <c r="Y4238" i="1" s="1"/>
  <c r="T4239" i="1"/>
  <c r="Y4239" i="1" s="1"/>
  <c r="T4240" i="1"/>
  <c r="Y4240" i="1" s="1"/>
  <c r="T4241" i="1"/>
  <c r="Y4241" i="1" s="1"/>
  <c r="T4242" i="1"/>
  <c r="Y4242" i="1" s="1"/>
  <c r="T4243" i="1"/>
  <c r="Y4243" i="1" s="1"/>
  <c r="T4244" i="1"/>
  <c r="T4245" i="1"/>
  <c r="Y4245" i="1" s="1"/>
  <c r="T4246" i="1"/>
  <c r="Y4246" i="1" s="1"/>
  <c r="T4247" i="1"/>
  <c r="Y4247" i="1" s="1"/>
  <c r="T4248" i="1"/>
  <c r="Y4248" i="1" s="1"/>
  <c r="T4249" i="1"/>
  <c r="Y4249" i="1" s="1"/>
  <c r="T4250" i="1"/>
  <c r="Y4250" i="1" s="1"/>
  <c r="T4251" i="1"/>
  <c r="Y4251" i="1" s="1"/>
  <c r="T4252" i="1"/>
  <c r="Y4252" i="1" s="1"/>
  <c r="T4253" i="1"/>
  <c r="Y4253" i="1" s="1"/>
  <c r="T4254" i="1"/>
  <c r="Y4254" i="1" s="1"/>
  <c r="T4255" i="1"/>
  <c r="Y4255" i="1" s="1"/>
  <c r="T4256" i="1"/>
  <c r="Y4256" i="1" s="1"/>
  <c r="T4257" i="1"/>
  <c r="Y4257" i="1" s="1"/>
  <c r="T4258" i="1"/>
  <c r="Y4258" i="1" s="1"/>
  <c r="T4259" i="1"/>
  <c r="Y4259" i="1" s="1"/>
  <c r="T4260" i="1"/>
  <c r="Y4260" i="1" s="1"/>
  <c r="T4261" i="1"/>
  <c r="Y4261" i="1" s="1"/>
  <c r="T4262" i="1"/>
  <c r="Y4262" i="1" s="1"/>
  <c r="T4263" i="1"/>
  <c r="Y4263" i="1" s="1"/>
  <c r="T4264" i="1"/>
  <c r="Y4264" i="1" s="1"/>
  <c r="T4265" i="1"/>
  <c r="Y4265" i="1" s="1"/>
  <c r="T4266" i="1"/>
  <c r="Y4266" i="1" s="1"/>
  <c r="T4267" i="1"/>
  <c r="Y4267" i="1" s="1"/>
  <c r="T4268" i="1"/>
  <c r="Y4268" i="1" s="1"/>
  <c r="T4269" i="1"/>
  <c r="Y4269" i="1" s="1"/>
  <c r="T4270" i="1"/>
  <c r="Y4270" i="1" s="1"/>
  <c r="T4271" i="1"/>
  <c r="Y4271" i="1" s="1"/>
  <c r="T4272" i="1"/>
  <c r="Y4272" i="1" s="1"/>
  <c r="T4273" i="1"/>
  <c r="Y4273" i="1" s="1"/>
  <c r="T4274" i="1"/>
  <c r="Y4274" i="1" s="1"/>
  <c r="T4275" i="1"/>
  <c r="Y4275" i="1" s="1"/>
  <c r="T4276" i="1"/>
  <c r="Y4276" i="1" s="1"/>
  <c r="T4277" i="1"/>
  <c r="Y4277" i="1" s="1"/>
  <c r="T4278" i="1"/>
  <c r="Y4278" i="1" s="1"/>
  <c r="T4279" i="1"/>
  <c r="Y4279" i="1" s="1"/>
  <c r="T4280" i="1"/>
  <c r="Y4280" i="1" s="1"/>
  <c r="T4281" i="1"/>
  <c r="Y4281" i="1" s="1"/>
  <c r="T4282" i="1"/>
  <c r="Y4282" i="1" s="1"/>
  <c r="T4283" i="1"/>
  <c r="Y4283" i="1" s="1"/>
  <c r="T4284" i="1"/>
  <c r="Y4284" i="1" s="1"/>
  <c r="T4285" i="1"/>
  <c r="Y4285" i="1" s="1"/>
  <c r="T4286" i="1"/>
  <c r="Y4286" i="1" s="1"/>
  <c r="T4287" i="1"/>
  <c r="Y4287" i="1" s="1"/>
  <c r="T4288" i="1"/>
  <c r="Y4288" i="1" s="1"/>
  <c r="T4289" i="1"/>
  <c r="Y4289" i="1" s="1"/>
  <c r="T4290" i="1"/>
  <c r="Y4290" i="1" s="1"/>
  <c r="T4291" i="1"/>
  <c r="Y4291" i="1" s="1"/>
  <c r="T4292" i="1"/>
  <c r="Y4292" i="1" s="1"/>
  <c r="T4293" i="1"/>
  <c r="Y4293" i="1" s="1"/>
  <c r="T4294" i="1"/>
  <c r="Y4294" i="1" s="1"/>
  <c r="T4295" i="1"/>
  <c r="Y4295" i="1" s="1"/>
  <c r="T4296" i="1"/>
  <c r="Y4296" i="1" s="1"/>
  <c r="T4297" i="1"/>
  <c r="Y4297" i="1" s="1"/>
  <c r="T4298" i="1"/>
  <c r="Y4298" i="1" s="1"/>
  <c r="T4299" i="1"/>
  <c r="Y4299" i="1" s="1"/>
  <c r="T4300" i="1"/>
  <c r="Y4300" i="1" s="1"/>
  <c r="T4301" i="1"/>
  <c r="Y4301" i="1" s="1"/>
  <c r="T4302" i="1"/>
  <c r="Y4302" i="1" s="1"/>
  <c r="T4303" i="1"/>
  <c r="Y4303" i="1" s="1"/>
  <c r="T4304" i="1"/>
  <c r="Y4304" i="1" s="1"/>
  <c r="T4305" i="1"/>
  <c r="Y4305" i="1" s="1"/>
  <c r="T4306" i="1"/>
  <c r="Y4306" i="1" s="1"/>
  <c r="T4307" i="1"/>
  <c r="Y4307" i="1" s="1"/>
  <c r="T4308" i="1"/>
  <c r="Y4308" i="1" s="1"/>
  <c r="T4309" i="1"/>
  <c r="Y4309" i="1" s="1"/>
  <c r="T4310" i="1"/>
  <c r="Y4310" i="1" s="1"/>
  <c r="T4311" i="1"/>
  <c r="Y4311" i="1" s="1"/>
  <c r="T4312" i="1"/>
  <c r="Y4312" i="1" s="1"/>
  <c r="T4313" i="1"/>
  <c r="Y4313" i="1" s="1"/>
  <c r="T4314" i="1"/>
  <c r="Y4314" i="1" s="1"/>
  <c r="T4315" i="1"/>
  <c r="Y4315" i="1" s="1"/>
  <c r="T4316" i="1"/>
  <c r="Y4316" i="1" s="1"/>
  <c r="T4317" i="1"/>
  <c r="Y4317" i="1" s="1"/>
  <c r="T4318" i="1"/>
  <c r="Y4318" i="1" s="1"/>
  <c r="T4319" i="1"/>
  <c r="Y4319" i="1" s="1"/>
  <c r="T4320" i="1"/>
  <c r="Y4320" i="1" s="1"/>
  <c r="T4321" i="1"/>
  <c r="Y4321" i="1" s="1"/>
  <c r="T4322" i="1"/>
  <c r="Y4322" i="1" s="1"/>
  <c r="T4323" i="1"/>
  <c r="Y4323" i="1" s="1"/>
  <c r="T4324" i="1"/>
  <c r="Y4324" i="1" s="1"/>
  <c r="T4325" i="1"/>
  <c r="Y4325" i="1" s="1"/>
  <c r="T4326" i="1"/>
  <c r="Y4326" i="1" s="1"/>
  <c r="T4327" i="1"/>
  <c r="Y4327" i="1" s="1"/>
  <c r="T4328" i="1"/>
  <c r="Y4328" i="1" s="1"/>
  <c r="T4329" i="1"/>
  <c r="Y4329" i="1" s="1"/>
  <c r="T4330" i="1"/>
  <c r="Y4330" i="1" s="1"/>
  <c r="T4331" i="1"/>
  <c r="Y4331" i="1" s="1"/>
  <c r="T4332" i="1"/>
  <c r="Y4332" i="1" s="1"/>
  <c r="T4333" i="1"/>
  <c r="Y4333" i="1" s="1"/>
  <c r="T4334" i="1"/>
  <c r="Y4334" i="1" s="1"/>
  <c r="T4335" i="1"/>
  <c r="Y4335" i="1" s="1"/>
  <c r="T4336" i="1"/>
  <c r="Y4336" i="1" s="1"/>
  <c r="T4337" i="1"/>
  <c r="Y4337" i="1" s="1"/>
  <c r="T4338" i="1"/>
  <c r="Y4338" i="1" s="1"/>
  <c r="T4339" i="1"/>
  <c r="Y4339" i="1" s="1"/>
  <c r="T4340" i="1"/>
  <c r="Y4340" i="1" s="1"/>
  <c r="T4341" i="1"/>
  <c r="Y4341" i="1" s="1"/>
  <c r="T4342" i="1"/>
  <c r="Y4342" i="1" s="1"/>
  <c r="T4343" i="1"/>
  <c r="Y4343" i="1" s="1"/>
  <c r="T4344" i="1"/>
  <c r="Y4344" i="1" s="1"/>
  <c r="T4345" i="1"/>
  <c r="Y4345" i="1" s="1"/>
  <c r="T4346" i="1"/>
  <c r="Y4346" i="1" s="1"/>
  <c r="T4347" i="1"/>
  <c r="Y4347" i="1" s="1"/>
  <c r="T4348" i="1"/>
  <c r="Y4348" i="1" s="1"/>
  <c r="T4349" i="1"/>
  <c r="Y4349" i="1" s="1"/>
  <c r="T4350" i="1"/>
  <c r="Y4350" i="1" s="1"/>
  <c r="T4351" i="1"/>
  <c r="Y4351" i="1" s="1"/>
  <c r="T4352" i="1"/>
  <c r="Y4352" i="1" s="1"/>
  <c r="T4353" i="1"/>
  <c r="Y4353" i="1" s="1"/>
  <c r="T4354" i="1"/>
  <c r="Y4354" i="1" s="1"/>
  <c r="T4355" i="1"/>
  <c r="Y4355" i="1" s="1"/>
  <c r="T4356" i="1"/>
  <c r="Y4356" i="1" s="1"/>
  <c r="T4357" i="1"/>
  <c r="Y4357" i="1" s="1"/>
  <c r="T4358" i="1"/>
  <c r="Y4358" i="1" s="1"/>
  <c r="T4359" i="1"/>
  <c r="Y4359" i="1" s="1"/>
  <c r="T4360" i="1"/>
  <c r="Y4360" i="1" s="1"/>
  <c r="T4361" i="1"/>
  <c r="Y4361" i="1" s="1"/>
  <c r="T4362" i="1"/>
  <c r="Y4362" i="1" s="1"/>
  <c r="T4363" i="1"/>
  <c r="Y4363" i="1" s="1"/>
  <c r="T4364" i="1"/>
  <c r="Y4364" i="1" s="1"/>
  <c r="T4365" i="1"/>
  <c r="Y4365" i="1" s="1"/>
  <c r="T4366" i="1"/>
  <c r="Y4366" i="1" s="1"/>
  <c r="T4367" i="1"/>
  <c r="Y4367" i="1" s="1"/>
  <c r="T4368" i="1"/>
  <c r="Y4368" i="1" s="1"/>
  <c r="T4369" i="1"/>
  <c r="Y4369" i="1" s="1"/>
  <c r="T4370" i="1"/>
  <c r="Y4370" i="1" s="1"/>
  <c r="T4371" i="1"/>
  <c r="Y4371" i="1" s="1"/>
  <c r="T4372" i="1"/>
  <c r="Y4372" i="1" s="1"/>
  <c r="T4373" i="1"/>
  <c r="Y4373" i="1" s="1"/>
  <c r="T4374" i="1"/>
  <c r="Y4374" i="1" s="1"/>
  <c r="T4375" i="1"/>
  <c r="Y4375" i="1" s="1"/>
  <c r="T4376" i="1"/>
  <c r="Y4376" i="1" s="1"/>
  <c r="T4377" i="1"/>
  <c r="Y4377" i="1" s="1"/>
  <c r="T4378" i="1"/>
  <c r="Y4378" i="1" s="1"/>
  <c r="T4379" i="1"/>
  <c r="Y4379" i="1" s="1"/>
  <c r="T4380" i="1"/>
  <c r="Y4380" i="1" s="1"/>
  <c r="T4381" i="1"/>
  <c r="Y4381" i="1" s="1"/>
  <c r="T4382" i="1"/>
  <c r="Y4382" i="1" s="1"/>
  <c r="T4383" i="1"/>
  <c r="Y4383" i="1" s="1"/>
  <c r="T4384" i="1"/>
  <c r="Y4384" i="1" s="1"/>
  <c r="T4385" i="1"/>
  <c r="Y4385" i="1" s="1"/>
  <c r="T4386" i="1"/>
  <c r="Y4386" i="1" s="1"/>
  <c r="T4387" i="1"/>
  <c r="Y4387" i="1" s="1"/>
  <c r="T4388" i="1"/>
  <c r="Y4388" i="1" s="1"/>
  <c r="T4389" i="1"/>
  <c r="Y4389" i="1" s="1"/>
  <c r="T4390" i="1"/>
  <c r="Y4390" i="1" s="1"/>
  <c r="T4391" i="1"/>
  <c r="Y4391" i="1" s="1"/>
  <c r="T4392" i="1"/>
  <c r="Y4392" i="1" s="1"/>
  <c r="T4393" i="1"/>
  <c r="Y4393" i="1" s="1"/>
  <c r="T4394" i="1"/>
  <c r="Y4394" i="1" s="1"/>
  <c r="T4395" i="1"/>
  <c r="Y4395" i="1" s="1"/>
  <c r="T4396" i="1"/>
  <c r="Y4396" i="1" s="1"/>
  <c r="T4397" i="1"/>
  <c r="Y4397" i="1" s="1"/>
  <c r="T4398" i="1"/>
  <c r="Y4398" i="1" s="1"/>
  <c r="T4399" i="1"/>
  <c r="Y4399" i="1" s="1"/>
  <c r="T4400" i="1"/>
  <c r="Y4400" i="1" s="1"/>
  <c r="T4401" i="1"/>
  <c r="Y4401" i="1" s="1"/>
  <c r="T4402" i="1"/>
  <c r="Y4402" i="1" s="1"/>
  <c r="T4403" i="1"/>
  <c r="Y4403" i="1" s="1"/>
  <c r="T4404" i="1"/>
  <c r="Y4404" i="1" s="1"/>
  <c r="T4405" i="1"/>
  <c r="Y4405" i="1" s="1"/>
  <c r="T4406" i="1"/>
  <c r="Y4406" i="1" s="1"/>
  <c r="T4407" i="1"/>
  <c r="Y4407" i="1" s="1"/>
  <c r="T4408" i="1"/>
  <c r="Y4408" i="1" s="1"/>
  <c r="T4409" i="1"/>
  <c r="Y4409" i="1" s="1"/>
  <c r="T4410" i="1"/>
  <c r="Y4410" i="1" s="1"/>
  <c r="T4411" i="1"/>
  <c r="Y4411" i="1" s="1"/>
  <c r="T4412" i="1"/>
  <c r="Y4412" i="1" s="1"/>
  <c r="T4413" i="1"/>
  <c r="Y4413" i="1" s="1"/>
  <c r="T4414" i="1"/>
  <c r="Y4414" i="1" s="1"/>
  <c r="T4415" i="1"/>
  <c r="Y4415" i="1" s="1"/>
  <c r="T4416" i="1"/>
  <c r="Y4416" i="1" s="1"/>
  <c r="T4417" i="1"/>
  <c r="Y4417" i="1" s="1"/>
  <c r="T4418" i="1"/>
  <c r="Y4418" i="1" s="1"/>
  <c r="T4419" i="1"/>
  <c r="Y4419" i="1" s="1"/>
  <c r="T4420" i="1"/>
  <c r="Y4420" i="1" s="1"/>
  <c r="T4421" i="1"/>
  <c r="Y4421" i="1" s="1"/>
  <c r="T4422" i="1"/>
  <c r="Y4422" i="1" s="1"/>
  <c r="T4423" i="1"/>
  <c r="Y4423" i="1" s="1"/>
  <c r="T4424" i="1"/>
  <c r="Y4424" i="1" s="1"/>
  <c r="T4425" i="1"/>
  <c r="Y4425" i="1" s="1"/>
  <c r="T4426" i="1"/>
  <c r="Y4426" i="1" s="1"/>
  <c r="T4427" i="1"/>
  <c r="Y4427" i="1" s="1"/>
  <c r="T4428" i="1"/>
  <c r="Y4428" i="1" s="1"/>
  <c r="T4429" i="1"/>
  <c r="Y4429" i="1" s="1"/>
  <c r="T4430" i="1"/>
  <c r="Y4430" i="1" s="1"/>
  <c r="T4431" i="1"/>
  <c r="Y4431" i="1" s="1"/>
  <c r="T4432" i="1"/>
  <c r="Y4432" i="1" s="1"/>
  <c r="T4433" i="1"/>
  <c r="Y4433" i="1" s="1"/>
  <c r="T4434" i="1"/>
  <c r="Y4434" i="1" s="1"/>
  <c r="T4435" i="1"/>
  <c r="Y4435" i="1" s="1"/>
  <c r="T4436" i="1"/>
  <c r="Y4436" i="1" s="1"/>
  <c r="T4437" i="1"/>
  <c r="Y4437" i="1" s="1"/>
  <c r="T4438" i="1"/>
  <c r="Y4438" i="1" s="1"/>
  <c r="T4439" i="1"/>
  <c r="Y4439" i="1" s="1"/>
  <c r="T4440" i="1"/>
  <c r="Y4440" i="1" s="1"/>
  <c r="T4441" i="1"/>
  <c r="Y4441" i="1" s="1"/>
  <c r="T4442" i="1"/>
  <c r="Y4442" i="1" s="1"/>
  <c r="T4443" i="1"/>
  <c r="Y4443" i="1" s="1"/>
  <c r="T4444" i="1"/>
  <c r="Y4444" i="1" s="1"/>
  <c r="T4445" i="1"/>
  <c r="Y4445" i="1" s="1"/>
  <c r="T4446" i="1"/>
  <c r="Y4446" i="1" s="1"/>
  <c r="T4447" i="1"/>
  <c r="Y4447" i="1" s="1"/>
  <c r="T4448" i="1"/>
  <c r="Y4448" i="1" s="1"/>
  <c r="T4449" i="1"/>
  <c r="Y4449" i="1" s="1"/>
  <c r="T4450" i="1"/>
  <c r="Y4450" i="1" s="1"/>
  <c r="T4451" i="1"/>
  <c r="Y4451" i="1" s="1"/>
  <c r="T4452" i="1"/>
  <c r="Y4452" i="1" s="1"/>
  <c r="T4453" i="1"/>
  <c r="Y4453" i="1" s="1"/>
  <c r="T4454" i="1"/>
  <c r="Y4454" i="1" s="1"/>
  <c r="T4455" i="1"/>
  <c r="Y4455" i="1" s="1"/>
  <c r="T4456" i="1"/>
  <c r="Y4456" i="1" s="1"/>
  <c r="T4457" i="1"/>
  <c r="Y4457" i="1" s="1"/>
  <c r="T4458" i="1"/>
  <c r="Y4458" i="1" s="1"/>
  <c r="T4459" i="1"/>
  <c r="Y4459" i="1" s="1"/>
  <c r="T4460" i="1"/>
  <c r="Y4460" i="1" s="1"/>
  <c r="T4461" i="1"/>
  <c r="Y4461" i="1" s="1"/>
  <c r="T4462" i="1"/>
  <c r="Y4462" i="1" s="1"/>
  <c r="T4463" i="1"/>
  <c r="Y4463" i="1" s="1"/>
  <c r="T4464" i="1"/>
  <c r="Y4464" i="1" s="1"/>
  <c r="T4465" i="1"/>
  <c r="Y4465" i="1" s="1"/>
  <c r="T4466" i="1"/>
  <c r="Y4466" i="1" s="1"/>
  <c r="T4467" i="1"/>
  <c r="Y4467" i="1" s="1"/>
  <c r="T4468" i="1"/>
  <c r="Y4468" i="1" s="1"/>
  <c r="T4469" i="1"/>
  <c r="Y4469" i="1" s="1"/>
  <c r="T4470" i="1"/>
  <c r="Y4470" i="1" s="1"/>
  <c r="T4471" i="1"/>
  <c r="Y4471" i="1" s="1"/>
  <c r="T4472" i="1"/>
  <c r="Y4472" i="1" s="1"/>
  <c r="T4473" i="1"/>
  <c r="Y4473" i="1" s="1"/>
  <c r="T4474" i="1"/>
  <c r="Y4474" i="1" s="1"/>
  <c r="T4475" i="1"/>
  <c r="Y4475" i="1" s="1"/>
  <c r="T4476" i="1"/>
  <c r="Y4476" i="1" s="1"/>
  <c r="T4477" i="1"/>
  <c r="Y4477" i="1" s="1"/>
  <c r="T4478" i="1"/>
  <c r="Y4478" i="1" s="1"/>
  <c r="T4479" i="1"/>
  <c r="Y4479" i="1" s="1"/>
  <c r="T4480" i="1"/>
  <c r="Y4480" i="1" s="1"/>
  <c r="T4481" i="1"/>
  <c r="Y4481" i="1" s="1"/>
  <c r="T4482" i="1"/>
  <c r="Y4482" i="1" s="1"/>
  <c r="T4483" i="1"/>
  <c r="Y4483" i="1" s="1"/>
  <c r="T4484" i="1"/>
  <c r="Y4484" i="1" s="1"/>
  <c r="T4485" i="1"/>
  <c r="Y4485" i="1" s="1"/>
  <c r="T4486" i="1"/>
  <c r="Y4486" i="1" s="1"/>
  <c r="T4487" i="1"/>
  <c r="Y4487" i="1" s="1"/>
  <c r="T4488" i="1"/>
  <c r="Y4488" i="1" s="1"/>
  <c r="T4489" i="1"/>
  <c r="Y4489" i="1" s="1"/>
  <c r="T4490" i="1"/>
  <c r="Y4490" i="1" s="1"/>
  <c r="T4491" i="1"/>
  <c r="Y4491" i="1" s="1"/>
  <c r="T4492" i="1"/>
  <c r="Y4492" i="1" s="1"/>
  <c r="T4493" i="1"/>
  <c r="Y4493" i="1" s="1"/>
  <c r="T4494" i="1"/>
  <c r="Y4494" i="1" s="1"/>
  <c r="T4495" i="1"/>
  <c r="Y4495" i="1" s="1"/>
  <c r="T4496" i="1"/>
  <c r="Y4496" i="1" s="1"/>
  <c r="T4497" i="1"/>
  <c r="Y4497" i="1" s="1"/>
  <c r="T4498" i="1"/>
  <c r="Y4498" i="1" s="1"/>
  <c r="T4499" i="1"/>
  <c r="Y4499" i="1" s="1"/>
  <c r="T4500" i="1"/>
  <c r="Y4500" i="1" s="1"/>
  <c r="T4501" i="1"/>
  <c r="Y4501" i="1" s="1"/>
  <c r="T4502" i="1"/>
  <c r="Y4502" i="1" s="1"/>
  <c r="T4503" i="1"/>
  <c r="Y4503" i="1" s="1"/>
  <c r="T4504" i="1"/>
  <c r="Y4504" i="1" s="1"/>
  <c r="T4505" i="1"/>
  <c r="Y4505" i="1" s="1"/>
  <c r="T4506" i="1"/>
  <c r="Y4506" i="1" s="1"/>
  <c r="T4507" i="1"/>
  <c r="Y4507" i="1" s="1"/>
  <c r="T4508" i="1"/>
  <c r="Y4508" i="1" s="1"/>
  <c r="T4509" i="1"/>
  <c r="Y4509" i="1" s="1"/>
  <c r="T4510" i="1"/>
  <c r="Y4510" i="1" s="1"/>
  <c r="T4511" i="1"/>
  <c r="Y4511" i="1" s="1"/>
  <c r="T4512" i="1"/>
  <c r="Y4512" i="1" s="1"/>
  <c r="T4513" i="1"/>
  <c r="Y4513" i="1" s="1"/>
  <c r="T4514" i="1"/>
  <c r="Y4514" i="1" s="1"/>
  <c r="T4515" i="1"/>
  <c r="Y4515" i="1" s="1"/>
  <c r="T4516" i="1"/>
  <c r="Y4516" i="1" s="1"/>
  <c r="T4517" i="1"/>
  <c r="Y4517" i="1" s="1"/>
  <c r="T4518" i="1"/>
  <c r="Y4518" i="1" s="1"/>
  <c r="T4519" i="1"/>
  <c r="Y4519" i="1" s="1"/>
  <c r="T4520" i="1"/>
  <c r="Y4520" i="1" s="1"/>
  <c r="T4521" i="1"/>
  <c r="Y4521" i="1" s="1"/>
  <c r="T4522" i="1"/>
  <c r="Y4522" i="1" s="1"/>
  <c r="T4523" i="1"/>
  <c r="Y4523" i="1" s="1"/>
  <c r="T4524" i="1"/>
  <c r="Y4524" i="1" s="1"/>
  <c r="T4525" i="1"/>
  <c r="Y4525" i="1" s="1"/>
  <c r="T4526" i="1"/>
  <c r="Y4526" i="1" s="1"/>
  <c r="T4527" i="1"/>
  <c r="Y4527" i="1" s="1"/>
  <c r="T4528" i="1"/>
  <c r="Y4528" i="1" s="1"/>
  <c r="T4529" i="1"/>
  <c r="Y4529" i="1" s="1"/>
  <c r="T4530" i="1"/>
  <c r="Y4530" i="1" s="1"/>
  <c r="T4531" i="1"/>
  <c r="Y4531" i="1" s="1"/>
  <c r="T4532" i="1"/>
  <c r="Y4532" i="1" s="1"/>
  <c r="T4533" i="1"/>
  <c r="Y4533" i="1" s="1"/>
  <c r="T4534" i="1"/>
  <c r="Y4534" i="1" s="1"/>
  <c r="T4535" i="1"/>
  <c r="Y4535" i="1" s="1"/>
  <c r="T4536" i="1"/>
  <c r="Y4536" i="1" s="1"/>
  <c r="T4537" i="1"/>
  <c r="Y4537" i="1" s="1"/>
  <c r="T4538" i="1"/>
  <c r="Y4538" i="1" s="1"/>
  <c r="T4539" i="1"/>
  <c r="Y4539" i="1" s="1"/>
  <c r="T4540" i="1"/>
  <c r="Y4540" i="1" s="1"/>
  <c r="T4541" i="1"/>
  <c r="Y4541" i="1" s="1"/>
  <c r="T4542" i="1"/>
  <c r="Y4542" i="1" s="1"/>
  <c r="T4543" i="1"/>
  <c r="Y4543" i="1" s="1"/>
  <c r="T4544" i="1"/>
  <c r="Y4544" i="1" s="1"/>
  <c r="T4545" i="1"/>
  <c r="Y4545" i="1" s="1"/>
  <c r="T4546" i="1"/>
  <c r="Y4546" i="1" s="1"/>
  <c r="T4547" i="1"/>
  <c r="Y4547" i="1" s="1"/>
  <c r="T4548" i="1"/>
  <c r="Y4548" i="1" s="1"/>
  <c r="T4549" i="1"/>
  <c r="Y4549" i="1" s="1"/>
  <c r="T4550" i="1"/>
  <c r="Y4550" i="1" s="1"/>
  <c r="T4551" i="1"/>
  <c r="Y4551" i="1" s="1"/>
  <c r="T4552" i="1"/>
  <c r="Y4552" i="1" s="1"/>
  <c r="T4553" i="1"/>
  <c r="Y4553" i="1" s="1"/>
  <c r="T4554" i="1"/>
  <c r="Y4554" i="1" s="1"/>
  <c r="T4555" i="1"/>
  <c r="Y4555" i="1" s="1"/>
  <c r="T4556" i="1"/>
  <c r="Y4556" i="1" s="1"/>
  <c r="T4557" i="1"/>
  <c r="Y4557" i="1" s="1"/>
  <c r="T4558" i="1"/>
  <c r="Y4558" i="1" s="1"/>
  <c r="T4559" i="1"/>
  <c r="Y4559" i="1" s="1"/>
  <c r="T4560" i="1"/>
  <c r="Y4560" i="1" s="1"/>
  <c r="T4561" i="1"/>
  <c r="Y4561" i="1" s="1"/>
  <c r="T4562" i="1"/>
  <c r="Y4562" i="1" s="1"/>
  <c r="T4563" i="1"/>
  <c r="Y4563" i="1" s="1"/>
  <c r="T4564" i="1"/>
  <c r="Y4564" i="1" s="1"/>
  <c r="T4565" i="1"/>
  <c r="Y4565" i="1" s="1"/>
  <c r="T4566" i="1"/>
  <c r="Y4566" i="1" s="1"/>
  <c r="T4567" i="1"/>
  <c r="Y4567" i="1" s="1"/>
  <c r="T4568" i="1"/>
  <c r="Y4568" i="1" s="1"/>
  <c r="T4569" i="1"/>
  <c r="Y4569" i="1" s="1"/>
  <c r="T4570" i="1"/>
  <c r="Y4570" i="1" s="1"/>
  <c r="T4571" i="1"/>
  <c r="Y4571" i="1" s="1"/>
  <c r="T4572" i="1"/>
  <c r="Y4572" i="1" s="1"/>
  <c r="T4573" i="1"/>
  <c r="Y4573" i="1" s="1"/>
  <c r="T4574" i="1"/>
  <c r="Y4574" i="1" s="1"/>
  <c r="T4575" i="1"/>
  <c r="Y4575" i="1" s="1"/>
  <c r="T4576" i="1"/>
  <c r="Y4576" i="1" s="1"/>
  <c r="T4577" i="1"/>
  <c r="Y4577" i="1" s="1"/>
  <c r="T4578" i="1"/>
  <c r="Y4578" i="1" s="1"/>
  <c r="T4579" i="1"/>
  <c r="Y4579" i="1" s="1"/>
  <c r="T4580" i="1"/>
  <c r="Y4580" i="1" s="1"/>
  <c r="T4581" i="1"/>
  <c r="Y4581" i="1" s="1"/>
  <c r="T4582" i="1"/>
  <c r="Y4582" i="1" s="1"/>
  <c r="T4583" i="1"/>
  <c r="Y4583" i="1" s="1"/>
  <c r="T4584" i="1"/>
  <c r="Y4584" i="1" s="1"/>
  <c r="T4585" i="1"/>
  <c r="Y4585" i="1" s="1"/>
  <c r="T4586" i="1"/>
  <c r="Y4586" i="1" s="1"/>
  <c r="T4587" i="1"/>
  <c r="Y4587" i="1" s="1"/>
  <c r="T4588" i="1"/>
  <c r="Y4588" i="1" s="1"/>
  <c r="T4589" i="1"/>
  <c r="Y4589" i="1" s="1"/>
  <c r="T4590" i="1"/>
  <c r="Y4590" i="1" s="1"/>
  <c r="T4591" i="1"/>
  <c r="Y4591" i="1" s="1"/>
  <c r="T4592" i="1"/>
  <c r="Y4592" i="1" s="1"/>
  <c r="T4593" i="1"/>
  <c r="Y4593" i="1" s="1"/>
  <c r="T4594" i="1"/>
  <c r="Y4594" i="1" s="1"/>
  <c r="T4595" i="1"/>
  <c r="Y4595" i="1" s="1"/>
  <c r="T4596" i="1"/>
  <c r="Y4596" i="1" s="1"/>
  <c r="T4597" i="1"/>
  <c r="Y4597" i="1" s="1"/>
  <c r="T4598" i="1"/>
  <c r="Y4598" i="1" s="1"/>
  <c r="T4599" i="1"/>
  <c r="Y4599" i="1" s="1"/>
  <c r="T4600" i="1"/>
  <c r="Y4600" i="1" s="1"/>
  <c r="T4601" i="1"/>
  <c r="Y4601" i="1" s="1"/>
  <c r="T4602" i="1"/>
  <c r="Y4602" i="1" s="1"/>
  <c r="T4603" i="1"/>
  <c r="Y4603" i="1" s="1"/>
  <c r="T4604" i="1"/>
  <c r="Y4604" i="1" s="1"/>
  <c r="T4605" i="1"/>
  <c r="Y4605" i="1" s="1"/>
  <c r="T4606" i="1"/>
  <c r="Y4606" i="1" s="1"/>
  <c r="T4607" i="1"/>
  <c r="Y4607" i="1" s="1"/>
  <c r="T4608" i="1"/>
  <c r="Y4608" i="1" s="1"/>
  <c r="T4609" i="1"/>
  <c r="Y4609" i="1" s="1"/>
  <c r="T4610" i="1"/>
  <c r="Y4610" i="1" s="1"/>
  <c r="T4611" i="1"/>
  <c r="Y4611" i="1" s="1"/>
  <c r="T4612" i="1"/>
  <c r="Y4612" i="1" s="1"/>
  <c r="T4613" i="1"/>
  <c r="Y4613" i="1" s="1"/>
  <c r="T4614" i="1"/>
  <c r="Y4614" i="1" s="1"/>
  <c r="T4615" i="1"/>
  <c r="Y4615" i="1" s="1"/>
  <c r="T4616" i="1"/>
  <c r="Y4616" i="1" s="1"/>
  <c r="T4617" i="1"/>
  <c r="Y4617" i="1" s="1"/>
  <c r="T4618" i="1"/>
  <c r="Y4618" i="1" s="1"/>
  <c r="T4619" i="1"/>
  <c r="Y4619" i="1" s="1"/>
  <c r="T4620" i="1"/>
  <c r="Y4620" i="1" s="1"/>
  <c r="T4621" i="1"/>
  <c r="Y4621" i="1" s="1"/>
  <c r="T4622" i="1"/>
  <c r="Y4622" i="1" s="1"/>
  <c r="T4623" i="1"/>
  <c r="Y4623" i="1" s="1"/>
  <c r="T4624" i="1"/>
  <c r="Y4624" i="1" s="1"/>
  <c r="T4625" i="1"/>
  <c r="Y4625" i="1" s="1"/>
  <c r="T4626" i="1"/>
  <c r="Y4626" i="1" s="1"/>
  <c r="T4627" i="1"/>
  <c r="Y4627" i="1" s="1"/>
  <c r="T4628" i="1"/>
  <c r="Y4628" i="1" s="1"/>
  <c r="T4629" i="1"/>
  <c r="Y4629" i="1" s="1"/>
  <c r="T4630" i="1"/>
  <c r="Y4630" i="1" s="1"/>
  <c r="T4631" i="1"/>
  <c r="Y4631" i="1" s="1"/>
  <c r="T4632" i="1"/>
  <c r="Y4632" i="1" s="1"/>
  <c r="T4633" i="1"/>
  <c r="Y4633" i="1" s="1"/>
  <c r="T4634" i="1"/>
  <c r="Y4634" i="1" s="1"/>
  <c r="T4635" i="1"/>
  <c r="Y4635" i="1" s="1"/>
  <c r="T4636" i="1"/>
  <c r="Y4636" i="1" s="1"/>
  <c r="T4637" i="1"/>
  <c r="Y4637" i="1" s="1"/>
  <c r="T4638" i="1"/>
  <c r="Y4638" i="1" s="1"/>
  <c r="T4639" i="1"/>
  <c r="Y4639" i="1" s="1"/>
  <c r="T4640" i="1"/>
  <c r="Y4640" i="1" s="1"/>
  <c r="T4641" i="1"/>
  <c r="Y4641" i="1" s="1"/>
  <c r="T4642" i="1"/>
  <c r="Y4642" i="1" s="1"/>
  <c r="T4643" i="1"/>
  <c r="Y4643" i="1" s="1"/>
  <c r="T4644" i="1"/>
  <c r="Y4644" i="1" s="1"/>
  <c r="T4645" i="1"/>
  <c r="Y4645" i="1" s="1"/>
  <c r="T4646" i="1"/>
  <c r="Y4646" i="1" s="1"/>
  <c r="T4647" i="1"/>
  <c r="Y4647" i="1" s="1"/>
  <c r="T4648" i="1"/>
  <c r="Y4648" i="1" s="1"/>
  <c r="T4649" i="1"/>
  <c r="Y4649" i="1" s="1"/>
  <c r="T4650" i="1"/>
  <c r="Y4650" i="1" s="1"/>
  <c r="T4651" i="1"/>
  <c r="Y4651" i="1" s="1"/>
  <c r="T4652" i="1"/>
  <c r="Y4652" i="1" s="1"/>
  <c r="T4653" i="1"/>
  <c r="Y4653" i="1" s="1"/>
  <c r="T4654" i="1"/>
  <c r="Y4654" i="1" s="1"/>
  <c r="T4655" i="1"/>
  <c r="Y4655" i="1" s="1"/>
  <c r="T4656" i="1"/>
  <c r="Y4656" i="1" s="1"/>
  <c r="T4657" i="1"/>
  <c r="Y4657" i="1" s="1"/>
  <c r="T4658" i="1"/>
  <c r="Y4658" i="1" s="1"/>
  <c r="T4659" i="1"/>
  <c r="Y4659" i="1" s="1"/>
  <c r="T4660" i="1"/>
  <c r="Y4660" i="1" s="1"/>
  <c r="T4661" i="1"/>
  <c r="Y4661" i="1" s="1"/>
  <c r="T4662" i="1"/>
  <c r="Y4662" i="1" s="1"/>
  <c r="T4663" i="1"/>
  <c r="Y4663" i="1" s="1"/>
  <c r="T4664" i="1"/>
  <c r="Y4664" i="1" s="1"/>
  <c r="T4665" i="1"/>
  <c r="Y4665" i="1" s="1"/>
  <c r="T4666" i="1"/>
  <c r="Y4666" i="1" s="1"/>
  <c r="T4667" i="1"/>
  <c r="Y4667" i="1" s="1"/>
  <c r="T4668" i="1"/>
  <c r="Y4668" i="1" s="1"/>
  <c r="T4669" i="1"/>
  <c r="Y4669" i="1" s="1"/>
  <c r="T4670" i="1"/>
  <c r="Y4670" i="1" s="1"/>
  <c r="T4671" i="1"/>
  <c r="Y4671" i="1" s="1"/>
  <c r="T4672" i="1"/>
  <c r="Y4672" i="1" s="1"/>
  <c r="T4673" i="1"/>
  <c r="Y4673" i="1" s="1"/>
  <c r="T4674" i="1"/>
  <c r="Y4674" i="1" s="1"/>
  <c r="T4675" i="1"/>
  <c r="Y4675" i="1" s="1"/>
  <c r="T4676" i="1"/>
  <c r="Y4676" i="1" s="1"/>
  <c r="T4677" i="1"/>
  <c r="Y4677" i="1" s="1"/>
  <c r="T4678" i="1"/>
  <c r="Y4678" i="1" s="1"/>
  <c r="T4679" i="1"/>
  <c r="Y4679" i="1" s="1"/>
  <c r="T4680" i="1"/>
  <c r="Y4680" i="1" s="1"/>
  <c r="T4681" i="1"/>
  <c r="Y4681" i="1" s="1"/>
  <c r="T4682" i="1"/>
  <c r="Y4682" i="1" s="1"/>
  <c r="T4683" i="1"/>
  <c r="Y4683" i="1" s="1"/>
  <c r="T4684" i="1"/>
  <c r="Y4684" i="1" s="1"/>
  <c r="T4685" i="1"/>
  <c r="Y4685" i="1" s="1"/>
  <c r="T4686" i="1"/>
  <c r="Y4686" i="1" s="1"/>
  <c r="T4687" i="1"/>
  <c r="Y4687" i="1" s="1"/>
  <c r="T4688" i="1"/>
  <c r="Y4688" i="1" s="1"/>
  <c r="T4689" i="1"/>
  <c r="Y4689" i="1" s="1"/>
  <c r="T4690" i="1"/>
  <c r="Y4690" i="1" s="1"/>
  <c r="T4691" i="1"/>
  <c r="Y4691" i="1" s="1"/>
  <c r="T4692" i="1"/>
  <c r="Y4692" i="1" s="1"/>
  <c r="T4693" i="1"/>
  <c r="Y4693" i="1" s="1"/>
  <c r="T4694" i="1"/>
  <c r="Y4694" i="1" s="1"/>
  <c r="T4695" i="1"/>
  <c r="Y4695" i="1" s="1"/>
  <c r="T4696" i="1"/>
  <c r="Y4696" i="1" s="1"/>
  <c r="T4697" i="1"/>
  <c r="Y4697" i="1" s="1"/>
  <c r="T4698" i="1"/>
  <c r="Y4698" i="1" s="1"/>
  <c r="T4699" i="1"/>
  <c r="Y4699" i="1" s="1"/>
  <c r="T4700" i="1"/>
  <c r="Y4700" i="1" s="1"/>
  <c r="T4701" i="1"/>
  <c r="Y4701" i="1" s="1"/>
  <c r="T4702" i="1"/>
  <c r="Y4702" i="1" s="1"/>
  <c r="T4703" i="1"/>
  <c r="Y4703" i="1" s="1"/>
  <c r="T4704" i="1"/>
  <c r="Y4704" i="1" s="1"/>
  <c r="T4705" i="1"/>
  <c r="Y4705" i="1" s="1"/>
  <c r="T4706" i="1"/>
  <c r="Y4706" i="1" s="1"/>
  <c r="T4707" i="1"/>
  <c r="Y4707" i="1" s="1"/>
  <c r="T4708" i="1"/>
  <c r="Y4708" i="1" s="1"/>
  <c r="T4709" i="1"/>
  <c r="Y4709" i="1" s="1"/>
  <c r="T4710" i="1"/>
  <c r="Y4710" i="1" s="1"/>
  <c r="T4711" i="1"/>
  <c r="Y4711" i="1" s="1"/>
  <c r="T4712" i="1"/>
  <c r="Y4712" i="1" s="1"/>
  <c r="T4713" i="1"/>
  <c r="Y4713" i="1" s="1"/>
  <c r="T4714" i="1"/>
  <c r="Y4714" i="1" s="1"/>
  <c r="T4715" i="1"/>
  <c r="Y4715" i="1" s="1"/>
  <c r="T4716" i="1"/>
  <c r="Y4716" i="1" s="1"/>
  <c r="T4717" i="1"/>
  <c r="Y4717" i="1" s="1"/>
  <c r="T4718" i="1"/>
  <c r="Y4718" i="1" s="1"/>
  <c r="T4719" i="1"/>
  <c r="Y4719" i="1" s="1"/>
  <c r="T4720" i="1"/>
  <c r="Y4720" i="1" s="1"/>
  <c r="T4721" i="1"/>
  <c r="Y4721" i="1" s="1"/>
  <c r="T4722" i="1"/>
  <c r="Y4722" i="1" s="1"/>
  <c r="T4723" i="1"/>
  <c r="Y4723" i="1" s="1"/>
  <c r="T4724" i="1"/>
  <c r="Y4724" i="1" s="1"/>
  <c r="T4725" i="1"/>
  <c r="Y4725" i="1" s="1"/>
  <c r="T4726" i="1"/>
  <c r="Y4726" i="1" s="1"/>
  <c r="T4727" i="1"/>
  <c r="Y4727" i="1" s="1"/>
  <c r="T4728" i="1"/>
  <c r="Y4728" i="1" s="1"/>
  <c r="T4729" i="1"/>
  <c r="Y4729" i="1" s="1"/>
  <c r="T4730" i="1"/>
  <c r="Y4730" i="1" s="1"/>
  <c r="T4731" i="1"/>
  <c r="Y4731" i="1" s="1"/>
  <c r="T4732" i="1"/>
  <c r="Y4732" i="1" s="1"/>
  <c r="T4733" i="1"/>
  <c r="Y4733" i="1" s="1"/>
  <c r="T4734" i="1"/>
  <c r="Y4734" i="1" s="1"/>
  <c r="T4735" i="1"/>
  <c r="Y4735" i="1" s="1"/>
  <c r="T4736" i="1"/>
  <c r="Y4736" i="1" s="1"/>
  <c r="T4737" i="1"/>
  <c r="Y4737" i="1" s="1"/>
  <c r="T4738" i="1"/>
  <c r="Y4738" i="1" s="1"/>
  <c r="T4739" i="1"/>
  <c r="Y4739" i="1" s="1"/>
  <c r="T4740" i="1"/>
  <c r="Y4740" i="1" s="1"/>
  <c r="T4741" i="1"/>
  <c r="Y4741" i="1" s="1"/>
  <c r="T4742" i="1"/>
  <c r="Y4742" i="1" s="1"/>
  <c r="T4743" i="1"/>
  <c r="Y4743" i="1" s="1"/>
  <c r="T4744" i="1"/>
  <c r="Y4744" i="1" s="1"/>
  <c r="T4745" i="1"/>
  <c r="Y4745" i="1" s="1"/>
  <c r="T4746" i="1"/>
  <c r="Y4746" i="1" s="1"/>
  <c r="T4747" i="1"/>
  <c r="Y4747" i="1" s="1"/>
  <c r="T4748" i="1"/>
  <c r="Y4748" i="1" s="1"/>
  <c r="T4749" i="1"/>
  <c r="Y4749" i="1" s="1"/>
  <c r="T4750" i="1"/>
  <c r="Y4750" i="1" s="1"/>
  <c r="T4751" i="1"/>
  <c r="Y4751" i="1" s="1"/>
  <c r="T4752" i="1"/>
  <c r="Y4752" i="1" s="1"/>
  <c r="T4753" i="1"/>
  <c r="Y4753" i="1" s="1"/>
  <c r="T4754" i="1"/>
  <c r="Y4754" i="1" s="1"/>
  <c r="T4755" i="1"/>
  <c r="Y4755" i="1" s="1"/>
  <c r="T4756" i="1"/>
  <c r="Y4756" i="1" s="1"/>
  <c r="T4757" i="1"/>
  <c r="Y4757" i="1" s="1"/>
  <c r="T4758" i="1"/>
  <c r="Y4758" i="1" s="1"/>
  <c r="T4759" i="1"/>
  <c r="Y4759" i="1" s="1"/>
  <c r="T4760" i="1"/>
  <c r="Y4760" i="1" s="1"/>
  <c r="T4761" i="1"/>
  <c r="Y4761" i="1" s="1"/>
  <c r="T4762" i="1"/>
  <c r="Y4762" i="1" s="1"/>
  <c r="T4763" i="1"/>
  <c r="Y4763" i="1" s="1"/>
  <c r="T4764" i="1"/>
  <c r="Y4764" i="1" s="1"/>
  <c r="T4765" i="1"/>
  <c r="Y4765" i="1" s="1"/>
  <c r="T4766" i="1"/>
  <c r="Y4766" i="1" s="1"/>
  <c r="T4767" i="1"/>
  <c r="Y4767" i="1" s="1"/>
  <c r="T4768" i="1"/>
  <c r="Y4768" i="1" s="1"/>
  <c r="T4769" i="1"/>
  <c r="Y4769" i="1" s="1"/>
  <c r="T4770" i="1"/>
  <c r="Y4770" i="1" s="1"/>
  <c r="T4771" i="1"/>
  <c r="Y4771" i="1" s="1"/>
  <c r="T4772" i="1"/>
  <c r="Y4772" i="1" s="1"/>
  <c r="T4773" i="1"/>
  <c r="Y4773" i="1" s="1"/>
  <c r="T4774" i="1"/>
  <c r="Y4774" i="1" s="1"/>
  <c r="T4775" i="1"/>
  <c r="Y4775" i="1" s="1"/>
  <c r="T4776" i="1"/>
  <c r="Y4776" i="1" s="1"/>
  <c r="T4777" i="1"/>
  <c r="Y4777" i="1" s="1"/>
  <c r="T4778" i="1"/>
  <c r="Y4778" i="1" s="1"/>
  <c r="T4779" i="1"/>
  <c r="Y4779" i="1" s="1"/>
  <c r="T4780" i="1"/>
  <c r="Y4780" i="1" s="1"/>
  <c r="T4781" i="1"/>
  <c r="Y4781" i="1" s="1"/>
  <c r="T4782" i="1"/>
  <c r="Y4782" i="1" s="1"/>
  <c r="T4783" i="1"/>
  <c r="Y4783" i="1" s="1"/>
  <c r="T4784" i="1"/>
  <c r="Y4784" i="1" s="1"/>
  <c r="T4785" i="1"/>
  <c r="Y4785" i="1" s="1"/>
  <c r="T4786" i="1"/>
  <c r="Y4786" i="1" s="1"/>
  <c r="T4787" i="1"/>
  <c r="Y4787" i="1" s="1"/>
  <c r="T4788" i="1"/>
  <c r="Y4788" i="1" s="1"/>
  <c r="T4789" i="1"/>
  <c r="Y4789" i="1" s="1"/>
  <c r="T4790" i="1"/>
  <c r="Y4790" i="1" s="1"/>
  <c r="T4791" i="1"/>
  <c r="Y4791" i="1" s="1"/>
  <c r="T4792" i="1"/>
  <c r="Y4792" i="1" s="1"/>
  <c r="T4793" i="1"/>
  <c r="Y4793" i="1" s="1"/>
  <c r="T4794" i="1"/>
  <c r="Y4794" i="1" s="1"/>
  <c r="T4795" i="1"/>
  <c r="Y4795" i="1" s="1"/>
  <c r="T4796" i="1"/>
  <c r="Y4796" i="1" s="1"/>
  <c r="T4797" i="1"/>
  <c r="Y4797" i="1" s="1"/>
  <c r="T4798" i="1"/>
  <c r="Y4798" i="1" s="1"/>
  <c r="T4799" i="1"/>
  <c r="Y4799" i="1" s="1"/>
  <c r="T4800" i="1"/>
  <c r="Y4800" i="1" s="1"/>
  <c r="T4801" i="1"/>
  <c r="Y4801" i="1" s="1"/>
  <c r="T4802" i="1"/>
  <c r="Y4802" i="1" s="1"/>
  <c r="T4803" i="1"/>
  <c r="Y4803" i="1" s="1"/>
  <c r="T4804" i="1"/>
  <c r="Y4804" i="1" s="1"/>
  <c r="T4805" i="1"/>
  <c r="Y4805" i="1" s="1"/>
  <c r="T4806" i="1"/>
  <c r="Y4806" i="1" s="1"/>
  <c r="T4807" i="1"/>
  <c r="Y4807" i="1" s="1"/>
  <c r="T4808" i="1"/>
  <c r="Y4808" i="1" s="1"/>
  <c r="T4809" i="1"/>
  <c r="Y4809" i="1" s="1"/>
  <c r="T4810" i="1"/>
  <c r="Y4810" i="1" s="1"/>
  <c r="T4811" i="1"/>
  <c r="Y4811" i="1" s="1"/>
  <c r="T4812" i="1"/>
  <c r="Y4812" i="1" s="1"/>
  <c r="T4813" i="1"/>
  <c r="Y4813" i="1" s="1"/>
  <c r="T4814" i="1"/>
  <c r="Y4814" i="1" s="1"/>
  <c r="T4815" i="1"/>
  <c r="Y4815" i="1" s="1"/>
  <c r="T4816" i="1"/>
  <c r="Y4816" i="1" s="1"/>
  <c r="T4817" i="1"/>
  <c r="Y4817" i="1" s="1"/>
  <c r="T4818" i="1"/>
  <c r="Y4818" i="1" s="1"/>
  <c r="T4819" i="1"/>
  <c r="Y4819" i="1" s="1"/>
  <c r="T4820" i="1"/>
  <c r="Y4820" i="1" s="1"/>
  <c r="T4821" i="1"/>
  <c r="Y4821" i="1" s="1"/>
  <c r="T4822" i="1"/>
  <c r="Y4822" i="1" s="1"/>
  <c r="T4823" i="1"/>
  <c r="Y4823" i="1" s="1"/>
  <c r="T4824" i="1"/>
  <c r="Y4824" i="1" s="1"/>
  <c r="T4825" i="1"/>
  <c r="Y4825" i="1" s="1"/>
  <c r="T4826" i="1"/>
  <c r="Y4826" i="1" s="1"/>
  <c r="T4827" i="1"/>
  <c r="Y4827" i="1" s="1"/>
  <c r="T4828" i="1"/>
  <c r="Y4828" i="1" s="1"/>
  <c r="T4829" i="1"/>
  <c r="Y4829" i="1" s="1"/>
  <c r="T4830" i="1"/>
  <c r="Y4830" i="1" s="1"/>
  <c r="T4831" i="1"/>
  <c r="Y4831" i="1" s="1"/>
  <c r="T4832" i="1"/>
  <c r="Y4832" i="1" s="1"/>
  <c r="T4833" i="1"/>
  <c r="Y4833" i="1" s="1"/>
  <c r="T4834" i="1"/>
  <c r="Y4834" i="1" s="1"/>
  <c r="T4835" i="1"/>
  <c r="Y4835" i="1" s="1"/>
  <c r="T4836" i="1"/>
  <c r="Y4836" i="1" s="1"/>
  <c r="T4837" i="1"/>
  <c r="Y4837" i="1" s="1"/>
  <c r="T4838" i="1"/>
  <c r="Y4838" i="1" s="1"/>
  <c r="T4839" i="1"/>
  <c r="Y4839" i="1" s="1"/>
  <c r="T4840" i="1"/>
  <c r="Y4840" i="1" s="1"/>
  <c r="T4841" i="1"/>
  <c r="Y4841" i="1" s="1"/>
  <c r="T4842" i="1"/>
  <c r="Y4842" i="1" s="1"/>
  <c r="T4843" i="1"/>
  <c r="Y4843" i="1" s="1"/>
  <c r="T4844" i="1"/>
  <c r="Y4844" i="1" s="1"/>
  <c r="T4845" i="1"/>
  <c r="Y4845" i="1" s="1"/>
  <c r="T4846" i="1"/>
  <c r="Y4846" i="1" s="1"/>
  <c r="T4847" i="1"/>
  <c r="Y4847" i="1" s="1"/>
  <c r="T4848" i="1"/>
  <c r="Y4848" i="1" s="1"/>
  <c r="T4849" i="1"/>
  <c r="Y4849" i="1" s="1"/>
  <c r="T4850" i="1"/>
  <c r="Y4850" i="1" s="1"/>
  <c r="T4851" i="1"/>
  <c r="Y4851" i="1" s="1"/>
  <c r="T4852" i="1"/>
  <c r="Y4852" i="1" s="1"/>
  <c r="T4853" i="1"/>
  <c r="Y4853" i="1" s="1"/>
  <c r="T4854" i="1"/>
  <c r="Y4854" i="1" s="1"/>
  <c r="T4855" i="1"/>
  <c r="Y4855" i="1" s="1"/>
  <c r="T4856" i="1"/>
  <c r="Y4856" i="1" s="1"/>
  <c r="T4857" i="1"/>
  <c r="Y4857" i="1" s="1"/>
  <c r="T4858" i="1"/>
  <c r="Y4858" i="1" s="1"/>
  <c r="T4859" i="1"/>
  <c r="Y4859" i="1" s="1"/>
  <c r="T4860" i="1"/>
  <c r="Y4860" i="1" s="1"/>
  <c r="T4861" i="1"/>
  <c r="Y4861" i="1" s="1"/>
  <c r="T4862" i="1"/>
  <c r="Y4862" i="1" s="1"/>
  <c r="T4863" i="1"/>
  <c r="Y4863" i="1" s="1"/>
  <c r="T4864" i="1"/>
  <c r="Y4864" i="1" s="1"/>
  <c r="T4865" i="1"/>
  <c r="Y4865" i="1" s="1"/>
  <c r="T4866" i="1"/>
  <c r="Y4866" i="1" s="1"/>
  <c r="T4867" i="1"/>
  <c r="Y4867" i="1" s="1"/>
  <c r="T4868" i="1"/>
  <c r="Y4868" i="1" s="1"/>
  <c r="T4869" i="1"/>
  <c r="Y4869" i="1" s="1"/>
  <c r="T4870" i="1"/>
  <c r="Y4870" i="1" s="1"/>
  <c r="T4871" i="1"/>
  <c r="Y4871" i="1" s="1"/>
  <c r="T4872" i="1"/>
  <c r="Y4872" i="1" s="1"/>
  <c r="T4873" i="1"/>
  <c r="Y4873" i="1" s="1"/>
  <c r="T4874" i="1"/>
  <c r="Y4874" i="1" s="1"/>
  <c r="T4875" i="1"/>
  <c r="Y4875" i="1" s="1"/>
  <c r="T4876" i="1"/>
  <c r="Y4876" i="1" s="1"/>
  <c r="T4877" i="1"/>
  <c r="Y4877" i="1" s="1"/>
  <c r="T4878" i="1"/>
  <c r="Y4878" i="1" s="1"/>
  <c r="T4879" i="1"/>
  <c r="Y4879" i="1" s="1"/>
  <c r="T4880" i="1"/>
  <c r="Y4880" i="1" s="1"/>
  <c r="T4881" i="1"/>
  <c r="Y4881" i="1" s="1"/>
  <c r="T4882" i="1"/>
  <c r="Y4882" i="1" s="1"/>
  <c r="T4883" i="1"/>
  <c r="Y4883" i="1" s="1"/>
  <c r="T4884" i="1"/>
  <c r="Y4884" i="1" s="1"/>
  <c r="T4885" i="1"/>
  <c r="Y4885" i="1" s="1"/>
  <c r="T4886" i="1"/>
  <c r="Y4886" i="1" s="1"/>
  <c r="T4887" i="1"/>
  <c r="Y4887" i="1" s="1"/>
  <c r="T4888" i="1"/>
  <c r="Y4888" i="1" s="1"/>
  <c r="T4889" i="1"/>
  <c r="Y4889" i="1" s="1"/>
  <c r="T4890" i="1"/>
  <c r="Y4890" i="1" s="1"/>
  <c r="T4891" i="1"/>
  <c r="Y4891" i="1" s="1"/>
  <c r="T4892" i="1"/>
  <c r="Y4892" i="1" s="1"/>
  <c r="T4893" i="1"/>
  <c r="Y4893" i="1" s="1"/>
  <c r="T4894" i="1"/>
  <c r="Y4894" i="1" s="1"/>
  <c r="T4895" i="1"/>
  <c r="Y4895" i="1" s="1"/>
  <c r="T4896" i="1"/>
  <c r="Y4896" i="1" s="1"/>
  <c r="T4897" i="1"/>
  <c r="Y4897" i="1" s="1"/>
  <c r="T4898" i="1"/>
  <c r="Y4898" i="1" s="1"/>
  <c r="T4899" i="1"/>
  <c r="Y4899" i="1" s="1"/>
  <c r="T4900" i="1"/>
  <c r="Y4900" i="1" s="1"/>
  <c r="T4901" i="1"/>
  <c r="Y4901" i="1" s="1"/>
  <c r="T4902" i="1"/>
  <c r="Y4902" i="1" s="1"/>
  <c r="T4903" i="1"/>
  <c r="Y4903" i="1" s="1"/>
  <c r="T4904" i="1"/>
  <c r="Y4904" i="1" s="1"/>
  <c r="T4905" i="1"/>
  <c r="Y4905" i="1" s="1"/>
  <c r="T4906" i="1"/>
  <c r="Y4906" i="1" s="1"/>
  <c r="T4907" i="1"/>
  <c r="Y4907" i="1" s="1"/>
  <c r="T4908" i="1"/>
  <c r="Y4908" i="1" s="1"/>
  <c r="T4909" i="1"/>
  <c r="Y4909" i="1" s="1"/>
  <c r="T4910" i="1"/>
  <c r="Y4910" i="1" s="1"/>
  <c r="T4911" i="1"/>
  <c r="Y4911" i="1" s="1"/>
  <c r="T4912" i="1"/>
  <c r="Y4912" i="1" s="1"/>
  <c r="T4913" i="1"/>
  <c r="Y4913" i="1" s="1"/>
  <c r="T4914" i="1"/>
  <c r="Y4914" i="1" s="1"/>
  <c r="T4915" i="1"/>
  <c r="Y4915" i="1" s="1"/>
  <c r="T4916" i="1"/>
  <c r="Y4916" i="1" s="1"/>
  <c r="T4917" i="1"/>
  <c r="Y4917" i="1" s="1"/>
  <c r="T4918" i="1"/>
  <c r="Y4918" i="1" s="1"/>
  <c r="T4919" i="1"/>
  <c r="Y4919" i="1" s="1"/>
  <c r="T4920" i="1"/>
  <c r="Y4920" i="1" s="1"/>
  <c r="T4921" i="1"/>
  <c r="Y4921" i="1" s="1"/>
  <c r="T4922" i="1"/>
  <c r="Y4922" i="1" s="1"/>
  <c r="T4923" i="1"/>
  <c r="Y4923" i="1" s="1"/>
  <c r="T4924" i="1"/>
  <c r="Y4924" i="1" s="1"/>
  <c r="T4925" i="1"/>
  <c r="Y4925" i="1" s="1"/>
  <c r="T4926" i="1"/>
  <c r="Y4926" i="1" s="1"/>
  <c r="T4927" i="1"/>
  <c r="Y4927" i="1" s="1"/>
  <c r="T4928" i="1"/>
  <c r="Y4928" i="1" s="1"/>
  <c r="T4929" i="1"/>
  <c r="Y4929" i="1" s="1"/>
  <c r="T4930" i="1"/>
  <c r="Y4930" i="1" s="1"/>
  <c r="T4931" i="1"/>
  <c r="Y4931" i="1" s="1"/>
  <c r="T4932" i="1"/>
  <c r="Y4932" i="1" s="1"/>
  <c r="T4933" i="1"/>
  <c r="Y4933" i="1" s="1"/>
  <c r="T4934" i="1"/>
  <c r="Y4934" i="1" s="1"/>
  <c r="T4935" i="1"/>
  <c r="Y4935" i="1" s="1"/>
  <c r="T4936" i="1"/>
  <c r="Y4936" i="1" s="1"/>
  <c r="T4937" i="1"/>
  <c r="Y4937" i="1" s="1"/>
  <c r="T4938" i="1"/>
  <c r="Y4938" i="1" s="1"/>
  <c r="T4939" i="1"/>
  <c r="Y4939" i="1" s="1"/>
  <c r="T4940" i="1"/>
  <c r="Y4940" i="1" s="1"/>
  <c r="T4941" i="1"/>
  <c r="Y4941" i="1" s="1"/>
  <c r="T4942" i="1"/>
  <c r="Y4942" i="1" s="1"/>
  <c r="T4943" i="1"/>
  <c r="Y4943" i="1" s="1"/>
  <c r="T4944" i="1"/>
  <c r="Y4944" i="1" s="1"/>
  <c r="T4945" i="1"/>
  <c r="Y4945" i="1" s="1"/>
  <c r="T4946" i="1"/>
  <c r="Y4946" i="1" s="1"/>
  <c r="T4947" i="1"/>
  <c r="Y4947" i="1" s="1"/>
  <c r="T4948" i="1"/>
  <c r="Y4948" i="1" s="1"/>
  <c r="T4949" i="1"/>
  <c r="Y4949" i="1" s="1"/>
  <c r="T4950" i="1"/>
  <c r="Y4950" i="1" s="1"/>
  <c r="T4951" i="1"/>
  <c r="Y4951" i="1" s="1"/>
  <c r="T4952" i="1"/>
  <c r="Y4952" i="1" s="1"/>
  <c r="T4953" i="1"/>
  <c r="Y4953" i="1" s="1"/>
  <c r="T4954" i="1"/>
  <c r="Y4954" i="1" s="1"/>
  <c r="T4955" i="1"/>
  <c r="Y4955" i="1" s="1"/>
  <c r="T4956" i="1"/>
  <c r="Y4956" i="1" s="1"/>
  <c r="T4957" i="1"/>
  <c r="Y4957" i="1" s="1"/>
  <c r="T4958" i="1"/>
  <c r="Y4958" i="1" s="1"/>
  <c r="T4959" i="1"/>
  <c r="Y4959" i="1" s="1"/>
  <c r="T4960" i="1"/>
  <c r="Y4960" i="1" s="1"/>
  <c r="T4961" i="1"/>
  <c r="Y4961" i="1" s="1"/>
  <c r="T4962" i="1"/>
  <c r="Y4962" i="1" s="1"/>
  <c r="T4963" i="1"/>
  <c r="Y4963" i="1" s="1"/>
  <c r="T4964" i="1"/>
  <c r="Y4964" i="1" s="1"/>
  <c r="T4965" i="1"/>
  <c r="Y4965" i="1" s="1"/>
  <c r="T4966" i="1"/>
  <c r="Y4966" i="1" s="1"/>
  <c r="T4967" i="1"/>
  <c r="Y4967" i="1" s="1"/>
  <c r="T4968" i="1"/>
  <c r="Y4968" i="1" s="1"/>
  <c r="T4969" i="1"/>
  <c r="Y4969" i="1" s="1"/>
  <c r="T4970" i="1"/>
  <c r="Y4970" i="1" s="1"/>
  <c r="T4971" i="1"/>
  <c r="Y4971" i="1" s="1"/>
  <c r="T4972" i="1"/>
  <c r="Y4972" i="1" s="1"/>
  <c r="T4973" i="1"/>
  <c r="Y4973" i="1" s="1"/>
  <c r="T4974" i="1"/>
  <c r="Y4974" i="1" s="1"/>
  <c r="T4975" i="1"/>
  <c r="Y4975" i="1" s="1"/>
  <c r="T4976" i="1"/>
  <c r="Y4976" i="1" s="1"/>
  <c r="T4977" i="1"/>
  <c r="Y4977" i="1" s="1"/>
  <c r="T4978" i="1"/>
  <c r="Y4978" i="1" s="1"/>
  <c r="T4979" i="1"/>
  <c r="Y4979" i="1" s="1"/>
  <c r="T4980" i="1"/>
  <c r="Y4980" i="1" s="1"/>
  <c r="T4981" i="1"/>
  <c r="Y4981" i="1" s="1"/>
  <c r="T4982" i="1"/>
  <c r="Y4982" i="1" s="1"/>
  <c r="T4983" i="1"/>
  <c r="Y4983" i="1" s="1"/>
  <c r="T4984" i="1"/>
  <c r="Y4984" i="1" s="1"/>
  <c r="T4985" i="1"/>
  <c r="Y4985" i="1" s="1"/>
  <c r="T4986" i="1"/>
  <c r="Y4986" i="1" s="1"/>
  <c r="T4987" i="1"/>
  <c r="Y4987" i="1" s="1"/>
  <c r="T4988" i="1"/>
  <c r="Y4988" i="1" s="1"/>
  <c r="T4989" i="1"/>
  <c r="Y4989" i="1" s="1"/>
  <c r="T4990" i="1"/>
  <c r="Y4990" i="1" s="1"/>
  <c r="T4991" i="1"/>
  <c r="Y4991" i="1" s="1"/>
  <c r="T4992" i="1"/>
  <c r="Y4992" i="1" s="1"/>
  <c r="T4993" i="1"/>
  <c r="Y4993" i="1" s="1"/>
  <c r="T4994" i="1"/>
  <c r="Y4994" i="1" s="1"/>
  <c r="T4995" i="1"/>
  <c r="Y4995" i="1" s="1"/>
  <c r="T4996" i="1"/>
  <c r="Y4996" i="1" s="1"/>
  <c r="T4997" i="1"/>
  <c r="Y4997" i="1" s="1"/>
  <c r="T4998" i="1"/>
  <c r="Y4998" i="1" s="1"/>
  <c r="T4999" i="1"/>
  <c r="Y4999" i="1" s="1"/>
  <c r="T5000" i="1"/>
  <c r="Y5000" i="1" s="1"/>
  <c r="T5001" i="1"/>
  <c r="Y5001" i="1" s="1"/>
  <c r="T5002" i="1"/>
  <c r="Y5002" i="1" s="1"/>
  <c r="T5003" i="1"/>
  <c r="Y5003" i="1" s="1"/>
  <c r="T5004" i="1"/>
  <c r="Y5004" i="1" s="1"/>
  <c r="T5005" i="1"/>
  <c r="Y5005" i="1" s="1"/>
  <c r="T5006" i="1"/>
  <c r="Y5006" i="1" s="1"/>
  <c r="T5007" i="1"/>
  <c r="Y5007" i="1" s="1"/>
  <c r="T5008" i="1"/>
  <c r="Y5008" i="1" s="1"/>
  <c r="T5009" i="1"/>
  <c r="Y5009" i="1" s="1"/>
  <c r="T5010" i="1"/>
  <c r="Y5010" i="1" s="1"/>
  <c r="T5011" i="1"/>
  <c r="Y5011" i="1" s="1"/>
  <c r="T5012" i="1"/>
  <c r="Y5012" i="1" s="1"/>
  <c r="T5013" i="1"/>
  <c r="Y5013" i="1" s="1"/>
  <c r="T5014" i="1"/>
  <c r="Y5014" i="1" s="1"/>
  <c r="T5015" i="1"/>
  <c r="Y5015" i="1" s="1"/>
  <c r="T5016" i="1"/>
  <c r="Y5016" i="1" s="1"/>
  <c r="T5017" i="1"/>
  <c r="Y5017" i="1" s="1"/>
  <c r="T5018" i="1"/>
  <c r="Y5018" i="1" s="1"/>
  <c r="T5019" i="1"/>
  <c r="Y5019" i="1" s="1"/>
  <c r="T5020" i="1"/>
  <c r="Y5020" i="1" s="1"/>
  <c r="T5021" i="1"/>
  <c r="Y5021" i="1" s="1"/>
  <c r="T5022" i="1"/>
  <c r="Y5022" i="1" s="1"/>
  <c r="T5023" i="1"/>
  <c r="Y5023" i="1" s="1"/>
  <c r="T5024" i="1"/>
  <c r="Y5024" i="1" s="1"/>
  <c r="T5025" i="1"/>
  <c r="Y5025" i="1" s="1"/>
  <c r="T5026" i="1"/>
  <c r="Y5026" i="1" s="1"/>
  <c r="T5027" i="1"/>
  <c r="Y5027" i="1" s="1"/>
  <c r="T5028" i="1"/>
  <c r="Y5028" i="1" s="1"/>
  <c r="T5029" i="1"/>
  <c r="Y5029" i="1" s="1"/>
  <c r="T5030" i="1"/>
  <c r="Y5030" i="1" s="1"/>
  <c r="T5031" i="1"/>
  <c r="Y5031" i="1" s="1"/>
  <c r="T5032" i="1"/>
  <c r="Y5032" i="1" s="1"/>
  <c r="T5033" i="1"/>
  <c r="Y5033" i="1" s="1"/>
  <c r="T5034" i="1"/>
  <c r="Y5034" i="1" s="1"/>
  <c r="T5035" i="1"/>
  <c r="Y5035" i="1" s="1"/>
  <c r="T5036" i="1"/>
  <c r="Y5036" i="1" s="1"/>
  <c r="T5037" i="1"/>
  <c r="Y5037" i="1" s="1"/>
  <c r="T5038" i="1"/>
  <c r="Y5038" i="1" s="1"/>
  <c r="T5039" i="1"/>
  <c r="Y5039" i="1" s="1"/>
  <c r="T5040" i="1"/>
  <c r="Y5040" i="1" s="1"/>
  <c r="T5041" i="1"/>
  <c r="Y5041" i="1" s="1"/>
  <c r="T5042" i="1"/>
  <c r="Y5042" i="1" s="1"/>
  <c r="T5043" i="1"/>
  <c r="Y5043" i="1" s="1"/>
  <c r="T5044" i="1"/>
  <c r="Y5044" i="1" s="1"/>
  <c r="T5045" i="1"/>
  <c r="Y5045" i="1" s="1"/>
  <c r="T5046" i="1"/>
  <c r="Y5046" i="1" s="1"/>
  <c r="T5047" i="1"/>
  <c r="Y5047" i="1" s="1"/>
  <c r="T5048" i="1"/>
  <c r="Y5048" i="1" s="1"/>
  <c r="T5049" i="1"/>
  <c r="Y5049" i="1" s="1"/>
  <c r="T5050" i="1"/>
  <c r="Y5050" i="1" s="1"/>
  <c r="T5051" i="1"/>
  <c r="Y5051" i="1" s="1"/>
  <c r="T5052" i="1"/>
  <c r="Y5052" i="1" s="1"/>
  <c r="T5053" i="1"/>
  <c r="Y5053" i="1" s="1"/>
  <c r="T5054" i="1"/>
  <c r="Y5054" i="1" s="1"/>
  <c r="T5055" i="1"/>
  <c r="Y5055" i="1" s="1"/>
  <c r="T5056" i="1"/>
  <c r="Y5056" i="1" s="1"/>
  <c r="T5057" i="1"/>
  <c r="Y5057" i="1" s="1"/>
  <c r="T5058" i="1"/>
  <c r="Y5058" i="1" s="1"/>
  <c r="T5059" i="1"/>
  <c r="Y5059" i="1" s="1"/>
  <c r="T5060" i="1"/>
  <c r="Y5060" i="1" s="1"/>
  <c r="T5061" i="1"/>
  <c r="Y5061" i="1" s="1"/>
  <c r="T5062" i="1"/>
  <c r="Y5062" i="1" s="1"/>
  <c r="T5063" i="1"/>
  <c r="Y5063" i="1" s="1"/>
  <c r="T5064" i="1"/>
  <c r="Y5064" i="1" s="1"/>
  <c r="T5065" i="1"/>
  <c r="Y5065" i="1" s="1"/>
  <c r="T5066" i="1"/>
  <c r="Y5066" i="1" s="1"/>
  <c r="T5067" i="1"/>
  <c r="Y5067" i="1" s="1"/>
  <c r="T5068" i="1"/>
  <c r="Y5068" i="1" s="1"/>
  <c r="T5069" i="1"/>
  <c r="Y5069" i="1" s="1"/>
  <c r="T5070" i="1"/>
  <c r="Y5070" i="1" s="1"/>
  <c r="T5071" i="1"/>
  <c r="Y5071" i="1" s="1"/>
  <c r="T5072" i="1"/>
  <c r="Y5072" i="1" s="1"/>
  <c r="T5073" i="1"/>
  <c r="Y5073" i="1" s="1"/>
  <c r="T5074" i="1"/>
  <c r="Y5074" i="1" s="1"/>
  <c r="T5075" i="1"/>
  <c r="Y5075" i="1" s="1"/>
  <c r="T5076" i="1"/>
  <c r="Y5076" i="1" s="1"/>
  <c r="T5077" i="1"/>
  <c r="Y5077" i="1" s="1"/>
  <c r="T5078" i="1"/>
  <c r="Y5078" i="1" s="1"/>
  <c r="T5079" i="1"/>
  <c r="Y5079" i="1" s="1"/>
  <c r="T5080" i="1"/>
  <c r="Y5080" i="1" s="1"/>
  <c r="T5081" i="1"/>
  <c r="Y5081" i="1" s="1"/>
  <c r="T5082" i="1"/>
  <c r="Y5082" i="1" s="1"/>
  <c r="T5083" i="1"/>
  <c r="Y5083" i="1" s="1"/>
  <c r="T5084" i="1"/>
  <c r="Y5084" i="1" s="1"/>
  <c r="T5085" i="1"/>
  <c r="Y5085" i="1" s="1"/>
  <c r="T5086" i="1"/>
  <c r="Y5086" i="1" s="1"/>
  <c r="T5087" i="1"/>
  <c r="Y5087" i="1" s="1"/>
  <c r="T5088" i="1"/>
  <c r="Y5088" i="1" s="1"/>
  <c r="T5089" i="1"/>
  <c r="Y5089" i="1" s="1"/>
  <c r="T5090" i="1"/>
  <c r="Y5090" i="1" s="1"/>
  <c r="T5091" i="1"/>
  <c r="Y5091" i="1" s="1"/>
  <c r="T5092" i="1"/>
  <c r="Y5092" i="1" s="1"/>
  <c r="T5093" i="1"/>
  <c r="Y5093" i="1" s="1"/>
  <c r="T5094" i="1"/>
  <c r="Y5094" i="1" s="1"/>
  <c r="T5095" i="1"/>
  <c r="Y5095" i="1" s="1"/>
  <c r="T5096" i="1"/>
  <c r="Y5096" i="1" s="1"/>
  <c r="T5097" i="1"/>
  <c r="Y5097" i="1" s="1"/>
  <c r="T5098" i="1"/>
  <c r="Y5098" i="1" s="1"/>
  <c r="T5099" i="1"/>
  <c r="Y5099" i="1" s="1"/>
  <c r="T5100" i="1"/>
  <c r="Y5100" i="1" s="1"/>
  <c r="T5101" i="1"/>
  <c r="Y5101" i="1" s="1"/>
  <c r="T5102" i="1"/>
  <c r="Y5102" i="1" s="1"/>
  <c r="T5103" i="1"/>
  <c r="Y5103" i="1" s="1"/>
  <c r="T5104" i="1"/>
  <c r="Y5104" i="1" s="1"/>
  <c r="T5105" i="1"/>
  <c r="Y5105" i="1" s="1"/>
  <c r="T5106" i="1"/>
  <c r="Y5106" i="1" s="1"/>
  <c r="T5107" i="1"/>
  <c r="Y5107" i="1" s="1"/>
  <c r="T5108" i="1"/>
  <c r="Y5108" i="1" s="1"/>
  <c r="T5109" i="1"/>
  <c r="Y5109" i="1" s="1"/>
  <c r="T5110" i="1"/>
  <c r="Y5110" i="1" s="1"/>
  <c r="T5111" i="1"/>
  <c r="Y5111" i="1" s="1"/>
  <c r="T5112" i="1"/>
  <c r="Y5112" i="1" s="1"/>
  <c r="T5113" i="1"/>
  <c r="Y5113" i="1" s="1"/>
  <c r="T5114" i="1"/>
  <c r="Y5114" i="1" s="1"/>
  <c r="T5115" i="1"/>
  <c r="Y5115" i="1" s="1"/>
  <c r="T5116" i="1"/>
  <c r="Y5116" i="1" s="1"/>
  <c r="T5117" i="1"/>
  <c r="Y5117" i="1" s="1"/>
  <c r="T5118" i="1"/>
  <c r="Y5118" i="1" s="1"/>
  <c r="T5119" i="1"/>
  <c r="Y5119" i="1" s="1"/>
  <c r="T5120" i="1"/>
  <c r="Y5120" i="1" s="1"/>
  <c r="T5121" i="1"/>
  <c r="Y5121" i="1" s="1"/>
  <c r="T5122" i="1"/>
  <c r="Y5122" i="1" s="1"/>
  <c r="T5123" i="1"/>
  <c r="Y5123" i="1" s="1"/>
  <c r="T5124" i="1"/>
  <c r="Y5124" i="1" s="1"/>
  <c r="T5125" i="1"/>
  <c r="Y5125" i="1" s="1"/>
  <c r="T5126" i="1"/>
  <c r="Y5126" i="1" s="1"/>
  <c r="T5127" i="1"/>
  <c r="Y5127" i="1" s="1"/>
  <c r="T5128" i="1"/>
  <c r="Y5128" i="1" s="1"/>
  <c r="T5129" i="1"/>
  <c r="Y5129" i="1" s="1"/>
  <c r="T5130" i="1"/>
  <c r="Y5130" i="1" s="1"/>
  <c r="T5131" i="1"/>
  <c r="Y5131" i="1" s="1"/>
  <c r="T5132" i="1"/>
  <c r="Y5132" i="1" s="1"/>
  <c r="T5133" i="1"/>
  <c r="Y5133" i="1" s="1"/>
  <c r="T5134" i="1"/>
  <c r="Y5134" i="1" s="1"/>
  <c r="T5135" i="1"/>
  <c r="Y5135" i="1" s="1"/>
  <c r="T5136" i="1"/>
  <c r="Y5136" i="1" s="1"/>
  <c r="T5137" i="1"/>
  <c r="Y5137" i="1" s="1"/>
  <c r="T5138" i="1"/>
  <c r="Y5138" i="1" s="1"/>
  <c r="T5139" i="1"/>
  <c r="Y5139" i="1" s="1"/>
  <c r="T5140" i="1"/>
  <c r="Y5140" i="1" s="1"/>
  <c r="T5141" i="1"/>
  <c r="Y5141" i="1" s="1"/>
  <c r="T5142" i="1"/>
  <c r="Y5142" i="1" s="1"/>
  <c r="T5143" i="1"/>
  <c r="Y5143" i="1" s="1"/>
  <c r="T5144" i="1"/>
  <c r="Y5144" i="1" s="1"/>
  <c r="T5145" i="1"/>
  <c r="Y5145" i="1" s="1"/>
  <c r="T5146" i="1"/>
  <c r="Y5146" i="1" s="1"/>
  <c r="T5147" i="1"/>
  <c r="Y5147" i="1" s="1"/>
  <c r="T5148" i="1"/>
  <c r="Y5148" i="1" s="1"/>
  <c r="T5149" i="1"/>
  <c r="Y5149" i="1" s="1"/>
  <c r="T5150" i="1"/>
  <c r="Y5150" i="1" s="1"/>
  <c r="T5151" i="1"/>
  <c r="Y5151" i="1" s="1"/>
  <c r="T5152" i="1"/>
  <c r="Y5152" i="1" s="1"/>
  <c r="T5153" i="1"/>
  <c r="Y5153" i="1" s="1"/>
  <c r="T5154" i="1"/>
  <c r="Y5154" i="1" s="1"/>
  <c r="T5155" i="1"/>
  <c r="Y5155" i="1" s="1"/>
  <c r="T5156" i="1"/>
  <c r="Y5156" i="1" s="1"/>
  <c r="T5157" i="1"/>
  <c r="Y5157" i="1" s="1"/>
  <c r="T5158" i="1"/>
  <c r="Y5158" i="1" s="1"/>
  <c r="T5159" i="1"/>
  <c r="Y5159" i="1" s="1"/>
  <c r="T5160" i="1"/>
  <c r="Y5160" i="1" s="1"/>
  <c r="T5161" i="1"/>
  <c r="Y5161" i="1" s="1"/>
  <c r="T5162" i="1"/>
  <c r="Y5162" i="1" s="1"/>
  <c r="T5163" i="1"/>
  <c r="Y5163" i="1" s="1"/>
  <c r="T5164" i="1"/>
  <c r="Y5164" i="1" s="1"/>
  <c r="T5165" i="1"/>
  <c r="Y5165" i="1" s="1"/>
  <c r="T5166" i="1"/>
  <c r="Y5166" i="1" s="1"/>
  <c r="T5167" i="1"/>
  <c r="Y5167" i="1" s="1"/>
  <c r="T5168" i="1"/>
  <c r="Y5168" i="1" s="1"/>
  <c r="T5169" i="1"/>
  <c r="Y5169" i="1" s="1"/>
  <c r="T5170" i="1"/>
  <c r="Y5170" i="1" s="1"/>
  <c r="T5171" i="1"/>
  <c r="Y5171" i="1" s="1"/>
  <c r="T5172" i="1"/>
  <c r="Y5172" i="1" s="1"/>
  <c r="T5173" i="1"/>
  <c r="Y5173" i="1" s="1"/>
  <c r="T5174" i="1"/>
  <c r="Y5174" i="1" s="1"/>
  <c r="T5175" i="1"/>
  <c r="Y5175" i="1" s="1"/>
  <c r="T5176" i="1"/>
  <c r="Y5176" i="1" s="1"/>
  <c r="T5177" i="1"/>
  <c r="Y5177" i="1" s="1"/>
  <c r="T5178" i="1"/>
  <c r="Y5178" i="1" s="1"/>
  <c r="T5179" i="1"/>
  <c r="Y5179" i="1" s="1"/>
  <c r="T5180" i="1"/>
  <c r="Y5180" i="1" s="1"/>
  <c r="T5181" i="1"/>
  <c r="Y5181" i="1" s="1"/>
  <c r="T5182" i="1"/>
  <c r="Y5182" i="1" s="1"/>
  <c r="T5183" i="1"/>
  <c r="Y5183" i="1" s="1"/>
  <c r="T5184" i="1"/>
  <c r="Y5184" i="1" s="1"/>
  <c r="T5185" i="1"/>
  <c r="Y5185" i="1" s="1"/>
  <c r="T5186" i="1"/>
  <c r="Y5186" i="1" s="1"/>
  <c r="T5187" i="1"/>
  <c r="Y5187" i="1" s="1"/>
  <c r="T5188" i="1"/>
  <c r="Y5188" i="1" s="1"/>
  <c r="T5189" i="1"/>
  <c r="Y5189" i="1" s="1"/>
  <c r="T5190" i="1"/>
  <c r="Y5190" i="1" s="1"/>
  <c r="T5191" i="1"/>
  <c r="Y5191" i="1" s="1"/>
  <c r="T5192" i="1"/>
  <c r="Y5192" i="1" s="1"/>
  <c r="T5193" i="1"/>
  <c r="Y5193" i="1" s="1"/>
  <c r="T5194" i="1"/>
  <c r="Y5194" i="1" s="1"/>
  <c r="T5195" i="1"/>
  <c r="Y5195" i="1" s="1"/>
  <c r="T5196" i="1"/>
  <c r="Y5196" i="1" s="1"/>
  <c r="T5197" i="1"/>
  <c r="Y5197" i="1" s="1"/>
  <c r="T5198" i="1"/>
  <c r="Y5198" i="1" s="1"/>
  <c r="T5199" i="1"/>
  <c r="Y5199" i="1" s="1"/>
  <c r="T5200" i="1"/>
  <c r="Y5200" i="1" s="1"/>
  <c r="T5201" i="1"/>
  <c r="Y5201" i="1" s="1"/>
  <c r="T5202" i="1"/>
  <c r="Y5202" i="1" s="1"/>
  <c r="T5203" i="1"/>
  <c r="Y5203" i="1" s="1"/>
  <c r="T5204" i="1"/>
  <c r="Y5204" i="1" s="1"/>
  <c r="T5205" i="1"/>
  <c r="Y5205" i="1" s="1"/>
  <c r="T5206" i="1"/>
  <c r="Y5206" i="1" s="1"/>
  <c r="T5207" i="1"/>
  <c r="Y5207" i="1" s="1"/>
  <c r="T5208" i="1"/>
  <c r="Y5208" i="1" s="1"/>
  <c r="T5209" i="1"/>
  <c r="Y5209" i="1" s="1"/>
  <c r="T5210" i="1"/>
  <c r="Y5210" i="1" s="1"/>
  <c r="T5211" i="1"/>
  <c r="Y5211" i="1" s="1"/>
  <c r="T5212" i="1"/>
  <c r="Y5212" i="1" s="1"/>
  <c r="T5213" i="1"/>
  <c r="Y5213" i="1" s="1"/>
  <c r="T5214" i="1"/>
  <c r="Y5214" i="1" s="1"/>
  <c r="T5215" i="1"/>
  <c r="Y5215" i="1" s="1"/>
  <c r="T5216" i="1"/>
  <c r="Y5216" i="1" s="1"/>
  <c r="T5217" i="1"/>
  <c r="Y5217" i="1" s="1"/>
  <c r="T5218" i="1"/>
  <c r="Y5218" i="1" s="1"/>
  <c r="T5219" i="1"/>
  <c r="Y5219" i="1" s="1"/>
  <c r="T5220" i="1"/>
  <c r="Y5220" i="1" s="1"/>
  <c r="T5221" i="1"/>
  <c r="Y5221" i="1" s="1"/>
  <c r="T5222" i="1"/>
  <c r="Y5222" i="1" s="1"/>
  <c r="T5223" i="1"/>
  <c r="Y5223" i="1" s="1"/>
  <c r="T5224" i="1"/>
  <c r="Y5224" i="1" s="1"/>
  <c r="T5225" i="1"/>
  <c r="Y5225" i="1" s="1"/>
  <c r="T5226" i="1"/>
  <c r="Y5226" i="1" s="1"/>
  <c r="T5227" i="1"/>
  <c r="Y5227" i="1" s="1"/>
  <c r="T5228" i="1"/>
  <c r="Y5228" i="1" s="1"/>
  <c r="T5229" i="1"/>
  <c r="Y5229" i="1" s="1"/>
  <c r="T5230" i="1"/>
  <c r="Y5230" i="1" s="1"/>
  <c r="T5231" i="1"/>
  <c r="Y5231" i="1" s="1"/>
  <c r="T5232" i="1"/>
  <c r="Y5232" i="1" s="1"/>
  <c r="T5233" i="1"/>
  <c r="Y5233" i="1" s="1"/>
  <c r="T5234" i="1"/>
  <c r="Y5234" i="1" s="1"/>
  <c r="T5235" i="1"/>
  <c r="Y5235" i="1" s="1"/>
  <c r="T5236" i="1"/>
  <c r="Y5236" i="1" s="1"/>
  <c r="T5237" i="1"/>
  <c r="Y5237" i="1" s="1"/>
  <c r="T5238" i="1"/>
  <c r="Y5238" i="1" s="1"/>
  <c r="T5239" i="1"/>
  <c r="Y5239" i="1" s="1"/>
  <c r="T5240" i="1"/>
  <c r="Y5240" i="1" s="1"/>
  <c r="T5241" i="1"/>
  <c r="Y5241" i="1" s="1"/>
  <c r="T5242" i="1"/>
  <c r="Y5242" i="1" s="1"/>
  <c r="T5243" i="1"/>
  <c r="Y5243" i="1" s="1"/>
  <c r="T5244" i="1"/>
  <c r="Y5244" i="1" s="1"/>
  <c r="T5245" i="1"/>
  <c r="Y5245" i="1" s="1"/>
  <c r="T5246" i="1"/>
  <c r="Y5246" i="1" s="1"/>
  <c r="T5247" i="1"/>
  <c r="Y5247" i="1" s="1"/>
  <c r="T5248" i="1"/>
  <c r="Y5248" i="1" s="1"/>
  <c r="T5249" i="1"/>
  <c r="Y5249" i="1" s="1"/>
  <c r="T5250" i="1"/>
  <c r="Y5250" i="1" s="1"/>
  <c r="T5251" i="1"/>
  <c r="Y5251" i="1" s="1"/>
  <c r="T5252" i="1"/>
  <c r="Y5252" i="1" s="1"/>
  <c r="T5253" i="1"/>
  <c r="Y5253" i="1" s="1"/>
  <c r="T5254" i="1"/>
  <c r="Y5254" i="1" s="1"/>
  <c r="T5255" i="1"/>
  <c r="Y5255" i="1" s="1"/>
  <c r="T5256" i="1"/>
  <c r="Y5256" i="1" s="1"/>
  <c r="T5257" i="1"/>
  <c r="Y5257" i="1" s="1"/>
  <c r="T5258" i="1"/>
  <c r="Y5258" i="1" s="1"/>
  <c r="T5259" i="1"/>
  <c r="Y5259" i="1" s="1"/>
  <c r="T5260" i="1"/>
  <c r="Y5260" i="1" s="1"/>
  <c r="T5261" i="1"/>
  <c r="Y5261" i="1" s="1"/>
  <c r="T5262" i="1"/>
  <c r="Y5262" i="1" s="1"/>
  <c r="T5263" i="1"/>
  <c r="Y5263" i="1" s="1"/>
  <c r="T5264" i="1"/>
  <c r="Y5264" i="1" s="1"/>
  <c r="T5265" i="1"/>
  <c r="Y5265" i="1" s="1"/>
  <c r="T5266" i="1"/>
  <c r="Y5266" i="1" s="1"/>
  <c r="T5267" i="1"/>
  <c r="Y5267" i="1" s="1"/>
  <c r="T5268" i="1"/>
  <c r="Y5268" i="1" s="1"/>
  <c r="T5269" i="1"/>
  <c r="Y5269" i="1" s="1"/>
  <c r="T5270" i="1"/>
  <c r="Y5270" i="1" s="1"/>
  <c r="T5271" i="1"/>
  <c r="Y5271" i="1" s="1"/>
  <c r="T5272" i="1"/>
  <c r="Y5272" i="1" s="1"/>
  <c r="T5273" i="1"/>
  <c r="Y5273" i="1" s="1"/>
  <c r="T5274" i="1"/>
  <c r="Y5274" i="1" s="1"/>
  <c r="T5275" i="1"/>
  <c r="Y5275" i="1" s="1"/>
  <c r="T5276" i="1"/>
  <c r="Y5276" i="1" s="1"/>
  <c r="T5277" i="1"/>
  <c r="Y5277" i="1" s="1"/>
  <c r="T5278" i="1"/>
  <c r="Y5278" i="1" s="1"/>
  <c r="T5279" i="1"/>
  <c r="Y5279" i="1" s="1"/>
  <c r="T5280" i="1"/>
  <c r="Y5280" i="1" s="1"/>
  <c r="T5281" i="1"/>
  <c r="Y5281" i="1" s="1"/>
  <c r="T5282" i="1"/>
  <c r="Y5282" i="1" s="1"/>
  <c r="T5283" i="1"/>
  <c r="Y5283" i="1" s="1"/>
  <c r="T5284" i="1"/>
  <c r="Y5284" i="1" s="1"/>
  <c r="T5285" i="1"/>
  <c r="Y5285" i="1" s="1"/>
  <c r="T5286" i="1"/>
  <c r="Y5286" i="1" s="1"/>
  <c r="T5287" i="1"/>
  <c r="Y5287" i="1" s="1"/>
  <c r="T5288" i="1"/>
  <c r="Y5288" i="1" s="1"/>
  <c r="T5289" i="1"/>
  <c r="Y5289" i="1" s="1"/>
  <c r="T5290" i="1"/>
  <c r="Y5290" i="1" s="1"/>
  <c r="T5291" i="1"/>
  <c r="Y5291" i="1" s="1"/>
  <c r="T5292" i="1"/>
  <c r="Y5292" i="1" s="1"/>
  <c r="T5293" i="1"/>
  <c r="Y5293" i="1" s="1"/>
  <c r="T5294" i="1"/>
  <c r="Y5294" i="1" s="1"/>
  <c r="T5295" i="1"/>
  <c r="Y5295" i="1" s="1"/>
  <c r="T5296" i="1"/>
  <c r="Y5296" i="1" s="1"/>
  <c r="T5297" i="1"/>
  <c r="Y5297" i="1" s="1"/>
  <c r="T5298" i="1"/>
  <c r="Y5298" i="1" s="1"/>
  <c r="T5299" i="1"/>
  <c r="Y5299" i="1" s="1"/>
  <c r="T5300" i="1"/>
  <c r="Y5300" i="1" s="1"/>
  <c r="T5301" i="1"/>
  <c r="Y5301" i="1" s="1"/>
  <c r="T5302" i="1"/>
  <c r="Y5302" i="1" s="1"/>
  <c r="T5303" i="1"/>
  <c r="Y5303" i="1" s="1"/>
  <c r="T5304" i="1"/>
  <c r="Y5304" i="1" s="1"/>
  <c r="T5305" i="1"/>
  <c r="Y5305" i="1" s="1"/>
  <c r="T5306" i="1"/>
  <c r="Y5306" i="1" s="1"/>
  <c r="T5307" i="1"/>
  <c r="Y5307" i="1" s="1"/>
  <c r="T5308" i="1"/>
  <c r="Y5308" i="1" s="1"/>
  <c r="T5309" i="1"/>
  <c r="Y5309" i="1" s="1"/>
  <c r="T5310" i="1"/>
  <c r="Y5310" i="1" s="1"/>
  <c r="T5311" i="1"/>
  <c r="Y5311" i="1" s="1"/>
  <c r="T5312" i="1"/>
  <c r="Y5312" i="1" s="1"/>
  <c r="T5313" i="1"/>
  <c r="Y5313" i="1" s="1"/>
  <c r="T5314" i="1"/>
  <c r="Y5314" i="1" s="1"/>
  <c r="T5315" i="1"/>
  <c r="Y5315" i="1" s="1"/>
  <c r="T5316" i="1"/>
  <c r="Y5316" i="1" s="1"/>
  <c r="T5317" i="1"/>
  <c r="Y5317" i="1" s="1"/>
  <c r="T5318" i="1"/>
  <c r="Y5318" i="1" s="1"/>
  <c r="T5319" i="1"/>
  <c r="Y5319" i="1" s="1"/>
  <c r="T5320" i="1"/>
  <c r="Y5320" i="1" s="1"/>
  <c r="T5321" i="1"/>
  <c r="Y5321" i="1" s="1"/>
  <c r="T5322" i="1"/>
  <c r="Y5322" i="1" s="1"/>
  <c r="T5323" i="1"/>
  <c r="Y5323" i="1" s="1"/>
  <c r="T5324" i="1"/>
  <c r="Y5324" i="1" s="1"/>
  <c r="T5325" i="1"/>
  <c r="Y5325" i="1" s="1"/>
  <c r="T5326" i="1"/>
  <c r="Y5326" i="1" s="1"/>
  <c r="T5327" i="1"/>
  <c r="Y5327" i="1" s="1"/>
  <c r="T5328" i="1"/>
  <c r="Y5328" i="1" s="1"/>
  <c r="T5329" i="1"/>
  <c r="Y5329" i="1" s="1"/>
  <c r="T5330" i="1"/>
  <c r="Y5330" i="1" s="1"/>
  <c r="T5331" i="1"/>
  <c r="Y5331" i="1" s="1"/>
  <c r="T5332" i="1"/>
  <c r="Y5332" i="1" s="1"/>
  <c r="T5333" i="1"/>
  <c r="Y5333" i="1" s="1"/>
  <c r="T5334" i="1"/>
  <c r="Y5334" i="1" s="1"/>
  <c r="T5335" i="1"/>
  <c r="Y5335" i="1" s="1"/>
  <c r="T5336" i="1"/>
  <c r="Y5336" i="1" s="1"/>
  <c r="T5337" i="1"/>
  <c r="Y5337" i="1" s="1"/>
  <c r="T5338" i="1"/>
  <c r="Y5338" i="1" s="1"/>
  <c r="T5339" i="1"/>
  <c r="Y5339" i="1" s="1"/>
  <c r="T5340" i="1"/>
  <c r="Y5340" i="1" s="1"/>
  <c r="T5341" i="1"/>
  <c r="Y5341" i="1" s="1"/>
  <c r="T5342" i="1"/>
  <c r="Y5342" i="1" s="1"/>
  <c r="T5343" i="1"/>
  <c r="Y5343" i="1" s="1"/>
  <c r="T5344" i="1"/>
  <c r="Y5344" i="1" s="1"/>
  <c r="T5345" i="1"/>
  <c r="Y5345" i="1" s="1"/>
  <c r="T5346" i="1"/>
  <c r="Y5346" i="1" s="1"/>
  <c r="T5347" i="1"/>
  <c r="Y5347" i="1" s="1"/>
  <c r="T5348" i="1"/>
  <c r="Y5348" i="1" s="1"/>
  <c r="T5349" i="1"/>
  <c r="Y5349" i="1" s="1"/>
  <c r="T5350" i="1"/>
  <c r="Y5350" i="1" s="1"/>
  <c r="T5351" i="1"/>
  <c r="Y5351" i="1" s="1"/>
  <c r="T5352" i="1"/>
  <c r="Y5352" i="1" s="1"/>
  <c r="T5353" i="1"/>
  <c r="Y5353" i="1" s="1"/>
  <c r="T5354" i="1"/>
  <c r="Y5354" i="1" s="1"/>
  <c r="T5355" i="1"/>
  <c r="Y5355" i="1" s="1"/>
  <c r="T5356" i="1"/>
  <c r="Y5356" i="1" s="1"/>
  <c r="T5357" i="1"/>
  <c r="Y5357" i="1" s="1"/>
  <c r="T5358" i="1"/>
  <c r="Y5358" i="1" s="1"/>
  <c r="T5359" i="1"/>
  <c r="Y5359" i="1" s="1"/>
  <c r="T5360" i="1"/>
  <c r="Y5360" i="1" s="1"/>
  <c r="T5361" i="1"/>
  <c r="Y5361" i="1" s="1"/>
  <c r="T5362" i="1"/>
  <c r="Y5362" i="1" s="1"/>
  <c r="T5363" i="1"/>
  <c r="Y5363" i="1" s="1"/>
  <c r="T5364" i="1"/>
  <c r="Y5364" i="1" s="1"/>
  <c r="T5365" i="1"/>
  <c r="Y5365" i="1" s="1"/>
  <c r="T5366" i="1"/>
  <c r="Y5366" i="1" s="1"/>
  <c r="T5367" i="1"/>
  <c r="Y5367" i="1" s="1"/>
  <c r="T5368" i="1"/>
  <c r="Y5368" i="1" s="1"/>
  <c r="T5369" i="1"/>
  <c r="Y5369" i="1" s="1"/>
  <c r="T5370" i="1"/>
  <c r="Y5370" i="1" s="1"/>
  <c r="T5371" i="1"/>
  <c r="Y5371" i="1" s="1"/>
  <c r="T5372" i="1"/>
  <c r="Y5372" i="1" s="1"/>
  <c r="T5373" i="1"/>
  <c r="Y5373" i="1" s="1"/>
  <c r="T5374" i="1"/>
  <c r="Y5374" i="1" s="1"/>
  <c r="T5375" i="1"/>
  <c r="Y5375" i="1" s="1"/>
  <c r="T5376" i="1"/>
  <c r="Y5376" i="1" s="1"/>
  <c r="T5377" i="1"/>
  <c r="Y5377" i="1" s="1"/>
  <c r="T5378" i="1"/>
  <c r="Y5378" i="1" s="1"/>
  <c r="T5379" i="1"/>
  <c r="Y5379" i="1" s="1"/>
  <c r="T5380" i="1"/>
  <c r="Y5380" i="1" s="1"/>
  <c r="T5381" i="1"/>
  <c r="Y5381" i="1" s="1"/>
  <c r="T5382" i="1"/>
  <c r="Y5382" i="1" s="1"/>
  <c r="T5383" i="1"/>
  <c r="Y5383" i="1" s="1"/>
  <c r="T5384" i="1"/>
  <c r="Y5384" i="1" s="1"/>
  <c r="T5385" i="1"/>
  <c r="Y5385" i="1" s="1"/>
  <c r="T5386" i="1"/>
  <c r="Y5386" i="1" s="1"/>
  <c r="T5387" i="1"/>
  <c r="Y5387" i="1" s="1"/>
  <c r="T5388" i="1"/>
  <c r="Y5388" i="1" s="1"/>
  <c r="T5389" i="1"/>
  <c r="Y5389" i="1" s="1"/>
  <c r="T5390" i="1"/>
  <c r="Y5390" i="1" s="1"/>
  <c r="T5391" i="1"/>
  <c r="Y5391" i="1" s="1"/>
  <c r="T5392" i="1"/>
  <c r="Y5392" i="1" s="1"/>
  <c r="T5393" i="1"/>
  <c r="Y5393" i="1" s="1"/>
  <c r="T5394" i="1"/>
  <c r="Y5394" i="1" s="1"/>
  <c r="T5395" i="1"/>
  <c r="Y5395" i="1" s="1"/>
  <c r="T5396" i="1"/>
  <c r="Y5396" i="1" s="1"/>
  <c r="T5397" i="1"/>
  <c r="Y5397" i="1" s="1"/>
  <c r="T5398" i="1"/>
  <c r="Y5398" i="1" s="1"/>
  <c r="T5399" i="1"/>
  <c r="Y5399" i="1" s="1"/>
  <c r="T5400" i="1"/>
  <c r="Y5400" i="1" s="1"/>
  <c r="T5401" i="1"/>
  <c r="Y5401" i="1" s="1"/>
  <c r="T5402" i="1"/>
  <c r="Y5402" i="1" s="1"/>
  <c r="T5403" i="1"/>
  <c r="Y5403" i="1" s="1"/>
  <c r="T5404" i="1"/>
  <c r="Y5404" i="1" s="1"/>
  <c r="T5405" i="1"/>
  <c r="Y5405" i="1" s="1"/>
  <c r="T5406" i="1"/>
  <c r="Y5406" i="1" s="1"/>
  <c r="T5407" i="1"/>
  <c r="Y5407" i="1" s="1"/>
  <c r="T5408" i="1"/>
  <c r="Y5408" i="1" s="1"/>
  <c r="T5409" i="1"/>
  <c r="Y5409" i="1" s="1"/>
  <c r="T5410" i="1"/>
  <c r="Y5410" i="1" s="1"/>
  <c r="T5411" i="1"/>
  <c r="Y5411" i="1" s="1"/>
  <c r="T5412" i="1"/>
  <c r="Y5412" i="1" s="1"/>
  <c r="T5413" i="1"/>
  <c r="Y5413" i="1" s="1"/>
  <c r="T5414" i="1"/>
  <c r="Y5414" i="1" s="1"/>
  <c r="T5415" i="1"/>
  <c r="Y5415" i="1" s="1"/>
  <c r="T5416" i="1"/>
  <c r="Y5416" i="1" s="1"/>
  <c r="T5417" i="1"/>
  <c r="Y5417" i="1" s="1"/>
  <c r="T5418" i="1"/>
  <c r="Y5418" i="1" s="1"/>
  <c r="T5419" i="1"/>
  <c r="Y5419" i="1" s="1"/>
  <c r="T5420" i="1"/>
  <c r="Y5420" i="1" s="1"/>
  <c r="T5421" i="1"/>
  <c r="Y5421" i="1" s="1"/>
  <c r="T5422" i="1"/>
  <c r="Y5422" i="1" s="1"/>
  <c r="T5423" i="1"/>
  <c r="Y5423" i="1" s="1"/>
  <c r="T5424" i="1"/>
  <c r="Y5424" i="1" s="1"/>
  <c r="T5425" i="1"/>
  <c r="Y5425" i="1" s="1"/>
  <c r="T5426" i="1"/>
  <c r="Y5426" i="1" s="1"/>
  <c r="T5427" i="1"/>
  <c r="Y5427" i="1" s="1"/>
  <c r="T5428" i="1"/>
  <c r="Y5428" i="1" s="1"/>
  <c r="T5429" i="1"/>
  <c r="Y5429" i="1" s="1"/>
  <c r="T5430" i="1"/>
  <c r="Y5430" i="1" s="1"/>
  <c r="T5431" i="1"/>
  <c r="Y5431" i="1" s="1"/>
  <c r="T5432" i="1"/>
  <c r="Y5432" i="1" s="1"/>
  <c r="T5433" i="1"/>
  <c r="Y5433" i="1" s="1"/>
  <c r="T5434" i="1"/>
  <c r="Y5434" i="1" s="1"/>
  <c r="T5435" i="1"/>
  <c r="Y5435" i="1" s="1"/>
  <c r="T5436" i="1"/>
  <c r="Y5436" i="1" s="1"/>
  <c r="T5437" i="1"/>
  <c r="Y5437" i="1" s="1"/>
  <c r="T5438" i="1"/>
  <c r="Y5438" i="1" s="1"/>
  <c r="T5439" i="1"/>
  <c r="Y5439" i="1" s="1"/>
  <c r="T5440" i="1"/>
  <c r="Y5440" i="1" s="1"/>
  <c r="T5441" i="1"/>
  <c r="Y5441" i="1" s="1"/>
  <c r="T5442" i="1"/>
  <c r="Y5442" i="1" s="1"/>
  <c r="T5443" i="1"/>
  <c r="Y5443" i="1" s="1"/>
  <c r="T5444" i="1"/>
  <c r="Y5444" i="1" s="1"/>
  <c r="T5445" i="1"/>
  <c r="Y5445" i="1" s="1"/>
  <c r="T5446" i="1"/>
  <c r="Y5446" i="1" s="1"/>
  <c r="T5447" i="1"/>
  <c r="Y5447" i="1" s="1"/>
  <c r="T5448" i="1"/>
  <c r="Y5448" i="1" s="1"/>
  <c r="T5449" i="1"/>
  <c r="Y5449" i="1" s="1"/>
  <c r="T5450" i="1"/>
  <c r="Y5450" i="1" s="1"/>
  <c r="T5451" i="1"/>
  <c r="Y5451" i="1" s="1"/>
  <c r="T5452" i="1"/>
  <c r="Y5452" i="1" s="1"/>
  <c r="T5453" i="1"/>
  <c r="Y5453" i="1" s="1"/>
  <c r="T5454" i="1"/>
  <c r="Y5454" i="1" s="1"/>
  <c r="T5455" i="1"/>
  <c r="Y5455" i="1" s="1"/>
  <c r="T5456" i="1"/>
  <c r="Y5456" i="1" s="1"/>
  <c r="T5457" i="1"/>
  <c r="Y5457" i="1" s="1"/>
  <c r="T5458" i="1"/>
  <c r="Y5458" i="1" s="1"/>
  <c r="T5459" i="1"/>
  <c r="Y5459" i="1" s="1"/>
  <c r="T5460" i="1"/>
  <c r="Y5460" i="1" s="1"/>
  <c r="T5461" i="1"/>
  <c r="Y5461" i="1" s="1"/>
  <c r="T5462" i="1"/>
  <c r="Y5462" i="1" s="1"/>
  <c r="T5463" i="1"/>
  <c r="Y5463" i="1" s="1"/>
  <c r="T5464" i="1"/>
  <c r="Y5464" i="1" s="1"/>
  <c r="T5465" i="1"/>
  <c r="Y5465" i="1" s="1"/>
  <c r="T5466" i="1"/>
  <c r="Y5466" i="1" s="1"/>
  <c r="T5467" i="1"/>
  <c r="Y5467" i="1" s="1"/>
  <c r="T5468" i="1"/>
  <c r="Y5468" i="1" s="1"/>
  <c r="T5469" i="1"/>
  <c r="Y5469" i="1" s="1"/>
  <c r="T5470" i="1"/>
  <c r="Y5470" i="1" s="1"/>
  <c r="T5471" i="1"/>
  <c r="Y5471" i="1" s="1"/>
  <c r="T5472" i="1"/>
  <c r="Y5472" i="1" s="1"/>
  <c r="T5473" i="1"/>
  <c r="Y5473" i="1" s="1"/>
  <c r="T5474" i="1"/>
  <c r="Y5474" i="1" s="1"/>
  <c r="T5475" i="1"/>
  <c r="Y5475" i="1" s="1"/>
  <c r="T5476" i="1"/>
  <c r="Y5476" i="1" s="1"/>
  <c r="T5477" i="1"/>
  <c r="Y5477" i="1" s="1"/>
  <c r="T5478" i="1"/>
  <c r="Y5478" i="1" s="1"/>
  <c r="T5479" i="1"/>
  <c r="Y5479" i="1" s="1"/>
  <c r="T5480" i="1"/>
  <c r="Y5480" i="1" s="1"/>
  <c r="T5481" i="1"/>
  <c r="Y5481" i="1" s="1"/>
  <c r="T5482" i="1"/>
  <c r="Y5482" i="1" s="1"/>
  <c r="T5483" i="1"/>
  <c r="Y5483" i="1" s="1"/>
  <c r="T5484" i="1"/>
  <c r="Y5484" i="1" s="1"/>
  <c r="T5485" i="1"/>
  <c r="Y5485" i="1" s="1"/>
  <c r="T5486" i="1"/>
  <c r="Y5486" i="1" s="1"/>
  <c r="T5487" i="1"/>
  <c r="Y5487" i="1" s="1"/>
  <c r="T5488" i="1"/>
  <c r="Y5488" i="1" s="1"/>
  <c r="T5489" i="1"/>
  <c r="Y5489" i="1" s="1"/>
  <c r="T5490" i="1"/>
  <c r="Y5490" i="1" s="1"/>
  <c r="T5491" i="1"/>
  <c r="Y5491" i="1" s="1"/>
  <c r="T5492" i="1"/>
  <c r="Y5492" i="1" s="1"/>
  <c r="T5493" i="1"/>
  <c r="Y5493" i="1" s="1"/>
  <c r="T5494" i="1"/>
  <c r="Y5494" i="1" s="1"/>
  <c r="T5495" i="1"/>
  <c r="Y5495" i="1" s="1"/>
  <c r="T5496" i="1"/>
  <c r="Y5496" i="1" s="1"/>
  <c r="T5497" i="1"/>
  <c r="Y5497" i="1" s="1"/>
  <c r="T5498" i="1"/>
  <c r="Y5498" i="1" s="1"/>
  <c r="T5499" i="1"/>
  <c r="Y5499" i="1" s="1"/>
  <c r="T5500" i="1"/>
  <c r="Y5500" i="1" s="1"/>
  <c r="T5501" i="1"/>
  <c r="Y5501" i="1" s="1"/>
  <c r="T5502" i="1"/>
  <c r="Y5502" i="1" s="1"/>
  <c r="T5503" i="1"/>
  <c r="Y5503" i="1" s="1"/>
  <c r="T5504" i="1"/>
  <c r="Y5504" i="1" s="1"/>
  <c r="T5505" i="1"/>
  <c r="Y5505" i="1" s="1"/>
  <c r="T5506" i="1"/>
  <c r="Y5506" i="1" s="1"/>
  <c r="T5507" i="1"/>
  <c r="Y5507" i="1" s="1"/>
  <c r="T5508" i="1"/>
  <c r="Y5508" i="1" s="1"/>
  <c r="T5509" i="1"/>
  <c r="Y5509" i="1" s="1"/>
  <c r="T5510" i="1"/>
  <c r="Y5510" i="1" s="1"/>
  <c r="T5511" i="1"/>
  <c r="Y5511" i="1" s="1"/>
  <c r="T5512" i="1"/>
  <c r="Y5512" i="1" s="1"/>
  <c r="T5513" i="1"/>
  <c r="Y5513" i="1" s="1"/>
  <c r="T5514" i="1"/>
  <c r="Y5514" i="1" s="1"/>
  <c r="T5515" i="1"/>
  <c r="Y5515" i="1" s="1"/>
  <c r="T5516" i="1"/>
  <c r="Y5516" i="1" s="1"/>
  <c r="T5517" i="1"/>
  <c r="Y5517" i="1" s="1"/>
  <c r="T5518" i="1"/>
  <c r="Y5518" i="1" s="1"/>
  <c r="T5519" i="1"/>
  <c r="Y5519" i="1" s="1"/>
  <c r="T5520" i="1"/>
  <c r="Y5520" i="1" s="1"/>
  <c r="T5521" i="1"/>
  <c r="Y5521" i="1" s="1"/>
  <c r="T5522" i="1"/>
  <c r="Y5522" i="1" s="1"/>
  <c r="T5523" i="1"/>
  <c r="Y5523" i="1" s="1"/>
  <c r="T5524" i="1"/>
  <c r="Y5524" i="1" s="1"/>
  <c r="T5525" i="1"/>
  <c r="Y5525" i="1" s="1"/>
  <c r="T5526" i="1"/>
  <c r="Y5526" i="1" s="1"/>
  <c r="T5527" i="1"/>
  <c r="Y5527" i="1" s="1"/>
  <c r="T5528" i="1"/>
  <c r="Y5528" i="1" s="1"/>
  <c r="T5529" i="1"/>
  <c r="Y5529" i="1" s="1"/>
  <c r="T5530" i="1"/>
  <c r="Y5530" i="1" s="1"/>
  <c r="T5531" i="1"/>
  <c r="Y5531" i="1" s="1"/>
  <c r="T5532" i="1"/>
  <c r="Y5532" i="1" s="1"/>
  <c r="T5533" i="1"/>
  <c r="Y5533" i="1" s="1"/>
  <c r="T5534" i="1"/>
  <c r="Y5534" i="1" s="1"/>
  <c r="T5535" i="1"/>
  <c r="Y5535" i="1" s="1"/>
  <c r="T5536" i="1"/>
  <c r="Y5536" i="1" s="1"/>
  <c r="T5537" i="1"/>
  <c r="Y5537" i="1" s="1"/>
  <c r="T5538" i="1"/>
  <c r="Y5538" i="1" s="1"/>
  <c r="T5539" i="1"/>
  <c r="Y5539" i="1" s="1"/>
  <c r="T5540" i="1"/>
  <c r="Y5540" i="1" s="1"/>
  <c r="T5541" i="1"/>
  <c r="Y5541" i="1" s="1"/>
  <c r="T5542" i="1"/>
  <c r="Y5542" i="1" s="1"/>
  <c r="T5543" i="1"/>
  <c r="Y5543" i="1" s="1"/>
  <c r="T5544" i="1"/>
  <c r="Y5544" i="1" s="1"/>
  <c r="T5545" i="1"/>
  <c r="Y5545" i="1" s="1"/>
  <c r="T5546" i="1"/>
  <c r="Y5546" i="1" s="1"/>
  <c r="T5547" i="1"/>
  <c r="Y5547" i="1" s="1"/>
  <c r="T5548" i="1"/>
  <c r="Y5548" i="1" s="1"/>
  <c r="T5549" i="1"/>
  <c r="Y5549" i="1" s="1"/>
  <c r="T5550" i="1"/>
  <c r="Y5550" i="1" s="1"/>
  <c r="T5551" i="1"/>
  <c r="Y5551" i="1" s="1"/>
  <c r="T5552" i="1"/>
  <c r="Y5552" i="1" s="1"/>
  <c r="T5553" i="1"/>
  <c r="Y5553" i="1" s="1"/>
  <c r="T5554" i="1"/>
  <c r="Y5554" i="1" s="1"/>
  <c r="T5555" i="1"/>
  <c r="Y5555" i="1" s="1"/>
  <c r="T5556" i="1"/>
  <c r="Y5556" i="1" s="1"/>
  <c r="T5557" i="1"/>
  <c r="Y5557" i="1" s="1"/>
  <c r="T5558" i="1"/>
  <c r="Y5558" i="1" s="1"/>
  <c r="T5559" i="1"/>
  <c r="Y5559" i="1" s="1"/>
  <c r="T5560" i="1"/>
  <c r="Y5560" i="1" s="1"/>
  <c r="T5561" i="1"/>
  <c r="Y5561" i="1" s="1"/>
  <c r="T5562" i="1"/>
  <c r="Y5562" i="1" s="1"/>
  <c r="T5563" i="1"/>
  <c r="Y5563" i="1" s="1"/>
  <c r="T5564" i="1"/>
  <c r="Y5564" i="1" s="1"/>
  <c r="T5565" i="1"/>
  <c r="Y5565" i="1" s="1"/>
  <c r="T5566" i="1"/>
  <c r="Y5566" i="1" s="1"/>
  <c r="T5567" i="1"/>
  <c r="Y5567" i="1" s="1"/>
  <c r="T5568" i="1"/>
  <c r="Y5568" i="1" s="1"/>
  <c r="T5569" i="1"/>
  <c r="Y5569" i="1" s="1"/>
  <c r="T5570" i="1"/>
  <c r="Y5570" i="1" s="1"/>
  <c r="T5571" i="1"/>
  <c r="Y5571" i="1" s="1"/>
  <c r="T5572" i="1"/>
  <c r="Y5572" i="1" s="1"/>
  <c r="T5573" i="1"/>
  <c r="Y5573" i="1" s="1"/>
  <c r="T5574" i="1"/>
  <c r="Y5574" i="1" s="1"/>
  <c r="T5575" i="1"/>
  <c r="Y5575" i="1" s="1"/>
  <c r="T5576" i="1"/>
  <c r="Y5576" i="1" s="1"/>
  <c r="T5577" i="1"/>
  <c r="Y5577" i="1" s="1"/>
  <c r="T5578" i="1"/>
  <c r="Y5578" i="1" s="1"/>
  <c r="T5579" i="1"/>
  <c r="Y5579" i="1" s="1"/>
  <c r="T5580" i="1"/>
  <c r="Y5580" i="1" s="1"/>
  <c r="T5581" i="1"/>
  <c r="Y5581" i="1" s="1"/>
  <c r="T5582" i="1"/>
  <c r="Y5582" i="1" s="1"/>
  <c r="T5583" i="1"/>
  <c r="Y5583" i="1" s="1"/>
  <c r="T5584" i="1"/>
  <c r="Y5584" i="1" s="1"/>
  <c r="T5585" i="1"/>
  <c r="Y5585" i="1" s="1"/>
  <c r="T5586" i="1"/>
  <c r="Y5586" i="1" s="1"/>
  <c r="T5587" i="1"/>
  <c r="Y5587" i="1" s="1"/>
  <c r="T5588" i="1"/>
  <c r="Y5588" i="1" s="1"/>
  <c r="T5589" i="1"/>
  <c r="Y5589" i="1" s="1"/>
  <c r="T5590" i="1"/>
  <c r="Y5590" i="1" s="1"/>
  <c r="T5591" i="1"/>
  <c r="Y5591" i="1" s="1"/>
  <c r="T5592" i="1"/>
  <c r="Y5592" i="1" s="1"/>
  <c r="T5593" i="1"/>
  <c r="Y5593" i="1" s="1"/>
  <c r="T5594" i="1"/>
  <c r="Y5594" i="1" s="1"/>
  <c r="T5595" i="1"/>
  <c r="Y5595" i="1" s="1"/>
  <c r="T5596" i="1"/>
  <c r="Y5596" i="1" s="1"/>
  <c r="T5597" i="1"/>
  <c r="Y5597" i="1" s="1"/>
  <c r="T5598" i="1"/>
  <c r="Y5598" i="1" s="1"/>
  <c r="T5599" i="1"/>
  <c r="Y5599" i="1" s="1"/>
  <c r="T5600" i="1"/>
  <c r="Y5600" i="1" s="1"/>
  <c r="T5601" i="1"/>
  <c r="Y5601" i="1" s="1"/>
  <c r="T5602" i="1"/>
  <c r="Y5602" i="1" s="1"/>
  <c r="T5603" i="1"/>
  <c r="Y5603" i="1" s="1"/>
  <c r="T5604" i="1"/>
  <c r="Y5604" i="1" s="1"/>
  <c r="T5605" i="1"/>
  <c r="Y5605" i="1" s="1"/>
  <c r="T5606" i="1"/>
  <c r="Y5606" i="1" s="1"/>
  <c r="T5607" i="1"/>
  <c r="Y5607" i="1" s="1"/>
  <c r="T5608" i="1"/>
  <c r="Y5608" i="1" s="1"/>
  <c r="T5609" i="1"/>
  <c r="Y5609" i="1" s="1"/>
  <c r="T5610" i="1"/>
  <c r="Y5610" i="1" s="1"/>
  <c r="T5611" i="1"/>
  <c r="Y5611" i="1" s="1"/>
  <c r="T5612" i="1"/>
  <c r="Y5612" i="1" s="1"/>
  <c r="T5613" i="1"/>
  <c r="Y5613" i="1" s="1"/>
  <c r="T5614" i="1"/>
  <c r="Y5614" i="1" s="1"/>
  <c r="T5615" i="1"/>
  <c r="Y5615" i="1" s="1"/>
  <c r="T5616" i="1"/>
  <c r="Y5616" i="1" s="1"/>
  <c r="T5617" i="1"/>
  <c r="Y5617" i="1" s="1"/>
  <c r="T5618" i="1"/>
  <c r="Y5618" i="1" s="1"/>
  <c r="T5619" i="1"/>
  <c r="Y5619" i="1" s="1"/>
  <c r="T5620" i="1"/>
  <c r="Y5620" i="1" s="1"/>
  <c r="T5621" i="1"/>
  <c r="Y5621" i="1" s="1"/>
  <c r="T5622" i="1"/>
  <c r="Y5622" i="1" s="1"/>
  <c r="T5623" i="1"/>
  <c r="Y5623" i="1" s="1"/>
  <c r="T5624" i="1"/>
  <c r="Y5624" i="1" s="1"/>
  <c r="T5625" i="1"/>
  <c r="Y5625" i="1" s="1"/>
  <c r="T5626" i="1"/>
  <c r="Y5626" i="1" s="1"/>
  <c r="T5627" i="1"/>
  <c r="Y5627" i="1" s="1"/>
  <c r="T5628" i="1"/>
  <c r="Y5628" i="1" s="1"/>
  <c r="T5629" i="1"/>
  <c r="Y5629" i="1" s="1"/>
  <c r="T5630" i="1"/>
  <c r="Y5630" i="1" s="1"/>
  <c r="T5631" i="1"/>
  <c r="Y5631" i="1" s="1"/>
  <c r="T5632" i="1"/>
  <c r="Y5632" i="1" s="1"/>
  <c r="T5633" i="1"/>
  <c r="Y5633" i="1" s="1"/>
  <c r="T5634" i="1"/>
  <c r="Y5634" i="1" s="1"/>
  <c r="T5635" i="1"/>
  <c r="Y5635" i="1" s="1"/>
  <c r="T5636" i="1"/>
  <c r="Y5636" i="1" s="1"/>
  <c r="T5637" i="1"/>
  <c r="Y5637" i="1" s="1"/>
  <c r="T5638" i="1"/>
  <c r="Y5638" i="1" s="1"/>
  <c r="T5639" i="1"/>
  <c r="Y5639" i="1" s="1"/>
  <c r="T5640" i="1"/>
  <c r="Y5640" i="1" s="1"/>
  <c r="T5641" i="1"/>
  <c r="Y5641" i="1" s="1"/>
  <c r="T5642" i="1"/>
  <c r="Y5642" i="1" s="1"/>
  <c r="T5643" i="1"/>
  <c r="Y5643" i="1" s="1"/>
  <c r="T5644" i="1"/>
  <c r="Y5644" i="1" s="1"/>
  <c r="T5645" i="1"/>
  <c r="Y5645" i="1" s="1"/>
  <c r="T5646" i="1"/>
  <c r="Y5646" i="1" s="1"/>
  <c r="T5647" i="1"/>
  <c r="Y5647" i="1" s="1"/>
  <c r="T5648" i="1"/>
  <c r="Y5648" i="1" s="1"/>
  <c r="T5649" i="1"/>
  <c r="Y5649" i="1" s="1"/>
  <c r="T5650" i="1"/>
  <c r="Y5650" i="1" s="1"/>
  <c r="T5651" i="1"/>
  <c r="Y5651" i="1" s="1"/>
  <c r="T5652" i="1"/>
  <c r="Y5652" i="1" s="1"/>
  <c r="T5653" i="1"/>
  <c r="Y5653" i="1" s="1"/>
  <c r="T5654" i="1"/>
  <c r="Y5654" i="1" s="1"/>
  <c r="T5655" i="1"/>
  <c r="Y5655" i="1" s="1"/>
  <c r="T5656" i="1"/>
  <c r="Y5656" i="1" s="1"/>
  <c r="T5657" i="1"/>
  <c r="Y5657" i="1" s="1"/>
  <c r="T5658" i="1"/>
  <c r="Y5658" i="1" s="1"/>
  <c r="T5659" i="1"/>
  <c r="Y5659" i="1" s="1"/>
  <c r="T5660" i="1"/>
  <c r="Y5660" i="1" s="1"/>
  <c r="T5661" i="1"/>
  <c r="Y5661" i="1" s="1"/>
  <c r="T5662" i="1"/>
  <c r="Y5662" i="1" s="1"/>
  <c r="T5663" i="1"/>
  <c r="Y5663" i="1" s="1"/>
  <c r="T5664" i="1"/>
  <c r="Y5664" i="1" s="1"/>
  <c r="T5665" i="1"/>
  <c r="Y5665" i="1" s="1"/>
  <c r="T5666" i="1"/>
  <c r="Y5666" i="1" s="1"/>
  <c r="T5667" i="1"/>
  <c r="Y5667" i="1" s="1"/>
  <c r="T5668" i="1"/>
  <c r="Y5668" i="1" s="1"/>
  <c r="T5669" i="1"/>
  <c r="Y5669" i="1" s="1"/>
  <c r="T5670" i="1"/>
  <c r="Y5670" i="1" s="1"/>
  <c r="T5671" i="1"/>
  <c r="Y5671" i="1" s="1"/>
  <c r="T5672" i="1"/>
  <c r="Y5672" i="1" s="1"/>
  <c r="T5673" i="1"/>
  <c r="Y5673" i="1" s="1"/>
  <c r="T5674" i="1"/>
  <c r="T5675" i="1"/>
  <c r="Y5675" i="1" s="1"/>
  <c r="T5676" i="1"/>
  <c r="Y5676" i="1" s="1"/>
  <c r="T5677" i="1"/>
  <c r="Y5677" i="1" s="1"/>
  <c r="T5678" i="1"/>
  <c r="Y5678" i="1" s="1"/>
  <c r="T5679" i="1"/>
  <c r="Y5679" i="1" s="1"/>
  <c r="T5680" i="1"/>
  <c r="Y5680" i="1" s="1"/>
  <c r="T5681" i="1"/>
  <c r="Y5681" i="1" s="1"/>
  <c r="T5682" i="1"/>
  <c r="Y5682" i="1" s="1"/>
  <c r="T5683" i="1"/>
  <c r="Y5683" i="1" s="1"/>
  <c r="T5684" i="1"/>
  <c r="Y5684" i="1" s="1"/>
  <c r="T5685" i="1"/>
  <c r="Y5685" i="1" s="1"/>
  <c r="T5686" i="1"/>
  <c r="Y5686" i="1" s="1"/>
  <c r="T5687" i="1"/>
  <c r="Y5687" i="1" s="1"/>
  <c r="T5688" i="1"/>
  <c r="Y5688" i="1" s="1"/>
  <c r="T5689" i="1"/>
  <c r="Y5689" i="1" s="1"/>
  <c r="T5690" i="1"/>
  <c r="Y5690" i="1" s="1"/>
  <c r="T5691" i="1"/>
  <c r="Y5691" i="1" s="1"/>
  <c r="T5692" i="1"/>
  <c r="Y5692" i="1" s="1"/>
  <c r="T5693" i="1"/>
  <c r="Y5693" i="1" s="1"/>
  <c r="T5694" i="1"/>
  <c r="Y5694" i="1" s="1"/>
  <c r="T5695" i="1"/>
  <c r="Y5695" i="1" s="1"/>
  <c r="T5696" i="1"/>
  <c r="Y5696" i="1" s="1"/>
  <c r="T5697" i="1"/>
  <c r="Y5697" i="1" s="1"/>
  <c r="T5698" i="1"/>
  <c r="Y5698" i="1" s="1"/>
  <c r="T5699" i="1"/>
  <c r="Y5699" i="1" s="1"/>
  <c r="T5700" i="1"/>
  <c r="Y5700" i="1" s="1"/>
  <c r="T5701" i="1"/>
  <c r="Y5701" i="1" s="1"/>
  <c r="T5702" i="1"/>
  <c r="Y5702" i="1" s="1"/>
  <c r="T5703" i="1"/>
  <c r="Y5703" i="1" s="1"/>
  <c r="T5704" i="1"/>
  <c r="Y5704" i="1" s="1"/>
  <c r="T5705" i="1"/>
  <c r="Y5705" i="1" s="1"/>
  <c r="T5706" i="1"/>
  <c r="Y5706" i="1" s="1"/>
  <c r="T5707" i="1"/>
  <c r="Y5707" i="1" s="1"/>
  <c r="T5708" i="1"/>
  <c r="Y5708" i="1" s="1"/>
  <c r="T5709" i="1"/>
  <c r="Y5709" i="1" s="1"/>
  <c r="T5710" i="1"/>
  <c r="Y5710" i="1" s="1"/>
  <c r="T5711" i="1"/>
  <c r="Y5711" i="1" s="1"/>
  <c r="T5712" i="1"/>
  <c r="Y5712" i="1" s="1"/>
  <c r="T5713" i="1"/>
  <c r="Y5713" i="1" s="1"/>
  <c r="T5714" i="1"/>
  <c r="Y5714" i="1" s="1"/>
  <c r="T5715" i="1"/>
  <c r="Y5715" i="1" s="1"/>
  <c r="T5716" i="1"/>
  <c r="Y5716" i="1" s="1"/>
  <c r="T5717" i="1"/>
  <c r="Y5717" i="1" s="1"/>
  <c r="T5718" i="1"/>
  <c r="Y5718" i="1" s="1"/>
  <c r="T5719" i="1"/>
  <c r="Y5719" i="1" s="1"/>
  <c r="T5720" i="1"/>
  <c r="Y5720" i="1" s="1"/>
  <c r="T5721" i="1"/>
  <c r="Y5721" i="1" s="1"/>
  <c r="T5722" i="1"/>
  <c r="Y5722" i="1" s="1"/>
  <c r="T5723" i="1"/>
  <c r="Y5723" i="1" s="1"/>
  <c r="T5724" i="1"/>
  <c r="Y5724" i="1" s="1"/>
  <c r="T5725" i="1"/>
  <c r="Y5725" i="1" s="1"/>
  <c r="T5726" i="1"/>
  <c r="Y5726" i="1" s="1"/>
  <c r="T5727" i="1"/>
  <c r="Y5727" i="1" s="1"/>
  <c r="T5728" i="1"/>
  <c r="Y5728" i="1" s="1"/>
  <c r="T5729" i="1"/>
  <c r="Y5729" i="1" s="1"/>
  <c r="T5730" i="1"/>
  <c r="Y5730" i="1" s="1"/>
  <c r="T5731" i="1"/>
  <c r="Y5731" i="1" s="1"/>
  <c r="T5732" i="1"/>
  <c r="Y5732" i="1" s="1"/>
  <c r="T5733" i="1"/>
  <c r="Y5733" i="1" s="1"/>
  <c r="T5734" i="1"/>
  <c r="Y5734" i="1" s="1"/>
  <c r="T5735" i="1"/>
  <c r="Y5735" i="1" s="1"/>
  <c r="T5736" i="1"/>
  <c r="Y5736" i="1" s="1"/>
  <c r="T5737" i="1"/>
  <c r="Y5737" i="1" s="1"/>
  <c r="T5738" i="1"/>
  <c r="Y5738" i="1" s="1"/>
  <c r="T5739" i="1"/>
  <c r="Y5739" i="1" s="1"/>
  <c r="T5740" i="1"/>
  <c r="Y5740" i="1" s="1"/>
  <c r="T5741" i="1"/>
  <c r="Y5741" i="1" s="1"/>
  <c r="T5742" i="1"/>
  <c r="T5743" i="1"/>
  <c r="Y5743" i="1" s="1"/>
  <c r="T5744" i="1"/>
  <c r="Y5744" i="1" s="1"/>
  <c r="T5745" i="1"/>
  <c r="Y5745" i="1" s="1"/>
  <c r="T5746" i="1"/>
  <c r="Y5746" i="1" s="1"/>
  <c r="T5747" i="1"/>
  <c r="Y5747" i="1" s="1"/>
  <c r="T5748" i="1"/>
  <c r="Y5748" i="1" s="1"/>
  <c r="T5749" i="1"/>
  <c r="Y5749" i="1" s="1"/>
  <c r="T5750" i="1"/>
  <c r="Y5750" i="1" s="1"/>
  <c r="T5751" i="1"/>
  <c r="Y5751" i="1" s="1"/>
  <c r="T5752" i="1"/>
  <c r="Y5752" i="1" s="1"/>
  <c r="T5753" i="1"/>
  <c r="Y5753" i="1" s="1"/>
  <c r="T5754" i="1"/>
  <c r="Y5754" i="1" s="1"/>
  <c r="T5755" i="1"/>
  <c r="Y5755" i="1" s="1"/>
  <c r="T5756" i="1"/>
  <c r="Y5756" i="1" s="1"/>
  <c r="T5757" i="1"/>
  <c r="Y5757" i="1" s="1"/>
  <c r="T5758" i="1"/>
  <c r="Y5758" i="1" s="1"/>
  <c r="T5759" i="1"/>
  <c r="Y5759" i="1" s="1"/>
  <c r="T5760" i="1"/>
  <c r="Y5760" i="1" s="1"/>
  <c r="T5761" i="1"/>
  <c r="Y5761" i="1" s="1"/>
  <c r="T5762" i="1"/>
  <c r="Y5762" i="1" s="1"/>
  <c r="T5763" i="1"/>
  <c r="Y5763" i="1" s="1"/>
  <c r="T5764" i="1"/>
  <c r="Y5764" i="1" s="1"/>
  <c r="T5765" i="1"/>
  <c r="Y5765" i="1" s="1"/>
  <c r="T5766" i="1"/>
  <c r="Y5766" i="1" s="1"/>
  <c r="T5767" i="1"/>
  <c r="Y5767" i="1" s="1"/>
  <c r="T5768" i="1"/>
  <c r="Y5768" i="1" s="1"/>
  <c r="T5769" i="1"/>
  <c r="Y5769" i="1" s="1"/>
  <c r="T5770" i="1"/>
  <c r="Y5770" i="1" s="1"/>
  <c r="T5771" i="1"/>
  <c r="Y5771" i="1" s="1"/>
  <c r="T5772" i="1"/>
  <c r="Y5772" i="1" s="1"/>
  <c r="T5773" i="1"/>
  <c r="Y5773" i="1" s="1"/>
  <c r="T5774" i="1"/>
  <c r="Y5774" i="1" s="1"/>
  <c r="T5775" i="1"/>
  <c r="Y5775" i="1" s="1"/>
  <c r="T5776" i="1"/>
  <c r="Y5776" i="1" s="1"/>
  <c r="T5777" i="1"/>
  <c r="Y5777" i="1" s="1"/>
  <c r="T5778" i="1"/>
  <c r="Y5778" i="1" s="1"/>
  <c r="T5779" i="1"/>
  <c r="Y5779" i="1" s="1"/>
  <c r="T5780" i="1"/>
  <c r="Y5780" i="1" s="1"/>
  <c r="T5781" i="1"/>
  <c r="Y5781" i="1" s="1"/>
  <c r="T5782" i="1"/>
  <c r="Y5782" i="1" s="1"/>
  <c r="T5783" i="1"/>
  <c r="Y5783" i="1" s="1"/>
  <c r="T5784" i="1"/>
  <c r="Y5784" i="1" s="1"/>
  <c r="T5785" i="1"/>
  <c r="Y5785" i="1" s="1"/>
  <c r="T5786" i="1"/>
  <c r="Y5786" i="1" s="1"/>
  <c r="T5787" i="1"/>
  <c r="Y5787" i="1" s="1"/>
  <c r="T5788" i="1"/>
  <c r="Y5788" i="1" s="1"/>
  <c r="T5789" i="1"/>
  <c r="Y5789" i="1" s="1"/>
  <c r="T5790" i="1"/>
  <c r="Y5790" i="1" s="1"/>
  <c r="T5791" i="1"/>
  <c r="Y5791" i="1" s="1"/>
  <c r="T5792" i="1"/>
  <c r="Y5792" i="1" s="1"/>
  <c r="T5793" i="1"/>
  <c r="Y5793" i="1" s="1"/>
  <c r="T5794" i="1"/>
  <c r="Y5794" i="1" s="1"/>
  <c r="T5795" i="1"/>
  <c r="Y5795" i="1" s="1"/>
  <c r="T5796" i="1"/>
  <c r="Y5796" i="1" s="1"/>
  <c r="T5797" i="1"/>
  <c r="Y5797" i="1" s="1"/>
  <c r="T5798" i="1"/>
  <c r="Y5798" i="1" s="1"/>
  <c r="T5799" i="1"/>
  <c r="Y5799" i="1" s="1"/>
  <c r="T5800" i="1"/>
  <c r="Y5800" i="1" s="1"/>
  <c r="T5801" i="1"/>
  <c r="Y5801" i="1" s="1"/>
  <c r="T5802" i="1"/>
  <c r="Y5802" i="1" s="1"/>
  <c r="T5803" i="1"/>
  <c r="Y5803" i="1" s="1"/>
  <c r="T5804" i="1"/>
  <c r="Y5804" i="1" s="1"/>
  <c r="T5805" i="1"/>
  <c r="Y5805" i="1" s="1"/>
  <c r="T5806" i="1"/>
  <c r="Y5806" i="1" s="1"/>
  <c r="T5807" i="1"/>
  <c r="Y5807" i="1" s="1"/>
  <c r="T5808" i="1"/>
  <c r="Y5808" i="1" s="1"/>
  <c r="T5809" i="1"/>
  <c r="Y5809" i="1" s="1"/>
  <c r="T5810" i="1"/>
  <c r="Y5810" i="1" s="1"/>
  <c r="T5811" i="1"/>
  <c r="Y5811" i="1" s="1"/>
  <c r="T5812" i="1"/>
  <c r="Y5812" i="1" s="1"/>
  <c r="T5813" i="1"/>
  <c r="Y5813" i="1" s="1"/>
  <c r="T5814" i="1"/>
  <c r="Y5814" i="1" s="1"/>
  <c r="T5815" i="1"/>
  <c r="Y5815" i="1" s="1"/>
  <c r="T5816" i="1"/>
  <c r="Y5816" i="1" s="1"/>
  <c r="T5817" i="1"/>
  <c r="Y5817" i="1" s="1"/>
  <c r="T5818" i="1"/>
  <c r="Y5818" i="1" s="1"/>
  <c r="T5819" i="1"/>
  <c r="Y5819" i="1" s="1"/>
  <c r="T5820" i="1"/>
  <c r="Y5820" i="1" s="1"/>
  <c r="T5821" i="1"/>
  <c r="Y5821" i="1" s="1"/>
  <c r="T5822" i="1"/>
  <c r="Y5822" i="1" s="1"/>
  <c r="T5823" i="1"/>
  <c r="Y5823" i="1" s="1"/>
  <c r="T5824" i="1"/>
  <c r="Y5824" i="1" s="1"/>
  <c r="T5825" i="1"/>
  <c r="Y5825" i="1" s="1"/>
  <c r="T5826" i="1"/>
  <c r="Y5826" i="1" s="1"/>
  <c r="T5827" i="1"/>
  <c r="Y5827" i="1" s="1"/>
  <c r="T5828" i="1"/>
  <c r="Y5828" i="1" s="1"/>
  <c r="T5829" i="1"/>
  <c r="Y5829" i="1" s="1"/>
  <c r="T5830" i="1"/>
  <c r="Y5830" i="1" s="1"/>
  <c r="T5831" i="1"/>
  <c r="Y5831" i="1" s="1"/>
  <c r="T5832" i="1"/>
  <c r="Y5832" i="1" s="1"/>
  <c r="T5833" i="1"/>
  <c r="Y5833" i="1" s="1"/>
  <c r="T5834" i="1"/>
  <c r="Y5834" i="1" s="1"/>
  <c r="T5835" i="1"/>
  <c r="Y5835" i="1" s="1"/>
  <c r="T5836" i="1"/>
  <c r="Y5836" i="1" s="1"/>
  <c r="T5837" i="1"/>
  <c r="Y5837" i="1" s="1"/>
  <c r="T5838" i="1"/>
  <c r="Y5838" i="1" s="1"/>
  <c r="T5839" i="1"/>
  <c r="Y5839" i="1" s="1"/>
  <c r="T5840" i="1"/>
  <c r="Y5840" i="1" s="1"/>
  <c r="T5841" i="1"/>
  <c r="Y5841" i="1" s="1"/>
  <c r="T5842" i="1"/>
  <c r="Y5842" i="1" s="1"/>
  <c r="T5843" i="1"/>
  <c r="Y5843" i="1" s="1"/>
  <c r="T5844" i="1"/>
  <c r="Y5844" i="1" s="1"/>
  <c r="T5845" i="1"/>
  <c r="Y5845" i="1" s="1"/>
  <c r="T5846" i="1"/>
  <c r="Y5846" i="1" s="1"/>
  <c r="T5847" i="1"/>
  <c r="Y5847" i="1" s="1"/>
  <c r="T5848" i="1"/>
  <c r="Y5848" i="1" s="1"/>
  <c r="T5849" i="1"/>
  <c r="Y5849" i="1" s="1"/>
  <c r="T5850" i="1"/>
  <c r="Y5850" i="1" s="1"/>
  <c r="T5851" i="1"/>
  <c r="Y5851" i="1" s="1"/>
  <c r="T5852" i="1"/>
  <c r="Y5852" i="1" s="1"/>
  <c r="T5853" i="1"/>
  <c r="Y5853" i="1" s="1"/>
  <c r="T5854" i="1"/>
  <c r="Y5854" i="1" s="1"/>
  <c r="T5855" i="1"/>
  <c r="Y5855" i="1" s="1"/>
  <c r="T5856" i="1"/>
  <c r="Y5856" i="1" s="1"/>
  <c r="T5857" i="1"/>
  <c r="Y5857" i="1" s="1"/>
  <c r="T5858" i="1"/>
  <c r="Y5858" i="1" s="1"/>
  <c r="T5859" i="1"/>
  <c r="Y5859" i="1" s="1"/>
  <c r="T5860" i="1"/>
  <c r="Y5860" i="1" s="1"/>
  <c r="T5861" i="1"/>
  <c r="Y5861" i="1" s="1"/>
  <c r="T5862" i="1"/>
  <c r="Y5862" i="1" s="1"/>
  <c r="T5863" i="1"/>
  <c r="Y5863" i="1" s="1"/>
  <c r="T5864" i="1"/>
  <c r="Y5864" i="1" s="1"/>
  <c r="T5865" i="1"/>
  <c r="Y5865" i="1" s="1"/>
  <c r="T5866" i="1"/>
  <c r="Y5866" i="1" s="1"/>
  <c r="T5867" i="1"/>
  <c r="Y5867" i="1" s="1"/>
  <c r="T5868" i="1"/>
  <c r="Y5868" i="1" s="1"/>
  <c r="T5869" i="1"/>
  <c r="Y5869" i="1" s="1"/>
  <c r="T5870" i="1"/>
  <c r="Y5870" i="1" s="1"/>
  <c r="T5871" i="1"/>
  <c r="Y5871" i="1" s="1"/>
  <c r="T5872" i="1"/>
  <c r="Y5872" i="1" s="1"/>
  <c r="T5873" i="1"/>
  <c r="Y5873" i="1" s="1"/>
  <c r="T5874" i="1"/>
  <c r="Y5874" i="1" s="1"/>
  <c r="T5875" i="1"/>
  <c r="Y5875" i="1" s="1"/>
  <c r="T5876" i="1"/>
  <c r="Y5876" i="1" s="1"/>
  <c r="T5877" i="1"/>
  <c r="Y5877" i="1" s="1"/>
  <c r="T5878" i="1"/>
  <c r="Y5878" i="1" s="1"/>
  <c r="T5879" i="1"/>
  <c r="Y5879" i="1" s="1"/>
  <c r="T5880" i="1"/>
  <c r="Y5880" i="1" s="1"/>
  <c r="T5881" i="1"/>
  <c r="Y5881" i="1" s="1"/>
  <c r="T5882" i="1"/>
  <c r="Y5882" i="1" s="1"/>
  <c r="T5883" i="1"/>
  <c r="Y5883" i="1" s="1"/>
  <c r="T5884" i="1"/>
  <c r="Y5884" i="1" s="1"/>
  <c r="T5885" i="1"/>
  <c r="Y5885" i="1" s="1"/>
  <c r="T5886" i="1"/>
  <c r="Y5886" i="1" s="1"/>
  <c r="T5887" i="1"/>
  <c r="Y5887" i="1" s="1"/>
  <c r="T5888" i="1"/>
  <c r="Y5888" i="1" s="1"/>
  <c r="T5889" i="1"/>
  <c r="Y5889" i="1" s="1"/>
  <c r="T5890" i="1"/>
  <c r="Y5890" i="1" s="1"/>
  <c r="T5891" i="1"/>
  <c r="Y5891" i="1" s="1"/>
  <c r="T5892" i="1"/>
  <c r="Y5892" i="1" s="1"/>
  <c r="T5893" i="1"/>
  <c r="Y5893" i="1" s="1"/>
  <c r="T5894" i="1"/>
  <c r="Y5894" i="1" s="1"/>
  <c r="T5895" i="1"/>
  <c r="Y5895" i="1" s="1"/>
  <c r="T5896" i="1"/>
  <c r="T5897" i="1"/>
  <c r="T5898" i="1"/>
  <c r="Y5898" i="1" s="1"/>
  <c r="T5899" i="1"/>
  <c r="Y5899" i="1" s="1"/>
  <c r="T5900" i="1"/>
  <c r="Y5900" i="1" s="1"/>
  <c r="T5901" i="1"/>
  <c r="Y5901" i="1" s="1"/>
  <c r="T5902" i="1"/>
  <c r="Y5902" i="1" s="1"/>
  <c r="T5903" i="1"/>
  <c r="Y5903" i="1" s="1"/>
  <c r="T5904" i="1"/>
  <c r="Y5904" i="1" s="1"/>
  <c r="T5905" i="1"/>
  <c r="Y5905" i="1" s="1"/>
  <c r="T5906" i="1"/>
  <c r="Y5906" i="1" s="1"/>
  <c r="T5907" i="1"/>
  <c r="Y5907" i="1" s="1"/>
  <c r="T5908" i="1"/>
  <c r="Y5908" i="1" s="1"/>
  <c r="T5909" i="1"/>
  <c r="Y5909" i="1" s="1"/>
  <c r="T5910" i="1"/>
  <c r="Y5910" i="1" s="1"/>
  <c r="T5911" i="1"/>
  <c r="Y5911" i="1" s="1"/>
  <c r="T5912" i="1"/>
  <c r="Y5912" i="1" s="1"/>
  <c r="T5913" i="1"/>
  <c r="Y5913" i="1" s="1"/>
  <c r="T5914" i="1"/>
  <c r="Y5914" i="1" s="1"/>
  <c r="T5915" i="1"/>
  <c r="Y5915" i="1" s="1"/>
  <c r="T5916" i="1"/>
  <c r="Y5916" i="1" s="1"/>
  <c r="T5917" i="1"/>
  <c r="Y5917" i="1" s="1"/>
  <c r="T5918" i="1"/>
  <c r="Y5918" i="1" s="1"/>
  <c r="T5919" i="1"/>
  <c r="Y5919" i="1" s="1"/>
  <c r="T5920" i="1"/>
  <c r="Y5920" i="1" s="1"/>
  <c r="T5921" i="1"/>
  <c r="Y5921" i="1" s="1"/>
  <c r="T5922" i="1"/>
  <c r="Y5922" i="1" s="1"/>
  <c r="T5923" i="1"/>
  <c r="Y5923" i="1" s="1"/>
  <c r="T5924" i="1"/>
  <c r="Y5924" i="1" s="1"/>
  <c r="T5925" i="1"/>
  <c r="Y5925" i="1" s="1"/>
  <c r="T5926" i="1"/>
  <c r="Y5926" i="1" s="1"/>
  <c r="T5927" i="1"/>
  <c r="Y5927" i="1" s="1"/>
  <c r="T5928" i="1"/>
  <c r="Y5928" i="1" s="1"/>
  <c r="T5929" i="1"/>
  <c r="Y5929" i="1" s="1"/>
  <c r="T5930" i="1"/>
  <c r="Y5930" i="1" s="1"/>
  <c r="T5931" i="1"/>
  <c r="Y5931" i="1" s="1"/>
  <c r="T5932" i="1"/>
  <c r="Y5932" i="1" s="1"/>
  <c r="T5933" i="1"/>
  <c r="Y5933" i="1" s="1"/>
  <c r="T5934" i="1"/>
  <c r="Y5934" i="1" s="1"/>
  <c r="T5935" i="1"/>
  <c r="Y5935" i="1" s="1"/>
  <c r="T5936" i="1"/>
  <c r="Y5936" i="1" s="1"/>
  <c r="T5937" i="1"/>
  <c r="Y5937" i="1" s="1"/>
  <c r="T5938" i="1"/>
  <c r="Y5938" i="1" s="1"/>
  <c r="T5939" i="1"/>
  <c r="Y5939" i="1" s="1"/>
  <c r="T5940" i="1"/>
  <c r="Y5940" i="1" s="1"/>
  <c r="T5941" i="1"/>
  <c r="Y5941" i="1" s="1"/>
  <c r="T5942" i="1"/>
  <c r="Y5942" i="1" s="1"/>
  <c r="T5943" i="1"/>
  <c r="Y5943" i="1" s="1"/>
  <c r="T5944" i="1"/>
  <c r="Y5944" i="1" s="1"/>
  <c r="T5945" i="1"/>
  <c r="Y5945" i="1" s="1"/>
  <c r="T5946" i="1"/>
  <c r="Y5946" i="1" s="1"/>
  <c r="T5947" i="1"/>
  <c r="Y5947" i="1" s="1"/>
  <c r="T5948" i="1"/>
  <c r="Y5948" i="1" s="1"/>
  <c r="T5949" i="1"/>
  <c r="Y5949" i="1" s="1"/>
  <c r="T5950" i="1"/>
  <c r="Y5950" i="1" s="1"/>
  <c r="T5951" i="1"/>
  <c r="Y5951" i="1" s="1"/>
  <c r="T5952" i="1"/>
  <c r="Y5952" i="1" s="1"/>
  <c r="T5953" i="1"/>
  <c r="Y5953" i="1" s="1"/>
  <c r="T5954" i="1"/>
  <c r="Y5954" i="1" s="1"/>
  <c r="T5955" i="1"/>
  <c r="Y5955" i="1" s="1"/>
  <c r="T5956" i="1"/>
  <c r="Y5956" i="1" s="1"/>
  <c r="T5957" i="1"/>
  <c r="Y5957" i="1" s="1"/>
  <c r="T5958" i="1"/>
  <c r="Y5958" i="1" s="1"/>
  <c r="T5959" i="1"/>
  <c r="Y5959" i="1" s="1"/>
  <c r="T5960" i="1"/>
  <c r="Y5960" i="1" s="1"/>
  <c r="T5961" i="1"/>
  <c r="Y5961" i="1" s="1"/>
  <c r="T5962" i="1"/>
  <c r="Y5962" i="1" s="1"/>
  <c r="T5963" i="1"/>
  <c r="Y5963" i="1" s="1"/>
  <c r="T5964" i="1"/>
  <c r="Y5964" i="1" s="1"/>
  <c r="T5965" i="1"/>
  <c r="Y5965" i="1" s="1"/>
  <c r="T5966" i="1"/>
  <c r="Y5966" i="1" s="1"/>
  <c r="T5967" i="1"/>
  <c r="Y5967" i="1" s="1"/>
  <c r="T5968" i="1"/>
  <c r="Y5968" i="1" s="1"/>
  <c r="T5969" i="1"/>
  <c r="Y5969" i="1" s="1"/>
  <c r="T5970" i="1"/>
  <c r="Y5970" i="1" s="1"/>
  <c r="T5971" i="1"/>
  <c r="Y5971" i="1" s="1"/>
  <c r="T5972" i="1"/>
  <c r="Y5972" i="1" s="1"/>
  <c r="T5973" i="1"/>
  <c r="Y5973" i="1" s="1"/>
  <c r="T5974" i="1"/>
  <c r="Y5974" i="1" s="1"/>
  <c r="T5975" i="1"/>
  <c r="Y5975" i="1" s="1"/>
  <c r="T5976" i="1"/>
  <c r="Y5976" i="1" s="1"/>
  <c r="T5977" i="1"/>
  <c r="Y5977" i="1" s="1"/>
  <c r="T5978" i="1"/>
  <c r="Y5978" i="1" s="1"/>
  <c r="T5979" i="1"/>
  <c r="Y5979" i="1" s="1"/>
  <c r="T5980" i="1"/>
  <c r="Y5980" i="1" s="1"/>
  <c r="T5981" i="1"/>
  <c r="Y5981" i="1" s="1"/>
  <c r="T5982" i="1"/>
  <c r="Y5982" i="1" s="1"/>
  <c r="T5983" i="1"/>
  <c r="Y5983" i="1" s="1"/>
  <c r="T5984" i="1"/>
  <c r="Y5984" i="1" s="1"/>
  <c r="T5985" i="1"/>
  <c r="Y5985" i="1" s="1"/>
  <c r="T5986" i="1"/>
  <c r="Y5986" i="1" s="1"/>
  <c r="T5987" i="1"/>
  <c r="Y5987" i="1" s="1"/>
  <c r="T5988" i="1"/>
  <c r="Y5988" i="1" s="1"/>
  <c r="T5989" i="1"/>
  <c r="Y5989" i="1" s="1"/>
  <c r="T5990" i="1"/>
  <c r="Y5990" i="1" s="1"/>
  <c r="T5991" i="1"/>
  <c r="Y5991" i="1" s="1"/>
  <c r="T5992" i="1"/>
  <c r="Y5992" i="1" s="1"/>
  <c r="T5993" i="1"/>
  <c r="Y5993" i="1" s="1"/>
  <c r="T5994" i="1"/>
  <c r="Y5994" i="1" s="1"/>
  <c r="T5995" i="1"/>
  <c r="Y5995" i="1" s="1"/>
  <c r="T5996" i="1"/>
  <c r="Y5996" i="1" s="1"/>
  <c r="T5997" i="1"/>
  <c r="Y5997" i="1" s="1"/>
  <c r="T5998" i="1"/>
  <c r="Y5998" i="1" s="1"/>
  <c r="T5999" i="1"/>
  <c r="Y5999" i="1" s="1"/>
  <c r="T6000" i="1"/>
  <c r="Y6000" i="1" s="1"/>
  <c r="T6001" i="1"/>
  <c r="Y6001" i="1" s="1"/>
  <c r="T6002" i="1"/>
  <c r="Y6002" i="1" s="1"/>
  <c r="T6003" i="1"/>
  <c r="Y6003" i="1" s="1"/>
  <c r="T6004" i="1"/>
  <c r="Y6004" i="1" s="1"/>
  <c r="T6005" i="1"/>
  <c r="Y6005" i="1" s="1"/>
  <c r="T6006" i="1"/>
  <c r="Y6006" i="1" s="1"/>
  <c r="T6007" i="1"/>
  <c r="Y6007" i="1" s="1"/>
  <c r="T6008" i="1"/>
  <c r="Y6008" i="1" s="1"/>
  <c r="T6009" i="1"/>
  <c r="Y6009" i="1" s="1"/>
  <c r="T6010" i="1"/>
  <c r="Y6010" i="1" s="1"/>
  <c r="T6011" i="1"/>
  <c r="Y6011" i="1" s="1"/>
  <c r="T6012" i="1"/>
  <c r="Y6012" i="1" s="1"/>
  <c r="T6013" i="1"/>
  <c r="Y6013" i="1" s="1"/>
  <c r="T6014" i="1"/>
  <c r="Y6014" i="1" s="1"/>
  <c r="T6015" i="1"/>
  <c r="Y6015" i="1" s="1"/>
  <c r="T6016" i="1"/>
  <c r="Y6016" i="1" s="1"/>
  <c r="T6017" i="1"/>
  <c r="Y6017" i="1" s="1"/>
  <c r="T6018" i="1"/>
  <c r="Y6018" i="1" s="1"/>
  <c r="T6019" i="1"/>
  <c r="Y6019" i="1" s="1"/>
  <c r="T6020" i="1"/>
  <c r="Y6020" i="1" s="1"/>
  <c r="T6021" i="1"/>
  <c r="Y6021" i="1" s="1"/>
  <c r="T6022" i="1"/>
  <c r="Y6022" i="1" s="1"/>
  <c r="T6023" i="1"/>
  <c r="Y6023" i="1" s="1"/>
  <c r="T6024" i="1"/>
  <c r="Y6024" i="1" s="1"/>
  <c r="T6025" i="1"/>
  <c r="Y6025" i="1" s="1"/>
  <c r="T6026" i="1"/>
  <c r="Y6026" i="1" s="1"/>
  <c r="T6027" i="1"/>
  <c r="Y6027" i="1" s="1"/>
  <c r="T6028" i="1"/>
  <c r="Y6028" i="1" s="1"/>
  <c r="T6029" i="1"/>
  <c r="Y6029" i="1" s="1"/>
  <c r="T6030" i="1"/>
  <c r="Y6030" i="1" s="1"/>
  <c r="T6031" i="1"/>
  <c r="Y6031" i="1" s="1"/>
  <c r="T6032" i="1"/>
  <c r="Y6032" i="1" s="1"/>
  <c r="T6033" i="1"/>
  <c r="Y6033" i="1" s="1"/>
  <c r="T6034" i="1"/>
  <c r="Y6034" i="1" s="1"/>
  <c r="T6035" i="1"/>
  <c r="Y6035" i="1" s="1"/>
  <c r="T6036" i="1"/>
  <c r="Y6036" i="1" s="1"/>
  <c r="T6037" i="1"/>
  <c r="Y6037" i="1" s="1"/>
  <c r="T6038" i="1"/>
  <c r="Y6038" i="1" s="1"/>
  <c r="T6039" i="1"/>
  <c r="Y6039" i="1" s="1"/>
  <c r="T6040" i="1"/>
  <c r="Y6040" i="1" s="1"/>
  <c r="T6041" i="1"/>
  <c r="Y6041" i="1" s="1"/>
  <c r="T6042" i="1"/>
  <c r="Y6042" i="1" s="1"/>
  <c r="T6043" i="1"/>
  <c r="Y6043" i="1" s="1"/>
  <c r="T6044" i="1"/>
  <c r="Y6044" i="1" s="1"/>
  <c r="T6045" i="1"/>
  <c r="Y6045" i="1" s="1"/>
  <c r="T6046" i="1"/>
  <c r="Y6046" i="1" s="1"/>
  <c r="T6047" i="1"/>
  <c r="Y6047" i="1" s="1"/>
  <c r="T6048" i="1"/>
  <c r="Y6048" i="1" s="1"/>
  <c r="T6049" i="1"/>
  <c r="Y6049" i="1" s="1"/>
  <c r="T6050" i="1"/>
  <c r="Y6050" i="1" s="1"/>
  <c r="T6051" i="1"/>
  <c r="Y6051" i="1" s="1"/>
  <c r="T6052" i="1"/>
  <c r="Y6052" i="1" s="1"/>
  <c r="T6053" i="1"/>
  <c r="Y6053" i="1" s="1"/>
  <c r="T6054" i="1"/>
  <c r="Y6054" i="1" s="1"/>
  <c r="T6055" i="1"/>
  <c r="Y6055" i="1" s="1"/>
  <c r="T6056" i="1"/>
  <c r="Y6056" i="1" s="1"/>
  <c r="T6057" i="1"/>
  <c r="Y6057" i="1" s="1"/>
  <c r="T6058" i="1"/>
  <c r="Y6058" i="1" s="1"/>
  <c r="T6059" i="1"/>
  <c r="Y6059" i="1" s="1"/>
  <c r="T6060" i="1"/>
  <c r="Y6060" i="1" s="1"/>
  <c r="T6061" i="1"/>
  <c r="Y6061" i="1" s="1"/>
  <c r="T6062" i="1"/>
  <c r="Y6062" i="1" s="1"/>
  <c r="T6063" i="1"/>
  <c r="Y6063" i="1" s="1"/>
  <c r="T6064" i="1"/>
  <c r="Y6064" i="1" s="1"/>
  <c r="T6065" i="1"/>
  <c r="Y6065" i="1" s="1"/>
  <c r="T6066" i="1"/>
  <c r="Y6066" i="1" s="1"/>
  <c r="T6067" i="1"/>
  <c r="Y6067" i="1" s="1"/>
  <c r="T6068" i="1"/>
  <c r="Y6068" i="1" s="1"/>
  <c r="T6069" i="1"/>
  <c r="Y6069" i="1" s="1"/>
  <c r="T6070" i="1"/>
  <c r="Y6070" i="1" s="1"/>
  <c r="T6071" i="1"/>
  <c r="Y6071" i="1" s="1"/>
  <c r="T6072" i="1"/>
  <c r="Y6072" i="1" s="1"/>
  <c r="T6073" i="1"/>
  <c r="Y6073" i="1" s="1"/>
  <c r="T6074" i="1"/>
  <c r="Y6074" i="1" s="1"/>
  <c r="T6075" i="1"/>
  <c r="Y6075" i="1" s="1"/>
  <c r="T6076" i="1"/>
  <c r="Y6076" i="1" s="1"/>
  <c r="T6077" i="1"/>
  <c r="Y6077" i="1" s="1"/>
  <c r="T6078" i="1"/>
  <c r="Y6078" i="1" s="1"/>
  <c r="T6079" i="1"/>
  <c r="Y6079" i="1" s="1"/>
  <c r="T6080" i="1"/>
  <c r="Y6080" i="1" s="1"/>
  <c r="T6081" i="1"/>
  <c r="Y6081" i="1" s="1"/>
  <c r="T6082" i="1"/>
  <c r="Y6082" i="1" s="1"/>
  <c r="T6083" i="1"/>
  <c r="Y6083" i="1" s="1"/>
  <c r="T6084" i="1"/>
  <c r="Y6084" i="1" s="1"/>
  <c r="T6085" i="1"/>
  <c r="Y6085" i="1" s="1"/>
  <c r="T6086" i="1"/>
  <c r="Y6086" i="1" s="1"/>
  <c r="T6087" i="1"/>
  <c r="Y6087" i="1" s="1"/>
  <c r="T6088" i="1"/>
  <c r="Y6088" i="1" s="1"/>
  <c r="T6089" i="1"/>
  <c r="Y6089" i="1" s="1"/>
  <c r="T6090" i="1"/>
  <c r="Y6090" i="1" s="1"/>
  <c r="T6091" i="1"/>
  <c r="Y6091" i="1" s="1"/>
  <c r="T6092" i="1"/>
  <c r="Y6092" i="1" s="1"/>
  <c r="T6093" i="1"/>
  <c r="Y6093" i="1" s="1"/>
  <c r="T6094" i="1"/>
  <c r="Y6094" i="1" s="1"/>
  <c r="T6095" i="1"/>
  <c r="Y6095" i="1" s="1"/>
  <c r="T6096" i="1"/>
  <c r="Y6096" i="1" s="1"/>
  <c r="T6097" i="1"/>
  <c r="Y6097" i="1" s="1"/>
  <c r="T6098" i="1"/>
  <c r="Y6098" i="1" s="1"/>
  <c r="T6099" i="1"/>
  <c r="Y6099" i="1" s="1"/>
  <c r="T6100" i="1"/>
  <c r="Y6100" i="1" s="1"/>
  <c r="T6101" i="1"/>
  <c r="Y6101" i="1" s="1"/>
  <c r="T6102" i="1"/>
  <c r="Y6102" i="1" s="1"/>
  <c r="T6103" i="1"/>
  <c r="Y6103" i="1" s="1"/>
  <c r="T6104" i="1"/>
  <c r="Y6104" i="1" s="1"/>
  <c r="T6105" i="1"/>
  <c r="Y6105" i="1" s="1"/>
  <c r="T6106" i="1"/>
  <c r="Y6106" i="1" s="1"/>
  <c r="T6107" i="1"/>
  <c r="Y6107" i="1" s="1"/>
  <c r="T6108" i="1"/>
  <c r="Y6108" i="1" s="1"/>
  <c r="T6109" i="1"/>
  <c r="Y6109" i="1" s="1"/>
  <c r="T6110" i="1"/>
  <c r="Y6110" i="1" s="1"/>
  <c r="T6111" i="1"/>
  <c r="Y6111" i="1" s="1"/>
  <c r="T6112" i="1"/>
  <c r="Y6112" i="1" s="1"/>
  <c r="T6113" i="1"/>
  <c r="Y6113" i="1" s="1"/>
  <c r="T6114" i="1"/>
  <c r="Y6114" i="1" s="1"/>
  <c r="T6115" i="1"/>
  <c r="Y6115" i="1" s="1"/>
  <c r="T6116" i="1"/>
  <c r="Y6116" i="1" s="1"/>
  <c r="T6117" i="1"/>
  <c r="Y6117" i="1" s="1"/>
  <c r="T6118" i="1"/>
  <c r="Y6118" i="1" s="1"/>
  <c r="T6119" i="1"/>
  <c r="Y6119" i="1" s="1"/>
  <c r="T6120" i="1"/>
  <c r="Y6120" i="1" s="1"/>
  <c r="T6121" i="1"/>
  <c r="Y6121" i="1" s="1"/>
  <c r="T6122" i="1"/>
  <c r="Y6122" i="1" s="1"/>
  <c r="T6123" i="1"/>
  <c r="Y6123" i="1" s="1"/>
  <c r="T6124" i="1"/>
  <c r="Y6124" i="1" s="1"/>
  <c r="T6125" i="1"/>
  <c r="Y6125" i="1" s="1"/>
  <c r="T6126" i="1"/>
  <c r="Y6126" i="1" s="1"/>
  <c r="T6127" i="1"/>
  <c r="Y6127" i="1" s="1"/>
  <c r="T6128" i="1"/>
  <c r="Y6128" i="1" s="1"/>
  <c r="T6129" i="1"/>
  <c r="Y6129" i="1" s="1"/>
  <c r="T6130" i="1"/>
  <c r="Y6130" i="1" s="1"/>
  <c r="T6131" i="1"/>
  <c r="Y6131" i="1" s="1"/>
  <c r="T6132" i="1"/>
  <c r="Y6132" i="1" s="1"/>
  <c r="T6133" i="1"/>
  <c r="Y6133" i="1" s="1"/>
  <c r="T6134" i="1"/>
  <c r="Y6134" i="1" s="1"/>
  <c r="T6135" i="1"/>
  <c r="Y6135" i="1" s="1"/>
  <c r="T6136" i="1"/>
  <c r="Y6136" i="1" s="1"/>
  <c r="T6137" i="1"/>
  <c r="Y6137" i="1" s="1"/>
  <c r="T6138" i="1"/>
  <c r="Y6138" i="1" s="1"/>
  <c r="T6139" i="1"/>
  <c r="Y6139" i="1" s="1"/>
  <c r="T6140" i="1"/>
  <c r="Y6140" i="1" s="1"/>
  <c r="T6141" i="1"/>
  <c r="Y6141" i="1" s="1"/>
  <c r="T6142" i="1"/>
  <c r="Y6142" i="1" s="1"/>
  <c r="T6143" i="1"/>
  <c r="Y6143" i="1" s="1"/>
  <c r="T6144" i="1"/>
  <c r="Y6144" i="1" s="1"/>
  <c r="T6145" i="1"/>
  <c r="Y6145" i="1" s="1"/>
  <c r="T6146" i="1"/>
  <c r="Y6146" i="1" s="1"/>
  <c r="T6147" i="1"/>
  <c r="Y6147" i="1" s="1"/>
  <c r="T6148" i="1"/>
  <c r="Y6148" i="1" s="1"/>
  <c r="T6149" i="1"/>
  <c r="Y6149" i="1" s="1"/>
  <c r="T6150" i="1"/>
  <c r="Y6150" i="1" s="1"/>
  <c r="T6151" i="1"/>
  <c r="Y6151" i="1" s="1"/>
  <c r="T6152" i="1"/>
  <c r="Y6152" i="1" s="1"/>
  <c r="T6153" i="1"/>
  <c r="Y6153" i="1" s="1"/>
  <c r="T6154" i="1"/>
  <c r="Y6154" i="1" s="1"/>
  <c r="T6155" i="1"/>
  <c r="Y6155" i="1" s="1"/>
  <c r="T6156" i="1"/>
  <c r="Y6156" i="1" s="1"/>
  <c r="T6157" i="1"/>
  <c r="Y6157" i="1" s="1"/>
  <c r="T6158" i="1"/>
  <c r="Y6158" i="1" s="1"/>
  <c r="T6159" i="1"/>
  <c r="Y6159" i="1" s="1"/>
  <c r="T6160" i="1"/>
  <c r="Y6160" i="1" s="1"/>
  <c r="T6161" i="1"/>
  <c r="Y6161" i="1" s="1"/>
  <c r="T6162" i="1"/>
  <c r="Y6162" i="1" s="1"/>
  <c r="T6163" i="1"/>
  <c r="Y6163" i="1" s="1"/>
  <c r="T6164" i="1"/>
  <c r="Y6164" i="1" s="1"/>
  <c r="T6165" i="1"/>
  <c r="Y6165" i="1" s="1"/>
  <c r="T6166" i="1"/>
  <c r="Y6166" i="1" s="1"/>
  <c r="T6167" i="1"/>
  <c r="Y6167" i="1" s="1"/>
  <c r="T6168" i="1"/>
  <c r="Y6168" i="1" s="1"/>
  <c r="T6169" i="1"/>
  <c r="Y6169" i="1" s="1"/>
  <c r="T6170" i="1"/>
  <c r="Y6170" i="1" s="1"/>
  <c r="T6171" i="1"/>
  <c r="Y6171" i="1" s="1"/>
  <c r="T6172" i="1"/>
  <c r="Y6172" i="1" s="1"/>
  <c r="T6173" i="1"/>
  <c r="Y6173" i="1" s="1"/>
  <c r="T6174" i="1"/>
  <c r="Y6174" i="1" s="1"/>
  <c r="T6175" i="1"/>
  <c r="Y6175" i="1" s="1"/>
  <c r="T6176" i="1"/>
  <c r="Y6176" i="1" s="1"/>
  <c r="T6177" i="1"/>
  <c r="Y6177" i="1" s="1"/>
  <c r="T6178" i="1"/>
  <c r="Y6178" i="1" s="1"/>
  <c r="T6179" i="1"/>
  <c r="Y6179" i="1" s="1"/>
  <c r="T6180" i="1"/>
  <c r="Y6180" i="1" s="1"/>
  <c r="T6181" i="1"/>
  <c r="Y6181" i="1" s="1"/>
  <c r="T6182" i="1"/>
  <c r="Y6182" i="1" s="1"/>
  <c r="T6183" i="1"/>
  <c r="Y6183" i="1" s="1"/>
  <c r="T6184" i="1"/>
  <c r="Y6184" i="1" s="1"/>
  <c r="T6185" i="1"/>
  <c r="Y6185" i="1" s="1"/>
  <c r="T6186" i="1"/>
  <c r="Y6186" i="1" s="1"/>
  <c r="T6187" i="1"/>
  <c r="Y6187" i="1" s="1"/>
  <c r="T6188" i="1"/>
  <c r="Y6188" i="1" s="1"/>
  <c r="T6189" i="1"/>
  <c r="Y6189" i="1" s="1"/>
  <c r="T6190" i="1"/>
  <c r="Y6190" i="1" s="1"/>
  <c r="T6191" i="1"/>
  <c r="Y6191" i="1" s="1"/>
  <c r="T6192" i="1"/>
  <c r="Y6192" i="1" s="1"/>
  <c r="T6193" i="1"/>
  <c r="Y6193" i="1" s="1"/>
  <c r="T6194" i="1"/>
  <c r="Y6194" i="1" s="1"/>
  <c r="T6195" i="1"/>
  <c r="Y6195" i="1" s="1"/>
  <c r="T6196" i="1"/>
  <c r="Y6196" i="1" s="1"/>
  <c r="T6197" i="1"/>
  <c r="Y6197" i="1" s="1"/>
  <c r="T6198" i="1"/>
  <c r="Y6198" i="1" s="1"/>
  <c r="T6199" i="1"/>
  <c r="Y6199" i="1" s="1"/>
  <c r="T6200" i="1"/>
  <c r="Y6200" i="1" s="1"/>
  <c r="T6201" i="1"/>
  <c r="Y6201" i="1" s="1"/>
  <c r="T6202" i="1"/>
  <c r="Y6202" i="1" s="1"/>
  <c r="T6203" i="1"/>
  <c r="Y6203" i="1" s="1"/>
  <c r="T6204" i="1"/>
  <c r="Y6204" i="1" s="1"/>
  <c r="T6205" i="1"/>
  <c r="Y6205" i="1" s="1"/>
  <c r="T6206" i="1"/>
  <c r="Y6206" i="1" s="1"/>
  <c r="T6207" i="1"/>
  <c r="Y6207" i="1" s="1"/>
  <c r="T6208" i="1"/>
  <c r="Y6208" i="1" s="1"/>
  <c r="T6209" i="1"/>
  <c r="Y6209" i="1" s="1"/>
  <c r="T6210" i="1"/>
  <c r="Y6210" i="1" s="1"/>
  <c r="T6211" i="1"/>
  <c r="Y6211" i="1" s="1"/>
  <c r="T6212" i="1"/>
  <c r="Y6212" i="1" s="1"/>
  <c r="T6213" i="1"/>
  <c r="Y6213" i="1" s="1"/>
  <c r="T6214" i="1"/>
  <c r="Y6214" i="1" s="1"/>
  <c r="T6215" i="1"/>
  <c r="Y6215" i="1" s="1"/>
  <c r="T6216" i="1"/>
  <c r="Y6216" i="1" s="1"/>
  <c r="T6217" i="1"/>
  <c r="Y6217" i="1" s="1"/>
  <c r="T6218" i="1"/>
  <c r="Y6218" i="1" s="1"/>
  <c r="T6219" i="1"/>
  <c r="Y6219" i="1" s="1"/>
  <c r="T6220" i="1"/>
  <c r="Y6220" i="1" s="1"/>
  <c r="T6221" i="1"/>
  <c r="Y6221" i="1" s="1"/>
  <c r="T6222" i="1"/>
  <c r="Y6222" i="1" s="1"/>
  <c r="T6223" i="1"/>
  <c r="Y6223" i="1" s="1"/>
  <c r="T6224" i="1"/>
  <c r="Y6224" i="1" s="1"/>
  <c r="T6225" i="1"/>
  <c r="Y6225" i="1" s="1"/>
  <c r="T6226" i="1"/>
  <c r="Y6226" i="1" s="1"/>
  <c r="T6227" i="1"/>
  <c r="Y6227" i="1" s="1"/>
  <c r="T6228" i="1"/>
  <c r="Y6228" i="1" s="1"/>
  <c r="T6229" i="1"/>
  <c r="Y6229" i="1" s="1"/>
  <c r="T6230" i="1"/>
  <c r="Y6230" i="1" s="1"/>
  <c r="T6231" i="1"/>
  <c r="Y6231" i="1" s="1"/>
  <c r="T6232" i="1"/>
  <c r="Y6232" i="1" s="1"/>
  <c r="T6233" i="1"/>
  <c r="Y6233" i="1" s="1"/>
  <c r="T6234" i="1"/>
  <c r="Y6234" i="1" s="1"/>
  <c r="T6235" i="1"/>
  <c r="Y6235" i="1" s="1"/>
  <c r="T6236" i="1"/>
  <c r="Y6236" i="1" s="1"/>
  <c r="T6237" i="1"/>
  <c r="Y6237" i="1" s="1"/>
  <c r="T6238" i="1"/>
  <c r="Y6238" i="1" s="1"/>
  <c r="T6239" i="1"/>
  <c r="Y6239" i="1" s="1"/>
  <c r="T6240" i="1"/>
  <c r="Y6240" i="1" s="1"/>
  <c r="T6241" i="1"/>
  <c r="Y6241" i="1" s="1"/>
  <c r="T6242" i="1"/>
  <c r="Y6242" i="1" s="1"/>
  <c r="T6243" i="1"/>
  <c r="Y6243" i="1" s="1"/>
  <c r="T6244" i="1"/>
  <c r="Y6244" i="1" s="1"/>
  <c r="T6245" i="1"/>
  <c r="Y6245" i="1" s="1"/>
  <c r="T6246" i="1"/>
  <c r="Y6246" i="1" s="1"/>
  <c r="T6247" i="1"/>
  <c r="Y6247" i="1" s="1"/>
  <c r="T6248" i="1"/>
  <c r="Y6248" i="1" s="1"/>
  <c r="T6249" i="1"/>
  <c r="Y6249" i="1" s="1"/>
  <c r="T6250" i="1"/>
  <c r="Y6250" i="1" s="1"/>
  <c r="T6251" i="1"/>
  <c r="Y6251" i="1" s="1"/>
  <c r="T6252" i="1"/>
  <c r="Y6252" i="1" s="1"/>
  <c r="T6253" i="1"/>
  <c r="Y6253" i="1" s="1"/>
  <c r="T6254" i="1"/>
  <c r="Y6254" i="1" s="1"/>
  <c r="T6255" i="1"/>
  <c r="Y6255" i="1" s="1"/>
  <c r="T6256" i="1"/>
  <c r="Y6256" i="1" s="1"/>
  <c r="T6257" i="1"/>
  <c r="Y6257" i="1" s="1"/>
  <c r="T6258" i="1"/>
  <c r="Y6258" i="1" s="1"/>
  <c r="T6259" i="1"/>
  <c r="Y6259" i="1" s="1"/>
  <c r="T6260" i="1"/>
  <c r="Y6260" i="1" s="1"/>
  <c r="T6261" i="1"/>
  <c r="Y6261" i="1" s="1"/>
  <c r="T6262" i="1"/>
  <c r="Y6262" i="1" s="1"/>
  <c r="T6263" i="1"/>
  <c r="Y6263" i="1" s="1"/>
  <c r="T6264" i="1"/>
  <c r="Y6264" i="1" s="1"/>
  <c r="T6265" i="1"/>
  <c r="Y6265" i="1" s="1"/>
  <c r="T6266" i="1"/>
  <c r="Y6266" i="1" s="1"/>
  <c r="T6267" i="1"/>
  <c r="Y6267" i="1" s="1"/>
  <c r="T6268" i="1"/>
  <c r="Y6268" i="1" s="1"/>
  <c r="T6269" i="1"/>
  <c r="Y6269" i="1" s="1"/>
  <c r="T6270" i="1"/>
  <c r="Y6270" i="1" s="1"/>
  <c r="T6271" i="1"/>
  <c r="Y6271" i="1" s="1"/>
  <c r="T6272" i="1"/>
  <c r="Y6272" i="1" s="1"/>
  <c r="T6273" i="1"/>
  <c r="Y6273" i="1" s="1"/>
  <c r="T6274" i="1"/>
  <c r="Y6274" i="1" s="1"/>
  <c r="T6275" i="1"/>
  <c r="Y6275" i="1" s="1"/>
  <c r="T6276" i="1"/>
  <c r="Y6276" i="1" s="1"/>
  <c r="T6277" i="1"/>
  <c r="Y6277" i="1" s="1"/>
  <c r="T6278" i="1"/>
  <c r="Y6278" i="1" s="1"/>
  <c r="T6279" i="1"/>
  <c r="Y6279" i="1" s="1"/>
  <c r="T6280" i="1"/>
  <c r="Y6280" i="1" s="1"/>
  <c r="T6281" i="1"/>
  <c r="Y6281" i="1" s="1"/>
  <c r="T6282" i="1"/>
  <c r="Y6282" i="1" s="1"/>
  <c r="T6283" i="1"/>
  <c r="Y6283" i="1" s="1"/>
  <c r="T6284" i="1"/>
  <c r="Y6284" i="1" s="1"/>
  <c r="T6285" i="1"/>
  <c r="Y6285" i="1" s="1"/>
  <c r="T6286" i="1"/>
  <c r="Y6286" i="1" s="1"/>
  <c r="T6287" i="1"/>
  <c r="Y6287" i="1" s="1"/>
  <c r="T6288" i="1"/>
  <c r="Y6288" i="1" s="1"/>
  <c r="T6289" i="1"/>
  <c r="Y6289" i="1" s="1"/>
  <c r="T6290" i="1"/>
  <c r="Y6290" i="1" s="1"/>
  <c r="T6291" i="1"/>
  <c r="Y6291" i="1" s="1"/>
  <c r="T6292" i="1"/>
  <c r="Y6292" i="1" s="1"/>
  <c r="T6293" i="1"/>
  <c r="Y6293" i="1" s="1"/>
  <c r="T6294" i="1"/>
  <c r="Y6294" i="1" s="1"/>
  <c r="T6295" i="1"/>
  <c r="Y6295" i="1" s="1"/>
  <c r="T6296" i="1"/>
  <c r="Y6296" i="1" s="1"/>
  <c r="T6297" i="1"/>
  <c r="Y6297" i="1" s="1"/>
  <c r="T6298" i="1"/>
  <c r="Y6298" i="1" s="1"/>
  <c r="T6299" i="1"/>
  <c r="Y6299" i="1" s="1"/>
  <c r="T6300" i="1"/>
  <c r="Y6300" i="1" s="1"/>
  <c r="T6301" i="1"/>
  <c r="Y6301" i="1" s="1"/>
  <c r="T6302" i="1"/>
  <c r="Y6302" i="1" s="1"/>
  <c r="T6303" i="1"/>
  <c r="Y6303" i="1" s="1"/>
  <c r="T6304" i="1"/>
  <c r="Y6304" i="1" s="1"/>
  <c r="T6305" i="1"/>
  <c r="Y6305" i="1" s="1"/>
  <c r="T6306" i="1"/>
  <c r="Y6306" i="1" s="1"/>
  <c r="T6307" i="1"/>
  <c r="Y6307" i="1" s="1"/>
  <c r="T6308" i="1"/>
  <c r="Y6308" i="1" s="1"/>
  <c r="T6309" i="1"/>
  <c r="Y6309" i="1" s="1"/>
  <c r="T6310" i="1"/>
  <c r="Y6310" i="1" s="1"/>
  <c r="T6311" i="1"/>
  <c r="Y6311" i="1" s="1"/>
  <c r="T6312" i="1"/>
  <c r="Y6312" i="1" s="1"/>
  <c r="T6313" i="1"/>
  <c r="Y6313" i="1" s="1"/>
  <c r="T6314" i="1"/>
  <c r="Y6314" i="1" s="1"/>
  <c r="T6315" i="1"/>
  <c r="Y6315" i="1" s="1"/>
  <c r="T6316" i="1"/>
  <c r="Y6316" i="1" s="1"/>
  <c r="T6317" i="1"/>
  <c r="Y6317" i="1" s="1"/>
  <c r="T6318" i="1"/>
  <c r="Y6318" i="1" s="1"/>
  <c r="T6319" i="1"/>
  <c r="Y6319" i="1" s="1"/>
  <c r="T6320" i="1"/>
  <c r="Y6320" i="1" s="1"/>
  <c r="T6321" i="1"/>
  <c r="Y6321" i="1" s="1"/>
  <c r="T6322" i="1"/>
  <c r="Y6322" i="1" s="1"/>
  <c r="T6323" i="1"/>
  <c r="Y6323" i="1" s="1"/>
  <c r="T6324" i="1"/>
  <c r="Y6324" i="1" s="1"/>
  <c r="T6325" i="1"/>
  <c r="Y6325" i="1" s="1"/>
  <c r="T6326" i="1"/>
  <c r="Y6326" i="1" s="1"/>
  <c r="T6327" i="1"/>
  <c r="Y6327" i="1" s="1"/>
  <c r="T6328" i="1"/>
  <c r="Y6328" i="1" s="1"/>
  <c r="T6329" i="1"/>
  <c r="Y6329" i="1" s="1"/>
  <c r="T6330" i="1"/>
  <c r="Y6330" i="1" s="1"/>
  <c r="T6331" i="1"/>
  <c r="Y6331" i="1" s="1"/>
  <c r="T6332" i="1"/>
  <c r="Y6332" i="1" s="1"/>
  <c r="T6333" i="1"/>
  <c r="Y6333" i="1" s="1"/>
  <c r="T6334" i="1"/>
  <c r="Y6334" i="1" s="1"/>
  <c r="T6335" i="1"/>
  <c r="Y6335" i="1" s="1"/>
  <c r="T6336" i="1"/>
  <c r="Y6336" i="1" s="1"/>
  <c r="T6337" i="1"/>
  <c r="Y6337" i="1" s="1"/>
  <c r="T6338" i="1"/>
  <c r="Y6338" i="1" s="1"/>
  <c r="T6339" i="1"/>
  <c r="Y6339" i="1" s="1"/>
  <c r="T6340" i="1"/>
  <c r="Y6340" i="1" s="1"/>
  <c r="T6341" i="1"/>
  <c r="Y6341" i="1" s="1"/>
  <c r="T6342" i="1"/>
  <c r="Y6342" i="1" s="1"/>
  <c r="T6343" i="1"/>
  <c r="Y6343" i="1" s="1"/>
  <c r="T6344" i="1"/>
  <c r="Y6344" i="1" s="1"/>
  <c r="T6345" i="1"/>
  <c r="Y6345" i="1" s="1"/>
  <c r="T6346" i="1"/>
  <c r="Y6346" i="1" s="1"/>
  <c r="T6347" i="1"/>
  <c r="Y6347" i="1" s="1"/>
  <c r="T6348" i="1"/>
  <c r="Y6348" i="1" s="1"/>
  <c r="T6349" i="1"/>
  <c r="Y6349" i="1" s="1"/>
  <c r="T6350" i="1"/>
  <c r="Y6350" i="1" s="1"/>
  <c r="T6351" i="1"/>
  <c r="Y6351" i="1" s="1"/>
  <c r="T6352" i="1"/>
  <c r="Y6352" i="1" s="1"/>
  <c r="T6353" i="1"/>
  <c r="Y6353" i="1" s="1"/>
  <c r="T6354" i="1"/>
  <c r="Y6354" i="1" s="1"/>
  <c r="T6355" i="1"/>
  <c r="Y6355" i="1" s="1"/>
  <c r="T6356" i="1"/>
  <c r="Y6356" i="1" s="1"/>
  <c r="T6357" i="1"/>
  <c r="Y6357" i="1" s="1"/>
  <c r="T6358" i="1"/>
  <c r="Y6358" i="1" s="1"/>
  <c r="T6359" i="1"/>
  <c r="Y6359" i="1" s="1"/>
  <c r="T6360" i="1"/>
  <c r="Y6360" i="1" s="1"/>
  <c r="T6361" i="1"/>
  <c r="Y6361" i="1" s="1"/>
  <c r="T6362" i="1"/>
  <c r="Y6362" i="1" s="1"/>
  <c r="T6363" i="1"/>
  <c r="Y6363" i="1" s="1"/>
  <c r="T6364" i="1"/>
  <c r="Y6364" i="1" s="1"/>
  <c r="T6365" i="1"/>
  <c r="Y6365" i="1" s="1"/>
  <c r="T6366" i="1"/>
  <c r="Y6366" i="1" s="1"/>
  <c r="T6367" i="1"/>
  <c r="Y6367" i="1" s="1"/>
  <c r="T6368" i="1"/>
  <c r="Y6368" i="1" s="1"/>
  <c r="T6369" i="1"/>
  <c r="Y6369" i="1" s="1"/>
  <c r="T6370" i="1"/>
  <c r="Y6370" i="1" s="1"/>
  <c r="T6371" i="1"/>
  <c r="Y6371" i="1" s="1"/>
  <c r="T6372" i="1"/>
  <c r="Y6372" i="1" s="1"/>
  <c r="T6373" i="1"/>
  <c r="Y6373" i="1" s="1"/>
  <c r="T6374" i="1"/>
  <c r="Y6374" i="1" s="1"/>
  <c r="T6375" i="1"/>
  <c r="Y6375" i="1" s="1"/>
  <c r="T6376" i="1"/>
  <c r="Y6376" i="1" s="1"/>
  <c r="T6377" i="1"/>
  <c r="Y6377" i="1" s="1"/>
  <c r="T6378" i="1"/>
  <c r="Y6378" i="1" s="1"/>
  <c r="T6379" i="1"/>
  <c r="Y6379" i="1" s="1"/>
  <c r="T6380" i="1"/>
  <c r="Y6380" i="1" s="1"/>
  <c r="T6381" i="1"/>
  <c r="Y6381" i="1" s="1"/>
  <c r="T6382" i="1"/>
  <c r="Y6382" i="1" s="1"/>
  <c r="T6383" i="1"/>
  <c r="Y6383" i="1" s="1"/>
  <c r="T6384" i="1"/>
  <c r="Y6384" i="1" s="1"/>
  <c r="T6385" i="1"/>
  <c r="Y6385" i="1" s="1"/>
  <c r="T6386" i="1"/>
  <c r="Y6386" i="1" s="1"/>
  <c r="T6387" i="1"/>
  <c r="Y6387" i="1" s="1"/>
  <c r="T6388" i="1"/>
  <c r="Y6388" i="1" s="1"/>
  <c r="T6389" i="1"/>
  <c r="Y6389" i="1" s="1"/>
  <c r="T6390" i="1"/>
  <c r="Y6390" i="1" s="1"/>
  <c r="T6391" i="1"/>
  <c r="Y6391" i="1" s="1"/>
  <c r="T6392" i="1"/>
  <c r="Y6392" i="1" s="1"/>
  <c r="T6393" i="1"/>
  <c r="Y6393" i="1" s="1"/>
  <c r="T6394" i="1"/>
  <c r="Y6394" i="1" s="1"/>
  <c r="T6395" i="1"/>
  <c r="Y6395" i="1" s="1"/>
  <c r="T6396" i="1"/>
  <c r="Y6396" i="1" s="1"/>
  <c r="T6397" i="1"/>
  <c r="Y6397" i="1" s="1"/>
  <c r="T6398" i="1"/>
  <c r="Y6398" i="1" s="1"/>
  <c r="T6399" i="1"/>
  <c r="Y6399" i="1" s="1"/>
  <c r="T6400" i="1"/>
  <c r="Y6400" i="1" s="1"/>
  <c r="T6401" i="1"/>
  <c r="Y6401" i="1" s="1"/>
  <c r="T6402" i="1"/>
  <c r="Y6402" i="1" s="1"/>
  <c r="T6403" i="1"/>
  <c r="Y6403" i="1" s="1"/>
  <c r="T6404" i="1"/>
  <c r="Y6404" i="1" s="1"/>
  <c r="T6405" i="1"/>
  <c r="Y6405" i="1" s="1"/>
  <c r="T6406" i="1"/>
  <c r="Y6406" i="1" s="1"/>
  <c r="T6407" i="1"/>
  <c r="Y6407" i="1" s="1"/>
  <c r="T6408" i="1"/>
  <c r="Y6408" i="1" s="1"/>
  <c r="T6409" i="1"/>
  <c r="Y6409" i="1" s="1"/>
  <c r="T6410" i="1"/>
  <c r="Y6410" i="1" s="1"/>
  <c r="T6411" i="1"/>
  <c r="Y6411" i="1" s="1"/>
  <c r="T6412" i="1"/>
  <c r="Y6412" i="1" s="1"/>
  <c r="T6413" i="1"/>
  <c r="Y6413" i="1" s="1"/>
  <c r="T6414" i="1"/>
  <c r="Y6414" i="1" s="1"/>
  <c r="T6415" i="1"/>
  <c r="Y6415" i="1" s="1"/>
  <c r="T6416" i="1"/>
  <c r="Y6416" i="1" s="1"/>
  <c r="T6417" i="1"/>
  <c r="Y6417" i="1" s="1"/>
  <c r="T6418" i="1"/>
  <c r="Y6418" i="1" s="1"/>
  <c r="T6419" i="1"/>
  <c r="Y6419" i="1" s="1"/>
  <c r="T6420" i="1"/>
  <c r="Y6420" i="1" s="1"/>
  <c r="T6421" i="1"/>
  <c r="Y6421" i="1" s="1"/>
  <c r="T6422" i="1"/>
  <c r="Y6422" i="1" s="1"/>
  <c r="T6423" i="1"/>
  <c r="Y6423" i="1" s="1"/>
  <c r="T6424" i="1"/>
  <c r="Y6424" i="1" s="1"/>
  <c r="T6425" i="1"/>
  <c r="Y6425" i="1" s="1"/>
  <c r="T6426" i="1"/>
  <c r="Y6426" i="1" s="1"/>
  <c r="T6427" i="1"/>
  <c r="Y6427" i="1" s="1"/>
  <c r="T6428" i="1"/>
  <c r="Y6428" i="1" s="1"/>
  <c r="T6429" i="1"/>
  <c r="Y6429" i="1" s="1"/>
  <c r="T6430" i="1"/>
  <c r="Y6430" i="1" s="1"/>
  <c r="T6431" i="1"/>
  <c r="Y6431" i="1" s="1"/>
  <c r="T6432" i="1"/>
  <c r="Y6432" i="1" s="1"/>
  <c r="T6433" i="1"/>
  <c r="Y6433" i="1" s="1"/>
  <c r="T6434" i="1"/>
  <c r="Y6434" i="1" s="1"/>
  <c r="T6435" i="1"/>
  <c r="Y6435" i="1" s="1"/>
  <c r="T6436" i="1"/>
  <c r="Y6436" i="1" s="1"/>
  <c r="T6437" i="1"/>
  <c r="Y6437" i="1" s="1"/>
  <c r="T6438" i="1"/>
  <c r="Y6438" i="1" s="1"/>
  <c r="T6439" i="1"/>
  <c r="Y6439" i="1" s="1"/>
  <c r="T6440" i="1"/>
  <c r="Y6440" i="1" s="1"/>
  <c r="T6441" i="1"/>
  <c r="Y6441" i="1" s="1"/>
  <c r="T6442" i="1"/>
  <c r="Y6442" i="1" s="1"/>
  <c r="T6443" i="1"/>
  <c r="Y6443" i="1" s="1"/>
  <c r="T6444" i="1"/>
  <c r="Y6444" i="1" s="1"/>
  <c r="T6445" i="1"/>
  <c r="Y6445" i="1" s="1"/>
  <c r="T6446" i="1"/>
  <c r="Y6446" i="1" s="1"/>
  <c r="T6447" i="1"/>
  <c r="Y6447" i="1" s="1"/>
  <c r="T6448" i="1"/>
  <c r="Y6448" i="1" s="1"/>
  <c r="T6449" i="1"/>
  <c r="Y6449" i="1" s="1"/>
  <c r="T6450" i="1"/>
  <c r="Y6450" i="1" s="1"/>
  <c r="T6451" i="1"/>
  <c r="Y6451" i="1" s="1"/>
  <c r="T6452" i="1"/>
  <c r="Y6452" i="1" s="1"/>
  <c r="T6453" i="1"/>
  <c r="Y6453" i="1" s="1"/>
  <c r="T6454" i="1"/>
  <c r="Y6454" i="1" s="1"/>
  <c r="T6455" i="1"/>
  <c r="Y6455" i="1" s="1"/>
  <c r="T6456" i="1"/>
  <c r="Y6456" i="1" s="1"/>
  <c r="T6457" i="1"/>
  <c r="Y6457" i="1" s="1"/>
  <c r="T6458" i="1"/>
  <c r="Y6458" i="1" s="1"/>
  <c r="T6459" i="1"/>
  <c r="Y6459" i="1" s="1"/>
  <c r="T6460" i="1"/>
  <c r="Y6460" i="1" s="1"/>
  <c r="T6461" i="1"/>
  <c r="Y6461" i="1" s="1"/>
  <c r="T6462" i="1"/>
  <c r="Y6462" i="1" s="1"/>
  <c r="T6463" i="1"/>
  <c r="Y6463" i="1" s="1"/>
  <c r="T6464" i="1"/>
  <c r="Y6464" i="1" s="1"/>
  <c r="T6465" i="1"/>
  <c r="Y6465" i="1" s="1"/>
  <c r="T6466" i="1"/>
  <c r="Y6466" i="1" s="1"/>
  <c r="T6467" i="1"/>
  <c r="Y6467" i="1" s="1"/>
  <c r="T6468" i="1"/>
  <c r="Y6468" i="1" s="1"/>
  <c r="T6469" i="1"/>
  <c r="Y6469" i="1" s="1"/>
  <c r="T6470" i="1"/>
  <c r="Y6470" i="1" s="1"/>
  <c r="T6471" i="1"/>
  <c r="Y6471" i="1" s="1"/>
  <c r="T6472" i="1"/>
  <c r="Y6472" i="1" s="1"/>
  <c r="T6473" i="1"/>
  <c r="Y6473" i="1" s="1"/>
  <c r="T6474" i="1"/>
  <c r="Y6474" i="1" s="1"/>
  <c r="T6475" i="1"/>
  <c r="Y6475" i="1" s="1"/>
  <c r="T6476" i="1"/>
  <c r="Y6476" i="1" s="1"/>
  <c r="T6477" i="1"/>
  <c r="Y6477" i="1" s="1"/>
  <c r="T6478" i="1"/>
  <c r="Y6478" i="1" s="1"/>
  <c r="T6479" i="1"/>
  <c r="Y6479" i="1" s="1"/>
  <c r="T6480" i="1"/>
  <c r="Y6480" i="1" s="1"/>
  <c r="T6481" i="1"/>
  <c r="Y6481" i="1" s="1"/>
  <c r="T6482" i="1"/>
  <c r="Y6482" i="1" s="1"/>
  <c r="T6483" i="1"/>
  <c r="Y6483" i="1" s="1"/>
  <c r="T6484" i="1"/>
  <c r="Y6484" i="1" s="1"/>
  <c r="T6485" i="1"/>
  <c r="Y6485" i="1" s="1"/>
  <c r="T6486" i="1"/>
  <c r="Y6486" i="1" s="1"/>
  <c r="T6487" i="1"/>
  <c r="Y6487" i="1" s="1"/>
  <c r="T6488" i="1"/>
  <c r="Y6488" i="1" s="1"/>
  <c r="T6489" i="1"/>
  <c r="Y6489" i="1" s="1"/>
  <c r="T6490" i="1"/>
  <c r="Y6490" i="1" s="1"/>
  <c r="T6491" i="1"/>
  <c r="Y6491" i="1" s="1"/>
  <c r="T6492" i="1"/>
  <c r="Y6492" i="1" s="1"/>
  <c r="T6493" i="1"/>
  <c r="Y6493" i="1" s="1"/>
  <c r="T6494" i="1"/>
  <c r="Y6494" i="1" s="1"/>
  <c r="T6495" i="1"/>
  <c r="Y6495" i="1" s="1"/>
  <c r="T6496" i="1"/>
  <c r="Y6496" i="1" s="1"/>
  <c r="T6497" i="1"/>
  <c r="Y6497" i="1" s="1"/>
  <c r="T6498" i="1"/>
  <c r="Y6498" i="1" s="1"/>
  <c r="T6499" i="1"/>
  <c r="Y6499" i="1" s="1"/>
  <c r="T6500" i="1"/>
  <c r="Y6500" i="1" s="1"/>
  <c r="T6501" i="1"/>
  <c r="Y6501" i="1" s="1"/>
  <c r="T6502" i="1"/>
  <c r="Y6502" i="1" s="1"/>
  <c r="T6503" i="1"/>
  <c r="Y6503" i="1" s="1"/>
  <c r="T6504" i="1"/>
  <c r="Y6504" i="1" s="1"/>
  <c r="T6505" i="1"/>
  <c r="Y6505" i="1" s="1"/>
  <c r="T6506" i="1"/>
  <c r="Y6506" i="1" s="1"/>
  <c r="T6507" i="1"/>
  <c r="Y6507" i="1" s="1"/>
  <c r="T6508" i="1"/>
  <c r="Y6508" i="1" s="1"/>
  <c r="T6509" i="1"/>
  <c r="Y6509" i="1" s="1"/>
  <c r="T6510" i="1"/>
  <c r="Y6510" i="1" s="1"/>
  <c r="T6511" i="1"/>
  <c r="Y6511" i="1" s="1"/>
  <c r="T6512" i="1"/>
  <c r="Y6512" i="1" s="1"/>
  <c r="T6513" i="1"/>
  <c r="Y6513" i="1" s="1"/>
  <c r="T6514" i="1"/>
  <c r="Y6514" i="1" s="1"/>
  <c r="T6515" i="1"/>
  <c r="Y6515" i="1" s="1"/>
  <c r="T6516" i="1"/>
  <c r="Y6516" i="1" s="1"/>
  <c r="T6517" i="1"/>
  <c r="Y6517" i="1" s="1"/>
  <c r="T6518" i="1"/>
  <c r="Y6518" i="1" s="1"/>
  <c r="T6519" i="1"/>
  <c r="Y6519" i="1" s="1"/>
  <c r="T6520" i="1"/>
  <c r="Y6520" i="1" s="1"/>
  <c r="T6521" i="1"/>
  <c r="Y6521" i="1" s="1"/>
  <c r="T6522" i="1"/>
  <c r="Y6522" i="1" s="1"/>
  <c r="T6523" i="1"/>
  <c r="Y6523" i="1" s="1"/>
  <c r="T6524" i="1"/>
  <c r="Y6524" i="1" s="1"/>
  <c r="T6525" i="1"/>
  <c r="Y6525" i="1" s="1"/>
  <c r="T6526" i="1"/>
  <c r="Y6526" i="1" s="1"/>
  <c r="T6527" i="1"/>
  <c r="Y6527" i="1" s="1"/>
  <c r="T6528" i="1"/>
  <c r="Y6528" i="1" s="1"/>
  <c r="T6529" i="1"/>
  <c r="Y6529" i="1" s="1"/>
  <c r="T6530" i="1"/>
  <c r="Y6530" i="1" s="1"/>
  <c r="T6531" i="1"/>
  <c r="Y6531" i="1" s="1"/>
  <c r="T6532" i="1"/>
  <c r="Y6532" i="1" s="1"/>
  <c r="T6533" i="1"/>
  <c r="Y6533" i="1" s="1"/>
  <c r="T6534" i="1"/>
  <c r="Y6534" i="1" s="1"/>
  <c r="T6535" i="1"/>
  <c r="Y6535" i="1" s="1"/>
  <c r="T6536" i="1"/>
  <c r="Y6536" i="1" s="1"/>
  <c r="T6537" i="1"/>
  <c r="Y6537" i="1" s="1"/>
  <c r="T6538" i="1"/>
  <c r="Y6538" i="1" s="1"/>
  <c r="T6539" i="1"/>
  <c r="Y6539" i="1" s="1"/>
  <c r="T6540" i="1"/>
  <c r="Y6540" i="1" s="1"/>
  <c r="T6541" i="1"/>
  <c r="Y6541" i="1" s="1"/>
  <c r="T6542" i="1"/>
  <c r="Y6542" i="1" s="1"/>
  <c r="T6543" i="1"/>
  <c r="Y6543" i="1" s="1"/>
  <c r="T6544" i="1"/>
  <c r="Y6544" i="1" s="1"/>
  <c r="T6545" i="1"/>
  <c r="Y6545" i="1" s="1"/>
  <c r="T6546" i="1"/>
  <c r="Y6546" i="1" s="1"/>
  <c r="T6547" i="1"/>
  <c r="Y6547" i="1" s="1"/>
  <c r="T6548" i="1"/>
  <c r="Y6548" i="1" s="1"/>
  <c r="T6549" i="1"/>
  <c r="Y6549" i="1" s="1"/>
  <c r="T6550" i="1"/>
  <c r="Y6550" i="1" s="1"/>
  <c r="T6551" i="1"/>
  <c r="Y6551" i="1" s="1"/>
  <c r="T6552" i="1"/>
  <c r="Y6552" i="1" s="1"/>
  <c r="T6553" i="1"/>
  <c r="Y6553" i="1" s="1"/>
  <c r="T6554" i="1"/>
  <c r="Y6554" i="1" s="1"/>
  <c r="T6555" i="1"/>
  <c r="Y6555" i="1" s="1"/>
  <c r="T6556" i="1"/>
  <c r="Y6556" i="1" s="1"/>
  <c r="T3" i="1"/>
  <c r="Y3" i="1" s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W5" i="1"/>
  <c r="W4" i="1"/>
  <c r="W3" i="1"/>
  <c r="Y5897" i="1" l="1"/>
  <c r="Y5742" i="1"/>
  <c r="Y5674" i="1"/>
  <c r="Y3514" i="1"/>
  <c r="Y5896" i="1"/>
  <c r="Y3965" i="1"/>
  <c r="Q6538" i="1"/>
  <c r="Q6530" i="1"/>
  <c r="Q6550" i="1"/>
  <c r="Q6542" i="1"/>
  <c r="Q6506" i="1"/>
  <c r="Q5502" i="1"/>
  <c r="Q5470" i="1"/>
  <c r="Q5438" i="1"/>
  <c r="Q5406" i="1"/>
  <c r="Q5374" i="1"/>
  <c r="Q5342" i="1"/>
  <c r="Q5310" i="1"/>
  <c r="Q6534" i="1"/>
  <c r="Q6554" i="1"/>
  <c r="Q6526" i="1"/>
  <c r="Q6490" i="1"/>
  <c r="Q6082" i="1"/>
  <c r="Q6050" i="1"/>
  <c r="Q6018" i="1"/>
  <c r="Q5986" i="1"/>
  <c r="Q5954" i="1"/>
  <c r="Q5922" i="1"/>
  <c r="Q6546" i="1"/>
  <c r="Q6518" i="1"/>
  <c r="Q6493" i="1"/>
  <c r="Q6533" i="1"/>
  <c r="Q6469" i="1"/>
  <c r="Q6461" i="1"/>
  <c r="Q6421" i="1"/>
  <c r="Q6405" i="1"/>
  <c r="Q6389" i="1"/>
  <c r="Q6549" i="1"/>
  <c r="Q6005" i="1"/>
  <c r="Q5941" i="1"/>
  <c r="Q5861" i="1"/>
  <c r="Q5853" i="1"/>
  <c r="Q5797" i="1"/>
  <c r="Q5789" i="1"/>
  <c r="Q5637" i="1"/>
  <c r="F1" i="1" l="1"/>
  <c r="K4" i="1"/>
  <c r="L4" i="1" s="1"/>
  <c r="M4" i="1" s="1"/>
  <c r="K5" i="1"/>
  <c r="L5" i="1" s="1"/>
  <c r="M5" i="1" s="1"/>
  <c r="K6" i="1"/>
  <c r="L6" i="1" s="1"/>
  <c r="M6" i="1" s="1"/>
  <c r="K7" i="1"/>
  <c r="L7" i="1" s="1"/>
  <c r="M7" i="1" s="1"/>
  <c r="K8" i="1"/>
  <c r="L8" i="1" s="1"/>
  <c r="M8" i="1" s="1"/>
  <c r="K9" i="1"/>
  <c r="L9" i="1" s="1"/>
  <c r="M9" i="1" s="1"/>
  <c r="K10" i="1"/>
  <c r="L10" i="1" s="1"/>
  <c r="M10" i="1" s="1"/>
  <c r="K11" i="1"/>
  <c r="L11" i="1" s="1"/>
  <c r="M11" i="1" s="1"/>
  <c r="K12" i="1"/>
  <c r="L12" i="1" s="1"/>
  <c r="M12" i="1" s="1"/>
  <c r="K13" i="1"/>
  <c r="L13" i="1" s="1"/>
  <c r="M13" i="1" s="1"/>
  <c r="K14" i="1"/>
  <c r="L14" i="1" s="1"/>
  <c r="M14" i="1" s="1"/>
  <c r="K15" i="1"/>
  <c r="L15" i="1" s="1"/>
  <c r="M15" i="1" s="1"/>
  <c r="K16" i="1"/>
  <c r="L16" i="1" s="1"/>
  <c r="M16" i="1" s="1"/>
  <c r="K17" i="1"/>
  <c r="L17" i="1" s="1"/>
  <c r="M17" i="1" s="1"/>
  <c r="K18" i="1"/>
  <c r="L18" i="1" s="1"/>
  <c r="M18" i="1" s="1"/>
  <c r="K19" i="1"/>
  <c r="L19" i="1" s="1"/>
  <c r="M19" i="1" s="1"/>
  <c r="K20" i="1"/>
  <c r="L20" i="1" s="1"/>
  <c r="M20" i="1" s="1"/>
  <c r="K21" i="1"/>
  <c r="L21" i="1" s="1"/>
  <c r="M21" i="1" s="1"/>
  <c r="K22" i="1"/>
  <c r="L22" i="1" s="1"/>
  <c r="M22" i="1" s="1"/>
  <c r="K23" i="1"/>
  <c r="L23" i="1" s="1"/>
  <c r="M23" i="1" s="1"/>
  <c r="K24" i="1"/>
  <c r="L24" i="1" s="1"/>
  <c r="M24" i="1" s="1"/>
  <c r="K25" i="1"/>
  <c r="L25" i="1" s="1"/>
  <c r="M25" i="1" s="1"/>
  <c r="K26" i="1"/>
  <c r="L26" i="1" s="1"/>
  <c r="M26" i="1" s="1"/>
  <c r="K27" i="1"/>
  <c r="L27" i="1" s="1"/>
  <c r="M27" i="1" s="1"/>
  <c r="K28" i="1"/>
  <c r="L28" i="1" s="1"/>
  <c r="M28" i="1" s="1"/>
  <c r="K29" i="1"/>
  <c r="L29" i="1" s="1"/>
  <c r="M29" i="1" s="1"/>
  <c r="K30" i="1"/>
  <c r="L30" i="1" s="1"/>
  <c r="M30" i="1" s="1"/>
  <c r="K31" i="1"/>
  <c r="L31" i="1" s="1"/>
  <c r="M31" i="1" s="1"/>
  <c r="K32" i="1"/>
  <c r="L32" i="1" s="1"/>
  <c r="M32" i="1" s="1"/>
  <c r="K33" i="1"/>
  <c r="L33" i="1" s="1"/>
  <c r="M33" i="1" s="1"/>
  <c r="K34" i="1"/>
  <c r="L34" i="1" s="1"/>
  <c r="M34" i="1" s="1"/>
  <c r="K35" i="1"/>
  <c r="L35" i="1" s="1"/>
  <c r="M35" i="1" s="1"/>
  <c r="K36" i="1"/>
  <c r="L36" i="1" s="1"/>
  <c r="M36" i="1" s="1"/>
  <c r="K37" i="1"/>
  <c r="L37" i="1" s="1"/>
  <c r="M37" i="1" s="1"/>
  <c r="K38" i="1"/>
  <c r="L38" i="1" s="1"/>
  <c r="M38" i="1" s="1"/>
  <c r="K39" i="1"/>
  <c r="L39" i="1" s="1"/>
  <c r="M39" i="1" s="1"/>
  <c r="K40" i="1"/>
  <c r="L40" i="1" s="1"/>
  <c r="M40" i="1" s="1"/>
  <c r="K41" i="1"/>
  <c r="L41" i="1" s="1"/>
  <c r="M41" i="1" s="1"/>
  <c r="K42" i="1"/>
  <c r="L42" i="1" s="1"/>
  <c r="M42" i="1" s="1"/>
  <c r="K43" i="1"/>
  <c r="L43" i="1" s="1"/>
  <c r="M43" i="1" s="1"/>
  <c r="K44" i="1"/>
  <c r="L44" i="1" s="1"/>
  <c r="M44" i="1" s="1"/>
  <c r="K45" i="1"/>
  <c r="L45" i="1" s="1"/>
  <c r="M45" i="1" s="1"/>
  <c r="K46" i="1"/>
  <c r="L46" i="1" s="1"/>
  <c r="M46" i="1" s="1"/>
  <c r="K47" i="1"/>
  <c r="L47" i="1" s="1"/>
  <c r="M47" i="1" s="1"/>
  <c r="K48" i="1"/>
  <c r="L48" i="1" s="1"/>
  <c r="M48" i="1" s="1"/>
  <c r="K49" i="1"/>
  <c r="L49" i="1" s="1"/>
  <c r="M49" i="1" s="1"/>
  <c r="K50" i="1"/>
  <c r="L50" i="1" s="1"/>
  <c r="M50" i="1" s="1"/>
  <c r="K51" i="1"/>
  <c r="L51" i="1" s="1"/>
  <c r="M51" i="1" s="1"/>
  <c r="K52" i="1"/>
  <c r="L52" i="1" s="1"/>
  <c r="M52" i="1" s="1"/>
  <c r="K53" i="1"/>
  <c r="L53" i="1" s="1"/>
  <c r="M53" i="1" s="1"/>
  <c r="K54" i="1"/>
  <c r="L54" i="1" s="1"/>
  <c r="M54" i="1" s="1"/>
  <c r="K55" i="1"/>
  <c r="L55" i="1" s="1"/>
  <c r="M55" i="1" s="1"/>
  <c r="K56" i="1"/>
  <c r="L56" i="1" s="1"/>
  <c r="M56" i="1" s="1"/>
  <c r="K57" i="1"/>
  <c r="L57" i="1" s="1"/>
  <c r="M57" i="1" s="1"/>
  <c r="K58" i="1"/>
  <c r="L58" i="1" s="1"/>
  <c r="M58" i="1" s="1"/>
  <c r="K59" i="1"/>
  <c r="L59" i="1" s="1"/>
  <c r="M59" i="1" s="1"/>
  <c r="K60" i="1"/>
  <c r="L60" i="1" s="1"/>
  <c r="M60" i="1" s="1"/>
  <c r="K61" i="1"/>
  <c r="L61" i="1" s="1"/>
  <c r="M61" i="1" s="1"/>
  <c r="K62" i="1"/>
  <c r="L62" i="1" s="1"/>
  <c r="M62" i="1" s="1"/>
  <c r="K63" i="1"/>
  <c r="L63" i="1" s="1"/>
  <c r="M63" i="1" s="1"/>
  <c r="K64" i="1"/>
  <c r="L64" i="1" s="1"/>
  <c r="M64" i="1" s="1"/>
  <c r="K65" i="1"/>
  <c r="L65" i="1" s="1"/>
  <c r="M65" i="1" s="1"/>
  <c r="K66" i="1"/>
  <c r="L66" i="1" s="1"/>
  <c r="M66" i="1" s="1"/>
  <c r="K67" i="1"/>
  <c r="L67" i="1" s="1"/>
  <c r="M67" i="1" s="1"/>
  <c r="K68" i="1"/>
  <c r="L68" i="1" s="1"/>
  <c r="M68" i="1" s="1"/>
  <c r="K69" i="1"/>
  <c r="L69" i="1" s="1"/>
  <c r="M69" i="1" s="1"/>
  <c r="K70" i="1"/>
  <c r="L70" i="1" s="1"/>
  <c r="M70" i="1" s="1"/>
  <c r="K71" i="1"/>
  <c r="L71" i="1" s="1"/>
  <c r="M71" i="1" s="1"/>
  <c r="K72" i="1"/>
  <c r="L72" i="1" s="1"/>
  <c r="M72" i="1" s="1"/>
  <c r="K73" i="1"/>
  <c r="L73" i="1" s="1"/>
  <c r="M73" i="1" s="1"/>
  <c r="K74" i="1"/>
  <c r="L74" i="1" s="1"/>
  <c r="M74" i="1" s="1"/>
  <c r="K75" i="1"/>
  <c r="L75" i="1" s="1"/>
  <c r="M75" i="1" s="1"/>
  <c r="K76" i="1"/>
  <c r="L76" i="1" s="1"/>
  <c r="M76" i="1" s="1"/>
  <c r="K77" i="1"/>
  <c r="L77" i="1" s="1"/>
  <c r="M77" i="1" s="1"/>
  <c r="K78" i="1"/>
  <c r="L78" i="1" s="1"/>
  <c r="M78" i="1" s="1"/>
  <c r="K79" i="1"/>
  <c r="L79" i="1" s="1"/>
  <c r="M79" i="1" s="1"/>
  <c r="K80" i="1"/>
  <c r="L80" i="1" s="1"/>
  <c r="M80" i="1" s="1"/>
  <c r="K81" i="1"/>
  <c r="L81" i="1" s="1"/>
  <c r="M81" i="1" s="1"/>
  <c r="K82" i="1"/>
  <c r="L82" i="1" s="1"/>
  <c r="M82" i="1" s="1"/>
  <c r="K83" i="1"/>
  <c r="L83" i="1" s="1"/>
  <c r="M83" i="1" s="1"/>
  <c r="K84" i="1"/>
  <c r="L84" i="1" s="1"/>
  <c r="M84" i="1" s="1"/>
  <c r="K85" i="1"/>
  <c r="L85" i="1" s="1"/>
  <c r="M85" i="1" s="1"/>
  <c r="K86" i="1"/>
  <c r="L86" i="1" s="1"/>
  <c r="M86" i="1" s="1"/>
  <c r="K87" i="1"/>
  <c r="L87" i="1" s="1"/>
  <c r="M87" i="1" s="1"/>
  <c r="K88" i="1"/>
  <c r="L88" i="1" s="1"/>
  <c r="M88" i="1" s="1"/>
  <c r="K89" i="1"/>
  <c r="L89" i="1" s="1"/>
  <c r="M89" i="1" s="1"/>
  <c r="K90" i="1"/>
  <c r="L90" i="1" s="1"/>
  <c r="M90" i="1" s="1"/>
  <c r="K91" i="1"/>
  <c r="L91" i="1" s="1"/>
  <c r="M91" i="1" s="1"/>
  <c r="K92" i="1"/>
  <c r="L92" i="1" s="1"/>
  <c r="M92" i="1" s="1"/>
  <c r="K93" i="1"/>
  <c r="L93" i="1" s="1"/>
  <c r="M93" i="1" s="1"/>
  <c r="K94" i="1"/>
  <c r="L94" i="1" s="1"/>
  <c r="M94" i="1" s="1"/>
  <c r="K95" i="1"/>
  <c r="L95" i="1" s="1"/>
  <c r="M95" i="1" s="1"/>
  <c r="K96" i="1"/>
  <c r="L96" i="1" s="1"/>
  <c r="M96" i="1" s="1"/>
  <c r="K97" i="1"/>
  <c r="L97" i="1" s="1"/>
  <c r="M97" i="1" s="1"/>
  <c r="K98" i="1"/>
  <c r="L98" i="1" s="1"/>
  <c r="M98" i="1" s="1"/>
  <c r="K99" i="1"/>
  <c r="L99" i="1" s="1"/>
  <c r="M99" i="1" s="1"/>
  <c r="K100" i="1"/>
  <c r="L100" i="1" s="1"/>
  <c r="M100" i="1" s="1"/>
  <c r="K101" i="1"/>
  <c r="L101" i="1" s="1"/>
  <c r="M101" i="1" s="1"/>
  <c r="K102" i="1"/>
  <c r="L102" i="1" s="1"/>
  <c r="M102" i="1" s="1"/>
  <c r="K103" i="1"/>
  <c r="L103" i="1" s="1"/>
  <c r="M103" i="1" s="1"/>
  <c r="K104" i="1"/>
  <c r="L104" i="1" s="1"/>
  <c r="M104" i="1" s="1"/>
  <c r="K105" i="1"/>
  <c r="L105" i="1" s="1"/>
  <c r="M105" i="1" s="1"/>
  <c r="K106" i="1"/>
  <c r="L106" i="1" s="1"/>
  <c r="M106" i="1" s="1"/>
  <c r="K107" i="1"/>
  <c r="L107" i="1" s="1"/>
  <c r="M107" i="1" s="1"/>
  <c r="K108" i="1"/>
  <c r="L108" i="1" s="1"/>
  <c r="M108" i="1" s="1"/>
  <c r="K109" i="1"/>
  <c r="L109" i="1" s="1"/>
  <c r="M109" i="1" s="1"/>
  <c r="K110" i="1"/>
  <c r="L110" i="1" s="1"/>
  <c r="M110" i="1" s="1"/>
  <c r="K111" i="1"/>
  <c r="L111" i="1" s="1"/>
  <c r="M111" i="1" s="1"/>
  <c r="K112" i="1"/>
  <c r="L112" i="1" s="1"/>
  <c r="M112" i="1" s="1"/>
  <c r="K113" i="1"/>
  <c r="L113" i="1" s="1"/>
  <c r="M113" i="1" s="1"/>
  <c r="K114" i="1"/>
  <c r="L114" i="1" s="1"/>
  <c r="M114" i="1" s="1"/>
  <c r="K115" i="1"/>
  <c r="L115" i="1" s="1"/>
  <c r="M115" i="1" s="1"/>
  <c r="K116" i="1"/>
  <c r="L116" i="1" s="1"/>
  <c r="M116" i="1" s="1"/>
  <c r="K117" i="1"/>
  <c r="L117" i="1" s="1"/>
  <c r="M117" i="1" s="1"/>
  <c r="K118" i="1"/>
  <c r="L118" i="1" s="1"/>
  <c r="M118" i="1" s="1"/>
  <c r="K119" i="1"/>
  <c r="L119" i="1" s="1"/>
  <c r="M119" i="1" s="1"/>
  <c r="K120" i="1"/>
  <c r="L120" i="1" s="1"/>
  <c r="M120" i="1" s="1"/>
  <c r="K121" i="1"/>
  <c r="L121" i="1" s="1"/>
  <c r="M121" i="1" s="1"/>
  <c r="K122" i="1"/>
  <c r="L122" i="1" s="1"/>
  <c r="M122" i="1" s="1"/>
  <c r="K123" i="1"/>
  <c r="L123" i="1" s="1"/>
  <c r="M123" i="1" s="1"/>
  <c r="K124" i="1"/>
  <c r="L124" i="1" s="1"/>
  <c r="M124" i="1" s="1"/>
  <c r="K125" i="1"/>
  <c r="L125" i="1" s="1"/>
  <c r="M125" i="1" s="1"/>
  <c r="K126" i="1"/>
  <c r="L126" i="1" s="1"/>
  <c r="M126" i="1" s="1"/>
  <c r="K127" i="1"/>
  <c r="L127" i="1" s="1"/>
  <c r="M127" i="1" s="1"/>
  <c r="K128" i="1"/>
  <c r="L128" i="1" s="1"/>
  <c r="M128" i="1" s="1"/>
  <c r="K129" i="1"/>
  <c r="L129" i="1" s="1"/>
  <c r="M129" i="1" s="1"/>
  <c r="K130" i="1"/>
  <c r="L130" i="1" s="1"/>
  <c r="M130" i="1" s="1"/>
  <c r="K131" i="1"/>
  <c r="L131" i="1" s="1"/>
  <c r="M131" i="1" s="1"/>
  <c r="K132" i="1"/>
  <c r="L132" i="1" s="1"/>
  <c r="M132" i="1" s="1"/>
  <c r="K133" i="1"/>
  <c r="L133" i="1" s="1"/>
  <c r="M133" i="1" s="1"/>
  <c r="K134" i="1"/>
  <c r="L134" i="1" s="1"/>
  <c r="M134" i="1" s="1"/>
  <c r="K135" i="1"/>
  <c r="L135" i="1" s="1"/>
  <c r="M135" i="1" s="1"/>
  <c r="K136" i="1"/>
  <c r="L136" i="1" s="1"/>
  <c r="M136" i="1" s="1"/>
  <c r="K137" i="1"/>
  <c r="L137" i="1" s="1"/>
  <c r="M137" i="1" s="1"/>
  <c r="K138" i="1"/>
  <c r="L138" i="1" s="1"/>
  <c r="M138" i="1" s="1"/>
  <c r="K139" i="1"/>
  <c r="L139" i="1" s="1"/>
  <c r="M139" i="1" s="1"/>
  <c r="K140" i="1"/>
  <c r="L140" i="1" s="1"/>
  <c r="M140" i="1" s="1"/>
  <c r="K141" i="1"/>
  <c r="L141" i="1" s="1"/>
  <c r="M141" i="1" s="1"/>
  <c r="K142" i="1"/>
  <c r="L142" i="1" s="1"/>
  <c r="M142" i="1" s="1"/>
  <c r="K143" i="1"/>
  <c r="L143" i="1" s="1"/>
  <c r="M143" i="1" s="1"/>
  <c r="K144" i="1"/>
  <c r="L144" i="1" s="1"/>
  <c r="M144" i="1" s="1"/>
  <c r="K145" i="1"/>
  <c r="L145" i="1" s="1"/>
  <c r="M145" i="1" s="1"/>
  <c r="K146" i="1"/>
  <c r="L146" i="1" s="1"/>
  <c r="M146" i="1" s="1"/>
  <c r="K147" i="1"/>
  <c r="L147" i="1" s="1"/>
  <c r="M147" i="1" s="1"/>
  <c r="K148" i="1"/>
  <c r="L148" i="1" s="1"/>
  <c r="M148" i="1" s="1"/>
  <c r="K149" i="1"/>
  <c r="L149" i="1" s="1"/>
  <c r="M149" i="1" s="1"/>
  <c r="K150" i="1"/>
  <c r="L150" i="1" s="1"/>
  <c r="M150" i="1" s="1"/>
  <c r="K151" i="1"/>
  <c r="L151" i="1" s="1"/>
  <c r="M151" i="1" s="1"/>
  <c r="K152" i="1"/>
  <c r="L152" i="1" s="1"/>
  <c r="M152" i="1" s="1"/>
  <c r="K153" i="1"/>
  <c r="L153" i="1" s="1"/>
  <c r="M153" i="1" s="1"/>
  <c r="K154" i="1"/>
  <c r="L154" i="1" s="1"/>
  <c r="M154" i="1" s="1"/>
  <c r="K155" i="1"/>
  <c r="L155" i="1" s="1"/>
  <c r="M155" i="1" s="1"/>
  <c r="K156" i="1"/>
  <c r="L156" i="1" s="1"/>
  <c r="M156" i="1" s="1"/>
  <c r="K157" i="1"/>
  <c r="L157" i="1" s="1"/>
  <c r="M157" i="1" s="1"/>
  <c r="K158" i="1"/>
  <c r="L158" i="1" s="1"/>
  <c r="M158" i="1" s="1"/>
  <c r="K159" i="1"/>
  <c r="L159" i="1" s="1"/>
  <c r="M159" i="1" s="1"/>
  <c r="K160" i="1"/>
  <c r="L160" i="1" s="1"/>
  <c r="M160" i="1" s="1"/>
  <c r="K161" i="1"/>
  <c r="L161" i="1" s="1"/>
  <c r="M161" i="1" s="1"/>
  <c r="K162" i="1"/>
  <c r="L162" i="1" s="1"/>
  <c r="M162" i="1" s="1"/>
  <c r="K163" i="1"/>
  <c r="L163" i="1" s="1"/>
  <c r="M163" i="1" s="1"/>
  <c r="K164" i="1"/>
  <c r="L164" i="1" s="1"/>
  <c r="M164" i="1" s="1"/>
  <c r="K165" i="1"/>
  <c r="L165" i="1" s="1"/>
  <c r="M165" i="1" s="1"/>
  <c r="K166" i="1"/>
  <c r="L166" i="1" s="1"/>
  <c r="M166" i="1" s="1"/>
  <c r="K167" i="1"/>
  <c r="L167" i="1" s="1"/>
  <c r="M167" i="1" s="1"/>
  <c r="K168" i="1"/>
  <c r="L168" i="1" s="1"/>
  <c r="M168" i="1" s="1"/>
  <c r="K169" i="1"/>
  <c r="L169" i="1" s="1"/>
  <c r="M169" i="1" s="1"/>
  <c r="K170" i="1"/>
  <c r="L170" i="1" s="1"/>
  <c r="M170" i="1" s="1"/>
  <c r="K171" i="1"/>
  <c r="L171" i="1" s="1"/>
  <c r="M171" i="1" s="1"/>
  <c r="K172" i="1"/>
  <c r="L172" i="1" s="1"/>
  <c r="M172" i="1" s="1"/>
  <c r="K173" i="1"/>
  <c r="L173" i="1" s="1"/>
  <c r="M173" i="1" s="1"/>
  <c r="K174" i="1"/>
  <c r="L174" i="1" s="1"/>
  <c r="M174" i="1" s="1"/>
  <c r="K175" i="1"/>
  <c r="L175" i="1" s="1"/>
  <c r="M175" i="1" s="1"/>
  <c r="K176" i="1"/>
  <c r="L176" i="1" s="1"/>
  <c r="M176" i="1" s="1"/>
  <c r="K177" i="1"/>
  <c r="L177" i="1" s="1"/>
  <c r="M177" i="1" s="1"/>
  <c r="K178" i="1"/>
  <c r="L178" i="1" s="1"/>
  <c r="M178" i="1" s="1"/>
  <c r="K179" i="1"/>
  <c r="L179" i="1" s="1"/>
  <c r="M179" i="1" s="1"/>
  <c r="K180" i="1"/>
  <c r="L180" i="1" s="1"/>
  <c r="M180" i="1" s="1"/>
  <c r="K181" i="1"/>
  <c r="L181" i="1" s="1"/>
  <c r="M181" i="1" s="1"/>
  <c r="K182" i="1"/>
  <c r="L182" i="1" s="1"/>
  <c r="M182" i="1" s="1"/>
  <c r="K183" i="1"/>
  <c r="L183" i="1" s="1"/>
  <c r="M183" i="1" s="1"/>
  <c r="K184" i="1"/>
  <c r="L184" i="1" s="1"/>
  <c r="M184" i="1" s="1"/>
  <c r="K185" i="1"/>
  <c r="L185" i="1" s="1"/>
  <c r="M185" i="1" s="1"/>
  <c r="K186" i="1"/>
  <c r="L186" i="1" s="1"/>
  <c r="M186" i="1" s="1"/>
  <c r="K187" i="1"/>
  <c r="L187" i="1" s="1"/>
  <c r="M187" i="1" s="1"/>
  <c r="K188" i="1"/>
  <c r="L188" i="1" s="1"/>
  <c r="M188" i="1" s="1"/>
  <c r="K189" i="1"/>
  <c r="L189" i="1" s="1"/>
  <c r="M189" i="1" s="1"/>
  <c r="K190" i="1"/>
  <c r="L190" i="1" s="1"/>
  <c r="M190" i="1" s="1"/>
  <c r="K191" i="1"/>
  <c r="L191" i="1" s="1"/>
  <c r="M191" i="1" s="1"/>
  <c r="K192" i="1"/>
  <c r="L192" i="1" s="1"/>
  <c r="M192" i="1" s="1"/>
  <c r="K193" i="1"/>
  <c r="L193" i="1" s="1"/>
  <c r="M193" i="1" s="1"/>
  <c r="K194" i="1"/>
  <c r="L194" i="1" s="1"/>
  <c r="M194" i="1" s="1"/>
  <c r="K195" i="1"/>
  <c r="L195" i="1" s="1"/>
  <c r="M195" i="1" s="1"/>
  <c r="K196" i="1"/>
  <c r="L196" i="1" s="1"/>
  <c r="M196" i="1" s="1"/>
  <c r="K197" i="1"/>
  <c r="L197" i="1" s="1"/>
  <c r="M197" i="1" s="1"/>
  <c r="K198" i="1"/>
  <c r="L198" i="1" s="1"/>
  <c r="M198" i="1" s="1"/>
  <c r="K199" i="1"/>
  <c r="L199" i="1" s="1"/>
  <c r="M199" i="1" s="1"/>
  <c r="K200" i="1"/>
  <c r="L200" i="1" s="1"/>
  <c r="M200" i="1" s="1"/>
  <c r="K201" i="1"/>
  <c r="L201" i="1" s="1"/>
  <c r="M201" i="1" s="1"/>
  <c r="K202" i="1"/>
  <c r="L202" i="1" s="1"/>
  <c r="M202" i="1" s="1"/>
  <c r="K203" i="1"/>
  <c r="L203" i="1" s="1"/>
  <c r="M203" i="1" s="1"/>
  <c r="K204" i="1"/>
  <c r="L204" i="1" s="1"/>
  <c r="M204" i="1" s="1"/>
  <c r="K205" i="1"/>
  <c r="L205" i="1" s="1"/>
  <c r="M205" i="1" s="1"/>
  <c r="K206" i="1"/>
  <c r="L206" i="1" s="1"/>
  <c r="M206" i="1" s="1"/>
  <c r="K207" i="1"/>
  <c r="L207" i="1" s="1"/>
  <c r="M207" i="1" s="1"/>
  <c r="K208" i="1"/>
  <c r="L208" i="1" s="1"/>
  <c r="M208" i="1" s="1"/>
  <c r="K209" i="1"/>
  <c r="L209" i="1" s="1"/>
  <c r="M209" i="1" s="1"/>
  <c r="K210" i="1"/>
  <c r="L210" i="1" s="1"/>
  <c r="M210" i="1" s="1"/>
  <c r="K211" i="1"/>
  <c r="L211" i="1" s="1"/>
  <c r="M211" i="1" s="1"/>
  <c r="K212" i="1"/>
  <c r="L212" i="1" s="1"/>
  <c r="M212" i="1" s="1"/>
  <c r="K213" i="1"/>
  <c r="L213" i="1" s="1"/>
  <c r="M213" i="1" s="1"/>
  <c r="K214" i="1"/>
  <c r="L214" i="1" s="1"/>
  <c r="M214" i="1" s="1"/>
  <c r="K215" i="1"/>
  <c r="L215" i="1" s="1"/>
  <c r="M215" i="1" s="1"/>
  <c r="K216" i="1"/>
  <c r="L216" i="1" s="1"/>
  <c r="M216" i="1" s="1"/>
  <c r="K217" i="1"/>
  <c r="L217" i="1" s="1"/>
  <c r="M217" i="1" s="1"/>
  <c r="K218" i="1"/>
  <c r="L218" i="1" s="1"/>
  <c r="M218" i="1" s="1"/>
  <c r="K219" i="1"/>
  <c r="L219" i="1" s="1"/>
  <c r="M219" i="1" s="1"/>
  <c r="K220" i="1"/>
  <c r="L220" i="1" s="1"/>
  <c r="M220" i="1" s="1"/>
  <c r="K221" i="1"/>
  <c r="L221" i="1" s="1"/>
  <c r="M221" i="1" s="1"/>
  <c r="K222" i="1"/>
  <c r="L222" i="1" s="1"/>
  <c r="M222" i="1" s="1"/>
  <c r="K223" i="1"/>
  <c r="L223" i="1" s="1"/>
  <c r="M223" i="1" s="1"/>
  <c r="K224" i="1"/>
  <c r="L224" i="1" s="1"/>
  <c r="M224" i="1" s="1"/>
  <c r="K225" i="1"/>
  <c r="L225" i="1" s="1"/>
  <c r="M225" i="1" s="1"/>
  <c r="K226" i="1"/>
  <c r="L226" i="1" s="1"/>
  <c r="M226" i="1" s="1"/>
  <c r="K227" i="1"/>
  <c r="L227" i="1" s="1"/>
  <c r="M227" i="1" s="1"/>
  <c r="K228" i="1"/>
  <c r="L228" i="1" s="1"/>
  <c r="M228" i="1" s="1"/>
  <c r="K229" i="1"/>
  <c r="L229" i="1" s="1"/>
  <c r="M229" i="1" s="1"/>
  <c r="K230" i="1"/>
  <c r="L230" i="1" s="1"/>
  <c r="M230" i="1" s="1"/>
  <c r="K231" i="1"/>
  <c r="L231" i="1" s="1"/>
  <c r="M231" i="1" s="1"/>
  <c r="K232" i="1"/>
  <c r="L232" i="1" s="1"/>
  <c r="M232" i="1" s="1"/>
  <c r="K233" i="1"/>
  <c r="L233" i="1" s="1"/>
  <c r="M233" i="1" s="1"/>
  <c r="K234" i="1"/>
  <c r="L234" i="1" s="1"/>
  <c r="M234" i="1" s="1"/>
  <c r="K235" i="1"/>
  <c r="L235" i="1" s="1"/>
  <c r="M235" i="1" s="1"/>
  <c r="K236" i="1"/>
  <c r="L236" i="1" s="1"/>
  <c r="M236" i="1" s="1"/>
  <c r="K237" i="1"/>
  <c r="L237" i="1" s="1"/>
  <c r="M237" i="1" s="1"/>
  <c r="K238" i="1"/>
  <c r="L238" i="1" s="1"/>
  <c r="M238" i="1" s="1"/>
  <c r="K239" i="1"/>
  <c r="L239" i="1" s="1"/>
  <c r="M239" i="1" s="1"/>
  <c r="K240" i="1"/>
  <c r="L240" i="1" s="1"/>
  <c r="M240" i="1" s="1"/>
  <c r="K241" i="1"/>
  <c r="L241" i="1" s="1"/>
  <c r="M241" i="1" s="1"/>
  <c r="K242" i="1"/>
  <c r="L242" i="1" s="1"/>
  <c r="M242" i="1" s="1"/>
  <c r="K243" i="1"/>
  <c r="L243" i="1" s="1"/>
  <c r="M243" i="1" s="1"/>
  <c r="K244" i="1"/>
  <c r="L244" i="1" s="1"/>
  <c r="M244" i="1" s="1"/>
  <c r="K245" i="1"/>
  <c r="L245" i="1" s="1"/>
  <c r="M245" i="1" s="1"/>
  <c r="K246" i="1"/>
  <c r="L246" i="1" s="1"/>
  <c r="M246" i="1" s="1"/>
  <c r="K247" i="1"/>
  <c r="L247" i="1" s="1"/>
  <c r="M247" i="1" s="1"/>
  <c r="K248" i="1"/>
  <c r="L248" i="1" s="1"/>
  <c r="M248" i="1" s="1"/>
  <c r="K249" i="1"/>
  <c r="L249" i="1" s="1"/>
  <c r="M249" i="1" s="1"/>
  <c r="K250" i="1"/>
  <c r="L250" i="1" s="1"/>
  <c r="M250" i="1" s="1"/>
  <c r="K251" i="1"/>
  <c r="L251" i="1" s="1"/>
  <c r="M251" i="1" s="1"/>
  <c r="K252" i="1"/>
  <c r="L252" i="1" s="1"/>
  <c r="M252" i="1" s="1"/>
  <c r="K253" i="1"/>
  <c r="L253" i="1" s="1"/>
  <c r="M253" i="1" s="1"/>
  <c r="K254" i="1"/>
  <c r="L254" i="1" s="1"/>
  <c r="M254" i="1" s="1"/>
  <c r="K255" i="1"/>
  <c r="L255" i="1" s="1"/>
  <c r="M255" i="1" s="1"/>
  <c r="K256" i="1"/>
  <c r="L256" i="1" s="1"/>
  <c r="M256" i="1" s="1"/>
  <c r="K257" i="1"/>
  <c r="L257" i="1" s="1"/>
  <c r="M257" i="1" s="1"/>
  <c r="K258" i="1"/>
  <c r="L258" i="1" s="1"/>
  <c r="M258" i="1" s="1"/>
  <c r="K259" i="1"/>
  <c r="L259" i="1" s="1"/>
  <c r="M259" i="1" s="1"/>
  <c r="K260" i="1"/>
  <c r="L260" i="1" s="1"/>
  <c r="M260" i="1" s="1"/>
  <c r="K261" i="1"/>
  <c r="L261" i="1" s="1"/>
  <c r="M261" i="1" s="1"/>
  <c r="K262" i="1"/>
  <c r="L262" i="1" s="1"/>
  <c r="M262" i="1" s="1"/>
  <c r="K263" i="1"/>
  <c r="L263" i="1" s="1"/>
  <c r="M263" i="1" s="1"/>
  <c r="K264" i="1"/>
  <c r="L264" i="1" s="1"/>
  <c r="M264" i="1" s="1"/>
  <c r="K265" i="1"/>
  <c r="L265" i="1" s="1"/>
  <c r="M265" i="1" s="1"/>
  <c r="K266" i="1"/>
  <c r="L266" i="1" s="1"/>
  <c r="M266" i="1" s="1"/>
  <c r="K267" i="1"/>
  <c r="L267" i="1" s="1"/>
  <c r="M267" i="1" s="1"/>
  <c r="K268" i="1"/>
  <c r="L268" i="1" s="1"/>
  <c r="M268" i="1" s="1"/>
  <c r="K269" i="1"/>
  <c r="L269" i="1" s="1"/>
  <c r="M269" i="1" s="1"/>
  <c r="K270" i="1"/>
  <c r="L270" i="1" s="1"/>
  <c r="M270" i="1" s="1"/>
  <c r="K271" i="1"/>
  <c r="L271" i="1" s="1"/>
  <c r="M271" i="1" s="1"/>
  <c r="K272" i="1"/>
  <c r="L272" i="1" s="1"/>
  <c r="M272" i="1" s="1"/>
  <c r="K273" i="1"/>
  <c r="L273" i="1" s="1"/>
  <c r="M273" i="1" s="1"/>
  <c r="K274" i="1"/>
  <c r="L274" i="1" s="1"/>
  <c r="M274" i="1" s="1"/>
  <c r="K275" i="1"/>
  <c r="L275" i="1" s="1"/>
  <c r="M275" i="1" s="1"/>
  <c r="K276" i="1"/>
  <c r="L276" i="1" s="1"/>
  <c r="M276" i="1" s="1"/>
  <c r="K277" i="1"/>
  <c r="L277" i="1" s="1"/>
  <c r="M277" i="1" s="1"/>
  <c r="K278" i="1"/>
  <c r="L278" i="1" s="1"/>
  <c r="M278" i="1" s="1"/>
  <c r="K279" i="1"/>
  <c r="L279" i="1" s="1"/>
  <c r="M279" i="1" s="1"/>
  <c r="K280" i="1"/>
  <c r="L280" i="1" s="1"/>
  <c r="M280" i="1" s="1"/>
  <c r="K281" i="1"/>
  <c r="L281" i="1" s="1"/>
  <c r="M281" i="1" s="1"/>
  <c r="K282" i="1"/>
  <c r="L282" i="1" s="1"/>
  <c r="M282" i="1" s="1"/>
  <c r="K283" i="1"/>
  <c r="L283" i="1" s="1"/>
  <c r="M283" i="1" s="1"/>
  <c r="K284" i="1"/>
  <c r="L284" i="1" s="1"/>
  <c r="M284" i="1" s="1"/>
  <c r="K285" i="1"/>
  <c r="L285" i="1" s="1"/>
  <c r="M285" i="1" s="1"/>
  <c r="K286" i="1"/>
  <c r="L286" i="1" s="1"/>
  <c r="M286" i="1" s="1"/>
  <c r="K287" i="1"/>
  <c r="L287" i="1" s="1"/>
  <c r="M287" i="1" s="1"/>
  <c r="K288" i="1"/>
  <c r="L288" i="1" s="1"/>
  <c r="M288" i="1" s="1"/>
  <c r="K289" i="1"/>
  <c r="L289" i="1" s="1"/>
  <c r="M289" i="1" s="1"/>
  <c r="K290" i="1"/>
  <c r="L290" i="1" s="1"/>
  <c r="M290" i="1" s="1"/>
  <c r="K291" i="1"/>
  <c r="L291" i="1" s="1"/>
  <c r="M291" i="1" s="1"/>
  <c r="K292" i="1"/>
  <c r="L292" i="1" s="1"/>
  <c r="M292" i="1" s="1"/>
  <c r="K293" i="1"/>
  <c r="L293" i="1" s="1"/>
  <c r="M293" i="1" s="1"/>
  <c r="K294" i="1"/>
  <c r="L294" i="1" s="1"/>
  <c r="M294" i="1" s="1"/>
  <c r="K295" i="1"/>
  <c r="L295" i="1" s="1"/>
  <c r="M295" i="1" s="1"/>
  <c r="K296" i="1"/>
  <c r="L296" i="1" s="1"/>
  <c r="M296" i="1" s="1"/>
  <c r="K297" i="1"/>
  <c r="L297" i="1" s="1"/>
  <c r="M297" i="1" s="1"/>
  <c r="K298" i="1"/>
  <c r="L298" i="1" s="1"/>
  <c r="M298" i="1" s="1"/>
  <c r="K299" i="1"/>
  <c r="L299" i="1" s="1"/>
  <c r="M299" i="1" s="1"/>
  <c r="K300" i="1"/>
  <c r="L300" i="1" s="1"/>
  <c r="M300" i="1" s="1"/>
  <c r="K301" i="1"/>
  <c r="L301" i="1" s="1"/>
  <c r="M301" i="1" s="1"/>
  <c r="K302" i="1"/>
  <c r="L302" i="1" s="1"/>
  <c r="M302" i="1" s="1"/>
  <c r="K303" i="1"/>
  <c r="L303" i="1" s="1"/>
  <c r="M303" i="1" s="1"/>
  <c r="K304" i="1"/>
  <c r="L304" i="1" s="1"/>
  <c r="M304" i="1" s="1"/>
  <c r="K305" i="1"/>
  <c r="L305" i="1" s="1"/>
  <c r="M305" i="1" s="1"/>
  <c r="K306" i="1"/>
  <c r="L306" i="1" s="1"/>
  <c r="M306" i="1" s="1"/>
  <c r="K307" i="1"/>
  <c r="L307" i="1" s="1"/>
  <c r="M307" i="1" s="1"/>
  <c r="K308" i="1"/>
  <c r="L308" i="1" s="1"/>
  <c r="M308" i="1" s="1"/>
  <c r="K309" i="1"/>
  <c r="L309" i="1" s="1"/>
  <c r="M309" i="1" s="1"/>
  <c r="K310" i="1"/>
  <c r="L310" i="1" s="1"/>
  <c r="M310" i="1" s="1"/>
  <c r="K311" i="1"/>
  <c r="L311" i="1" s="1"/>
  <c r="M311" i="1" s="1"/>
  <c r="K312" i="1"/>
  <c r="L312" i="1" s="1"/>
  <c r="M312" i="1" s="1"/>
  <c r="K313" i="1"/>
  <c r="L313" i="1" s="1"/>
  <c r="M313" i="1" s="1"/>
  <c r="K314" i="1"/>
  <c r="L314" i="1" s="1"/>
  <c r="M314" i="1" s="1"/>
  <c r="K315" i="1"/>
  <c r="L315" i="1" s="1"/>
  <c r="M315" i="1" s="1"/>
  <c r="K316" i="1"/>
  <c r="L316" i="1" s="1"/>
  <c r="M316" i="1" s="1"/>
  <c r="K317" i="1"/>
  <c r="L317" i="1" s="1"/>
  <c r="M317" i="1" s="1"/>
  <c r="K318" i="1"/>
  <c r="L318" i="1" s="1"/>
  <c r="M318" i="1" s="1"/>
  <c r="K319" i="1"/>
  <c r="L319" i="1" s="1"/>
  <c r="M319" i="1" s="1"/>
  <c r="K320" i="1"/>
  <c r="L320" i="1" s="1"/>
  <c r="M320" i="1" s="1"/>
  <c r="K321" i="1"/>
  <c r="L321" i="1" s="1"/>
  <c r="M321" i="1" s="1"/>
  <c r="K322" i="1"/>
  <c r="L322" i="1" s="1"/>
  <c r="M322" i="1" s="1"/>
  <c r="K323" i="1"/>
  <c r="L323" i="1" s="1"/>
  <c r="M323" i="1" s="1"/>
  <c r="K324" i="1"/>
  <c r="L324" i="1" s="1"/>
  <c r="M324" i="1" s="1"/>
  <c r="K325" i="1"/>
  <c r="L325" i="1" s="1"/>
  <c r="M325" i="1" s="1"/>
  <c r="K326" i="1"/>
  <c r="L326" i="1" s="1"/>
  <c r="M326" i="1" s="1"/>
  <c r="K327" i="1"/>
  <c r="L327" i="1" s="1"/>
  <c r="M327" i="1" s="1"/>
  <c r="K328" i="1"/>
  <c r="L328" i="1" s="1"/>
  <c r="M328" i="1" s="1"/>
  <c r="K329" i="1"/>
  <c r="L329" i="1" s="1"/>
  <c r="M329" i="1" s="1"/>
  <c r="K330" i="1"/>
  <c r="L330" i="1" s="1"/>
  <c r="M330" i="1" s="1"/>
  <c r="K331" i="1"/>
  <c r="L331" i="1" s="1"/>
  <c r="M331" i="1" s="1"/>
  <c r="K332" i="1"/>
  <c r="L332" i="1" s="1"/>
  <c r="M332" i="1" s="1"/>
  <c r="K333" i="1"/>
  <c r="L333" i="1" s="1"/>
  <c r="M333" i="1" s="1"/>
  <c r="K334" i="1"/>
  <c r="L334" i="1" s="1"/>
  <c r="M334" i="1" s="1"/>
  <c r="K335" i="1"/>
  <c r="L335" i="1" s="1"/>
  <c r="M335" i="1" s="1"/>
  <c r="K336" i="1"/>
  <c r="L336" i="1" s="1"/>
  <c r="M336" i="1" s="1"/>
  <c r="K337" i="1"/>
  <c r="L337" i="1" s="1"/>
  <c r="M337" i="1" s="1"/>
  <c r="K338" i="1"/>
  <c r="L338" i="1" s="1"/>
  <c r="M338" i="1" s="1"/>
  <c r="K339" i="1"/>
  <c r="L339" i="1" s="1"/>
  <c r="M339" i="1" s="1"/>
  <c r="K340" i="1"/>
  <c r="L340" i="1" s="1"/>
  <c r="M340" i="1" s="1"/>
  <c r="K341" i="1"/>
  <c r="L341" i="1" s="1"/>
  <c r="M341" i="1" s="1"/>
  <c r="K342" i="1"/>
  <c r="L342" i="1" s="1"/>
  <c r="M342" i="1" s="1"/>
  <c r="K343" i="1"/>
  <c r="L343" i="1" s="1"/>
  <c r="M343" i="1" s="1"/>
  <c r="K344" i="1"/>
  <c r="L344" i="1" s="1"/>
  <c r="M344" i="1" s="1"/>
  <c r="K345" i="1"/>
  <c r="L345" i="1" s="1"/>
  <c r="M345" i="1" s="1"/>
  <c r="K346" i="1"/>
  <c r="L346" i="1" s="1"/>
  <c r="M346" i="1" s="1"/>
  <c r="K347" i="1"/>
  <c r="L347" i="1" s="1"/>
  <c r="M347" i="1" s="1"/>
  <c r="K348" i="1"/>
  <c r="L348" i="1" s="1"/>
  <c r="M348" i="1" s="1"/>
  <c r="K349" i="1"/>
  <c r="L349" i="1" s="1"/>
  <c r="M349" i="1" s="1"/>
  <c r="K350" i="1"/>
  <c r="L350" i="1" s="1"/>
  <c r="M350" i="1" s="1"/>
  <c r="K351" i="1"/>
  <c r="L351" i="1" s="1"/>
  <c r="M351" i="1" s="1"/>
  <c r="K352" i="1"/>
  <c r="L352" i="1" s="1"/>
  <c r="M352" i="1" s="1"/>
  <c r="K353" i="1"/>
  <c r="L353" i="1" s="1"/>
  <c r="M353" i="1" s="1"/>
  <c r="K354" i="1"/>
  <c r="L354" i="1" s="1"/>
  <c r="M354" i="1" s="1"/>
  <c r="K355" i="1"/>
  <c r="L355" i="1" s="1"/>
  <c r="M355" i="1" s="1"/>
  <c r="K356" i="1"/>
  <c r="L356" i="1" s="1"/>
  <c r="M356" i="1" s="1"/>
  <c r="K357" i="1"/>
  <c r="L357" i="1" s="1"/>
  <c r="M357" i="1" s="1"/>
  <c r="K358" i="1"/>
  <c r="L358" i="1" s="1"/>
  <c r="M358" i="1" s="1"/>
  <c r="K359" i="1"/>
  <c r="L359" i="1" s="1"/>
  <c r="M359" i="1" s="1"/>
  <c r="K360" i="1"/>
  <c r="L360" i="1" s="1"/>
  <c r="M360" i="1" s="1"/>
  <c r="K361" i="1"/>
  <c r="L361" i="1" s="1"/>
  <c r="M361" i="1" s="1"/>
  <c r="K362" i="1"/>
  <c r="L362" i="1" s="1"/>
  <c r="M362" i="1" s="1"/>
  <c r="K363" i="1"/>
  <c r="L363" i="1" s="1"/>
  <c r="M363" i="1" s="1"/>
  <c r="K364" i="1"/>
  <c r="L364" i="1" s="1"/>
  <c r="M364" i="1" s="1"/>
  <c r="K365" i="1"/>
  <c r="L365" i="1" s="1"/>
  <c r="M365" i="1" s="1"/>
  <c r="K366" i="1"/>
  <c r="L366" i="1" s="1"/>
  <c r="M366" i="1" s="1"/>
  <c r="K367" i="1"/>
  <c r="L367" i="1" s="1"/>
  <c r="M367" i="1" s="1"/>
  <c r="K368" i="1"/>
  <c r="L368" i="1" s="1"/>
  <c r="M368" i="1" s="1"/>
  <c r="K369" i="1"/>
  <c r="L369" i="1" s="1"/>
  <c r="M369" i="1" s="1"/>
  <c r="K370" i="1"/>
  <c r="L370" i="1" s="1"/>
  <c r="M370" i="1" s="1"/>
  <c r="K371" i="1"/>
  <c r="L371" i="1" s="1"/>
  <c r="M371" i="1" s="1"/>
  <c r="K372" i="1"/>
  <c r="L372" i="1" s="1"/>
  <c r="M372" i="1" s="1"/>
  <c r="K373" i="1"/>
  <c r="L373" i="1" s="1"/>
  <c r="M373" i="1" s="1"/>
  <c r="K374" i="1"/>
  <c r="L374" i="1" s="1"/>
  <c r="M374" i="1" s="1"/>
  <c r="K375" i="1"/>
  <c r="L375" i="1" s="1"/>
  <c r="M375" i="1" s="1"/>
  <c r="K376" i="1"/>
  <c r="L376" i="1" s="1"/>
  <c r="M376" i="1" s="1"/>
  <c r="K377" i="1"/>
  <c r="L377" i="1" s="1"/>
  <c r="M377" i="1" s="1"/>
  <c r="K378" i="1"/>
  <c r="L378" i="1" s="1"/>
  <c r="M378" i="1" s="1"/>
  <c r="K379" i="1"/>
  <c r="L379" i="1" s="1"/>
  <c r="M379" i="1" s="1"/>
  <c r="K380" i="1"/>
  <c r="L380" i="1" s="1"/>
  <c r="M380" i="1" s="1"/>
  <c r="K381" i="1"/>
  <c r="L381" i="1" s="1"/>
  <c r="M381" i="1" s="1"/>
  <c r="K382" i="1"/>
  <c r="L382" i="1" s="1"/>
  <c r="M382" i="1" s="1"/>
  <c r="K383" i="1"/>
  <c r="L383" i="1" s="1"/>
  <c r="M383" i="1" s="1"/>
  <c r="K384" i="1"/>
  <c r="L384" i="1" s="1"/>
  <c r="M384" i="1" s="1"/>
  <c r="K385" i="1"/>
  <c r="L385" i="1" s="1"/>
  <c r="M385" i="1" s="1"/>
  <c r="K386" i="1"/>
  <c r="L386" i="1" s="1"/>
  <c r="M386" i="1" s="1"/>
  <c r="K387" i="1"/>
  <c r="L387" i="1" s="1"/>
  <c r="M387" i="1" s="1"/>
  <c r="K388" i="1"/>
  <c r="L388" i="1" s="1"/>
  <c r="M388" i="1" s="1"/>
  <c r="K389" i="1"/>
  <c r="L389" i="1" s="1"/>
  <c r="M389" i="1" s="1"/>
  <c r="K390" i="1"/>
  <c r="L390" i="1" s="1"/>
  <c r="M390" i="1" s="1"/>
  <c r="K391" i="1"/>
  <c r="L391" i="1" s="1"/>
  <c r="M391" i="1" s="1"/>
  <c r="K392" i="1"/>
  <c r="L392" i="1" s="1"/>
  <c r="M392" i="1" s="1"/>
  <c r="K393" i="1"/>
  <c r="L393" i="1" s="1"/>
  <c r="M393" i="1" s="1"/>
  <c r="K394" i="1"/>
  <c r="L394" i="1" s="1"/>
  <c r="M394" i="1" s="1"/>
  <c r="K395" i="1"/>
  <c r="L395" i="1" s="1"/>
  <c r="M395" i="1" s="1"/>
  <c r="K396" i="1"/>
  <c r="L396" i="1" s="1"/>
  <c r="M396" i="1" s="1"/>
  <c r="K397" i="1"/>
  <c r="L397" i="1" s="1"/>
  <c r="M397" i="1" s="1"/>
  <c r="K398" i="1"/>
  <c r="L398" i="1" s="1"/>
  <c r="M398" i="1" s="1"/>
  <c r="K399" i="1"/>
  <c r="L399" i="1" s="1"/>
  <c r="M399" i="1" s="1"/>
  <c r="K400" i="1"/>
  <c r="L400" i="1" s="1"/>
  <c r="M400" i="1" s="1"/>
  <c r="K401" i="1"/>
  <c r="L401" i="1" s="1"/>
  <c r="M401" i="1" s="1"/>
  <c r="K402" i="1"/>
  <c r="L402" i="1" s="1"/>
  <c r="M402" i="1" s="1"/>
  <c r="K403" i="1"/>
  <c r="L403" i="1" s="1"/>
  <c r="M403" i="1" s="1"/>
  <c r="K404" i="1"/>
  <c r="L404" i="1" s="1"/>
  <c r="M404" i="1" s="1"/>
  <c r="K405" i="1"/>
  <c r="L405" i="1" s="1"/>
  <c r="M405" i="1" s="1"/>
  <c r="K406" i="1"/>
  <c r="L406" i="1" s="1"/>
  <c r="M406" i="1" s="1"/>
  <c r="K407" i="1"/>
  <c r="L407" i="1" s="1"/>
  <c r="M407" i="1" s="1"/>
  <c r="K408" i="1"/>
  <c r="L408" i="1" s="1"/>
  <c r="M408" i="1" s="1"/>
  <c r="K409" i="1"/>
  <c r="L409" i="1" s="1"/>
  <c r="M409" i="1" s="1"/>
  <c r="K410" i="1"/>
  <c r="L410" i="1" s="1"/>
  <c r="M410" i="1" s="1"/>
  <c r="K411" i="1"/>
  <c r="L411" i="1" s="1"/>
  <c r="M411" i="1" s="1"/>
  <c r="K412" i="1"/>
  <c r="L412" i="1" s="1"/>
  <c r="M412" i="1" s="1"/>
  <c r="K413" i="1"/>
  <c r="L413" i="1" s="1"/>
  <c r="M413" i="1" s="1"/>
  <c r="K414" i="1"/>
  <c r="L414" i="1" s="1"/>
  <c r="M414" i="1" s="1"/>
  <c r="K415" i="1"/>
  <c r="L415" i="1" s="1"/>
  <c r="M415" i="1" s="1"/>
  <c r="K416" i="1"/>
  <c r="L416" i="1" s="1"/>
  <c r="M416" i="1" s="1"/>
  <c r="K417" i="1"/>
  <c r="L417" i="1" s="1"/>
  <c r="M417" i="1" s="1"/>
  <c r="K418" i="1"/>
  <c r="L418" i="1" s="1"/>
  <c r="M418" i="1" s="1"/>
  <c r="K419" i="1"/>
  <c r="L419" i="1" s="1"/>
  <c r="M419" i="1" s="1"/>
  <c r="K420" i="1"/>
  <c r="L420" i="1" s="1"/>
  <c r="M420" i="1" s="1"/>
  <c r="K421" i="1"/>
  <c r="L421" i="1" s="1"/>
  <c r="M421" i="1" s="1"/>
  <c r="K422" i="1"/>
  <c r="L422" i="1" s="1"/>
  <c r="M422" i="1" s="1"/>
  <c r="K423" i="1"/>
  <c r="L423" i="1" s="1"/>
  <c r="M423" i="1" s="1"/>
  <c r="K424" i="1"/>
  <c r="L424" i="1" s="1"/>
  <c r="M424" i="1" s="1"/>
  <c r="K425" i="1"/>
  <c r="L425" i="1" s="1"/>
  <c r="M425" i="1" s="1"/>
  <c r="K426" i="1"/>
  <c r="L426" i="1" s="1"/>
  <c r="M426" i="1" s="1"/>
  <c r="K427" i="1"/>
  <c r="L427" i="1" s="1"/>
  <c r="M427" i="1" s="1"/>
  <c r="K428" i="1"/>
  <c r="L428" i="1" s="1"/>
  <c r="M428" i="1" s="1"/>
  <c r="K429" i="1"/>
  <c r="L429" i="1" s="1"/>
  <c r="M429" i="1" s="1"/>
  <c r="K430" i="1"/>
  <c r="L430" i="1" s="1"/>
  <c r="M430" i="1" s="1"/>
  <c r="K431" i="1"/>
  <c r="L431" i="1" s="1"/>
  <c r="M431" i="1" s="1"/>
  <c r="K432" i="1"/>
  <c r="L432" i="1" s="1"/>
  <c r="M432" i="1" s="1"/>
  <c r="K433" i="1"/>
  <c r="L433" i="1" s="1"/>
  <c r="M433" i="1" s="1"/>
  <c r="K434" i="1"/>
  <c r="L434" i="1" s="1"/>
  <c r="M434" i="1" s="1"/>
  <c r="K435" i="1"/>
  <c r="L435" i="1" s="1"/>
  <c r="M435" i="1" s="1"/>
  <c r="K436" i="1"/>
  <c r="L436" i="1" s="1"/>
  <c r="M436" i="1" s="1"/>
  <c r="K437" i="1"/>
  <c r="L437" i="1" s="1"/>
  <c r="M437" i="1" s="1"/>
  <c r="K438" i="1"/>
  <c r="L438" i="1" s="1"/>
  <c r="M438" i="1" s="1"/>
  <c r="K439" i="1"/>
  <c r="L439" i="1" s="1"/>
  <c r="M439" i="1" s="1"/>
  <c r="K440" i="1"/>
  <c r="L440" i="1" s="1"/>
  <c r="M440" i="1" s="1"/>
  <c r="K441" i="1"/>
  <c r="L441" i="1" s="1"/>
  <c r="M441" i="1" s="1"/>
  <c r="K442" i="1"/>
  <c r="L442" i="1" s="1"/>
  <c r="M442" i="1" s="1"/>
  <c r="K443" i="1"/>
  <c r="L443" i="1" s="1"/>
  <c r="M443" i="1" s="1"/>
  <c r="K444" i="1"/>
  <c r="L444" i="1" s="1"/>
  <c r="M444" i="1" s="1"/>
  <c r="K445" i="1"/>
  <c r="L445" i="1" s="1"/>
  <c r="M445" i="1" s="1"/>
  <c r="K446" i="1"/>
  <c r="L446" i="1" s="1"/>
  <c r="M446" i="1" s="1"/>
  <c r="K447" i="1"/>
  <c r="L447" i="1" s="1"/>
  <c r="M447" i="1" s="1"/>
  <c r="K448" i="1"/>
  <c r="L448" i="1" s="1"/>
  <c r="M448" i="1" s="1"/>
  <c r="K449" i="1"/>
  <c r="L449" i="1" s="1"/>
  <c r="M449" i="1" s="1"/>
  <c r="K450" i="1"/>
  <c r="L450" i="1" s="1"/>
  <c r="M450" i="1" s="1"/>
  <c r="K451" i="1"/>
  <c r="L451" i="1" s="1"/>
  <c r="M451" i="1" s="1"/>
  <c r="K452" i="1"/>
  <c r="L452" i="1" s="1"/>
  <c r="M452" i="1" s="1"/>
  <c r="K453" i="1"/>
  <c r="L453" i="1" s="1"/>
  <c r="M453" i="1" s="1"/>
  <c r="K454" i="1"/>
  <c r="L454" i="1" s="1"/>
  <c r="M454" i="1" s="1"/>
  <c r="K455" i="1"/>
  <c r="L455" i="1" s="1"/>
  <c r="M455" i="1" s="1"/>
  <c r="K456" i="1"/>
  <c r="L456" i="1" s="1"/>
  <c r="M456" i="1" s="1"/>
  <c r="K457" i="1"/>
  <c r="L457" i="1" s="1"/>
  <c r="M457" i="1" s="1"/>
  <c r="K458" i="1"/>
  <c r="L458" i="1" s="1"/>
  <c r="M458" i="1" s="1"/>
  <c r="K459" i="1"/>
  <c r="L459" i="1" s="1"/>
  <c r="M459" i="1" s="1"/>
  <c r="K460" i="1"/>
  <c r="L460" i="1" s="1"/>
  <c r="M460" i="1" s="1"/>
  <c r="K461" i="1"/>
  <c r="L461" i="1" s="1"/>
  <c r="M461" i="1" s="1"/>
  <c r="K462" i="1"/>
  <c r="L462" i="1" s="1"/>
  <c r="M462" i="1" s="1"/>
  <c r="K463" i="1"/>
  <c r="L463" i="1" s="1"/>
  <c r="M463" i="1" s="1"/>
  <c r="K464" i="1"/>
  <c r="L464" i="1" s="1"/>
  <c r="M464" i="1" s="1"/>
  <c r="K465" i="1"/>
  <c r="L465" i="1" s="1"/>
  <c r="M465" i="1" s="1"/>
  <c r="K466" i="1"/>
  <c r="L466" i="1" s="1"/>
  <c r="M466" i="1" s="1"/>
  <c r="K467" i="1"/>
  <c r="L467" i="1" s="1"/>
  <c r="M467" i="1" s="1"/>
  <c r="K468" i="1"/>
  <c r="L468" i="1" s="1"/>
  <c r="M468" i="1" s="1"/>
  <c r="K469" i="1"/>
  <c r="L469" i="1" s="1"/>
  <c r="M469" i="1" s="1"/>
  <c r="K470" i="1"/>
  <c r="L470" i="1" s="1"/>
  <c r="M470" i="1" s="1"/>
  <c r="K471" i="1"/>
  <c r="L471" i="1" s="1"/>
  <c r="M471" i="1" s="1"/>
  <c r="K472" i="1"/>
  <c r="L472" i="1" s="1"/>
  <c r="M472" i="1" s="1"/>
  <c r="K473" i="1"/>
  <c r="L473" i="1" s="1"/>
  <c r="M473" i="1" s="1"/>
  <c r="K474" i="1"/>
  <c r="L474" i="1" s="1"/>
  <c r="M474" i="1" s="1"/>
  <c r="K475" i="1"/>
  <c r="L475" i="1" s="1"/>
  <c r="M475" i="1" s="1"/>
  <c r="K476" i="1"/>
  <c r="L476" i="1" s="1"/>
  <c r="M476" i="1" s="1"/>
  <c r="K477" i="1"/>
  <c r="L477" i="1" s="1"/>
  <c r="M477" i="1" s="1"/>
  <c r="K478" i="1"/>
  <c r="L478" i="1" s="1"/>
  <c r="M478" i="1" s="1"/>
  <c r="K479" i="1"/>
  <c r="L479" i="1" s="1"/>
  <c r="M479" i="1" s="1"/>
  <c r="K480" i="1"/>
  <c r="L480" i="1" s="1"/>
  <c r="M480" i="1" s="1"/>
  <c r="K481" i="1"/>
  <c r="L481" i="1" s="1"/>
  <c r="M481" i="1" s="1"/>
  <c r="K482" i="1"/>
  <c r="L482" i="1" s="1"/>
  <c r="M482" i="1" s="1"/>
  <c r="K483" i="1"/>
  <c r="L483" i="1" s="1"/>
  <c r="M483" i="1" s="1"/>
  <c r="K484" i="1"/>
  <c r="L484" i="1" s="1"/>
  <c r="M484" i="1" s="1"/>
  <c r="K485" i="1"/>
  <c r="L485" i="1" s="1"/>
  <c r="M485" i="1" s="1"/>
  <c r="K486" i="1"/>
  <c r="L486" i="1" s="1"/>
  <c r="M486" i="1" s="1"/>
  <c r="K487" i="1"/>
  <c r="L487" i="1" s="1"/>
  <c r="M487" i="1" s="1"/>
  <c r="K488" i="1"/>
  <c r="L488" i="1" s="1"/>
  <c r="M488" i="1" s="1"/>
  <c r="K489" i="1"/>
  <c r="L489" i="1" s="1"/>
  <c r="M489" i="1" s="1"/>
  <c r="K490" i="1"/>
  <c r="L490" i="1" s="1"/>
  <c r="M490" i="1" s="1"/>
  <c r="K491" i="1"/>
  <c r="L491" i="1" s="1"/>
  <c r="M491" i="1" s="1"/>
  <c r="K492" i="1"/>
  <c r="L492" i="1" s="1"/>
  <c r="M492" i="1" s="1"/>
  <c r="K493" i="1"/>
  <c r="L493" i="1" s="1"/>
  <c r="M493" i="1" s="1"/>
  <c r="K494" i="1"/>
  <c r="L494" i="1" s="1"/>
  <c r="M494" i="1" s="1"/>
  <c r="K495" i="1"/>
  <c r="L495" i="1" s="1"/>
  <c r="M495" i="1" s="1"/>
  <c r="K496" i="1"/>
  <c r="L496" i="1" s="1"/>
  <c r="M496" i="1" s="1"/>
  <c r="K497" i="1"/>
  <c r="L497" i="1" s="1"/>
  <c r="M497" i="1" s="1"/>
  <c r="K498" i="1"/>
  <c r="L498" i="1" s="1"/>
  <c r="M498" i="1" s="1"/>
  <c r="K499" i="1"/>
  <c r="L499" i="1" s="1"/>
  <c r="M499" i="1" s="1"/>
  <c r="K500" i="1"/>
  <c r="L500" i="1" s="1"/>
  <c r="M500" i="1" s="1"/>
  <c r="K501" i="1"/>
  <c r="L501" i="1" s="1"/>
  <c r="M501" i="1" s="1"/>
  <c r="K502" i="1"/>
  <c r="L502" i="1" s="1"/>
  <c r="M502" i="1" s="1"/>
  <c r="K503" i="1"/>
  <c r="L503" i="1" s="1"/>
  <c r="M503" i="1" s="1"/>
  <c r="K504" i="1"/>
  <c r="L504" i="1" s="1"/>
  <c r="M504" i="1" s="1"/>
  <c r="K505" i="1"/>
  <c r="L505" i="1" s="1"/>
  <c r="M505" i="1" s="1"/>
  <c r="K506" i="1"/>
  <c r="L506" i="1" s="1"/>
  <c r="M506" i="1" s="1"/>
  <c r="K507" i="1"/>
  <c r="L507" i="1" s="1"/>
  <c r="M507" i="1" s="1"/>
  <c r="K508" i="1"/>
  <c r="L508" i="1" s="1"/>
  <c r="M508" i="1" s="1"/>
  <c r="K509" i="1"/>
  <c r="L509" i="1" s="1"/>
  <c r="M509" i="1" s="1"/>
  <c r="K510" i="1"/>
  <c r="L510" i="1" s="1"/>
  <c r="M510" i="1" s="1"/>
  <c r="K511" i="1"/>
  <c r="L511" i="1" s="1"/>
  <c r="M511" i="1" s="1"/>
  <c r="K512" i="1"/>
  <c r="L512" i="1" s="1"/>
  <c r="M512" i="1" s="1"/>
  <c r="K513" i="1"/>
  <c r="L513" i="1" s="1"/>
  <c r="M513" i="1" s="1"/>
  <c r="K514" i="1"/>
  <c r="L514" i="1" s="1"/>
  <c r="M514" i="1" s="1"/>
  <c r="K515" i="1"/>
  <c r="L515" i="1" s="1"/>
  <c r="M515" i="1" s="1"/>
  <c r="K516" i="1"/>
  <c r="L516" i="1" s="1"/>
  <c r="M516" i="1" s="1"/>
  <c r="K517" i="1"/>
  <c r="L517" i="1" s="1"/>
  <c r="M517" i="1" s="1"/>
  <c r="K518" i="1"/>
  <c r="L518" i="1" s="1"/>
  <c r="M518" i="1" s="1"/>
  <c r="K519" i="1"/>
  <c r="L519" i="1" s="1"/>
  <c r="M519" i="1" s="1"/>
  <c r="K520" i="1"/>
  <c r="L520" i="1" s="1"/>
  <c r="M520" i="1" s="1"/>
  <c r="K521" i="1"/>
  <c r="L521" i="1" s="1"/>
  <c r="M521" i="1" s="1"/>
  <c r="K522" i="1"/>
  <c r="L522" i="1" s="1"/>
  <c r="M522" i="1" s="1"/>
  <c r="K523" i="1"/>
  <c r="L523" i="1" s="1"/>
  <c r="M523" i="1" s="1"/>
  <c r="K524" i="1"/>
  <c r="L524" i="1" s="1"/>
  <c r="M524" i="1" s="1"/>
  <c r="K525" i="1"/>
  <c r="L525" i="1" s="1"/>
  <c r="M525" i="1" s="1"/>
  <c r="K526" i="1"/>
  <c r="L526" i="1" s="1"/>
  <c r="M526" i="1" s="1"/>
  <c r="K527" i="1"/>
  <c r="L527" i="1" s="1"/>
  <c r="M527" i="1" s="1"/>
  <c r="K528" i="1"/>
  <c r="L528" i="1" s="1"/>
  <c r="M528" i="1" s="1"/>
  <c r="K529" i="1"/>
  <c r="L529" i="1" s="1"/>
  <c r="M529" i="1" s="1"/>
  <c r="K530" i="1"/>
  <c r="L530" i="1" s="1"/>
  <c r="M530" i="1" s="1"/>
  <c r="K531" i="1"/>
  <c r="L531" i="1" s="1"/>
  <c r="M531" i="1" s="1"/>
  <c r="K532" i="1"/>
  <c r="L532" i="1" s="1"/>
  <c r="M532" i="1" s="1"/>
  <c r="K533" i="1"/>
  <c r="L533" i="1" s="1"/>
  <c r="M533" i="1" s="1"/>
  <c r="K534" i="1"/>
  <c r="L534" i="1" s="1"/>
  <c r="M534" i="1" s="1"/>
  <c r="K535" i="1"/>
  <c r="L535" i="1" s="1"/>
  <c r="M535" i="1" s="1"/>
  <c r="K536" i="1"/>
  <c r="L536" i="1" s="1"/>
  <c r="M536" i="1" s="1"/>
  <c r="K537" i="1"/>
  <c r="L537" i="1" s="1"/>
  <c r="M537" i="1" s="1"/>
  <c r="K538" i="1"/>
  <c r="L538" i="1" s="1"/>
  <c r="M538" i="1" s="1"/>
  <c r="K539" i="1"/>
  <c r="L539" i="1" s="1"/>
  <c r="M539" i="1" s="1"/>
  <c r="K540" i="1"/>
  <c r="L540" i="1" s="1"/>
  <c r="M540" i="1" s="1"/>
  <c r="K541" i="1"/>
  <c r="L541" i="1" s="1"/>
  <c r="M541" i="1" s="1"/>
  <c r="K542" i="1"/>
  <c r="L542" i="1" s="1"/>
  <c r="M542" i="1" s="1"/>
  <c r="K543" i="1"/>
  <c r="L543" i="1" s="1"/>
  <c r="M543" i="1" s="1"/>
  <c r="K544" i="1"/>
  <c r="L544" i="1" s="1"/>
  <c r="M544" i="1" s="1"/>
  <c r="K545" i="1"/>
  <c r="L545" i="1" s="1"/>
  <c r="M545" i="1" s="1"/>
  <c r="K546" i="1"/>
  <c r="L546" i="1" s="1"/>
  <c r="M546" i="1" s="1"/>
  <c r="K547" i="1"/>
  <c r="L547" i="1" s="1"/>
  <c r="M547" i="1" s="1"/>
  <c r="K548" i="1"/>
  <c r="L548" i="1" s="1"/>
  <c r="M548" i="1" s="1"/>
  <c r="K549" i="1"/>
  <c r="L549" i="1" s="1"/>
  <c r="M549" i="1" s="1"/>
  <c r="K550" i="1"/>
  <c r="L550" i="1" s="1"/>
  <c r="M550" i="1" s="1"/>
  <c r="K551" i="1"/>
  <c r="L551" i="1" s="1"/>
  <c r="M551" i="1" s="1"/>
  <c r="K552" i="1"/>
  <c r="L552" i="1" s="1"/>
  <c r="M552" i="1" s="1"/>
  <c r="K553" i="1"/>
  <c r="L553" i="1" s="1"/>
  <c r="M553" i="1" s="1"/>
  <c r="K554" i="1"/>
  <c r="L554" i="1" s="1"/>
  <c r="M554" i="1" s="1"/>
  <c r="K555" i="1"/>
  <c r="L555" i="1" s="1"/>
  <c r="M555" i="1" s="1"/>
  <c r="K556" i="1"/>
  <c r="L556" i="1" s="1"/>
  <c r="M556" i="1" s="1"/>
  <c r="K557" i="1"/>
  <c r="L557" i="1" s="1"/>
  <c r="M557" i="1" s="1"/>
  <c r="K558" i="1"/>
  <c r="L558" i="1" s="1"/>
  <c r="M558" i="1" s="1"/>
  <c r="K559" i="1"/>
  <c r="L559" i="1" s="1"/>
  <c r="M559" i="1" s="1"/>
  <c r="K560" i="1"/>
  <c r="L560" i="1" s="1"/>
  <c r="M560" i="1" s="1"/>
  <c r="K561" i="1"/>
  <c r="L561" i="1" s="1"/>
  <c r="M561" i="1" s="1"/>
  <c r="K562" i="1"/>
  <c r="L562" i="1" s="1"/>
  <c r="M562" i="1" s="1"/>
  <c r="K563" i="1"/>
  <c r="L563" i="1" s="1"/>
  <c r="M563" i="1" s="1"/>
  <c r="K564" i="1"/>
  <c r="L564" i="1" s="1"/>
  <c r="M564" i="1" s="1"/>
  <c r="K565" i="1"/>
  <c r="L565" i="1" s="1"/>
  <c r="M565" i="1" s="1"/>
  <c r="K566" i="1"/>
  <c r="L566" i="1" s="1"/>
  <c r="M566" i="1" s="1"/>
  <c r="K567" i="1"/>
  <c r="L567" i="1" s="1"/>
  <c r="M567" i="1" s="1"/>
  <c r="K568" i="1"/>
  <c r="L568" i="1" s="1"/>
  <c r="M568" i="1" s="1"/>
  <c r="K569" i="1"/>
  <c r="L569" i="1" s="1"/>
  <c r="M569" i="1" s="1"/>
  <c r="K570" i="1"/>
  <c r="L570" i="1" s="1"/>
  <c r="M570" i="1" s="1"/>
  <c r="K571" i="1"/>
  <c r="L571" i="1" s="1"/>
  <c r="M571" i="1" s="1"/>
  <c r="K572" i="1"/>
  <c r="L572" i="1" s="1"/>
  <c r="M572" i="1" s="1"/>
  <c r="K573" i="1"/>
  <c r="L573" i="1" s="1"/>
  <c r="M573" i="1" s="1"/>
  <c r="K574" i="1"/>
  <c r="L574" i="1" s="1"/>
  <c r="M574" i="1" s="1"/>
  <c r="K575" i="1"/>
  <c r="L575" i="1" s="1"/>
  <c r="M575" i="1" s="1"/>
  <c r="K576" i="1"/>
  <c r="L576" i="1" s="1"/>
  <c r="M576" i="1" s="1"/>
  <c r="K577" i="1"/>
  <c r="L577" i="1" s="1"/>
  <c r="M577" i="1" s="1"/>
  <c r="K578" i="1"/>
  <c r="L578" i="1" s="1"/>
  <c r="M578" i="1" s="1"/>
  <c r="K579" i="1"/>
  <c r="L579" i="1" s="1"/>
  <c r="M579" i="1" s="1"/>
  <c r="K580" i="1"/>
  <c r="L580" i="1" s="1"/>
  <c r="M580" i="1" s="1"/>
  <c r="K581" i="1"/>
  <c r="L581" i="1" s="1"/>
  <c r="M581" i="1" s="1"/>
  <c r="K582" i="1"/>
  <c r="L582" i="1" s="1"/>
  <c r="M582" i="1" s="1"/>
  <c r="K583" i="1"/>
  <c r="L583" i="1" s="1"/>
  <c r="M583" i="1" s="1"/>
  <c r="K584" i="1"/>
  <c r="L584" i="1" s="1"/>
  <c r="M584" i="1" s="1"/>
  <c r="K585" i="1"/>
  <c r="L585" i="1" s="1"/>
  <c r="M585" i="1" s="1"/>
  <c r="K586" i="1"/>
  <c r="L586" i="1" s="1"/>
  <c r="M586" i="1" s="1"/>
  <c r="K587" i="1"/>
  <c r="L587" i="1" s="1"/>
  <c r="M587" i="1" s="1"/>
  <c r="K588" i="1"/>
  <c r="L588" i="1" s="1"/>
  <c r="M588" i="1" s="1"/>
  <c r="K589" i="1"/>
  <c r="L589" i="1" s="1"/>
  <c r="M589" i="1" s="1"/>
  <c r="K590" i="1"/>
  <c r="L590" i="1" s="1"/>
  <c r="M590" i="1" s="1"/>
  <c r="K591" i="1"/>
  <c r="L591" i="1" s="1"/>
  <c r="M591" i="1" s="1"/>
  <c r="K592" i="1"/>
  <c r="L592" i="1" s="1"/>
  <c r="M592" i="1" s="1"/>
  <c r="K593" i="1"/>
  <c r="L593" i="1" s="1"/>
  <c r="M593" i="1" s="1"/>
  <c r="K594" i="1"/>
  <c r="L594" i="1" s="1"/>
  <c r="M594" i="1" s="1"/>
  <c r="K595" i="1"/>
  <c r="L595" i="1" s="1"/>
  <c r="M595" i="1" s="1"/>
  <c r="K596" i="1"/>
  <c r="L596" i="1" s="1"/>
  <c r="M596" i="1" s="1"/>
  <c r="K597" i="1"/>
  <c r="L597" i="1" s="1"/>
  <c r="M597" i="1" s="1"/>
  <c r="K598" i="1"/>
  <c r="L598" i="1" s="1"/>
  <c r="M598" i="1" s="1"/>
  <c r="K599" i="1"/>
  <c r="L599" i="1" s="1"/>
  <c r="M599" i="1" s="1"/>
  <c r="K600" i="1"/>
  <c r="L600" i="1" s="1"/>
  <c r="M600" i="1" s="1"/>
  <c r="K601" i="1"/>
  <c r="L601" i="1" s="1"/>
  <c r="M601" i="1" s="1"/>
  <c r="K602" i="1"/>
  <c r="L602" i="1" s="1"/>
  <c r="M602" i="1" s="1"/>
  <c r="K603" i="1"/>
  <c r="L603" i="1" s="1"/>
  <c r="M603" i="1" s="1"/>
  <c r="K604" i="1"/>
  <c r="L604" i="1" s="1"/>
  <c r="M604" i="1" s="1"/>
  <c r="K605" i="1"/>
  <c r="L605" i="1" s="1"/>
  <c r="M605" i="1" s="1"/>
  <c r="K606" i="1"/>
  <c r="L606" i="1" s="1"/>
  <c r="M606" i="1" s="1"/>
  <c r="K607" i="1"/>
  <c r="L607" i="1" s="1"/>
  <c r="M607" i="1" s="1"/>
  <c r="K608" i="1"/>
  <c r="L608" i="1" s="1"/>
  <c r="M608" i="1" s="1"/>
  <c r="K609" i="1"/>
  <c r="L609" i="1" s="1"/>
  <c r="M609" i="1" s="1"/>
  <c r="K610" i="1"/>
  <c r="L610" i="1" s="1"/>
  <c r="M610" i="1" s="1"/>
  <c r="K611" i="1"/>
  <c r="L611" i="1" s="1"/>
  <c r="M611" i="1" s="1"/>
  <c r="K612" i="1"/>
  <c r="L612" i="1" s="1"/>
  <c r="M612" i="1" s="1"/>
  <c r="K613" i="1"/>
  <c r="L613" i="1" s="1"/>
  <c r="M613" i="1" s="1"/>
  <c r="K614" i="1"/>
  <c r="L614" i="1" s="1"/>
  <c r="M614" i="1" s="1"/>
  <c r="K615" i="1"/>
  <c r="L615" i="1" s="1"/>
  <c r="M615" i="1" s="1"/>
  <c r="K616" i="1"/>
  <c r="L616" i="1" s="1"/>
  <c r="M616" i="1" s="1"/>
  <c r="K617" i="1"/>
  <c r="L617" i="1" s="1"/>
  <c r="M617" i="1" s="1"/>
  <c r="K618" i="1"/>
  <c r="L618" i="1" s="1"/>
  <c r="M618" i="1" s="1"/>
  <c r="K619" i="1"/>
  <c r="L619" i="1" s="1"/>
  <c r="M619" i="1" s="1"/>
  <c r="K620" i="1"/>
  <c r="L620" i="1" s="1"/>
  <c r="M620" i="1" s="1"/>
  <c r="K621" i="1"/>
  <c r="L621" i="1" s="1"/>
  <c r="M621" i="1" s="1"/>
  <c r="K622" i="1"/>
  <c r="L622" i="1" s="1"/>
  <c r="M622" i="1" s="1"/>
  <c r="K623" i="1"/>
  <c r="L623" i="1" s="1"/>
  <c r="M623" i="1" s="1"/>
  <c r="K624" i="1"/>
  <c r="L624" i="1" s="1"/>
  <c r="M624" i="1" s="1"/>
  <c r="K625" i="1"/>
  <c r="L625" i="1" s="1"/>
  <c r="M625" i="1" s="1"/>
  <c r="K626" i="1"/>
  <c r="L626" i="1" s="1"/>
  <c r="M626" i="1" s="1"/>
  <c r="K627" i="1"/>
  <c r="L627" i="1" s="1"/>
  <c r="M627" i="1" s="1"/>
  <c r="K628" i="1"/>
  <c r="L628" i="1" s="1"/>
  <c r="M628" i="1" s="1"/>
  <c r="K629" i="1"/>
  <c r="L629" i="1" s="1"/>
  <c r="M629" i="1" s="1"/>
  <c r="K630" i="1"/>
  <c r="L630" i="1" s="1"/>
  <c r="M630" i="1" s="1"/>
  <c r="K631" i="1"/>
  <c r="L631" i="1" s="1"/>
  <c r="M631" i="1" s="1"/>
  <c r="K632" i="1"/>
  <c r="L632" i="1" s="1"/>
  <c r="M632" i="1" s="1"/>
  <c r="K633" i="1"/>
  <c r="L633" i="1" s="1"/>
  <c r="M633" i="1" s="1"/>
  <c r="K634" i="1"/>
  <c r="L634" i="1" s="1"/>
  <c r="M634" i="1" s="1"/>
  <c r="K635" i="1"/>
  <c r="L635" i="1" s="1"/>
  <c r="M635" i="1" s="1"/>
  <c r="K636" i="1"/>
  <c r="L636" i="1" s="1"/>
  <c r="M636" i="1" s="1"/>
  <c r="K637" i="1"/>
  <c r="L637" i="1" s="1"/>
  <c r="M637" i="1" s="1"/>
  <c r="K638" i="1"/>
  <c r="L638" i="1" s="1"/>
  <c r="M638" i="1" s="1"/>
  <c r="K639" i="1"/>
  <c r="L639" i="1" s="1"/>
  <c r="M639" i="1" s="1"/>
  <c r="K640" i="1"/>
  <c r="L640" i="1" s="1"/>
  <c r="M640" i="1" s="1"/>
  <c r="K641" i="1"/>
  <c r="L641" i="1" s="1"/>
  <c r="M641" i="1" s="1"/>
  <c r="K642" i="1"/>
  <c r="L642" i="1" s="1"/>
  <c r="M642" i="1" s="1"/>
  <c r="K643" i="1"/>
  <c r="L643" i="1" s="1"/>
  <c r="M643" i="1" s="1"/>
  <c r="K644" i="1"/>
  <c r="L644" i="1" s="1"/>
  <c r="M644" i="1" s="1"/>
  <c r="K645" i="1"/>
  <c r="L645" i="1" s="1"/>
  <c r="M645" i="1" s="1"/>
  <c r="K646" i="1"/>
  <c r="L646" i="1" s="1"/>
  <c r="M646" i="1" s="1"/>
  <c r="K647" i="1"/>
  <c r="L647" i="1" s="1"/>
  <c r="M647" i="1" s="1"/>
  <c r="K648" i="1"/>
  <c r="L648" i="1" s="1"/>
  <c r="M648" i="1" s="1"/>
  <c r="K649" i="1"/>
  <c r="L649" i="1" s="1"/>
  <c r="M649" i="1" s="1"/>
  <c r="K650" i="1"/>
  <c r="L650" i="1" s="1"/>
  <c r="M650" i="1" s="1"/>
  <c r="K651" i="1"/>
  <c r="L651" i="1" s="1"/>
  <c r="M651" i="1" s="1"/>
  <c r="K652" i="1"/>
  <c r="L652" i="1" s="1"/>
  <c r="M652" i="1" s="1"/>
  <c r="K653" i="1"/>
  <c r="L653" i="1" s="1"/>
  <c r="M653" i="1" s="1"/>
  <c r="K654" i="1"/>
  <c r="L654" i="1" s="1"/>
  <c r="M654" i="1" s="1"/>
  <c r="K655" i="1"/>
  <c r="L655" i="1" s="1"/>
  <c r="M655" i="1" s="1"/>
  <c r="K656" i="1"/>
  <c r="L656" i="1" s="1"/>
  <c r="M656" i="1" s="1"/>
  <c r="K657" i="1"/>
  <c r="L657" i="1" s="1"/>
  <c r="M657" i="1" s="1"/>
  <c r="K658" i="1"/>
  <c r="L658" i="1" s="1"/>
  <c r="M658" i="1" s="1"/>
  <c r="K659" i="1"/>
  <c r="L659" i="1" s="1"/>
  <c r="M659" i="1" s="1"/>
  <c r="K660" i="1"/>
  <c r="L660" i="1" s="1"/>
  <c r="M660" i="1" s="1"/>
  <c r="K661" i="1"/>
  <c r="L661" i="1" s="1"/>
  <c r="M661" i="1" s="1"/>
  <c r="K662" i="1"/>
  <c r="L662" i="1" s="1"/>
  <c r="M662" i="1" s="1"/>
  <c r="K663" i="1"/>
  <c r="L663" i="1" s="1"/>
  <c r="M663" i="1" s="1"/>
  <c r="K664" i="1"/>
  <c r="L664" i="1" s="1"/>
  <c r="M664" i="1" s="1"/>
  <c r="K665" i="1"/>
  <c r="L665" i="1" s="1"/>
  <c r="M665" i="1" s="1"/>
  <c r="K666" i="1"/>
  <c r="L666" i="1" s="1"/>
  <c r="M666" i="1" s="1"/>
  <c r="K667" i="1"/>
  <c r="L667" i="1" s="1"/>
  <c r="M667" i="1" s="1"/>
  <c r="K668" i="1"/>
  <c r="L668" i="1" s="1"/>
  <c r="M668" i="1" s="1"/>
  <c r="K669" i="1"/>
  <c r="L669" i="1" s="1"/>
  <c r="M669" i="1" s="1"/>
  <c r="K670" i="1"/>
  <c r="L670" i="1" s="1"/>
  <c r="M670" i="1" s="1"/>
  <c r="K671" i="1"/>
  <c r="L671" i="1" s="1"/>
  <c r="M671" i="1" s="1"/>
  <c r="K672" i="1"/>
  <c r="L672" i="1" s="1"/>
  <c r="M672" i="1" s="1"/>
  <c r="K673" i="1"/>
  <c r="L673" i="1" s="1"/>
  <c r="M673" i="1" s="1"/>
  <c r="K674" i="1"/>
  <c r="L674" i="1" s="1"/>
  <c r="M674" i="1" s="1"/>
  <c r="K675" i="1"/>
  <c r="L675" i="1" s="1"/>
  <c r="M675" i="1" s="1"/>
  <c r="K676" i="1"/>
  <c r="L676" i="1" s="1"/>
  <c r="M676" i="1" s="1"/>
  <c r="K677" i="1"/>
  <c r="L677" i="1" s="1"/>
  <c r="M677" i="1" s="1"/>
  <c r="K678" i="1"/>
  <c r="L678" i="1" s="1"/>
  <c r="M678" i="1" s="1"/>
  <c r="K679" i="1"/>
  <c r="L679" i="1" s="1"/>
  <c r="M679" i="1" s="1"/>
  <c r="K680" i="1"/>
  <c r="L680" i="1" s="1"/>
  <c r="M680" i="1" s="1"/>
  <c r="K681" i="1"/>
  <c r="L681" i="1" s="1"/>
  <c r="M681" i="1" s="1"/>
  <c r="K682" i="1"/>
  <c r="L682" i="1" s="1"/>
  <c r="M682" i="1" s="1"/>
  <c r="K683" i="1"/>
  <c r="L683" i="1" s="1"/>
  <c r="M683" i="1" s="1"/>
  <c r="K684" i="1"/>
  <c r="L684" i="1" s="1"/>
  <c r="M684" i="1" s="1"/>
  <c r="K685" i="1"/>
  <c r="L685" i="1" s="1"/>
  <c r="M685" i="1" s="1"/>
  <c r="K686" i="1"/>
  <c r="L686" i="1" s="1"/>
  <c r="M686" i="1" s="1"/>
  <c r="K687" i="1"/>
  <c r="L687" i="1" s="1"/>
  <c r="M687" i="1" s="1"/>
  <c r="K688" i="1"/>
  <c r="L688" i="1" s="1"/>
  <c r="M688" i="1" s="1"/>
  <c r="K689" i="1"/>
  <c r="L689" i="1" s="1"/>
  <c r="M689" i="1" s="1"/>
  <c r="K690" i="1"/>
  <c r="L690" i="1" s="1"/>
  <c r="M690" i="1" s="1"/>
  <c r="K691" i="1"/>
  <c r="L691" i="1" s="1"/>
  <c r="M691" i="1" s="1"/>
  <c r="K692" i="1"/>
  <c r="L692" i="1" s="1"/>
  <c r="M692" i="1" s="1"/>
  <c r="K693" i="1"/>
  <c r="L693" i="1" s="1"/>
  <c r="M693" i="1" s="1"/>
  <c r="K694" i="1"/>
  <c r="L694" i="1" s="1"/>
  <c r="M694" i="1" s="1"/>
  <c r="K695" i="1"/>
  <c r="L695" i="1" s="1"/>
  <c r="M695" i="1" s="1"/>
  <c r="K696" i="1"/>
  <c r="L696" i="1" s="1"/>
  <c r="M696" i="1" s="1"/>
  <c r="K697" i="1"/>
  <c r="L697" i="1" s="1"/>
  <c r="M697" i="1" s="1"/>
  <c r="K698" i="1"/>
  <c r="L698" i="1" s="1"/>
  <c r="M698" i="1" s="1"/>
  <c r="K699" i="1"/>
  <c r="L699" i="1" s="1"/>
  <c r="M699" i="1" s="1"/>
  <c r="K700" i="1"/>
  <c r="L700" i="1" s="1"/>
  <c r="M700" i="1" s="1"/>
  <c r="K701" i="1"/>
  <c r="L701" i="1" s="1"/>
  <c r="M701" i="1" s="1"/>
  <c r="K702" i="1"/>
  <c r="L702" i="1" s="1"/>
  <c r="M702" i="1" s="1"/>
  <c r="K703" i="1"/>
  <c r="L703" i="1" s="1"/>
  <c r="M703" i="1" s="1"/>
  <c r="K704" i="1"/>
  <c r="L704" i="1" s="1"/>
  <c r="M704" i="1" s="1"/>
  <c r="K705" i="1"/>
  <c r="L705" i="1" s="1"/>
  <c r="M705" i="1" s="1"/>
  <c r="K706" i="1"/>
  <c r="L706" i="1" s="1"/>
  <c r="M706" i="1" s="1"/>
  <c r="K707" i="1"/>
  <c r="L707" i="1" s="1"/>
  <c r="M707" i="1" s="1"/>
  <c r="K708" i="1"/>
  <c r="L708" i="1" s="1"/>
  <c r="M708" i="1" s="1"/>
  <c r="K709" i="1"/>
  <c r="L709" i="1" s="1"/>
  <c r="M709" i="1" s="1"/>
  <c r="K710" i="1"/>
  <c r="L710" i="1" s="1"/>
  <c r="M710" i="1" s="1"/>
  <c r="K711" i="1"/>
  <c r="L711" i="1" s="1"/>
  <c r="M711" i="1" s="1"/>
  <c r="K712" i="1"/>
  <c r="L712" i="1" s="1"/>
  <c r="M712" i="1" s="1"/>
  <c r="K713" i="1"/>
  <c r="L713" i="1" s="1"/>
  <c r="M713" i="1" s="1"/>
  <c r="K714" i="1"/>
  <c r="L714" i="1" s="1"/>
  <c r="M714" i="1" s="1"/>
  <c r="K715" i="1"/>
  <c r="L715" i="1" s="1"/>
  <c r="M715" i="1" s="1"/>
  <c r="K716" i="1"/>
  <c r="L716" i="1" s="1"/>
  <c r="M716" i="1" s="1"/>
  <c r="K717" i="1"/>
  <c r="L717" i="1" s="1"/>
  <c r="M717" i="1" s="1"/>
  <c r="K718" i="1"/>
  <c r="L718" i="1" s="1"/>
  <c r="M718" i="1" s="1"/>
  <c r="K719" i="1"/>
  <c r="L719" i="1" s="1"/>
  <c r="M719" i="1" s="1"/>
  <c r="K720" i="1"/>
  <c r="L720" i="1" s="1"/>
  <c r="M720" i="1" s="1"/>
  <c r="K721" i="1"/>
  <c r="L721" i="1" s="1"/>
  <c r="M721" i="1" s="1"/>
  <c r="K722" i="1"/>
  <c r="L722" i="1" s="1"/>
  <c r="M722" i="1" s="1"/>
  <c r="K723" i="1"/>
  <c r="L723" i="1" s="1"/>
  <c r="M723" i="1" s="1"/>
  <c r="K724" i="1"/>
  <c r="L724" i="1" s="1"/>
  <c r="M724" i="1" s="1"/>
  <c r="K725" i="1"/>
  <c r="L725" i="1" s="1"/>
  <c r="M725" i="1" s="1"/>
  <c r="K726" i="1"/>
  <c r="L726" i="1" s="1"/>
  <c r="M726" i="1" s="1"/>
  <c r="K727" i="1"/>
  <c r="L727" i="1" s="1"/>
  <c r="M727" i="1" s="1"/>
  <c r="K728" i="1"/>
  <c r="L728" i="1" s="1"/>
  <c r="M728" i="1" s="1"/>
  <c r="K729" i="1"/>
  <c r="L729" i="1" s="1"/>
  <c r="M729" i="1" s="1"/>
  <c r="K730" i="1"/>
  <c r="L730" i="1" s="1"/>
  <c r="M730" i="1" s="1"/>
  <c r="K731" i="1"/>
  <c r="L731" i="1" s="1"/>
  <c r="M731" i="1" s="1"/>
  <c r="K732" i="1"/>
  <c r="L732" i="1" s="1"/>
  <c r="M732" i="1" s="1"/>
  <c r="K733" i="1"/>
  <c r="L733" i="1" s="1"/>
  <c r="M733" i="1" s="1"/>
  <c r="K734" i="1"/>
  <c r="L734" i="1" s="1"/>
  <c r="M734" i="1" s="1"/>
  <c r="K735" i="1"/>
  <c r="L735" i="1" s="1"/>
  <c r="M735" i="1" s="1"/>
  <c r="K736" i="1"/>
  <c r="L736" i="1" s="1"/>
  <c r="M736" i="1" s="1"/>
  <c r="K737" i="1"/>
  <c r="L737" i="1" s="1"/>
  <c r="M737" i="1" s="1"/>
  <c r="K738" i="1"/>
  <c r="L738" i="1" s="1"/>
  <c r="M738" i="1" s="1"/>
  <c r="K739" i="1"/>
  <c r="L739" i="1" s="1"/>
  <c r="M739" i="1" s="1"/>
  <c r="K740" i="1"/>
  <c r="L740" i="1" s="1"/>
  <c r="M740" i="1" s="1"/>
  <c r="K741" i="1"/>
  <c r="L741" i="1" s="1"/>
  <c r="M741" i="1" s="1"/>
  <c r="K742" i="1"/>
  <c r="L742" i="1" s="1"/>
  <c r="M742" i="1" s="1"/>
  <c r="K743" i="1"/>
  <c r="L743" i="1" s="1"/>
  <c r="M743" i="1" s="1"/>
  <c r="K744" i="1"/>
  <c r="L744" i="1" s="1"/>
  <c r="M744" i="1" s="1"/>
  <c r="K745" i="1"/>
  <c r="L745" i="1" s="1"/>
  <c r="M745" i="1" s="1"/>
  <c r="K746" i="1"/>
  <c r="L746" i="1" s="1"/>
  <c r="M746" i="1" s="1"/>
  <c r="K747" i="1"/>
  <c r="L747" i="1" s="1"/>
  <c r="M747" i="1" s="1"/>
  <c r="K748" i="1"/>
  <c r="L748" i="1" s="1"/>
  <c r="M748" i="1" s="1"/>
  <c r="K749" i="1"/>
  <c r="L749" i="1" s="1"/>
  <c r="M749" i="1" s="1"/>
  <c r="K750" i="1"/>
  <c r="L750" i="1" s="1"/>
  <c r="M750" i="1" s="1"/>
  <c r="K751" i="1"/>
  <c r="L751" i="1" s="1"/>
  <c r="M751" i="1" s="1"/>
  <c r="K752" i="1"/>
  <c r="L752" i="1" s="1"/>
  <c r="M752" i="1" s="1"/>
  <c r="K753" i="1"/>
  <c r="L753" i="1" s="1"/>
  <c r="M753" i="1" s="1"/>
  <c r="K754" i="1"/>
  <c r="L754" i="1" s="1"/>
  <c r="M754" i="1" s="1"/>
  <c r="K755" i="1"/>
  <c r="L755" i="1" s="1"/>
  <c r="M755" i="1" s="1"/>
  <c r="K756" i="1"/>
  <c r="L756" i="1" s="1"/>
  <c r="M756" i="1" s="1"/>
  <c r="K757" i="1"/>
  <c r="L757" i="1" s="1"/>
  <c r="M757" i="1" s="1"/>
  <c r="K758" i="1"/>
  <c r="L758" i="1" s="1"/>
  <c r="M758" i="1" s="1"/>
  <c r="K759" i="1"/>
  <c r="L759" i="1" s="1"/>
  <c r="M759" i="1" s="1"/>
  <c r="K760" i="1"/>
  <c r="L760" i="1" s="1"/>
  <c r="M760" i="1" s="1"/>
  <c r="K761" i="1"/>
  <c r="L761" i="1" s="1"/>
  <c r="M761" i="1" s="1"/>
  <c r="K762" i="1"/>
  <c r="L762" i="1" s="1"/>
  <c r="M762" i="1" s="1"/>
  <c r="K763" i="1"/>
  <c r="L763" i="1" s="1"/>
  <c r="M763" i="1" s="1"/>
  <c r="K764" i="1"/>
  <c r="L764" i="1" s="1"/>
  <c r="M764" i="1" s="1"/>
  <c r="K765" i="1"/>
  <c r="L765" i="1" s="1"/>
  <c r="M765" i="1" s="1"/>
  <c r="K766" i="1"/>
  <c r="L766" i="1" s="1"/>
  <c r="M766" i="1" s="1"/>
  <c r="K767" i="1"/>
  <c r="L767" i="1" s="1"/>
  <c r="M767" i="1" s="1"/>
  <c r="K768" i="1"/>
  <c r="L768" i="1" s="1"/>
  <c r="M768" i="1" s="1"/>
  <c r="K769" i="1"/>
  <c r="L769" i="1" s="1"/>
  <c r="M769" i="1" s="1"/>
  <c r="K770" i="1"/>
  <c r="L770" i="1" s="1"/>
  <c r="M770" i="1" s="1"/>
  <c r="K771" i="1"/>
  <c r="L771" i="1" s="1"/>
  <c r="M771" i="1" s="1"/>
  <c r="K772" i="1"/>
  <c r="L772" i="1" s="1"/>
  <c r="M772" i="1" s="1"/>
  <c r="K773" i="1"/>
  <c r="L773" i="1" s="1"/>
  <c r="M773" i="1" s="1"/>
  <c r="K774" i="1"/>
  <c r="L774" i="1" s="1"/>
  <c r="M774" i="1" s="1"/>
  <c r="K775" i="1"/>
  <c r="L775" i="1" s="1"/>
  <c r="M775" i="1" s="1"/>
  <c r="K776" i="1"/>
  <c r="L776" i="1" s="1"/>
  <c r="M776" i="1" s="1"/>
  <c r="K777" i="1"/>
  <c r="L777" i="1" s="1"/>
  <c r="M777" i="1" s="1"/>
  <c r="K778" i="1"/>
  <c r="L778" i="1" s="1"/>
  <c r="M778" i="1" s="1"/>
  <c r="K779" i="1"/>
  <c r="L779" i="1" s="1"/>
  <c r="M779" i="1" s="1"/>
  <c r="K780" i="1"/>
  <c r="L780" i="1" s="1"/>
  <c r="M780" i="1" s="1"/>
  <c r="K781" i="1"/>
  <c r="L781" i="1" s="1"/>
  <c r="M781" i="1" s="1"/>
  <c r="K782" i="1"/>
  <c r="L782" i="1" s="1"/>
  <c r="M782" i="1" s="1"/>
  <c r="K783" i="1"/>
  <c r="L783" i="1" s="1"/>
  <c r="M783" i="1" s="1"/>
  <c r="K784" i="1"/>
  <c r="L784" i="1" s="1"/>
  <c r="M784" i="1" s="1"/>
  <c r="K785" i="1"/>
  <c r="L785" i="1" s="1"/>
  <c r="M785" i="1" s="1"/>
  <c r="K786" i="1"/>
  <c r="L786" i="1" s="1"/>
  <c r="M786" i="1" s="1"/>
  <c r="K787" i="1"/>
  <c r="L787" i="1" s="1"/>
  <c r="M787" i="1" s="1"/>
  <c r="K788" i="1"/>
  <c r="L788" i="1" s="1"/>
  <c r="M788" i="1" s="1"/>
  <c r="K789" i="1"/>
  <c r="L789" i="1" s="1"/>
  <c r="M789" i="1" s="1"/>
  <c r="K790" i="1"/>
  <c r="L790" i="1" s="1"/>
  <c r="M790" i="1" s="1"/>
  <c r="K791" i="1"/>
  <c r="L791" i="1" s="1"/>
  <c r="M791" i="1" s="1"/>
  <c r="K792" i="1"/>
  <c r="L792" i="1" s="1"/>
  <c r="M792" i="1" s="1"/>
  <c r="K793" i="1"/>
  <c r="L793" i="1" s="1"/>
  <c r="M793" i="1" s="1"/>
  <c r="K794" i="1"/>
  <c r="L794" i="1" s="1"/>
  <c r="M794" i="1" s="1"/>
  <c r="K795" i="1"/>
  <c r="L795" i="1" s="1"/>
  <c r="M795" i="1" s="1"/>
  <c r="K796" i="1"/>
  <c r="L796" i="1" s="1"/>
  <c r="M796" i="1" s="1"/>
  <c r="K797" i="1"/>
  <c r="L797" i="1" s="1"/>
  <c r="M797" i="1" s="1"/>
  <c r="K798" i="1"/>
  <c r="L798" i="1" s="1"/>
  <c r="M798" i="1" s="1"/>
  <c r="K799" i="1"/>
  <c r="L799" i="1" s="1"/>
  <c r="M799" i="1" s="1"/>
  <c r="K800" i="1"/>
  <c r="L800" i="1" s="1"/>
  <c r="M800" i="1" s="1"/>
  <c r="K801" i="1"/>
  <c r="L801" i="1" s="1"/>
  <c r="M801" i="1" s="1"/>
  <c r="K802" i="1"/>
  <c r="L802" i="1" s="1"/>
  <c r="M802" i="1" s="1"/>
  <c r="K803" i="1"/>
  <c r="L803" i="1" s="1"/>
  <c r="M803" i="1" s="1"/>
  <c r="K804" i="1"/>
  <c r="L804" i="1" s="1"/>
  <c r="M804" i="1" s="1"/>
  <c r="K805" i="1"/>
  <c r="L805" i="1" s="1"/>
  <c r="M805" i="1" s="1"/>
  <c r="K806" i="1"/>
  <c r="L806" i="1" s="1"/>
  <c r="M806" i="1" s="1"/>
  <c r="K807" i="1"/>
  <c r="L807" i="1" s="1"/>
  <c r="M807" i="1" s="1"/>
  <c r="K808" i="1"/>
  <c r="L808" i="1" s="1"/>
  <c r="M808" i="1" s="1"/>
  <c r="K809" i="1"/>
  <c r="L809" i="1" s="1"/>
  <c r="M809" i="1" s="1"/>
  <c r="K810" i="1"/>
  <c r="L810" i="1" s="1"/>
  <c r="M810" i="1" s="1"/>
  <c r="K811" i="1"/>
  <c r="L811" i="1" s="1"/>
  <c r="M811" i="1" s="1"/>
  <c r="K812" i="1"/>
  <c r="L812" i="1" s="1"/>
  <c r="M812" i="1" s="1"/>
  <c r="K813" i="1"/>
  <c r="L813" i="1" s="1"/>
  <c r="M813" i="1" s="1"/>
  <c r="K814" i="1"/>
  <c r="L814" i="1" s="1"/>
  <c r="M814" i="1" s="1"/>
  <c r="K815" i="1"/>
  <c r="L815" i="1" s="1"/>
  <c r="M815" i="1" s="1"/>
  <c r="K816" i="1"/>
  <c r="L816" i="1" s="1"/>
  <c r="M816" i="1" s="1"/>
  <c r="K817" i="1"/>
  <c r="L817" i="1" s="1"/>
  <c r="M817" i="1" s="1"/>
  <c r="K818" i="1"/>
  <c r="L818" i="1" s="1"/>
  <c r="M818" i="1" s="1"/>
  <c r="K819" i="1"/>
  <c r="L819" i="1" s="1"/>
  <c r="M819" i="1" s="1"/>
  <c r="K820" i="1"/>
  <c r="L820" i="1" s="1"/>
  <c r="M820" i="1" s="1"/>
  <c r="K821" i="1"/>
  <c r="L821" i="1" s="1"/>
  <c r="M821" i="1" s="1"/>
  <c r="K822" i="1"/>
  <c r="L822" i="1" s="1"/>
  <c r="M822" i="1" s="1"/>
  <c r="K823" i="1"/>
  <c r="L823" i="1" s="1"/>
  <c r="M823" i="1" s="1"/>
  <c r="K824" i="1"/>
  <c r="L824" i="1" s="1"/>
  <c r="M824" i="1" s="1"/>
  <c r="K825" i="1"/>
  <c r="L825" i="1" s="1"/>
  <c r="M825" i="1" s="1"/>
  <c r="K826" i="1"/>
  <c r="L826" i="1" s="1"/>
  <c r="M826" i="1" s="1"/>
  <c r="K827" i="1"/>
  <c r="L827" i="1" s="1"/>
  <c r="M827" i="1" s="1"/>
  <c r="K828" i="1"/>
  <c r="L828" i="1" s="1"/>
  <c r="M828" i="1" s="1"/>
  <c r="K829" i="1"/>
  <c r="L829" i="1" s="1"/>
  <c r="M829" i="1" s="1"/>
  <c r="K830" i="1"/>
  <c r="L830" i="1" s="1"/>
  <c r="M830" i="1" s="1"/>
  <c r="K831" i="1"/>
  <c r="L831" i="1" s="1"/>
  <c r="M831" i="1" s="1"/>
  <c r="K832" i="1"/>
  <c r="L832" i="1" s="1"/>
  <c r="M832" i="1" s="1"/>
  <c r="K833" i="1"/>
  <c r="L833" i="1" s="1"/>
  <c r="M833" i="1" s="1"/>
  <c r="K834" i="1"/>
  <c r="L834" i="1" s="1"/>
  <c r="M834" i="1" s="1"/>
  <c r="K835" i="1"/>
  <c r="L835" i="1" s="1"/>
  <c r="M835" i="1" s="1"/>
  <c r="K836" i="1"/>
  <c r="L836" i="1" s="1"/>
  <c r="M836" i="1" s="1"/>
  <c r="K837" i="1"/>
  <c r="L837" i="1" s="1"/>
  <c r="M837" i="1" s="1"/>
  <c r="K838" i="1"/>
  <c r="L838" i="1" s="1"/>
  <c r="M838" i="1" s="1"/>
  <c r="K839" i="1"/>
  <c r="L839" i="1" s="1"/>
  <c r="M839" i="1" s="1"/>
  <c r="K840" i="1"/>
  <c r="L840" i="1" s="1"/>
  <c r="M840" i="1" s="1"/>
  <c r="K841" i="1"/>
  <c r="L841" i="1" s="1"/>
  <c r="M841" i="1" s="1"/>
  <c r="K842" i="1"/>
  <c r="L842" i="1" s="1"/>
  <c r="M842" i="1" s="1"/>
  <c r="K843" i="1"/>
  <c r="L843" i="1" s="1"/>
  <c r="M843" i="1" s="1"/>
  <c r="K844" i="1"/>
  <c r="L844" i="1" s="1"/>
  <c r="M844" i="1" s="1"/>
  <c r="K845" i="1"/>
  <c r="L845" i="1" s="1"/>
  <c r="M845" i="1" s="1"/>
  <c r="K846" i="1"/>
  <c r="L846" i="1" s="1"/>
  <c r="M846" i="1" s="1"/>
  <c r="K847" i="1"/>
  <c r="L847" i="1" s="1"/>
  <c r="M847" i="1" s="1"/>
  <c r="K848" i="1"/>
  <c r="L848" i="1" s="1"/>
  <c r="M848" i="1" s="1"/>
  <c r="K849" i="1"/>
  <c r="L849" i="1" s="1"/>
  <c r="M849" i="1" s="1"/>
  <c r="K850" i="1"/>
  <c r="L850" i="1" s="1"/>
  <c r="M850" i="1" s="1"/>
  <c r="K851" i="1"/>
  <c r="L851" i="1" s="1"/>
  <c r="M851" i="1" s="1"/>
  <c r="K852" i="1"/>
  <c r="L852" i="1" s="1"/>
  <c r="M852" i="1" s="1"/>
  <c r="K853" i="1"/>
  <c r="L853" i="1" s="1"/>
  <c r="M853" i="1" s="1"/>
  <c r="K854" i="1"/>
  <c r="L854" i="1" s="1"/>
  <c r="M854" i="1" s="1"/>
  <c r="K855" i="1"/>
  <c r="L855" i="1" s="1"/>
  <c r="M855" i="1" s="1"/>
  <c r="K856" i="1"/>
  <c r="L856" i="1" s="1"/>
  <c r="M856" i="1" s="1"/>
  <c r="K857" i="1"/>
  <c r="L857" i="1" s="1"/>
  <c r="M857" i="1" s="1"/>
  <c r="K858" i="1"/>
  <c r="L858" i="1" s="1"/>
  <c r="M858" i="1" s="1"/>
  <c r="K859" i="1"/>
  <c r="L859" i="1" s="1"/>
  <c r="M859" i="1" s="1"/>
  <c r="K860" i="1"/>
  <c r="L860" i="1" s="1"/>
  <c r="M860" i="1" s="1"/>
  <c r="K861" i="1"/>
  <c r="L861" i="1" s="1"/>
  <c r="M861" i="1" s="1"/>
  <c r="K862" i="1"/>
  <c r="L862" i="1" s="1"/>
  <c r="M862" i="1" s="1"/>
  <c r="K863" i="1"/>
  <c r="L863" i="1" s="1"/>
  <c r="M863" i="1" s="1"/>
  <c r="K864" i="1"/>
  <c r="L864" i="1" s="1"/>
  <c r="M864" i="1" s="1"/>
  <c r="K865" i="1"/>
  <c r="L865" i="1" s="1"/>
  <c r="M865" i="1" s="1"/>
  <c r="K866" i="1"/>
  <c r="L866" i="1" s="1"/>
  <c r="M866" i="1" s="1"/>
  <c r="K867" i="1"/>
  <c r="L867" i="1" s="1"/>
  <c r="M867" i="1" s="1"/>
  <c r="K868" i="1"/>
  <c r="L868" i="1" s="1"/>
  <c r="M868" i="1" s="1"/>
  <c r="K869" i="1"/>
  <c r="L869" i="1" s="1"/>
  <c r="M869" i="1" s="1"/>
  <c r="K870" i="1"/>
  <c r="L870" i="1" s="1"/>
  <c r="M870" i="1" s="1"/>
  <c r="K871" i="1"/>
  <c r="L871" i="1" s="1"/>
  <c r="M871" i="1" s="1"/>
  <c r="K872" i="1"/>
  <c r="L872" i="1" s="1"/>
  <c r="M872" i="1" s="1"/>
  <c r="K873" i="1"/>
  <c r="L873" i="1" s="1"/>
  <c r="M873" i="1" s="1"/>
  <c r="K874" i="1"/>
  <c r="L874" i="1" s="1"/>
  <c r="M874" i="1" s="1"/>
  <c r="K875" i="1"/>
  <c r="L875" i="1" s="1"/>
  <c r="M875" i="1" s="1"/>
  <c r="K876" i="1"/>
  <c r="L876" i="1" s="1"/>
  <c r="M876" i="1" s="1"/>
  <c r="K877" i="1"/>
  <c r="L877" i="1" s="1"/>
  <c r="M877" i="1" s="1"/>
  <c r="K878" i="1"/>
  <c r="L878" i="1" s="1"/>
  <c r="M878" i="1" s="1"/>
  <c r="K879" i="1"/>
  <c r="L879" i="1" s="1"/>
  <c r="M879" i="1" s="1"/>
  <c r="K880" i="1"/>
  <c r="L880" i="1" s="1"/>
  <c r="M880" i="1" s="1"/>
  <c r="K881" i="1"/>
  <c r="L881" i="1" s="1"/>
  <c r="M881" i="1" s="1"/>
  <c r="K882" i="1"/>
  <c r="L882" i="1" s="1"/>
  <c r="M882" i="1" s="1"/>
  <c r="K883" i="1"/>
  <c r="L883" i="1" s="1"/>
  <c r="M883" i="1" s="1"/>
  <c r="K884" i="1"/>
  <c r="L884" i="1" s="1"/>
  <c r="M884" i="1" s="1"/>
  <c r="K885" i="1"/>
  <c r="L885" i="1" s="1"/>
  <c r="M885" i="1" s="1"/>
  <c r="K886" i="1"/>
  <c r="L886" i="1" s="1"/>
  <c r="M886" i="1" s="1"/>
  <c r="K887" i="1"/>
  <c r="L887" i="1" s="1"/>
  <c r="M887" i="1" s="1"/>
  <c r="K888" i="1"/>
  <c r="L888" i="1" s="1"/>
  <c r="M888" i="1" s="1"/>
  <c r="K889" i="1"/>
  <c r="L889" i="1" s="1"/>
  <c r="M889" i="1" s="1"/>
  <c r="K890" i="1"/>
  <c r="L890" i="1" s="1"/>
  <c r="M890" i="1" s="1"/>
  <c r="K891" i="1"/>
  <c r="L891" i="1" s="1"/>
  <c r="M891" i="1" s="1"/>
  <c r="K892" i="1"/>
  <c r="L892" i="1" s="1"/>
  <c r="M892" i="1" s="1"/>
  <c r="K893" i="1"/>
  <c r="L893" i="1" s="1"/>
  <c r="M893" i="1" s="1"/>
  <c r="K894" i="1"/>
  <c r="L894" i="1" s="1"/>
  <c r="M894" i="1" s="1"/>
  <c r="K895" i="1"/>
  <c r="L895" i="1" s="1"/>
  <c r="M895" i="1" s="1"/>
  <c r="K896" i="1"/>
  <c r="L896" i="1" s="1"/>
  <c r="M896" i="1" s="1"/>
  <c r="K897" i="1"/>
  <c r="L897" i="1" s="1"/>
  <c r="M897" i="1" s="1"/>
  <c r="K898" i="1"/>
  <c r="L898" i="1" s="1"/>
  <c r="M898" i="1" s="1"/>
  <c r="K899" i="1"/>
  <c r="L899" i="1" s="1"/>
  <c r="M899" i="1" s="1"/>
  <c r="K900" i="1"/>
  <c r="L900" i="1" s="1"/>
  <c r="M900" i="1" s="1"/>
  <c r="K901" i="1"/>
  <c r="L901" i="1" s="1"/>
  <c r="M901" i="1" s="1"/>
  <c r="K902" i="1"/>
  <c r="L902" i="1" s="1"/>
  <c r="M902" i="1" s="1"/>
  <c r="K903" i="1"/>
  <c r="L903" i="1" s="1"/>
  <c r="M903" i="1" s="1"/>
  <c r="K904" i="1"/>
  <c r="L904" i="1" s="1"/>
  <c r="M904" i="1" s="1"/>
  <c r="K905" i="1"/>
  <c r="L905" i="1" s="1"/>
  <c r="M905" i="1" s="1"/>
  <c r="K906" i="1"/>
  <c r="L906" i="1" s="1"/>
  <c r="M906" i="1" s="1"/>
  <c r="K907" i="1"/>
  <c r="L907" i="1" s="1"/>
  <c r="M907" i="1" s="1"/>
  <c r="K908" i="1"/>
  <c r="L908" i="1" s="1"/>
  <c r="M908" i="1" s="1"/>
  <c r="K909" i="1"/>
  <c r="L909" i="1" s="1"/>
  <c r="M909" i="1" s="1"/>
  <c r="K910" i="1"/>
  <c r="L910" i="1" s="1"/>
  <c r="M910" i="1" s="1"/>
  <c r="K911" i="1"/>
  <c r="L911" i="1" s="1"/>
  <c r="M911" i="1" s="1"/>
  <c r="K912" i="1"/>
  <c r="L912" i="1" s="1"/>
  <c r="M912" i="1" s="1"/>
  <c r="K913" i="1"/>
  <c r="L913" i="1" s="1"/>
  <c r="M913" i="1" s="1"/>
  <c r="K914" i="1"/>
  <c r="L914" i="1" s="1"/>
  <c r="M914" i="1" s="1"/>
  <c r="K915" i="1"/>
  <c r="L915" i="1" s="1"/>
  <c r="M915" i="1" s="1"/>
  <c r="K916" i="1"/>
  <c r="L916" i="1" s="1"/>
  <c r="M916" i="1" s="1"/>
  <c r="K917" i="1"/>
  <c r="L917" i="1" s="1"/>
  <c r="M917" i="1" s="1"/>
  <c r="K918" i="1"/>
  <c r="L918" i="1" s="1"/>
  <c r="M918" i="1" s="1"/>
  <c r="K919" i="1"/>
  <c r="L919" i="1" s="1"/>
  <c r="M919" i="1" s="1"/>
  <c r="K920" i="1"/>
  <c r="L920" i="1" s="1"/>
  <c r="M920" i="1" s="1"/>
  <c r="K921" i="1"/>
  <c r="L921" i="1" s="1"/>
  <c r="M921" i="1" s="1"/>
  <c r="K922" i="1"/>
  <c r="L922" i="1" s="1"/>
  <c r="M922" i="1" s="1"/>
  <c r="K923" i="1"/>
  <c r="L923" i="1" s="1"/>
  <c r="M923" i="1" s="1"/>
  <c r="K924" i="1"/>
  <c r="L924" i="1" s="1"/>
  <c r="M924" i="1" s="1"/>
  <c r="K925" i="1"/>
  <c r="L925" i="1" s="1"/>
  <c r="M925" i="1" s="1"/>
  <c r="K926" i="1"/>
  <c r="L926" i="1" s="1"/>
  <c r="M926" i="1" s="1"/>
  <c r="K927" i="1"/>
  <c r="L927" i="1" s="1"/>
  <c r="M927" i="1" s="1"/>
  <c r="K928" i="1"/>
  <c r="L928" i="1" s="1"/>
  <c r="M928" i="1" s="1"/>
  <c r="K929" i="1"/>
  <c r="L929" i="1" s="1"/>
  <c r="M929" i="1" s="1"/>
  <c r="K930" i="1"/>
  <c r="L930" i="1" s="1"/>
  <c r="M930" i="1" s="1"/>
  <c r="K931" i="1"/>
  <c r="L931" i="1" s="1"/>
  <c r="M931" i="1" s="1"/>
  <c r="K932" i="1"/>
  <c r="L932" i="1" s="1"/>
  <c r="M932" i="1" s="1"/>
  <c r="K933" i="1"/>
  <c r="L933" i="1" s="1"/>
  <c r="M933" i="1" s="1"/>
  <c r="K934" i="1"/>
  <c r="L934" i="1" s="1"/>
  <c r="M934" i="1" s="1"/>
  <c r="K935" i="1"/>
  <c r="L935" i="1" s="1"/>
  <c r="M935" i="1" s="1"/>
  <c r="K936" i="1"/>
  <c r="L936" i="1" s="1"/>
  <c r="M936" i="1" s="1"/>
  <c r="K937" i="1"/>
  <c r="L937" i="1" s="1"/>
  <c r="M937" i="1" s="1"/>
  <c r="K938" i="1"/>
  <c r="L938" i="1" s="1"/>
  <c r="M938" i="1" s="1"/>
  <c r="K939" i="1"/>
  <c r="L939" i="1" s="1"/>
  <c r="M939" i="1" s="1"/>
  <c r="K940" i="1"/>
  <c r="L940" i="1" s="1"/>
  <c r="M940" i="1" s="1"/>
  <c r="K941" i="1"/>
  <c r="L941" i="1" s="1"/>
  <c r="M941" i="1" s="1"/>
  <c r="K942" i="1"/>
  <c r="L942" i="1" s="1"/>
  <c r="M942" i="1" s="1"/>
  <c r="K943" i="1"/>
  <c r="L943" i="1" s="1"/>
  <c r="M943" i="1" s="1"/>
  <c r="K944" i="1"/>
  <c r="L944" i="1" s="1"/>
  <c r="M944" i="1" s="1"/>
  <c r="K945" i="1"/>
  <c r="L945" i="1" s="1"/>
  <c r="M945" i="1" s="1"/>
  <c r="K946" i="1"/>
  <c r="L946" i="1" s="1"/>
  <c r="M946" i="1" s="1"/>
  <c r="K947" i="1"/>
  <c r="L947" i="1" s="1"/>
  <c r="M947" i="1" s="1"/>
  <c r="K948" i="1"/>
  <c r="L948" i="1" s="1"/>
  <c r="M948" i="1" s="1"/>
  <c r="K949" i="1"/>
  <c r="L949" i="1" s="1"/>
  <c r="M949" i="1" s="1"/>
  <c r="K950" i="1"/>
  <c r="L950" i="1" s="1"/>
  <c r="M950" i="1" s="1"/>
  <c r="K951" i="1"/>
  <c r="L951" i="1" s="1"/>
  <c r="M951" i="1" s="1"/>
  <c r="K952" i="1"/>
  <c r="L952" i="1" s="1"/>
  <c r="M952" i="1" s="1"/>
  <c r="K953" i="1"/>
  <c r="L953" i="1" s="1"/>
  <c r="M953" i="1" s="1"/>
  <c r="K954" i="1"/>
  <c r="L954" i="1" s="1"/>
  <c r="M954" i="1" s="1"/>
  <c r="K955" i="1"/>
  <c r="L955" i="1" s="1"/>
  <c r="M955" i="1" s="1"/>
  <c r="K956" i="1"/>
  <c r="L956" i="1" s="1"/>
  <c r="M956" i="1" s="1"/>
  <c r="K957" i="1"/>
  <c r="L957" i="1" s="1"/>
  <c r="M957" i="1" s="1"/>
  <c r="K958" i="1"/>
  <c r="L958" i="1" s="1"/>
  <c r="M958" i="1" s="1"/>
  <c r="K959" i="1"/>
  <c r="L959" i="1" s="1"/>
  <c r="M959" i="1" s="1"/>
  <c r="K960" i="1"/>
  <c r="L960" i="1" s="1"/>
  <c r="M960" i="1" s="1"/>
  <c r="K961" i="1"/>
  <c r="L961" i="1" s="1"/>
  <c r="M961" i="1" s="1"/>
  <c r="K962" i="1"/>
  <c r="L962" i="1" s="1"/>
  <c r="M962" i="1" s="1"/>
  <c r="K963" i="1"/>
  <c r="L963" i="1" s="1"/>
  <c r="M963" i="1" s="1"/>
  <c r="K964" i="1"/>
  <c r="L964" i="1" s="1"/>
  <c r="M964" i="1" s="1"/>
  <c r="K965" i="1"/>
  <c r="L965" i="1" s="1"/>
  <c r="M965" i="1" s="1"/>
  <c r="K966" i="1"/>
  <c r="L966" i="1" s="1"/>
  <c r="M966" i="1" s="1"/>
  <c r="K967" i="1"/>
  <c r="L967" i="1" s="1"/>
  <c r="M967" i="1" s="1"/>
  <c r="K968" i="1"/>
  <c r="L968" i="1" s="1"/>
  <c r="M968" i="1" s="1"/>
  <c r="K969" i="1"/>
  <c r="L969" i="1" s="1"/>
  <c r="M969" i="1" s="1"/>
  <c r="K970" i="1"/>
  <c r="L970" i="1" s="1"/>
  <c r="M970" i="1" s="1"/>
  <c r="K971" i="1"/>
  <c r="L971" i="1" s="1"/>
  <c r="M971" i="1" s="1"/>
  <c r="K972" i="1"/>
  <c r="L972" i="1" s="1"/>
  <c r="M972" i="1" s="1"/>
  <c r="K973" i="1"/>
  <c r="L973" i="1" s="1"/>
  <c r="M973" i="1" s="1"/>
  <c r="K974" i="1"/>
  <c r="L974" i="1" s="1"/>
  <c r="M974" i="1" s="1"/>
  <c r="K975" i="1"/>
  <c r="L975" i="1" s="1"/>
  <c r="M975" i="1" s="1"/>
  <c r="K976" i="1"/>
  <c r="L976" i="1" s="1"/>
  <c r="M976" i="1" s="1"/>
  <c r="K977" i="1"/>
  <c r="L977" i="1" s="1"/>
  <c r="M977" i="1" s="1"/>
  <c r="K978" i="1"/>
  <c r="L978" i="1" s="1"/>
  <c r="M978" i="1" s="1"/>
  <c r="K979" i="1"/>
  <c r="L979" i="1" s="1"/>
  <c r="M979" i="1" s="1"/>
  <c r="K980" i="1"/>
  <c r="L980" i="1" s="1"/>
  <c r="M980" i="1" s="1"/>
  <c r="K981" i="1"/>
  <c r="L981" i="1" s="1"/>
  <c r="M981" i="1" s="1"/>
  <c r="K982" i="1"/>
  <c r="L982" i="1" s="1"/>
  <c r="M982" i="1" s="1"/>
  <c r="K983" i="1"/>
  <c r="L983" i="1" s="1"/>
  <c r="M983" i="1" s="1"/>
  <c r="K984" i="1"/>
  <c r="L984" i="1" s="1"/>
  <c r="M984" i="1" s="1"/>
  <c r="K985" i="1"/>
  <c r="L985" i="1" s="1"/>
  <c r="M985" i="1" s="1"/>
  <c r="K986" i="1"/>
  <c r="L986" i="1" s="1"/>
  <c r="M986" i="1" s="1"/>
  <c r="K987" i="1"/>
  <c r="L987" i="1" s="1"/>
  <c r="M987" i="1" s="1"/>
  <c r="K988" i="1"/>
  <c r="L988" i="1" s="1"/>
  <c r="M988" i="1" s="1"/>
  <c r="K989" i="1"/>
  <c r="L989" i="1" s="1"/>
  <c r="M989" i="1" s="1"/>
  <c r="K990" i="1"/>
  <c r="L990" i="1" s="1"/>
  <c r="M990" i="1" s="1"/>
  <c r="K991" i="1"/>
  <c r="L991" i="1" s="1"/>
  <c r="M991" i="1" s="1"/>
  <c r="K992" i="1"/>
  <c r="L992" i="1" s="1"/>
  <c r="M992" i="1" s="1"/>
  <c r="K993" i="1"/>
  <c r="L993" i="1" s="1"/>
  <c r="M993" i="1" s="1"/>
  <c r="K994" i="1"/>
  <c r="L994" i="1" s="1"/>
  <c r="M994" i="1" s="1"/>
  <c r="K995" i="1"/>
  <c r="L995" i="1" s="1"/>
  <c r="M995" i="1" s="1"/>
  <c r="K996" i="1"/>
  <c r="L996" i="1" s="1"/>
  <c r="M996" i="1" s="1"/>
  <c r="K997" i="1"/>
  <c r="L997" i="1" s="1"/>
  <c r="M997" i="1" s="1"/>
  <c r="K998" i="1"/>
  <c r="L998" i="1" s="1"/>
  <c r="M998" i="1" s="1"/>
  <c r="K999" i="1"/>
  <c r="L999" i="1" s="1"/>
  <c r="M999" i="1" s="1"/>
  <c r="K1000" i="1"/>
  <c r="L1000" i="1" s="1"/>
  <c r="M1000" i="1" s="1"/>
  <c r="K1001" i="1"/>
  <c r="L1001" i="1" s="1"/>
  <c r="M1001" i="1" s="1"/>
  <c r="K1002" i="1"/>
  <c r="L1002" i="1" s="1"/>
  <c r="M1002" i="1" s="1"/>
  <c r="K1003" i="1"/>
  <c r="L1003" i="1" s="1"/>
  <c r="M1003" i="1" s="1"/>
  <c r="K1004" i="1"/>
  <c r="L1004" i="1" s="1"/>
  <c r="M1004" i="1" s="1"/>
  <c r="K1005" i="1"/>
  <c r="L1005" i="1" s="1"/>
  <c r="M1005" i="1" s="1"/>
  <c r="K1006" i="1"/>
  <c r="L1006" i="1" s="1"/>
  <c r="M1006" i="1" s="1"/>
  <c r="K1007" i="1"/>
  <c r="L1007" i="1" s="1"/>
  <c r="M1007" i="1" s="1"/>
  <c r="K1008" i="1"/>
  <c r="L1008" i="1" s="1"/>
  <c r="M1008" i="1" s="1"/>
  <c r="K1009" i="1"/>
  <c r="L1009" i="1" s="1"/>
  <c r="M1009" i="1" s="1"/>
  <c r="K1010" i="1"/>
  <c r="L1010" i="1" s="1"/>
  <c r="M1010" i="1" s="1"/>
  <c r="K1011" i="1"/>
  <c r="L1011" i="1" s="1"/>
  <c r="M1011" i="1" s="1"/>
  <c r="K1012" i="1"/>
  <c r="L1012" i="1" s="1"/>
  <c r="M1012" i="1" s="1"/>
  <c r="K1013" i="1"/>
  <c r="L1013" i="1" s="1"/>
  <c r="M1013" i="1" s="1"/>
  <c r="K1014" i="1"/>
  <c r="L1014" i="1" s="1"/>
  <c r="M1014" i="1" s="1"/>
  <c r="K1015" i="1"/>
  <c r="L1015" i="1" s="1"/>
  <c r="M1015" i="1" s="1"/>
  <c r="K1016" i="1"/>
  <c r="L1016" i="1" s="1"/>
  <c r="M1016" i="1" s="1"/>
  <c r="K1017" i="1"/>
  <c r="L1017" i="1" s="1"/>
  <c r="M1017" i="1" s="1"/>
  <c r="K1018" i="1"/>
  <c r="L1018" i="1" s="1"/>
  <c r="M1018" i="1" s="1"/>
  <c r="K1019" i="1"/>
  <c r="L1019" i="1" s="1"/>
  <c r="M1019" i="1" s="1"/>
  <c r="K1020" i="1"/>
  <c r="L1020" i="1" s="1"/>
  <c r="M1020" i="1" s="1"/>
  <c r="K1021" i="1"/>
  <c r="L1021" i="1" s="1"/>
  <c r="M1021" i="1" s="1"/>
  <c r="K1022" i="1"/>
  <c r="L1022" i="1" s="1"/>
  <c r="M1022" i="1" s="1"/>
  <c r="K1023" i="1"/>
  <c r="L1023" i="1" s="1"/>
  <c r="M1023" i="1" s="1"/>
  <c r="K1024" i="1"/>
  <c r="L1024" i="1" s="1"/>
  <c r="M1024" i="1" s="1"/>
  <c r="K1025" i="1"/>
  <c r="L1025" i="1" s="1"/>
  <c r="M1025" i="1" s="1"/>
  <c r="K1026" i="1"/>
  <c r="L1026" i="1" s="1"/>
  <c r="M1026" i="1" s="1"/>
  <c r="K1027" i="1"/>
  <c r="L1027" i="1" s="1"/>
  <c r="M1027" i="1" s="1"/>
  <c r="K1028" i="1"/>
  <c r="L1028" i="1" s="1"/>
  <c r="M1028" i="1" s="1"/>
  <c r="K1029" i="1"/>
  <c r="L1029" i="1" s="1"/>
  <c r="M1029" i="1" s="1"/>
  <c r="K1030" i="1"/>
  <c r="L1030" i="1" s="1"/>
  <c r="M1030" i="1" s="1"/>
  <c r="K1031" i="1"/>
  <c r="L1031" i="1" s="1"/>
  <c r="M1031" i="1" s="1"/>
  <c r="K1032" i="1"/>
  <c r="L1032" i="1" s="1"/>
  <c r="M1032" i="1" s="1"/>
  <c r="K1033" i="1"/>
  <c r="L1033" i="1" s="1"/>
  <c r="M1033" i="1" s="1"/>
  <c r="K1034" i="1"/>
  <c r="L1034" i="1" s="1"/>
  <c r="M1034" i="1" s="1"/>
  <c r="K1035" i="1"/>
  <c r="L1035" i="1" s="1"/>
  <c r="M1035" i="1" s="1"/>
  <c r="K1036" i="1"/>
  <c r="L1036" i="1" s="1"/>
  <c r="M1036" i="1" s="1"/>
  <c r="K1037" i="1"/>
  <c r="L1037" i="1" s="1"/>
  <c r="M1037" i="1" s="1"/>
  <c r="K1038" i="1"/>
  <c r="L1038" i="1" s="1"/>
  <c r="M1038" i="1" s="1"/>
  <c r="K1039" i="1"/>
  <c r="L1039" i="1" s="1"/>
  <c r="M1039" i="1" s="1"/>
  <c r="K1040" i="1"/>
  <c r="L1040" i="1" s="1"/>
  <c r="M1040" i="1" s="1"/>
  <c r="K1041" i="1"/>
  <c r="L1041" i="1" s="1"/>
  <c r="M1041" i="1" s="1"/>
  <c r="K1042" i="1"/>
  <c r="L1042" i="1" s="1"/>
  <c r="M1042" i="1" s="1"/>
  <c r="K1043" i="1"/>
  <c r="L1043" i="1" s="1"/>
  <c r="M1043" i="1" s="1"/>
  <c r="K1044" i="1"/>
  <c r="L1044" i="1" s="1"/>
  <c r="M1044" i="1" s="1"/>
  <c r="K1045" i="1"/>
  <c r="L1045" i="1" s="1"/>
  <c r="M1045" i="1" s="1"/>
  <c r="K1046" i="1"/>
  <c r="L1046" i="1" s="1"/>
  <c r="M1046" i="1" s="1"/>
  <c r="K1047" i="1"/>
  <c r="L1047" i="1" s="1"/>
  <c r="M1047" i="1" s="1"/>
  <c r="K1048" i="1"/>
  <c r="L1048" i="1" s="1"/>
  <c r="M1048" i="1" s="1"/>
  <c r="K1049" i="1"/>
  <c r="L1049" i="1" s="1"/>
  <c r="M1049" i="1" s="1"/>
  <c r="K1050" i="1"/>
  <c r="L1050" i="1" s="1"/>
  <c r="M1050" i="1" s="1"/>
  <c r="K1051" i="1"/>
  <c r="L1051" i="1" s="1"/>
  <c r="M1051" i="1" s="1"/>
  <c r="K1052" i="1"/>
  <c r="L1052" i="1" s="1"/>
  <c r="M1052" i="1" s="1"/>
  <c r="K1053" i="1"/>
  <c r="L1053" i="1" s="1"/>
  <c r="M1053" i="1" s="1"/>
  <c r="K1054" i="1"/>
  <c r="L1054" i="1" s="1"/>
  <c r="M1054" i="1" s="1"/>
  <c r="K1055" i="1"/>
  <c r="L1055" i="1" s="1"/>
  <c r="M1055" i="1" s="1"/>
  <c r="K1056" i="1"/>
  <c r="L1056" i="1" s="1"/>
  <c r="M1056" i="1" s="1"/>
  <c r="K1057" i="1"/>
  <c r="L1057" i="1" s="1"/>
  <c r="M1057" i="1" s="1"/>
  <c r="K1058" i="1"/>
  <c r="L1058" i="1" s="1"/>
  <c r="M1058" i="1" s="1"/>
  <c r="K1059" i="1"/>
  <c r="L1059" i="1" s="1"/>
  <c r="M1059" i="1" s="1"/>
  <c r="K1060" i="1"/>
  <c r="L1060" i="1" s="1"/>
  <c r="M1060" i="1" s="1"/>
  <c r="K1061" i="1"/>
  <c r="L1061" i="1" s="1"/>
  <c r="M1061" i="1" s="1"/>
  <c r="K1062" i="1"/>
  <c r="L1062" i="1" s="1"/>
  <c r="M1062" i="1" s="1"/>
  <c r="K1063" i="1"/>
  <c r="L1063" i="1" s="1"/>
  <c r="M1063" i="1" s="1"/>
  <c r="K1064" i="1"/>
  <c r="L1064" i="1" s="1"/>
  <c r="M1064" i="1" s="1"/>
  <c r="K1065" i="1"/>
  <c r="L1065" i="1" s="1"/>
  <c r="M1065" i="1" s="1"/>
  <c r="K1066" i="1"/>
  <c r="L1066" i="1" s="1"/>
  <c r="M1066" i="1" s="1"/>
  <c r="K1067" i="1"/>
  <c r="L1067" i="1" s="1"/>
  <c r="M1067" i="1" s="1"/>
  <c r="K1068" i="1"/>
  <c r="L1068" i="1" s="1"/>
  <c r="M1068" i="1" s="1"/>
  <c r="K1069" i="1"/>
  <c r="L1069" i="1" s="1"/>
  <c r="M1069" i="1" s="1"/>
  <c r="K1070" i="1"/>
  <c r="L1070" i="1" s="1"/>
  <c r="M1070" i="1" s="1"/>
  <c r="K1071" i="1"/>
  <c r="L1071" i="1" s="1"/>
  <c r="M1071" i="1" s="1"/>
  <c r="K1072" i="1"/>
  <c r="L1072" i="1" s="1"/>
  <c r="M1072" i="1" s="1"/>
  <c r="K1073" i="1"/>
  <c r="L1073" i="1" s="1"/>
  <c r="M1073" i="1" s="1"/>
  <c r="K1074" i="1"/>
  <c r="L1074" i="1" s="1"/>
  <c r="M1074" i="1" s="1"/>
  <c r="K1075" i="1"/>
  <c r="L1075" i="1" s="1"/>
  <c r="M1075" i="1" s="1"/>
  <c r="K1076" i="1"/>
  <c r="L1076" i="1" s="1"/>
  <c r="M1076" i="1" s="1"/>
  <c r="K1077" i="1"/>
  <c r="L1077" i="1" s="1"/>
  <c r="M1077" i="1" s="1"/>
  <c r="K1078" i="1"/>
  <c r="L1078" i="1" s="1"/>
  <c r="M1078" i="1" s="1"/>
  <c r="K1079" i="1"/>
  <c r="L1079" i="1" s="1"/>
  <c r="M1079" i="1" s="1"/>
  <c r="K1080" i="1"/>
  <c r="L1080" i="1" s="1"/>
  <c r="M1080" i="1" s="1"/>
  <c r="K1081" i="1"/>
  <c r="L1081" i="1" s="1"/>
  <c r="M1081" i="1" s="1"/>
  <c r="K1082" i="1"/>
  <c r="L1082" i="1" s="1"/>
  <c r="M1082" i="1" s="1"/>
  <c r="K1083" i="1"/>
  <c r="L1083" i="1" s="1"/>
  <c r="M1083" i="1" s="1"/>
  <c r="K1084" i="1"/>
  <c r="L1084" i="1" s="1"/>
  <c r="M1084" i="1" s="1"/>
  <c r="K1085" i="1"/>
  <c r="L1085" i="1" s="1"/>
  <c r="M1085" i="1" s="1"/>
  <c r="K1086" i="1"/>
  <c r="L1086" i="1" s="1"/>
  <c r="M1086" i="1" s="1"/>
  <c r="K1087" i="1"/>
  <c r="L1087" i="1" s="1"/>
  <c r="M1087" i="1" s="1"/>
  <c r="K1088" i="1"/>
  <c r="L1088" i="1" s="1"/>
  <c r="M1088" i="1" s="1"/>
  <c r="K1089" i="1"/>
  <c r="L1089" i="1" s="1"/>
  <c r="M1089" i="1" s="1"/>
  <c r="K1090" i="1"/>
  <c r="L1090" i="1" s="1"/>
  <c r="M1090" i="1" s="1"/>
  <c r="K1091" i="1"/>
  <c r="L1091" i="1" s="1"/>
  <c r="M1091" i="1" s="1"/>
  <c r="K1092" i="1"/>
  <c r="L1092" i="1" s="1"/>
  <c r="M1092" i="1" s="1"/>
  <c r="K1093" i="1"/>
  <c r="L1093" i="1" s="1"/>
  <c r="M1093" i="1" s="1"/>
  <c r="K1094" i="1"/>
  <c r="L1094" i="1" s="1"/>
  <c r="M1094" i="1" s="1"/>
  <c r="K1095" i="1"/>
  <c r="L1095" i="1" s="1"/>
  <c r="M1095" i="1" s="1"/>
  <c r="K1096" i="1"/>
  <c r="L1096" i="1" s="1"/>
  <c r="M1096" i="1" s="1"/>
  <c r="K1097" i="1"/>
  <c r="L1097" i="1" s="1"/>
  <c r="M1097" i="1" s="1"/>
  <c r="K1098" i="1"/>
  <c r="L1098" i="1" s="1"/>
  <c r="M1098" i="1" s="1"/>
  <c r="K1099" i="1"/>
  <c r="L1099" i="1" s="1"/>
  <c r="M1099" i="1" s="1"/>
  <c r="K1100" i="1"/>
  <c r="L1100" i="1" s="1"/>
  <c r="M1100" i="1" s="1"/>
  <c r="K1101" i="1"/>
  <c r="L1101" i="1" s="1"/>
  <c r="M1101" i="1" s="1"/>
  <c r="K1102" i="1"/>
  <c r="L1102" i="1" s="1"/>
  <c r="M1102" i="1" s="1"/>
  <c r="K1103" i="1"/>
  <c r="L1103" i="1" s="1"/>
  <c r="M1103" i="1" s="1"/>
  <c r="K1104" i="1"/>
  <c r="L1104" i="1" s="1"/>
  <c r="M1104" i="1" s="1"/>
  <c r="K1105" i="1"/>
  <c r="L1105" i="1" s="1"/>
  <c r="M1105" i="1" s="1"/>
  <c r="K1106" i="1"/>
  <c r="L1106" i="1" s="1"/>
  <c r="M1106" i="1" s="1"/>
  <c r="K1107" i="1"/>
  <c r="L1107" i="1" s="1"/>
  <c r="M1107" i="1" s="1"/>
  <c r="K1108" i="1"/>
  <c r="L1108" i="1" s="1"/>
  <c r="M1108" i="1" s="1"/>
  <c r="K1109" i="1"/>
  <c r="L1109" i="1" s="1"/>
  <c r="M1109" i="1" s="1"/>
  <c r="K1110" i="1"/>
  <c r="L1110" i="1" s="1"/>
  <c r="M1110" i="1" s="1"/>
  <c r="K1111" i="1"/>
  <c r="L1111" i="1" s="1"/>
  <c r="M1111" i="1" s="1"/>
  <c r="K1112" i="1"/>
  <c r="L1112" i="1" s="1"/>
  <c r="M1112" i="1" s="1"/>
  <c r="K1113" i="1"/>
  <c r="L1113" i="1" s="1"/>
  <c r="M1113" i="1" s="1"/>
  <c r="K1114" i="1"/>
  <c r="L1114" i="1" s="1"/>
  <c r="M1114" i="1" s="1"/>
  <c r="K1115" i="1"/>
  <c r="L1115" i="1" s="1"/>
  <c r="M1115" i="1" s="1"/>
  <c r="K1116" i="1"/>
  <c r="L1116" i="1" s="1"/>
  <c r="M1116" i="1" s="1"/>
  <c r="K1117" i="1"/>
  <c r="L1117" i="1" s="1"/>
  <c r="M1117" i="1" s="1"/>
  <c r="K1118" i="1"/>
  <c r="L1118" i="1" s="1"/>
  <c r="M1118" i="1" s="1"/>
  <c r="K1119" i="1"/>
  <c r="L1119" i="1" s="1"/>
  <c r="M1119" i="1" s="1"/>
  <c r="K1120" i="1"/>
  <c r="L1120" i="1" s="1"/>
  <c r="M1120" i="1" s="1"/>
  <c r="K1121" i="1"/>
  <c r="L1121" i="1" s="1"/>
  <c r="M1121" i="1" s="1"/>
  <c r="K1122" i="1"/>
  <c r="L1122" i="1" s="1"/>
  <c r="M1122" i="1" s="1"/>
  <c r="K1123" i="1"/>
  <c r="L1123" i="1" s="1"/>
  <c r="M1123" i="1" s="1"/>
  <c r="K1124" i="1"/>
  <c r="L1124" i="1" s="1"/>
  <c r="M1124" i="1" s="1"/>
  <c r="K1125" i="1"/>
  <c r="L1125" i="1" s="1"/>
  <c r="M1125" i="1" s="1"/>
  <c r="K1126" i="1"/>
  <c r="L1126" i="1" s="1"/>
  <c r="M1126" i="1" s="1"/>
  <c r="K1127" i="1"/>
  <c r="L1127" i="1" s="1"/>
  <c r="M1127" i="1" s="1"/>
  <c r="K1128" i="1"/>
  <c r="L1128" i="1" s="1"/>
  <c r="M1128" i="1" s="1"/>
  <c r="K1129" i="1"/>
  <c r="L1129" i="1" s="1"/>
  <c r="M1129" i="1" s="1"/>
  <c r="K1130" i="1"/>
  <c r="L1130" i="1" s="1"/>
  <c r="M1130" i="1" s="1"/>
  <c r="K1131" i="1"/>
  <c r="L1131" i="1" s="1"/>
  <c r="M1131" i="1" s="1"/>
  <c r="K1132" i="1"/>
  <c r="L1132" i="1" s="1"/>
  <c r="M1132" i="1" s="1"/>
  <c r="K1133" i="1"/>
  <c r="L1133" i="1" s="1"/>
  <c r="M1133" i="1" s="1"/>
  <c r="K1134" i="1"/>
  <c r="L1134" i="1" s="1"/>
  <c r="M1134" i="1" s="1"/>
  <c r="K1135" i="1"/>
  <c r="L1135" i="1" s="1"/>
  <c r="M1135" i="1" s="1"/>
  <c r="K1136" i="1"/>
  <c r="L1136" i="1" s="1"/>
  <c r="M1136" i="1" s="1"/>
  <c r="K1137" i="1"/>
  <c r="L1137" i="1" s="1"/>
  <c r="M1137" i="1" s="1"/>
  <c r="K1138" i="1"/>
  <c r="L1138" i="1" s="1"/>
  <c r="M1138" i="1" s="1"/>
  <c r="K1139" i="1"/>
  <c r="L1139" i="1" s="1"/>
  <c r="M1139" i="1" s="1"/>
  <c r="K1140" i="1"/>
  <c r="L1140" i="1" s="1"/>
  <c r="M1140" i="1" s="1"/>
  <c r="K1141" i="1"/>
  <c r="L1141" i="1" s="1"/>
  <c r="M1141" i="1" s="1"/>
  <c r="K1142" i="1"/>
  <c r="L1142" i="1" s="1"/>
  <c r="M1142" i="1" s="1"/>
  <c r="K1143" i="1"/>
  <c r="L1143" i="1" s="1"/>
  <c r="M1143" i="1" s="1"/>
  <c r="K1144" i="1"/>
  <c r="L1144" i="1" s="1"/>
  <c r="M1144" i="1" s="1"/>
  <c r="K1145" i="1"/>
  <c r="L1145" i="1" s="1"/>
  <c r="M1145" i="1" s="1"/>
  <c r="K1146" i="1"/>
  <c r="L1146" i="1" s="1"/>
  <c r="M1146" i="1" s="1"/>
  <c r="K1147" i="1"/>
  <c r="L1147" i="1" s="1"/>
  <c r="M1147" i="1" s="1"/>
  <c r="K1148" i="1"/>
  <c r="L1148" i="1" s="1"/>
  <c r="M1148" i="1" s="1"/>
  <c r="K1149" i="1"/>
  <c r="L1149" i="1" s="1"/>
  <c r="M1149" i="1" s="1"/>
  <c r="K1150" i="1"/>
  <c r="L1150" i="1" s="1"/>
  <c r="M1150" i="1" s="1"/>
  <c r="K1151" i="1"/>
  <c r="L1151" i="1" s="1"/>
  <c r="M1151" i="1" s="1"/>
  <c r="K1152" i="1"/>
  <c r="L1152" i="1" s="1"/>
  <c r="M1152" i="1" s="1"/>
  <c r="K1153" i="1"/>
  <c r="L1153" i="1" s="1"/>
  <c r="M1153" i="1" s="1"/>
  <c r="K1154" i="1"/>
  <c r="L1154" i="1" s="1"/>
  <c r="M1154" i="1" s="1"/>
  <c r="K1155" i="1"/>
  <c r="L1155" i="1" s="1"/>
  <c r="M1155" i="1" s="1"/>
  <c r="K1156" i="1"/>
  <c r="L1156" i="1" s="1"/>
  <c r="M1156" i="1" s="1"/>
  <c r="K1157" i="1"/>
  <c r="L1157" i="1" s="1"/>
  <c r="M1157" i="1" s="1"/>
  <c r="K1158" i="1"/>
  <c r="L1158" i="1" s="1"/>
  <c r="M1158" i="1" s="1"/>
  <c r="K1159" i="1"/>
  <c r="L1159" i="1" s="1"/>
  <c r="M1159" i="1" s="1"/>
  <c r="K1160" i="1"/>
  <c r="L1160" i="1" s="1"/>
  <c r="M1160" i="1" s="1"/>
  <c r="K1161" i="1"/>
  <c r="L1161" i="1" s="1"/>
  <c r="M1161" i="1" s="1"/>
  <c r="K1162" i="1"/>
  <c r="L1162" i="1" s="1"/>
  <c r="M1162" i="1" s="1"/>
  <c r="K1163" i="1"/>
  <c r="L1163" i="1" s="1"/>
  <c r="M1163" i="1" s="1"/>
  <c r="K1164" i="1"/>
  <c r="L1164" i="1" s="1"/>
  <c r="M1164" i="1" s="1"/>
  <c r="K1165" i="1"/>
  <c r="L1165" i="1" s="1"/>
  <c r="M1165" i="1" s="1"/>
  <c r="K1166" i="1"/>
  <c r="L1166" i="1" s="1"/>
  <c r="M1166" i="1" s="1"/>
  <c r="K1167" i="1"/>
  <c r="L1167" i="1" s="1"/>
  <c r="M1167" i="1" s="1"/>
  <c r="K1168" i="1"/>
  <c r="L1168" i="1" s="1"/>
  <c r="M1168" i="1" s="1"/>
  <c r="K1169" i="1"/>
  <c r="L1169" i="1" s="1"/>
  <c r="M1169" i="1" s="1"/>
  <c r="K1170" i="1"/>
  <c r="L1170" i="1" s="1"/>
  <c r="M1170" i="1" s="1"/>
  <c r="K1171" i="1"/>
  <c r="L1171" i="1" s="1"/>
  <c r="M1171" i="1" s="1"/>
  <c r="K1172" i="1"/>
  <c r="L1172" i="1" s="1"/>
  <c r="M1172" i="1" s="1"/>
  <c r="K1173" i="1"/>
  <c r="L1173" i="1" s="1"/>
  <c r="M1173" i="1" s="1"/>
  <c r="K1174" i="1"/>
  <c r="L1174" i="1" s="1"/>
  <c r="M1174" i="1" s="1"/>
  <c r="K1175" i="1"/>
  <c r="L1175" i="1" s="1"/>
  <c r="M1175" i="1" s="1"/>
  <c r="K1176" i="1"/>
  <c r="L1176" i="1" s="1"/>
  <c r="M1176" i="1" s="1"/>
  <c r="K1177" i="1"/>
  <c r="L1177" i="1" s="1"/>
  <c r="M1177" i="1" s="1"/>
  <c r="K1178" i="1"/>
  <c r="L1178" i="1" s="1"/>
  <c r="M1178" i="1" s="1"/>
  <c r="K1179" i="1"/>
  <c r="L1179" i="1" s="1"/>
  <c r="M1179" i="1" s="1"/>
  <c r="K1180" i="1"/>
  <c r="L1180" i="1" s="1"/>
  <c r="M1180" i="1" s="1"/>
  <c r="K1181" i="1"/>
  <c r="L1181" i="1" s="1"/>
  <c r="M1181" i="1" s="1"/>
  <c r="K1182" i="1"/>
  <c r="L1182" i="1" s="1"/>
  <c r="M1182" i="1" s="1"/>
  <c r="K1183" i="1"/>
  <c r="L1183" i="1" s="1"/>
  <c r="M1183" i="1" s="1"/>
  <c r="K1184" i="1"/>
  <c r="L1184" i="1" s="1"/>
  <c r="M1184" i="1" s="1"/>
  <c r="K1185" i="1"/>
  <c r="L1185" i="1" s="1"/>
  <c r="M1185" i="1" s="1"/>
  <c r="K1186" i="1"/>
  <c r="L1186" i="1" s="1"/>
  <c r="M1186" i="1" s="1"/>
  <c r="K1187" i="1"/>
  <c r="L1187" i="1" s="1"/>
  <c r="M1187" i="1" s="1"/>
  <c r="K1188" i="1"/>
  <c r="L1188" i="1" s="1"/>
  <c r="M1188" i="1" s="1"/>
  <c r="K1189" i="1"/>
  <c r="L1189" i="1" s="1"/>
  <c r="M1189" i="1" s="1"/>
  <c r="K1190" i="1"/>
  <c r="L1190" i="1" s="1"/>
  <c r="M1190" i="1" s="1"/>
  <c r="K1191" i="1"/>
  <c r="L1191" i="1" s="1"/>
  <c r="M1191" i="1" s="1"/>
  <c r="K1192" i="1"/>
  <c r="L1192" i="1" s="1"/>
  <c r="M1192" i="1" s="1"/>
  <c r="K1193" i="1"/>
  <c r="L1193" i="1" s="1"/>
  <c r="M1193" i="1" s="1"/>
  <c r="K1194" i="1"/>
  <c r="L1194" i="1" s="1"/>
  <c r="M1194" i="1" s="1"/>
  <c r="K1195" i="1"/>
  <c r="L1195" i="1" s="1"/>
  <c r="M1195" i="1" s="1"/>
  <c r="K1196" i="1"/>
  <c r="L1196" i="1" s="1"/>
  <c r="M1196" i="1" s="1"/>
  <c r="K1197" i="1"/>
  <c r="L1197" i="1" s="1"/>
  <c r="M1197" i="1" s="1"/>
  <c r="K1198" i="1"/>
  <c r="L1198" i="1" s="1"/>
  <c r="M1198" i="1" s="1"/>
  <c r="K1199" i="1"/>
  <c r="L1199" i="1" s="1"/>
  <c r="M1199" i="1" s="1"/>
  <c r="K1200" i="1"/>
  <c r="L1200" i="1" s="1"/>
  <c r="M1200" i="1" s="1"/>
  <c r="K1201" i="1"/>
  <c r="L1201" i="1" s="1"/>
  <c r="M1201" i="1" s="1"/>
  <c r="K1202" i="1"/>
  <c r="L1202" i="1" s="1"/>
  <c r="M1202" i="1" s="1"/>
  <c r="K1203" i="1"/>
  <c r="L1203" i="1" s="1"/>
  <c r="M1203" i="1" s="1"/>
  <c r="K1204" i="1"/>
  <c r="L1204" i="1" s="1"/>
  <c r="M1204" i="1" s="1"/>
  <c r="K1205" i="1"/>
  <c r="L1205" i="1" s="1"/>
  <c r="M1205" i="1" s="1"/>
  <c r="K1206" i="1"/>
  <c r="L1206" i="1" s="1"/>
  <c r="M1206" i="1" s="1"/>
  <c r="K1207" i="1"/>
  <c r="L1207" i="1" s="1"/>
  <c r="M1207" i="1" s="1"/>
  <c r="K1208" i="1"/>
  <c r="L1208" i="1" s="1"/>
  <c r="M1208" i="1" s="1"/>
  <c r="K1209" i="1"/>
  <c r="L1209" i="1" s="1"/>
  <c r="M1209" i="1" s="1"/>
  <c r="K1210" i="1"/>
  <c r="L1210" i="1" s="1"/>
  <c r="M1210" i="1" s="1"/>
  <c r="K1211" i="1"/>
  <c r="L1211" i="1" s="1"/>
  <c r="M1211" i="1" s="1"/>
  <c r="K1212" i="1"/>
  <c r="L1212" i="1" s="1"/>
  <c r="M1212" i="1" s="1"/>
  <c r="K1213" i="1"/>
  <c r="L1213" i="1" s="1"/>
  <c r="M1213" i="1" s="1"/>
  <c r="K1214" i="1"/>
  <c r="L1214" i="1" s="1"/>
  <c r="M1214" i="1" s="1"/>
  <c r="K1215" i="1"/>
  <c r="L1215" i="1" s="1"/>
  <c r="M1215" i="1" s="1"/>
  <c r="K1216" i="1"/>
  <c r="L1216" i="1" s="1"/>
  <c r="M1216" i="1" s="1"/>
  <c r="K1217" i="1"/>
  <c r="L1217" i="1" s="1"/>
  <c r="M1217" i="1" s="1"/>
  <c r="K1218" i="1"/>
  <c r="L1218" i="1" s="1"/>
  <c r="M1218" i="1" s="1"/>
  <c r="K1219" i="1"/>
  <c r="L1219" i="1" s="1"/>
  <c r="M1219" i="1" s="1"/>
  <c r="K1220" i="1"/>
  <c r="L1220" i="1" s="1"/>
  <c r="M1220" i="1" s="1"/>
  <c r="K1221" i="1"/>
  <c r="L1221" i="1" s="1"/>
  <c r="M1221" i="1" s="1"/>
  <c r="K1222" i="1"/>
  <c r="L1222" i="1" s="1"/>
  <c r="M1222" i="1" s="1"/>
  <c r="K1223" i="1"/>
  <c r="L1223" i="1" s="1"/>
  <c r="M1223" i="1" s="1"/>
  <c r="K1224" i="1"/>
  <c r="L1224" i="1" s="1"/>
  <c r="M1224" i="1" s="1"/>
  <c r="K1225" i="1"/>
  <c r="L1225" i="1" s="1"/>
  <c r="M1225" i="1" s="1"/>
  <c r="K1226" i="1"/>
  <c r="L1226" i="1" s="1"/>
  <c r="M1226" i="1" s="1"/>
  <c r="K1227" i="1"/>
  <c r="L1227" i="1" s="1"/>
  <c r="M1227" i="1" s="1"/>
  <c r="K1228" i="1"/>
  <c r="L1228" i="1" s="1"/>
  <c r="M1228" i="1" s="1"/>
  <c r="K1229" i="1"/>
  <c r="L1229" i="1" s="1"/>
  <c r="M1229" i="1" s="1"/>
  <c r="K1230" i="1"/>
  <c r="L1230" i="1" s="1"/>
  <c r="M1230" i="1" s="1"/>
  <c r="K1231" i="1"/>
  <c r="L1231" i="1" s="1"/>
  <c r="M1231" i="1" s="1"/>
  <c r="K1232" i="1"/>
  <c r="L1232" i="1" s="1"/>
  <c r="M1232" i="1" s="1"/>
  <c r="K1233" i="1"/>
  <c r="L1233" i="1" s="1"/>
  <c r="M1233" i="1" s="1"/>
  <c r="K1234" i="1"/>
  <c r="L1234" i="1" s="1"/>
  <c r="M1234" i="1" s="1"/>
  <c r="K1235" i="1"/>
  <c r="L1235" i="1" s="1"/>
  <c r="M1235" i="1" s="1"/>
  <c r="K1236" i="1"/>
  <c r="L1236" i="1" s="1"/>
  <c r="M1236" i="1" s="1"/>
  <c r="K1237" i="1"/>
  <c r="L1237" i="1" s="1"/>
  <c r="M1237" i="1" s="1"/>
  <c r="K1238" i="1"/>
  <c r="L1238" i="1" s="1"/>
  <c r="M1238" i="1" s="1"/>
  <c r="K1239" i="1"/>
  <c r="L1239" i="1" s="1"/>
  <c r="M1239" i="1" s="1"/>
  <c r="K1240" i="1"/>
  <c r="L1240" i="1" s="1"/>
  <c r="M1240" i="1" s="1"/>
  <c r="K1241" i="1"/>
  <c r="L1241" i="1" s="1"/>
  <c r="M1241" i="1" s="1"/>
  <c r="K1242" i="1"/>
  <c r="L1242" i="1" s="1"/>
  <c r="M1242" i="1" s="1"/>
  <c r="K1243" i="1"/>
  <c r="L1243" i="1" s="1"/>
  <c r="M1243" i="1" s="1"/>
  <c r="K1244" i="1"/>
  <c r="L1244" i="1" s="1"/>
  <c r="M1244" i="1" s="1"/>
  <c r="K1245" i="1"/>
  <c r="L1245" i="1" s="1"/>
  <c r="M1245" i="1" s="1"/>
  <c r="K1246" i="1"/>
  <c r="L1246" i="1" s="1"/>
  <c r="M1246" i="1" s="1"/>
  <c r="K1247" i="1"/>
  <c r="L1247" i="1" s="1"/>
  <c r="M1247" i="1" s="1"/>
  <c r="K1248" i="1"/>
  <c r="L1248" i="1" s="1"/>
  <c r="M1248" i="1" s="1"/>
  <c r="K1249" i="1"/>
  <c r="L1249" i="1" s="1"/>
  <c r="M1249" i="1" s="1"/>
  <c r="K1250" i="1"/>
  <c r="L1250" i="1" s="1"/>
  <c r="M1250" i="1" s="1"/>
  <c r="K1251" i="1"/>
  <c r="L1251" i="1" s="1"/>
  <c r="M1251" i="1" s="1"/>
  <c r="K1252" i="1"/>
  <c r="L1252" i="1" s="1"/>
  <c r="M1252" i="1" s="1"/>
  <c r="K1253" i="1"/>
  <c r="L1253" i="1" s="1"/>
  <c r="M1253" i="1" s="1"/>
  <c r="K1254" i="1"/>
  <c r="L1254" i="1" s="1"/>
  <c r="M1254" i="1" s="1"/>
  <c r="K1255" i="1"/>
  <c r="L1255" i="1" s="1"/>
  <c r="M1255" i="1" s="1"/>
  <c r="K1256" i="1"/>
  <c r="L1256" i="1" s="1"/>
  <c r="M1256" i="1" s="1"/>
  <c r="K1257" i="1"/>
  <c r="L1257" i="1" s="1"/>
  <c r="M1257" i="1" s="1"/>
  <c r="K1258" i="1"/>
  <c r="L1258" i="1" s="1"/>
  <c r="M1258" i="1" s="1"/>
  <c r="K1259" i="1"/>
  <c r="L1259" i="1" s="1"/>
  <c r="M1259" i="1" s="1"/>
  <c r="K1260" i="1"/>
  <c r="L1260" i="1" s="1"/>
  <c r="M1260" i="1" s="1"/>
  <c r="K1261" i="1"/>
  <c r="L1261" i="1" s="1"/>
  <c r="M1261" i="1" s="1"/>
  <c r="K1262" i="1"/>
  <c r="L1262" i="1" s="1"/>
  <c r="M1262" i="1" s="1"/>
  <c r="K1263" i="1"/>
  <c r="L1263" i="1" s="1"/>
  <c r="M1263" i="1" s="1"/>
  <c r="K1264" i="1"/>
  <c r="L1264" i="1" s="1"/>
  <c r="M1264" i="1" s="1"/>
  <c r="K1265" i="1"/>
  <c r="L1265" i="1" s="1"/>
  <c r="M1265" i="1" s="1"/>
  <c r="K1266" i="1"/>
  <c r="L1266" i="1" s="1"/>
  <c r="M1266" i="1" s="1"/>
  <c r="K1267" i="1"/>
  <c r="L1267" i="1" s="1"/>
  <c r="M1267" i="1" s="1"/>
  <c r="K1268" i="1"/>
  <c r="L1268" i="1" s="1"/>
  <c r="M1268" i="1" s="1"/>
  <c r="K1269" i="1"/>
  <c r="L1269" i="1" s="1"/>
  <c r="M1269" i="1" s="1"/>
  <c r="K1270" i="1"/>
  <c r="L1270" i="1" s="1"/>
  <c r="M1270" i="1" s="1"/>
  <c r="K1271" i="1"/>
  <c r="L1271" i="1" s="1"/>
  <c r="M1271" i="1" s="1"/>
  <c r="K1272" i="1"/>
  <c r="L1272" i="1" s="1"/>
  <c r="M1272" i="1" s="1"/>
  <c r="K1273" i="1"/>
  <c r="L1273" i="1" s="1"/>
  <c r="M1273" i="1" s="1"/>
  <c r="K1274" i="1"/>
  <c r="L1274" i="1" s="1"/>
  <c r="M1274" i="1" s="1"/>
  <c r="K1275" i="1"/>
  <c r="L1275" i="1" s="1"/>
  <c r="M1275" i="1" s="1"/>
  <c r="K1276" i="1"/>
  <c r="L1276" i="1" s="1"/>
  <c r="M1276" i="1" s="1"/>
  <c r="K1277" i="1"/>
  <c r="L1277" i="1" s="1"/>
  <c r="M1277" i="1" s="1"/>
  <c r="K1278" i="1"/>
  <c r="L1278" i="1" s="1"/>
  <c r="M1278" i="1" s="1"/>
  <c r="K1279" i="1"/>
  <c r="L1279" i="1" s="1"/>
  <c r="M1279" i="1" s="1"/>
  <c r="K1280" i="1"/>
  <c r="L1280" i="1" s="1"/>
  <c r="M1280" i="1" s="1"/>
  <c r="K1281" i="1"/>
  <c r="L1281" i="1" s="1"/>
  <c r="M1281" i="1" s="1"/>
  <c r="K1282" i="1"/>
  <c r="L1282" i="1" s="1"/>
  <c r="M1282" i="1" s="1"/>
  <c r="K1283" i="1"/>
  <c r="L1283" i="1" s="1"/>
  <c r="M1283" i="1" s="1"/>
  <c r="K1284" i="1"/>
  <c r="L1284" i="1" s="1"/>
  <c r="M1284" i="1" s="1"/>
  <c r="K1285" i="1"/>
  <c r="L1285" i="1" s="1"/>
  <c r="M1285" i="1" s="1"/>
  <c r="K1286" i="1"/>
  <c r="L1286" i="1" s="1"/>
  <c r="M1286" i="1" s="1"/>
  <c r="K1287" i="1"/>
  <c r="L1287" i="1" s="1"/>
  <c r="M1287" i="1" s="1"/>
  <c r="K1288" i="1"/>
  <c r="L1288" i="1" s="1"/>
  <c r="M1288" i="1" s="1"/>
  <c r="K1289" i="1"/>
  <c r="L1289" i="1" s="1"/>
  <c r="M1289" i="1" s="1"/>
  <c r="K1290" i="1"/>
  <c r="L1290" i="1" s="1"/>
  <c r="M1290" i="1" s="1"/>
  <c r="K1291" i="1"/>
  <c r="L1291" i="1" s="1"/>
  <c r="M1291" i="1" s="1"/>
  <c r="K1292" i="1"/>
  <c r="L1292" i="1" s="1"/>
  <c r="M1292" i="1" s="1"/>
  <c r="K1293" i="1"/>
  <c r="L1293" i="1" s="1"/>
  <c r="M1293" i="1" s="1"/>
  <c r="K1294" i="1"/>
  <c r="L1294" i="1" s="1"/>
  <c r="M1294" i="1" s="1"/>
  <c r="K1295" i="1"/>
  <c r="L1295" i="1" s="1"/>
  <c r="M1295" i="1" s="1"/>
  <c r="K1296" i="1"/>
  <c r="L1296" i="1" s="1"/>
  <c r="M1296" i="1" s="1"/>
  <c r="K1297" i="1"/>
  <c r="L1297" i="1" s="1"/>
  <c r="M1297" i="1" s="1"/>
  <c r="K1298" i="1"/>
  <c r="L1298" i="1" s="1"/>
  <c r="M1298" i="1" s="1"/>
  <c r="K1299" i="1"/>
  <c r="L1299" i="1" s="1"/>
  <c r="M1299" i="1" s="1"/>
  <c r="K1300" i="1"/>
  <c r="L1300" i="1" s="1"/>
  <c r="M1300" i="1" s="1"/>
  <c r="K1301" i="1"/>
  <c r="L1301" i="1" s="1"/>
  <c r="M1301" i="1" s="1"/>
  <c r="K1302" i="1"/>
  <c r="L1302" i="1" s="1"/>
  <c r="M1302" i="1" s="1"/>
  <c r="K1303" i="1"/>
  <c r="L1303" i="1" s="1"/>
  <c r="M1303" i="1" s="1"/>
  <c r="K1304" i="1"/>
  <c r="L1304" i="1" s="1"/>
  <c r="M1304" i="1" s="1"/>
  <c r="K1305" i="1"/>
  <c r="L1305" i="1" s="1"/>
  <c r="M1305" i="1" s="1"/>
  <c r="K1306" i="1"/>
  <c r="L1306" i="1" s="1"/>
  <c r="M1306" i="1" s="1"/>
  <c r="K1307" i="1"/>
  <c r="L1307" i="1" s="1"/>
  <c r="M1307" i="1" s="1"/>
  <c r="K1308" i="1"/>
  <c r="L1308" i="1" s="1"/>
  <c r="M1308" i="1" s="1"/>
  <c r="K1309" i="1"/>
  <c r="L1309" i="1" s="1"/>
  <c r="M1309" i="1" s="1"/>
  <c r="K1310" i="1"/>
  <c r="L1310" i="1" s="1"/>
  <c r="M1310" i="1" s="1"/>
  <c r="K1311" i="1"/>
  <c r="L1311" i="1" s="1"/>
  <c r="M1311" i="1" s="1"/>
  <c r="K1312" i="1"/>
  <c r="L1312" i="1" s="1"/>
  <c r="M1312" i="1" s="1"/>
  <c r="K1313" i="1"/>
  <c r="L1313" i="1" s="1"/>
  <c r="M1313" i="1" s="1"/>
  <c r="K1314" i="1"/>
  <c r="L1314" i="1" s="1"/>
  <c r="M1314" i="1" s="1"/>
  <c r="K1315" i="1"/>
  <c r="L1315" i="1" s="1"/>
  <c r="M1315" i="1" s="1"/>
  <c r="K1316" i="1"/>
  <c r="L1316" i="1" s="1"/>
  <c r="M1316" i="1" s="1"/>
  <c r="K1317" i="1"/>
  <c r="L1317" i="1" s="1"/>
  <c r="M1317" i="1" s="1"/>
  <c r="K1318" i="1"/>
  <c r="L1318" i="1" s="1"/>
  <c r="M1318" i="1" s="1"/>
  <c r="K1319" i="1"/>
  <c r="L1319" i="1" s="1"/>
  <c r="M1319" i="1" s="1"/>
  <c r="K1320" i="1"/>
  <c r="L1320" i="1" s="1"/>
  <c r="M1320" i="1" s="1"/>
  <c r="K1321" i="1"/>
  <c r="L1321" i="1" s="1"/>
  <c r="M1321" i="1" s="1"/>
  <c r="K1322" i="1"/>
  <c r="L1322" i="1" s="1"/>
  <c r="M1322" i="1" s="1"/>
  <c r="K1323" i="1"/>
  <c r="L1323" i="1" s="1"/>
  <c r="M1323" i="1" s="1"/>
  <c r="K1324" i="1"/>
  <c r="L1324" i="1" s="1"/>
  <c r="M1324" i="1" s="1"/>
  <c r="K1325" i="1"/>
  <c r="L1325" i="1" s="1"/>
  <c r="M1325" i="1" s="1"/>
  <c r="K1326" i="1"/>
  <c r="L1326" i="1" s="1"/>
  <c r="M1326" i="1" s="1"/>
  <c r="K1327" i="1"/>
  <c r="L1327" i="1" s="1"/>
  <c r="M1327" i="1" s="1"/>
  <c r="K1328" i="1"/>
  <c r="L1328" i="1" s="1"/>
  <c r="M1328" i="1" s="1"/>
  <c r="K1329" i="1"/>
  <c r="L1329" i="1" s="1"/>
  <c r="M1329" i="1" s="1"/>
  <c r="K1330" i="1"/>
  <c r="L1330" i="1" s="1"/>
  <c r="M1330" i="1" s="1"/>
  <c r="K1331" i="1"/>
  <c r="L1331" i="1" s="1"/>
  <c r="M1331" i="1" s="1"/>
  <c r="K1332" i="1"/>
  <c r="L1332" i="1" s="1"/>
  <c r="M1332" i="1" s="1"/>
  <c r="K1333" i="1"/>
  <c r="L1333" i="1" s="1"/>
  <c r="M1333" i="1" s="1"/>
  <c r="K1334" i="1"/>
  <c r="L1334" i="1" s="1"/>
  <c r="M1334" i="1" s="1"/>
  <c r="K1335" i="1"/>
  <c r="L1335" i="1" s="1"/>
  <c r="M1335" i="1" s="1"/>
  <c r="K1336" i="1"/>
  <c r="L1336" i="1" s="1"/>
  <c r="M1336" i="1" s="1"/>
  <c r="K1337" i="1"/>
  <c r="L1337" i="1" s="1"/>
  <c r="M1337" i="1" s="1"/>
  <c r="K1338" i="1"/>
  <c r="L1338" i="1" s="1"/>
  <c r="M1338" i="1" s="1"/>
  <c r="K1339" i="1"/>
  <c r="L1339" i="1" s="1"/>
  <c r="M1339" i="1" s="1"/>
  <c r="K1340" i="1"/>
  <c r="L1340" i="1" s="1"/>
  <c r="M1340" i="1" s="1"/>
  <c r="K1341" i="1"/>
  <c r="L1341" i="1" s="1"/>
  <c r="M1341" i="1" s="1"/>
  <c r="K1342" i="1"/>
  <c r="L1342" i="1" s="1"/>
  <c r="M1342" i="1" s="1"/>
  <c r="K1343" i="1"/>
  <c r="L1343" i="1" s="1"/>
  <c r="M1343" i="1" s="1"/>
  <c r="K1344" i="1"/>
  <c r="L1344" i="1" s="1"/>
  <c r="M1344" i="1" s="1"/>
  <c r="K1345" i="1"/>
  <c r="L1345" i="1" s="1"/>
  <c r="M1345" i="1" s="1"/>
  <c r="K1346" i="1"/>
  <c r="L1346" i="1" s="1"/>
  <c r="M1346" i="1" s="1"/>
  <c r="K1347" i="1"/>
  <c r="L1347" i="1" s="1"/>
  <c r="M1347" i="1" s="1"/>
  <c r="K1348" i="1"/>
  <c r="L1348" i="1" s="1"/>
  <c r="M1348" i="1" s="1"/>
  <c r="K1349" i="1"/>
  <c r="L1349" i="1" s="1"/>
  <c r="M1349" i="1" s="1"/>
  <c r="K1350" i="1"/>
  <c r="L1350" i="1" s="1"/>
  <c r="M1350" i="1" s="1"/>
  <c r="K1351" i="1"/>
  <c r="L1351" i="1" s="1"/>
  <c r="M1351" i="1" s="1"/>
  <c r="K1352" i="1"/>
  <c r="L1352" i="1" s="1"/>
  <c r="M1352" i="1" s="1"/>
  <c r="K1353" i="1"/>
  <c r="L1353" i="1" s="1"/>
  <c r="M1353" i="1" s="1"/>
  <c r="K1354" i="1"/>
  <c r="L1354" i="1" s="1"/>
  <c r="M1354" i="1" s="1"/>
  <c r="K1355" i="1"/>
  <c r="L1355" i="1" s="1"/>
  <c r="M1355" i="1" s="1"/>
  <c r="K1356" i="1"/>
  <c r="L1356" i="1" s="1"/>
  <c r="M1356" i="1" s="1"/>
  <c r="K1357" i="1"/>
  <c r="L1357" i="1" s="1"/>
  <c r="M1357" i="1" s="1"/>
  <c r="K1358" i="1"/>
  <c r="L1358" i="1" s="1"/>
  <c r="M1358" i="1" s="1"/>
  <c r="K1359" i="1"/>
  <c r="L1359" i="1" s="1"/>
  <c r="M1359" i="1" s="1"/>
  <c r="K1360" i="1"/>
  <c r="L1360" i="1" s="1"/>
  <c r="M1360" i="1" s="1"/>
  <c r="K1361" i="1"/>
  <c r="L1361" i="1" s="1"/>
  <c r="M1361" i="1" s="1"/>
  <c r="K1362" i="1"/>
  <c r="L1362" i="1" s="1"/>
  <c r="M1362" i="1" s="1"/>
  <c r="K1363" i="1"/>
  <c r="L1363" i="1" s="1"/>
  <c r="M1363" i="1" s="1"/>
  <c r="K1364" i="1"/>
  <c r="L1364" i="1" s="1"/>
  <c r="M1364" i="1" s="1"/>
  <c r="K1365" i="1"/>
  <c r="L1365" i="1" s="1"/>
  <c r="M1365" i="1" s="1"/>
  <c r="K1366" i="1"/>
  <c r="L1366" i="1" s="1"/>
  <c r="M1366" i="1" s="1"/>
  <c r="K1367" i="1"/>
  <c r="L1367" i="1" s="1"/>
  <c r="M1367" i="1" s="1"/>
  <c r="K1368" i="1"/>
  <c r="L1368" i="1" s="1"/>
  <c r="M1368" i="1" s="1"/>
  <c r="K1369" i="1"/>
  <c r="L1369" i="1" s="1"/>
  <c r="M1369" i="1" s="1"/>
  <c r="K1370" i="1"/>
  <c r="L1370" i="1" s="1"/>
  <c r="M1370" i="1" s="1"/>
  <c r="K1371" i="1"/>
  <c r="L1371" i="1" s="1"/>
  <c r="M1371" i="1" s="1"/>
  <c r="K1372" i="1"/>
  <c r="L1372" i="1" s="1"/>
  <c r="M1372" i="1" s="1"/>
  <c r="K1373" i="1"/>
  <c r="L1373" i="1" s="1"/>
  <c r="M1373" i="1" s="1"/>
  <c r="K1374" i="1"/>
  <c r="L1374" i="1" s="1"/>
  <c r="M1374" i="1" s="1"/>
  <c r="K1375" i="1"/>
  <c r="L1375" i="1" s="1"/>
  <c r="M1375" i="1" s="1"/>
  <c r="K1376" i="1"/>
  <c r="L1376" i="1" s="1"/>
  <c r="M1376" i="1" s="1"/>
  <c r="K1377" i="1"/>
  <c r="L1377" i="1" s="1"/>
  <c r="M1377" i="1" s="1"/>
  <c r="K1378" i="1"/>
  <c r="L1378" i="1" s="1"/>
  <c r="M1378" i="1" s="1"/>
  <c r="K1379" i="1"/>
  <c r="L1379" i="1" s="1"/>
  <c r="M1379" i="1" s="1"/>
  <c r="K1380" i="1"/>
  <c r="L1380" i="1" s="1"/>
  <c r="M1380" i="1" s="1"/>
  <c r="K1381" i="1"/>
  <c r="L1381" i="1" s="1"/>
  <c r="M1381" i="1" s="1"/>
  <c r="K1382" i="1"/>
  <c r="L1382" i="1" s="1"/>
  <c r="M1382" i="1" s="1"/>
  <c r="K1383" i="1"/>
  <c r="L1383" i="1" s="1"/>
  <c r="M1383" i="1" s="1"/>
  <c r="K1384" i="1"/>
  <c r="L1384" i="1" s="1"/>
  <c r="M1384" i="1" s="1"/>
  <c r="K1385" i="1"/>
  <c r="L1385" i="1" s="1"/>
  <c r="M1385" i="1" s="1"/>
  <c r="K1386" i="1"/>
  <c r="L1386" i="1" s="1"/>
  <c r="M1386" i="1" s="1"/>
  <c r="K1387" i="1"/>
  <c r="L1387" i="1" s="1"/>
  <c r="M1387" i="1" s="1"/>
  <c r="K1388" i="1"/>
  <c r="L1388" i="1" s="1"/>
  <c r="M1388" i="1" s="1"/>
  <c r="K1389" i="1"/>
  <c r="L1389" i="1" s="1"/>
  <c r="M1389" i="1" s="1"/>
  <c r="K1390" i="1"/>
  <c r="L1390" i="1" s="1"/>
  <c r="M1390" i="1" s="1"/>
  <c r="K1391" i="1"/>
  <c r="L1391" i="1" s="1"/>
  <c r="M1391" i="1" s="1"/>
  <c r="K1392" i="1"/>
  <c r="L1392" i="1" s="1"/>
  <c r="M1392" i="1" s="1"/>
  <c r="K1393" i="1"/>
  <c r="L1393" i="1" s="1"/>
  <c r="M1393" i="1" s="1"/>
  <c r="K1394" i="1"/>
  <c r="L1394" i="1" s="1"/>
  <c r="M1394" i="1" s="1"/>
  <c r="K1395" i="1"/>
  <c r="L1395" i="1" s="1"/>
  <c r="M1395" i="1" s="1"/>
  <c r="K1396" i="1"/>
  <c r="L1396" i="1" s="1"/>
  <c r="M1396" i="1" s="1"/>
  <c r="K1397" i="1"/>
  <c r="L1397" i="1" s="1"/>
  <c r="M1397" i="1" s="1"/>
  <c r="K1398" i="1"/>
  <c r="L1398" i="1" s="1"/>
  <c r="M1398" i="1" s="1"/>
  <c r="K1399" i="1"/>
  <c r="L1399" i="1" s="1"/>
  <c r="M1399" i="1" s="1"/>
  <c r="K1400" i="1"/>
  <c r="L1400" i="1" s="1"/>
  <c r="M1400" i="1" s="1"/>
  <c r="K1401" i="1"/>
  <c r="L1401" i="1" s="1"/>
  <c r="M1401" i="1" s="1"/>
  <c r="K1402" i="1"/>
  <c r="L1402" i="1" s="1"/>
  <c r="M1402" i="1" s="1"/>
  <c r="K1403" i="1"/>
  <c r="L1403" i="1" s="1"/>
  <c r="M1403" i="1" s="1"/>
  <c r="K1404" i="1"/>
  <c r="L1404" i="1" s="1"/>
  <c r="M1404" i="1" s="1"/>
  <c r="K1405" i="1"/>
  <c r="L1405" i="1" s="1"/>
  <c r="M1405" i="1" s="1"/>
  <c r="K1406" i="1"/>
  <c r="L1406" i="1" s="1"/>
  <c r="M1406" i="1" s="1"/>
  <c r="K1407" i="1"/>
  <c r="L1407" i="1" s="1"/>
  <c r="M1407" i="1" s="1"/>
  <c r="K1408" i="1"/>
  <c r="L1408" i="1" s="1"/>
  <c r="M1408" i="1" s="1"/>
  <c r="K1409" i="1"/>
  <c r="L1409" i="1" s="1"/>
  <c r="M1409" i="1" s="1"/>
  <c r="K1410" i="1"/>
  <c r="L1410" i="1" s="1"/>
  <c r="M1410" i="1" s="1"/>
  <c r="K1411" i="1"/>
  <c r="L1411" i="1" s="1"/>
  <c r="M1411" i="1" s="1"/>
  <c r="K1412" i="1"/>
  <c r="L1412" i="1" s="1"/>
  <c r="M1412" i="1" s="1"/>
  <c r="K1413" i="1"/>
  <c r="L1413" i="1" s="1"/>
  <c r="M1413" i="1" s="1"/>
  <c r="K1414" i="1"/>
  <c r="L1414" i="1" s="1"/>
  <c r="M1414" i="1" s="1"/>
  <c r="K1415" i="1"/>
  <c r="L1415" i="1" s="1"/>
  <c r="M1415" i="1" s="1"/>
  <c r="K1416" i="1"/>
  <c r="L1416" i="1" s="1"/>
  <c r="M1416" i="1" s="1"/>
  <c r="K1417" i="1"/>
  <c r="L1417" i="1" s="1"/>
  <c r="M1417" i="1" s="1"/>
  <c r="K1418" i="1"/>
  <c r="L1418" i="1" s="1"/>
  <c r="M1418" i="1" s="1"/>
  <c r="K1419" i="1"/>
  <c r="L1419" i="1" s="1"/>
  <c r="M1419" i="1" s="1"/>
  <c r="K1420" i="1"/>
  <c r="L1420" i="1" s="1"/>
  <c r="M1420" i="1" s="1"/>
  <c r="K1421" i="1"/>
  <c r="L1421" i="1" s="1"/>
  <c r="M1421" i="1" s="1"/>
  <c r="K1422" i="1"/>
  <c r="L1422" i="1" s="1"/>
  <c r="M1422" i="1" s="1"/>
  <c r="K1423" i="1"/>
  <c r="L1423" i="1" s="1"/>
  <c r="M1423" i="1" s="1"/>
  <c r="K1424" i="1"/>
  <c r="L1424" i="1" s="1"/>
  <c r="M1424" i="1" s="1"/>
  <c r="K1425" i="1"/>
  <c r="L1425" i="1" s="1"/>
  <c r="M1425" i="1" s="1"/>
  <c r="K1426" i="1"/>
  <c r="L1426" i="1" s="1"/>
  <c r="M1426" i="1" s="1"/>
  <c r="K1427" i="1"/>
  <c r="L1427" i="1" s="1"/>
  <c r="M1427" i="1" s="1"/>
  <c r="K1428" i="1"/>
  <c r="L1428" i="1" s="1"/>
  <c r="M1428" i="1" s="1"/>
  <c r="K1429" i="1"/>
  <c r="L1429" i="1" s="1"/>
  <c r="M1429" i="1" s="1"/>
  <c r="K1430" i="1"/>
  <c r="L1430" i="1" s="1"/>
  <c r="M1430" i="1" s="1"/>
  <c r="K1431" i="1"/>
  <c r="L1431" i="1" s="1"/>
  <c r="M1431" i="1" s="1"/>
  <c r="K1432" i="1"/>
  <c r="L1432" i="1" s="1"/>
  <c r="M1432" i="1" s="1"/>
  <c r="K1433" i="1"/>
  <c r="L1433" i="1" s="1"/>
  <c r="M1433" i="1" s="1"/>
  <c r="K1434" i="1"/>
  <c r="L1434" i="1" s="1"/>
  <c r="M1434" i="1" s="1"/>
  <c r="K1435" i="1"/>
  <c r="L1435" i="1" s="1"/>
  <c r="M1435" i="1" s="1"/>
  <c r="K1436" i="1"/>
  <c r="L1436" i="1" s="1"/>
  <c r="M1436" i="1" s="1"/>
  <c r="K1437" i="1"/>
  <c r="L1437" i="1" s="1"/>
  <c r="M1437" i="1" s="1"/>
  <c r="K1438" i="1"/>
  <c r="L1438" i="1" s="1"/>
  <c r="M1438" i="1" s="1"/>
  <c r="K1439" i="1"/>
  <c r="L1439" i="1" s="1"/>
  <c r="M1439" i="1" s="1"/>
  <c r="K1440" i="1"/>
  <c r="L1440" i="1" s="1"/>
  <c r="M1440" i="1" s="1"/>
  <c r="K1441" i="1"/>
  <c r="L1441" i="1" s="1"/>
  <c r="M1441" i="1" s="1"/>
  <c r="K1442" i="1"/>
  <c r="L1442" i="1" s="1"/>
  <c r="M1442" i="1" s="1"/>
  <c r="K1443" i="1"/>
  <c r="L1443" i="1" s="1"/>
  <c r="M1443" i="1" s="1"/>
  <c r="K1444" i="1"/>
  <c r="L1444" i="1" s="1"/>
  <c r="M1444" i="1" s="1"/>
  <c r="K1445" i="1"/>
  <c r="L1445" i="1" s="1"/>
  <c r="M1445" i="1" s="1"/>
  <c r="K1446" i="1"/>
  <c r="L1446" i="1" s="1"/>
  <c r="M1446" i="1" s="1"/>
  <c r="K1447" i="1"/>
  <c r="L1447" i="1" s="1"/>
  <c r="M1447" i="1" s="1"/>
  <c r="K1448" i="1"/>
  <c r="L1448" i="1" s="1"/>
  <c r="M1448" i="1" s="1"/>
  <c r="K1449" i="1"/>
  <c r="L1449" i="1" s="1"/>
  <c r="M1449" i="1" s="1"/>
  <c r="K1450" i="1"/>
  <c r="L1450" i="1" s="1"/>
  <c r="M1450" i="1" s="1"/>
  <c r="K1451" i="1"/>
  <c r="L1451" i="1" s="1"/>
  <c r="M1451" i="1" s="1"/>
  <c r="K1452" i="1"/>
  <c r="L1452" i="1" s="1"/>
  <c r="M1452" i="1" s="1"/>
  <c r="K1453" i="1"/>
  <c r="L1453" i="1" s="1"/>
  <c r="M1453" i="1" s="1"/>
  <c r="K1454" i="1"/>
  <c r="L1454" i="1" s="1"/>
  <c r="M1454" i="1" s="1"/>
  <c r="K1455" i="1"/>
  <c r="L1455" i="1" s="1"/>
  <c r="M1455" i="1" s="1"/>
  <c r="K1456" i="1"/>
  <c r="L1456" i="1" s="1"/>
  <c r="M1456" i="1" s="1"/>
  <c r="K1457" i="1"/>
  <c r="L1457" i="1" s="1"/>
  <c r="M1457" i="1" s="1"/>
  <c r="K1458" i="1"/>
  <c r="L1458" i="1" s="1"/>
  <c r="M1458" i="1" s="1"/>
  <c r="K1459" i="1"/>
  <c r="L1459" i="1" s="1"/>
  <c r="M1459" i="1" s="1"/>
  <c r="K1460" i="1"/>
  <c r="L1460" i="1" s="1"/>
  <c r="M1460" i="1" s="1"/>
  <c r="K1461" i="1"/>
  <c r="L1461" i="1" s="1"/>
  <c r="M1461" i="1" s="1"/>
  <c r="K1462" i="1"/>
  <c r="L1462" i="1" s="1"/>
  <c r="M1462" i="1" s="1"/>
  <c r="K1463" i="1"/>
  <c r="L1463" i="1" s="1"/>
  <c r="M1463" i="1" s="1"/>
  <c r="K1464" i="1"/>
  <c r="L1464" i="1" s="1"/>
  <c r="M1464" i="1" s="1"/>
  <c r="K1465" i="1"/>
  <c r="L1465" i="1" s="1"/>
  <c r="M1465" i="1" s="1"/>
  <c r="K1466" i="1"/>
  <c r="L1466" i="1" s="1"/>
  <c r="M1466" i="1" s="1"/>
  <c r="K1467" i="1"/>
  <c r="L1467" i="1" s="1"/>
  <c r="M1467" i="1" s="1"/>
  <c r="K1468" i="1"/>
  <c r="L1468" i="1" s="1"/>
  <c r="M1468" i="1" s="1"/>
  <c r="K1469" i="1"/>
  <c r="L1469" i="1" s="1"/>
  <c r="M1469" i="1" s="1"/>
  <c r="K1470" i="1"/>
  <c r="L1470" i="1" s="1"/>
  <c r="M1470" i="1" s="1"/>
  <c r="K1471" i="1"/>
  <c r="L1471" i="1" s="1"/>
  <c r="M1471" i="1" s="1"/>
  <c r="K1472" i="1"/>
  <c r="L1472" i="1" s="1"/>
  <c r="M1472" i="1" s="1"/>
  <c r="K1473" i="1"/>
  <c r="L1473" i="1" s="1"/>
  <c r="M1473" i="1" s="1"/>
  <c r="K1474" i="1"/>
  <c r="L1474" i="1" s="1"/>
  <c r="M1474" i="1" s="1"/>
  <c r="K1475" i="1"/>
  <c r="L1475" i="1" s="1"/>
  <c r="M1475" i="1" s="1"/>
  <c r="K1476" i="1"/>
  <c r="L1476" i="1" s="1"/>
  <c r="M1476" i="1" s="1"/>
  <c r="K1477" i="1"/>
  <c r="L1477" i="1" s="1"/>
  <c r="M1477" i="1" s="1"/>
  <c r="K1478" i="1"/>
  <c r="L1478" i="1" s="1"/>
  <c r="M1478" i="1" s="1"/>
  <c r="K1479" i="1"/>
  <c r="L1479" i="1" s="1"/>
  <c r="M1479" i="1" s="1"/>
  <c r="K1480" i="1"/>
  <c r="L1480" i="1" s="1"/>
  <c r="M1480" i="1" s="1"/>
  <c r="K1481" i="1"/>
  <c r="L1481" i="1" s="1"/>
  <c r="M1481" i="1" s="1"/>
  <c r="K1482" i="1"/>
  <c r="L1482" i="1" s="1"/>
  <c r="M1482" i="1" s="1"/>
  <c r="K1483" i="1"/>
  <c r="L1483" i="1" s="1"/>
  <c r="M1483" i="1" s="1"/>
  <c r="K1484" i="1"/>
  <c r="L1484" i="1" s="1"/>
  <c r="M1484" i="1" s="1"/>
  <c r="K1485" i="1"/>
  <c r="L1485" i="1" s="1"/>
  <c r="M1485" i="1" s="1"/>
  <c r="K1486" i="1"/>
  <c r="L1486" i="1" s="1"/>
  <c r="M1486" i="1" s="1"/>
  <c r="K1487" i="1"/>
  <c r="L1487" i="1" s="1"/>
  <c r="M1487" i="1" s="1"/>
  <c r="K1488" i="1"/>
  <c r="L1488" i="1" s="1"/>
  <c r="M1488" i="1" s="1"/>
  <c r="K1489" i="1"/>
  <c r="L1489" i="1" s="1"/>
  <c r="M1489" i="1" s="1"/>
  <c r="K1490" i="1"/>
  <c r="L1490" i="1" s="1"/>
  <c r="M1490" i="1" s="1"/>
  <c r="K1491" i="1"/>
  <c r="L1491" i="1" s="1"/>
  <c r="M1491" i="1" s="1"/>
  <c r="K1492" i="1"/>
  <c r="L1492" i="1" s="1"/>
  <c r="M1492" i="1" s="1"/>
  <c r="K1493" i="1"/>
  <c r="L1493" i="1" s="1"/>
  <c r="M1493" i="1" s="1"/>
  <c r="K1494" i="1"/>
  <c r="L1494" i="1" s="1"/>
  <c r="M1494" i="1" s="1"/>
  <c r="K1495" i="1"/>
  <c r="L1495" i="1" s="1"/>
  <c r="M1495" i="1" s="1"/>
  <c r="K1496" i="1"/>
  <c r="L1496" i="1" s="1"/>
  <c r="M1496" i="1" s="1"/>
  <c r="K1497" i="1"/>
  <c r="L1497" i="1" s="1"/>
  <c r="M1497" i="1" s="1"/>
  <c r="K1498" i="1"/>
  <c r="L1498" i="1" s="1"/>
  <c r="M1498" i="1" s="1"/>
  <c r="K1499" i="1"/>
  <c r="L1499" i="1" s="1"/>
  <c r="M1499" i="1" s="1"/>
  <c r="K1500" i="1"/>
  <c r="L1500" i="1" s="1"/>
  <c r="M1500" i="1" s="1"/>
  <c r="K1501" i="1"/>
  <c r="L1501" i="1" s="1"/>
  <c r="M1501" i="1" s="1"/>
  <c r="K1502" i="1"/>
  <c r="L1502" i="1" s="1"/>
  <c r="M1502" i="1" s="1"/>
  <c r="K1503" i="1"/>
  <c r="L1503" i="1" s="1"/>
  <c r="M1503" i="1" s="1"/>
  <c r="K1504" i="1"/>
  <c r="L1504" i="1" s="1"/>
  <c r="M1504" i="1" s="1"/>
  <c r="K1505" i="1"/>
  <c r="L1505" i="1" s="1"/>
  <c r="M1505" i="1" s="1"/>
  <c r="K1506" i="1"/>
  <c r="L1506" i="1" s="1"/>
  <c r="M1506" i="1" s="1"/>
  <c r="K1507" i="1"/>
  <c r="L1507" i="1" s="1"/>
  <c r="M1507" i="1" s="1"/>
  <c r="K1508" i="1"/>
  <c r="L1508" i="1" s="1"/>
  <c r="M1508" i="1" s="1"/>
  <c r="K1509" i="1"/>
  <c r="L1509" i="1" s="1"/>
  <c r="M1509" i="1" s="1"/>
  <c r="K1510" i="1"/>
  <c r="L1510" i="1" s="1"/>
  <c r="M1510" i="1" s="1"/>
  <c r="K1511" i="1"/>
  <c r="L1511" i="1" s="1"/>
  <c r="M1511" i="1" s="1"/>
  <c r="K1512" i="1"/>
  <c r="L1512" i="1" s="1"/>
  <c r="M1512" i="1" s="1"/>
  <c r="K1513" i="1"/>
  <c r="L1513" i="1" s="1"/>
  <c r="M1513" i="1" s="1"/>
  <c r="K1514" i="1"/>
  <c r="L1514" i="1" s="1"/>
  <c r="M1514" i="1" s="1"/>
  <c r="K1515" i="1"/>
  <c r="L1515" i="1" s="1"/>
  <c r="M1515" i="1" s="1"/>
  <c r="K1516" i="1"/>
  <c r="L1516" i="1" s="1"/>
  <c r="M1516" i="1" s="1"/>
  <c r="K1517" i="1"/>
  <c r="L1517" i="1" s="1"/>
  <c r="M1517" i="1" s="1"/>
  <c r="K1518" i="1"/>
  <c r="L1518" i="1" s="1"/>
  <c r="M1518" i="1" s="1"/>
  <c r="K1519" i="1"/>
  <c r="L1519" i="1" s="1"/>
  <c r="M1519" i="1" s="1"/>
  <c r="K1520" i="1"/>
  <c r="L1520" i="1" s="1"/>
  <c r="M1520" i="1" s="1"/>
  <c r="K1521" i="1"/>
  <c r="L1521" i="1" s="1"/>
  <c r="M1521" i="1" s="1"/>
  <c r="K1522" i="1"/>
  <c r="L1522" i="1" s="1"/>
  <c r="M1522" i="1" s="1"/>
  <c r="K1523" i="1"/>
  <c r="L1523" i="1" s="1"/>
  <c r="M1523" i="1" s="1"/>
  <c r="K1524" i="1"/>
  <c r="L1524" i="1" s="1"/>
  <c r="M1524" i="1" s="1"/>
  <c r="K1525" i="1"/>
  <c r="L1525" i="1" s="1"/>
  <c r="M1525" i="1" s="1"/>
  <c r="K1526" i="1"/>
  <c r="L1526" i="1" s="1"/>
  <c r="M1526" i="1" s="1"/>
  <c r="K1527" i="1"/>
  <c r="L1527" i="1" s="1"/>
  <c r="M1527" i="1" s="1"/>
  <c r="K1528" i="1"/>
  <c r="L1528" i="1" s="1"/>
  <c r="M1528" i="1" s="1"/>
  <c r="K1529" i="1"/>
  <c r="L1529" i="1" s="1"/>
  <c r="M1529" i="1" s="1"/>
  <c r="K1530" i="1"/>
  <c r="L1530" i="1" s="1"/>
  <c r="M1530" i="1" s="1"/>
  <c r="K1531" i="1"/>
  <c r="L1531" i="1" s="1"/>
  <c r="M1531" i="1" s="1"/>
  <c r="K1532" i="1"/>
  <c r="L1532" i="1" s="1"/>
  <c r="M1532" i="1" s="1"/>
  <c r="K1533" i="1"/>
  <c r="L1533" i="1" s="1"/>
  <c r="M1533" i="1" s="1"/>
  <c r="K1534" i="1"/>
  <c r="L1534" i="1" s="1"/>
  <c r="M1534" i="1" s="1"/>
  <c r="K1535" i="1"/>
  <c r="L1535" i="1" s="1"/>
  <c r="M1535" i="1" s="1"/>
  <c r="K1536" i="1"/>
  <c r="L1536" i="1" s="1"/>
  <c r="M1536" i="1" s="1"/>
  <c r="K1537" i="1"/>
  <c r="L1537" i="1" s="1"/>
  <c r="M1537" i="1" s="1"/>
  <c r="K1538" i="1"/>
  <c r="L1538" i="1" s="1"/>
  <c r="M1538" i="1" s="1"/>
  <c r="K1539" i="1"/>
  <c r="L1539" i="1" s="1"/>
  <c r="M1539" i="1" s="1"/>
  <c r="K1540" i="1"/>
  <c r="L1540" i="1" s="1"/>
  <c r="M1540" i="1" s="1"/>
  <c r="K1541" i="1"/>
  <c r="L1541" i="1" s="1"/>
  <c r="M1541" i="1" s="1"/>
  <c r="K1542" i="1"/>
  <c r="L1542" i="1" s="1"/>
  <c r="M1542" i="1" s="1"/>
  <c r="K1543" i="1"/>
  <c r="L1543" i="1" s="1"/>
  <c r="M1543" i="1" s="1"/>
  <c r="K1544" i="1"/>
  <c r="L1544" i="1" s="1"/>
  <c r="M1544" i="1" s="1"/>
  <c r="K1545" i="1"/>
  <c r="L1545" i="1" s="1"/>
  <c r="M1545" i="1" s="1"/>
  <c r="K1546" i="1"/>
  <c r="L1546" i="1" s="1"/>
  <c r="M1546" i="1" s="1"/>
  <c r="K1547" i="1"/>
  <c r="L1547" i="1" s="1"/>
  <c r="M1547" i="1" s="1"/>
  <c r="K1548" i="1"/>
  <c r="L1548" i="1" s="1"/>
  <c r="M1548" i="1" s="1"/>
  <c r="K1549" i="1"/>
  <c r="L1549" i="1" s="1"/>
  <c r="M1549" i="1" s="1"/>
  <c r="K1550" i="1"/>
  <c r="L1550" i="1" s="1"/>
  <c r="M1550" i="1" s="1"/>
  <c r="K1551" i="1"/>
  <c r="L1551" i="1" s="1"/>
  <c r="M1551" i="1" s="1"/>
  <c r="K1552" i="1"/>
  <c r="L1552" i="1" s="1"/>
  <c r="M1552" i="1" s="1"/>
  <c r="K1553" i="1"/>
  <c r="L1553" i="1" s="1"/>
  <c r="M1553" i="1" s="1"/>
  <c r="K1554" i="1"/>
  <c r="L1554" i="1" s="1"/>
  <c r="M1554" i="1" s="1"/>
  <c r="K1555" i="1"/>
  <c r="L1555" i="1" s="1"/>
  <c r="M1555" i="1" s="1"/>
  <c r="K1556" i="1"/>
  <c r="L1556" i="1" s="1"/>
  <c r="M1556" i="1" s="1"/>
  <c r="K1557" i="1"/>
  <c r="L1557" i="1" s="1"/>
  <c r="M1557" i="1" s="1"/>
  <c r="K1558" i="1"/>
  <c r="L1558" i="1" s="1"/>
  <c r="M1558" i="1" s="1"/>
  <c r="K1559" i="1"/>
  <c r="L1559" i="1" s="1"/>
  <c r="M1559" i="1" s="1"/>
  <c r="K1560" i="1"/>
  <c r="L1560" i="1" s="1"/>
  <c r="M1560" i="1" s="1"/>
  <c r="K1561" i="1"/>
  <c r="L1561" i="1" s="1"/>
  <c r="M1561" i="1" s="1"/>
  <c r="K1562" i="1"/>
  <c r="L1562" i="1" s="1"/>
  <c r="M1562" i="1" s="1"/>
  <c r="K1563" i="1"/>
  <c r="L1563" i="1" s="1"/>
  <c r="M1563" i="1" s="1"/>
  <c r="K1564" i="1"/>
  <c r="L1564" i="1" s="1"/>
  <c r="M1564" i="1" s="1"/>
  <c r="K1565" i="1"/>
  <c r="L1565" i="1" s="1"/>
  <c r="M1565" i="1" s="1"/>
  <c r="K1566" i="1"/>
  <c r="L1566" i="1" s="1"/>
  <c r="M1566" i="1" s="1"/>
  <c r="K1567" i="1"/>
  <c r="L1567" i="1" s="1"/>
  <c r="M1567" i="1" s="1"/>
  <c r="K1568" i="1"/>
  <c r="L1568" i="1" s="1"/>
  <c r="M1568" i="1" s="1"/>
  <c r="K1569" i="1"/>
  <c r="L1569" i="1" s="1"/>
  <c r="M1569" i="1" s="1"/>
  <c r="K1570" i="1"/>
  <c r="L1570" i="1" s="1"/>
  <c r="M1570" i="1" s="1"/>
  <c r="K1571" i="1"/>
  <c r="L1571" i="1" s="1"/>
  <c r="M1571" i="1" s="1"/>
  <c r="K1572" i="1"/>
  <c r="L1572" i="1" s="1"/>
  <c r="M1572" i="1" s="1"/>
  <c r="K1573" i="1"/>
  <c r="L1573" i="1" s="1"/>
  <c r="M1573" i="1" s="1"/>
  <c r="K1574" i="1"/>
  <c r="L1574" i="1" s="1"/>
  <c r="M1574" i="1" s="1"/>
  <c r="K1575" i="1"/>
  <c r="L1575" i="1" s="1"/>
  <c r="M1575" i="1" s="1"/>
  <c r="K1576" i="1"/>
  <c r="L1576" i="1" s="1"/>
  <c r="M1576" i="1" s="1"/>
  <c r="K1577" i="1"/>
  <c r="L1577" i="1" s="1"/>
  <c r="M1577" i="1" s="1"/>
  <c r="K1578" i="1"/>
  <c r="L1578" i="1" s="1"/>
  <c r="M1578" i="1" s="1"/>
  <c r="K1579" i="1"/>
  <c r="L1579" i="1" s="1"/>
  <c r="M1579" i="1" s="1"/>
  <c r="K1580" i="1"/>
  <c r="L1580" i="1" s="1"/>
  <c r="M1580" i="1" s="1"/>
  <c r="K1581" i="1"/>
  <c r="L1581" i="1" s="1"/>
  <c r="M1581" i="1" s="1"/>
  <c r="K1582" i="1"/>
  <c r="L1582" i="1" s="1"/>
  <c r="M1582" i="1" s="1"/>
  <c r="K1583" i="1"/>
  <c r="L1583" i="1" s="1"/>
  <c r="M1583" i="1" s="1"/>
  <c r="K1584" i="1"/>
  <c r="L1584" i="1" s="1"/>
  <c r="M1584" i="1" s="1"/>
  <c r="K1585" i="1"/>
  <c r="L1585" i="1" s="1"/>
  <c r="M1585" i="1" s="1"/>
  <c r="K1586" i="1"/>
  <c r="L1586" i="1" s="1"/>
  <c r="M1586" i="1" s="1"/>
  <c r="K1587" i="1"/>
  <c r="L1587" i="1" s="1"/>
  <c r="M1587" i="1" s="1"/>
  <c r="K1588" i="1"/>
  <c r="L1588" i="1" s="1"/>
  <c r="M1588" i="1" s="1"/>
  <c r="K1589" i="1"/>
  <c r="L1589" i="1" s="1"/>
  <c r="M1589" i="1" s="1"/>
  <c r="K1590" i="1"/>
  <c r="L1590" i="1" s="1"/>
  <c r="M1590" i="1" s="1"/>
  <c r="K1591" i="1"/>
  <c r="L1591" i="1" s="1"/>
  <c r="M1591" i="1" s="1"/>
  <c r="K1592" i="1"/>
  <c r="L1592" i="1" s="1"/>
  <c r="M1592" i="1" s="1"/>
  <c r="K1593" i="1"/>
  <c r="L1593" i="1" s="1"/>
  <c r="M1593" i="1" s="1"/>
  <c r="K1594" i="1"/>
  <c r="L1594" i="1" s="1"/>
  <c r="M1594" i="1" s="1"/>
  <c r="K1595" i="1"/>
  <c r="L1595" i="1" s="1"/>
  <c r="M1595" i="1" s="1"/>
  <c r="K1596" i="1"/>
  <c r="L1596" i="1" s="1"/>
  <c r="M1596" i="1" s="1"/>
  <c r="K1597" i="1"/>
  <c r="L1597" i="1" s="1"/>
  <c r="M1597" i="1" s="1"/>
  <c r="K1598" i="1"/>
  <c r="L1598" i="1" s="1"/>
  <c r="M1598" i="1" s="1"/>
  <c r="K1599" i="1"/>
  <c r="L1599" i="1" s="1"/>
  <c r="M1599" i="1" s="1"/>
  <c r="K1600" i="1"/>
  <c r="L1600" i="1" s="1"/>
  <c r="M1600" i="1" s="1"/>
  <c r="K1601" i="1"/>
  <c r="L1601" i="1" s="1"/>
  <c r="M1601" i="1" s="1"/>
  <c r="K1602" i="1"/>
  <c r="L1602" i="1" s="1"/>
  <c r="M1602" i="1" s="1"/>
  <c r="K1603" i="1"/>
  <c r="L1603" i="1" s="1"/>
  <c r="M1603" i="1" s="1"/>
  <c r="K1604" i="1"/>
  <c r="L1604" i="1" s="1"/>
  <c r="M1604" i="1" s="1"/>
  <c r="K1605" i="1"/>
  <c r="L1605" i="1" s="1"/>
  <c r="M1605" i="1" s="1"/>
  <c r="K1606" i="1"/>
  <c r="L1606" i="1" s="1"/>
  <c r="M1606" i="1" s="1"/>
  <c r="K1607" i="1"/>
  <c r="L1607" i="1" s="1"/>
  <c r="M1607" i="1" s="1"/>
  <c r="K1608" i="1"/>
  <c r="L1608" i="1" s="1"/>
  <c r="M1608" i="1" s="1"/>
  <c r="K1609" i="1"/>
  <c r="L1609" i="1" s="1"/>
  <c r="M1609" i="1" s="1"/>
  <c r="K1610" i="1"/>
  <c r="L1610" i="1" s="1"/>
  <c r="M1610" i="1" s="1"/>
  <c r="K1611" i="1"/>
  <c r="L1611" i="1" s="1"/>
  <c r="M1611" i="1" s="1"/>
  <c r="K1612" i="1"/>
  <c r="L1612" i="1" s="1"/>
  <c r="M1612" i="1" s="1"/>
  <c r="K1613" i="1"/>
  <c r="L1613" i="1" s="1"/>
  <c r="M1613" i="1" s="1"/>
  <c r="K1614" i="1"/>
  <c r="L1614" i="1" s="1"/>
  <c r="M1614" i="1" s="1"/>
  <c r="K1615" i="1"/>
  <c r="L1615" i="1" s="1"/>
  <c r="M1615" i="1" s="1"/>
  <c r="K1616" i="1"/>
  <c r="L1616" i="1" s="1"/>
  <c r="M1616" i="1" s="1"/>
  <c r="K1617" i="1"/>
  <c r="L1617" i="1" s="1"/>
  <c r="M1617" i="1" s="1"/>
  <c r="K1618" i="1"/>
  <c r="L1618" i="1" s="1"/>
  <c r="M1618" i="1" s="1"/>
  <c r="K1619" i="1"/>
  <c r="L1619" i="1" s="1"/>
  <c r="M1619" i="1" s="1"/>
  <c r="K1620" i="1"/>
  <c r="L1620" i="1" s="1"/>
  <c r="M1620" i="1" s="1"/>
  <c r="K1621" i="1"/>
  <c r="L1621" i="1" s="1"/>
  <c r="M1621" i="1" s="1"/>
  <c r="K1622" i="1"/>
  <c r="L1622" i="1" s="1"/>
  <c r="M1622" i="1" s="1"/>
  <c r="K1623" i="1"/>
  <c r="L1623" i="1" s="1"/>
  <c r="M1623" i="1" s="1"/>
  <c r="K1624" i="1"/>
  <c r="L1624" i="1" s="1"/>
  <c r="M1624" i="1" s="1"/>
  <c r="K1625" i="1"/>
  <c r="L1625" i="1" s="1"/>
  <c r="M1625" i="1" s="1"/>
  <c r="K1626" i="1"/>
  <c r="L1626" i="1" s="1"/>
  <c r="M1626" i="1" s="1"/>
  <c r="K1627" i="1"/>
  <c r="L1627" i="1" s="1"/>
  <c r="M1627" i="1" s="1"/>
  <c r="K1628" i="1"/>
  <c r="L1628" i="1" s="1"/>
  <c r="M1628" i="1" s="1"/>
  <c r="K1629" i="1"/>
  <c r="L1629" i="1" s="1"/>
  <c r="M1629" i="1" s="1"/>
  <c r="K1630" i="1"/>
  <c r="L1630" i="1" s="1"/>
  <c r="M1630" i="1" s="1"/>
  <c r="K1631" i="1"/>
  <c r="L1631" i="1" s="1"/>
  <c r="M1631" i="1" s="1"/>
  <c r="K1632" i="1"/>
  <c r="L1632" i="1" s="1"/>
  <c r="M1632" i="1" s="1"/>
  <c r="K1633" i="1"/>
  <c r="L1633" i="1" s="1"/>
  <c r="M1633" i="1" s="1"/>
  <c r="K1634" i="1"/>
  <c r="L1634" i="1" s="1"/>
  <c r="M1634" i="1" s="1"/>
  <c r="K1635" i="1"/>
  <c r="L1635" i="1" s="1"/>
  <c r="M1635" i="1" s="1"/>
  <c r="K1636" i="1"/>
  <c r="L1636" i="1" s="1"/>
  <c r="M1636" i="1" s="1"/>
  <c r="K1637" i="1"/>
  <c r="L1637" i="1" s="1"/>
  <c r="M1637" i="1" s="1"/>
  <c r="K1638" i="1"/>
  <c r="L1638" i="1" s="1"/>
  <c r="M1638" i="1" s="1"/>
  <c r="K1639" i="1"/>
  <c r="L1639" i="1" s="1"/>
  <c r="M1639" i="1" s="1"/>
  <c r="K1640" i="1"/>
  <c r="L1640" i="1" s="1"/>
  <c r="M1640" i="1" s="1"/>
  <c r="K1641" i="1"/>
  <c r="L1641" i="1" s="1"/>
  <c r="M1641" i="1" s="1"/>
  <c r="K1642" i="1"/>
  <c r="L1642" i="1" s="1"/>
  <c r="M1642" i="1" s="1"/>
  <c r="K1643" i="1"/>
  <c r="L1643" i="1" s="1"/>
  <c r="M1643" i="1" s="1"/>
  <c r="K1644" i="1"/>
  <c r="L1644" i="1" s="1"/>
  <c r="M1644" i="1" s="1"/>
  <c r="K1645" i="1"/>
  <c r="L1645" i="1" s="1"/>
  <c r="M1645" i="1" s="1"/>
  <c r="K1646" i="1"/>
  <c r="L1646" i="1" s="1"/>
  <c r="M1646" i="1" s="1"/>
  <c r="K1647" i="1"/>
  <c r="L1647" i="1" s="1"/>
  <c r="M1647" i="1" s="1"/>
  <c r="K1648" i="1"/>
  <c r="L1648" i="1" s="1"/>
  <c r="M1648" i="1" s="1"/>
  <c r="K1649" i="1"/>
  <c r="L1649" i="1" s="1"/>
  <c r="M1649" i="1" s="1"/>
  <c r="K1650" i="1"/>
  <c r="L1650" i="1" s="1"/>
  <c r="M1650" i="1" s="1"/>
  <c r="K1651" i="1"/>
  <c r="L1651" i="1" s="1"/>
  <c r="M1651" i="1" s="1"/>
  <c r="K1652" i="1"/>
  <c r="L1652" i="1" s="1"/>
  <c r="M1652" i="1" s="1"/>
  <c r="K1653" i="1"/>
  <c r="L1653" i="1" s="1"/>
  <c r="M1653" i="1" s="1"/>
  <c r="K1654" i="1"/>
  <c r="L1654" i="1" s="1"/>
  <c r="M1654" i="1" s="1"/>
  <c r="K1655" i="1"/>
  <c r="L1655" i="1" s="1"/>
  <c r="M1655" i="1" s="1"/>
  <c r="K1656" i="1"/>
  <c r="L1656" i="1" s="1"/>
  <c r="M1656" i="1" s="1"/>
  <c r="K1657" i="1"/>
  <c r="L1657" i="1" s="1"/>
  <c r="M1657" i="1" s="1"/>
  <c r="K1658" i="1"/>
  <c r="L1658" i="1" s="1"/>
  <c r="M1658" i="1" s="1"/>
  <c r="K1659" i="1"/>
  <c r="L1659" i="1" s="1"/>
  <c r="M1659" i="1" s="1"/>
  <c r="K1660" i="1"/>
  <c r="L1660" i="1" s="1"/>
  <c r="M1660" i="1" s="1"/>
  <c r="K1661" i="1"/>
  <c r="L1661" i="1" s="1"/>
  <c r="M1661" i="1" s="1"/>
  <c r="K1662" i="1"/>
  <c r="L1662" i="1" s="1"/>
  <c r="M1662" i="1" s="1"/>
  <c r="K1663" i="1"/>
  <c r="L1663" i="1" s="1"/>
  <c r="M1663" i="1" s="1"/>
  <c r="K1664" i="1"/>
  <c r="L1664" i="1" s="1"/>
  <c r="M1664" i="1" s="1"/>
  <c r="K1665" i="1"/>
  <c r="L1665" i="1" s="1"/>
  <c r="M1665" i="1" s="1"/>
  <c r="K1666" i="1"/>
  <c r="L1666" i="1" s="1"/>
  <c r="M1666" i="1" s="1"/>
  <c r="K1667" i="1"/>
  <c r="L1667" i="1" s="1"/>
  <c r="M1667" i="1" s="1"/>
  <c r="K1668" i="1"/>
  <c r="L1668" i="1" s="1"/>
  <c r="M1668" i="1" s="1"/>
  <c r="K1669" i="1"/>
  <c r="L1669" i="1" s="1"/>
  <c r="M1669" i="1" s="1"/>
  <c r="K1670" i="1"/>
  <c r="L1670" i="1" s="1"/>
  <c r="M1670" i="1" s="1"/>
  <c r="K1671" i="1"/>
  <c r="L1671" i="1" s="1"/>
  <c r="M1671" i="1" s="1"/>
  <c r="K1672" i="1"/>
  <c r="L1672" i="1" s="1"/>
  <c r="M1672" i="1" s="1"/>
  <c r="K1673" i="1"/>
  <c r="L1673" i="1" s="1"/>
  <c r="M1673" i="1" s="1"/>
  <c r="K1674" i="1"/>
  <c r="L1674" i="1" s="1"/>
  <c r="M1674" i="1" s="1"/>
  <c r="K1675" i="1"/>
  <c r="L1675" i="1" s="1"/>
  <c r="M1675" i="1" s="1"/>
  <c r="K1676" i="1"/>
  <c r="L1676" i="1" s="1"/>
  <c r="M1676" i="1" s="1"/>
  <c r="K1677" i="1"/>
  <c r="L1677" i="1" s="1"/>
  <c r="M1677" i="1" s="1"/>
  <c r="K1678" i="1"/>
  <c r="L1678" i="1" s="1"/>
  <c r="M1678" i="1" s="1"/>
  <c r="K1679" i="1"/>
  <c r="L1679" i="1" s="1"/>
  <c r="M1679" i="1" s="1"/>
  <c r="K1680" i="1"/>
  <c r="L1680" i="1" s="1"/>
  <c r="M1680" i="1" s="1"/>
  <c r="K1681" i="1"/>
  <c r="L1681" i="1" s="1"/>
  <c r="M1681" i="1" s="1"/>
  <c r="K1682" i="1"/>
  <c r="L1682" i="1" s="1"/>
  <c r="M1682" i="1" s="1"/>
  <c r="K1683" i="1"/>
  <c r="L1683" i="1" s="1"/>
  <c r="M1683" i="1" s="1"/>
  <c r="K1684" i="1"/>
  <c r="L1684" i="1" s="1"/>
  <c r="M1684" i="1" s="1"/>
  <c r="K1685" i="1"/>
  <c r="L1685" i="1" s="1"/>
  <c r="M1685" i="1" s="1"/>
  <c r="K1686" i="1"/>
  <c r="L1686" i="1" s="1"/>
  <c r="M1686" i="1" s="1"/>
  <c r="K1687" i="1"/>
  <c r="L1687" i="1" s="1"/>
  <c r="M1687" i="1" s="1"/>
  <c r="K1688" i="1"/>
  <c r="L1688" i="1" s="1"/>
  <c r="M1688" i="1" s="1"/>
  <c r="K1689" i="1"/>
  <c r="L1689" i="1" s="1"/>
  <c r="M1689" i="1" s="1"/>
  <c r="K1690" i="1"/>
  <c r="L1690" i="1" s="1"/>
  <c r="M1690" i="1" s="1"/>
  <c r="K1691" i="1"/>
  <c r="L1691" i="1" s="1"/>
  <c r="M1691" i="1" s="1"/>
  <c r="K1692" i="1"/>
  <c r="L1692" i="1" s="1"/>
  <c r="M1692" i="1" s="1"/>
  <c r="K1693" i="1"/>
  <c r="L1693" i="1" s="1"/>
  <c r="M1693" i="1" s="1"/>
  <c r="K1694" i="1"/>
  <c r="L1694" i="1" s="1"/>
  <c r="M1694" i="1" s="1"/>
  <c r="K1695" i="1"/>
  <c r="L1695" i="1" s="1"/>
  <c r="M1695" i="1" s="1"/>
  <c r="K1696" i="1"/>
  <c r="L1696" i="1" s="1"/>
  <c r="M1696" i="1" s="1"/>
  <c r="K1697" i="1"/>
  <c r="L1697" i="1" s="1"/>
  <c r="M1697" i="1" s="1"/>
  <c r="K1698" i="1"/>
  <c r="L1698" i="1" s="1"/>
  <c r="M1698" i="1" s="1"/>
  <c r="K1699" i="1"/>
  <c r="L1699" i="1" s="1"/>
  <c r="M1699" i="1" s="1"/>
  <c r="K1700" i="1"/>
  <c r="L1700" i="1" s="1"/>
  <c r="M1700" i="1" s="1"/>
  <c r="K1701" i="1"/>
  <c r="L1701" i="1" s="1"/>
  <c r="M1701" i="1" s="1"/>
  <c r="K1702" i="1"/>
  <c r="L1702" i="1" s="1"/>
  <c r="M1702" i="1" s="1"/>
  <c r="K1703" i="1"/>
  <c r="L1703" i="1" s="1"/>
  <c r="M1703" i="1" s="1"/>
  <c r="K1704" i="1"/>
  <c r="L1704" i="1" s="1"/>
  <c r="M1704" i="1" s="1"/>
  <c r="K1705" i="1"/>
  <c r="L1705" i="1" s="1"/>
  <c r="M1705" i="1" s="1"/>
  <c r="K1706" i="1"/>
  <c r="L1706" i="1" s="1"/>
  <c r="M1706" i="1" s="1"/>
  <c r="K1707" i="1"/>
  <c r="L1707" i="1" s="1"/>
  <c r="M1707" i="1" s="1"/>
  <c r="K1708" i="1"/>
  <c r="L1708" i="1" s="1"/>
  <c r="M1708" i="1" s="1"/>
  <c r="K1709" i="1"/>
  <c r="L1709" i="1" s="1"/>
  <c r="M1709" i="1" s="1"/>
  <c r="K1710" i="1"/>
  <c r="L1710" i="1" s="1"/>
  <c r="M1710" i="1" s="1"/>
  <c r="K1711" i="1"/>
  <c r="L1711" i="1" s="1"/>
  <c r="M1711" i="1" s="1"/>
  <c r="K1712" i="1"/>
  <c r="L1712" i="1" s="1"/>
  <c r="M1712" i="1" s="1"/>
  <c r="K1713" i="1"/>
  <c r="L1713" i="1" s="1"/>
  <c r="M1713" i="1" s="1"/>
  <c r="K1714" i="1"/>
  <c r="L1714" i="1" s="1"/>
  <c r="M1714" i="1" s="1"/>
  <c r="K1715" i="1"/>
  <c r="L1715" i="1" s="1"/>
  <c r="M1715" i="1" s="1"/>
  <c r="K1716" i="1"/>
  <c r="L1716" i="1" s="1"/>
  <c r="M1716" i="1" s="1"/>
  <c r="K1717" i="1"/>
  <c r="L1717" i="1" s="1"/>
  <c r="M1717" i="1" s="1"/>
  <c r="K1718" i="1"/>
  <c r="L1718" i="1" s="1"/>
  <c r="M1718" i="1" s="1"/>
  <c r="K1719" i="1"/>
  <c r="L1719" i="1" s="1"/>
  <c r="M1719" i="1" s="1"/>
  <c r="K1720" i="1"/>
  <c r="L1720" i="1" s="1"/>
  <c r="M1720" i="1" s="1"/>
  <c r="K1721" i="1"/>
  <c r="L1721" i="1" s="1"/>
  <c r="M1721" i="1" s="1"/>
  <c r="K1722" i="1"/>
  <c r="L1722" i="1" s="1"/>
  <c r="M1722" i="1" s="1"/>
  <c r="K1723" i="1"/>
  <c r="L1723" i="1" s="1"/>
  <c r="M1723" i="1" s="1"/>
  <c r="K1724" i="1"/>
  <c r="L1724" i="1" s="1"/>
  <c r="M1724" i="1" s="1"/>
  <c r="K1725" i="1"/>
  <c r="L1725" i="1" s="1"/>
  <c r="M1725" i="1" s="1"/>
  <c r="K1726" i="1"/>
  <c r="L1726" i="1" s="1"/>
  <c r="M1726" i="1" s="1"/>
  <c r="K1727" i="1"/>
  <c r="L1727" i="1" s="1"/>
  <c r="M1727" i="1" s="1"/>
  <c r="K1728" i="1"/>
  <c r="L1728" i="1" s="1"/>
  <c r="M1728" i="1" s="1"/>
  <c r="K1729" i="1"/>
  <c r="L1729" i="1" s="1"/>
  <c r="M1729" i="1" s="1"/>
  <c r="K1730" i="1"/>
  <c r="L1730" i="1" s="1"/>
  <c r="M1730" i="1" s="1"/>
  <c r="K1731" i="1"/>
  <c r="L1731" i="1" s="1"/>
  <c r="M1731" i="1" s="1"/>
  <c r="K1732" i="1"/>
  <c r="L1732" i="1" s="1"/>
  <c r="M1732" i="1" s="1"/>
  <c r="K1733" i="1"/>
  <c r="L1733" i="1" s="1"/>
  <c r="M1733" i="1" s="1"/>
  <c r="K1734" i="1"/>
  <c r="L1734" i="1" s="1"/>
  <c r="M1734" i="1" s="1"/>
  <c r="K1735" i="1"/>
  <c r="L1735" i="1" s="1"/>
  <c r="M1735" i="1" s="1"/>
  <c r="K1736" i="1"/>
  <c r="L1736" i="1" s="1"/>
  <c r="M1736" i="1" s="1"/>
  <c r="K1737" i="1"/>
  <c r="L1737" i="1" s="1"/>
  <c r="M1737" i="1" s="1"/>
  <c r="K1738" i="1"/>
  <c r="L1738" i="1" s="1"/>
  <c r="M1738" i="1" s="1"/>
  <c r="K1739" i="1"/>
  <c r="L1739" i="1" s="1"/>
  <c r="M1739" i="1" s="1"/>
  <c r="K1740" i="1"/>
  <c r="L1740" i="1" s="1"/>
  <c r="M1740" i="1" s="1"/>
  <c r="K1741" i="1"/>
  <c r="L1741" i="1" s="1"/>
  <c r="M1741" i="1" s="1"/>
  <c r="K1742" i="1"/>
  <c r="L1742" i="1" s="1"/>
  <c r="M1742" i="1" s="1"/>
  <c r="K1743" i="1"/>
  <c r="L1743" i="1" s="1"/>
  <c r="M1743" i="1" s="1"/>
  <c r="K1744" i="1"/>
  <c r="L1744" i="1" s="1"/>
  <c r="M1744" i="1" s="1"/>
  <c r="K1745" i="1"/>
  <c r="L1745" i="1" s="1"/>
  <c r="M1745" i="1" s="1"/>
  <c r="K1746" i="1"/>
  <c r="L1746" i="1" s="1"/>
  <c r="M1746" i="1" s="1"/>
  <c r="K1747" i="1"/>
  <c r="L1747" i="1" s="1"/>
  <c r="M1747" i="1" s="1"/>
  <c r="K1748" i="1"/>
  <c r="L1748" i="1" s="1"/>
  <c r="M1748" i="1" s="1"/>
  <c r="K1749" i="1"/>
  <c r="L1749" i="1" s="1"/>
  <c r="M1749" i="1" s="1"/>
  <c r="K1750" i="1"/>
  <c r="L1750" i="1" s="1"/>
  <c r="M1750" i="1" s="1"/>
  <c r="K1751" i="1"/>
  <c r="L1751" i="1" s="1"/>
  <c r="M1751" i="1" s="1"/>
  <c r="K1752" i="1"/>
  <c r="L1752" i="1" s="1"/>
  <c r="M1752" i="1" s="1"/>
  <c r="K1753" i="1"/>
  <c r="L1753" i="1" s="1"/>
  <c r="M1753" i="1" s="1"/>
  <c r="K1754" i="1"/>
  <c r="L1754" i="1" s="1"/>
  <c r="M1754" i="1" s="1"/>
  <c r="K1755" i="1"/>
  <c r="L1755" i="1" s="1"/>
  <c r="M1755" i="1" s="1"/>
  <c r="K1756" i="1"/>
  <c r="L1756" i="1" s="1"/>
  <c r="M1756" i="1" s="1"/>
  <c r="K1757" i="1"/>
  <c r="L1757" i="1" s="1"/>
  <c r="M1757" i="1" s="1"/>
  <c r="K1758" i="1"/>
  <c r="L1758" i="1" s="1"/>
  <c r="M1758" i="1" s="1"/>
  <c r="K1759" i="1"/>
  <c r="L1759" i="1" s="1"/>
  <c r="M1759" i="1" s="1"/>
  <c r="K1760" i="1"/>
  <c r="L1760" i="1" s="1"/>
  <c r="M1760" i="1" s="1"/>
  <c r="K1761" i="1"/>
  <c r="L1761" i="1" s="1"/>
  <c r="M1761" i="1" s="1"/>
  <c r="K1762" i="1"/>
  <c r="L1762" i="1" s="1"/>
  <c r="M1762" i="1" s="1"/>
  <c r="K1763" i="1"/>
  <c r="L1763" i="1" s="1"/>
  <c r="M1763" i="1" s="1"/>
  <c r="K1764" i="1"/>
  <c r="L1764" i="1" s="1"/>
  <c r="M1764" i="1" s="1"/>
  <c r="K1765" i="1"/>
  <c r="L1765" i="1" s="1"/>
  <c r="M1765" i="1" s="1"/>
  <c r="K1766" i="1"/>
  <c r="L1766" i="1" s="1"/>
  <c r="M1766" i="1" s="1"/>
  <c r="K1767" i="1"/>
  <c r="L1767" i="1" s="1"/>
  <c r="M1767" i="1" s="1"/>
  <c r="K1768" i="1"/>
  <c r="L1768" i="1" s="1"/>
  <c r="M1768" i="1" s="1"/>
  <c r="K1769" i="1"/>
  <c r="L1769" i="1" s="1"/>
  <c r="M1769" i="1" s="1"/>
  <c r="K1770" i="1"/>
  <c r="L1770" i="1" s="1"/>
  <c r="M1770" i="1" s="1"/>
  <c r="K1771" i="1"/>
  <c r="L1771" i="1" s="1"/>
  <c r="M1771" i="1" s="1"/>
  <c r="K1772" i="1"/>
  <c r="L1772" i="1" s="1"/>
  <c r="M1772" i="1" s="1"/>
  <c r="K1773" i="1"/>
  <c r="L1773" i="1" s="1"/>
  <c r="M1773" i="1" s="1"/>
  <c r="K1774" i="1"/>
  <c r="L1774" i="1" s="1"/>
  <c r="M1774" i="1" s="1"/>
  <c r="K1775" i="1"/>
  <c r="L1775" i="1" s="1"/>
  <c r="M1775" i="1" s="1"/>
  <c r="K1776" i="1"/>
  <c r="L1776" i="1" s="1"/>
  <c r="M1776" i="1" s="1"/>
  <c r="K1777" i="1"/>
  <c r="L1777" i="1" s="1"/>
  <c r="M1777" i="1" s="1"/>
  <c r="K1778" i="1"/>
  <c r="L1778" i="1" s="1"/>
  <c r="M1778" i="1" s="1"/>
  <c r="K1779" i="1"/>
  <c r="L1779" i="1" s="1"/>
  <c r="M1779" i="1" s="1"/>
  <c r="K1780" i="1"/>
  <c r="L1780" i="1" s="1"/>
  <c r="M1780" i="1" s="1"/>
  <c r="K1781" i="1"/>
  <c r="L1781" i="1" s="1"/>
  <c r="M1781" i="1" s="1"/>
  <c r="K1782" i="1"/>
  <c r="L1782" i="1" s="1"/>
  <c r="M1782" i="1" s="1"/>
  <c r="K1783" i="1"/>
  <c r="L1783" i="1" s="1"/>
  <c r="M1783" i="1" s="1"/>
  <c r="K1784" i="1"/>
  <c r="L1784" i="1" s="1"/>
  <c r="M1784" i="1" s="1"/>
  <c r="K1785" i="1"/>
  <c r="L1785" i="1" s="1"/>
  <c r="M1785" i="1" s="1"/>
  <c r="K1786" i="1"/>
  <c r="L1786" i="1" s="1"/>
  <c r="M1786" i="1" s="1"/>
  <c r="K1787" i="1"/>
  <c r="L1787" i="1" s="1"/>
  <c r="M1787" i="1" s="1"/>
  <c r="K1788" i="1"/>
  <c r="L1788" i="1" s="1"/>
  <c r="M1788" i="1" s="1"/>
  <c r="K1789" i="1"/>
  <c r="L1789" i="1" s="1"/>
  <c r="M1789" i="1" s="1"/>
  <c r="K1790" i="1"/>
  <c r="L1790" i="1" s="1"/>
  <c r="M1790" i="1" s="1"/>
  <c r="K1791" i="1"/>
  <c r="L1791" i="1" s="1"/>
  <c r="M1791" i="1" s="1"/>
  <c r="K1792" i="1"/>
  <c r="L1792" i="1" s="1"/>
  <c r="M1792" i="1" s="1"/>
  <c r="K1793" i="1"/>
  <c r="L1793" i="1" s="1"/>
  <c r="M1793" i="1" s="1"/>
  <c r="K1794" i="1"/>
  <c r="L1794" i="1" s="1"/>
  <c r="M1794" i="1" s="1"/>
  <c r="K1795" i="1"/>
  <c r="L1795" i="1" s="1"/>
  <c r="M1795" i="1" s="1"/>
  <c r="K1796" i="1"/>
  <c r="L1796" i="1" s="1"/>
  <c r="M1796" i="1" s="1"/>
  <c r="K1797" i="1"/>
  <c r="L1797" i="1" s="1"/>
  <c r="M1797" i="1" s="1"/>
  <c r="K1798" i="1"/>
  <c r="L1798" i="1" s="1"/>
  <c r="M1798" i="1" s="1"/>
  <c r="K1799" i="1"/>
  <c r="L1799" i="1" s="1"/>
  <c r="M1799" i="1" s="1"/>
  <c r="K1800" i="1"/>
  <c r="L1800" i="1" s="1"/>
  <c r="M1800" i="1" s="1"/>
  <c r="K1801" i="1"/>
  <c r="L1801" i="1" s="1"/>
  <c r="M1801" i="1" s="1"/>
  <c r="K1802" i="1"/>
  <c r="L1802" i="1" s="1"/>
  <c r="M1802" i="1" s="1"/>
  <c r="K1803" i="1"/>
  <c r="L1803" i="1" s="1"/>
  <c r="M1803" i="1" s="1"/>
  <c r="K1804" i="1"/>
  <c r="L1804" i="1" s="1"/>
  <c r="M1804" i="1" s="1"/>
  <c r="K1805" i="1"/>
  <c r="L1805" i="1" s="1"/>
  <c r="M1805" i="1" s="1"/>
  <c r="K1806" i="1"/>
  <c r="L1806" i="1" s="1"/>
  <c r="M1806" i="1" s="1"/>
  <c r="K1807" i="1"/>
  <c r="L1807" i="1" s="1"/>
  <c r="M1807" i="1" s="1"/>
  <c r="K1808" i="1"/>
  <c r="L1808" i="1" s="1"/>
  <c r="M1808" i="1" s="1"/>
  <c r="K1809" i="1"/>
  <c r="L1809" i="1" s="1"/>
  <c r="M1809" i="1" s="1"/>
  <c r="K1810" i="1"/>
  <c r="L1810" i="1" s="1"/>
  <c r="M1810" i="1" s="1"/>
  <c r="K1811" i="1"/>
  <c r="L1811" i="1" s="1"/>
  <c r="M1811" i="1" s="1"/>
  <c r="K1812" i="1"/>
  <c r="L1812" i="1" s="1"/>
  <c r="M1812" i="1" s="1"/>
  <c r="K1813" i="1"/>
  <c r="L1813" i="1" s="1"/>
  <c r="M1813" i="1" s="1"/>
  <c r="K1814" i="1"/>
  <c r="L1814" i="1" s="1"/>
  <c r="M1814" i="1" s="1"/>
  <c r="K1815" i="1"/>
  <c r="L1815" i="1" s="1"/>
  <c r="M1815" i="1" s="1"/>
  <c r="K1816" i="1"/>
  <c r="L1816" i="1" s="1"/>
  <c r="M1816" i="1" s="1"/>
  <c r="K1817" i="1"/>
  <c r="L1817" i="1" s="1"/>
  <c r="M1817" i="1" s="1"/>
  <c r="K1818" i="1"/>
  <c r="L1818" i="1" s="1"/>
  <c r="M1818" i="1" s="1"/>
  <c r="K1819" i="1"/>
  <c r="L1819" i="1" s="1"/>
  <c r="M1819" i="1" s="1"/>
  <c r="K1820" i="1"/>
  <c r="L1820" i="1" s="1"/>
  <c r="M1820" i="1" s="1"/>
  <c r="K1821" i="1"/>
  <c r="L1821" i="1" s="1"/>
  <c r="M1821" i="1" s="1"/>
  <c r="K1822" i="1"/>
  <c r="L1822" i="1" s="1"/>
  <c r="M1822" i="1" s="1"/>
  <c r="K1823" i="1"/>
  <c r="L1823" i="1" s="1"/>
  <c r="M1823" i="1" s="1"/>
  <c r="K1824" i="1"/>
  <c r="L1824" i="1" s="1"/>
  <c r="M1824" i="1" s="1"/>
  <c r="K1825" i="1"/>
  <c r="L1825" i="1" s="1"/>
  <c r="M1825" i="1" s="1"/>
  <c r="K1826" i="1"/>
  <c r="L1826" i="1" s="1"/>
  <c r="M1826" i="1" s="1"/>
  <c r="K1827" i="1"/>
  <c r="L1827" i="1" s="1"/>
  <c r="M1827" i="1" s="1"/>
  <c r="K1828" i="1"/>
  <c r="L1828" i="1" s="1"/>
  <c r="M1828" i="1" s="1"/>
  <c r="K1829" i="1"/>
  <c r="L1829" i="1" s="1"/>
  <c r="M1829" i="1" s="1"/>
  <c r="K1830" i="1"/>
  <c r="L1830" i="1" s="1"/>
  <c r="M1830" i="1" s="1"/>
  <c r="K1831" i="1"/>
  <c r="L1831" i="1" s="1"/>
  <c r="M1831" i="1" s="1"/>
  <c r="K1832" i="1"/>
  <c r="L1832" i="1" s="1"/>
  <c r="M1832" i="1" s="1"/>
  <c r="K1833" i="1"/>
  <c r="L1833" i="1" s="1"/>
  <c r="M1833" i="1" s="1"/>
  <c r="K1834" i="1"/>
  <c r="L1834" i="1" s="1"/>
  <c r="M1834" i="1" s="1"/>
  <c r="K1835" i="1"/>
  <c r="L1835" i="1" s="1"/>
  <c r="M1835" i="1" s="1"/>
  <c r="K1836" i="1"/>
  <c r="L1836" i="1" s="1"/>
  <c r="M1836" i="1" s="1"/>
  <c r="K1837" i="1"/>
  <c r="L1837" i="1" s="1"/>
  <c r="M1837" i="1" s="1"/>
  <c r="K1838" i="1"/>
  <c r="L1838" i="1" s="1"/>
  <c r="M1838" i="1" s="1"/>
  <c r="K1839" i="1"/>
  <c r="L1839" i="1" s="1"/>
  <c r="M1839" i="1" s="1"/>
  <c r="K1840" i="1"/>
  <c r="L1840" i="1" s="1"/>
  <c r="M1840" i="1" s="1"/>
  <c r="K1841" i="1"/>
  <c r="L1841" i="1" s="1"/>
  <c r="M1841" i="1" s="1"/>
  <c r="K1842" i="1"/>
  <c r="L1842" i="1" s="1"/>
  <c r="M1842" i="1" s="1"/>
  <c r="K1843" i="1"/>
  <c r="L1843" i="1" s="1"/>
  <c r="M1843" i="1" s="1"/>
  <c r="K1844" i="1"/>
  <c r="L1844" i="1" s="1"/>
  <c r="M1844" i="1" s="1"/>
  <c r="K1845" i="1"/>
  <c r="L1845" i="1" s="1"/>
  <c r="M1845" i="1" s="1"/>
  <c r="K1846" i="1"/>
  <c r="L1846" i="1" s="1"/>
  <c r="M1846" i="1" s="1"/>
  <c r="K1847" i="1"/>
  <c r="L1847" i="1" s="1"/>
  <c r="M1847" i="1" s="1"/>
  <c r="K1848" i="1"/>
  <c r="L1848" i="1" s="1"/>
  <c r="M1848" i="1" s="1"/>
  <c r="K1849" i="1"/>
  <c r="L1849" i="1" s="1"/>
  <c r="M1849" i="1" s="1"/>
  <c r="K1850" i="1"/>
  <c r="L1850" i="1" s="1"/>
  <c r="M1850" i="1" s="1"/>
  <c r="K1851" i="1"/>
  <c r="L1851" i="1" s="1"/>
  <c r="M1851" i="1" s="1"/>
  <c r="K1852" i="1"/>
  <c r="L1852" i="1" s="1"/>
  <c r="M1852" i="1" s="1"/>
  <c r="K1853" i="1"/>
  <c r="L1853" i="1" s="1"/>
  <c r="M1853" i="1" s="1"/>
  <c r="K1854" i="1"/>
  <c r="L1854" i="1" s="1"/>
  <c r="M1854" i="1" s="1"/>
  <c r="K1855" i="1"/>
  <c r="L1855" i="1" s="1"/>
  <c r="M1855" i="1" s="1"/>
  <c r="K1856" i="1"/>
  <c r="L1856" i="1" s="1"/>
  <c r="M1856" i="1" s="1"/>
  <c r="K1857" i="1"/>
  <c r="L1857" i="1" s="1"/>
  <c r="M1857" i="1" s="1"/>
  <c r="K1858" i="1"/>
  <c r="L1858" i="1" s="1"/>
  <c r="M1858" i="1" s="1"/>
  <c r="K1859" i="1"/>
  <c r="L1859" i="1" s="1"/>
  <c r="M1859" i="1" s="1"/>
  <c r="K1860" i="1"/>
  <c r="L1860" i="1" s="1"/>
  <c r="M1860" i="1" s="1"/>
  <c r="K1861" i="1"/>
  <c r="L1861" i="1" s="1"/>
  <c r="M1861" i="1" s="1"/>
  <c r="K1862" i="1"/>
  <c r="L1862" i="1" s="1"/>
  <c r="M1862" i="1" s="1"/>
  <c r="K1863" i="1"/>
  <c r="L1863" i="1" s="1"/>
  <c r="M1863" i="1" s="1"/>
  <c r="K1864" i="1"/>
  <c r="L1864" i="1" s="1"/>
  <c r="M1864" i="1" s="1"/>
  <c r="K1865" i="1"/>
  <c r="L1865" i="1" s="1"/>
  <c r="M1865" i="1" s="1"/>
  <c r="K1866" i="1"/>
  <c r="L1866" i="1" s="1"/>
  <c r="M1866" i="1" s="1"/>
  <c r="K1867" i="1"/>
  <c r="L1867" i="1" s="1"/>
  <c r="M1867" i="1" s="1"/>
  <c r="K1868" i="1"/>
  <c r="L1868" i="1" s="1"/>
  <c r="M1868" i="1" s="1"/>
  <c r="K1869" i="1"/>
  <c r="L1869" i="1" s="1"/>
  <c r="M1869" i="1" s="1"/>
  <c r="K1870" i="1"/>
  <c r="L1870" i="1" s="1"/>
  <c r="M1870" i="1" s="1"/>
  <c r="K1871" i="1"/>
  <c r="L1871" i="1" s="1"/>
  <c r="M1871" i="1" s="1"/>
  <c r="K1872" i="1"/>
  <c r="L1872" i="1" s="1"/>
  <c r="M1872" i="1" s="1"/>
  <c r="K1873" i="1"/>
  <c r="L1873" i="1" s="1"/>
  <c r="M1873" i="1" s="1"/>
  <c r="K1874" i="1"/>
  <c r="L1874" i="1" s="1"/>
  <c r="M1874" i="1" s="1"/>
  <c r="K1875" i="1"/>
  <c r="L1875" i="1" s="1"/>
  <c r="M1875" i="1" s="1"/>
  <c r="K1876" i="1"/>
  <c r="L1876" i="1" s="1"/>
  <c r="M1876" i="1" s="1"/>
  <c r="K1877" i="1"/>
  <c r="L1877" i="1" s="1"/>
  <c r="M1877" i="1" s="1"/>
  <c r="K1878" i="1"/>
  <c r="L1878" i="1" s="1"/>
  <c r="M1878" i="1" s="1"/>
  <c r="K1879" i="1"/>
  <c r="L1879" i="1" s="1"/>
  <c r="M1879" i="1" s="1"/>
  <c r="K1880" i="1"/>
  <c r="L1880" i="1" s="1"/>
  <c r="M1880" i="1" s="1"/>
  <c r="K1881" i="1"/>
  <c r="L1881" i="1" s="1"/>
  <c r="M1881" i="1" s="1"/>
  <c r="K1882" i="1"/>
  <c r="L1882" i="1" s="1"/>
  <c r="M1882" i="1" s="1"/>
  <c r="K1883" i="1"/>
  <c r="L1883" i="1" s="1"/>
  <c r="M1883" i="1" s="1"/>
  <c r="K1884" i="1"/>
  <c r="L1884" i="1" s="1"/>
  <c r="M1884" i="1" s="1"/>
  <c r="K1885" i="1"/>
  <c r="L1885" i="1" s="1"/>
  <c r="M1885" i="1" s="1"/>
  <c r="K1886" i="1"/>
  <c r="L1886" i="1" s="1"/>
  <c r="M1886" i="1" s="1"/>
  <c r="K1887" i="1"/>
  <c r="L1887" i="1" s="1"/>
  <c r="M1887" i="1" s="1"/>
  <c r="K1888" i="1"/>
  <c r="L1888" i="1" s="1"/>
  <c r="M1888" i="1" s="1"/>
  <c r="K1889" i="1"/>
  <c r="L1889" i="1" s="1"/>
  <c r="M1889" i="1" s="1"/>
  <c r="K1890" i="1"/>
  <c r="L1890" i="1" s="1"/>
  <c r="M1890" i="1" s="1"/>
  <c r="K1891" i="1"/>
  <c r="L1891" i="1" s="1"/>
  <c r="M1891" i="1" s="1"/>
  <c r="K1892" i="1"/>
  <c r="L1892" i="1" s="1"/>
  <c r="M1892" i="1" s="1"/>
  <c r="K1893" i="1"/>
  <c r="L1893" i="1" s="1"/>
  <c r="M1893" i="1" s="1"/>
  <c r="K1894" i="1"/>
  <c r="L1894" i="1" s="1"/>
  <c r="M1894" i="1" s="1"/>
  <c r="K1895" i="1"/>
  <c r="L1895" i="1" s="1"/>
  <c r="M1895" i="1" s="1"/>
  <c r="K1896" i="1"/>
  <c r="L1896" i="1" s="1"/>
  <c r="M1896" i="1" s="1"/>
  <c r="K1897" i="1"/>
  <c r="L1897" i="1" s="1"/>
  <c r="M1897" i="1" s="1"/>
  <c r="K1898" i="1"/>
  <c r="L1898" i="1" s="1"/>
  <c r="M1898" i="1" s="1"/>
  <c r="K1899" i="1"/>
  <c r="L1899" i="1" s="1"/>
  <c r="M1899" i="1" s="1"/>
  <c r="K1900" i="1"/>
  <c r="L1900" i="1" s="1"/>
  <c r="M1900" i="1" s="1"/>
  <c r="K1901" i="1"/>
  <c r="L1901" i="1" s="1"/>
  <c r="M1901" i="1" s="1"/>
  <c r="K1902" i="1"/>
  <c r="L1902" i="1" s="1"/>
  <c r="M1902" i="1" s="1"/>
  <c r="K1903" i="1"/>
  <c r="L1903" i="1" s="1"/>
  <c r="M1903" i="1" s="1"/>
  <c r="K1904" i="1"/>
  <c r="L1904" i="1" s="1"/>
  <c r="M1904" i="1" s="1"/>
  <c r="K1905" i="1"/>
  <c r="L1905" i="1" s="1"/>
  <c r="M1905" i="1" s="1"/>
  <c r="K1906" i="1"/>
  <c r="L1906" i="1" s="1"/>
  <c r="M1906" i="1" s="1"/>
  <c r="K1907" i="1"/>
  <c r="L1907" i="1" s="1"/>
  <c r="M1907" i="1" s="1"/>
  <c r="K1908" i="1"/>
  <c r="L1908" i="1" s="1"/>
  <c r="M1908" i="1" s="1"/>
  <c r="K1909" i="1"/>
  <c r="L1909" i="1" s="1"/>
  <c r="M1909" i="1" s="1"/>
  <c r="K1910" i="1"/>
  <c r="L1910" i="1" s="1"/>
  <c r="M1910" i="1" s="1"/>
  <c r="K1911" i="1"/>
  <c r="L1911" i="1" s="1"/>
  <c r="M1911" i="1" s="1"/>
  <c r="K1912" i="1"/>
  <c r="L1912" i="1" s="1"/>
  <c r="M1912" i="1" s="1"/>
  <c r="K1913" i="1"/>
  <c r="L1913" i="1" s="1"/>
  <c r="M1913" i="1" s="1"/>
  <c r="K1914" i="1"/>
  <c r="L1914" i="1" s="1"/>
  <c r="M1914" i="1" s="1"/>
  <c r="K1915" i="1"/>
  <c r="L1915" i="1" s="1"/>
  <c r="M1915" i="1" s="1"/>
  <c r="K1916" i="1"/>
  <c r="L1916" i="1" s="1"/>
  <c r="M1916" i="1" s="1"/>
  <c r="K1917" i="1"/>
  <c r="L1917" i="1" s="1"/>
  <c r="M1917" i="1" s="1"/>
  <c r="K1918" i="1"/>
  <c r="L1918" i="1" s="1"/>
  <c r="M1918" i="1" s="1"/>
  <c r="K1919" i="1"/>
  <c r="L1919" i="1" s="1"/>
  <c r="M1919" i="1" s="1"/>
  <c r="K1920" i="1"/>
  <c r="L1920" i="1" s="1"/>
  <c r="M1920" i="1" s="1"/>
  <c r="K1921" i="1"/>
  <c r="L1921" i="1" s="1"/>
  <c r="M1921" i="1" s="1"/>
  <c r="K1922" i="1"/>
  <c r="L1922" i="1" s="1"/>
  <c r="M1922" i="1" s="1"/>
  <c r="K1923" i="1"/>
  <c r="L1923" i="1" s="1"/>
  <c r="M1923" i="1" s="1"/>
  <c r="K1924" i="1"/>
  <c r="L1924" i="1" s="1"/>
  <c r="M1924" i="1" s="1"/>
  <c r="K1925" i="1"/>
  <c r="L1925" i="1" s="1"/>
  <c r="M1925" i="1" s="1"/>
  <c r="K1926" i="1"/>
  <c r="L1926" i="1" s="1"/>
  <c r="M1926" i="1" s="1"/>
  <c r="K1927" i="1"/>
  <c r="L1927" i="1" s="1"/>
  <c r="M1927" i="1" s="1"/>
  <c r="K1928" i="1"/>
  <c r="L1928" i="1" s="1"/>
  <c r="M1928" i="1" s="1"/>
  <c r="K1929" i="1"/>
  <c r="L1929" i="1" s="1"/>
  <c r="M1929" i="1" s="1"/>
  <c r="K1930" i="1"/>
  <c r="L1930" i="1" s="1"/>
  <c r="M1930" i="1" s="1"/>
  <c r="K1931" i="1"/>
  <c r="L1931" i="1" s="1"/>
  <c r="M1931" i="1" s="1"/>
  <c r="K1932" i="1"/>
  <c r="L1932" i="1" s="1"/>
  <c r="M1932" i="1" s="1"/>
  <c r="K1933" i="1"/>
  <c r="L1933" i="1" s="1"/>
  <c r="M1933" i="1" s="1"/>
  <c r="K1934" i="1"/>
  <c r="L1934" i="1" s="1"/>
  <c r="M1934" i="1" s="1"/>
  <c r="K1935" i="1"/>
  <c r="L1935" i="1" s="1"/>
  <c r="M1935" i="1" s="1"/>
  <c r="K1936" i="1"/>
  <c r="L1936" i="1" s="1"/>
  <c r="M1936" i="1" s="1"/>
  <c r="K1937" i="1"/>
  <c r="L1937" i="1" s="1"/>
  <c r="M1937" i="1" s="1"/>
  <c r="K1938" i="1"/>
  <c r="L1938" i="1" s="1"/>
  <c r="M1938" i="1" s="1"/>
  <c r="K1939" i="1"/>
  <c r="L1939" i="1" s="1"/>
  <c r="M1939" i="1" s="1"/>
  <c r="K1940" i="1"/>
  <c r="L1940" i="1" s="1"/>
  <c r="M1940" i="1" s="1"/>
  <c r="K1941" i="1"/>
  <c r="L1941" i="1" s="1"/>
  <c r="M1941" i="1" s="1"/>
  <c r="K1942" i="1"/>
  <c r="L1942" i="1" s="1"/>
  <c r="M1942" i="1" s="1"/>
  <c r="K1943" i="1"/>
  <c r="L1943" i="1" s="1"/>
  <c r="M1943" i="1" s="1"/>
  <c r="K1944" i="1"/>
  <c r="L1944" i="1" s="1"/>
  <c r="M1944" i="1" s="1"/>
  <c r="K1945" i="1"/>
  <c r="L1945" i="1" s="1"/>
  <c r="M1945" i="1" s="1"/>
  <c r="K1946" i="1"/>
  <c r="L1946" i="1" s="1"/>
  <c r="M1946" i="1" s="1"/>
  <c r="K1947" i="1"/>
  <c r="L1947" i="1" s="1"/>
  <c r="M1947" i="1" s="1"/>
  <c r="K1948" i="1"/>
  <c r="L1948" i="1" s="1"/>
  <c r="M1948" i="1" s="1"/>
  <c r="K1949" i="1"/>
  <c r="L1949" i="1" s="1"/>
  <c r="M1949" i="1" s="1"/>
  <c r="K1950" i="1"/>
  <c r="L1950" i="1" s="1"/>
  <c r="M1950" i="1" s="1"/>
  <c r="K1951" i="1"/>
  <c r="L1951" i="1" s="1"/>
  <c r="M1951" i="1" s="1"/>
  <c r="K1952" i="1"/>
  <c r="L1952" i="1" s="1"/>
  <c r="M1952" i="1" s="1"/>
  <c r="K1953" i="1"/>
  <c r="L1953" i="1" s="1"/>
  <c r="M1953" i="1" s="1"/>
  <c r="K1954" i="1"/>
  <c r="L1954" i="1" s="1"/>
  <c r="M1954" i="1" s="1"/>
  <c r="K1955" i="1"/>
  <c r="L1955" i="1" s="1"/>
  <c r="M1955" i="1" s="1"/>
  <c r="K1956" i="1"/>
  <c r="L1956" i="1" s="1"/>
  <c r="M1956" i="1" s="1"/>
  <c r="K1957" i="1"/>
  <c r="L1957" i="1" s="1"/>
  <c r="M1957" i="1" s="1"/>
  <c r="K1958" i="1"/>
  <c r="L1958" i="1" s="1"/>
  <c r="M1958" i="1" s="1"/>
  <c r="K1959" i="1"/>
  <c r="L1959" i="1" s="1"/>
  <c r="M1959" i="1" s="1"/>
  <c r="K1960" i="1"/>
  <c r="L1960" i="1" s="1"/>
  <c r="M1960" i="1" s="1"/>
  <c r="K1961" i="1"/>
  <c r="L1961" i="1" s="1"/>
  <c r="M1961" i="1" s="1"/>
  <c r="K1962" i="1"/>
  <c r="L1962" i="1" s="1"/>
  <c r="M1962" i="1" s="1"/>
  <c r="K1963" i="1"/>
  <c r="L1963" i="1" s="1"/>
  <c r="M1963" i="1" s="1"/>
  <c r="K1964" i="1"/>
  <c r="L1964" i="1" s="1"/>
  <c r="M1964" i="1" s="1"/>
  <c r="K1965" i="1"/>
  <c r="L1965" i="1" s="1"/>
  <c r="M1965" i="1" s="1"/>
  <c r="K1966" i="1"/>
  <c r="L1966" i="1" s="1"/>
  <c r="M1966" i="1" s="1"/>
  <c r="K1967" i="1"/>
  <c r="L1967" i="1" s="1"/>
  <c r="M1967" i="1" s="1"/>
  <c r="K1968" i="1"/>
  <c r="L1968" i="1" s="1"/>
  <c r="M1968" i="1" s="1"/>
  <c r="K1969" i="1"/>
  <c r="L1969" i="1" s="1"/>
  <c r="M1969" i="1" s="1"/>
  <c r="K1970" i="1"/>
  <c r="L1970" i="1" s="1"/>
  <c r="M1970" i="1" s="1"/>
  <c r="K1971" i="1"/>
  <c r="L1971" i="1" s="1"/>
  <c r="M1971" i="1" s="1"/>
  <c r="K1972" i="1"/>
  <c r="L1972" i="1" s="1"/>
  <c r="M1972" i="1" s="1"/>
  <c r="K1973" i="1"/>
  <c r="L1973" i="1" s="1"/>
  <c r="M1973" i="1" s="1"/>
  <c r="K1974" i="1"/>
  <c r="L1974" i="1" s="1"/>
  <c r="M1974" i="1" s="1"/>
  <c r="K1975" i="1"/>
  <c r="L1975" i="1" s="1"/>
  <c r="M1975" i="1" s="1"/>
  <c r="K1976" i="1"/>
  <c r="L1976" i="1" s="1"/>
  <c r="M1976" i="1" s="1"/>
  <c r="K1977" i="1"/>
  <c r="L1977" i="1" s="1"/>
  <c r="M1977" i="1" s="1"/>
  <c r="K1978" i="1"/>
  <c r="L1978" i="1" s="1"/>
  <c r="M1978" i="1" s="1"/>
  <c r="K1979" i="1"/>
  <c r="L1979" i="1" s="1"/>
  <c r="M1979" i="1" s="1"/>
  <c r="K1980" i="1"/>
  <c r="L1980" i="1" s="1"/>
  <c r="M1980" i="1" s="1"/>
  <c r="K1981" i="1"/>
  <c r="L1981" i="1" s="1"/>
  <c r="M1981" i="1" s="1"/>
  <c r="K1982" i="1"/>
  <c r="L1982" i="1" s="1"/>
  <c r="M1982" i="1" s="1"/>
  <c r="K1983" i="1"/>
  <c r="L1983" i="1" s="1"/>
  <c r="M1983" i="1" s="1"/>
  <c r="K1984" i="1"/>
  <c r="L1984" i="1" s="1"/>
  <c r="M1984" i="1" s="1"/>
  <c r="K1985" i="1"/>
  <c r="L1985" i="1" s="1"/>
  <c r="M1985" i="1" s="1"/>
  <c r="K1986" i="1"/>
  <c r="L1986" i="1" s="1"/>
  <c r="M1986" i="1" s="1"/>
  <c r="K1987" i="1"/>
  <c r="L1987" i="1" s="1"/>
  <c r="M1987" i="1" s="1"/>
  <c r="K1988" i="1"/>
  <c r="L1988" i="1" s="1"/>
  <c r="M1988" i="1" s="1"/>
  <c r="K1989" i="1"/>
  <c r="L1989" i="1" s="1"/>
  <c r="M1989" i="1" s="1"/>
  <c r="K1990" i="1"/>
  <c r="L1990" i="1" s="1"/>
  <c r="M1990" i="1" s="1"/>
  <c r="K1991" i="1"/>
  <c r="L1991" i="1" s="1"/>
  <c r="M1991" i="1" s="1"/>
  <c r="K1992" i="1"/>
  <c r="L1992" i="1" s="1"/>
  <c r="M1992" i="1" s="1"/>
  <c r="K1993" i="1"/>
  <c r="L1993" i="1" s="1"/>
  <c r="M1993" i="1" s="1"/>
  <c r="K1994" i="1"/>
  <c r="L1994" i="1" s="1"/>
  <c r="M1994" i="1" s="1"/>
  <c r="K1995" i="1"/>
  <c r="L1995" i="1" s="1"/>
  <c r="M1995" i="1" s="1"/>
  <c r="K1996" i="1"/>
  <c r="L1996" i="1" s="1"/>
  <c r="M1996" i="1" s="1"/>
  <c r="K1997" i="1"/>
  <c r="L1997" i="1" s="1"/>
  <c r="M1997" i="1" s="1"/>
  <c r="K1998" i="1"/>
  <c r="L1998" i="1" s="1"/>
  <c r="M1998" i="1" s="1"/>
  <c r="K1999" i="1"/>
  <c r="L1999" i="1" s="1"/>
  <c r="M1999" i="1" s="1"/>
  <c r="K2000" i="1"/>
  <c r="L2000" i="1" s="1"/>
  <c r="M2000" i="1" s="1"/>
  <c r="K2001" i="1"/>
  <c r="L2001" i="1" s="1"/>
  <c r="M2001" i="1" s="1"/>
  <c r="K2002" i="1"/>
  <c r="L2002" i="1" s="1"/>
  <c r="M2002" i="1" s="1"/>
  <c r="K2003" i="1"/>
  <c r="L2003" i="1" s="1"/>
  <c r="M2003" i="1" s="1"/>
  <c r="K2004" i="1"/>
  <c r="L2004" i="1" s="1"/>
  <c r="M2004" i="1" s="1"/>
  <c r="K2005" i="1"/>
  <c r="L2005" i="1" s="1"/>
  <c r="M2005" i="1" s="1"/>
  <c r="K2006" i="1"/>
  <c r="L2006" i="1" s="1"/>
  <c r="M2006" i="1" s="1"/>
  <c r="K2007" i="1"/>
  <c r="L2007" i="1" s="1"/>
  <c r="M2007" i="1" s="1"/>
  <c r="K2008" i="1"/>
  <c r="L2008" i="1" s="1"/>
  <c r="M2008" i="1" s="1"/>
  <c r="K2009" i="1"/>
  <c r="L2009" i="1" s="1"/>
  <c r="M2009" i="1" s="1"/>
  <c r="K2010" i="1"/>
  <c r="L2010" i="1" s="1"/>
  <c r="M2010" i="1" s="1"/>
  <c r="K2011" i="1"/>
  <c r="L2011" i="1" s="1"/>
  <c r="M2011" i="1" s="1"/>
  <c r="K2012" i="1"/>
  <c r="L2012" i="1" s="1"/>
  <c r="M2012" i="1" s="1"/>
  <c r="K2013" i="1"/>
  <c r="L2013" i="1" s="1"/>
  <c r="M2013" i="1" s="1"/>
  <c r="K2014" i="1"/>
  <c r="L2014" i="1" s="1"/>
  <c r="M2014" i="1" s="1"/>
  <c r="K2015" i="1"/>
  <c r="L2015" i="1" s="1"/>
  <c r="M2015" i="1" s="1"/>
  <c r="K2016" i="1"/>
  <c r="L2016" i="1" s="1"/>
  <c r="M2016" i="1" s="1"/>
  <c r="K2017" i="1"/>
  <c r="L2017" i="1" s="1"/>
  <c r="M2017" i="1" s="1"/>
  <c r="K2018" i="1"/>
  <c r="L2018" i="1" s="1"/>
  <c r="M2018" i="1" s="1"/>
  <c r="K2019" i="1"/>
  <c r="L2019" i="1" s="1"/>
  <c r="M2019" i="1" s="1"/>
  <c r="K2020" i="1"/>
  <c r="L2020" i="1" s="1"/>
  <c r="M2020" i="1" s="1"/>
  <c r="K2021" i="1"/>
  <c r="L2021" i="1" s="1"/>
  <c r="M2021" i="1" s="1"/>
  <c r="K2022" i="1"/>
  <c r="L2022" i="1" s="1"/>
  <c r="M2022" i="1" s="1"/>
  <c r="K2023" i="1"/>
  <c r="L2023" i="1" s="1"/>
  <c r="M2023" i="1" s="1"/>
  <c r="K2024" i="1"/>
  <c r="L2024" i="1" s="1"/>
  <c r="M2024" i="1" s="1"/>
  <c r="K2025" i="1"/>
  <c r="L2025" i="1" s="1"/>
  <c r="M2025" i="1" s="1"/>
  <c r="K2026" i="1"/>
  <c r="L2026" i="1" s="1"/>
  <c r="M2026" i="1" s="1"/>
  <c r="K2027" i="1"/>
  <c r="L2027" i="1" s="1"/>
  <c r="M2027" i="1" s="1"/>
  <c r="K2028" i="1"/>
  <c r="L2028" i="1" s="1"/>
  <c r="M2028" i="1" s="1"/>
  <c r="K2029" i="1"/>
  <c r="L2029" i="1" s="1"/>
  <c r="M2029" i="1" s="1"/>
  <c r="K2030" i="1"/>
  <c r="L2030" i="1" s="1"/>
  <c r="M2030" i="1" s="1"/>
  <c r="K2031" i="1"/>
  <c r="L2031" i="1" s="1"/>
  <c r="M2031" i="1" s="1"/>
  <c r="K2032" i="1"/>
  <c r="L2032" i="1" s="1"/>
  <c r="M2032" i="1" s="1"/>
  <c r="K2033" i="1"/>
  <c r="L2033" i="1" s="1"/>
  <c r="M2033" i="1" s="1"/>
  <c r="K2034" i="1"/>
  <c r="L2034" i="1" s="1"/>
  <c r="M2034" i="1" s="1"/>
  <c r="K2035" i="1"/>
  <c r="L2035" i="1" s="1"/>
  <c r="M2035" i="1" s="1"/>
  <c r="K2036" i="1"/>
  <c r="L2036" i="1" s="1"/>
  <c r="M2036" i="1" s="1"/>
  <c r="K2037" i="1"/>
  <c r="L2037" i="1" s="1"/>
  <c r="M2037" i="1" s="1"/>
  <c r="K2038" i="1"/>
  <c r="L2038" i="1" s="1"/>
  <c r="M2038" i="1" s="1"/>
  <c r="K2039" i="1"/>
  <c r="L2039" i="1" s="1"/>
  <c r="M2039" i="1" s="1"/>
  <c r="K2040" i="1"/>
  <c r="L2040" i="1" s="1"/>
  <c r="M2040" i="1" s="1"/>
  <c r="K2041" i="1"/>
  <c r="L2041" i="1" s="1"/>
  <c r="M2041" i="1" s="1"/>
  <c r="K2042" i="1"/>
  <c r="L2042" i="1" s="1"/>
  <c r="M2042" i="1" s="1"/>
  <c r="K2043" i="1"/>
  <c r="L2043" i="1" s="1"/>
  <c r="M2043" i="1" s="1"/>
  <c r="K2044" i="1"/>
  <c r="L2044" i="1" s="1"/>
  <c r="M2044" i="1" s="1"/>
  <c r="K2045" i="1"/>
  <c r="L2045" i="1" s="1"/>
  <c r="M2045" i="1" s="1"/>
  <c r="K2046" i="1"/>
  <c r="L2046" i="1" s="1"/>
  <c r="M2046" i="1" s="1"/>
  <c r="K2047" i="1"/>
  <c r="L2047" i="1" s="1"/>
  <c r="M2047" i="1" s="1"/>
  <c r="K2048" i="1"/>
  <c r="L2048" i="1" s="1"/>
  <c r="M2048" i="1" s="1"/>
  <c r="K2049" i="1"/>
  <c r="L2049" i="1" s="1"/>
  <c r="M2049" i="1" s="1"/>
  <c r="K2050" i="1"/>
  <c r="L2050" i="1" s="1"/>
  <c r="M2050" i="1" s="1"/>
  <c r="K2051" i="1"/>
  <c r="L2051" i="1" s="1"/>
  <c r="M2051" i="1" s="1"/>
  <c r="K2052" i="1"/>
  <c r="L2052" i="1" s="1"/>
  <c r="M2052" i="1" s="1"/>
  <c r="K2053" i="1"/>
  <c r="L2053" i="1" s="1"/>
  <c r="M2053" i="1" s="1"/>
  <c r="K2054" i="1"/>
  <c r="L2054" i="1" s="1"/>
  <c r="M2054" i="1" s="1"/>
  <c r="K2055" i="1"/>
  <c r="L2055" i="1" s="1"/>
  <c r="M2055" i="1" s="1"/>
  <c r="K2056" i="1"/>
  <c r="L2056" i="1" s="1"/>
  <c r="M2056" i="1" s="1"/>
  <c r="K2057" i="1"/>
  <c r="L2057" i="1" s="1"/>
  <c r="M2057" i="1" s="1"/>
  <c r="K2058" i="1"/>
  <c r="L2058" i="1" s="1"/>
  <c r="M2058" i="1" s="1"/>
  <c r="K2059" i="1"/>
  <c r="L2059" i="1" s="1"/>
  <c r="M2059" i="1" s="1"/>
  <c r="K2060" i="1"/>
  <c r="L2060" i="1" s="1"/>
  <c r="M2060" i="1" s="1"/>
  <c r="K2061" i="1"/>
  <c r="L2061" i="1" s="1"/>
  <c r="M2061" i="1" s="1"/>
  <c r="K2062" i="1"/>
  <c r="L2062" i="1" s="1"/>
  <c r="M2062" i="1" s="1"/>
  <c r="K2063" i="1"/>
  <c r="L2063" i="1" s="1"/>
  <c r="M2063" i="1" s="1"/>
  <c r="K2064" i="1"/>
  <c r="L2064" i="1" s="1"/>
  <c r="M2064" i="1" s="1"/>
  <c r="K2065" i="1"/>
  <c r="L2065" i="1" s="1"/>
  <c r="M2065" i="1" s="1"/>
  <c r="K2066" i="1"/>
  <c r="L2066" i="1" s="1"/>
  <c r="M2066" i="1" s="1"/>
  <c r="K2067" i="1"/>
  <c r="L2067" i="1" s="1"/>
  <c r="M2067" i="1" s="1"/>
  <c r="K2068" i="1"/>
  <c r="L2068" i="1" s="1"/>
  <c r="M2068" i="1" s="1"/>
  <c r="K2069" i="1"/>
  <c r="L2069" i="1" s="1"/>
  <c r="M2069" i="1" s="1"/>
  <c r="K2070" i="1"/>
  <c r="L2070" i="1" s="1"/>
  <c r="M2070" i="1" s="1"/>
  <c r="K2071" i="1"/>
  <c r="L2071" i="1" s="1"/>
  <c r="M2071" i="1" s="1"/>
  <c r="K2072" i="1"/>
  <c r="L2072" i="1" s="1"/>
  <c r="M2072" i="1" s="1"/>
  <c r="K2073" i="1"/>
  <c r="L2073" i="1" s="1"/>
  <c r="M2073" i="1" s="1"/>
  <c r="K2074" i="1"/>
  <c r="L2074" i="1" s="1"/>
  <c r="M2074" i="1" s="1"/>
  <c r="K2075" i="1"/>
  <c r="L2075" i="1" s="1"/>
  <c r="M2075" i="1" s="1"/>
  <c r="K2076" i="1"/>
  <c r="L2076" i="1" s="1"/>
  <c r="M2076" i="1" s="1"/>
  <c r="K2077" i="1"/>
  <c r="L2077" i="1" s="1"/>
  <c r="M2077" i="1" s="1"/>
  <c r="K2078" i="1"/>
  <c r="L2078" i="1" s="1"/>
  <c r="M2078" i="1" s="1"/>
  <c r="K2079" i="1"/>
  <c r="L2079" i="1" s="1"/>
  <c r="M2079" i="1" s="1"/>
  <c r="K2080" i="1"/>
  <c r="L2080" i="1" s="1"/>
  <c r="M2080" i="1" s="1"/>
  <c r="K2081" i="1"/>
  <c r="L2081" i="1" s="1"/>
  <c r="M2081" i="1" s="1"/>
  <c r="K2082" i="1"/>
  <c r="L2082" i="1" s="1"/>
  <c r="M2082" i="1" s="1"/>
  <c r="K2083" i="1"/>
  <c r="L2083" i="1" s="1"/>
  <c r="M2083" i="1" s="1"/>
  <c r="K2084" i="1"/>
  <c r="L2084" i="1" s="1"/>
  <c r="M2084" i="1" s="1"/>
  <c r="K2085" i="1"/>
  <c r="L2085" i="1" s="1"/>
  <c r="M2085" i="1" s="1"/>
  <c r="K2086" i="1"/>
  <c r="L2086" i="1" s="1"/>
  <c r="M2086" i="1" s="1"/>
  <c r="K2087" i="1"/>
  <c r="L2087" i="1" s="1"/>
  <c r="M2087" i="1" s="1"/>
  <c r="K2088" i="1"/>
  <c r="L2088" i="1" s="1"/>
  <c r="M2088" i="1" s="1"/>
  <c r="K2089" i="1"/>
  <c r="L2089" i="1" s="1"/>
  <c r="M2089" i="1" s="1"/>
  <c r="K2090" i="1"/>
  <c r="L2090" i="1" s="1"/>
  <c r="M2090" i="1" s="1"/>
  <c r="K2091" i="1"/>
  <c r="L2091" i="1" s="1"/>
  <c r="M2091" i="1" s="1"/>
  <c r="K2092" i="1"/>
  <c r="L2092" i="1" s="1"/>
  <c r="M2092" i="1" s="1"/>
  <c r="K2093" i="1"/>
  <c r="L2093" i="1" s="1"/>
  <c r="M2093" i="1" s="1"/>
  <c r="K2094" i="1"/>
  <c r="L2094" i="1" s="1"/>
  <c r="M2094" i="1" s="1"/>
  <c r="K2095" i="1"/>
  <c r="L2095" i="1" s="1"/>
  <c r="M2095" i="1" s="1"/>
  <c r="K2096" i="1"/>
  <c r="L2096" i="1" s="1"/>
  <c r="M2096" i="1" s="1"/>
  <c r="K2097" i="1"/>
  <c r="L2097" i="1" s="1"/>
  <c r="M2097" i="1" s="1"/>
  <c r="K2098" i="1"/>
  <c r="L2098" i="1" s="1"/>
  <c r="M2098" i="1" s="1"/>
  <c r="K2099" i="1"/>
  <c r="L2099" i="1" s="1"/>
  <c r="M2099" i="1" s="1"/>
  <c r="K2100" i="1"/>
  <c r="L2100" i="1" s="1"/>
  <c r="M2100" i="1" s="1"/>
  <c r="K2101" i="1"/>
  <c r="L2101" i="1" s="1"/>
  <c r="M2101" i="1" s="1"/>
  <c r="K2102" i="1"/>
  <c r="L2102" i="1" s="1"/>
  <c r="M2102" i="1" s="1"/>
  <c r="K2103" i="1"/>
  <c r="L2103" i="1" s="1"/>
  <c r="M2103" i="1" s="1"/>
  <c r="K2104" i="1"/>
  <c r="L2104" i="1" s="1"/>
  <c r="M2104" i="1" s="1"/>
  <c r="K2105" i="1"/>
  <c r="L2105" i="1" s="1"/>
  <c r="M2105" i="1" s="1"/>
  <c r="K2106" i="1"/>
  <c r="L2106" i="1" s="1"/>
  <c r="M2106" i="1" s="1"/>
  <c r="K2107" i="1"/>
  <c r="L2107" i="1" s="1"/>
  <c r="M2107" i="1" s="1"/>
  <c r="K2108" i="1"/>
  <c r="L2108" i="1" s="1"/>
  <c r="M2108" i="1" s="1"/>
  <c r="K2109" i="1"/>
  <c r="L2109" i="1" s="1"/>
  <c r="M2109" i="1" s="1"/>
  <c r="K2110" i="1"/>
  <c r="L2110" i="1" s="1"/>
  <c r="M2110" i="1" s="1"/>
  <c r="K2111" i="1"/>
  <c r="L2111" i="1" s="1"/>
  <c r="M2111" i="1" s="1"/>
  <c r="K2112" i="1"/>
  <c r="L2112" i="1" s="1"/>
  <c r="M2112" i="1" s="1"/>
  <c r="K2113" i="1"/>
  <c r="L2113" i="1" s="1"/>
  <c r="M2113" i="1" s="1"/>
  <c r="K2114" i="1"/>
  <c r="L2114" i="1" s="1"/>
  <c r="M2114" i="1" s="1"/>
  <c r="K2115" i="1"/>
  <c r="L2115" i="1" s="1"/>
  <c r="M2115" i="1" s="1"/>
  <c r="K2116" i="1"/>
  <c r="L2116" i="1" s="1"/>
  <c r="M2116" i="1" s="1"/>
  <c r="K2117" i="1"/>
  <c r="L2117" i="1" s="1"/>
  <c r="M2117" i="1" s="1"/>
  <c r="K2118" i="1"/>
  <c r="L2118" i="1" s="1"/>
  <c r="M2118" i="1" s="1"/>
  <c r="K2119" i="1"/>
  <c r="L2119" i="1" s="1"/>
  <c r="M2119" i="1" s="1"/>
  <c r="K2120" i="1"/>
  <c r="L2120" i="1" s="1"/>
  <c r="M2120" i="1" s="1"/>
  <c r="K2121" i="1"/>
  <c r="L2121" i="1" s="1"/>
  <c r="M2121" i="1" s="1"/>
  <c r="K2122" i="1"/>
  <c r="L2122" i="1" s="1"/>
  <c r="M2122" i="1" s="1"/>
  <c r="K2123" i="1"/>
  <c r="L2123" i="1" s="1"/>
  <c r="M2123" i="1" s="1"/>
  <c r="K2124" i="1"/>
  <c r="L2124" i="1" s="1"/>
  <c r="M2124" i="1" s="1"/>
  <c r="K2125" i="1"/>
  <c r="L2125" i="1" s="1"/>
  <c r="M2125" i="1" s="1"/>
  <c r="K2126" i="1"/>
  <c r="L2126" i="1" s="1"/>
  <c r="M2126" i="1" s="1"/>
  <c r="K2127" i="1"/>
  <c r="L2127" i="1" s="1"/>
  <c r="M2127" i="1" s="1"/>
  <c r="K2128" i="1"/>
  <c r="L2128" i="1" s="1"/>
  <c r="M2128" i="1" s="1"/>
  <c r="K2129" i="1"/>
  <c r="L2129" i="1" s="1"/>
  <c r="M2129" i="1" s="1"/>
  <c r="K2130" i="1"/>
  <c r="L2130" i="1" s="1"/>
  <c r="M2130" i="1" s="1"/>
  <c r="K2131" i="1"/>
  <c r="L2131" i="1" s="1"/>
  <c r="M2131" i="1" s="1"/>
  <c r="K2132" i="1"/>
  <c r="L2132" i="1" s="1"/>
  <c r="M2132" i="1" s="1"/>
  <c r="K2133" i="1"/>
  <c r="L2133" i="1" s="1"/>
  <c r="M2133" i="1" s="1"/>
  <c r="K2134" i="1"/>
  <c r="L2134" i="1" s="1"/>
  <c r="M2134" i="1" s="1"/>
  <c r="K2135" i="1"/>
  <c r="L2135" i="1" s="1"/>
  <c r="M2135" i="1" s="1"/>
  <c r="K2136" i="1"/>
  <c r="L2136" i="1" s="1"/>
  <c r="M2136" i="1" s="1"/>
  <c r="K2137" i="1"/>
  <c r="L2137" i="1" s="1"/>
  <c r="M2137" i="1" s="1"/>
  <c r="K2138" i="1"/>
  <c r="L2138" i="1" s="1"/>
  <c r="M2138" i="1" s="1"/>
  <c r="K2139" i="1"/>
  <c r="L2139" i="1" s="1"/>
  <c r="M2139" i="1" s="1"/>
  <c r="K2140" i="1"/>
  <c r="L2140" i="1" s="1"/>
  <c r="M2140" i="1" s="1"/>
  <c r="K2141" i="1"/>
  <c r="L2141" i="1" s="1"/>
  <c r="M2141" i="1" s="1"/>
  <c r="K2142" i="1"/>
  <c r="L2142" i="1" s="1"/>
  <c r="M2142" i="1" s="1"/>
  <c r="K2143" i="1"/>
  <c r="L2143" i="1" s="1"/>
  <c r="M2143" i="1" s="1"/>
  <c r="K2144" i="1"/>
  <c r="L2144" i="1" s="1"/>
  <c r="M2144" i="1" s="1"/>
  <c r="K2145" i="1"/>
  <c r="L2145" i="1" s="1"/>
  <c r="M2145" i="1" s="1"/>
  <c r="K2146" i="1"/>
  <c r="L2146" i="1" s="1"/>
  <c r="M2146" i="1" s="1"/>
  <c r="K2147" i="1"/>
  <c r="L2147" i="1" s="1"/>
  <c r="M2147" i="1" s="1"/>
  <c r="K2148" i="1"/>
  <c r="L2148" i="1" s="1"/>
  <c r="M2148" i="1" s="1"/>
  <c r="K2149" i="1"/>
  <c r="L2149" i="1" s="1"/>
  <c r="M2149" i="1" s="1"/>
  <c r="K2150" i="1"/>
  <c r="L2150" i="1" s="1"/>
  <c r="M2150" i="1" s="1"/>
  <c r="K2151" i="1"/>
  <c r="L2151" i="1" s="1"/>
  <c r="M2151" i="1" s="1"/>
  <c r="K2152" i="1"/>
  <c r="L2152" i="1" s="1"/>
  <c r="M2152" i="1" s="1"/>
  <c r="K2153" i="1"/>
  <c r="L2153" i="1" s="1"/>
  <c r="M2153" i="1" s="1"/>
  <c r="K2154" i="1"/>
  <c r="L2154" i="1" s="1"/>
  <c r="M2154" i="1" s="1"/>
  <c r="K2155" i="1"/>
  <c r="L2155" i="1" s="1"/>
  <c r="M2155" i="1" s="1"/>
  <c r="K2156" i="1"/>
  <c r="L2156" i="1" s="1"/>
  <c r="M2156" i="1" s="1"/>
  <c r="K2157" i="1"/>
  <c r="L2157" i="1" s="1"/>
  <c r="M2157" i="1" s="1"/>
  <c r="K2158" i="1"/>
  <c r="L2158" i="1" s="1"/>
  <c r="M2158" i="1" s="1"/>
  <c r="K2159" i="1"/>
  <c r="L2159" i="1" s="1"/>
  <c r="M2159" i="1" s="1"/>
  <c r="K2160" i="1"/>
  <c r="L2160" i="1" s="1"/>
  <c r="M2160" i="1" s="1"/>
  <c r="K2161" i="1"/>
  <c r="L2161" i="1" s="1"/>
  <c r="M2161" i="1" s="1"/>
  <c r="K2162" i="1"/>
  <c r="L2162" i="1" s="1"/>
  <c r="M2162" i="1" s="1"/>
  <c r="K2163" i="1"/>
  <c r="L2163" i="1" s="1"/>
  <c r="M2163" i="1" s="1"/>
  <c r="K2164" i="1"/>
  <c r="L2164" i="1" s="1"/>
  <c r="M2164" i="1" s="1"/>
  <c r="K2165" i="1"/>
  <c r="L2165" i="1" s="1"/>
  <c r="M2165" i="1" s="1"/>
  <c r="K2166" i="1"/>
  <c r="L2166" i="1" s="1"/>
  <c r="M2166" i="1" s="1"/>
  <c r="K2167" i="1"/>
  <c r="L2167" i="1" s="1"/>
  <c r="M2167" i="1" s="1"/>
  <c r="K2168" i="1"/>
  <c r="L2168" i="1" s="1"/>
  <c r="M2168" i="1" s="1"/>
  <c r="K2169" i="1"/>
  <c r="L2169" i="1" s="1"/>
  <c r="M2169" i="1" s="1"/>
  <c r="K2170" i="1"/>
  <c r="L2170" i="1" s="1"/>
  <c r="M2170" i="1" s="1"/>
  <c r="K2171" i="1"/>
  <c r="L2171" i="1" s="1"/>
  <c r="M2171" i="1" s="1"/>
  <c r="K2172" i="1"/>
  <c r="L2172" i="1" s="1"/>
  <c r="M2172" i="1" s="1"/>
  <c r="K2173" i="1"/>
  <c r="L2173" i="1" s="1"/>
  <c r="M2173" i="1" s="1"/>
  <c r="K2174" i="1"/>
  <c r="L2174" i="1" s="1"/>
  <c r="M2174" i="1" s="1"/>
  <c r="K2175" i="1"/>
  <c r="L2175" i="1" s="1"/>
  <c r="M2175" i="1" s="1"/>
  <c r="K2176" i="1"/>
  <c r="L2176" i="1" s="1"/>
  <c r="M2176" i="1" s="1"/>
  <c r="K2177" i="1"/>
  <c r="L2177" i="1" s="1"/>
  <c r="M2177" i="1" s="1"/>
  <c r="K2178" i="1"/>
  <c r="L2178" i="1" s="1"/>
  <c r="M2178" i="1" s="1"/>
  <c r="K2179" i="1"/>
  <c r="L2179" i="1" s="1"/>
  <c r="M2179" i="1" s="1"/>
  <c r="K2180" i="1"/>
  <c r="L2180" i="1" s="1"/>
  <c r="M2180" i="1" s="1"/>
  <c r="K2181" i="1"/>
  <c r="L2181" i="1" s="1"/>
  <c r="M2181" i="1" s="1"/>
  <c r="K2182" i="1"/>
  <c r="L2182" i="1" s="1"/>
  <c r="M2182" i="1" s="1"/>
  <c r="K2183" i="1"/>
  <c r="L2183" i="1" s="1"/>
  <c r="M2183" i="1" s="1"/>
  <c r="K2184" i="1"/>
  <c r="L2184" i="1" s="1"/>
  <c r="M2184" i="1" s="1"/>
  <c r="K2185" i="1"/>
  <c r="L2185" i="1" s="1"/>
  <c r="M2185" i="1" s="1"/>
  <c r="K2186" i="1"/>
  <c r="L2186" i="1" s="1"/>
  <c r="M2186" i="1" s="1"/>
  <c r="K2187" i="1"/>
  <c r="L2187" i="1" s="1"/>
  <c r="M2187" i="1" s="1"/>
  <c r="K2188" i="1"/>
  <c r="L2188" i="1" s="1"/>
  <c r="M2188" i="1" s="1"/>
  <c r="K2189" i="1"/>
  <c r="L2189" i="1" s="1"/>
  <c r="M2189" i="1" s="1"/>
  <c r="K2190" i="1"/>
  <c r="L2190" i="1" s="1"/>
  <c r="M2190" i="1" s="1"/>
  <c r="K2191" i="1"/>
  <c r="L2191" i="1" s="1"/>
  <c r="M2191" i="1" s="1"/>
  <c r="K2192" i="1"/>
  <c r="L2192" i="1" s="1"/>
  <c r="M2192" i="1" s="1"/>
  <c r="K2193" i="1"/>
  <c r="L2193" i="1" s="1"/>
  <c r="M2193" i="1" s="1"/>
  <c r="K2194" i="1"/>
  <c r="L2194" i="1" s="1"/>
  <c r="M2194" i="1" s="1"/>
  <c r="K2195" i="1"/>
  <c r="L2195" i="1" s="1"/>
  <c r="M2195" i="1" s="1"/>
  <c r="K2196" i="1"/>
  <c r="L2196" i="1" s="1"/>
  <c r="M2196" i="1" s="1"/>
  <c r="K2197" i="1"/>
  <c r="L2197" i="1" s="1"/>
  <c r="M2197" i="1" s="1"/>
  <c r="K2198" i="1"/>
  <c r="L2198" i="1" s="1"/>
  <c r="M2198" i="1" s="1"/>
  <c r="K2199" i="1"/>
  <c r="L2199" i="1" s="1"/>
  <c r="M2199" i="1" s="1"/>
  <c r="K2200" i="1"/>
  <c r="L2200" i="1" s="1"/>
  <c r="M2200" i="1" s="1"/>
  <c r="K2201" i="1"/>
  <c r="L2201" i="1" s="1"/>
  <c r="M2201" i="1" s="1"/>
  <c r="K2202" i="1"/>
  <c r="L2202" i="1" s="1"/>
  <c r="M2202" i="1" s="1"/>
  <c r="K2203" i="1"/>
  <c r="L2203" i="1" s="1"/>
  <c r="M2203" i="1" s="1"/>
  <c r="K2204" i="1"/>
  <c r="L2204" i="1" s="1"/>
  <c r="M2204" i="1" s="1"/>
  <c r="K2205" i="1"/>
  <c r="L2205" i="1" s="1"/>
  <c r="M2205" i="1" s="1"/>
  <c r="K2206" i="1"/>
  <c r="L2206" i="1" s="1"/>
  <c r="M2206" i="1" s="1"/>
  <c r="K2207" i="1"/>
  <c r="L2207" i="1" s="1"/>
  <c r="M2207" i="1" s="1"/>
  <c r="K2208" i="1"/>
  <c r="L2208" i="1" s="1"/>
  <c r="M2208" i="1" s="1"/>
  <c r="K2209" i="1"/>
  <c r="L2209" i="1" s="1"/>
  <c r="M2209" i="1" s="1"/>
  <c r="K2210" i="1"/>
  <c r="L2210" i="1" s="1"/>
  <c r="M2210" i="1" s="1"/>
  <c r="K2211" i="1"/>
  <c r="L2211" i="1" s="1"/>
  <c r="M2211" i="1" s="1"/>
  <c r="K2212" i="1"/>
  <c r="L2212" i="1" s="1"/>
  <c r="M2212" i="1" s="1"/>
  <c r="K2213" i="1"/>
  <c r="L2213" i="1" s="1"/>
  <c r="M2213" i="1" s="1"/>
  <c r="K2214" i="1"/>
  <c r="L2214" i="1" s="1"/>
  <c r="M2214" i="1" s="1"/>
  <c r="K2215" i="1"/>
  <c r="L2215" i="1" s="1"/>
  <c r="M2215" i="1" s="1"/>
  <c r="K2216" i="1"/>
  <c r="L2216" i="1" s="1"/>
  <c r="M2216" i="1" s="1"/>
  <c r="K2217" i="1"/>
  <c r="L2217" i="1" s="1"/>
  <c r="M2217" i="1" s="1"/>
  <c r="K2218" i="1"/>
  <c r="L2218" i="1" s="1"/>
  <c r="M2218" i="1" s="1"/>
  <c r="K2219" i="1"/>
  <c r="L2219" i="1" s="1"/>
  <c r="M2219" i="1" s="1"/>
  <c r="K2220" i="1"/>
  <c r="L2220" i="1" s="1"/>
  <c r="M2220" i="1" s="1"/>
  <c r="K2221" i="1"/>
  <c r="L2221" i="1" s="1"/>
  <c r="M2221" i="1" s="1"/>
  <c r="K2222" i="1"/>
  <c r="L2222" i="1" s="1"/>
  <c r="M2222" i="1" s="1"/>
  <c r="K2223" i="1"/>
  <c r="L2223" i="1" s="1"/>
  <c r="M2223" i="1" s="1"/>
  <c r="K2224" i="1"/>
  <c r="L2224" i="1" s="1"/>
  <c r="M2224" i="1" s="1"/>
  <c r="K2225" i="1"/>
  <c r="L2225" i="1" s="1"/>
  <c r="M2225" i="1" s="1"/>
  <c r="K2226" i="1"/>
  <c r="L2226" i="1" s="1"/>
  <c r="M2226" i="1" s="1"/>
  <c r="K2227" i="1"/>
  <c r="L2227" i="1" s="1"/>
  <c r="M2227" i="1" s="1"/>
  <c r="K2228" i="1"/>
  <c r="L2228" i="1" s="1"/>
  <c r="M2228" i="1" s="1"/>
  <c r="K2229" i="1"/>
  <c r="L2229" i="1" s="1"/>
  <c r="M2229" i="1" s="1"/>
  <c r="K2230" i="1"/>
  <c r="L2230" i="1" s="1"/>
  <c r="M2230" i="1" s="1"/>
  <c r="K2231" i="1"/>
  <c r="L2231" i="1" s="1"/>
  <c r="M2231" i="1" s="1"/>
  <c r="K2232" i="1"/>
  <c r="L2232" i="1" s="1"/>
  <c r="M2232" i="1" s="1"/>
  <c r="K2233" i="1"/>
  <c r="L2233" i="1" s="1"/>
  <c r="M2233" i="1" s="1"/>
  <c r="K2234" i="1"/>
  <c r="L2234" i="1" s="1"/>
  <c r="M2234" i="1" s="1"/>
  <c r="K2235" i="1"/>
  <c r="L2235" i="1" s="1"/>
  <c r="M2235" i="1" s="1"/>
  <c r="K2236" i="1"/>
  <c r="L2236" i="1" s="1"/>
  <c r="M2236" i="1" s="1"/>
  <c r="K2237" i="1"/>
  <c r="L2237" i="1" s="1"/>
  <c r="M2237" i="1" s="1"/>
  <c r="K2238" i="1"/>
  <c r="L2238" i="1" s="1"/>
  <c r="M2238" i="1" s="1"/>
  <c r="K2239" i="1"/>
  <c r="L2239" i="1" s="1"/>
  <c r="M2239" i="1" s="1"/>
  <c r="K2240" i="1"/>
  <c r="L2240" i="1" s="1"/>
  <c r="M2240" i="1" s="1"/>
  <c r="K2241" i="1"/>
  <c r="L2241" i="1" s="1"/>
  <c r="M2241" i="1" s="1"/>
  <c r="K2242" i="1"/>
  <c r="L2242" i="1" s="1"/>
  <c r="M2242" i="1" s="1"/>
  <c r="K2243" i="1"/>
  <c r="L2243" i="1" s="1"/>
  <c r="M2243" i="1" s="1"/>
  <c r="K2244" i="1"/>
  <c r="L2244" i="1" s="1"/>
  <c r="M2244" i="1" s="1"/>
  <c r="K2245" i="1"/>
  <c r="L2245" i="1" s="1"/>
  <c r="M2245" i="1" s="1"/>
  <c r="K2246" i="1"/>
  <c r="L2246" i="1" s="1"/>
  <c r="M2246" i="1" s="1"/>
  <c r="K2247" i="1"/>
  <c r="L2247" i="1" s="1"/>
  <c r="M2247" i="1" s="1"/>
  <c r="K2248" i="1"/>
  <c r="L2248" i="1" s="1"/>
  <c r="M2248" i="1" s="1"/>
  <c r="K2249" i="1"/>
  <c r="L2249" i="1" s="1"/>
  <c r="M2249" i="1" s="1"/>
  <c r="K2250" i="1"/>
  <c r="L2250" i="1" s="1"/>
  <c r="M2250" i="1" s="1"/>
  <c r="K2251" i="1"/>
  <c r="L2251" i="1" s="1"/>
  <c r="M2251" i="1" s="1"/>
  <c r="K2252" i="1"/>
  <c r="L2252" i="1" s="1"/>
  <c r="M2252" i="1" s="1"/>
  <c r="K2253" i="1"/>
  <c r="L2253" i="1" s="1"/>
  <c r="M2253" i="1" s="1"/>
  <c r="K2254" i="1"/>
  <c r="L2254" i="1" s="1"/>
  <c r="M2254" i="1" s="1"/>
  <c r="K2255" i="1"/>
  <c r="L2255" i="1" s="1"/>
  <c r="M2255" i="1" s="1"/>
  <c r="K2256" i="1"/>
  <c r="L2256" i="1" s="1"/>
  <c r="M2256" i="1" s="1"/>
  <c r="K2257" i="1"/>
  <c r="L2257" i="1" s="1"/>
  <c r="M2257" i="1" s="1"/>
  <c r="K2258" i="1"/>
  <c r="L2258" i="1" s="1"/>
  <c r="M2258" i="1" s="1"/>
  <c r="K2259" i="1"/>
  <c r="L2259" i="1" s="1"/>
  <c r="M2259" i="1" s="1"/>
  <c r="K2260" i="1"/>
  <c r="L2260" i="1" s="1"/>
  <c r="M2260" i="1" s="1"/>
  <c r="K2261" i="1"/>
  <c r="L2261" i="1" s="1"/>
  <c r="M2261" i="1" s="1"/>
  <c r="K2262" i="1"/>
  <c r="L2262" i="1" s="1"/>
  <c r="M2262" i="1" s="1"/>
  <c r="K2263" i="1"/>
  <c r="L2263" i="1" s="1"/>
  <c r="M2263" i="1" s="1"/>
  <c r="K2264" i="1"/>
  <c r="L2264" i="1" s="1"/>
  <c r="M2264" i="1" s="1"/>
  <c r="K2265" i="1"/>
  <c r="L2265" i="1" s="1"/>
  <c r="M2265" i="1" s="1"/>
  <c r="K2266" i="1"/>
  <c r="L2266" i="1" s="1"/>
  <c r="M2266" i="1" s="1"/>
  <c r="K2267" i="1"/>
  <c r="L2267" i="1" s="1"/>
  <c r="M2267" i="1" s="1"/>
  <c r="K2268" i="1"/>
  <c r="L2268" i="1" s="1"/>
  <c r="M2268" i="1" s="1"/>
  <c r="K2269" i="1"/>
  <c r="L2269" i="1" s="1"/>
  <c r="M2269" i="1" s="1"/>
  <c r="K2270" i="1"/>
  <c r="L2270" i="1" s="1"/>
  <c r="M2270" i="1" s="1"/>
  <c r="K2271" i="1"/>
  <c r="L2271" i="1" s="1"/>
  <c r="M2271" i="1" s="1"/>
  <c r="K2272" i="1"/>
  <c r="L2272" i="1" s="1"/>
  <c r="M2272" i="1" s="1"/>
  <c r="K2273" i="1"/>
  <c r="L2273" i="1" s="1"/>
  <c r="M2273" i="1" s="1"/>
  <c r="K2274" i="1"/>
  <c r="L2274" i="1" s="1"/>
  <c r="M2274" i="1" s="1"/>
  <c r="K2275" i="1"/>
  <c r="L2275" i="1" s="1"/>
  <c r="M2275" i="1" s="1"/>
  <c r="K2276" i="1"/>
  <c r="L2276" i="1" s="1"/>
  <c r="M2276" i="1" s="1"/>
  <c r="K2277" i="1"/>
  <c r="L2277" i="1" s="1"/>
  <c r="M2277" i="1" s="1"/>
  <c r="K2278" i="1"/>
  <c r="L2278" i="1" s="1"/>
  <c r="M2278" i="1" s="1"/>
  <c r="K2279" i="1"/>
  <c r="L2279" i="1" s="1"/>
  <c r="M2279" i="1" s="1"/>
  <c r="K2280" i="1"/>
  <c r="L2280" i="1" s="1"/>
  <c r="M2280" i="1" s="1"/>
  <c r="K2281" i="1"/>
  <c r="L2281" i="1" s="1"/>
  <c r="M2281" i="1" s="1"/>
  <c r="K2282" i="1"/>
  <c r="L2282" i="1" s="1"/>
  <c r="M2282" i="1" s="1"/>
  <c r="K2283" i="1"/>
  <c r="L2283" i="1" s="1"/>
  <c r="M2283" i="1" s="1"/>
  <c r="K2284" i="1"/>
  <c r="L2284" i="1" s="1"/>
  <c r="M2284" i="1" s="1"/>
  <c r="K2285" i="1"/>
  <c r="L2285" i="1" s="1"/>
  <c r="M2285" i="1" s="1"/>
  <c r="K2286" i="1"/>
  <c r="L2286" i="1" s="1"/>
  <c r="M2286" i="1" s="1"/>
  <c r="K2287" i="1"/>
  <c r="L2287" i="1" s="1"/>
  <c r="M2287" i="1" s="1"/>
  <c r="K2288" i="1"/>
  <c r="L2288" i="1" s="1"/>
  <c r="M2288" i="1" s="1"/>
  <c r="K2289" i="1"/>
  <c r="L2289" i="1" s="1"/>
  <c r="M2289" i="1" s="1"/>
  <c r="K2290" i="1"/>
  <c r="L2290" i="1" s="1"/>
  <c r="M2290" i="1" s="1"/>
  <c r="K2291" i="1"/>
  <c r="L2291" i="1" s="1"/>
  <c r="M2291" i="1" s="1"/>
  <c r="K2292" i="1"/>
  <c r="L2292" i="1" s="1"/>
  <c r="M2292" i="1" s="1"/>
  <c r="K2293" i="1"/>
  <c r="L2293" i="1" s="1"/>
  <c r="M2293" i="1" s="1"/>
  <c r="K2294" i="1"/>
  <c r="L2294" i="1" s="1"/>
  <c r="M2294" i="1" s="1"/>
  <c r="K2295" i="1"/>
  <c r="L2295" i="1" s="1"/>
  <c r="M2295" i="1" s="1"/>
  <c r="K2296" i="1"/>
  <c r="L2296" i="1" s="1"/>
  <c r="M2296" i="1" s="1"/>
  <c r="K2297" i="1"/>
  <c r="L2297" i="1" s="1"/>
  <c r="M2297" i="1" s="1"/>
  <c r="K2298" i="1"/>
  <c r="L2298" i="1" s="1"/>
  <c r="M2298" i="1" s="1"/>
  <c r="K2299" i="1"/>
  <c r="L2299" i="1" s="1"/>
  <c r="M2299" i="1" s="1"/>
  <c r="K2300" i="1"/>
  <c r="L2300" i="1" s="1"/>
  <c r="M2300" i="1" s="1"/>
  <c r="K2301" i="1"/>
  <c r="L2301" i="1" s="1"/>
  <c r="M2301" i="1" s="1"/>
  <c r="K2302" i="1"/>
  <c r="L2302" i="1" s="1"/>
  <c r="M2302" i="1" s="1"/>
  <c r="K2303" i="1"/>
  <c r="L2303" i="1" s="1"/>
  <c r="M2303" i="1" s="1"/>
  <c r="K2304" i="1"/>
  <c r="L2304" i="1" s="1"/>
  <c r="M2304" i="1" s="1"/>
  <c r="K2305" i="1"/>
  <c r="L2305" i="1" s="1"/>
  <c r="M2305" i="1" s="1"/>
  <c r="K2306" i="1"/>
  <c r="L2306" i="1" s="1"/>
  <c r="M2306" i="1" s="1"/>
  <c r="K2307" i="1"/>
  <c r="L2307" i="1" s="1"/>
  <c r="M2307" i="1" s="1"/>
  <c r="K2308" i="1"/>
  <c r="L2308" i="1" s="1"/>
  <c r="M2308" i="1" s="1"/>
  <c r="K2309" i="1"/>
  <c r="L2309" i="1" s="1"/>
  <c r="M2309" i="1" s="1"/>
  <c r="K2310" i="1"/>
  <c r="L2310" i="1" s="1"/>
  <c r="M2310" i="1" s="1"/>
  <c r="K2311" i="1"/>
  <c r="L2311" i="1" s="1"/>
  <c r="M2311" i="1" s="1"/>
  <c r="K2312" i="1"/>
  <c r="L2312" i="1" s="1"/>
  <c r="M2312" i="1" s="1"/>
  <c r="K2313" i="1"/>
  <c r="L2313" i="1" s="1"/>
  <c r="M2313" i="1" s="1"/>
  <c r="K2314" i="1"/>
  <c r="L2314" i="1" s="1"/>
  <c r="M2314" i="1" s="1"/>
  <c r="K2315" i="1"/>
  <c r="L2315" i="1" s="1"/>
  <c r="M2315" i="1" s="1"/>
  <c r="K2316" i="1"/>
  <c r="L2316" i="1" s="1"/>
  <c r="M2316" i="1" s="1"/>
  <c r="K2317" i="1"/>
  <c r="L2317" i="1" s="1"/>
  <c r="M2317" i="1" s="1"/>
  <c r="K2318" i="1"/>
  <c r="L2318" i="1" s="1"/>
  <c r="M2318" i="1" s="1"/>
  <c r="K2319" i="1"/>
  <c r="L2319" i="1" s="1"/>
  <c r="M2319" i="1" s="1"/>
  <c r="K2320" i="1"/>
  <c r="L2320" i="1" s="1"/>
  <c r="M2320" i="1" s="1"/>
  <c r="K2321" i="1"/>
  <c r="L2321" i="1" s="1"/>
  <c r="M2321" i="1" s="1"/>
  <c r="K2322" i="1"/>
  <c r="L2322" i="1" s="1"/>
  <c r="M2322" i="1" s="1"/>
  <c r="K2323" i="1"/>
  <c r="L2323" i="1" s="1"/>
  <c r="M2323" i="1" s="1"/>
  <c r="K2324" i="1"/>
  <c r="L2324" i="1" s="1"/>
  <c r="M2324" i="1" s="1"/>
  <c r="K2325" i="1"/>
  <c r="L2325" i="1" s="1"/>
  <c r="M2325" i="1" s="1"/>
  <c r="K2326" i="1"/>
  <c r="L2326" i="1" s="1"/>
  <c r="M2326" i="1" s="1"/>
  <c r="K2327" i="1"/>
  <c r="L2327" i="1" s="1"/>
  <c r="M2327" i="1" s="1"/>
  <c r="K2328" i="1"/>
  <c r="L2328" i="1" s="1"/>
  <c r="M2328" i="1" s="1"/>
  <c r="K2329" i="1"/>
  <c r="L2329" i="1" s="1"/>
  <c r="M2329" i="1" s="1"/>
  <c r="K2330" i="1"/>
  <c r="L2330" i="1" s="1"/>
  <c r="M2330" i="1" s="1"/>
  <c r="K2331" i="1"/>
  <c r="L2331" i="1" s="1"/>
  <c r="M2331" i="1" s="1"/>
  <c r="K2332" i="1"/>
  <c r="L2332" i="1" s="1"/>
  <c r="M2332" i="1" s="1"/>
  <c r="K2333" i="1"/>
  <c r="L2333" i="1" s="1"/>
  <c r="M2333" i="1" s="1"/>
  <c r="K2334" i="1"/>
  <c r="L2334" i="1" s="1"/>
  <c r="M2334" i="1" s="1"/>
  <c r="K2335" i="1"/>
  <c r="L2335" i="1" s="1"/>
  <c r="M2335" i="1" s="1"/>
  <c r="K2336" i="1"/>
  <c r="L2336" i="1" s="1"/>
  <c r="M2336" i="1" s="1"/>
  <c r="K2337" i="1"/>
  <c r="L2337" i="1" s="1"/>
  <c r="M2337" i="1" s="1"/>
  <c r="K2338" i="1"/>
  <c r="L2338" i="1" s="1"/>
  <c r="M2338" i="1" s="1"/>
  <c r="K2339" i="1"/>
  <c r="L2339" i="1" s="1"/>
  <c r="M2339" i="1" s="1"/>
  <c r="K2340" i="1"/>
  <c r="L2340" i="1" s="1"/>
  <c r="M2340" i="1" s="1"/>
  <c r="K2341" i="1"/>
  <c r="L2341" i="1" s="1"/>
  <c r="M2341" i="1" s="1"/>
  <c r="K2342" i="1"/>
  <c r="L2342" i="1" s="1"/>
  <c r="M2342" i="1" s="1"/>
  <c r="K2343" i="1"/>
  <c r="L2343" i="1" s="1"/>
  <c r="M2343" i="1" s="1"/>
  <c r="K2344" i="1"/>
  <c r="L2344" i="1" s="1"/>
  <c r="M2344" i="1" s="1"/>
  <c r="K2345" i="1"/>
  <c r="L2345" i="1" s="1"/>
  <c r="M2345" i="1" s="1"/>
  <c r="K2346" i="1"/>
  <c r="L2346" i="1" s="1"/>
  <c r="M2346" i="1" s="1"/>
  <c r="K2347" i="1"/>
  <c r="L2347" i="1" s="1"/>
  <c r="M2347" i="1" s="1"/>
  <c r="K2348" i="1"/>
  <c r="L2348" i="1" s="1"/>
  <c r="M2348" i="1" s="1"/>
  <c r="K2349" i="1"/>
  <c r="L2349" i="1" s="1"/>
  <c r="M2349" i="1" s="1"/>
  <c r="K2350" i="1"/>
  <c r="L2350" i="1" s="1"/>
  <c r="M2350" i="1" s="1"/>
  <c r="K2351" i="1"/>
  <c r="L2351" i="1" s="1"/>
  <c r="M2351" i="1" s="1"/>
  <c r="K2352" i="1"/>
  <c r="L2352" i="1" s="1"/>
  <c r="M2352" i="1" s="1"/>
  <c r="K2353" i="1"/>
  <c r="L2353" i="1" s="1"/>
  <c r="M2353" i="1" s="1"/>
  <c r="K2354" i="1"/>
  <c r="L2354" i="1" s="1"/>
  <c r="M2354" i="1" s="1"/>
  <c r="K2355" i="1"/>
  <c r="L2355" i="1" s="1"/>
  <c r="M2355" i="1" s="1"/>
  <c r="K2356" i="1"/>
  <c r="L2356" i="1" s="1"/>
  <c r="M2356" i="1" s="1"/>
  <c r="K2357" i="1"/>
  <c r="L2357" i="1" s="1"/>
  <c r="M2357" i="1" s="1"/>
  <c r="K2358" i="1"/>
  <c r="L2358" i="1" s="1"/>
  <c r="M2358" i="1" s="1"/>
  <c r="K2359" i="1"/>
  <c r="L2359" i="1" s="1"/>
  <c r="M2359" i="1" s="1"/>
  <c r="K2360" i="1"/>
  <c r="L2360" i="1" s="1"/>
  <c r="M2360" i="1" s="1"/>
  <c r="K2361" i="1"/>
  <c r="L2361" i="1" s="1"/>
  <c r="M2361" i="1" s="1"/>
  <c r="K2362" i="1"/>
  <c r="L2362" i="1" s="1"/>
  <c r="M2362" i="1" s="1"/>
  <c r="K2363" i="1"/>
  <c r="L2363" i="1" s="1"/>
  <c r="M2363" i="1" s="1"/>
  <c r="K2364" i="1"/>
  <c r="L2364" i="1" s="1"/>
  <c r="M2364" i="1" s="1"/>
  <c r="K2365" i="1"/>
  <c r="L2365" i="1" s="1"/>
  <c r="M2365" i="1" s="1"/>
  <c r="K2366" i="1"/>
  <c r="L2366" i="1" s="1"/>
  <c r="M2366" i="1" s="1"/>
  <c r="K2367" i="1"/>
  <c r="L2367" i="1" s="1"/>
  <c r="M2367" i="1" s="1"/>
  <c r="K2368" i="1"/>
  <c r="L2368" i="1" s="1"/>
  <c r="M2368" i="1" s="1"/>
  <c r="K2369" i="1"/>
  <c r="L2369" i="1" s="1"/>
  <c r="M2369" i="1" s="1"/>
  <c r="K2370" i="1"/>
  <c r="L2370" i="1" s="1"/>
  <c r="M2370" i="1" s="1"/>
  <c r="K2371" i="1"/>
  <c r="L2371" i="1" s="1"/>
  <c r="M2371" i="1" s="1"/>
  <c r="K2372" i="1"/>
  <c r="L2372" i="1" s="1"/>
  <c r="M2372" i="1" s="1"/>
  <c r="K2373" i="1"/>
  <c r="L2373" i="1" s="1"/>
  <c r="M2373" i="1" s="1"/>
  <c r="K2374" i="1"/>
  <c r="L2374" i="1" s="1"/>
  <c r="M2374" i="1" s="1"/>
  <c r="K2375" i="1"/>
  <c r="L2375" i="1" s="1"/>
  <c r="M2375" i="1" s="1"/>
  <c r="K2376" i="1"/>
  <c r="L2376" i="1" s="1"/>
  <c r="M2376" i="1" s="1"/>
  <c r="K2377" i="1"/>
  <c r="L2377" i="1" s="1"/>
  <c r="M2377" i="1" s="1"/>
  <c r="K2378" i="1"/>
  <c r="L2378" i="1" s="1"/>
  <c r="M2378" i="1" s="1"/>
  <c r="K2379" i="1"/>
  <c r="L2379" i="1" s="1"/>
  <c r="M2379" i="1" s="1"/>
  <c r="K2380" i="1"/>
  <c r="L2380" i="1" s="1"/>
  <c r="M2380" i="1" s="1"/>
  <c r="K2381" i="1"/>
  <c r="L2381" i="1" s="1"/>
  <c r="M2381" i="1" s="1"/>
  <c r="K2382" i="1"/>
  <c r="L2382" i="1" s="1"/>
  <c r="M2382" i="1" s="1"/>
  <c r="K2383" i="1"/>
  <c r="L2383" i="1" s="1"/>
  <c r="M2383" i="1" s="1"/>
  <c r="K2384" i="1"/>
  <c r="L2384" i="1" s="1"/>
  <c r="M2384" i="1" s="1"/>
  <c r="K2385" i="1"/>
  <c r="L2385" i="1" s="1"/>
  <c r="M2385" i="1" s="1"/>
  <c r="K2386" i="1"/>
  <c r="L2386" i="1" s="1"/>
  <c r="M2386" i="1" s="1"/>
  <c r="K2387" i="1"/>
  <c r="L2387" i="1" s="1"/>
  <c r="M2387" i="1" s="1"/>
  <c r="K2388" i="1"/>
  <c r="L2388" i="1" s="1"/>
  <c r="M2388" i="1" s="1"/>
  <c r="K2389" i="1"/>
  <c r="L2389" i="1" s="1"/>
  <c r="M2389" i="1" s="1"/>
  <c r="K2390" i="1"/>
  <c r="L2390" i="1" s="1"/>
  <c r="M2390" i="1" s="1"/>
  <c r="K2391" i="1"/>
  <c r="L2391" i="1" s="1"/>
  <c r="M2391" i="1" s="1"/>
  <c r="K2392" i="1"/>
  <c r="L2392" i="1" s="1"/>
  <c r="M2392" i="1" s="1"/>
  <c r="K2393" i="1"/>
  <c r="L2393" i="1" s="1"/>
  <c r="M2393" i="1" s="1"/>
  <c r="K2394" i="1"/>
  <c r="L2394" i="1" s="1"/>
  <c r="M2394" i="1" s="1"/>
  <c r="K2395" i="1"/>
  <c r="L2395" i="1" s="1"/>
  <c r="M2395" i="1" s="1"/>
  <c r="K2396" i="1"/>
  <c r="L2396" i="1" s="1"/>
  <c r="M2396" i="1" s="1"/>
  <c r="K2397" i="1"/>
  <c r="L2397" i="1" s="1"/>
  <c r="M2397" i="1" s="1"/>
  <c r="K2398" i="1"/>
  <c r="L2398" i="1" s="1"/>
  <c r="M2398" i="1" s="1"/>
  <c r="K2399" i="1"/>
  <c r="L2399" i="1" s="1"/>
  <c r="M2399" i="1" s="1"/>
  <c r="K2400" i="1"/>
  <c r="L2400" i="1" s="1"/>
  <c r="M2400" i="1" s="1"/>
  <c r="K2401" i="1"/>
  <c r="L2401" i="1" s="1"/>
  <c r="M2401" i="1" s="1"/>
  <c r="K2402" i="1"/>
  <c r="L2402" i="1" s="1"/>
  <c r="M2402" i="1" s="1"/>
  <c r="K2403" i="1"/>
  <c r="L2403" i="1" s="1"/>
  <c r="M2403" i="1" s="1"/>
  <c r="K2404" i="1"/>
  <c r="L2404" i="1" s="1"/>
  <c r="M2404" i="1" s="1"/>
  <c r="K2405" i="1"/>
  <c r="L2405" i="1" s="1"/>
  <c r="M2405" i="1" s="1"/>
  <c r="K2406" i="1"/>
  <c r="L2406" i="1" s="1"/>
  <c r="M2406" i="1" s="1"/>
  <c r="K2407" i="1"/>
  <c r="L2407" i="1" s="1"/>
  <c r="M2407" i="1" s="1"/>
  <c r="K2408" i="1"/>
  <c r="L2408" i="1" s="1"/>
  <c r="M2408" i="1" s="1"/>
  <c r="K2409" i="1"/>
  <c r="L2409" i="1" s="1"/>
  <c r="M2409" i="1" s="1"/>
  <c r="K2410" i="1"/>
  <c r="L2410" i="1" s="1"/>
  <c r="M2410" i="1" s="1"/>
  <c r="K2411" i="1"/>
  <c r="L2411" i="1" s="1"/>
  <c r="M2411" i="1" s="1"/>
  <c r="K2412" i="1"/>
  <c r="L2412" i="1" s="1"/>
  <c r="M2412" i="1" s="1"/>
  <c r="K2413" i="1"/>
  <c r="L2413" i="1" s="1"/>
  <c r="M2413" i="1" s="1"/>
  <c r="K2414" i="1"/>
  <c r="L2414" i="1" s="1"/>
  <c r="M2414" i="1" s="1"/>
  <c r="K2415" i="1"/>
  <c r="L2415" i="1" s="1"/>
  <c r="M2415" i="1" s="1"/>
  <c r="K2416" i="1"/>
  <c r="L2416" i="1" s="1"/>
  <c r="M2416" i="1" s="1"/>
  <c r="K2417" i="1"/>
  <c r="L2417" i="1" s="1"/>
  <c r="M2417" i="1" s="1"/>
  <c r="K2418" i="1"/>
  <c r="L2418" i="1" s="1"/>
  <c r="M2418" i="1" s="1"/>
  <c r="K2419" i="1"/>
  <c r="L2419" i="1" s="1"/>
  <c r="M2419" i="1" s="1"/>
  <c r="K2420" i="1"/>
  <c r="L2420" i="1" s="1"/>
  <c r="M2420" i="1" s="1"/>
  <c r="K2421" i="1"/>
  <c r="L2421" i="1" s="1"/>
  <c r="M2421" i="1" s="1"/>
  <c r="K2422" i="1"/>
  <c r="L2422" i="1" s="1"/>
  <c r="M2422" i="1" s="1"/>
  <c r="K2423" i="1"/>
  <c r="L2423" i="1" s="1"/>
  <c r="M2423" i="1" s="1"/>
  <c r="K2424" i="1"/>
  <c r="L2424" i="1" s="1"/>
  <c r="M2424" i="1" s="1"/>
  <c r="K2425" i="1"/>
  <c r="L2425" i="1" s="1"/>
  <c r="M2425" i="1" s="1"/>
  <c r="K2426" i="1"/>
  <c r="L2426" i="1" s="1"/>
  <c r="M2426" i="1" s="1"/>
  <c r="K2427" i="1"/>
  <c r="L2427" i="1" s="1"/>
  <c r="M2427" i="1" s="1"/>
  <c r="K2428" i="1"/>
  <c r="L2428" i="1" s="1"/>
  <c r="M2428" i="1" s="1"/>
  <c r="K2429" i="1"/>
  <c r="L2429" i="1" s="1"/>
  <c r="M2429" i="1" s="1"/>
  <c r="K2430" i="1"/>
  <c r="L2430" i="1" s="1"/>
  <c r="M2430" i="1" s="1"/>
  <c r="K2431" i="1"/>
  <c r="L2431" i="1" s="1"/>
  <c r="M2431" i="1" s="1"/>
  <c r="K2432" i="1"/>
  <c r="L2432" i="1" s="1"/>
  <c r="M2432" i="1" s="1"/>
  <c r="K2433" i="1"/>
  <c r="L2433" i="1" s="1"/>
  <c r="M2433" i="1" s="1"/>
  <c r="K2434" i="1"/>
  <c r="L2434" i="1" s="1"/>
  <c r="M2434" i="1" s="1"/>
  <c r="K2435" i="1"/>
  <c r="L2435" i="1" s="1"/>
  <c r="M2435" i="1" s="1"/>
  <c r="K2436" i="1"/>
  <c r="L2436" i="1" s="1"/>
  <c r="M2436" i="1" s="1"/>
  <c r="K2437" i="1"/>
  <c r="L2437" i="1" s="1"/>
  <c r="M2437" i="1" s="1"/>
  <c r="K2438" i="1"/>
  <c r="L2438" i="1" s="1"/>
  <c r="M2438" i="1" s="1"/>
  <c r="K2439" i="1"/>
  <c r="L2439" i="1" s="1"/>
  <c r="M2439" i="1" s="1"/>
  <c r="K2440" i="1"/>
  <c r="L2440" i="1" s="1"/>
  <c r="M2440" i="1" s="1"/>
  <c r="K2441" i="1"/>
  <c r="L2441" i="1" s="1"/>
  <c r="M2441" i="1" s="1"/>
  <c r="K2442" i="1"/>
  <c r="L2442" i="1" s="1"/>
  <c r="M2442" i="1" s="1"/>
  <c r="K2443" i="1"/>
  <c r="L2443" i="1" s="1"/>
  <c r="M2443" i="1" s="1"/>
  <c r="K2444" i="1"/>
  <c r="L2444" i="1" s="1"/>
  <c r="M2444" i="1" s="1"/>
  <c r="K2445" i="1"/>
  <c r="L2445" i="1" s="1"/>
  <c r="M2445" i="1" s="1"/>
  <c r="K2446" i="1"/>
  <c r="L2446" i="1" s="1"/>
  <c r="M2446" i="1" s="1"/>
  <c r="K2447" i="1"/>
  <c r="L2447" i="1" s="1"/>
  <c r="M2447" i="1" s="1"/>
  <c r="K2448" i="1"/>
  <c r="L2448" i="1" s="1"/>
  <c r="M2448" i="1" s="1"/>
  <c r="K2449" i="1"/>
  <c r="L2449" i="1" s="1"/>
  <c r="M2449" i="1" s="1"/>
  <c r="K2450" i="1"/>
  <c r="L2450" i="1" s="1"/>
  <c r="M2450" i="1" s="1"/>
  <c r="K2451" i="1"/>
  <c r="L2451" i="1" s="1"/>
  <c r="M2451" i="1" s="1"/>
  <c r="K2452" i="1"/>
  <c r="L2452" i="1" s="1"/>
  <c r="M2452" i="1" s="1"/>
  <c r="K2453" i="1"/>
  <c r="L2453" i="1" s="1"/>
  <c r="M2453" i="1" s="1"/>
  <c r="K2454" i="1"/>
  <c r="L2454" i="1" s="1"/>
  <c r="M2454" i="1" s="1"/>
  <c r="K2455" i="1"/>
  <c r="L2455" i="1" s="1"/>
  <c r="M2455" i="1" s="1"/>
  <c r="K2456" i="1"/>
  <c r="L2456" i="1" s="1"/>
  <c r="M2456" i="1" s="1"/>
  <c r="K2457" i="1"/>
  <c r="L2457" i="1" s="1"/>
  <c r="M2457" i="1" s="1"/>
  <c r="K2458" i="1"/>
  <c r="L2458" i="1" s="1"/>
  <c r="M2458" i="1" s="1"/>
  <c r="K2459" i="1"/>
  <c r="L2459" i="1" s="1"/>
  <c r="M2459" i="1" s="1"/>
  <c r="K2460" i="1"/>
  <c r="L2460" i="1" s="1"/>
  <c r="M2460" i="1" s="1"/>
  <c r="K2461" i="1"/>
  <c r="L2461" i="1" s="1"/>
  <c r="M2461" i="1" s="1"/>
  <c r="K2462" i="1"/>
  <c r="L2462" i="1" s="1"/>
  <c r="M2462" i="1" s="1"/>
  <c r="K2463" i="1"/>
  <c r="L2463" i="1" s="1"/>
  <c r="M2463" i="1" s="1"/>
  <c r="K2464" i="1"/>
  <c r="L2464" i="1" s="1"/>
  <c r="M2464" i="1" s="1"/>
  <c r="K2465" i="1"/>
  <c r="L2465" i="1" s="1"/>
  <c r="M2465" i="1" s="1"/>
  <c r="K2466" i="1"/>
  <c r="L2466" i="1" s="1"/>
  <c r="M2466" i="1" s="1"/>
  <c r="K2467" i="1"/>
  <c r="L2467" i="1" s="1"/>
  <c r="M2467" i="1" s="1"/>
  <c r="K2468" i="1"/>
  <c r="L2468" i="1" s="1"/>
  <c r="M2468" i="1" s="1"/>
  <c r="K2469" i="1"/>
  <c r="L2469" i="1" s="1"/>
  <c r="M2469" i="1" s="1"/>
  <c r="K2470" i="1"/>
  <c r="L2470" i="1" s="1"/>
  <c r="M2470" i="1" s="1"/>
  <c r="K2471" i="1"/>
  <c r="L2471" i="1" s="1"/>
  <c r="M2471" i="1" s="1"/>
  <c r="K2472" i="1"/>
  <c r="L2472" i="1" s="1"/>
  <c r="M2472" i="1" s="1"/>
  <c r="K2473" i="1"/>
  <c r="L2473" i="1" s="1"/>
  <c r="M2473" i="1" s="1"/>
  <c r="K2474" i="1"/>
  <c r="L2474" i="1" s="1"/>
  <c r="M2474" i="1" s="1"/>
  <c r="K2475" i="1"/>
  <c r="L2475" i="1" s="1"/>
  <c r="M2475" i="1" s="1"/>
  <c r="K2476" i="1"/>
  <c r="L2476" i="1" s="1"/>
  <c r="M2476" i="1" s="1"/>
  <c r="K2477" i="1"/>
  <c r="L2477" i="1" s="1"/>
  <c r="M2477" i="1" s="1"/>
  <c r="K2478" i="1"/>
  <c r="L2478" i="1" s="1"/>
  <c r="M2478" i="1" s="1"/>
  <c r="K2479" i="1"/>
  <c r="L2479" i="1" s="1"/>
  <c r="M2479" i="1" s="1"/>
  <c r="K2480" i="1"/>
  <c r="L2480" i="1" s="1"/>
  <c r="M2480" i="1" s="1"/>
  <c r="K2481" i="1"/>
  <c r="L2481" i="1" s="1"/>
  <c r="M2481" i="1" s="1"/>
  <c r="K2482" i="1"/>
  <c r="L2482" i="1" s="1"/>
  <c r="M2482" i="1" s="1"/>
  <c r="K2483" i="1"/>
  <c r="L2483" i="1" s="1"/>
  <c r="M2483" i="1" s="1"/>
  <c r="K2484" i="1"/>
  <c r="L2484" i="1" s="1"/>
  <c r="M2484" i="1" s="1"/>
  <c r="K2485" i="1"/>
  <c r="L2485" i="1" s="1"/>
  <c r="M2485" i="1" s="1"/>
  <c r="K2486" i="1"/>
  <c r="L2486" i="1" s="1"/>
  <c r="M2486" i="1" s="1"/>
  <c r="K2487" i="1"/>
  <c r="L2487" i="1" s="1"/>
  <c r="M2487" i="1" s="1"/>
  <c r="K2488" i="1"/>
  <c r="L2488" i="1" s="1"/>
  <c r="M2488" i="1" s="1"/>
  <c r="K2489" i="1"/>
  <c r="L2489" i="1" s="1"/>
  <c r="M2489" i="1" s="1"/>
  <c r="K2490" i="1"/>
  <c r="L2490" i="1" s="1"/>
  <c r="M2490" i="1" s="1"/>
  <c r="K2491" i="1"/>
  <c r="L2491" i="1" s="1"/>
  <c r="M2491" i="1" s="1"/>
  <c r="K2492" i="1"/>
  <c r="L2492" i="1" s="1"/>
  <c r="M2492" i="1" s="1"/>
  <c r="K2493" i="1"/>
  <c r="L2493" i="1" s="1"/>
  <c r="M2493" i="1" s="1"/>
  <c r="K2494" i="1"/>
  <c r="L2494" i="1" s="1"/>
  <c r="M2494" i="1" s="1"/>
  <c r="K2495" i="1"/>
  <c r="L2495" i="1" s="1"/>
  <c r="M2495" i="1" s="1"/>
  <c r="K2496" i="1"/>
  <c r="L2496" i="1" s="1"/>
  <c r="M2496" i="1" s="1"/>
  <c r="K2497" i="1"/>
  <c r="L2497" i="1" s="1"/>
  <c r="M2497" i="1" s="1"/>
  <c r="K2498" i="1"/>
  <c r="L2498" i="1" s="1"/>
  <c r="M2498" i="1" s="1"/>
  <c r="K2499" i="1"/>
  <c r="L2499" i="1" s="1"/>
  <c r="M2499" i="1" s="1"/>
  <c r="K2500" i="1"/>
  <c r="L2500" i="1" s="1"/>
  <c r="M2500" i="1" s="1"/>
  <c r="K2501" i="1"/>
  <c r="L2501" i="1" s="1"/>
  <c r="M2501" i="1" s="1"/>
  <c r="K2502" i="1"/>
  <c r="L2502" i="1" s="1"/>
  <c r="M2502" i="1" s="1"/>
  <c r="K2503" i="1"/>
  <c r="L2503" i="1" s="1"/>
  <c r="M2503" i="1" s="1"/>
  <c r="K2504" i="1"/>
  <c r="L2504" i="1" s="1"/>
  <c r="M2504" i="1" s="1"/>
  <c r="K2505" i="1"/>
  <c r="L2505" i="1" s="1"/>
  <c r="M2505" i="1" s="1"/>
  <c r="K2506" i="1"/>
  <c r="L2506" i="1" s="1"/>
  <c r="M2506" i="1" s="1"/>
  <c r="K2507" i="1"/>
  <c r="L2507" i="1" s="1"/>
  <c r="M2507" i="1" s="1"/>
  <c r="K2508" i="1"/>
  <c r="L2508" i="1" s="1"/>
  <c r="M2508" i="1" s="1"/>
  <c r="K2509" i="1"/>
  <c r="L2509" i="1" s="1"/>
  <c r="M2509" i="1" s="1"/>
  <c r="K2510" i="1"/>
  <c r="L2510" i="1" s="1"/>
  <c r="M2510" i="1" s="1"/>
  <c r="K2511" i="1"/>
  <c r="L2511" i="1" s="1"/>
  <c r="M2511" i="1" s="1"/>
  <c r="K2512" i="1"/>
  <c r="L2512" i="1" s="1"/>
  <c r="M2512" i="1" s="1"/>
  <c r="K2513" i="1"/>
  <c r="L2513" i="1" s="1"/>
  <c r="M2513" i="1" s="1"/>
  <c r="K2514" i="1"/>
  <c r="L2514" i="1" s="1"/>
  <c r="M2514" i="1" s="1"/>
  <c r="K2515" i="1"/>
  <c r="L2515" i="1" s="1"/>
  <c r="M2515" i="1" s="1"/>
  <c r="K2516" i="1"/>
  <c r="L2516" i="1" s="1"/>
  <c r="M2516" i="1" s="1"/>
  <c r="K2517" i="1"/>
  <c r="L2517" i="1" s="1"/>
  <c r="M2517" i="1" s="1"/>
  <c r="K2518" i="1"/>
  <c r="L2518" i="1" s="1"/>
  <c r="M2518" i="1" s="1"/>
  <c r="K2519" i="1"/>
  <c r="L2519" i="1" s="1"/>
  <c r="M2519" i="1" s="1"/>
  <c r="K2520" i="1"/>
  <c r="L2520" i="1" s="1"/>
  <c r="M2520" i="1" s="1"/>
  <c r="K2521" i="1"/>
  <c r="L2521" i="1" s="1"/>
  <c r="M2521" i="1" s="1"/>
  <c r="K2522" i="1"/>
  <c r="L2522" i="1" s="1"/>
  <c r="M2522" i="1" s="1"/>
  <c r="K2523" i="1"/>
  <c r="L2523" i="1" s="1"/>
  <c r="M2523" i="1" s="1"/>
  <c r="K2524" i="1"/>
  <c r="L2524" i="1" s="1"/>
  <c r="M2524" i="1" s="1"/>
  <c r="K2525" i="1"/>
  <c r="L2525" i="1" s="1"/>
  <c r="M2525" i="1" s="1"/>
  <c r="K2526" i="1"/>
  <c r="L2526" i="1" s="1"/>
  <c r="M2526" i="1" s="1"/>
  <c r="K2527" i="1"/>
  <c r="L2527" i="1" s="1"/>
  <c r="M2527" i="1" s="1"/>
  <c r="K2528" i="1"/>
  <c r="L2528" i="1" s="1"/>
  <c r="M2528" i="1" s="1"/>
  <c r="K2529" i="1"/>
  <c r="L2529" i="1" s="1"/>
  <c r="M2529" i="1" s="1"/>
  <c r="K2530" i="1"/>
  <c r="L2530" i="1" s="1"/>
  <c r="M2530" i="1" s="1"/>
  <c r="K2531" i="1"/>
  <c r="L2531" i="1" s="1"/>
  <c r="M2531" i="1" s="1"/>
  <c r="K2532" i="1"/>
  <c r="L2532" i="1" s="1"/>
  <c r="M2532" i="1" s="1"/>
  <c r="K2533" i="1"/>
  <c r="L2533" i="1" s="1"/>
  <c r="M2533" i="1" s="1"/>
  <c r="K2534" i="1"/>
  <c r="L2534" i="1" s="1"/>
  <c r="M2534" i="1" s="1"/>
  <c r="K2535" i="1"/>
  <c r="L2535" i="1" s="1"/>
  <c r="M2535" i="1" s="1"/>
  <c r="K2536" i="1"/>
  <c r="L2536" i="1" s="1"/>
  <c r="M2536" i="1" s="1"/>
  <c r="K2537" i="1"/>
  <c r="L2537" i="1" s="1"/>
  <c r="M2537" i="1" s="1"/>
  <c r="K2538" i="1"/>
  <c r="L2538" i="1" s="1"/>
  <c r="M2538" i="1" s="1"/>
  <c r="K2539" i="1"/>
  <c r="L2539" i="1" s="1"/>
  <c r="M2539" i="1" s="1"/>
  <c r="K2540" i="1"/>
  <c r="L2540" i="1" s="1"/>
  <c r="M2540" i="1" s="1"/>
  <c r="K2541" i="1"/>
  <c r="L2541" i="1" s="1"/>
  <c r="M2541" i="1" s="1"/>
  <c r="K2542" i="1"/>
  <c r="L2542" i="1" s="1"/>
  <c r="M2542" i="1" s="1"/>
  <c r="K2543" i="1"/>
  <c r="L2543" i="1" s="1"/>
  <c r="M2543" i="1" s="1"/>
  <c r="K2544" i="1"/>
  <c r="L2544" i="1" s="1"/>
  <c r="M2544" i="1" s="1"/>
  <c r="K2545" i="1"/>
  <c r="L2545" i="1" s="1"/>
  <c r="M2545" i="1" s="1"/>
  <c r="K2546" i="1"/>
  <c r="L2546" i="1" s="1"/>
  <c r="M2546" i="1" s="1"/>
  <c r="K2547" i="1"/>
  <c r="L2547" i="1" s="1"/>
  <c r="M2547" i="1" s="1"/>
  <c r="K2548" i="1"/>
  <c r="L2548" i="1" s="1"/>
  <c r="M2548" i="1" s="1"/>
  <c r="K2549" i="1"/>
  <c r="L2549" i="1" s="1"/>
  <c r="M2549" i="1" s="1"/>
  <c r="K2550" i="1"/>
  <c r="L2550" i="1" s="1"/>
  <c r="M2550" i="1" s="1"/>
  <c r="K2551" i="1"/>
  <c r="L2551" i="1" s="1"/>
  <c r="M2551" i="1" s="1"/>
  <c r="K2552" i="1"/>
  <c r="L2552" i="1" s="1"/>
  <c r="M2552" i="1" s="1"/>
  <c r="K2553" i="1"/>
  <c r="L2553" i="1" s="1"/>
  <c r="M2553" i="1" s="1"/>
  <c r="K2554" i="1"/>
  <c r="L2554" i="1" s="1"/>
  <c r="M2554" i="1" s="1"/>
  <c r="K2555" i="1"/>
  <c r="L2555" i="1" s="1"/>
  <c r="M2555" i="1" s="1"/>
  <c r="K2556" i="1"/>
  <c r="L2556" i="1" s="1"/>
  <c r="M2556" i="1" s="1"/>
  <c r="K2557" i="1"/>
  <c r="L2557" i="1" s="1"/>
  <c r="M2557" i="1" s="1"/>
  <c r="K2558" i="1"/>
  <c r="L2558" i="1" s="1"/>
  <c r="M2558" i="1" s="1"/>
  <c r="K2559" i="1"/>
  <c r="L2559" i="1" s="1"/>
  <c r="M2559" i="1" s="1"/>
  <c r="K2560" i="1"/>
  <c r="L2560" i="1" s="1"/>
  <c r="M2560" i="1" s="1"/>
  <c r="K2561" i="1"/>
  <c r="L2561" i="1" s="1"/>
  <c r="M2561" i="1" s="1"/>
  <c r="K2562" i="1"/>
  <c r="L2562" i="1" s="1"/>
  <c r="M2562" i="1" s="1"/>
  <c r="K2563" i="1"/>
  <c r="L2563" i="1" s="1"/>
  <c r="M2563" i="1" s="1"/>
  <c r="K2564" i="1"/>
  <c r="L2564" i="1" s="1"/>
  <c r="M2564" i="1" s="1"/>
  <c r="K2565" i="1"/>
  <c r="L2565" i="1" s="1"/>
  <c r="M2565" i="1" s="1"/>
  <c r="K2566" i="1"/>
  <c r="L2566" i="1" s="1"/>
  <c r="M2566" i="1" s="1"/>
  <c r="K2567" i="1"/>
  <c r="L2567" i="1" s="1"/>
  <c r="M2567" i="1" s="1"/>
  <c r="K2568" i="1"/>
  <c r="L2568" i="1" s="1"/>
  <c r="M2568" i="1" s="1"/>
  <c r="K2569" i="1"/>
  <c r="L2569" i="1" s="1"/>
  <c r="M2569" i="1" s="1"/>
  <c r="K2570" i="1"/>
  <c r="L2570" i="1" s="1"/>
  <c r="M2570" i="1" s="1"/>
  <c r="K2571" i="1"/>
  <c r="L2571" i="1" s="1"/>
  <c r="M2571" i="1" s="1"/>
  <c r="K2572" i="1"/>
  <c r="L2572" i="1" s="1"/>
  <c r="M2572" i="1" s="1"/>
  <c r="K2573" i="1"/>
  <c r="L2573" i="1" s="1"/>
  <c r="M2573" i="1" s="1"/>
  <c r="K2574" i="1"/>
  <c r="L2574" i="1" s="1"/>
  <c r="M2574" i="1" s="1"/>
  <c r="K2575" i="1"/>
  <c r="L2575" i="1" s="1"/>
  <c r="M2575" i="1" s="1"/>
  <c r="K2576" i="1"/>
  <c r="L2576" i="1" s="1"/>
  <c r="M2576" i="1" s="1"/>
  <c r="K2577" i="1"/>
  <c r="L2577" i="1" s="1"/>
  <c r="M2577" i="1" s="1"/>
  <c r="K2578" i="1"/>
  <c r="L2578" i="1" s="1"/>
  <c r="M2578" i="1" s="1"/>
  <c r="K2579" i="1"/>
  <c r="L2579" i="1" s="1"/>
  <c r="M2579" i="1" s="1"/>
  <c r="K2580" i="1"/>
  <c r="L2580" i="1" s="1"/>
  <c r="M2580" i="1" s="1"/>
  <c r="K2581" i="1"/>
  <c r="L2581" i="1" s="1"/>
  <c r="M2581" i="1" s="1"/>
  <c r="K2582" i="1"/>
  <c r="L2582" i="1" s="1"/>
  <c r="M2582" i="1" s="1"/>
  <c r="K2583" i="1"/>
  <c r="L2583" i="1" s="1"/>
  <c r="M2583" i="1" s="1"/>
  <c r="K2584" i="1"/>
  <c r="L2584" i="1" s="1"/>
  <c r="M2584" i="1" s="1"/>
  <c r="K2585" i="1"/>
  <c r="L2585" i="1" s="1"/>
  <c r="M2585" i="1" s="1"/>
  <c r="K2586" i="1"/>
  <c r="L2586" i="1" s="1"/>
  <c r="M2586" i="1" s="1"/>
  <c r="K2587" i="1"/>
  <c r="L2587" i="1" s="1"/>
  <c r="M2587" i="1" s="1"/>
  <c r="K2588" i="1"/>
  <c r="L2588" i="1" s="1"/>
  <c r="M2588" i="1" s="1"/>
  <c r="K2589" i="1"/>
  <c r="L2589" i="1" s="1"/>
  <c r="M2589" i="1" s="1"/>
  <c r="K2590" i="1"/>
  <c r="L2590" i="1" s="1"/>
  <c r="M2590" i="1" s="1"/>
  <c r="K2591" i="1"/>
  <c r="L2591" i="1" s="1"/>
  <c r="M2591" i="1" s="1"/>
  <c r="K2592" i="1"/>
  <c r="L2592" i="1" s="1"/>
  <c r="M2592" i="1" s="1"/>
  <c r="K2593" i="1"/>
  <c r="L2593" i="1" s="1"/>
  <c r="M2593" i="1" s="1"/>
  <c r="K2594" i="1"/>
  <c r="L2594" i="1" s="1"/>
  <c r="M2594" i="1" s="1"/>
  <c r="K2595" i="1"/>
  <c r="L2595" i="1" s="1"/>
  <c r="M2595" i="1" s="1"/>
  <c r="K2596" i="1"/>
  <c r="L2596" i="1" s="1"/>
  <c r="M2596" i="1" s="1"/>
  <c r="K2597" i="1"/>
  <c r="L2597" i="1" s="1"/>
  <c r="M2597" i="1" s="1"/>
  <c r="K2598" i="1"/>
  <c r="L2598" i="1" s="1"/>
  <c r="M2598" i="1" s="1"/>
  <c r="K2599" i="1"/>
  <c r="L2599" i="1" s="1"/>
  <c r="M2599" i="1" s="1"/>
  <c r="K2600" i="1"/>
  <c r="L2600" i="1" s="1"/>
  <c r="M2600" i="1" s="1"/>
  <c r="K2601" i="1"/>
  <c r="L2601" i="1" s="1"/>
  <c r="M2601" i="1" s="1"/>
  <c r="K2602" i="1"/>
  <c r="L2602" i="1" s="1"/>
  <c r="M2602" i="1" s="1"/>
  <c r="K2603" i="1"/>
  <c r="L2603" i="1" s="1"/>
  <c r="M2603" i="1" s="1"/>
  <c r="K2604" i="1"/>
  <c r="L2604" i="1" s="1"/>
  <c r="M2604" i="1" s="1"/>
  <c r="K2605" i="1"/>
  <c r="L2605" i="1" s="1"/>
  <c r="M2605" i="1" s="1"/>
  <c r="K2606" i="1"/>
  <c r="L2606" i="1" s="1"/>
  <c r="M2606" i="1" s="1"/>
  <c r="K2607" i="1"/>
  <c r="L2607" i="1" s="1"/>
  <c r="M2607" i="1" s="1"/>
  <c r="K2608" i="1"/>
  <c r="L2608" i="1" s="1"/>
  <c r="M2608" i="1" s="1"/>
  <c r="K2609" i="1"/>
  <c r="L2609" i="1" s="1"/>
  <c r="M2609" i="1" s="1"/>
  <c r="K2610" i="1"/>
  <c r="L2610" i="1" s="1"/>
  <c r="M2610" i="1" s="1"/>
  <c r="K2611" i="1"/>
  <c r="L2611" i="1" s="1"/>
  <c r="M2611" i="1" s="1"/>
  <c r="K2612" i="1"/>
  <c r="L2612" i="1" s="1"/>
  <c r="M2612" i="1" s="1"/>
  <c r="K2613" i="1"/>
  <c r="L2613" i="1" s="1"/>
  <c r="M2613" i="1" s="1"/>
  <c r="K2614" i="1"/>
  <c r="L2614" i="1" s="1"/>
  <c r="M2614" i="1" s="1"/>
  <c r="K2615" i="1"/>
  <c r="L2615" i="1" s="1"/>
  <c r="M2615" i="1" s="1"/>
  <c r="K2616" i="1"/>
  <c r="L2616" i="1" s="1"/>
  <c r="M2616" i="1" s="1"/>
  <c r="K2617" i="1"/>
  <c r="L2617" i="1" s="1"/>
  <c r="M2617" i="1" s="1"/>
  <c r="K2618" i="1"/>
  <c r="L2618" i="1" s="1"/>
  <c r="M2618" i="1" s="1"/>
  <c r="K2619" i="1"/>
  <c r="L2619" i="1" s="1"/>
  <c r="M2619" i="1" s="1"/>
  <c r="K2620" i="1"/>
  <c r="L2620" i="1" s="1"/>
  <c r="M2620" i="1" s="1"/>
  <c r="K2621" i="1"/>
  <c r="L2621" i="1" s="1"/>
  <c r="M2621" i="1" s="1"/>
  <c r="K2622" i="1"/>
  <c r="L2622" i="1" s="1"/>
  <c r="M2622" i="1" s="1"/>
  <c r="K2623" i="1"/>
  <c r="L2623" i="1" s="1"/>
  <c r="M2623" i="1" s="1"/>
  <c r="K2624" i="1"/>
  <c r="L2624" i="1" s="1"/>
  <c r="M2624" i="1" s="1"/>
  <c r="K2625" i="1"/>
  <c r="L2625" i="1" s="1"/>
  <c r="M2625" i="1" s="1"/>
  <c r="K2626" i="1"/>
  <c r="L2626" i="1" s="1"/>
  <c r="M2626" i="1" s="1"/>
  <c r="K2627" i="1"/>
  <c r="L2627" i="1" s="1"/>
  <c r="M2627" i="1" s="1"/>
  <c r="K2628" i="1"/>
  <c r="L2628" i="1" s="1"/>
  <c r="M2628" i="1" s="1"/>
  <c r="K2629" i="1"/>
  <c r="L2629" i="1" s="1"/>
  <c r="M2629" i="1" s="1"/>
  <c r="K2630" i="1"/>
  <c r="L2630" i="1" s="1"/>
  <c r="M2630" i="1" s="1"/>
  <c r="K2631" i="1"/>
  <c r="L2631" i="1" s="1"/>
  <c r="M2631" i="1" s="1"/>
  <c r="K2632" i="1"/>
  <c r="L2632" i="1" s="1"/>
  <c r="M2632" i="1" s="1"/>
  <c r="K2633" i="1"/>
  <c r="L2633" i="1" s="1"/>
  <c r="M2633" i="1" s="1"/>
  <c r="K2634" i="1"/>
  <c r="L2634" i="1" s="1"/>
  <c r="M2634" i="1" s="1"/>
  <c r="K2635" i="1"/>
  <c r="L2635" i="1" s="1"/>
  <c r="M2635" i="1" s="1"/>
  <c r="K2636" i="1"/>
  <c r="L2636" i="1" s="1"/>
  <c r="M2636" i="1" s="1"/>
  <c r="K2637" i="1"/>
  <c r="L2637" i="1" s="1"/>
  <c r="M2637" i="1" s="1"/>
  <c r="K2638" i="1"/>
  <c r="L2638" i="1" s="1"/>
  <c r="M2638" i="1" s="1"/>
  <c r="K2639" i="1"/>
  <c r="L2639" i="1" s="1"/>
  <c r="M2639" i="1" s="1"/>
  <c r="K2640" i="1"/>
  <c r="L2640" i="1" s="1"/>
  <c r="M2640" i="1" s="1"/>
  <c r="K2641" i="1"/>
  <c r="L2641" i="1" s="1"/>
  <c r="M2641" i="1" s="1"/>
  <c r="K2642" i="1"/>
  <c r="L2642" i="1" s="1"/>
  <c r="M2642" i="1" s="1"/>
  <c r="K2643" i="1"/>
  <c r="L2643" i="1" s="1"/>
  <c r="M2643" i="1" s="1"/>
  <c r="K2644" i="1"/>
  <c r="L2644" i="1" s="1"/>
  <c r="M2644" i="1" s="1"/>
  <c r="K2645" i="1"/>
  <c r="L2645" i="1" s="1"/>
  <c r="M2645" i="1" s="1"/>
  <c r="K2646" i="1"/>
  <c r="L2646" i="1" s="1"/>
  <c r="M2646" i="1" s="1"/>
  <c r="K2647" i="1"/>
  <c r="L2647" i="1" s="1"/>
  <c r="M2647" i="1" s="1"/>
  <c r="K2648" i="1"/>
  <c r="L2648" i="1" s="1"/>
  <c r="M2648" i="1" s="1"/>
  <c r="K2649" i="1"/>
  <c r="L2649" i="1" s="1"/>
  <c r="M2649" i="1" s="1"/>
  <c r="K2650" i="1"/>
  <c r="L2650" i="1" s="1"/>
  <c r="M2650" i="1" s="1"/>
  <c r="K2651" i="1"/>
  <c r="L2651" i="1" s="1"/>
  <c r="M2651" i="1" s="1"/>
  <c r="K2652" i="1"/>
  <c r="L2652" i="1" s="1"/>
  <c r="M2652" i="1" s="1"/>
  <c r="K2653" i="1"/>
  <c r="L2653" i="1" s="1"/>
  <c r="M2653" i="1" s="1"/>
  <c r="K2654" i="1"/>
  <c r="L2654" i="1" s="1"/>
  <c r="M2654" i="1" s="1"/>
  <c r="K2655" i="1"/>
  <c r="L2655" i="1" s="1"/>
  <c r="M2655" i="1" s="1"/>
  <c r="K2656" i="1"/>
  <c r="L2656" i="1" s="1"/>
  <c r="M2656" i="1" s="1"/>
  <c r="K2657" i="1"/>
  <c r="L2657" i="1" s="1"/>
  <c r="M2657" i="1" s="1"/>
  <c r="K2658" i="1"/>
  <c r="L2658" i="1" s="1"/>
  <c r="M2658" i="1" s="1"/>
  <c r="K2659" i="1"/>
  <c r="L2659" i="1" s="1"/>
  <c r="M2659" i="1" s="1"/>
  <c r="K2660" i="1"/>
  <c r="L2660" i="1" s="1"/>
  <c r="M2660" i="1" s="1"/>
  <c r="K2661" i="1"/>
  <c r="L2661" i="1" s="1"/>
  <c r="M2661" i="1" s="1"/>
  <c r="K2662" i="1"/>
  <c r="L2662" i="1" s="1"/>
  <c r="M2662" i="1" s="1"/>
  <c r="K2663" i="1"/>
  <c r="L2663" i="1" s="1"/>
  <c r="M2663" i="1" s="1"/>
  <c r="K2664" i="1"/>
  <c r="L2664" i="1" s="1"/>
  <c r="M2664" i="1" s="1"/>
  <c r="K2665" i="1"/>
  <c r="L2665" i="1" s="1"/>
  <c r="M2665" i="1" s="1"/>
  <c r="K2666" i="1"/>
  <c r="L2666" i="1" s="1"/>
  <c r="M2666" i="1" s="1"/>
  <c r="K2667" i="1"/>
  <c r="L2667" i="1" s="1"/>
  <c r="M2667" i="1" s="1"/>
  <c r="K2668" i="1"/>
  <c r="L2668" i="1" s="1"/>
  <c r="M2668" i="1" s="1"/>
  <c r="K2669" i="1"/>
  <c r="L2669" i="1" s="1"/>
  <c r="M2669" i="1" s="1"/>
  <c r="K2670" i="1"/>
  <c r="L2670" i="1" s="1"/>
  <c r="M2670" i="1" s="1"/>
  <c r="K2671" i="1"/>
  <c r="L2671" i="1" s="1"/>
  <c r="M2671" i="1" s="1"/>
  <c r="K2672" i="1"/>
  <c r="L2672" i="1" s="1"/>
  <c r="M2672" i="1" s="1"/>
  <c r="K2673" i="1"/>
  <c r="L2673" i="1" s="1"/>
  <c r="M2673" i="1" s="1"/>
  <c r="K2674" i="1"/>
  <c r="L2674" i="1" s="1"/>
  <c r="M2674" i="1" s="1"/>
  <c r="K2675" i="1"/>
  <c r="L2675" i="1" s="1"/>
  <c r="M2675" i="1" s="1"/>
  <c r="K2676" i="1"/>
  <c r="L2676" i="1" s="1"/>
  <c r="M2676" i="1" s="1"/>
  <c r="K2677" i="1"/>
  <c r="L2677" i="1" s="1"/>
  <c r="M2677" i="1" s="1"/>
  <c r="K2678" i="1"/>
  <c r="L2678" i="1" s="1"/>
  <c r="M2678" i="1" s="1"/>
  <c r="K2679" i="1"/>
  <c r="L2679" i="1" s="1"/>
  <c r="M2679" i="1" s="1"/>
  <c r="K2680" i="1"/>
  <c r="L2680" i="1" s="1"/>
  <c r="M2680" i="1" s="1"/>
  <c r="K2681" i="1"/>
  <c r="L2681" i="1" s="1"/>
  <c r="M2681" i="1" s="1"/>
  <c r="K2682" i="1"/>
  <c r="L2682" i="1" s="1"/>
  <c r="M2682" i="1" s="1"/>
  <c r="K2683" i="1"/>
  <c r="L2683" i="1" s="1"/>
  <c r="M2683" i="1" s="1"/>
  <c r="K2684" i="1"/>
  <c r="L2684" i="1" s="1"/>
  <c r="M2684" i="1" s="1"/>
  <c r="K2685" i="1"/>
  <c r="L2685" i="1" s="1"/>
  <c r="M2685" i="1" s="1"/>
  <c r="K2686" i="1"/>
  <c r="L2686" i="1" s="1"/>
  <c r="M2686" i="1" s="1"/>
  <c r="K2687" i="1"/>
  <c r="L2687" i="1" s="1"/>
  <c r="M2687" i="1" s="1"/>
  <c r="K2688" i="1"/>
  <c r="L2688" i="1" s="1"/>
  <c r="M2688" i="1" s="1"/>
  <c r="K2689" i="1"/>
  <c r="L2689" i="1" s="1"/>
  <c r="M2689" i="1" s="1"/>
  <c r="K2690" i="1"/>
  <c r="L2690" i="1" s="1"/>
  <c r="M2690" i="1" s="1"/>
  <c r="K2691" i="1"/>
  <c r="L2691" i="1" s="1"/>
  <c r="M2691" i="1" s="1"/>
  <c r="K2692" i="1"/>
  <c r="L2692" i="1" s="1"/>
  <c r="M2692" i="1" s="1"/>
  <c r="K2693" i="1"/>
  <c r="L2693" i="1" s="1"/>
  <c r="M2693" i="1" s="1"/>
  <c r="K2694" i="1"/>
  <c r="L2694" i="1" s="1"/>
  <c r="M2694" i="1" s="1"/>
  <c r="K2695" i="1"/>
  <c r="L2695" i="1" s="1"/>
  <c r="M2695" i="1" s="1"/>
  <c r="K2696" i="1"/>
  <c r="L2696" i="1" s="1"/>
  <c r="M2696" i="1" s="1"/>
  <c r="K2697" i="1"/>
  <c r="L2697" i="1" s="1"/>
  <c r="M2697" i="1" s="1"/>
  <c r="K2698" i="1"/>
  <c r="L2698" i="1" s="1"/>
  <c r="M2698" i="1" s="1"/>
  <c r="K2699" i="1"/>
  <c r="L2699" i="1" s="1"/>
  <c r="M2699" i="1" s="1"/>
  <c r="K2700" i="1"/>
  <c r="L2700" i="1" s="1"/>
  <c r="M2700" i="1" s="1"/>
  <c r="K2701" i="1"/>
  <c r="L2701" i="1" s="1"/>
  <c r="M2701" i="1" s="1"/>
  <c r="K2702" i="1"/>
  <c r="L2702" i="1" s="1"/>
  <c r="M2702" i="1" s="1"/>
  <c r="K2703" i="1"/>
  <c r="L2703" i="1" s="1"/>
  <c r="M2703" i="1" s="1"/>
  <c r="K2704" i="1"/>
  <c r="L2704" i="1" s="1"/>
  <c r="M2704" i="1" s="1"/>
  <c r="K2705" i="1"/>
  <c r="L2705" i="1" s="1"/>
  <c r="M2705" i="1" s="1"/>
  <c r="K2706" i="1"/>
  <c r="L2706" i="1" s="1"/>
  <c r="M2706" i="1" s="1"/>
  <c r="K2707" i="1"/>
  <c r="L2707" i="1" s="1"/>
  <c r="M2707" i="1" s="1"/>
  <c r="K2708" i="1"/>
  <c r="L2708" i="1" s="1"/>
  <c r="M2708" i="1" s="1"/>
  <c r="K2709" i="1"/>
  <c r="L2709" i="1" s="1"/>
  <c r="M2709" i="1" s="1"/>
  <c r="K2710" i="1"/>
  <c r="L2710" i="1" s="1"/>
  <c r="M2710" i="1" s="1"/>
  <c r="K2711" i="1"/>
  <c r="L2711" i="1" s="1"/>
  <c r="M2711" i="1" s="1"/>
  <c r="K2712" i="1"/>
  <c r="L2712" i="1" s="1"/>
  <c r="M2712" i="1" s="1"/>
  <c r="K2713" i="1"/>
  <c r="L2713" i="1" s="1"/>
  <c r="M2713" i="1" s="1"/>
  <c r="K2714" i="1"/>
  <c r="L2714" i="1" s="1"/>
  <c r="M2714" i="1" s="1"/>
  <c r="K2715" i="1"/>
  <c r="L2715" i="1" s="1"/>
  <c r="M2715" i="1" s="1"/>
  <c r="K2716" i="1"/>
  <c r="L2716" i="1" s="1"/>
  <c r="M2716" i="1" s="1"/>
  <c r="K2717" i="1"/>
  <c r="L2717" i="1" s="1"/>
  <c r="M2717" i="1" s="1"/>
  <c r="K2718" i="1"/>
  <c r="L2718" i="1" s="1"/>
  <c r="M2718" i="1" s="1"/>
  <c r="K2719" i="1"/>
  <c r="L2719" i="1" s="1"/>
  <c r="M2719" i="1" s="1"/>
  <c r="K2720" i="1"/>
  <c r="L2720" i="1" s="1"/>
  <c r="M2720" i="1" s="1"/>
  <c r="K2721" i="1"/>
  <c r="L2721" i="1" s="1"/>
  <c r="M2721" i="1" s="1"/>
  <c r="K2722" i="1"/>
  <c r="L2722" i="1" s="1"/>
  <c r="M2722" i="1" s="1"/>
  <c r="K2723" i="1"/>
  <c r="L2723" i="1" s="1"/>
  <c r="M2723" i="1" s="1"/>
  <c r="K2724" i="1"/>
  <c r="L2724" i="1" s="1"/>
  <c r="M2724" i="1" s="1"/>
  <c r="K2725" i="1"/>
  <c r="L2725" i="1" s="1"/>
  <c r="M2725" i="1" s="1"/>
  <c r="K2726" i="1"/>
  <c r="L2726" i="1" s="1"/>
  <c r="M2726" i="1" s="1"/>
  <c r="K2727" i="1"/>
  <c r="L2727" i="1" s="1"/>
  <c r="M2727" i="1" s="1"/>
  <c r="K2728" i="1"/>
  <c r="L2728" i="1" s="1"/>
  <c r="M2728" i="1" s="1"/>
  <c r="K2729" i="1"/>
  <c r="L2729" i="1" s="1"/>
  <c r="M2729" i="1" s="1"/>
  <c r="K2730" i="1"/>
  <c r="L2730" i="1" s="1"/>
  <c r="M2730" i="1" s="1"/>
  <c r="K2731" i="1"/>
  <c r="L2731" i="1" s="1"/>
  <c r="M2731" i="1" s="1"/>
  <c r="K2732" i="1"/>
  <c r="L2732" i="1" s="1"/>
  <c r="M2732" i="1" s="1"/>
  <c r="K2733" i="1"/>
  <c r="L2733" i="1" s="1"/>
  <c r="M2733" i="1" s="1"/>
  <c r="K2734" i="1"/>
  <c r="L2734" i="1" s="1"/>
  <c r="M2734" i="1" s="1"/>
  <c r="K2735" i="1"/>
  <c r="L2735" i="1" s="1"/>
  <c r="M2735" i="1" s="1"/>
  <c r="K2736" i="1"/>
  <c r="L2736" i="1" s="1"/>
  <c r="M2736" i="1" s="1"/>
  <c r="K2737" i="1"/>
  <c r="L2737" i="1" s="1"/>
  <c r="M2737" i="1" s="1"/>
  <c r="K2738" i="1"/>
  <c r="L2738" i="1" s="1"/>
  <c r="M2738" i="1" s="1"/>
  <c r="K2739" i="1"/>
  <c r="L2739" i="1" s="1"/>
  <c r="M2739" i="1" s="1"/>
  <c r="K2740" i="1"/>
  <c r="L2740" i="1" s="1"/>
  <c r="M2740" i="1" s="1"/>
  <c r="K2741" i="1"/>
  <c r="L2741" i="1" s="1"/>
  <c r="M2741" i="1" s="1"/>
  <c r="K2742" i="1"/>
  <c r="L2742" i="1" s="1"/>
  <c r="M2742" i="1" s="1"/>
  <c r="K2743" i="1"/>
  <c r="L2743" i="1" s="1"/>
  <c r="M2743" i="1" s="1"/>
  <c r="K2744" i="1"/>
  <c r="L2744" i="1" s="1"/>
  <c r="M2744" i="1" s="1"/>
  <c r="K2745" i="1"/>
  <c r="L2745" i="1" s="1"/>
  <c r="M2745" i="1" s="1"/>
  <c r="K2746" i="1"/>
  <c r="L2746" i="1" s="1"/>
  <c r="M2746" i="1" s="1"/>
  <c r="K2747" i="1"/>
  <c r="L2747" i="1" s="1"/>
  <c r="M2747" i="1" s="1"/>
  <c r="K2748" i="1"/>
  <c r="L2748" i="1" s="1"/>
  <c r="M2748" i="1" s="1"/>
  <c r="K2749" i="1"/>
  <c r="L2749" i="1" s="1"/>
  <c r="M2749" i="1" s="1"/>
  <c r="K2750" i="1"/>
  <c r="L2750" i="1" s="1"/>
  <c r="M2750" i="1" s="1"/>
  <c r="K2751" i="1"/>
  <c r="L2751" i="1" s="1"/>
  <c r="M2751" i="1" s="1"/>
  <c r="K2752" i="1"/>
  <c r="L2752" i="1" s="1"/>
  <c r="M2752" i="1" s="1"/>
  <c r="K2753" i="1"/>
  <c r="L2753" i="1" s="1"/>
  <c r="M2753" i="1" s="1"/>
  <c r="K2754" i="1"/>
  <c r="L2754" i="1" s="1"/>
  <c r="M2754" i="1" s="1"/>
  <c r="K2755" i="1"/>
  <c r="L2755" i="1" s="1"/>
  <c r="M2755" i="1" s="1"/>
  <c r="K2756" i="1"/>
  <c r="L2756" i="1" s="1"/>
  <c r="M2756" i="1" s="1"/>
  <c r="K2757" i="1"/>
  <c r="L2757" i="1" s="1"/>
  <c r="M2757" i="1" s="1"/>
  <c r="K2758" i="1"/>
  <c r="L2758" i="1" s="1"/>
  <c r="M2758" i="1" s="1"/>
  <c r="K2759" i="1"/>
  <c r="L2759" i="1" s="1"/>
  <c r="M2759" i="1" s="1"/>
  <c r="K2760" i="1"/>
  <c r="L2760" i="1" s="1"/>
  <c r="M2760" i="1" s="1"/>
  <c r="K2761" i="1"/>
  <c r="L2761" i="1" s="1"/>
  <c r="M2761" i="1" s="1"/>
  <c r="K2762" i="1"/>
  <c r="L2762" i="1" s="1"/>
  <c r="M2762" i="1" s="1"/>
  <c r="K2763" i="1"/>
  <c r="L2763" i="1" s="1"/>
  <c r="M2763" i="1" s="1"/>
  <c r="K2764" i="1"/>
  <c r="L2764" i="1" s="1"/>
  <c r="M2764" i="1" s="1"/>
  <c r="K2765" i="1"/>
  <c r="L2765" i="1" s="1"/>
  <c r="M2765" i="1" s="1"/>
  <c r="K2766" i="1"/>
  <c r="L2766" i="1" s="1"/>
  <c r="M2766" i="1" s="1"/>
  <c r="K2767" i="1"/>
  <c r="L2767" i="1" s="1"/>
  <c r="M2767" i="1" s="1"/>
  <c r="K2768" i="1"/>
  <c r="L2768" i="1" s="1"/>
  <c r="M2768" i="1" s="1"/>
  <c r="K2769" i="1"/>
  <c r="L2769" i="1" s="1"/>
  <c r="M2769" i="1" s="1"/>
  <c r="K2770" i="1"/>
  <c r="L2770" i="1" s="1"/>
  <c r="M2770" i="1" s="1"/>
  <c r="K2771" i="1"/>
  <c r="L2771" i="1" s="1"/>
  <c r="M2771" i="1" s="1"/>
  <c r="K2772" i="1"/>
  <c r="L2772" i="1" s="1"/>
  <c r="M2772" i="1" s="1"/>
  <c r="K2773" i="1"/>
  <c r="L2773" i="1" s="1"/>
  <c r="M2773" i="1" s="1"/>
  <c r="K2774" i="1"/>
  <c r="L2774" i="1" s="1"/>
  <c r="M2774" i="1" s="1"/>
  <c r="K2775" i="1"/>
  <c r="L2775" i="1" s="1"/>
  <c r="M2775" i="1" s="1"/>
  <c r="K2776" i="1"/>
  <c r="L2776" i="1" s="1"/>
  <c r="M2776" i="1" s="1"/>
  <c r="K2777" i="1"/>
  <c r="L2777" i="1" s="1"/>
  <c r="M2777" i="1" s="1"/>
  <c r="K2778" i="1"/>
  <c r="L2778" i="1" s="1"/>
  <c r="M2778" i="1" s="1"/>
  <c r="K2779" i="1"/>
  <c r="L2779" i="1" s="1"/>
  <c r="M2779" i="1" s="1"/>
  <c r="K2780" i="1"/>
  <c r="L2780" i="1" s="1"/>
  <c r="M2780" i="1" s="1"/>
  <c r="K2781" i="1"/>
  <c r="L2781" i="1" s="1"/>
  <c r="M2781" i="1" s="1"/>
  <c r="K2782" i="1"/>
  <c r="L2782" i="1" s="1"/>
  <c r="M2782" i="1" s="1"/>
  <c r="K2783" i="1"/>
  <c r="L2783" i="1" s="1"/>
  <c r="M2783" i="1" s="1"/>
  <c r="K2784" i="1"/>
  <c r="L2784" i="1" s="1"/>
  <c r="M2784" i="1" s="1"/>
  <c r="K2785" i="1"/>
  <c r="L2785" i="1" s="1"/>
  <c r="M2785" i="1" s="1"/>
  <c r="K2786" i="1"/>
  <c r="L2786" i="1" s="1"/>
  <c r="M2786" i="1" s="1"/>
  <c r="K2787" i="1"/>
  <c r="L2787" i="1" s="1"/>
  <c r="M2787" i="1" s="1"/>
  <c r="K2788" i="1"/>
  <c r="L2788" i="1" s="1"/>
  <c r="M2788" i="1" s="1"/>
  <c r="K2789" i="1"/>
  <c r="L2789" i="1" s="1"/>
  <c r="M2789" i="1" s="1"/>
  <c r="K2790" i="1"/>
  <c r="L2790" i="1" s="1"/>
  <c r="M2790" i="1" s="1"/>
  <c r="K2791" i="1"/>
  <c r="L2791" i="1" s="1"/>
  <c r="M2791" i="1" s="1"/>
  <c r="K2792" i="1"/>
  <c r="L2792" i="1" s="1"/>
  <c r="M2792" i="1" s="1"/>
  <c r="K2793" i="1"/>
  <c r="L2793" i="1" s="1"/>
  <c r="M2793" i="1" s="1"/>
  <c r="K2794" i="1"/>
  <c r="L2794" i="1" s="1"/>
  <c r="M2794" i="1" s="1"/>
  <c r="K2795" i="1"/>
  <c r="L2795" i="1" s="1"/>
  <c r="M2795" i="1" s="1"/>
  <c r="K2796" i="1"/>
  <c r="L2796" i="1" s="1"/>
  <c r="M2796" i="1" s="1"/>
  <c r="K2797" i="1"/>
  <c r="L2797" i="1" s="1"/>
  <c r="M2797" i="1" s="1"/>
  <c r="K2798" i="1"/>
  <c r="L2798" i="1" s="1"/>
  <c r="M2798" i="1" s="1"/>
  <c r="K2799" i="1"/>
  <c r="L2799" i="1" s="1"/>
  <c r="M2799" i="1" s="1"/>
  <c r="K2800" i="1"/>
  <c r="L2800" i="1" s="1"/>
  <c r="M2800" i="1" s="1"/>
  <c r="K2801" i="1"/>
  <c r="L2801" i="1" s="1"/>
  <c r="M2801" i="1" s="1"/>
  <c r="K2802" i="1"/>
  <c r="L2802" i="1" s="1"/>
  <c r="M2802" i="1" s="1"/>
  <c r="K2803" i="1"/>
  <c r="L2803" i="1" s="1"/>
  <c r="M2803" i="1" s="1"/>
  <c r="K2804" i="1"/>
  <c r="L2804" i="1" s="1"/>
  <c r="M2804" i="1" s="1"/>
  <c r="K2805" i="1"/>
  <c r="L2805" i="1" s="1"/>
  <c r="M2805" i="1" s="1"/>
  <c r="K2806" i="1"/>
  <c r="L2806" i="1" s="1"/>
  <c r="M2806" i="1" s="1"/>
  <c r="K2807" i="1"/>
  <c r="L2807" i="1" s="1"/>
  <c r="M2807" i="1" s="1"/>
  <c r="K2808" i="1"/>
  <c r="L2808" i="1" s="1"/>
  <c r="M2808" i="1" s="1"/>
  <c r="K2809" i="1"/>
  <c r="L2809" i="1" s="1"/>
  <c r="M2809" i="1" s="1"/>
  <c r="K2810" i="1"/>
  <c r="L2810" i="1" s="1"/>
  <c r="M2810" i="1" s="1"/>
  <c r="K2811" i="1"/>
  <c r="L2811" i="1" s="1"/>
  <c r="M2811" i="1" s="1"/>
  <c r="K2812" i="1"/>
  <c r="L2812" i="1" s="1"/>
  <c r="M2812" i="1" s="1"/>
  <c r="K2813" i="1"/>
  <c r="L2813" i="1" s="1"/>
  <c r="M2813" i="1" s="1"/>
  <c r="K2814" i="1"/>
  <c r="L2814" i="1" s="1"/>
  <c r="M2814" i="1" s="1"/>
  <c r="K2815" i="1"/>
  <c r="L2815" i="1" s="1"/>
  <c r="M2815" i="1" s="1"/>
  <c r="K2816" i="1"/>
  <c r="L2816" i="1" s="1"/>
  <c r="M2816" i="1" s="1"/>
  <c r="K2817" i="1"/>
  <c r="L2817" i="1" s="1"/>
  <c r="M2817" i="1" s="1"/>
  <c r="K2818" i="1"/>
  <c r="L2818" i="1" s="1"/>
  <c r="M2818" i="1" s="1"/>
  <c r="K2819" i="1"/>
  <c r="L2819" i="1" s="1"/>
  <c r="M2819" i="1" s="1"/>
  <c r="K2820" i="1"/>
  <c r="L2820" i="1" s="1"/>
  <c r="M2820" i="1" s="1"/>
  <c r="K2821" i="1"/>
  <c r="L2821" i="1" s="1"/>
  <c r="M2821" i="1" s="1"/>
  <c r="K2822" i="1"/>
  <c r="L2822" i="1" s="1"/>
  <c r="M2822" i="1" s="1"/>
  <c r="K2823" i="1"/>
  <c r="L2823" i="1" s="1"/>
  <c r="M2823" i="1" s="1"/>
  <c r="K2824" i="1"/>
  <c r="L2824" i="1" s="1"/>
  <c r="M2824" i="1" s="1"/>
  <c r="K2825" i="1"/>
  <c r="L2825" i="1" s="1"/>
  <c r="M2825" i="1" s="1"/>
  <c r="K2826" i="1"/>
  <c r="L2826" i="1" s="1"/>
  <c r="M2826" i="1" s="1"/>
  <c r="K2827" i="1"/>
  <c r="L2827" i="1" s="1"/>
  <c r="M2827" i="1" s="1"/>
  <c r="K2828" i="1"/>
  <c r="L2828" i="1" s="1"/>
  <c r="M2828" i="1" s="1"/>
  <c r="K2829" i="1"/>
  <c r="L2829" i="1" s="1"/>
  <c r="M2829" i="1" s="1"/>
  <c r="K2830" i="1"/>
  <c r="L2830" i="1" s="1"/>
  <c r="M2830" i="1" s="1"/>
  <c r="K2831" i="1"/>
  <c r="L2831" i="1" s="1"/>
  <c r="M2831" i="1" s="1"/>
  <c r="K2832" i="1"/>
  <c r="L2832" i="1" s="1"/>
  <c r="M2832" i="1" s="1"/>
  <c r="K2833" i="1"/>
  <c r="L2833" i="1" s="1"/>
  <c r="M2833" i="1" s="1"/>
  <c r="K2834" i="1"/>
  <c r="L2834" i="1" s="1"/>
  <c r="M2834" i="1" s="1"/>
  <c r="K2835" i="1"/>
  <c r="L2835" i="1" s="1"/>
  <c r="M2835" i="1" s="1"/>
  <c r="K2836" i="1"/>
  <c r="L2836" i="1" s="1"/>
  <c r="M2836" i="1" s="1"/>
  <c r="K2837" i="1"/>
  <c r="L2837" i="1" s="1"/>
  <c r="M2837" i="1" s="1"/>
  <c r="K2838" i="1"/>
  <c r="L2838" i="1" s="1"/>
  <c r="M2838" i="1" s="1"/>
  <c r="K2839" i="1"/>
  <c r="L2839" i="1" s="1"/>
  <c r="M2839" i="1" s="1"/>
  <c r="K2840" i="1"/>
  <c r="L2840" i="1" s="1"/>
  <c r="M2840" i="1" s="1"/>
  <c r="K2841" i="1"/>
  <c r="L2841" i="1" s="1"/>
  <c r="M2841" i="1" s="1"/>
  <c r="K2842" i="1"/>
  <c r="L2842" i="1" s="1"/>
  <c r="M2842" i="1" s="1"/>
  <c r="K2843" i="1"/>
  <c r="L2843" i="1" s="1"/>
  <c r="M2843" i="1" s="1"/>
  <c r="K2844" i="1"/>
  <c r="L2844" i="1" s="1"/>
  <c r="M2844" i="1" s="1"/>
  <c r="K2845" i="1"/>
  <c r="L2845" i="1" s="1"/>
  <c r="M2845" i="1" s="1"/>
  <c r="K2846" i="1"/>
  <c r="L2846" i="1" s="1"/>
  <c r="M2846" i="1" s="1"/>
  <c r="K2847" i="1"/>
  <c r="L2847" i="1" s="1"/>
  <c r="M2847" i="1" s="1"/>
  <c r="K2848" i="1"/>
  <c r="L2848" i="1" s="1"/>
  <c r="M2848" i="1" s="1"/>
  <c r="K2849" i="1"/>
  <c r="L2849" i="1" s="1"/>
  <c r="M2849" i="1" s="1"/>
  <c r="K2850" i="1"/>
  <c r="L2850" i="1" s="1"/>
  <c r="M2850" i="1" s="1"/>
  <c r="K2851" i="1"/>
  <c r="L2851" i="1" s="1"/>
  <c r="M2851" i="1" s="1"/>
  <c r="K2852" i="1"/>
  <c r="L2852" i="1" s="1"/>
  <c r="M2852" i="1" s="1"/>
  <c r="K2853" i="1"/>
  <c r="L2853" i="1" s="1"/>
  <c r="M2853" i="1" s="1"/>
  <c r="K2854" i="1"/>
  <c r="L2854" i="1" s="1"/>
  <c r="M2854" i="1" s="1"/>
  <c r="K2855" i="1"/>
  <c r="L2855" i="1" s="1"/>
  <c r="M2855" i="1" s="1"/>
  <c r="K2856" i="1"/>
  <c r="L2856" i="1" s="1"/>
  <c r="M2856" i="1" s="1"/>
  <c r="K2857" i="1"/>
  <c r="L2857" i="1" s="1"/>
  <c r="M2857" i="1" s="1"/>
  <c r="K2858" i="1"/>
  <c r="L2858" i="1" s="1"/>
  <c r="M2858" i="1" s="1"/>
  <c r="K2859" i="1"/>
  <c r="L2859" i="1" s="1"/>
  <c r="M2859" i="1" s="1"/>
  <c r="K2860" i="1"/>
  <c r="L2860" i="1" s="1"/>
  <c r="M2860" i="1" s="1"/>
  <c r="K2861" i="1"/>
  <c r="L2861" i="1" s="1"/>
  <c r="M2861" i="1" s="1"/>
  <c r="K2862" i="1"/>
  <c r="L2862" i="1" s="1"/>
  <c r="M2862" i="1" s="1"/>
  <c r="K2863" i="1"/>
  <c r="L2863" i="1" s="1"/>
  <c r="M2863" i="1" s="1"/>
  <c r="K2864" i="1"/>
  <c r="L2864" i="1" s="1"/>
  <c r="M2864" i="1" s="1"/>
  <c r="K2865" i="1"/>
  <c r="L2865" i="1" s="1"/>
  <c r="M2865" i="1" s="1"/>
  <c r="K2866" i="1"/>
  <c r="L2866" i="1" s="1"/>
  <c r="M2866" i="1" s="1"/>
  <c r="K2867" i="1"/>
  <c r="L2867" i="1" s="1"/>
  <c r="M2867" i="1" s="1"/>
  <c r="K2868" i="1"/>
  <c r="L2868" i="1" s="1"/>
  <c r="M2868" i="1" s="1"/>
  <c r="K2869" i="1"/>
  <c r="L2869" i="1" s="1"/>
  <c r="M2869" i="1" s="1"/>
  <c r="K2870" i="1"/>
  <c r="L2870" i="1" s="1"/>
  <c r="M2870" i="1" s="1"/>
  <c r="K2871" i="1"/>
  <c r="L2871" i="1" s="1"/>
  <c r="M2871" i="1" s="1"/>
  <c r="K2872" i="1"/>
  <c r="L2872" i="1" s="1"/>
  <c r="M2872" i="1" s="1"/>
  <c r="K2873" i="1"/>
  <c r="L2873" i="1" s="1"/>
  <c r="M2873" i="1" s="1"/>
  <c r="K2874" i="1"/>
  <c r="L2874" i="1" s="1"/>
  <c r="M2874" i="1" s="1"/>
  <c r="K2875" i="1"/>
  <c r="L2875" i="1" s="1"/>
  <c r="M2875" i="1" s="1"/>
  <c r="K2876" i="1"/>
  <c r="L2876" i="1" s="1"/>
  <c r="M2876" i="1" s="1"/>
  <c r="K2877" i="1"/>
  <c r="L2877" i="1" s="1"/>
  <c r="M2877" i="1" s="1"/>
  <c r="K2878" i="1"/>
  <c r="L2878" i="1" s="1"/>
  <c r="M2878" i="1" s="1"/>
  <c r="K2879" i="1"/>
  <c r="L2879" i="1" s="1"/>
  <c r="M2879" i="1" s="1"/>
  <c r="K2880" i="1"/>
  <c r="L2880" i="1" s="1"/>
  <c r="M2880" i="1" s="1"/>
  <c r="K2881" i="1"/>
  <c r="L2881" i="1" s="1"/>
  <c r="M2881" i="1" s="1"/>
  <c r="K2882" i="1"/>
  <c r="L2882" i="1" s="1"/>
  <c r="M2882" i="1" s="1"/>
  <c r="K2883" i="1"/>
  <c r="L2883" i="1" s="1"/>
  <c r="M2883" i="1" s="1"/>
  <c r="K2884" i="1"/>
  <c r="L2884" i="1" s="1"/>
  <c r="M2884" i="1" s="1"/>
  <c r="K2885" i="1"/>
  <c r="L2885" i="1" s="1"/>
  <c r="M2885" i="1" s="1"/>
  <c r="K2886" i="1"/>
  <c r="L2886" i="1" s="1"/>
  <c r="M2886" i="1" s="1"/>
  <c r="K2887" i="1"/>
  <c r="L2887" i="1" s="1"/>
  <c r="M2887" i="1" s="1"/>
  <c r="K2888" i="1"/>
  <c r="L2888" i="1" s="1"/>
  <c r="M2888" i="1" s="1"/>
  <c r="K2889" i="1"/>
  <c r="L2889" i="1" s="1"/>
  <c r="M2889" i="1" s="1"/>
  <c r="K2890" i="1"/>
  <c r="L2890" i="1" s="1"/>
  <c r="M2890" i="1" s="1"/>
  <c r="K2891" i="1"/>
  <c r="L2891" i="1" s="1"/>
  <c r="M2891" i="1" s="1"/>
  <c r="K2892" i="1"/>
  <c r="L2892" i="1" s="1"/>
  <c r="M2892" i="1" s="1"/>
  <c r="K2893" i="1"/>
  <c r="L2893" i="1" s="1"/>
  <c r="M2893" i="1" s="1"/>
  <c r="K2894" i="1"/>
  <c r="L2894" i="1" s="1"/>
  <c r="M2894" i="1" s="1"/>
  <c r="K2895" i="1"/>
  <c r="L2895" i="1" s="1"/>
  <c r="M2895" i="1" s="1"/>
  <c r="K2896" i="1"/>
  <c r="L2896" i="1" s="1"/>
  <c r="M2896" i="1" s="1"/>
  <c r="K2897" i="1"/>
  <c r="L2897" i="1" s="1"/>
  <c r="M2897" i="1" s="1"/>
  <c r="K2898" i="1"/>
  <c r="L2898" i="1" s="1"/>
  <c r="M2898" i="1" s="1"/>
  <c r="K2899" i="1"/>
  <c r="L2899" i="1" s="1"/>
  <c r="M2899" i="1" s="1"/>
  <c r="K2900" i="1"/>
  <c r="L2900" i="1" s="1"/>
  <c r="M2900" i="1" s="1"/>
  <c r="K2901" i="1"/>
  <c r="L2901" i="1" s="1"/>
  <c r="M2901" i="1" s="1"/>
  <c r="K2902" i="1"/>
  <c r="L2902" i="1" s="1"/>
  <c r="M2902" i="1" s="1"/>
  <c r="K2903" i="1"/>
  <c r="L2903" i="1" s="1"/>
  <c r="M2903" i="1" s="1"/>
  <c r="K2904" i="1"/>
  <c r="L2904" i="1" s="1"/>
  <c r="M2904" i="1" s="1"/>
  <c r="K2905" i="1"/>
  <c r="L2905" i="1" s="1"/>
  <c r="M2905" i="1" s="1"/>
  <c r="K2906" i="1"/>
  <c r="L2906" i="1" s="1"/>
  <c r="M2906" i="1" s="1"/>
  <c r="K2907" i="1"/>
  <c r="L2907" i="1" s="1"/>
  <c r="M2907" i="1" s="1"/>
  <c r="K2908" i="1"/>
  <c r="L2908" i="1" s="1"/>
  <c r="M2908" i="1" s="1"/>
  <c r="K2909" i="1"/>
  <c r="L2909" i="1" s="1"/>
  <c r="M2909" i="1" s="1"/>
  <c r="K2910" i="1"/>
  <c r="L2910" i="1" s="1"/>
  <c r="M2910" i="1" s="1"/>
  <c r="K2911" i="1"/>
  <c r="L2911" i="1" s="1"/>
  <c r="M2911" i="1" s="1"/>
  <c r="K2912" i="1"/>
  <c r="L2912" i="1" s="1"/>
  <c r="M2912" i="1" s="1"/>
  <c r="K2913" i="1"/>
  <c r="L2913" i="1" s="1"/>
  <c r="M2913" i="1" s="1"/>
  <c r="K2914" i="1"/>
  <c r="L2914" i="1" s="1"/>
  <c r="M2914" i="1" s="1"/>
  <c r="K2915" i="1"/>
  <c r="L2915" i="1" s="1"/>
  <c r="M2915" i="1" s="1"/>
  <c r="K2916" i="1"/>
  <c r="L2916" i="1" s="1"/>
  <c r="M2916" i="1" s="1"/>
  <c r="K2917" i="1"/>
  <c r="L2917" i="1" s="1"/>
  <c r="M2917" i="1" s="1"/>
  <c r="K2918" i="1"/>
  <c r="L2918" i="1" s="1"/>
  <c r="M2918" i="1" s="1"/>
  <c r="K2919" i="1"/>
  <c r="L2919" i="1" s="1"/>
  <c r="M2919" i="1" s="1"/>
  <c r="K2920" i="1"/>
  <c r="L2920" i="1" s="1"/>
  <c r="M2920" i="1" s="1"/>
  <c r="K2921" i="1"/>
  <c r="L2921" i="1" s="1"/>
  <c r="M2921" i="1" s="1"/>
  <c r="K2922" i="1"/>
  <c r="L2922" i="1" s="1"/>
  <c r="M2922" i="1" s="1"/>
  <c r="K2923" i="1"/>
  <c r="L2923" i="1" s="1"/>
  <c r="M2923" i="1" s="1"/>
  <c r="K2924" i="1"/>
  <c r="L2924" i="1" s="1"/>
  <c r="M2924" i="1" s="1"/>
  <c r="K2925" i="1"/>
  <c r="L2925" i="1" s="1"/>
  <c r="M2925" i="1" s="1"/>
  <c r="K2926" i="1"/>
  <c r="L2926" i="1" s="1"/>
  <c r="M2926" i="1" s="1"/>
  <c r="K2927" i="1"/>
  <c r="L2927" i="1" s="1"/>
  <c r="M2927" i="1" s="1"/>
  <c r="K2928" i="1"/>
  <c r="L2928" i="1" s="1"/>
  <c r="M2928" i="1" s="1"/>
  <c r="K2929" i="1"/>
  <c r="L2929" i="1" s="1"/>
  <c r="M2929" i="1" s="1"/>
  <c r="K2930" i="1"/>
  <c r="L2930" i="1" s="1"/>
  <c r="M2930" i="1" s="1"/>
  <c r="K2931" i="1"/>
  <c r="L2931" i="1" s="1"/>
  <c r="M2931" i="1" s="1"/>
  <c r="K2932" i="1"/>
  <c r="L2932" i="1" s="1"/>
  <c r="M2932" i="1" s="1"/>
  <c r="K2933" i="1"/>
  <c r="L2933" i="1" s="1"/>
  <c r="M2933" i="1" s="1"/>
  <c r="K2934" i="1"/>
  <c r="L2934" i="1" s="1"/>
  <c r="M2934" i="1" s="1"/>
  <c r="K2935" i="1"/>
  <c r="L2935" i="1" s="1"/>
  <c r="M2935" i="1" s="1"/>
  <c r="K2936" i="1"/>
  <c r="L2936" i="1" s="1"/>
  <c r="M2936" i="1" s="1"/>
  <c r="K2937" i="1"/>
  <c r="L2937" i="1" s="1"/>
  <c r="M2937" i="1" s="1"/>
  <c r="K2938" i="1"/>
  <c r="L2938" i="1" s="1"/>
  <c r="M2938" i="1" s="1"/>
  <c r="K2939" i="1"/>
  <c r="L2939" i="1" s="1"/>
  <c r="M2939" i="1" s="1"/>
  <c r="K2940" i="1"/>
  <c r="L2940" i="1" s="1"/>
  <c r="M2940" i="1" s="1"/>
  <c r="K2941" i="1"/>
  <c r="L2941" i="1" s="1"/>
  <c r="M2941" i="1" s="1"/>
  <c r="K2942" i="1"/>
  <c r="L2942" i="1" s="1"/>
  <c r="M2942" i="1" s="1"/>
  <c r="K2943" i="1"/>
  <c r="L2943" i="1" s="1"/>
  <c r="M2943" i="1" s="1"/>
  <c r="K2944" i="1"/>
  <c r="L2944" i="1" s="1"/>
  <c r="M2944" i="1" s="1"/>
  <c r="K2945" i="1"/>
  <c r="L2945" i="1" s="1"/>
  <c r="M2945" i="1" s="1"/>
  <c r="K2946" i="1"/>
  <c r="L2946" i="1" s="1"/>
  <c r="M2946" i="1" s="1"/>
  <c r="K2947" i="1"/>
  <c r="L2947" i="1" s="1"/>
  <c r="M2947" i="1" s="1"/>
  <c r="K2948" i="1"/>
  <c r="L2948" i="1" s="1"/>
  <c r="M2948" i="1" s="1"/>
  <c r="K2949" i="1"/>
  <c r="L2949" i="1" s="1"/>
  <c r="M2949" i="1" s="1"/>
  <c r="K2950" i="1"/>
  <c r="L2950" i="1" s="1"/>
  <c r="M2950" i="1" s="1"/>
  <c r="K2951" i="1"/>
  <c r="L2951" i="1" s="1"/>
  <c r="M2951" i="1" s="1"/>
  <c r="K2952" i="1"/>
  <c r="L2952" i="1" s="1"/>
  <c r="M2952" i="1" s="1"/>
  <c r="K2953" i="1"/>
  <c r="L2953" i="1" s="1"/>
  <c r="M2953" i="1" s="1"/>
  <c r="K2954" i="1"/>
  <c r="L2954" i="1" s="1"/>
  <c r="M2954" i="1" s="1"/>
  <c r="K2955" i="1"/>
  <c r="L2955" i="1" s="1"/>
  <c r="M2955" i="1" s="1"/>
  <c r="K2956" i="1"/>
  <c r="L2956" i="1" s="1"/>
  <c r="M2956" i="1" s="1"/>
  <c r="K2957" i="1"/>
  <c r="L2957" i="1" s="1"/>
  <c r="M2957" i="1" s="1"/>
  <c r="K2958" i="1"/>
  <c r="L2958" i="1" s="1"/>
  <c r="M2958" i="1" s="1"/>
  <c r="K2959" i="1"/>
  <c r="L2959" i="1" s="1"/>
  <c r="M2959" i="1" s="1"/>
  <c r="K2960" i="1"/>
  <c r="L2960" i="1" s="1"/>
  <c r="M2960" i="1" s="1"/>
  <c r="K2961" i="1"/>
  <c r="L2961" i="1" s="1"/>
  <c r="M2961" i="1" s="1"/>
  <c r="K2962" i="1"/>
  <c r="L2962" i="1" s="1"/>
  <c r="M2962" i="1" s="1"/>
  <c r="K2963" i="1"/>
  <c r="L2963" i="1" s="1"/>
  <c r="M2963" i="1" s="1"/>
  <c r="K2964" i="1"/>
  <c r="L2964" i="1" s="1"/>
  <c r="M2964" i="1" s="1"/>
  <c r="K2965" i="1"/>
  <c r="L2965" i="1" s="1"/>
  <c r="M2965" i="1" s="1"/>
  <c r="K2966" i="1"/>
  <c r="L2966" i="1" s="1"/>
  <c r="M2966" i="1" s="1"/>
  <c r="K2967" i="1"/>
  <c r="L2967" i="1" s="1"/>
  <c r="M2967" i="1" s="1"/>
  <c r="K2968" i="1"/>
  <c r="L2968" i="1" s="1"/>
  <c r="M2968" i="1" s="1"/>
  <c r="K2969" i="1"/>
  <c r="L2969" i="1" s="1"/>
  <c r="M2969" i="1" s="1"/>
  <c r="K2970" i="1"/>
  <c r="L2970" i="1" s="1"/>
  <c r="M2970" i="1" s="1"/>
  <c r="K2971" i="1"/>
  <c r="L2971" i="1" s="1"/>
  <c r="M2971" i="1" s="1"/>
  <c r="K2972" i="1"/>
  <c r="L2972" i="1" s="1"/>
  <c r="M2972" i="1" s="1"/>
  <c r="K2973" i="1"/>
  <c r="L2973" i="1" s="1"/>
  <c r="M2973" i="1" s="1"/>
  <c r="K2974" i="1"/>
  <c r="L2974" i="1" s="1"/>
  <c r="M2974" i="1" s="1"/>
  <c r="K2975" i="1"/>
  <c r="L2975" i="1" s="1"/>
  <c r="M2975" i="1" s="1"/>
  <c r="K2976" i="1"/>
  <c r="L2976" i="1" s="1"/>
  <c r="M2976" i="1" s="1"/>
  <c r="K2977" i="1"/>
  <c r="L2977" i="1" s="1"/>
  <c r="M2977" i="1" s="1"/>
  <c r="K2978" i="1"/>
  <c r="L2978" i="1" s="1"/>
  <c r="M2978" i="1" s="1"/>
  <c r="K2979" i="1"/>
  <c r="L2979" i="1" s="1"/>
  <c r="M2979" i="1" s="1"/>
  <c r="K2980" i="1"/>
  <c r="L2980" i="1" s="1"/>
  <c r="M2980" i="1" s="1"/>
  <c r="K2981" i="1"/>
  <c r="L2981" i="1" s="1"/>
  <c r="M2981" i="1" s="1"/>
  <c r="K2982" i="1"/>
  <c r="L2982" i="1" s="1"/>
  <c r="M2982" i="1" s="1"/>
  <c r="K2983" i="1"/>
  <c r="L2983" i="1" s="1"/>
  <c r="M2983" i="1" s="1"/>
  <c r="K2984" i="1"/>
  <c r="L2984" i="1" s="1"/>
  <c r="M2984" i="1" s="1"/>
  <c r="K2985" i="1"/>
  <c r="L2985" i="1" s="1"/>
  <c r="M2985" i="1" s="1"/>
  <c r="K2986" i="1"/>
  <c r="L2986" i="1" s="1"/>
  <c r="M2986" i="1" s="1"/>
  <c r="K2987" i="1"/>
  <c r="L2987" i="1" s="1"/>
  <c r="M2987" i="1" s="1"/>
  <c r="K2988" i="1"/>
  <c r="L2988" i="1" s="1"/>
  <c r="M2988" i="1" s="1"/>
  <c r="K2989" i="1"/>
  <c r="L2989" i="1" s="1"/>
  <c r="M2989" i="1" s="1"/>
  <c r="K2990" i="1"/>
  <c r="L2990" i="1" s="1"/>
  <c r="M2990" i="1" s="1"/>
  <c r="K2991" i="1"/>
  <c r="L2991" i="1" s="1"/>
  <c r="M2991" i="1" s="1"/>
  <c r="K2992" i="1"/>
  <c r="L2992" i="1" s="1"/>
  <c r="M2992" i="1" s="1"/>
  <c r="K2993" i="1"/>
  <c r="L2993" i="1" s="1"/>
  <c r="M2993" i="1" s="1"/>
  <c r="K2994" i="1"/>
  <c r="L2994" i="1" s="1"/>
  <c r="M2994" i="1" s="1"/>
  <c r="K2995" i="1"/>
  <c r="L2995" i="1" s="1"/>
  <c r="M2995" i="1" s="1"/>
  <c r="K2996" i="1"/>
  <c r="L2996" i="1" s="1"/>
  <c r="M2996" i="1" s="1"/>
  <c r="K2997" i="1"/>
  <c r="L2997" i="1" s="1"/>
  <c r="M2997" i="1" s="1"/>
  <c r="K2998" i="1"/>
  <c r="L2998" i="1" s="1"/>
  <c r="M2998" i="1" s="1"/>
  <c r="K2999" i="1"/>
  <c r="L2999" i="1" s="1"/>
  <c r="M2999" i="1" s="1"/>
  <c r="K3000" i="1"/>
  <c r="L3000" i="1" s="1"/>
  <c r="M3000" i="1" s="1"/>
  <c r="K3001" i="1"/>
  <c r="L3001" i="1" s="1"/>
  <c r="M3001" i="1" s="1"/>
  <c r="K3002" i="1"/>
  <c r="L3002" i="1" s="1"/>
  <c r="M3002" i="1" s="1"/>
  <c r="K3003" i="1"/>
  <c r="L3003" i="1" s="1"/>
  <c r="M3003" i="1" s="1"/>
  <c r="K3004" i="1"/>
  <c r="L3004" i="1" s="1"/>
  <c r="M3004" i="1" s="1"/>
  <c r="K3005" i="1"/>
  <c r="L3005" i="1" s="1"/>
  <c r="M3005" i="1" s="1"/>
  <c r="K3006" i="1"/>
  <c r="L3006" i="1" s="1"/>
  <c r="M3006" i="1" s="1"/>
  <c r="K3007" i="1"/>
  <c r="L3007" i="1" s="1"/>
  <c r="M3007" i="1" s="1"/>
  <c r="K3008" i="1"/>
  <c r="L3008" i="1" s="1"/>
  <c r="M3008" i="1" s="1"/>
  <c r="K3009" i="1"/>
  <c r="L3009" i="1" s="1"/>
  <c r="M3009" i="1" s="1"/>
  <c r="K3010" i="1"/>
  <c r="L3010" i="1" s="1"/>
  <c r="M3010" i="1" s="1"/>
  <c r="K3011" i="1"/>
  <c r="L3011" i="1" s="1"/>
  <c r="M3011" i="1" s="1"/>
  <c r="K3012" i="1"/>
  <c r="L3012" i="1" s="1"/>
  <c r="M3012" i="1" s="1"/>
  <c r="K3013" i="1"/>
  <c r="L3013" i="1" s="1"/>
  <c r="M3013" i="1" s="1"/>
  <c r="K3014" i="1"/>
  <c r="L3014" i="1" s="1"/>
  <c r="M3014" i="1" s="1"/>
  <c r="K3015" i="1"/>
  <c r="L3015" i="1" s="1"/>
  <c r="M3015" i="1" s="1"/>
  <c r="K3016" i="1"/>
  <c r="L3016" i="1" s="1"/>
  <c r="M3016" i="1" s="1"/>
  <c r="K3017" i="1"/>
  <c r="L3017" i="1" s="1"/>
  <c r="M3017" i="1" s="1"/>
  <c r="K3018" i="1"/>
  <c r="L3018" i="1" s="1"/>
  <c r="M3018" i="1" s="1"/>
  <c r="K3019" i="1"/>
  <c r="L3019" i="1" s="1"/>
  <c r="M3019" i="1" s="1"/>
  <c r="K3020" i="1"/>
  <c r="L3020" i="1" s="1"/>
  <c r="M3020" i="1" s="1"/>
  <c r="K3021" i="1"/>
  <c r="L3021" i="1" s="1"/>
  <c r="M3021" i="1" s="1"/>
  <c r="K3022" i="1"/>
  <c r="L3022" i="1" s="1"/>
  <c r="M3022" i="1" s="1"/>
  <c r="K3023" i="1"/>
  <c r="L3023" i="1" s="1"/>
  <c r="M3023" i="1" s="1"/>
  <c r="K3024" i="1"/>
  <c r="L3024" i="1" s="1"/>
  <c r="M3024" i="1" s="1"/>
  <c r="K3025" i="1"/>
  <c r="L3025" i="1" s="1"/>
  <c r="M3025" i="1" s="1"/>
  <c r="K3026" i="1"/>
  <c r="L3026" i="1" s="1"/>
  <c r="M3026" i="1" s="1"/>
  <c r="K3027" i="1"/>
  <c r="L3027" i="1" s="1"/>
  <c r="M3027" i="1" s="1"/>
  <c r="K3028" i="1"/>
  <c r="L3028" i="1" s="1"/>
  <c r="M3028" i="1" s="1"/>
  <c r="K3029" i="1"/>
  <c r="L3029" i="1" s="1"/>
  <c r="M3029" i="1" s="1"/>
  <c r="K3030" i="1"/>
  <c r="L3030" i="1" s="1"/>
  <c r="M3030" i="1" s="1"/>
  <c r="K3031" i="1"/>
  <c r="L3031" i="1" s="1"/>
  <c r="M3031" i="1" s="1"/>
  <c r="K3032" i="1"/>
  <c r="L3032" i="1" s="1"/>
  <c r="M3032" i="1" s="1"/>
  <c r="K3033" i="1"/>
  <c r="L3033" i="1" s="1"/>
  <c r="M3033" i="1" s="1"/>
  <c r="K3034" i="1"/>
  <c r="L3034" i="1" s="1"/>
  <c r="M3034" i="1" s="1"/>
  <c r="K3035" i="1"/>
  <c r="L3035" i="1" s="1"/>
  <c r="M3035" i="1" s="1"/>
  <c r="K3036" i="1"/>
  <c r="L3036" i="1" s="1"/>
  <c r="M3036" i="1" s="1"/>
  <c r="K3037" i="1"/>
  <c r="L3037" i="1" s="1"/>
  <c r="M3037" i="1" s="1"/>
  <c r="K3038" i="1"/>
  <c r="L3038" i="1" s="1"/>
  <c r="M3038" i="1" s="1"/>
  <c r="K3039" i="1"/>
  <c r="L3039" i="1" s="1"/>
  <c r="M3039" i="1" s="1"/>
  <c r="K3040" i="1"/>
  <c r="L3040" i="1" s="1"/>
  <c r="M3040" i="1" s="1"/>
  <c r="K3041" i="1"/>
  <c r="L3041" i="1" s="1"/>
  <c r="M3041" i="1" s="1"/>
  <c r="K3042" i="1"/>
  <c r="L3042" i="1" s="1"/>
  <c r="M3042" i="1" s="1"/>
  <c r="K3043" i="1"/>
  <c r="L3043" i="1" s="1"/>
  <c r="M3043" i="1" s="1"/>
  <c r="K3044" i="1"/>
  <c r="L3044" i="1" s="1"/>
  <c r="M3044" i="1" s="1"/>
  <c r="K3045" i="1"/>
  <c r="L3045" i="1" s="1"/>
  <c r="M3045" i="1" s="1"/>
  <c r="K3046" i="1"/>
  <c r="L3046" i="1" s="1"/>
  <c r="M3046" i="1" s="1"/>
  <c r="K3047" i="1"/>
  <c r="L3047" i="1" s="1"/>
  <c r="M3047" i="1" s="1"/>
  <c r="K3048" i="1"/>
  <c r="L3048" i="1" s="1"/>
  <c r="M3048" i="1" s="1"/>
  <c r="K3049" i="1"/>
  <c r="L3049" i="1" s="1"/>
  <c r="M3049" i="1" s="1"/>
  <c r="K3050" i="1"/>
  <c r="L3050" i="1" s="1"/>
  <c r="M3050" i="1" s="1"/>
  <c r="K3051" i="1"/>
  <c r="L3051" i="1" s="1"/>
  <c r="M3051" i="1" s="1"/>
  <c r="K3052" i="1"/>
  <c r="L3052" i="1" s="1"/>
  <c r="M3052" i="1" s="1"/>
  <c r="K3053" i="1"/>
  <c r="L3053" i="1" s="1"/>
  <c r="M3053" i="1" s="1"/>
  <c r="K3054" i="1"/>
  <c r="L3054" i="1" s="1"/>
  <c r="M3054" i="1" s="1"/>
  <c r="K3055" i="1"/>
  <c r="L3055" i="1" s="1"/>
  <c r="M3055" i="1" s="1"/>
  <c r="K3056" i="1"/>
  <c r="L3056" i="1" s="1"/>
  <c r="M3056" i="1" s="1"/>
  <c r="K3057" i="1"/>
  <c r="L3057" i="1" s="1"/>
  <c r="M3057" i="1" s="1"/>
  <c r="K3058" i="1"/>
  <c r="L3058" i="1" s="1"/>
  <c r="M3058" i="1" s="1"/>
  <c r="K3059" i="1"/>
  <c r="L3059" i="1" s="1"/>
  <c r="M3059" i="1" s="1"/>
  <c r="K3060" i="1"/>
  <c r="L3060" i="1" s="1"/>
  <c r="M3060" i="1" s="1"/>
  <c r="K3061" i="1"/>
  <c r="L3061" i="1" s="1"/>
  <c r="M3061" i="1" s="1"/>
  <c r="K3062" i="1"/>
  <c r="L3062" i="1" s="1"/>
  <c r="M3062" i="1" s="1"/>
  <c r="K3063" i="1"/>
  <c r="L3063" i="1" s="1"/>
  <c r="M3063" i="1" s="1"/>
  <c r="K3064" i="1"/>
  <c r="L3064" i="1" s="1"/>
  <c r="M3064" i="1" s="1"/>
  <c r="K3065" i="1"/>
  <c r="L3065" i="1" s="1"/>
  <c r="M3065" i="1" s="1"/>
  <c r="K3066" i="1"/>
  <c r="L3066" i="1" s="1"/>
  <c r="M3066" i="1" s="1"/>
  <c r="K3067" i="1"/>
  <c r="L3067" i="1" s="1"/>
  <c r="M3067" i="1" s="1"/>
  <c r="K3068" i="1"/>
  <c r="L3068" i="1" s="1"/>
  <c r="M3068" i="1" s="1"/>
  <c r="K3069" i="1"/>
  <c r="L3069" i="1" s="1"/>
  <c r="M3069" i="1" s="1"/>
  <c r="K3070" i="1"/>
  <c r="L3070" i="1" s="1"/>
  <c r="M3070" i="1" s="1"/>
  <c r="K3071" i="1"/>
  <c r="L3071" i="1" s="1"/>
  <c r="M3071" i="1" s="1"/>
  <c r="K3072" i="1"/>
  <c r="L3072" i="1" s="1"/>
  <c r="M3072" i="1" s="1"/>
  <c r="K3073" i="1"/>
  <c r="L3073" i="1" s="1"/>
  <c r="M3073" i="1" s="1"/>
  <c r="K3074" i="1"/>
  <c r="L3074" i="1" s="1"/>
  <c r="M3074" i="1" s="1"/>
  <c r="K3075" i="1"/>
  <c r="L3075" i="1" s="1"/>
  <c r="M3075" i="1" s="1"/>
  <c r="K3076" i="1"/>
  <c r="L3076" i="1" s="1"/>
  <c r="M3076" i="1" s="1"/>
  <c r="K3077" i="1"/>
  <c r="L3077" i="1" s="1"/>
  <c r="M3077" i="1" s="1"/>
  <c r="K3078" i="1"/>
  <c r="L3078" i="1" s="1"/>
  <c r="M3078" i="1" s="1"/>
  <c r="K3079" i="1"/>
  <c r="L3079" i="1" s="1"/>
  <c r="M3079" i="1" s="1"/>
  <c r="K3080" i="1"/>
  <c r="L3080" i="1" s="1"/>
  <c r="M3080" i="1" s="1"/>
  <c r="K3081" i="1"/>
  <c r="L3081" i="1" s="1"/>
  <c r="M3081" i="1" s="1"/>
  <c r="K3082" i="1"/>
  <c r="L3082" i="1" s="1"/>
  <c r="M3082" i="1" s="1"/>
  <c r="K3083" i="1"/>
  <c r="L3083" i="1" s="1"/>
  <c r="M3083" i="1" s="1"/>
  <c r="K3084" i="1"/>
  <c r="L3084" i="1" s="1"/>
  <c r="M3084" i="1" s="1"/>
  <c r="K3085" i="1"/>
  <c r="L3085" i="1" s="1"/>
  <c r="M3085" i="1" s="1"/>
  <c r="K3086" i="1"/>
  <c r="L3086" i="1" s="1"/>
  <c r="M3086" i="1" s="1"/>
  <c r="K3087" i="1"/>
  <c r="L3087" i="1" s="1"/>
  <c r="M3087" i="1" s="1"/>
  <c r="K3088" i="1"/>
  <c r="L3088" i="1" s="1"/>
  <c r="M3088" i="1" s="1"/>
  <c r="K3089" i="1"/>
  <c r="L3089" i="1" s="1"/>
  <c r="M3089" i="1" s="1"/>
  <c r="K3090" i="1"/>
  <c r="L3090" i="1" s="1"/>
  <c r="M3090" i="1" s="1"/>
  <c r="K3091" i="1"/>
  <c r="L3091" i="1" s="1"/>
  <c r="M3091" i="1" s="1"/>
  <c r="K3092" i="1"/>
  <c r="L3092" i="1" s="1"/>
  <c r="M3092" i="1" s="1"/>
  <c r="K3093" i="1"/>
  <c r="L3093" i="1" s="1"/>
  <c r="M3093" i="1" s="1"/>
  <c r="K3094" i="1"/>
  <c r="L3094" i="1" s="1"/>
  <c r="M3094" i="1" s="1"/>
  <c r="K3095" i="1"/>
  <c r="L3095" i="1" s="1"/>
  <c r="M3095" i="1" s="1"/>
  <c r="K3096" i="1"/>
  <c r="L3096" i="1" s="1"/>
  <c r="M3096" i="1" s="1"/>
  <c r="K3097" i="1"/>
  <c r="L3097" i="1" s="1"/>
  <c r="M3097" i="1" s="1"/>
  <c r="K3098" i="1"/>
  <c r="L3098" i="1" s="1"/>
  <c r="M3098" i="1" s="1"/>
  <c r="K3099" i="1"/>
  <c r="L3099" i="1" s="1"/>
  <c r="M3099" i="1" s="1"/>
  <c r="K3100" i="1"/>
  <c r="L3100" i="1" s="1"/>
  <c r="M3100" i="1" s="1"/>
  <c r="K3101" i="1"/>
  <c r="L3101" i="1" s="1"/>
  <c r="M3101" i="1" s="1"/>
  <c r="K3102" i="1"/>
  <c r="L3102" i="1" s="1"/>
  <c r="M3102" i="1" s="1"/>
  <c r="K3103" i="1"/>
  <c r="L3103" i="1" s="1"/>
  <c r="M3103" i="1" s="1"/>
  <c r="K3104" i="1"/>
  <c r="L3104" i="1" s="1"/>
  <c r="M3104" i="1" s="1"/>
  <c r="K3105" i="1"/>
  <c r="L3105" i="1" s="1"/>
  <c r="M3105" i="1" s="1"/>
  <c r="K3106" i="1"/>
  <c r="L3106" i="1" s="1"/>
  <c r="M3106" i="1" s="1"/>
  <c r="K3107" i="1"/>
  <c r="L3107" i="1" s="1"/>
  <c r="M3107" i="1" s="1"/>
  <c r="K3108" i="1"/>
  <c r="L3108" i="1" s="1"/>
  <c r="M3108" i="1" s="1"/>
  <c r="K3109" i="1"/>
  <c r="L3109" i="1" s="1"/>
  <c r="M3109" i="1" s="1"/>
  <c r="K3110" i="1"/>
  <c r="L3110" i="1" s="1"/>
  <c r="M3110" i="1" s="1"/>
  <c r="K3111" i="1"/>
  <c r="L3111" i="1" s="1"/>
  <c r="M3111" i="1" s="1"/>
  <c r="K3112" i="1"/>
  <c r="L3112" i="1" s="1"/>
  <c r="M3112" i="1" s="1"/>
  <c r="K3113" i="1"/>
  <c r="L3113" i="1" s="1"/>
  <c r="M3113" i="1" s="1"/>
  <c r="K3114" i="1"/>
  <c r="L3114" i="1" s="1"/>
  <c r="M3114" i="1" s="1"/>
  <c r="K3115" i="1"/>
  <c r="L3115" i="1" s="1"/>
  <c r="M3115" i="1" s="1"/>
  <c r="K3116" i="1"/>
  <c r="L3116" i="1" s="1"/>
  <c r="M3116" i="1" s="1"/>
  <c r="K3117" i="1"/>
  <c r="L3117" i="1" s="1"/>
  <c r="M3117" i="1" s="1"/>
  <c r="K3118" i="1"/>
  <c r="L3118" i="1" s="1"/>
  <c r="M3118" i="1" s="1"/>
  <c r="K3119" i="1"/>
  <c r="L3119" i="1" s="1"/>
  <c r="M3119" i="1" s="1"/>
  <c r="K3120" i="1"/>
  <c r="L3120" i="1" s="1"/>
  <c r="M3120" i="1" s="1"/>
  <c r="K3121" i="1"/>
  <c r="L3121" i="1" s="1"/>
  <c r="M3121" i="1" s="1"/>
  <c r="K3122" i="1"/>
  <c r="L3122" i="1" s="1"/>
  <c r="M3122" i="1" s="1"/>
  <c r="K3123" i="1"/>
  <c r="L3123" i="1" s="1"/>
  <c r="M3123" i="1" s="1"/>
  <c r="K3124" i="1"/>
  <c r="L3124" i="1" s="1"/>
  <c r="M3124" i="1" s="1"/>
  <c r="K3125" i="1"/>
  <c r="L3125" i="1" s="1"/>
  <c r="M3125" i="1" s="1"/>
  <c r="K3126" i="1"/>
  <c r="L3126" i="1" s="1"/>
  <c r="M3126" i="1" s="1"/>
  <c r="K3127" i="1"/>
  <c r="L3127" i="1" s="1"/>
  <c r="M3127" i="1" s="1"/>
  <c r="K3128" i="1"/>
  <c r="L3128" i="1" s="1"/>
  <c r="M3128" i="1" s="1"/>
  <c r="K3129" i="1"/>
  <c r="L3129" i="1" s="1"/>
  <c r="M3129" i="1" s="1"/>
  <c r="K3130" i="1"/>
  <c r="L3130" i="1" s="1"/>
  <c r="M3130" i="1" s="1"/>
  <c r="K3131" i="1"/>
  <c r="L3131" i="1" s="1"/>
  <c r="M3131" i="1" s="1"/>
  <c r="K3132" i="1"/>
  <c r="L3132" i="1" s="1"/>
  <c r="M3132" i="1" s="1"/>
  <c r="K3133" i="1"/>
  <c r="L3133" i="1" s="1"/>
  <c r="M3133" i="1" s="1"/>
  <c r="K3134" i="1"/>
  <c r="L3134" i="1" s="1"/>
  <c r="M3134" i="1" s="1"/>
  <c r="K3135" i="1"/>
  <c r="L3135" i="1" s="1"/>
  <c r="M3135" i="1" s="1"/>
  <c r="K3136" i="1"/>
  <c r="L3136" i="1" s="1"/>
  <c r="M3136" i="1" s="1"/>
  <c r="K3137" i="1"/>
  <c r="L3137" i="1" s="1"/>
  <c r="M3137" i="1" s="1"/>
  <c r="K3138" i="1"/>
  <c r="L3138" i="1" s="1"/>
  <c r="M3138" i="1" s="1"/>
  <c r="K3139" i="1"/>
  <c r="L3139" i="1" s="1"/>
  <c r="M3139" i="1" s="1"/>
  <c r="K3140" i="1"/>
  <c r="L3140" i="1" s="1"/>
  <c r="M3140" i="1" s="1"/>
  <c r="K3141" i="1"/>
  <c r="L3141" i="1" s="1"/>
  <c r="M3141" i="1" s="1"/>
  <c r="K3142" i="1"/>
  <c r="L3142" i="1" s="1"/>
  <c r="M3142" i="1" s="1"/>
  <c r="K3143" i="1"/>
  <c r="L3143" i="1" s="1"/>
  <c r="M3143" i="1" s="1"/>
  <c r="K3144" i="1"/>
  <c r="L3144" i="1" s="1"/>
  <c r="M3144" i="1" s="1"/>
  <c r="K3145" i="1"/>
  <c r="L3145" i="1" s="1"/>
  <c r="M3145" i="1" s="1"/>
  <c r="K3146" i="1"/>
  <c r="L3146" i="1" s="1"/>
  <c r="M3146" i="1" s="1"/>
  <c r="K3147" i="1"/>
  <c r="L3147" i="1" s="1"/>
  <c r="M3147" i="1" s="1"/>
  <c r="K3148" i="1"/>
  <c r="L3148" i="1" s="1"/>
  <c r="M3148" i="1" s="1"/>
  <c r="K3149" i="1"/>
  <c r="L3149" i="1" s="1"/>
  <c r="M3149" i="1" s="1"/>
  <c r="K3150" i="1"/>
  <c r="L3150" i="1" s="1"/>
  <c r="M3150" i="1" s="1"/>
  <c r="K3151" i="1"/>
  <c r="L3151" i="1" s="1"/>
  <c r="M3151" i="1" s="1"/>
  <c r="K3152" i="1"/>
  <c r="L3152" i="1" s="1"/>
  <c r="M3152" i="1" s="1"/>
  <c r="K3153" i="1"/>
  <c r="L3153" i="1" s="1"/>
  <c r="M3153" i="1" s="1"/>
  <c r="K3154" i="1"/>
  <c r="L3154" i="1" s="1"/>
  <c r="M3154" i="1" s="1"/>
  <c r="K3155" i="1"/>
  <c r="L3155" i="1" s="1"/>
  <c r="M3155" i="1" s="1"/>
  <c r="K3156" i="1"/>
  <c r="L3156" i="1" s="1"/>
  <c r="M3156" i="1" s="1"/>
  <c r="K3157" i="1"/>
  <c r="L3157" i="1" s="1"/>
  <c r="M3157" i="1" s="1"/>
  <c r="K3158" i="1"/>
  <c r="L3158" i="1" s="1"/>
  <c r="M3158" i="1" s="1"/>
  <c r="K3159" i="1"/>
  <c r="L3159" i="1" s="1"/>
  <c r="M3159" i="1" s="1"/>
  <c r="K3160" i="1"/>
  <c r="L3160" i="1" s="1"/>
  <c r="M3160" i="1" s="1"/>
  <c r="K3161" i="1"/>
  <c r="L3161" i="1" s="1"/>
  <c r="M3161" i="1" s="1"/>
  <c r="K3162" i="1"/>
  <c r="L3162" i="1" s="1"/>
  <c r="M3162" i="1" s="1"/>
  <c r="K3163" i="1"/>
  <c r="L3163" i="1" s="1"/>
  <c r="M3163" i="1" s="1"/>
  <c r="K3164" i="1"/>
  <c r="L3164" i="1" s="1"/>
  <c r="M3164" i="1" s="1"/>
  <c r="K3165" i="1"/>
  <c r="L3165" i="1" s="1"/>
  <c r="M3165" i="1" s="1"/>
  <c r="K3166" i="1"/>
  <c r="L3166" i="1" s="1"/>
  <c r="M3166" i="1" s="1"/>
  <c r="K3167" i="1"/>
  <c r="L3167" i="1" s="1"/>
  <c r="M3167" i="1" s="1"/>
  <c r="K3168" i="1"/>
  <c r="L3168" i="1" s="1"/>
  <c r="M3168" i="1" s="1"/>
  <c r="K3169" i="1"/>
  <c r="L3169" i="1" s="1"/>
  <c r="M3169" i="1" s="1"/>
  <c r="K3170" i="1"/>
  <c r="L3170" i="1" s="1"/>
  <c r="M3170" i="1" s="1"/>
  <c r="K3171" i="1"/>
  <c r="L3171" i="1" s="1"/>
  <c r="M3171" i="1" s="1"/>
  <c r="K3172" i="1"/>
  <c r="L3172" i="1" s="1"/>
  <c r="M3172" i="1" s="1"/>
  <c r="K3173" i="1"/>
  <c r="L3173" i="1" s="1"/>
  <c r="M3173" i="1" s="1"/>
  <c r="K3174" i="1"/>
  <c r="L3174" i="1" s="1"/>
  <c r="M3174" i="1" s="1"/>
  <c r="K3175" i="1"/>
  <c r="L3175" i="1" s="1"/>
  <c r="M3175" i="1" s="1"/>
  <c r="K3176" i="1"/>
  <c r="L3176" i="1" s="1"/>
  <c r="M3176" i="1" s="1"/>
  <c r="K3177" i="1"/>
  <c r="L3177" i="1" s="1"/>
  <c r="M3177" i="1" s="1"/>
  <c r="K3178" i="1"/>
  <c r="L3178" i="1" s="1"/>
  <c r="M3178" i="1" s="1"/>
  <c r="K3179" i="1"/>
  <c r="L3179" i="1" s="1"/>
  <c r="M3179" i="1" s="1"/>
  <c r="K3180" i="1"/>
  <c r="L3180" i="1" s="1"/>
  <c r="M3180" i="1" s="1"/>
  <c r="K3181" i="1"/>
  <c r="L3181" i="1" s="1"/>
  <c r="M3181" i="1" s="1"/>
  <c r="K3182" i="1"/>
  <c r="L3182" i="1" s="1"/>
  <c r="M3182" i="1" s="1"/>
  <c r="K3183" i="1"/>
  <c r="L3183" i="1" s="1"/>
  <c r="M3183" i="1" s="1"/>
  <c r="K3184" i="1"/>
  <c r="L3184" i="1" s="1"/>
  <c r="M3184" i="1" s="1"/>
  <c r="K3185" i="1"/>
  <c r="L3185" i="1" s="1"/>
  <c r="M3185" i="1" s="1"/>
  <c r="K3186" i="1"/>
  <c r="L3186" i="1" s="1"/>
  <c r="M3186" i="1" s="1"/>
  <c r="K3187" i="1"/>
  <c r="L3187" i="1" s="1"/>
  <c r="M3187" i="1" s="1"/>
  <c r="K3188" i="1"/>
  <c r="L3188" i="1" s="1"/>
  <c r="M3188" i="1" s="1"/>
  <c r="K3189" i="1"/>
  <c r="L3189" i="1" s="1"/>
  <c r="M3189" i="1" s="1"/>
  <c r="K3190" i="1"/>
  <c r="L3190" i="1" s="1"/>
  <c r="M3190" i="1" s="1"/>
  <c r="K3191" i="1"/>
  <c r="L3191" i="1" s="1"/>
  <c r="M3191" i="1" s="1"/>
  <c r="K3192" i="1"/>
  <c r="L3192" i="1" s="1"/>
  <c r="M3192" i="1" s="1"/>
  <c r="K3193" i="1"/>
  <c r="L3193" i="1" s="1"/>
  <c r="M3193" i="1" s="1"/>
  <c r="K3194" i="1"/>
  <c r="L3194" i="1" s="1"/>
  <c r="M3194" i="1" s="1"/>
  <c r="K3195" i="1"/>
  <c r="L3195" i="1" s="1"/>
  <c r="M3195" i="1" s="1"/>
  <c r="K3196" i="1"/>
  <c r="L3196" i="1" s="1"/>
  <c r="M3196" i="1" s="1"/>
  <c r="K3197" i="1"/>
  <c r="L3197" i="1" s="1"/>
  <c r="M3197" i="1" s="1"/>
  <c r="K3198" i="1"/>
  <c r="L3198" i="1" s="1"/>
  <c r="M3198" i="1" s="1"/>
  <c r="K3199" i="1"/>
  <c r="L3199" i="1" s="1"/>
  <c r="M3199" i="1" s="1"/>
  <c r="K3200" i="1"/>
  <c r="L3200" i="1" s="1"/>
  <c r="M3200" i="1" s="1"/>
  <c r="K3201" i="1"/>
  <c r="L3201" i="1" s="1"/>
  <c r="M3201" i="1" s="1"/>
  <c r="K3202" i="1"/>
  <c r="L3202" i="1" s="1"/>
  <c r="M3202" i="1" s="1"/>
  <c r="K3203" i="1"/>
  <c r="L3203" i="1" s="1"/>
  <c r="M3203" i="1" s="1"/>
  <c r="K3204" i="1"/>
  <c r="L3204" i="1" s="1"/>
  <c r="M3204" i="1" s="1"/>
  <c r="K3205" i="1"/>
  <c r="L3205" i="1" s="1"/>
  <c r="M3205" i="1" s="1"/>
  <c r="K3206" i="1"/>
  <c r="L3206" i="1" s="1"/>
  <c r="M3206" i="1" s="1"/>
  <c r="K3207" i="1"/>
  <c r="L3207" i="1" s="1"/>
  <c r="M3207" i="1" s="1"/>
  <c r="K3208" i="1"/>
  <c r="L3208" i="1" s="1"/>
  <c r="M3208" i="1" s="1"/>
  <c r="K3209" i="1"/>
  <c r="L3209" i="1" s="1"/>
  <c r="M3209" i="1" s="1"/>
  <c r="K3210" i="1"/>
  <c r="L3210" i="1" s="1"/>
  <c r="M3210" i="1" s="1"/>
  <c r="K3211" i="1"/>
  <c r="L3211" i="1" s="1"/>
  <c r="M3211" i="1" s="1"/>
  <c r="K3212" i="1"/>
  <c r="L3212" i="1" s="1"/>
  <c r="M3212" i="1" s="1"/>
  <c r="K3213" i="1"/>
  <c r="L3213" i="1" s="1"/>
  <c r="M3213" i="1" s="1"/>
  <c r="K3214" i="1"/>
  <c r="L3214" i="1" s="1"/>
  <c r="M3214" i="1" s="1"/>
  <c r="K3215" i="1"/>
  <c r="L3215" i="1" s="1"/>
  <c r="M3215" i="1" s="1"/>
  <c r="K3216" i="1"/>
  <c r="L3216" i="1" s="1"/>
  <c r="M3216" i="1" s="1"/>
  <c r="K3217" i="1"/>
  <c r="L3217" i="1" s="1"/>
  <c r="M3217" i="1" s="1"/>
  <c r="K3218" i="1"/>
  <c r="L3218" i="1" s="1"/>
  <c r="M3218" i="1" s="1"/>
  <c r="K3219" i="1"/>
  <c r="L3219" i="1" s="1"/>
  <c r="M3219" i="1" s="1"/>
  <c r="K3220" i="1"/>
  <c r="L3220" i="1" s="1"/>
  <c r="M3220" i="1" s="1"/>
  <c r="K3221" i="1"/>
  <c r="L3221" i="1" s="1"/>
  <c r="M3221" i="1" s="1"/>
  <c r="K3222" i="1"/>
  <c r="L3222" i="1" s="1"/>
  <c r="M3222" i="1" s="1"/>
  <c r="K3223" i="1"/>
  <c r="L3223" i="1" s="1"/>
  <c r="M3223" i="1" s="1"/>
  <c r="K3224" i="1"/>
  <c r="L3224" i="1" s="1"/>
  <c r="M3224" i="1" s="1"/>
  <c r="K3225" i="1"/>
  <c r="L3225" i="1" s="1"/>
  <c r="M3225" i="1" s="1"/>
  <c r="K3226" i="1"/>
  <c r="L3226" i="1" s="1"/>
  <c r="M3226" i="1" s="1"/>
  <c r="K3227" i="1"/>
  <c r="L3227" i="1" s="1"/>
  <c r="M3227" i="1" s="1"/>
  <c r="K3228" i="1"/>
  <c r="L3228" i="1" s="1"/>
  <c r="M3228" i="1" s="1"/>
  <c r="K3229" i="1"/>
  <c r="L3229" i="1" s="1"/>
  <c r="M3229" i="1" s="1"/>
  <c r="K3230" i="1"/>
  <c r="L3230" i="1" s="1"/>
  <c r="M3230" i="1" s="1"/>
  <c r="K3231" i="1"/>
  <c r="L3231" i="1" s="1"/>
  <c r="M3231" i="1" s="1"/>
  <c r="K3232" i="1"/>
  <c r="L3232" i="1" s="1"/>
  <c r="M3232" i="1" s="1"/>
  <c r="K3233" i="1"/>
  <c r="L3233" i="1" s="1"/>
  <c r="M3233" i="1" s="1"/>
  <c r="K3234" i="1"/>
  <c r="L3234" i="1" s="1"/>
  <c r="M3234" i="1" s="1"/>
  <c r="K3235" i="1"/>
  <c r="L3235" i="1" s="1"/>
  <c r="M3235" i="1" s="1"/>
  <c r="K3236" i="1"/>
  <c r="L3236" i="1" s="1"/>
  <c r="M3236" i="1" s="1"/>
  <c r="K3237" i="1"/>
  <c r="L3237" i="1" s="1"/>
  <c r="M3237" i="1" s="1"/>
  <c r="K3238" i="1"/>
  <c r="L3238" i="1" s="1"/>
  <c r="M3238" i="1" s="1"/>
  <c r="K3239" i="1"/>
  <c r="L3239" i="1" s="1"/>
  <c r="M3239" i="1" s="1"/>
  <c r="K3240" i="1"/>
  <c r="L3240" i="1" s="1"/>
  <c r="M3240" i="1" s="1"/>
  <c r="K3241" i="1"/>
  <c r="L3241" i="1" s="1"/>
  <c r="M3241" i="1" s="1"/>
  <c r="K3242" i="1"/>
  <c r="L3242" i="1" s="1"/>
  <c r="M3242" i="1" s="1"/>
  <c r="K3243" i="1"/>
  <c r="L3243" i="1" s="1"/>
  <c r="M3243" i="1" s="1"/>
  <c r="K3244" i="1"/>
  <c r="L3244" i="1" s="1"/>
  <c r="M3244" i="1" s="1"/>
  <c r="K3245" i="1"/>
  <c r="L3245" i="1" s="1"/>
  <c r="M3245" i="1" s="1"/>
  <c r="K3246" i="1"/>
  <c r="L3246" i="1" s="1"/>
  <c r="M3246" i="1" s="1"/>
  <c r="K3247" i="1"/>
  <c r="L3247" i="1" s="1"/>
  <c r="M3247" i="1" s="1"/>
  <c r="K3248" i="1"/>
  <c r="L3248" i="1" s="1"/>
  <c r="M3248" i="1" s="1"/>
  <c r="K3249" i="1"/>
  <c r="L3249" i="1" s="1"/>
  <c r="M3249" i="1" s="1"/>
  <c r="K3250" i="1"/>
  <c r="L3250" i="1" s="1"/>
  <c r="M3250" i="1" s="1"/>
  <c r="K3251" i="1"/>
  <c r="L3251" i="1" s="1"/>
  <c r="M3251" i="1" s="1"/>
  <c r="K3252" i="1"/>
  <c r="L3252" i="1" s="1"/>
  <c r="M3252" i="1" s="1"/>
  <c r="K3253" i="1"/>
  <c r="L3253" i="1" s="1"/>
  <c r="M3253" i="1" s="1"/>
  <c r="K3254" i="1"/>
  <c r="L3254" i="1" s="1"/>
  <c r="M3254" i="1" s="1"/>
  <c r="K3255" i="1"/>
  <c r="L3255" i="1" s="1"/>
  <c r="M3255" i="1" s="1"/>
  <c r="K3256" i="1"/>
  <c r="L3256" i="1" s="1"/>
  <c r="M3256" i="1" s="1"/>
  <c r="K3257" i="1"/>
  <c r="L3257" i="1" s="1"/>
  <c r="M3257" i="1" s="1"/>
  <c r="K3258" i="1"/>
  <c r="L3258" i="1" s="1"/>
  <c r="M3258" i="1" s="1"/>
  <c r="K3259" i="1"/>
  <c r="L3259" i="1" s="1"/>
  <c r="M3259" i="1" s="1"/>
  <c r="K3260" i="1"/>
  <c r="L3260" i="1" s="1"/>
  <c r="M3260" i="1" s="1"/>
  <c r="K3261" i="1"/>
  <c r="L3261" i="1" s="1"/>
  <c r="M3261" i="1" s="1"/>
  <c r="K3262" i="1"/>
  <c r="L3262" i="1" s="1"/>
  <c r="M3262" i="1" s="1"/>
  <c r="K3263" i="1"/>
  <c r="L3263" i="1" s="1"/>
  <c r="M3263" i="1" s="1"/>
  <c r="K3264" i="1"/>
  <c r="L3264" i="1" s="1"/>
  <c r="M3264" i="1" s="1"/>
  <c r="K3265" i="1"/>
  <c r="L3265" i="1" s="1"/>
  <c r="M3265" i="1" s="1"/>
  <c r="K3266" i="1"/>
  <c r="L3266" i="1" s="1"/>
  <c r="M3266" i="1" s="1"/>
  <c r="K3267" i="1"/>
  <c r="L3267" i="1" s="1"/>
  <c r="M3267" i="1" s="1"/>
  <c r="K3268" i="1"/>
  <c r="L3268" i="1" s="1"/>
  <c r="M3268" i="1" s="1"/>
  <c r="K3269" i="1"/>
  <c r="L3269" i="1" s="1"/>
  <c r="M3269" i="1" s="1"/>
  <c r="K3270" i="1"/>
  <c r="L3270" i="1" s="1"/>
  <c r="M3270" i="1" s="1"/>
  <c r="K3271" i="1"/>
  <c r="L3271" i="1" s="1"/>
  <c r="M3271" i="1" s="1"/>
  <c r="K3272" i="1"/>
  <c r="L3272" i="1" s="1"/>
  <c r="M3272" i="1" s="1"/>
  <c r="K3273" i="1"/>
  <c r="L3273" i="1" s="1"/>
  <c r="M3273" i="1" s="1"/>
  <c r="K3274" i="1"/>
  <c r="L3274" i="1" s="1"/>
  <c r="M3274" i="1" s="1"/>
  <c r="K3275" i="1"/>
  <c r="L3275" i="1" s="1"/>
  <c r="M3275" i="1" s="1"/>
  <c r="K3276" i="1"/>
  <c r="L3276" i="1" s="1"/>
  <c r="M3276" i="1" s="1"/>
  <c r="K3277" i="1"/>
  <c r="L3277" i="1" s="1"/>
  <c r="M3277" i="1" s="1"/>
  <c r="K3278" i="1"/>
  <c r="L3278" i="1" s="1"/>
  <c r="M3278" i="1" s="1"/>
  <c r="K3279" i="1"/>
  <c r="L3279" i="1" s="1"/>
  <c r="M3279" i="1" s="1"/>
  <c r="K3280" i="1"/>
  <c r="L3280" i="1" s="1"/>
  <c r="M3280" i="1" s="1"/>
  <c r="K3281" i="1"/>
  <c r="L3281" i="1" s="1"/>
  <c r="M3281" i="1" s="1"/>
  <c r="K3282" i="1"/>
  <c r="L3282" i="1" s="1"/>
  <c r="M3282" i="1" s="1"/>
  <c r="K3283" i="1"/>
  <c r="L3283" i="1" s="1"/>
  <c r="M3283" i="1" s="1"/>
  <c r="K3284" i="1"/>
  <c r="L3284" i="1" s="1"/>
  <c r="M3284" i="1" s="1"/>
  <c r="K3285" i="1"/>
  <c r="L3285" i="1" s="1"/>
  <c r="M3285" i="1" s="1"/>
  <c r="K3286" i="1"/>
  <c r="L3286" i="1" s="1"/>
  <c r="M3286" i="1" s="1"/>
  <c r="K3287" i="1"/>
  <c r="L3287" i="1" s="1"/>
  <c r="M3287" i="1" s="1"/>
  <c r="K3288" i="1"/>
  <c r="L3288" i="1" s="1"/>
  <c r="M3288" i="1" s="1"/>
  <c r="K3289" i="1"/>
  <c r="L3289" i="1" s="1"/>
  <c r="M3289" i="1" s="1"/>
  <c r="K3290" i="1"/>
  <c r="L3290" i="1" s="1"/>
  <c r="M3290" i="1" s="1"/>
  <c r="K3291" i="1"/>
  <c r="L3291" i="1" s="1"/>
  <c r="M3291" i="1" s="1"/>
  <c r="K3292" i="1"/>
  <c r="L3292" i="1" s="1"/>
  <c r="M3292" i="1" s="1"/>
  <c r="K3293" i="1"/>
  <c r="L3293" i="1" s="1"/>
  <c r="M3293" i="1" s="1"/>
  <c r="K3294" i="1"/>
  <c r="L3294" i="1" s="1"/>
  <c r="M3294" i="1" s="1"/>
  <c r="K3295" i="1"/>
  <c r="L3295" i="1" s="1"/>
  <c r="M3295" i="1" s="1"/>
  <c r="K3296" i="1"/>
  <c r="L3296" i="1" s="1"/>
  <c r="M3296" i="1" s="1"/>
  <c r="K3297" i="1"/>
  <c r="L3297" i="1" s="1"/>
  <c r="M3297" i="1" s="1"/>
  <c r="K3298" i="1"/>
  <c r="L3298" i="1" s="1"/>
  <c r="M3298" i="1" s="1"/>
  <c r="K3299" i="1"/>
  <c r="L3299" i="1" s="1"/>
  <c r="M3299" i="1" s="1"/>
  <c r="K3300" i="1"/>
  <c r="L3300" i="1" s="1"/>
  <c r="M3300" i="1" s="1"/>
  <c r="K3301" i="1"/>
  <c r="L3301" i="1" s="1"/>
  <c r="M3301" i="1" s="1"/>
  <c r="K3302" i="1"/>
  <c r="L3302" i="1" s="1"/>
  <c r="M3302" i="1" s="1"/>
  <c r="K3303" i="1"/>
  <c r="L3303" i="1" s="1"/>
  <c r="M3303" i="1" s="1"/>
  <c r="K3304" i="1"/>
  <c r="L3304" i="1" s="1"/>
  <c r="M3304" i="1" s="1"/>
  <c r="K3305" i="1"/>
  <c r="L3305" i="1" s="1"/>
  <c r="M3305" i="1" s="1"/>
  <c r="K3306" i="1"/>
  <c r="L3306" i="1" s="1"/>
  <c r="M3306" i="1" s="1"/>
  <c r="K3307" i="1"/>
  <c r="L3307" i="1" s="1"/>
  <c r="M3307" i="1" s="1"/>
  <c r="K3308" i="1"/>
  <c r="L3308" i="1" s="1"/>
  <c r="M3308" i="1" s="1"/>
  <c r="K3309" i="1"/>
  <c r="L3309" i="1" s="1"/>
  <c r="M3309" i="1" s="1"/>
  <c r="K3310" i="1"/>
  <c r="L3310" i="1" s="1"/>
  <c r="M3310" i="1" s="1"/>
  <c r="K3311" i="1"/>
  <c r="L3311" i="1" s="1"/>
  <c r="M3311" i="1" s="1"/>
  <c r="K3312" i="1"/>
  <c r="L3312" i="1" s="1"/>
  <c r="M3312" i="1" s="1"/>
  <c r="K3313" i="1"/>
  <c r="L3313" i="1" s="1"/>
  <c r="M3313" i="1" s="1"/>
  <c r="K3314" i="1"/>
  <c r="L3314" i="1" s="1"/>
  <c r="M3314" i="1" s="1"/>
  <c r="K3315" i="1"/>
  <c r="L3315" i="1" s="1"/>
  <c r="M3315" i="1" s="1"/>
  <c r="K3316" i="1"/>
  <c r="L3316" i="1" s="1"/>
  <c r="M3316" i="1" s="1"/>
  <c r="K3317" i="1"/>
  <c r="L3317" i="1" s="1"/>
  <c r="M3317" i="1" s="1"/>
  <c r="K3318" i="1"/>
  <c r="L3318" i="1" s="1"/>
  <c r="M3318" i="1" s="1"/>
  <c r="K3319" i="1"/>
  <c r="L3319" i="1" s="1"/>
  <c r="M3319" i="1" s="1"/>
  <c r="K3320" i="1"/>
  <c r="L3320" i="1" s="1"/>
  <c r="M3320" i="1" s="1"/>
  <c r="K3321" i="1"/>
  <c r="L3321" i="1" s="1"/>
  <c r="M3321" i="1" s="1"/>
  <c r="K3322" i="1"/>
  <c r="L3322" i="1" s="1"/>
  <c r="M3322" i="1" s="1"/>
  <c r="K3323" i="1"/>
  <c r="L3323" i="1" s="1"/>
  <c r="M3323" i="1" s="1"/>
  <c r="K3324" i="1"/>
  <c r="L3324" i="1" s="1"/>
  <c r="M3324" i="1" s="1"/>
  <c r="K3325" i="1"/>
  <c r="L3325" i="1" s="1"/>
  <c r="M3325" i="1" s="1"/>
  <c r="K3326" i="1"/>
  <c r="L3326" i="1" s="1"/>
  <c r="M3326" i="1" s="1"/>
  <c r="K3327" i="1"/>
  <c r="L3327" i="1" s="1"/>
  <c r="M3327" i="1" s="1"/>
  <c r="K3328" i="1"/>
  <c r="L3328" i="1" s="1"/>
  <c r="M3328" i="1" s="1"/>
  <c r="K3329" i="1"/>
  <c r="L3329" i="1" s="1"/>
  <c r="M3329" i="1" s="1"/>
  <c r="K3330" i="1"/>
  <c r="L3330" i="1" s="1"/>
  <c r="M3330" i="1" s="1"/>
  <c r="K3331" i="1"/>
  <c r="L3331" i="1" s="1"/>
  <c r="M3331" i="1" s="1"/>
  <c r="K3332" i="1"/>
  <c r="L3332" i="1" s="1"/>
  <c r="M3332" i="1" s="1"/>
  <c r="K3333" i="1"/>
  <c r="L3333" i="1" s="1"/>
  <c r="M3333" i="1" s="1"/>
  <c r="K3334" i="1"/>
  <c r="L3334" i="1" s="1"/>
  <c r="M3334" i="1" s="1"/>
  <c r="K3335" i="1"/>
  <c r="L3335" i="1" s="1"/>
  <c r="M3335" i="1" s="1"/>
  <c r="K3336" i="1"/>
  <c r="L3336" i="1" s="1"/>
  <c r="M3336" i="1" s="1"/>
  <c r="K3337" i="1"/>
  <c r="L3337" i="1" s="1"/>
  <c r="M3337" i="1" s="1"/>
  <c r="K3338" i="1"/>
  <c r="L3338" i="1" s="1"/>
  <c r="M3338" i="1" s="1"/>
  <c r="K3339" i="1"/>
  <c r="L3339" i="1" s="1"/>
  <c r="M3339" i="1" s="1"/>
  <c r="K3340" i="1"/>
  <c r="L3340" i="1" s="1"/>
  <c r="M3340" i="1" s="1"/>
  <c r="K3341" i="1"/>
  <c r="L3341" i="1" s="1"/>
  <c r="M3341" i="1" s="1"/>
  <c r="K3342" i="1"/>
  <c r="L3342" i="1" s="1"/>
  <c r="M3342" i="1" s="1"/>
  <c r="K3343" i="1"/>
  <c r="L3343" i="1" s="1"/>
  <c r="M3343" i="1" s="1"/>
  <c r="K3344" i="1"/>
  <c r="L3344" i="1" s="1"/>
  <c r="M3344" i="1" s="1"/>
  <c r="K3345" i="1"/>
  <c r="L3345" i="1" s="1"/>
  <c r="M3345" i="1" s="1"/>
  <c r="K3346" i="1"/>
  <c r="L3346" i="1" s="1"/>
  <c r="M3346" i="1" s="1"/>
  <c r="K3347" i="1"/>
  <c r="L3347" i="1" s="1"/>
  <c r="M3347" i="1" s="1"/>
  <c r="K3348" i="1"/>
  <c r="L3348" i="1" s="1"/>
  <c r="M3348" i="1" s="1"/>
  <c r="K3349" i="1"/>
  <c r="L3349" i="1" s="1"/>
  <c r="M3349" i="1" s="1"/>
  <c r="K3350" i="1"/>
  <c r="L3350" i="1" s="1"/>
  <c r="M3350" i="1" s="1"/>
  <c r="K3351" i="1"/>
  <c r="L3351" i="1" s="1"/>
  <c r="M3351" i="1" s="1"/>
  <c r="K3352" i="1"/>
  <c r="L3352" i="1" s="1"/>
  <c r="M3352" i="1" s="1"/>
  <c r="K3353" i="1"/>
  <c r="L3353" i="1" s="1"/>
  <c r="M3353" i="1" s="1"/>
  <c r="K3354" i="1"/>
  <c r="L3354" i="1" s="1"/>
  <c r="M3354" i="1" s="1"/>
  <c r="K3355" i="1"/>
  <c r="L3355" i="1" s="1"/>
  <c r="M3355" i="1" s="1"/>
  <c r="K3356" i="1"/>
  <c r="L3356" i="1" s="1"/>
  <c r="M3356" i="1" s="1"/>
  <c r="K3357" i="1"/>
  <c r="L3357" i="1" s="1"/>
  <c r="M3357" i="1" s="1"/>
  <c r="K3358" i="1"/>
  <c r="L3358" i="1" s="1"/>
  <c r="M3358" i="1" s="1"/>
  <c r="K3359" i="1"/>
  <c r="L3359" i="1" s="1"/>
  <c r="M3359" i="1" s="1"/>
  <c r="K3360" i="1"/>
  <c r="L3360" i="1" s="1"/>
  <c r="M3360" i="1" s="1"/>
  <c r="K3361" i="1"/>
  <c r="L3361" i="1" s="1"/>
  <c r="M3361" i="1" s="1"/>
  <c r="K3362" i="1"/>
  <c r="L3362" i="1" s="1"/>
  <c r="M3362" i="1" s="1"/>
  <c r="K3363" i="1"/>
  <c r="L3363" i="1" s="1"/>
  <c r="M3363" i="1" s="1"/>
  <c r="K3364" i="1"/>
  <c r="L3364" i="1" s="1"/>
  <c r="M3364" i="1" s="1"/>
  <c r="K3365" i="1"/>
  <c r="L3365" i="1" s="1"/>
  <c r="M3365" i="1" s="1"/>
  <c r="K3366" i="1"/>
  <c r="L3366" i="1" s="1"/>
  <c r="M3366" i="1" s="1"/>
  <c r="K3367" i="1"/>
  <c r="L3367" i="1" s="1"/>
  <c r="M3367" i="1" s="1"/>
  <c r="K3368" i="1"/>
  <c r="L3368" i="1" s="1"/>
  <c r="M3368" i="1" s="1"/>
  <c r="K3369" i="1"/>
  <c r="L3369" i="1" s="1"/>
  <c r="M3369" i="1" s="1"/>
  <c r="K3370" i="1"/>
  <c r="L3370" i="1" s="1"/>
  <c r="M3370" i="1" s="1"/>
  <c r="K3371" i="1"/>
  <c r="L3371" i="1" s="1"/>
  <c r="M3371" i="1" s="1"/>
  <c r="K3372" i="1"/>
  <c r="L3372" i="1" s="1"/>
  <c r="M3372" i="1" s="1"/>
  <c r="K3373" i="1"/>
  <c r="L3373" i="1" s="1"/>
  <c r="M3373" i="1" s="1"/>
  <c r="K3374" i="1"/>
  <c r="L3374" i="1" s="1"/>
  <c r="M3374" i="1" s="1"/>
  <c r="K3375" i="1"/>
  <c r="L3375" i="1" s="1"/>
  <c r="M3375" i="1" s="1"/>
  <c r="K3376" i="1"/>
  <c r="L3376" i="1" s="1"/>
  <c r="M3376" i="1" s="1"/>
  <c r="K3377" i="1"/>
  <c r="L3377" i="1" s="1"/>
  <c r="M3377" i="1" s="1"/>
  <c r="K3378" i="1"/>
  <c r="L3378" i="1" s="1"/>
  <c r="M3378" i="1" s="1"/>
  <c r="K3379" i="1"/>
  <c r="L3379" i="1" s="1"/>
  <c r="M3379" i="1" s="1"/>
  <c r="K3380" i="1"/>
  <c r="L3380" i="1" s="1"/>
  <c r="M3380" i="1" s="1"/>
  <c r="K3381" i="1"/>
  <c r="L3381" i="1" s="1"/>
  <c r="M3381" i="1" s="1"/>
  <c r="K3382" i="1"/>
  <c r="L3382" i="1" s="1"/>
  <c r="M3382" i="1" s="1"/>
  <c r="K3383" i="1"/>
  <c r="L3383" i="1" s="1"/>
  <c r="M3383" i="1" s="1"/>
  <c r="K3384" i="1"/>
  <c r="L3384" i="1" s="1"/>
  <c r="M3384" i="1" s="1"/>
  <c r="K3385" i="1"/>
  <c r="L3385" i="1" s="1"/>
  <c r="M3385" i="1" s="1"/>
  <c r="K3386" i="1"/>
  <c r="L3386" i="1" s="1"/>
  <c r="M3386" i="1" s="1"/>
  <c r="K3387" i="1"/>
  <c r="L3387" i="1" s="1"/>
  <c r="M3387" i="1" s="1"/>
  <c r="K3388" i="1"/>
  <c r="L3388" i="1" s="1"/>
  <c r="M3388" i="1" s="1"/>
  <c r="K3389" i="1"/>
  <c r="L3389" i="1" s="1"/>
  <c r="M3389" i="1" s="1"/>
  <c r="K3390" i="1"/>
  <c r="L3390" i="1" s="1"/>
  <c r="M3390" i="1" s="1"/>
  <c r="K3391" i="1"/>
  <c r="L3391" i="1" s="1"/>
  <c r="M3391" i="1" s="1"/>
  <c r="K3392" i="1"/>
  <c r="L3392" i="1" s="1"/>
  <c r="M3392" i="1" s="1"/>
  <c r="K3393" i="1"/>
  <c r="L3393" i="1" s="1"/>
  <c r="M3393" i="1" s="1"/>
  <c r="K3394" i="1"/>
  <c r="L3394" i="1" s="1"/>
  <c r="M3394" i="1" s="1"/>
  <c r="K3395" i="1"/>
  <c r="L3395" i="1" s="1"/>
  <c r="M3395" i="1" s="1"/>
  <c r="K3396" i="1"/>
  <c r="L3396" i="1" s="1"/>
  <c r="M3396" i="1" s="1"/>
  <c r="K3397" i="1"/>
  <c r="L3397" i="1" s="1"/>
  <c r="M3397" i="1" s="1"/>
  <c r="K3398" i="1"/>
  <c r="L3398" i="1" s="1"/>
  <c r="M3398" i="1" s="1"/>
  <c r="K3399" i="1"/>
  <c r="L3399" i="1" s="1"/>
  <c r="M3399" i="1" s="1"/>
  <c r="K3400" i="1"/>
  <c r="L3400" i="1" s="1"/>
  <c r="M3400" i="1" s="1"/>
  <c r="K3401" i="1"/>
  <c r="L3401" i="1" s="1"/>
  <c r="M3401" i="1" s="1"/>
  <c r="K3402" i="1"/>
  <c r="L3402" i="1" s="1"/>
  <c r="M3402" i="1" s="1"/>
  <c r="K3403" i="1"/>
  <c r="L3403" i="1" s="1"/>
  <c r="M3403" i="1" s="1"/>
  <c r="K3404" i="1"/>
  <c r="L3404" i="1" s="1"/>
  <c r="M3404" i="1" s="1"/>
  <c r="K3405" i="1"/>
  <c r="L3405" i="1" s="1"/>
  <c r="M3405" i="1" s="1"/>
  <c r="K3406" i="1"/>
  <c r="L3406" i="1" s="1"/>
  <c r="M3406" i="1" s="1"/>
  <c r="K3407" i="1"/>
  <c r="L3407" i="1" s="1"/>
  <c r="M3407" i="1" s="1"/>
  <c r="K3408" i="1"/>
  <c r="L3408" i="1" s="1"/>
  <c r="M3408" i="1" s="1"/>
  <c r="K3409" i="1"/>
  <c r="L3409" i="1" s="1"/>
  <c r="M3409" i="1" s="1"/>
  <c r="K3410" i="1"/>
  <c r="L3410" i="1" s="1"/>
  <c r="M3410" i="1" s="1"/>
  <c r="K3411" i="1"/>
  <c r="L3411" i="1" s="1"/>
  <c r="M3411" i="1" s="1"/>
  <c r="K3412" i="1"/>
  <c r="L3412" i="1" s="1"/>
  <c r="M3412" i="1" s="1"/>
  <c r="K3413" i="1"/>
  <c r="L3413" i="1" s="1"/>
  <c r="M3413" i="1" s="1"/>
  <c r="K3414" i="1"/>
  <c r="L3414" i="1" s="1"/>
  <c r="M3414" i="1" s="1"/>
  <c r="K3415" i="1"/>
  <c r="L3415" i="1" s="1"/>
  <c r="M3415" i="1" s="1"/>
  <c r="K3416" i="1"/>
  <c r="L3416" i="1" s="1"/>
  <c r="M3416" i="1" s="1"/>
  <c r="K3417" i="1"/>
  <c r="L3417" i="1" s="1"/>
  <c r="M3417" i="1" s="1"/>
  <c r="K3418" i="1"/>
  <c r="L3418" i="1" s="1"/>
  <c r="M3418" i="1" s="1"/>
  <c r="K3419" i="1"/>
  <c r="L3419" i="1" s="1"/>
  <c r="M3419" i="1" s="1"/>
  <c r="K3420" i="1"/>
  <c r="L3420" i="1" s="1"/>
  <c r="M3420" i="1" s="1"/>
  <c r="K3421" i="1"/>
  <c r="L3421" i="1" s="1"/>
  <c r="M3421" i="1" s="1"/>
  <c r="K3422" i="1"/>
  <c r="L3422" i="1" s="1"/>
  <c r="M3422" i="1" s="1"/>
  <c r="K3423" i="1"/>
  <c r="L3423" i="1" s="1"/>
  <c r="M3423" i="1" s="1"/>
  <c r="K3424" i="1"/>
  <c r="L3424" i="1" s="1"/>
  <c r="M3424" i="1" s="1"/>
  <c r="K3425" i="1"/>
  <c r="L3425" i="1" s="1"/>
  <c r="M3425" i="1" s="1"/>
  <c r="K3426" i="1"/>
  <c r="L3426" i="1" s="1"/>
  <c r="M3426" i="1" s="1"/>
  <c r="K3427" i="1"/>
  <c r="L3427" i="1" s="1"/>
  <c r="M3427" i="1" s="1"/>
  <c r="K3428" i="1"/>
  <c r="L3428" i="1" s="1"/>
  <c r="M3428" i="1" s="1"/>
  <c r="K3429" i="1"/>
  <c r="L3429" i="1" s="1"/>
  <c r="M3429" i="1" s="1"/>
  <c r="K3430" i="1"/>
  <c r="L3430" i="1" s="1"/>
  <c r="M3430" i="1" s="1"/>
  <c r="K3431" i="1"/>
  <c r="L3431" i="1" s="1"/>
  <c r="M3431" i="1" s="1"/>
  <c r="K3432" i="1"/>
  <c r="L3432" i="1" s="1"/>
  <c r="M3432" i="1" s="1"/>
  <c r="K3433" i="1"/>
  <c r="L3433" i="1" s="1"/>
  <c r="M3433" i="1" s="1"/>
  <c r="K3434" i="1"/>
  <c r="L3434" i="1" s="1"/>
  <c r="M3434" i="1" s="1"/>
  <c r="K3435" i="1"/>
  <c r="L3435" i="1" s="1"/>
  <c r="M3435" i="1" s="1"/>
  <c r="K3436" i="1"/>
  <c r="L3436" i="1" s="1"/>
  <c r="M3436" i="1" s="1"/>
  <c r="K3437" i="1"/>
  <c r="L3437" i="1" s="1"/>
  <c r="M3437" i="1" s="1"/>
  <c r="K3438" i="1"/>
  <c r="L3438" i="1" s="1"/>
  <c r="M3438" i="1" s="1"/>
  <c r="K3439" i="1"/>
  <c r="L3439" i="1" s="1"/>
  <c r="M3439" i="1" s="1"/>
  <c r="K3440" i="1"/>
  <c r="L3440" i="1" s="1"/>
  <c r="M3440" i="1" s="1"/>
  <c r="K3441" i="1"/>
  <c r="L3441" i="1" s="1"/>
  <c r="M3441" i="1" s="1"/>
  <c r="K3442" i="1"/>
  <c r="L3442" i="1" s="1"/>
  <c r="M3442" i="1" s="1"/>
  <c r="K3443" i="1"/>
  <c r="L3443" i="1" s="1"/>
  <c r="M3443" i="1" s="1"/>
  <c r="K3444" i="1"/>
  <c r="L3444" i="1" s="1"/>
  <c r="M3444" i="1" s="1"/>
  <c r="K3445" i="1"/>
  <c r="L3445" i="1" s="1"/>
  <c r="M3445" i="1" s="1"/>
  <c r="K3446" i="1"/>
  <c r="L3446" i="1" s="1"/>
  <c r="M3446" i="1" s="1"/>
  <c r="K3447" i="1"/>
  <c r="L3447" i="1" s="1"/>
  <c r="M3447" i="1" s="1"/>
  <c r="K3448" i="1"/>
  <c r="L3448" i="1" s="1"/>
  <c r="M3448" i="1" s="1"/>
  <c r="K3449" i="1"/>
  <c r="L3449" i="1" s="1"/>
  <c r="M3449" i="1" s="1"/>
  <c r="K3450" i="1"/>
  <c r="L3450" i="1" s="1"/>
  <c r="M3450" i="1" s="1"/>
  <c r="K3451" i="1"/>
  <c r="L3451" i="1" s="1"/>
  <c r="M3451" i="1" s="1"/>
  <c r="K3452" i="1"/>
  <c r="L3452" i="1" s="1"/>
  <c r="M3452" i="1" s="1"/>
  <c r="K3453" i="1"/>
  <c r="L3453" i="1" s="1"/>
  <c r="M3453" i="1" s="1"/>
  <c r="K3454" i="1"/>
  <c r="L3454" i="1" s="1"/>
  <c r="M3454" i="1" s="1"/>
  <c r="K3455" i="1"/>
  <c r="L3455" i="1" s="1"/>
  <c r="M3455" i="1" s="1"/>
  <c r="K3456" i="1"/>
  <c r="L3456" i="1" s="1"/>
  <c r="M3456" i="1" s="1"/>
  <c r="K3457" i="1"/>
  <c r="L3457" i="1" s="1"/>
  <c r="M3457" i="1" s="1"/>
  <c r="K3458" i="1"/>
  <c r="L3458" i="1" s="1"/>
  <c r="M3458" i="1" s="1"/>
  <c r="K3459" i="1"/>
  <c r="L3459" i="1" s="1"/>
  <c r="M3459" i="1" s="1"/>
  <c r="K3460" i="1"/>
  <c r="L3460" i="1" s="1"/>
  <c r="M3460" i="1" s="1"/>
  <c r="K3461" i="1"/>
  <c r="L3461" i="1" s="1"/>
  <c r="M3461" i="1" s="1"/>
  <c r="K3462" i="1"/>
  <c r="L3462" i="1" s="1"/>
  <c r="M3462" i="1" s="1"/>
  <c r="K3463" i="1"/>
  <c r="L3463" i="1" s="1"/>
  <c r="M3463" i="1" s="1"/>
  <c r="K3464" i="1"/>
  <c r="L3464" i="1" s="1"/>
  <c r="M3464" i="1" s="1"/>
  <c r="K3465" i="1"/>
  <c r="L3465" i="1" s="1"/>
  <c r="M3465" i="1" s="1"/>
  <c r="K3466" i="1"/>
  <c r="L3466" i="1" s="1"/>
  <c r="M3466" i="1" s="1"/>
  <c r="K3467" i="1"/>
  <c r="L3467" i="1" s="1"/>
  <c r="M3467" i="1" s="1"/>
  <c r="K3468" i="1"/>
  <c r="L3468" i="1" s="1"/>
  <c r="M3468" i="1" s="1"/>
  <c r="K3469" i="1"/>
  <c r="L3469" i="1" s="1"/>
  <c r="M3469" i="1" s="1"/>
  <c r="K3470" i="1"/>
  <c r="L3470" i="1" s="1"/>
  <c r="M3470" i="1" s="1"/>
  <c r="K3471" i="1"/>
  <c r="L3471" i="1" s="1"/>
  <c r="M3471" i="1" s="1"/>
  <c r="K3472" i="1"/>
  <c r="L3472" i="1" s="1"/>
  <c r="M3472" i="1" s="1"/>
  <c r="K3473" i="1"/>
  <c r="L3473" i="1" s="1"/>
  <c r="M3473" i="1" s="1"/>
  <c r="K3474" i="1"/>
  <c r="L3474" i="1" s="1"/>
  <c r="M3474" i="1" s="1"/>
  <c r="K3475" i="1"/>
  <c r="L3475" i="1" s="1"/>
  <c r="M3475" i="1" s="1"/>
  <c r="K3476" i="1"/>
  <c r="L3476" i="1" s="1"/>
  <c r="M3476" i="1" s="1"/>
  <c r="K3477" i="1"/>
  <c r="L3477" i="1" s="1"/>
  <c r="M3477" i="1" s="1"/>
  <c r="K3478" i="1"/>
  <c r="L3478" i="1" s="1"/>
  <c r="M3478" i="1" s="1"/>
  <c r="K3479" i="1"/>
  <c r="L3479" i="1" s="1"/>
  <c r="M3479" i="1" s="1"/>
  <c r="K3480" i="1"/>
  <c r="L3480" i="1" s="1"/>
  <c r="M3480" i="1" s="1"/>
  <c r="K3481" i="1"/>
  <c r="L3481" i="1" s="1"/>
  <c r="M3481" i="1" s="1"/>
  <c r="K3482" i="1"/>
  <c r="L3482" i="1" s="1"/>
  <c r="M3482" i="1" s="1"/>
  <c r="K3483" i="1"/>
  <c r="L3483" i="1" s="1"/>
  <c r="M3483" i="1" s="1"/>
  <c r="K3484" i="1"/>
  <c r="L3484" i="1" s="1"/>
  <c r="M3484" i="1" s="1"/>
  <c r="K3485" i="1"/>
  <c r="L3485" i="1" s="1"/>
  <c r="M3485" i="1" s="1"/>
  <c r="K3486" i="1"/>
  <c r="L3486" i="1" s="1"/>
  <c r="M3486" i="1" s="1"/>
  <c r="K3487" i="1"/>
  <c r="L3487" i="1" s="1"/>
  <c r="M3487" i="1" s="1"/>
  <c r="K3488" i="1"/>
  <c r="L3488" i="1" s="1"/>
  <c r="M3488" i="1" s="1"/>
  <c r="K3489" i="1"/>
  <c r="L3489" i="1" s="1"/>
  <c r="M3489" i="1" s="1"/>
  <c r="K3490" i="1"/>
  <c r="L3490" i="1" s="1"/>
  <c r="M3490" i="1" s="1"/>
  <c r="K3491" i="1"/>
  <c r="L3491" i="1" s="1"/>
  <c r="M3491" i="1" s="1"/>
  <c r="K3492" i="1"/>
  <c r="L3492" i="1" s="1"/>
  <c r="M3492" i="1" s="1"/>
  <c r="K3493" i="1"/>
  <c r="L3493" i="1" s="1"/>
  <c r="M3493" i="1" s="1"/>
  <c r="K3494" i="1"/>
  <c r="L3494" i="1" s="1"/>
  <c r="M3494" i="1" s="1"/>
  <c r="K3495" i="1"/>
  <c r="L3495" i="1" s="1"/>
  <c r="M3495" i="1" s="1"/>
  <c r="K3496" i="1"/>
  <c r="L3496" i="1" s="1"/>
  <c r="M3496" i="1" s="1"/>
  <c r="K3497" i="1"/>
  <c r="L3497" i="1" s="1"/>
  <c r="M3497" i="1" s="1"/>
  <c r="K3498" i="1"/>
  <c r="L3498" i="1" s="1"/>
  <c r="M3498" i="1" s="1"/>
  <c r="K3499" i="1"/>
  <c r="L3499" i="1" s="1"/>
  <c r="M3499" i="1" s="1"/>
  <c r="K3500" i="1"/>
  <c r="L3500" i="1" s="1"/>
  <c r="M3500" i="1" s="1"/>
  <c r="K3501" i="1"/>
  <c r="L3501" i="1" s="1"/>
  <c r="M3501" i="1" s="1"/>
  <c r="K3502" i="1"/>
  <c r="L3502" i="1" s="1"/>
  <c r="M3502" i="1" s="1"/>
  <c r="K3503" i="1"/>
  <c r="L3503" i="1" s="1"/>
  <c r="M3503" i="1" s="1"/>
  <c r="K3504" i="1"/>
  <c r="L3504" i="1" s="1"/>
  <c r="M3504" i="1" s="1"/>
  <c r="K3505" i="1"/>
  <c r="L3505" i="1" s="1"/>
  <c r="M3505" i="1" s="1"/>
  <c r="K3506" i="1"/>
  <c r="L3506" i="1" s="1"/>
  <c r="M3506" i="1" s="1"/>
  <c r="K3507" i="1"/>
  <c r="L3507" i="1" s="1"/>
  <c r="M3507" i="1" s="1"/>
  <c r="K3508" i="1"/>
  <c r="L3508" i="1" s="1"/>
  <c r="M3508" i="1" s="1"/>
  <c r="K3509" i="1"/>
  <c r="L3509" i="1" s="1"/>
  <c r="M3509" i="1" s="1"/>
  <c r="K3510" i="1"/>
  <c r="L3510" i="1" s="1"/>
  <c r="M3510" i="1" s="1"/>
  <c r="K3511" i="1"/>
  <c r="L3511" i="1" s="1"/>
  <c r="M3511" i="1" s="1"/>
  <c r="K3512" i="1"/>
  <c r="L3512" i="1" s="1"/>
  <c r="M3512" i="1" s="1"/>
  <c r="K3513" i="1"/>
  <c r="L3513" i="1" s="1"/>
  <c r="M3513" i="1" s="1"/>
  <c r="K3514" i="1"/>
  <c r="L3514" i="1" s="1"/>
  <c r="M3514" i="1" s="1"/>
  <c r="K3515" i="1"/>
  <c r="L3515" i="1" s="1"/>
  <c r="M3515" i="1" s="1"/>
  <c r="K3516" i="1"/>
  <c r="L3516" i="1" s="1"/>
  <c r="M3516" i="1" s="1"/>
  <c r="K3517" i="1"/>
  <c r="L3517" i="1" s="1"/>
  <c r="M3517" i="1" s="1"/>
  <c r="K3518" i="1"/>
  <c r="L3518" i="1" s="1"/>
  <c r="M3518" i="1" s="1"/>
  <c r="K3519" i="1"/>
  <c r="L3519" i="1" s="1"/>
  <c r="M3519" i="1" s="1"/>
  <c r="K3520" i="1"/>
  <c r="L3520" i="1" s="1"/>
  <c r="M3520" i="1" s="1"/>
  <c r="K3521" i="1"/>
  <c r="L3521" i="1" s="1"/>
  <c r="M3521" i="1" s="1"/>
  <c r="K3522" i="1"/>
  <c r="L3522" i="1" s="1"/>
  <c r="M3522" i="1" s="1"/>
  <c r="K3523" i="1"/>
  <c r="L3523" i="1" s="1"/>
  <c r="M3523" i="1" s="1"/>
  <c r="K3524" i="1"/>
  <c r="L3524" i="1" s="1"/>
  <c r="M3524" i="1" s="1"/>
  <c r="K3525" i="1"/>
  <c r="L3525" i="1" s="1"/>
  <c r="M3525" i="1" s="1"/>
  <c r="K3526" i="1"/>
  <c r="L3526" i="1" s="1"/>
  <c r="M3526" i="1" s="1"/>
  <c r="K3527" i="1"/>
  <c r="L3527" i="1" s="1"/>
  <c r="M3527" i="1" s="1"/>
  <c r="K3528" i="1"/>
  <c r="L3528" i="1" s="1"/>
  <c r="M3528" i="1" s="1"/>
  <c r="K3529" i="1"/>
  <c r="L3529" i="1" s="1"/>
  <c r="M3529" i="1" s="1"/>
  <c r="K3530" i="1"/>
  <c r="L3530" i="1" s="1"/>
  <c r="M3530" i="1" s="1"/>
  <c r="K3531" i="1"/>
  <c r="L3531" i="1" s="1"/>
  <c r="M3531" i="1" s="1"/>
  <c r="K3532" i="1"/>
  <c r="L3532" i="1" s="1"/>
  <c r="M3532" i="1" s="1"/>
  <c r="K3533" i="1"/>
  <c r="L3533" i="1" s="1"/>
  <c r="M3533" i="1" s="1"/>
  <c r="K3534" i="1"/>
  <c r="L3534" i="1" s="1"/>
  <c r="M3534" i="1" s="1"/>
  <c r="K3535" i="1"/>
  <c r="L3535" i="1" s="1"/>
  <c r="M3535" i="1" s="1"/>
  <c r="K3536" i="1"/>
  <c r="L3536" i="1" s="1"/>
  <c r="M3536" i="1" s="1"/>
  <c r="K3537" i="1"/>
  <c r="L3537" i="1" s="1"/>
  <c r="M3537" i="1" s="1"/>
  <c r="K3538" i="1"/>
  <c r="L3538" i="1" s="1"/>
  <c r="M3538" i="1" s="1"/>
  <c r="K3539" i="1"/>
  <c r="L3539" i="1" s="1"/>
  <c r="M3539" i="1" s="1"/>
  <c r="K3540" i="1"/>
  <c r="L3540" i="1" s="1"/>
  <c r="M3540" i="1" s="1"/>
  <c r="K3541" i="1"/>
  <c r="L3541" i="1" s="1"/>
  <c r="M3541" i="1" s="1"/>
  <c r="K3542" i="1"/>
  <c r="L3542" i="1" s="1"/>
  <c r="M3542" i="1" s="1"/>
  <c r="K3543" i="1"/>
  <c r="L3543" i="1" s="1"/>
  <c r="M3543" i="1" s="1"/>
  <c r="K3544" i="1"/>
  <c r="L3544" i="1" s="1"/>
  <c r="M3544" i="1" s="1"/>
  <c r="K3545" i="1"/>
  <c r="L3545" i="1" s="1"/>
  <c r="M3545" i="1" s="1"/>
  <c r="K3546" i="1"/>
  <c r="L3546" i="1" s="1"/>
  <c r="M3546" i="1" s="1"/>
  <c r="K3547" i="1"/>
  <c r="L3547" i="1" s="1"/>
  <c r="M3547" i="1" s="1"/>
  <c r="K3548" i="1"/>
  <c r="L3548" i="1" s="1"/>
  <c r="M3548" i="1" s="1"/>
  <c r="K3549" i="1"/>
  <c r="L3549" i="1" s="1"/>
  <c r="M3549" i="1" s="1"/>
  <c r="K3550" i="1"/>
  <c r="L3550" i="1" s="1"/>
  <c r="M3550" i="1" s="1"/>
  <c r="K3551" i="1"/>
  <c r="L3551" i="1" s="1"/>
  <c r="M3551" i="1" s="1"/>
  <c r="K3552" i="1"/>
  <c r="L3552" i="1" s="1"/>
  <c r="M3552" i="1" s="1"/>
  <c r="K3553" i="1"/>
  <c r="L3553" i="1" s="1"/>
  <c r="M3553" i="1" s="1"/>
  <c r="K3554" i="1"/>
  <c r="L3554" i="1" s="1"/>
  <c r="M3554" i="1" s="1"/>
  <c r="K3555" i="1"/>
  <c r="L3555" i="1" s="1"/>
  <c r="M3555" i="1" s="1"/>
  <c r="K3556" i="1"/>
  <c r="L3556" i="1" s="1"/>
  <c r="M3556" i="1" s="1"/>
  <c r="K3557" i="1"/>
  <c r="L3557" i="1" s="1"/>
  <c r="M3557" i="1" s="1"/>
  <c r="K3558" i="1"/>
  <c r="L3558" i="1" s="1"/>
  <c r="M3558" i="1" s="1"/>
  <c r="K3559" i="1"/>
  <c r="L3559" i="1" s="1"/>
  <c r="M3559" i="1" s="1"/>
  <c r="K3560" i="1"/>
  <c r="L3560" i="1" s="1"/>
  <c r="M3560" i="1" s="1"/>
  <c r="K3561" i="1"/>
  <c r="L3561" i="1" s="1"/>
  <c r="M3561" i="1" s="1"/>
  <c r="K3562" i="1"/>
  <c r="L3562" i="1" s="1"/>
  <c r="M3562" i="1" s="1"/>
  <c r="K3563" i="1"/>
  <c r="L3563" i="1" s="1"/>
  <c r="M3563" i="1" s="1"/>
  <c r="K3564" i="1"/>
  <c r="L3564" i="1" s="1"/>
  <c r="M3564" i="1" s="1"/>
  <c r="K3565" i="1"/>
  <c r="L3565" i="1" s="1"/>
  <c r="M3565" i="1" s="1"/>
  <c r="K3566" i="1"/>
  <c r="L3566" i="1" s="1"/>
  <c r="M3566" i="1" s="1"/>
  <c r="K3567" i="1"/>
  <c r="L3567" i="1" s="1"/>
  <c r="M3567" i="1" s="1"/>
  <c r="K3568" i="1"/>
  <c r="L3568" i="1" s="1"/>
  <c r="M3568" i="1" s="1"/>
  <c r="K3569" i="1"/>
  <c r="L3569" i="1" s="1"/>
  <c r="M3569" i="1" s="1"/>
  <c r="K3570" i="1"/>
  <c r="L3570" i="1" s="1"/>
  <c r="M3570" i="1" s="1"/>
  <c r="K3571" i="1"/>
  <c r="L3571" i="1" s="1"/>
  <c r="M3571" i="1" s="1"/>
  <c r="K3572" i="1"/>
  <c r="L3572" i="1" s="1"/>
  <c r="M3572" i="1" s="1"/>
  <c r="K3573" i="1"/>
  <c r="L3573" i="1" s="1"/>
  <c r="M3573" i="1" s="1"/>
  <c r="K3574" i="1"/>
  <c r="L3574" i="1" s="1"/>
  <c r="M3574" i="1" s="1"/>
  <c r="K3575" i="1"/>
  <c r="L3575" i="1" s="1"/>
  <c r="M3575" i="1" s="1"/>
  <c r="K3576" i="1"/>
  <c r="L3576" i="1" s="1"/>
  <c r="M3576" i="1" s="1"/>
  <c r="K3577" i="1"/>
  <c r="L3577" i="1" s="1"/>
  <c r="M3577" i="1" s="1"/>
  <c r="K3578" i="1"/>
  <c r="L3578" i="1" s="1"/>
  <c r="M3578" i="1" s="1"/>
  <c r="K3579" i="1"/>
  <c r="L3579" i="1" s="1"/>
  <c r="M3579" i="1" s="1"/>
  <c r="K3580" i="1"/>
  <c r="L3580" i="1" s="1"/>
  <c r="M3580" i="1" s="1"/>
  <c r="K3581" i="1"/>
  <c r="L3581" i="1" s="1"/>
  <c r="M3581" i="1" s="1"/>
  <c r="K3582" i="1"/>
  <c r="L3582" i="1" s="1"/>
  <c r="M3582" i="1" s="1"/>
  <c r="K3583" i="1"/>
  <c r="L3583" i="1" s="1"/>
  <c r="M3583" i="1" s="1"/>
  <c r="K3584" i="1"/>
  <c r="L3584" i="1" s="1"/>
  <c r="M3584" i="1" s="1"/>
  <c r="K3585" i="1"/>
  <c r="L3585" i="1" s="1"/>
  <c r="M3585" i="1" s="1"/>
  <c r="K3586" i="1"/>
  <c r="L3586" i="1" s="1"/>
  <c r="M3586" i="1" s="1"/>
  <c r="K3587" i="1"/>
  <c r="L3587" i="1" s="1"/>
  <c r="M3587" i="1" s="1"/>
  <c r="K3588" i="1"/>
  <c r="L3588" i="1" s="1"/>
  <c r="M3588" i="1" s="1"/>
  <c r="K3589" i="1"/>
  <c r="L3589" i="1" s="1"/>
  <c r="M3589" i="1" s="1"/>
  <c r="K3590" i="1"/>
  <c r="L3590" i="1" s="1"/>
  <c r="M3590" i="1" s="1"/>
  <c r="K3591" i="1"/>
  <c r="L3591" i="1" s="1"/>
  <c r="M3591" i="1" s="1"/>
  <c r="K3592" i="1"/>
  <c r="L3592" i="1" s="1"/>
  <c r="M3592" i="1" s="1"/>
  <c r="K3593" i="1"/>
  <c r="L3593" i="1" s="1"/>
  <c r="M3593" i="1" s="1"/>
  <c r="K3594" i="1"/>
  <c r="L3594" i="1" s="1"/>
  <c r="M3594" i="1" s="1"/>
  <c r="K3595" i="1"/>
  <c r="L3595" i="1" s="1"/>
  <c r="M3595" i="1" s="1"/>
  <c r="K3596" i="1"/>
  <c r="L3596" i="1" s="1"/>
  <c r="M3596" i="1" s="1"/>
  <c r="K3597" i="1"/>
  <c r="L3597" i="1" s="1"/>
  <c r="M3597" i="1" s="1"/>
  <c r="K3598" i="1"/>
  <c r="L3598" i="1" s="1"/>
  <c r="M3598" i="1" s="1"/>
  <c r="K3599" i="1"/>
  <c r="L3599" i="1" s="1"/>
  <c r="M3599" i="1" s="1"/>
  <c r="K3600" i="1"/>
  <c r="L3600" i="1" s="1"/>
  <c r="M3600" i="1" s="1"/>
  <c r="K3601" i="1"/>
  <c r="L3601" i="1" s="1"/>
  <c r="M3601" i="1" s="1"/>
  <c r="K3602" i="1"/>
  <c r="L3602" i="1" s="1"/>
  <c r="M3602" i="1" s="1"/>
  <c r="K3603" i="1"/>
  <c r="L3603" i="1" s="1"/>
  <c r="M3603" i="1" s="1"/>
  <c r="K3604" i="1"/>
  <c r="L3604" i="1" s="1"/>
  <c r="M3604" i="1" s="1"/>
  <c r="K3605" i="1"/>
  <c r="L3605" i="1" s="1"/>
  <c r="M3605" i="1" s="1"/>
  <c r="K3606" i="1"/>
  <c r="L3606" i="1" s="1"/>
  <c r="M3606" i="1" s="1"/>
  <c r="K3607" i="1"/>
  <c r="L3607" i="1" s="1"/>
  <c r="M3607" i="1" s="1"/>
  <c r="K3608" i="1"/>
  <c r="L3608" i="1" s="1"/>
  <c r="M3608" i="1" s="1"/>
  <c r="K3609" i="1"/>
  <c r="L3609" i="1" s="1"/>
  <c r="M3609" i="1" s="1"/>
  <c r="K3610" i="1"/>
  <c r="L3610" i="1" s="1"/>
  <c r="M3610" i="1" s="1"/>
  <c r="K3611" i="1"/>
  <c r="L3611" i="1" s="1"/>
  <c r="M3611" i="1" s="1"/>
  <c r="K3612" i="1"/>
  <c r="L3612" i="1" s="1"/>
  <c r="M3612" i="1" s="1"/>
  <c r="K3613" i="1"/>
  <c r="L3613" i="1" s="1"/>
  <c r="M3613" i="1" s="1"/>
  <c r="K3614" i="1"/>
  <c r="L3614" i="1" s="1"/>
  <c r="M3614" i="1" s="1"/>
  <c r="K3615" i="1"/>
  <c r="L3615" i="1" s="1"/>
  <c r="M3615" i="1" s="1"/>
  <c r="K3616" i="1"/>
  <c r="L3616" i="1" s="1"/>
  <c r="M3616" i="1" s="1"/>
  <c r="K3617" i="1"/>
  <c r="L3617" i="1" s="1"/>
  <c r="M3617" i="1" s="1"/>
  <c r="K3618" i="1"/>
  <c r="L3618" i="1" s="1"/>
  <c r="M3618" i="1" s="1"/>
  <c r="K3619" i="1"/>
  <c r="L3619" i="1" s="1"/>
  <c r="M3619" i="1" s="1"/>
  <c r="K3620" i="1"/>
  <c r="L3620" i="1" s="1"/>
  <c r="M3620" i="1" s="1"/>
  <c r="K3621" i="1"/>
  <c r="L3621" i="1" s="1"/>
  <c r="M3621" i="1" s="1"/>
  <c r="K3622" i="1"/>
  <c r="L3622" i="1" s="1"/>
  <c r="M3622" i="1" s="1"/>
  <c r="K3623" i="1"/>
  <c r="L3623" i="1" s="1"/>
  <c r="M3623" i="1" s="1"/>
  <c r="K3624" i="1"/>
  <c r="L3624" i="1" s="1"/>
  <c r="M3624" i="1" s="1"/>
  <c r="K3625" i="1"/>
  <c r="L3625" i="1" s="1"/>
  <c r="M3625" i="1" s="1"/>
  <c r="K3626" i="1"/>
  <c r="L3626" i="1" s="1"/>
  <c r="M3626" i="1" s="1"/>
  <c r="K3627" i="1"/>
  <c r="L3627" i="1" s="1"/>
  <c r="M3627" i="1" s="1"/>
  <c r="K3628" i="1"/>
  <c r="L3628" i="1" s="1"/>
  <c r="M3628" i="1" s="1"/>
  <c r="K3629" i="1"/>
  <c r="L3629" i="1" s="1"/>
  <c r="M3629" i="1" s="1"/>
  <c r="K3630" i="1"/>
  <c r="L3630" i="1" s="1"/>
  <c r="M3630" i="1" s="1"/>
  <c r="K3631" i="1"/>
  <c r="L3631" i="1" s="1"/>
  <c r="M3631" i="1" s="1"/>
  <c r="K3632" i="1"/>
  <c r="L3632" i="1" s="1"/>
  <c r="M3632" i="1" s="1"/>
  <c r="K3633" i="1"/>
  <c r="L3633" i="1" s="1"/>
  <c r="M3633" i="1" s="1"/>
  <c r="K3634" i="1"/>
  <c r="L3634" i="1" s="1"/>
  <c r="M3634" i="1" s="1"/>
  <c r="K3635" i="1"/>
  <c r="L3635" i="1" s="1"/>
  <c r="M3635" i="1" s="1"/>
  <c r="K3636" i="1"/>
  <c r="L3636" i="1" s="1"/>
  <c r="M3636" i="1" s="1"/>
  <c r="K3637" i="1"/>
  <c r="L3637" i="1" s="1"/>
  <c r="M3637" i="1" s="1"/>
  <c r="K3638" i="1"/>
  <c r="L3638" i="1" s="1"/>
  <c r="M3638" i="1" s="1"/>
  <c r="K3639" i="1"/>
  <c r="L3639" i="1" s="1"/>
  <c r="M3639" i="1" s="1"/>
  <c r="K3640" i="1"/>
  <c r="L3640" i="1" s="1"/>
  <c r="M3640" i="1" s="1"/>
  <c r="K3641" i="1"/>
  <c r="L3641" i="1" s="1"/>
  <c r="M3641" i="1" s="1"/>
  <c r="K3642" i="1"/>
  <c r="L3642" i="1" s="1"/>
  <c r="M3642" i="1" s="1"/>
  <c r="K3643" i="1"/>
  <c r="L3643" i="1" s="1"/>
  <c r="M3643" i="1" s="1"/>
  <c r="K3644" i="1"/>
  <c r="L3644" i="1" s="1"/>
  <c r="M3644" i="1" s="1"/>
  <c r="K3645" i="1"/>
  <c r="L3645" i="1" s="1"/>
  <c r="M3645" i="1" s="1"/>
  <c r="K3646" i="1"/>
  <c r="L3646" i="1" s="1"/>
  <c r="M3646" i="1" s="1"/>
  <c r="K3647" i="1"/>
  <c r="L3647" i="1" s="1"/>
  <c r="M3647" i="1" s="1"/>
  <c r="K3648" i="1"/>
  <c r="L3648" i="1" s="1"/>
  <c r="M3648" i="1" s="1"/>
  <c r="K3649" i="1"/>
  <c r="L3649" i="1" s="1"/>
  <c r="M3649" i="1" s="1"/>
  <c r="K3650" i="1"/>
  <c r="L3650" i="1" s="1"/>
  <c r="M3650" i="1" s="1"/>
  <c r="K3651" i="1"/>
  <c r="L3651" i="1" s="1"/>
  <c r="M3651" i="1" s="1"/>
  <c r="K3652" i="1"/>
  <c r="L3652" i="1" s="1"/>
  <c r="M3652" i="1" s="1"/>
  <c r="K3653" i="1"/>
  <c r="L3653" i="1" s="1"/>
  <c r="M3653" i="1" s="1"/>
  <c r="K3654" i="1"/>
  <c r="L3654" i="1" s="1"/>
  <c r="M3654" i="1" s="1"/>
  <c r="K3655" i="1"/>
  <c r="L3655" i="1" s="1"/>
  <c r="M3655" i="1" s="1"/>
  <c r="K3656" i="1"/>
  <c r="L3656" i="1" s="1"/>
  <c r="M3656" i="1" s="1"/>
  <c r="K3657" i="1"/>
  <c r="L3657" i="1" s="1"/>
  <c r="M3657" i="1" s="1"/>
  <c r="K3658" i="1"/>
  <c r="L3658" i="1" s="1"/>
  <c r="M3658" i="1" s="1"/>
  <c r="K3659" i="1"/>
  <c r="L3659" i="1" s="1"/>
  <c r="M3659" i="1" s="1"/>
  <c r="K3660" i="1"/>
  <c r="L3660" i="1" s="1"/>
  <c r="M3660" i="1" s="1"/>
  <c r="K3661" i="1"/>
  <c r="L3661" i="1" s="1"/>
  <c r="M3661" i="1" s="1"/>
  <c r="K3662" i="1"/>
  <c r="L3662" i="1" s="1"/>
  <c r="M3662" i="1" s="1"/>
  <c r="K3663" i="1"/>
  <c r="L3663" i="1" s="1"/>
  <c r="M3663" i="1" s="1"/>
  <c r="K3664" i="1"/>
  <c r="L3664" i="1" s="1"/>
  <c r="M3664" i="1" s="1"/>
  <c r="K3665" i="1"/>
  <c r="L3665" i="1" s="1"/>
  <c r="M3665" i="1" s="1"/>
  <c r="K3666" i="1"/>
  <c r="L3666" i="1" s="1"/>
  <c r="M3666" i="1" s="1"/>
  <c r="K3667" i="1"/>
  <c r="L3667" i="1" s="1"/>
  <c r="M3667" i="1" s="1"/>
  <c r="K3668" i="1"/>
  <c r="L3668" i="1" s="1"/>
  <c r="M3668" i="1" s="1"/>
  <c r="K3669" i="1"/>
  <c r="L3669" i="1" s="1"/>
  <c r="M3669" i="1" s="1"/>
  <c r="K3670" i="1"/>
  <c r="L3670" i="1" s="1"/>
  <c r="M3670" i="1" s="1"/>
  <c r="K3671" i="1"/>
  <c r="L3671" i="1" s="1"/>
  <c r="M3671" i="1" s="1"/>
  <c r="K3672" i="1"/>
  <c r="L3672" i="1" s="1"/>
  <c r="M3672" i="1" s="1"/>
  <c r="K3673" i="1"/>
  <c r="L3673" i="1" s="1"/>
  <c r="M3673" i="1" s="1"/>
  <c r="K3674" i="1"/>
  <c r="L3674" i="1" s="1"/>
  <c r="M3674" i="1" s="1"/>
  <c r="K3675" i="1"/>
  <c r="L3675" i="1" s="1"/>
  <c r="M3675" i="1" s="1"/>
  <c r="K3676" i="1"/>
  <c r="L3676" i="1" s="1"/>
  <c r="M3676" i="1" s="1"/>
  <c r="K3677" i="1"/>
  <c r="L3677" i="1" s="1"/>
  <c r="M3677" i="1" s="1"/>
  <c r="K3678" i="1"/>
  <c r="L3678" i="1" s="1"/>
  <c r="M3678" i="1" s="1"/>
  <c r="K3679" i="1"/>
  <c r="L3679" i="1" s="1"/>
  <c r="M3679" i="1" s="1"/>
  <c r="K3680" i="1"/>
  <c r="L3680" i="1" s="1"/>
  <c r="M3680" i="1" s="1"/>
  <c r="K3681" i="1"/>
  <c r="L3681" i="1" s="1"/>
  <c r="M3681" i="1" s="1"/>
  <c r="K3682" i="1"/>
  <c r="L3682" i="1" s="1"/>
  <c r="M3682" i="1" s="1"/>
  <c r="K3683" i="1"/>
  <c r="L3683" i="1" s="1"/>
  <c r="M3683" i="1" s="1"/>
  <c r="K3684" i="1"/>
  <c r="L3684" i="1" s="1"/>
  <c r="M3684" i="1" s="1"/>
  <c r="K3685" i="1"/>
  <c r="L3685" i="1" s="1"/>
  <c r="M3685" i="1" s="1"/>
  <c r="K3686" i="1"/>
  <c r="L3686" i="1" s="1"/>
  <c r="M3686" i="1" s="1"/>
  <c r="K3687" i="1"/>
  <c r="L3687" i="1" s="1"/>
  <c r="M3687" i="1" s="1"/>
  <c r="K3688" i="1"/>
  <c r="L3688" i="1" s="1"/>
  <c r="M3688" i="1" s="1"/>
  <c r="K3689" i="1"/>
  <c r="L3689" i="1" s="1"/>
  <c r="M3689" i="1" s="1"/>
  <c r="K3690" i="1"/>
  <c r="L3690" i="1" s="1"/>
  <c r="M3690" i="1" s="1"/>
  <c r="K3691" i="1"/>
  <c r="L3691" i="1" s="1"/>
  <c r="M3691" i="1" s="1"/>
  <c r="K3692" i="1"/>
  <c r="L3692" i="1" s="1"/>
  <c r="M3692" i="1" s="1"/>
  <c r="K3693" i="1"/>
  <c r="L3693" i="1" s="1"/>
  <c r="M3693" i="1" s="1"/>
  <c r="K3694" i="1"/>
  <c r="L3694" i="1" s="1"/>
  <c r="M3694" i="1" s="1"/>
  <c r="K3695" i="1"/>
  <c r="L3695" i="1" s="1"/>
  <c r="M3695" i="1" s="1"/>
  <c r="K3696" i="1"/>
  <c r="L3696" i="1" s="1"/>
  <c r="M3696" i="1" s="1"/>
  <c r="K3697" i="1"/>
  <c r="L3697" i="1" s="1"/>
  <c r="M3697" i="1" s="1"/>
  <c r="K3698" i="1"/>
  <c r="L3698" i="1" s="1"/>
  <c r="M3698" i="1" s="1"/>
  <c r="K3699" i="1"/>
  <c r="L3699" i="1" s="1"/>
  <c r="M3699" i="1" s="1"/>
  <c r="K3700" i="1"/>
  <c r="L3700" i="1" s="1"/>
  <c r="M3700" i="1" s="1"/>
  <c r="K3701" i="1"/>
  <c r="L3701" i="1" s="1"/>
  <c r="M3701" i="1" s="1"/>
  <c r="K3702" i="1"/>
  <c r="L3702" i="1" s="1"/>
  <c r="M3702" i="1" s="1"/>
  <c r="K3703" i="1"/>
  <c r="L3703" i="1" s="1"/>
  <c r="M3703" i="1" s="1"/>
  <c r="K3704" i="1"/>
  <c r="L3704" i="1" s="1"/>
  <c r="M3704" i="1" s="1"/>
  <c r="K3705" i="1"/>
  <c r="L3705" i="1" s="1"/>
  <c r="M3705" i="1" s="1"/>
  <c r="K3706" i="1"/>
  <c r="L3706" i="1" s="1"/>
  <c r="M3706" i="1" s="1"/>
  <c r="K3707" i="1"/>
  <c r="L3707" i="1" s="1"/>
  <c r="M3707" i="1" s="1"/>
  <c r="K3708" i="1"/>
  <c r="L3708" i="1" s="1"/>
  <c r="M3708" i="1" s="1"/>
  <c r="K3709" i="1"/>
  <c r="L3709" i="1" s="1"/>
  <c r="M3709" i="1" s="1"/>
  <c r="K3710" i="1"/>
  <c r="L3710" i="1" s="1"/>
  <c r="M3710" i="1" s="1"/>
  <c r="K3711" i="1"/>
  <c r="L3711" i="1" s="1"/>
  <c r="M3711" i="1" s="1"/>
  <c r="K3712" i="1"/>
  <c r="L3712" i="1" s="1"/>
  <c r="M3712" i="1" s="1"/>
  <c r="K3713" i="1"/>
  <c r="L3713" i="1" s="1"/>
  <c r="M3713" i="1" s="1"/>
  <c r="K3714" i="1"/>
  <c r="L3714" i="1" s="1"/>
  <c r="M3714" i="1" s="1"/>
  <c r="K3715" i="1"/>
  <c r="L3715" i="1" s="1"/>
  <c r="M3715" i="1" s="1"/>
  <c r="K3716" i="1"/>
  <c r="L3716" i="1" s="1"/>
  <c r="M3716" i="1" s="1"/>
  <c r="K3717" i="1"/>
  <c r="L3717" i="1" s="1"/>
  <c r="M3717" i="1" s="1"/>
  <c r="K3718" i="1"/>
  <c r="L3718" i="1" s="1"/>
  <c r="M3718" i="1" s="1"/>
  <c r="K3719" i="1"/>
  <c r="L3719" i="1" s="1"/>
  <c r="M3719" i="1" s="1"/>
  <c r="K3720" i="1"/>
  <c r="L3720" i="1" s="1"/>
  <c r="M3720" i="1" s="1"/>
  <c r="K3721" i="1"/>
  <c r="L3721" i="1" s="1"/>
  <c r="M3721" i="1" s="1"/>
  <c r="K3722" i="1"/>
  <c r="L3722" i="1" s="1"/>
  <c r="M3722" i="1" s="1"/>
  <c r="K3723" i="1"/>
  <c r="L3723" i="1" s="1"/>
  <c r="M3723" i="1" s="1"/>
  <c r="K3724" i="1"/>
  <c r="L3724" i="1" s="1"/>
  <c r="M3724" i="1" s="1"/>
  <c r="K3725" i="1"/>
  <c r="L3725" i="1" s="1"/>
  <c r="M3725" i="1" s="1"/>
  <c r="K3726" i="1"/>
  <c r="L3726" i="1" s="1"/>
  <c r="M3726" i="1" s="1"/>
  <c r="K3727" i="1"/>
  <c r="L3727" i="1" s="1"/>
  <c r="M3727" i="1" s="1"/>
  <c r="K3728" i="1"/>
  <c r="L3728" i="1" s="1"/>
  <c r="M3728" i="1" s="1"/>
  <c r="K3729" i="1"/>
  <c r="L3729" i="1" s="1"/>
  <c r="M3729" i="1" s="1"/>
  <c r="K3730" i="1"/>
  <c r="L3730" i="1" s="1"/>
  <c r="M3730" i="1" s="1"/>
  <c r="K3731" i="1"/>
  <c r="L3731" i="1" s="1"/>
  <c r="M3731" i="1" s="1"/>
  <c r="K3732" i="1"/>
  <c r="L3732" i="1" s="1"/>
  <c r="M3732" i="1" s="1"/>
  <c r="K3733" i="1"/>
  <c r="L3733" i="1" s="1"/>
  <c r="M3733" i="1" s="1"/>
  <c r="K3734" i="1"/>
  <c r="L3734" i="1" s="1"/>
  <c r="M3734" i="1" s="1"/>
  <c r="K3735" i="1"/>
  <c r="L3735" i="1" s="1"/>
  <c r="M3735" i="1" s="1"/>
  <c r="K3736" i="1"/>
  <c r="L3736" i="1" s="1"/>
  <c r="M3736" i="1" s="1"/>
  <c r="K3737" i="1"/>
  <c r="L3737" i="1" s="1"/>
  <c r="M3737" i="1" s="1"/>
  <c r="K3738" i="1"/>
  <c r="L3738" i="1" s="1"/>
  <c r="M3738" i="1" s="1"/>
  <c r="K3739" i="1"/>
  <c r="L3739" i="1" s="1"/>
  <c r="M3739" i="1" s="1"/>
  <c r="K3740" i="1"/>
  <c r="L3740" i="1" s="1"/>
  <c r="M3740" i="1" s="1"/>
  <c r="K3741" i="1"/>
  <c r="L3741" i="1" s="1"/>
  <c r="M3741" i="1" s="1"/>
  <c r="K3742" i="1"/>
  <c r="L3742" i="1" s="1"/>
  <c r="M3742" i="1" s="1"/>
  <c r="K3743" i="1"/>
  <c r="L3743" i="1" s="1"/>
  <c r="M3743" i="1" s="1"/>
  <c r="K3744" i="1"/>
  <c r="L3744" i="1" s="1"/>
  <c r="M3744" i="1" s="1"/>
  <c r="K3745" i="1"/>
  <c r="L3745" i="1" s="1"/>
  <c r="M3745" i="1" s="1"/>
  <c r="K3746" i="1"/>
  <c r="L3746" i="1" s="1"/>
  <c r="M3746" i="1" s="1"/>
  <c r="K3747" i="1"/>
  <c r="L3747" i="1" s="1"/>
  <c r="M3747" i="1" s="1"/>
  <c r="K3748" i="1"/>
  <c r="L3748" i="1" s="1"/>
  <c r="M3748" i="1" s="1"/>
  <c r="K3749" i="1"/>
  <c r="L3749" i="1" s="1"/>
  <c r="M3749" i="1" s="1"/>
  <c r="K3750" i="1"/>
  <c r="L3750" i="1" s="1"/>
  <c r="M3750" i="1" s="1"/>
  <c r="K3751" i="1"/>
  <c r="L3751" i="1" s="1"/>
  <c r="M3751" i="1" s="1"/>
  <c r="K3752" i="1"/>
  <c r="L3752" i="1" s="1"/>
  <c r="M3752" i="1" s="1"/>
  <c r="K3753" i="1"/>
  <c r="L3753" i="1" s="1"/>
  <c r="M3753" i="1" s="1"/>
  <c r="K3754" i="1"/>
  <c r="L3754" i="1" s="1"/>
  <c r="M3754" i="1" s="1"/>
  <c r="K3755" i="1"/>
  <c r="L3755" i="1" s="1"/>
  <c r="M3755" i="1" s="1"/>
  <c r="K3756" i="1"/>
  <c r="L3756" i="1" s="1"/>
  <c r="M3756" i="1" s="1"/>
  <c r="K3757" i="1"/>
  <c r="L3757" i="1" s="1"/>
  <c r="M3757" i="1" s="1"/>
  <c r="K3758" i="1"/>
  <c r="L3758" i="1" s="1"/>
  <c r="M3758" i="1" s="1"/>
  <c r="K3759" i="1"/>
  <c r="L3759" i="1" s="1"/>
  <c r="M3759" i="1" s="1"/>
  <c r="K3760" i="1"/>
  <c r="L3760" i="1" s="1"/>
  <c r="M3760" i="1" s="1"/>
  <c r="K3761" i="1"/>
  <c r="L3761" i="1" s="1"/>
  <c r="M3761" i="1" s="1"/>
  <c r="K3762" i="1"/>
  <c r="L3762" i="1" s="1"/>
  <c r="M3762" i="1" s="1"/>
  <c r="K3763" i="1"/>
  <c r="L3763" i="1" s="1"/>
  <c r="M3763" i="1" s="1"/>
  <c r="K3764" i="1"/>
  <c r="L3764" i="1" s="1"/>
  <c r="M3764" i="1" s="1"/>
  <c r="K3765" i="1"/>
  <c r="L3765" i="1" s="1"/>
  <c r="M3765" i="1" s="1"/>
  <c r="K3766" i="1"/>
  <c r="L3766" i="1" s="1"/>
  <c r="M3766" i="1" s="1"/>
  <c r="K3767" i="1"/>
  <c r="L3767" i="1" s="1"/>
  <c r="M3767" i="1" s="1"/>
  <c r="K3768" i="1"/>
  <c r="L3768" i="1" s="1"/>
  <c r="M3768" i="1" s="1"/>
  <c r="K3769" i="1"/>
  <c r="L3769" i="1" s="1"/>
  <c r="M3769" i="1" s="1"/>
  <c r="K3770" i="1"/>
  <c r="L3770" i="1" s="1"/>
  <c r="M3770" i="1" s="1"/>
  <c r="K3771" i="1"/>
  <c r="L3771" i="1" s="1"/>
  <c r="M3771" i="1" s="1"/>
  <c r="K3772" i="1"/>
  <c r="L3772" i="1" s="1"/>
  <c r="M3772" i="1" s="1"/>
  <c r="K3773" i="1"/>
  <c r="L3773" i="1" s="1"/>
  <c r="M3773" i="1" s="1"/>
  <c r="K3774" i="1"/>
  <c r="L3774" i="1" s="1"/>
  <c r="M3774" i="1" s="1"/>
  <c r="K3775" i="1"/>
  <c r="L3775" i="1" s="1"/>
  <c r="M3775" i="1" s="1"/>
  <c r="K3776" i="1"/>
  <c r="L3776" i="1" s="1"/>
  <c r="M3776" i="1" s="1"/>
  <c r="K3777" i="1"/>
  <c r="L3777" i="1" s="1"/>
  <c r="M3777" i="1" s="1"/>
  <c r="K3778" i="1"/>
  <c r="L3778" i="1" s="1"/>
  <c r="M3778" i="1" s="1"/>
  <c r="K3779" i="1"/>
  <c r="L3779" i="1" s="1"/>
  <c r="M3779" i="1" s="1"/>
  <c r="K3780" i="1"/>
  <c r="L3780" i="1" s="1"/>
  <c r="M3780" i="1" s="1"/>
  <c r="K3781" i="1"/>
  <c r="L3781" i="1" s="1"/>
  <c r="M3781" i="1" s="1"/>
  <c r="K3782" i="1"/>
  <c r="L3782" i="1" s="1"/>
  <c r="M3782" i="1" s="1"/>
  <c r="K3783" i="1"/>
  <c r="L3783" i="1" s="1"/>
  <c r="M3783" i="1" s="1"/>
  <c r="K3784" i="1"/>
  <c r="L3784" i="1" s="1"/>
  <c r="M3784" i="1" s="1"/>
  <c r="K3785" i="1"/>
  <c r="L3785" i="1" s="1"/>
  <c r="M3785" i="1" s="1"/>
  <c r="K3786" i="1"/>
  <c r="L3786" i="1" s="1"/>
  <c r="M3786" i="1" s="1"/>
  <c r="K3787" i="1"/>
  <c r="L3787" i="1" s="1"/>
  <c r="M3787" i="1" s="1"/>
  <c r="K3788" i="1"/>
  <c r="L3788" i="1" s="1"/>
  <c r="M3788" i="1" s="1"/>
  <c r="K3789" i="1"/>
  <c r="L3789" i="1" s="1"/>
  <c r="M3789" i="1" s="1"/>
  <c r="K3790" i="1"/>
  <c r="L3790" i="1" s="1"/>
  <c r="M3790" i="1" s="1"/>
  <c r="K3791" i="1"/>
  <c r="L3791" i="1" s="1"/>
  <c r="M3791" i="1" s="1"/>
  <c r="K3792" i="1"/>
  <c r="L3792" i="1" s="1"/>
  <c r="M3792" i="1" s="1"/>
  <c r="K3793" i="1"/>
  <c r="L3793" i="1" s="1"/>
  <c r="M3793" i="1" s="1"/>
  <c r="K3794" i="1"/>
  <c r="L3794" i="1" s="1"/>
  <c r="M3794" i="1" s="1"/>
  <c r="K3795" i="1"/>
  <c r="L3795" i="1" s="1"/>
  <c r="M3795" i="1" s="1"/>
  <c r="K3796" i="1"/>
  <c r="L3796" i="1" s="1"/>
  <c r="M3796" i="1" s="1"/>
  <c r="K3797" i="1"/>
  <c r="L3797" i="1" s="1"/>
  <c r="M3797" i="1" s="1"/>
  <c r="K3798" i="1"/>
  <c r="L3798" i="1" s="1"/>
  <c r="M3798" i="1" s="1"/>
  <c r="K3799" i="1"/>
  <c r="L3799" i="1" s="1"/>
  <c r="M3799" i="1" s="1"/>
  <c r="K3800" i="1"/>
  <c r="L3800" i="1" s="1"/>
  <c r="M3800" i="1" s="1"/>
  <c r="K3801" i="1"/>
  <c r="L3801" i="1" s="1"/>
  <c r="M3801" i="1" s="1"/>
  <c r="K3802" i="1"/>
  <c r="L3802" i="1" s="1"/>
  <c r="M3802" i="1" s="1"/>
  <c r="K3803" i="1"/>
  <c r="L3803" i="1" s="1"/>
  <c r="M3803" i="1" s="1"/>
  <c r="K3804" i="1"/>
  <c r="L3804" i="1" s="1"/>
  <c r="M3804" i="1" s="1"/>
  <c r="K3805" i="1"/>
  <c r="L3805" i="1" s="1"/>
  <c r="M3805" i="1" s="1"/>
  <c r="K3806" i="1"/>
  <c r="L3806" i="1" s="1"/>
  <c r="M3806" i="1" s="1"/>
  <c r="K3807" i="1"/>
  <c r="L3807" i="1" s="1"/>
  <c r="M3807" i="1" s="1"/>
  <c r="K3808" i="1"/>
  <c r="L3808" i="1" s="1"/>
  <c r="M3808" i="1" s="1"/>
  <c r="K3809" i="1"/>
  <c r="L3809" i="1" s="1"/>
  <c r="M3809" i="1" s="1"/>
  <c r="K3810" i="1"/>
  <c r="L3810" i="1" s="1"/>
  <c r="M3810" i="1" s="1"/>
  <c r="K3811" i="1"/>
  <c r="L3811" i="1" s="1"/>
  <c r="M3811" i="1" s="1"/>
  <c r="K3812" i="1"/>
  <c r="L3812" i="1" s="1"/>
  <c r="M3812" i="1" s="1"/>
  <c r="K3813" i="1"/>
  <c r="L3813" i="1" s="1"/>
  <c r="M3813" i="1" s="1"/>
  <c r="K3814" i="1"/>
  <c r="L3814" i="1" s="1"/>
  <c r="M3814" i="1" s="1"/>
  <c r="K3815" i="1"/>
  <c r="L3815" i="1" s="1"/>
  <c r="M3815" i="1" s="1"/>
  <c r="K3816" i="1"/>
  <c r="L3816" i="1" s="1"/>
  <c r="M3816" i="1" s="1"/>
  <c r="K3817" i="1"/>
  <c r="L3817" i="1" s="1"/>
  <c r="M3817" i="1" s="1"/>
  <c r="K3818" i="1"/>
  <c r="L3818" i="1" s="1"/>
  <c r="M3818" i="1" s="1"/>
  <c r="K3819" i="1"/>
  <c r="L3819" i="1" s="1"/>
  <c r="M3819" i="1" s="1"/>
  <c r="K3820" i="1"/>
  <c r="L3820" i="1" s="1"/>
  <c r="M3820" i="1" s="1"/>
  <c r="K3821" i="1"/>
  <c r="L3821" i="1" s="1"/>
  <c r="M3821" i="1" s="1"/>
  <c r="K3822" i="1"/>
  <c r="L3822" i="1" s="1"/>
  <c r="M3822" i="1" s="1"/>
  <c r="K3823" i="1"/>
  <c r="L3823" i="1" s="1"/>
  <c r="M3823" i="1" s="1"/>
  <c r="K3824" i="1"/>
  <c r="L3824" i="1" s="1"/>
  <c r="M3824" i="1" s="1"/>
  <c r="K3825" i="1"/>
  <c r="L3825" i="1" s="1"/>
  <c r="M3825" i="1" s="1"/>
  <c r="K3826" i="1"/>
  <c r="L3826" i="1" s="1"/>
  <c r="M3826" i="1" s="1"/>
  <c r="K3827" i="1"/>
  <c r="L3827" i="1" s="1"/>
  <c r="M3827" i="1" s="1"/>
  <c r="K3828" i="1"/>
  <c r="L3828" i="1" s="1"/>
  <c r="M3828" i="1" s="1"/>
  <c r="K3829" i="1"/>
  <c r="L3829" i="1" s="1"/>
  <c r="M3829" i="1" s="1"/>
  <c r="K3830" i="1"/>
  <c r="L3830" i="1" s="1"/>
  <c r="M3830" i="1" s="1"/>
  <c r="K3831" i="1"/>
  <c r="L3831" i="1" s="1"/>
  <c r="M3831" i="1" s="1"/>
  <c r="K3832" i="1"/>
  <c r="L3832" i="1" s="1"/>
  <c r="M3832" i="1" s="1"/>
  <c r="K3833" i="1"/>
  <c r="L3833" i="1" s="1"/>
  <c r="M3833" i="1" s="1"/>
  <c r="K3834" i="1"/>
  <c r="L3834" i="1" s="1"/>
  <c r="M3834" i="1" s="1"/>
  <c r="K3835" i="1"/>
  <c r="L3835" i="1" s="1"/>
  <c r="M3835" i="1" s="1"/>
  <c r="K3836" i="1"/>
  <c r="L3836" i="1" s="1"/>
  <c r="M3836" i="1" s="1"/>
  <c r="K3837" i="1"/>
  <c r="L3837" i="1" s="1"/>
  <c r="M3837" i="1" s="1"/>
  <c r="K3838" i="1"/>
  <c r="L3838" i="1" s="1"/>
  <c r="M3838" i="1" s="1"/>
  <c r="K3839" i="1"/>
  <c r="L3839" i="1" s="1"/>
  <c r="M3839" i="1" s="1"/>
  <c r="K3840" i="1"/>
  <c r="L3840" i="1" s="1"/>
  <c r="M3840" i="1" s="1"/>
  <c r="K3841" i="1"/>
  <c r="L3841" i="1" s="1"/>
  <c r="M3841" i="1" s="1"/>
  <c r="K3842" i="1"/>
  <c r="L3842" i="1" s="1"/>
  <c r="M3842" i="1" s="1"/>
  <c r="K3843" i="1"/>
  <c r="L3843" i="1" s="1"/>
  <c r="M3843" i="1" s="1"/>
  <c r="K3844" i="1"/>
  <c r="L3844" i="1" s="1"/>
  <c r="M3844" i="1" s="1"/>
  <c r="K3845" i="1"/>
  <c r="L3845" i="1" s="1"/>
  <c r="M3845" i="1" s="1"/>
  <c r="K3846" i="1"/>
  <c r="L3846" i="1" s="1"/>
  <c r="M3846" i="1" s="1"/>
  <c r="K3847" i="1"/>
  <c r="L3847" i="1" s="1"/>
  <c r="M3847" i="1" s="1"/>
  <c r="K3848" i="1"/>
  <c r="L3848" i="1" s="1"/>
  <c r="M3848" i="1" s="1"/>
  <c r="K3849" i="1"/>
  <c r="L3849" i="1" s="1"/>
  <c r="M3849" i="1" s="1"/>
  <c r="K3850" i="1"/>
  <c r="L3850" i="1" s="1"/>
  <c r="M3850" i="1" s="1"/>
  <c r="K3851" i="1"/>
  <c r="L3851" i="1" s="1"/>
  <c r="M3851" i="1" s="1"/>
  <c r="K3852" i="1"/>
  <c r="L3852" i="1" s="1"/>
  <c r="M3852" i="1" s="1"/>
  <c r="K3853" i="1"/>
  <c r="L3853" i="1" s="1"/>
  <c r="M3853" i="1" s="1"/>
  <c r="K3854" i="1"/>
  <c r="L3854" i="1" s="1"/>
  <c r="M3854" i="1" s="1"/>
  <c r="K3855" i="1"/>
  <c r="L3855" i="1" s="1"/>
  <c r="M3855" i="1" s="1"/>
  <c r="K3856" i="1"/>
  <c r="L3856" i="1" s="1"/>
  <c r="M3856" i="1" s="1"/>
  <c r="K3857" i="1"/>
  <c r="L3857" i="1" s="1"/>
  <c r="M3857" i="1" s="1"/>
  <c r="K3858" i="1"/>
  <c r="L3858" i="1" s="1"/>
  <c r="M3858" i="1" s="1"/>
  <c r="K3859" i="1"/>
  <c r="L3859" i="1" s="1"/>
  <c r="M3859" i="1" s="1"/>
  <c r="K3860" i="1"/>
  <c r="L3860" i="1" s="1"/>
  <c r="M3860" i="1" s="1"/>
  <c r="K3861" i="1"/>
  <c r="L3861" i="1" s="1"/>
  <c r="M3861" i="1" s="1"/>
  <c r="K3862" i="1"/>
  <c r="L3862" i="1" s="1"/>
  <c r="M3862" i="1" s="1"/>
  <c r="K3863" i="1"/>
  <c r="L3863" i="1" s="1"/>
  <c r="M3863" i="1" s="1"/>
  <c r="K3864" i="1"/>
  <c r="L3864" i="1" s="1"/>
  <c r="M3864" i="1" s="1"/>
  <c r="K3865" i="1"/>
  <c r="L3865" i="1" s="1"/>
  <c r="M3865" i="1" s="1"/>
  <c r="K3866" i="1"/>
  <c r="L3866" i="1" s="1"/>
  <c r="M3866" i="1" s="1"/>
  <c r="K3867" i="1"/>
  <c r="L3867" i="1" s="1"/>
  <c r="M3867" i="1" s="1"/>
  <c r="K3868" i="1"/>
  <c r="L3868" i="1" s="1"/>
  <c r="M3868" i="1" s="1"/>
  <c r="K3869" i="1"/>
  <c r="L3869" i="1" s="1"/>
  <c r="M3869" i="1" s="1"/>
  <c r="K3870" i="1"/>
  <c r="L3870" i="1" s="1"/>
  <c r="M3870" i="1" s="1"/>
  <c r="K3871" i="1"/>
  <c r="L3871" i="1" s="1"/>
  <c r="M3871" i="1" s="1"/>
  <c r="K3872" i="1"/>
  <c r="L3872" i="1" s="1"/>
  <c r="M3872" i="1" s="1"/>
  <c r="K3873" i="1"/>
  <c r="L3873" i="1" s="1"/>
  <c r="M3873" i="1" s="1"/>
  <c r="K3874" i="1"/>
  <c r="L3874" i="1" s="1"/>
  <c r="M3874" i="1" s="1"/>
  <c r="K3875" i="1"/>
  <c r="L3875" i="1" s="1"/>
  <c r="M3875" i="1" s="1"/>
  <c r="K3876" i="1"/>
  <c r="L3876" i="1" s="1"/>
  <c r="M3876" i="1" s="1"/>
  <c r="K3877" i="1"/>
  <c r="L3877" i="1" s="1"/>
  <c r="M3877" i="1" s="1"/>
  <c r="K3878" i="1"/>
  <c r="L3878" i="1" s="1"/>
  <c r="M3878" i="1" s="1"/>
  <c r="K3879" i="1"/>
  <c r="L3879" i="1" s="1"/>
  <c r="M3879" i="1" s="1"/>
  <c r="K3880" i="1"/>
  <c r="L3880" i="1" s="1"/>
  <c r="M3880" i="1" s="1"/>
  <c r="K3881" i="1"/>
  <c r="L3881" i="1" s="1"/>
  <c r="M3881" i="1" s="1"/>
  <c r="K3882" i="1"/>
  <c r="L3882" i="1" s="1"/>
  <c r="M3882" i="1" s="1"/>
  <c r="K3883" i="1"/>
  <c r="L3883" i="1" s="1"/>
  <c r="M3883" i="1" s="1"/>
  <c r="K3884" i="1"/>
  <c r="L3884" i="1" s="1"/>
  <c r="M3884" i="1" s="1"/>
  <c r="K3885" i="1"/>
  <c r="L3885" i="1" s="1"/>
  <c r="M3885" i="1" s="1"/>
  <c r="K3886" i="1"/>
  <c r="L3886" i="1" s="1"/>
  <c r="M3886" i="1" s="1"/>
  <c r="K3887" i="1"/>
  <c r="L3887" i="1" s="1"/>
  <c r="M3887" i="1" s="1"/>
  <c r="K3888" i="1"/>
  <c r="L3888" i="1" s="1"/>
  <c r="M3888" i="1" s="1"/>
  <c r="K3889" i="1"/>
  <c r="L3889" i="1" s="1"/>
  <c r="M3889" i="1" s="1"/>
  <c r="K3890" i="1"/>
  <c r="L3890" i="1" s="1"/>
  <c r="M3890" i="1" s="1"/>
  <c r="K3891" i="1"/>
  <c r="L3891" i="1" s="1"/>
  <c r="M3891" i="1" s="1"/>
  <c r="K3892" i="1"/>
  <c r="L3892" i="1" s="1"/>
  <c r="M3892" i="1" s="1"/>
  <c r="K3893" i="1"/>
  <c r="L3893" i="1" s="1"/>
  <c r="M3893" i="1" s="1"/>
  <c r="K3894" i="1"/>
  <c r="L3894" i="1" s="1"/>
  <c r="M3894" i="1" s="1"/>
  <c r="K3895" i="1"/>
  <c r="L3895" i="1" s="1"/>
  <c r="M3895" i="1" s="1"/>
  <c r="K3896" i="1"/>
  <c r="L3896" i="1" s="1"/>
  <c r="M3896" i="1" s="1"/>
  <c r="K3897" i="1"/>
  <c r="L3897" i="1" s="1"/>
  <c r="M3897" i="1" s="1"/>
  <c r="K3898" i="1"/>
  <c r="L3898" i="1" s="1"/>
  <c r="M3898" i="1" s="1"/>
  <c r="K3899" i="1"/>
  <c r="L3899" i="1" s="1"/>
  <c r="M3899" i="1" s="1"/>
  <c r="K3900" i="1"/>
  <c r="L3900" i="1" s="1"/>
  <c r="M3900" i="1" s="1"/>
  <c r="K3901" i="1"/>
  <c r="L3901" i="1" s="1"/>
  <c r="M3901" i="1" s="1"/>
  <c r="K3902" i="1"/>
  <c r="L3902" i="1" s="1"/>
  <c r="M3902" i="1" s="1"/>
  <c r="K3903" i="1"/>
  <c r="L3903" i="1" s="1"/>
  <c r="M3903" i="1" s="1"/>
  <c r="K3904" i="1"/>
  <c r="L3904" i="1" s="1"/>
  <c r="M3904" i="1" s="1"/>
  <c r="K3905" i="1"/>
  <c r="L3905" i="1" s="1"/>
  <c r="M3905" i="1" s="1"/>
  <c r="K3906" i="1"/>
  <c r="L3906" i="1" s="1"/>
  <c r="M3906" i="1" s="1"/>
  <c r="K3907" i="1"/>
  <c r="L3907" i="1" s="1"/>
  <c r="M3907" i="1" s="1"/>
  <c r="K3908" i="1"/>
  <c r="L3908" i="1" s="1"/>
  <c r="M3908" i="1" s="1"/>
  <c r="K3909" i="1"/>
  <c r="L3909" i="1" s="1"/>
  <c r="M3909" i="1" s="1"/>
  <c r="K3910" i="1"/>
  <c r="L3910" i="1" s="1"/>
  <c r="M3910" i="1" s="1"/>
  <c r="K3911" i="1"/>
  <c r="L3911" i="1" s="1"/>
  <c r="M3911" i="1" s="1"/>
  <c r="K3912" i="1"/>
  <c r="L3912" i="1" s="1"/>
  <c r="M3912" i="1" s="1"/>
  <c r="K3913" i="1"/>
  <c r="L3913" i="1" s="1"/>
  <c r="M3913" i="1" s="1"/>
  <c r="K3914" i="1"/>
  <c r="L3914" i="1" s="1"/>
  <c r="M3914" i="1" s="1"/>
  <c r="K3915" i="1"/>
  <c r="L3915" i="1" s="1"/>
  <c r="M3915" i="1" s="1"/>
  <c r="K3916" i="1"/>
  <c r="L3916" i="1" s="1"/>
  <c r="M3916" i="1" s="1"/>
  <c r="K3917" i="1"/>
  <c r="L3917" i="1" s="1"/>
  <c r="M3917" i="1" s="1"/>
  <c r="K3918" i="1"/>
  <c r="L3918" i="1" s="1"/>
  <c r="M3918" i="1" s="1"/>
  <c r="K3919" i="1"/>
  <c r="L3919" i="1" s="1"/>
  <c r="M3919" i="1" s="1"/>
  <c r="K3920" i="1"/>
  <c r="L3920" i="1" s="1"/>
  <c r="M3920" i="1" s="1"/>
  <c r="K3921" i="1"/>
  <c r="L3921" i="1" s="1"/>
  <c r="M3921" i="1" s="1"/>
  <c r="K3922" i="1"/>
  <c r="L3922" i="1" s="1"/>
  <c r="M3922" i="1" s="1"/>
  <c r="K3923" i="1"/>
  <c r="L3923" i="1" s="1"/>
  <c r="M3923" i="1" s="1"/>
  <c r="K3924" i="1"/>
  <c r="L3924" i="1" s="1"/>
  <c r="M3924" i="1" s="1"/>
  <c r="K3925" i="1"/>
  <c r="L3925" i="1" s="1"/>
  <c r="M3925" i="1" s="1"/>
  <c r="K3926" i="1"/>
  <c r="L3926" i="1" s="1"/>
  <c r="M3926" i="1" s="1"/>
  <c r="K3927" i="1"/>
  <c r="L3927" i="1" s="1"/>
  <c r="M3927" i="1" s="1"/>
  <c r="K3928" i="1"/>
  <c r="L3928" i="1" s="1"/>
  <c r="M3928" i="1" s="1"/>
  <c r="K3929" i="1"/>
  <c r="L3929" i="1" s="1"/>
  <c r="M3929" i="1" s="1"/>
  <c r="K3930" i="1"/>
  <c r="L3930" i="1" s="1"/>
  <c r="M3930" i="1" s="1"/>
  <c r="K3931" i="1"/>
  <c r="L3931" i="1" s="1"/>
  <c r="M3931" i="1" s="1"/>
  <c r="K3932" i="1"/>
  <c r="L3932" i="1" s="1"/>
  <c r="M3932" i="1" s="1"/>
  <c r="K3933" i="1"/>
  <c r="L3933" i="1" s="1"/>
  <c r="M3933" i="1" s="1"/>
  <c r="K3934" i="1"/>
  <c r="L3934" i="1" s="1"/>
  <c r="M3934" i="1" s="1"/>
  <c r="K3935" i="1"/>
  <c r="L3935" i="1" s="1"/>
  <c r="M3935" i="1" s="1"/>
  <c r="K3936" i="1"/>
  <c r="L3936" i="1" s="1"/>
  <c r="M3936" i="1" s="1"/>
  <c r="K3937" i="1"/>
  <c r="L3937" i="1" s="1"/>
  <c r="M3937" i="1" s="1"/>
  <c r="K3938" i="1"/>
  <c r="L3938" i="1" s="1"/>
  <c r="M3938" i="1" s="1"/>
  <c r="K3939" i="1"/>
  <c r="L3939" i="1" s="1"/>
  <c r="M3939" i="1" s="1"/>
  <c r="K3940" i="1"/>
  <c r="L3940" i="1" s="1"/>
  <c r="M3940" i="1" s="1"/>
  <c r="K3941" i="1"/>
  <c r="L3941" i="1" s="1"/>
  <c r="M3941" i="1" s="1"/>
  <c r="K3942" i="1"/>
  <c r="L3942" i="1" s="1"/>
  <c r="M3942" i="1" s="1"/>
  <c r="K3943" i="1"/>
  <c r="L3943" i="1" s="1"/>
  <c r="M3943" i="1" s="1"/>
  <c r="K3944" i="1"/>
  <c r="L3944" i="1" s="1"/>
  <c r="M3944" i="1" s="1"/>
  <c r="K3945" i="1"/>
  <c r="L3945" i="1" s="1"/>
  <c r="M3945" i="1" s="1"/>
  <c r="K3946" i="1"/>
  <c r="L3946" i="1" s="1"/>
  <c r="M3946" i="1" s="1"/>
  <c r="K3947" i="1"/>
  <c r="L3947" i="1" s="1"/>
  <c r="M3947" i="1" s="1"/>
  <c r="K3948" i="1"/>
  <c r="L3948" i="1" s="1"/>
  <c r="M3948" i="1" s="1"/>
  <c r="K3949" i="1"/>
  <c r="L3949" i="1" s="1"/>
  <c r="M3949" i="1" s="1"/>
  <c r="K3950" i="1"/>
  <c r="L3950" i="1" s="1"/>
  <c r="M3950" i="1" s="1"/>
  <c r="K3951" i="1"/>
  <c r="L3951" i="1" s="1"/>
  <c r="M3951" i="1" s="1"/>
  <c r="K3952" i="1"/>
  <c r="L3952" i="1" s="1"/>
  <c r="M3952" i="1" s="1"/>
  <c r="K3953" i="1"/>
  <c r="L3953" i="1" s="1"/>
  <c r="M3953" i="1" s="1"/>
  <c r="K3954" i="1"/>
  <c r="L3954" i="1" s="1"/>
  <c r="M3954" i="1" s="1"/>
  <c r="K3955" i="1"/>
  <c r="L3955" i="1" s="1"/>
  <c r="M3955" i="1" s="1"/>
  <c r="K3956" i="1"/>
  <c r="L3956" i="1" s="1"/>
  <c r="M3956" i="1" s="1"/>
  <c r="K3957" i="1"/>
  <c r="L3957" i="1" s="1"/>
  <c r="M3957" i="1" s="1"/>
  <c r="K3958" i="1"/>
  <c r="L3958" i="1" s="1"/>
  <c r="M3958" i="1" s="1"/>
  <c r="K3959" i="1"/>
  <c r="L3959" i="1" s="1"/>
  <c r="M3959" i="1" s="1"/>
  <c r="K3960" i="1"/>
  <c r="L3960" i="1" s="1"/>
  <c r="M3960" i="1" s="1"/>
  <c r="K3961" i="1"/>
  <c r="L3961" i="1" s="1"/>
  <c r="M3961" i="1" s="1"/>
  <c r="K3962" i="1"/>
  <c r="L3962" i="1" s="1"/>
  <c r="M3962" i="1" s="1"/>
  <c r="K3963" i="1"/>
  <c r="L3963" i="1" s="1"/>
  <c r="M3963" i="1" s="1"/>
  <c r="K3964" i="1"/>
  <c r="L3964" i="1" s="1"/>
  <c r="M3964" i="1" s="1"/>
  <c r="K3965" i="1"/>
  <c r="L3965" i="1" s="1"/>
  <c r="M3965" i="1" s="1"/>
  <c r="K3966" i="1"/>
  <c r="L3966" i="1" s="1"/>
  <c r="M3966" i="1" s="1"/>
  <c r="K3967" i="1"/>
  <c r="L3967" i="1" s="1"/>
  <c r="M3967" i="1" s="1"/>
  <c r="K3968" i="1"/>
  <c r="L3968" i="1" s="1"/>
  <c r="M3968" i="1" s="1"/>
  <c r="K3969" i="1"/>
  <c r="L3969" i="1" s="1"/>
  <c r="M3969" i="1" s="1"/>
  <c r="K3970" i="1"/>
  <c r="L3970" i="1" s="1"/>
  <c r="M3970" i="1" s="1"/>
  <c r="K3971" i="1"/>
  <c r="L3971" i="1" s="1"/>
  <c r="M3971" i="1" s="1"/>
  <c r="K3972" i="1"/>
  <c r="L3972" i="1" s="1"/>
  <c r="M3972" i="1" s="1"/>
  <c r="K3973" i="1"/>
  <c r="L3973" i="1" s="1"/>
  <c r="M3973" i="1" s="1"/>
  <c r="K3974" i="1"/>
  <c r="L3974" i="1" s="1"/>
  <c r="M3974" i="1" s="1"/>
  <c r="K3975" i="1"/>
  <c r="L3975" i="1" s="1"/>
  <c r="M3975" i="1" s="1"/>
  <c r="K3976" i="1"/>
  <c r="L3976" i="1" s="1"/>
  <c r="M3976" i="1" s="1"/>
  <c r="K3977" i="1"/>
  <c r="L3977" i="1" s="1"/>
  <c r="M3977" i="1" s="1"/>
  <c r="K3978" i="1"/>
  <c r="L3978" i="1" s="1"/>
  <c r="M3978" i="1" s="1"/>
  <c r="K3979" i="1"/>
  <c r="L3979" i="1" s="1"/>
  <c r="M3979" i="1" s="1"/>
  <c r="K3980" i="1"/>
  <c r="L3980" i="1" s="1"/>
  <c r="M3980" i="1" s="1"/>
  <c r="K3981" i="1"/>
  <c r="L3981" i="1" s="1"/>
  <c r="M3981" i="1" s="1"/>
  <c r="K3982" i="1"/>
  <c r="L3982" i="1" s="1"/>
  <c r="M3982" i="1" s="1"/>
  <c r="K3983" i="1"/>
  <c r="L3983" i="1" s="1"/>
  <c r="M3983" i="1" s="1"/>
  <c r="K3984" i="1"/>
  <c r="L3984" i="1" s="1"/>
  <c r="M3984" i="1" s="1"/>
  <c r="K3985" i="1"/>
  <c r="L3985" i="1" s="1"/>
  <c r="M3985" i="1" s="1"/>
  <c r="K3986" i="1"/>
  <c r="L3986" i="1" s="1"/>
  <c r="M3986" i="1" s="1"/>
  <c r="K3987" i="1"/>
  <c r="L3987" i="1" s="1"/>
  <c r="M3987" i="1" s="1"/>
  <c r="K3988" i="1"/>
  <c r="L3988" i="1" s="1"/>
  <c r="M3988" i="1" s="1"/>
  <c r="K3989" i="1"/>
  <c r="L3989" i="1" s="1"/>
  <c r="M3989" i="1" s="1"/>
  <c r="K3990" i="1"/>
  <c r="L3990" i="1" s="1"/>
  <c r="M3990" i="1" s="1"/>
  <c r="K3991" i="1"/>
  <c r="L3991" i="1" s="1"/>
  <c r="M3991" i="1" s="1"/>
  <c r="K3992" i="1"/>
  <c r="L3992" i="1" s="1"/>
  <c r="M3992" i="1" s="1"/>
  <c r="K3993" i="1"/>
  <c r="L3993" i="1" s="1"/>
  <c r="M3993" i="1" s="1"/>
  <c r="K3994" i="1"/>
  <c r="L3994" i="1" s="1"/>
  <c r="M3994" i="1" s="1"/>
  <c r="K3995" i="1"/>
  <c r="L3995" i="1" s="1"/>
  <c r="M3995" i="1" s="1"/>
  <c r="K3996" i="1"/>
  <c r="L3996" i="1" s="1"/>
  <c r="M3996" i="1" s="1"/>
  <c r="K3997" i="1"/>
  <c r="L3997" i="1" s="1"/>
  <c r="M3997" i="1" s="1"/>
  <c r="K3998" i="1"/>
  <c r="L3998" i="1" s="1"/>
  <c r="M3998" i="1" s="1"/>
  <c r="K3999" i="1"/>
  <c r="L3999" i="1" s="1"/>
  <c r="M3999" i="1" s="1"/>
  <c r="K4000" i="1"/>
  <c r="L4000" i="1" s="1"/>
  <c r="M4000" i="1" s="1"/>
  <c r="K4001" i="1"/>
  <c r="L4001" i="1" s="1"/>
  <c r="M4001" i="1" s="1"/>
  <c r="K4002" i="1"/>
  <c r="L4002" i="1" s="1"/>
  <c r="M4002" i="1" s="1"/>
  <c r="K4003" i="1"/>
  <c r="L4003" i="1" s="1"/>
  <c r="M4003" i="1" s="1"/>
  <c r="K4004" i="1"/>
  <c r="L4004" i="1" s="1"/>
  <c r="M4004" i="1" s="1"/>
  <c r="K4005" i="1"/>
  <c r="L4005" i="1" s="1"/>
  <c r="M4005" i="1" s="1"/>
  <c r="K4006" i="1"/>
  <c r="L4006" i="1" s="1"/>
  <c r="M4006" i="1" s="1"/>
  <c r="K4007" i="1"/>
  <c r="L4007" i="1" s="1"/>
  <c r="M4007" i="1" s="1"/>
  <c r="K4008" i="1"/>
  <c r="L4008" i="1" s="1"/>
  <c r="M4008" i="1" s="1"/>
  <c r="K4009" i="1"/>
  <c r="L4009" i="1" s="1"/>
  <c r="M4009" i="1" s="1"/>
  <c r="K4010" i="1"/>
  <c r="L4010" i="1" s="1"/>
  <c r="M4010" i="1" s="1"/>
  <c r="K4011" i="1"/>
  <c r="L4011" i="1" s="1"/>
  <c r="M4011" i="1" s="1"/>
  <c r="K4012" i="1"/>
  <c r="L4012" i="1" s="1"/>
  <c r="M4012" i="1" s="1"/>
  <c r="K4013" i="1"/>
  <c r="L4013" i="1" s="1"/>
  <c r="M4013" i="1" s="1"/>
  <c r="K4014" i="1"/>
  <c r="L4014" i="1" s="1"/>
  <c r="M4014" i="1" s="1"/>
  <c r="K4015" i="1"/>
  <c r="L4015" i="1" s="1"/>
  <c r="M4015" i="1" s="1"/>
  <c r="K4016" i="1"/>
  <c r="L4016" i="1" s="1"/>
  <c r="M4016" i="1" s="1"/>
  <c r="K4017" i="1"/>
  <c r="L4017" i="1" s="1"/>
  <c r="M4017" i="1" s="1"/>
  <c r="K4018" i="1"/>
  <c r="L4018" i="1" s="1"/>
  <c r="M4018" i="1" s="1"/>
  <c r="K4019" i="1"/>
  <c r="L4019" i="1" s="1"/>
  <c r="M4019" i="1" s="1"/>
  <c r="K4020" i="1"/>
  <c r="L4020" i="1" s="1"/>
  <c r="M4020" i="1" s="1"/>
  <c r="K4021" i="1"/>
  <c r="L4021" i="1" s="1"/>
  <c r="M4021" i="1" s="1"/>
  <c r="K4022" i="1"/>
  <c r="L4022" i="1" s="1"/>
  <c r="M4022" i="1" s="1"/>
  <c r="K4023" i="1"/>
  <c r="L4023" i="1" s="1"/>
  <c r="M4023" i="1" s="1"/>
  <c r="K4024" i="1"/>
  <c r="L4024" i="1" s="1"/>
  <c r="M4024" i="1" s="1"/>
  <c r="K4025" i="1"/>
  <c r="L4025" i="1" s="1"/>
  <c r="M4025" i="1" s="1"/>
  <c r="K4026" i="1"/>
  <c r="L4026" i="1" s="1"/>
  <c r="M4026" i="1" s="1"/>
  <c r="K4027" i="1"/>
  <c r="L4027" i="1" s="1"/>
  <c r="M4027" i="1" s="1"/>
  <c r="K4028" i="1"/>
  <c r="L4028" i="1" s="1"/>
  <c r="M4028" i="1" s="1"/>
  <c r="K4029" i="1"/>
  <c r="L4029" i="1" s="1"/>
  <c r="M4029" i="1" s="1"/>
  <c r="K4030" i="1"/>
  <c r="L4030" i="1" s="1"/>
  <c r="M4030" i="1" s="1"/>
  <c r="K4031" i="1"/>
  <c r="L4031" i="1" s="1"/>
  <c r="M4031" i="1" s="1"/>
  <c r="K4032" i="1"/>
  <c r="L4032" i="1" s="1"/>
  <c r="M4032" i="1" s="1"/>
  <c r="K4033" i="1"/>
  <c r="L4033" i="1" s="1"/>
  <c r="M4033" i="1" s="1"/>
  <c r="K4034" i="1"/>
  <c r="L4034" i="1" s="1"/>
  <c r="M4034" i="1" s="1"/>
  <c r="K4035" i="1"/>
  <c r="L4035" i="1" s="1"/>
  <c r="M4035" i="1" s="1"/>
  <c r="K4036" i="1"/>
  <c r="L4036" i="1" s="1"/>
  <c r="M4036" i="1" s="1"/>
  <c r="K4037" i="1"/>
  <c r="L4037" i="1" s="1"/>
  <c r="M4037" i="1" s="1"/>
  <c r="K4038" i="1"/>
  <c r="L4038" i="1" s="1"/>
  <c r="M4038" i="1" s="1"/>
  <c r="K4039" i="1"/>
  <c r="L4039" i="1" s="1"/>
  <c r="M4039" i="1" s="1"/>
  <c r="K4040" i="1"/>
  <c r="L4040" i="1" s="1"/>
  <c r="M4040" i="1" s="1"/>
  <c r="K4041" i="1"/>
  <c r="L4041" i="1" s="1"/>
  <c r="M4041" i="1" s="1"/>
  <c r="K4042" i="1"/>
  <c r="L4042" i="1" s="1"/>
  <c r="M4042" i="1" s="1"/>
  <c r="K4043" i="1"/>
  <c r="L4043" i="1" s="1"/>
  <c r="M4043" i="1" s="1"/>
  <c r="K4044" i="1"/>
  <c r="L4044" i="1" s="1"/>
  <c r="M4044" i="1" s="1"/>
  <c r="K4045" i="1"/>
  <c r="L4045" i="1" s="1"/>
  <c r="M4045" i="1" s="1"/>
  <c r="K4046" i="1"/>
  <c r="L4046" i="1" s="1"/>
  <c r="M4046" i="1" s="1"/>
  <c r="K4047" i="1"/>
  <c r="L4047" i="1" s="1"/>
  <c r="M4047" i="1" s="1"/>
  <c r="K4048" i="1"/>
  <c r="L4048" i="1" s="1"/>
  <c r="M4048" i="1" s="1"/>
  <c r="K4049" i="1"/>
  <c r="L4049" i="1" s="1"/>
  <c r="M4049" i="1" s="1"/>
  <c r="K4050" i="1"/>
  <c r="L4050" i="1" s="1"/>
  <c r="M4050" i="1" s="1"/>
  <c r="K4051" i="1"/>
  <c r="L4051" i="1" s="1"/>
  <c r="M4051" i="1" s="1"/>
  <c r="K4052" i="1"/>
  <c r="L4052" i="1" s="1"/>
  <c r="M4052" i="1" s="1"/>
  <c r="K4053" i="1"/>
  <c r="L4053" i="1" s="1"/>
  <c r="M4053" i="1" s="1"/>
  <c r="K4054" i="1"/>
  <c r="L4054" i="1" s="1"/>
  <c r="M4054" i="1" s="1"/>
  <c r="K4055" i="1"/>
  <c r="L4055" i="1" s="1"/>
  <c r="M4055" i="1" s="1"/>
  <c r="K4056" i="1"/>
  <c r="L4056" i="1" s="1"/>
  <c r="M4056" i="1" s="1"/>
  <c r="K4057" i="1"/>
  <c r="L4057" i="1" s="1"/>
  <c r="M4057" i="1" s="1"/>
  <c r="K4058" i="1"/>
  <c r="L4058" i="1" s="1"/>
  <c r="M4058" i="1" s="1"/>
  <c r="K4059" i="1"/>
  <c r="L4059" i="1" s="1"/>
  <c r="M4059" i="1" s="1"/>
  <c r="K4060" i="1"/>
  <c r="L4060" i="1" s="1"/>
  <c r="M4060" i="1" s="1"/>
  <c r="K4061" i="1"/>
  <c r="L4061" i="1" s="1"/>
  <c r="M4061" i="1" s="1"/>
  <c r="K4062" i="1"/>
  <c r="L4062" i="1" s="1"/>
  <c r="M4062" i="1" s="1"/>
  <c r="K4063" i="1"/>
  <c r="L4063" i="1" s="1"/>
  <c r="M4063" i="1" s="1"/>
  <c r="K4064" i="1"/>
  <c r="L4064" i="1" s="1"/>
  <c r="M4064" i="1" s="1"/>
  <c r="K4065" i="1"/>
  <c r="L4065" i="1" s="1"/>
  <c r="M4065" i="1" s="1"/>
  <c r="K4066" i="1"/>
  <c r="L4066" i="1" s="1"/>
  <c r="M4066" i="1" s="1"/>
  <c r="K4067" i="1"/>
  <c r="L4067" i="1" s="1"/>
  <c r="M4067" i="1" s="1"/>
  <c r="K4068" i="1"/>
  <c r="L4068" i="1" s="1"/>
  <c r="M4068" i="1" s="1"/>
  <c r="K4069" i="1"/>
  <c r="L4069" i="1" s="1"/>
  <c r="M4069" i="1" s="1"/>
  <c r="K4070" i="1"/>
  <c r="L4070" i="1" s="1"/>
  <c r="M4070" i="1" s="1"/>
  <c r="K4071" i="1"/>
  <c r="L4071" i="1" s="1"/>
  <c r="M4071" i="1" s="1"/>
  <c r="K4072" i="1"/>
  <c r="L4072" i="1" s="1"/>
  <c r="M4072" i="1" s="1"/>
  <c r="K4073" i="1"/>
  <c r="L4073" i="1" s="1"/>
  <c r="M4073" i="1" s="1"/>
  <c r="K4074" i="1"/>
  <c r="L4074" i="1" s="1"/>
  <c r="M4074" i="1" s="1"/>
  <c r="K4075" i="1"/>
  <c r="L4075" i="1" s="1"/>
  <c r="M4075" i="1" s="1"/>
  <c r="K4076" i="1"/>
  <c r="L4076" i="1" s="1"/>
  <c r="M4076" i="1" s="1"/>
  <c r="K4077" i="1"/>
  <c r="L4077" i="1" s="1"/>
  <c r="M4077" i="1" s="1"/>
  <c r="K4078" i="1"/>
  <c r="L4078" i="1" s="1"/>
  <c r="M4078" i="1" s="1"/>
  <c r="K4079" i="1"/>
  <c r="L4079" i="1" s="1"/>
  <c r="M4079" i="1" s="1"/>
  <c r="K4080" i="1"/>
  <c r="L4080" i="1" s="1"/>
  <c r="M4080" i="1" s="1"/>
  <c r="K4081" i="1"/>
  <c r="L4081" i="1" s="1"/>
  <c r="M4081" i="1" s="1"/>
  <c r="K4082" i="1"/>
  <c r="L4082" i="1" s="1"/>
  <c r="M4082" i="1" s="1"/>
  <c r="K4083" i="1"/>
  <c r="L4083" i="1" s="1"/>
  <c r="M4083" i="1" s="1"/>
  <c r="K4084" i="1"/>
  <c r="L4084" i="1" s="1"/>
  <c r="M4084" i="1" s="1"/>
  <c r="K4085" i="1"/>
  <c r="L4085" i="1" s="1"/>
  <c r="M4085" i="1" s="1"/>
  <c r="K4086" i="1"/>
  <c r="L4086" i="1" s="1"/>
  <c r="M4086" i="1" s="1"/>
  <c r="K4087" i="1"/>
  <c r="L4087" i="1" s="1"/>
  <c r="M4087" i="1" s="1"/>
  <c r="K4088" i="1"/>
  <c r="L4088" i="1" s="1"/>
  <c r="M4088" i="1" s="1"/>
  <c r="K4089" i="1"/>
  <c r="L4089" i="1" s="1"/>
  <c r="M4089" i="1" s="1"/>
  <c r="K4090" i="1"/>
  <c r="L4090" i="1" s="1"/>
  <c r="M4090" i="1" s="1"/>
  <c r="K4091" i="1"/>
  <c r="L4091" i="1" s="1"/>
  <c r="M4091" i="1" s="1"/>
  <c r="K4092" i="1"/>
  <c r="L4092" i="1" s="1"/>
  <c r="M4092" i="1" s="1"/>
  <c r="K4093" i="1"/>
  <c r="L4093" i="1" s="1"/>
  <c r="M4093" i="1" s="1"/>
  <c r="K4094" i="1"/>
  <c r="L4094" i="1" s="1"/>
  <c r="M4094" i="1" s="1"/>
  <c r="K4095" i="1"/>
  <c r="L4095" i="1" s="1"/>
  <c r="M4095" i="1" s="1"/>
  <c r="K4096" i="1"/>
  <c r="L4096" i="1" s="1"/>
  <c r="M4096" i="1" s="1"/>
  <c r="K4097" i="1"/>
  <c r="L4097" i="1" s="1"/>
  <c r="M4097" i="1" s="1"/>
  <c r="K4098" i="1"/>
  <c r="L4098" i="1" s="1"/>
  <c r="M4098" i="1" s="1"/>
  <c r="K4099" i="1"/>
  <c r="L4099" i="1" s="1"/>
  <c r="M4099" i="1" s="1"/>
  <c r="K4100" i="1"/>
  <c r="L4100" i="1" s="1"/>
  <c r="M4100" i="1" s="1"/>
  <c r="K4101" i="1"/>
  <c r="L4101" i="1" s="1"/>
  <c r="M4101" i="1" s="1"/>
  <c r="K4102" i="1"/>
  <c r="L4102" i="1" s="1"/>
  <c r="M4102" i="1" s="1"/>
  <c r="K4103" i="1"/>
  <c r="L4103" i="1" s="1"/>
  <c r="M4103" i="1" s="1"/>
  <c r="K4104" i="1"/>
  <c r="L4104" i="1" s="1"/>
  <c r="M4104" i="1" s="1"/>
  <c r="K4105" i="1"/>
  <c r="L4105" i="1" s="1"/>
  <c r="M4105" i="1" s="1"/>
  <c r="K4106" i="1"/>
  <c r="L4106" i="1" s="1"/>
  <c r="M4106" i="1" s="1"/>
  <c r="K4107" i="1"/>
  <c r="L4107" i="1" s="1"/>
  <c r="M4107" i="1" s="1"/>
  <c r="K4108" i="1"/>
  <c r="L4108" i="1" s="1"/>
  <c r="M4108" i="1" s="1"/>
  <c r="K4109" i="1"/>
  <c r="L4109" i="1" s="1"/>
  <c r="M4109" i="1" s="1"/>
  <c r="K4110" i="1"/>
  <c r="L4110" i="1" s="1"/>
  <c r="M4110" i="1" s="1"/>
  <c r="K4111" i="1"/>
  <c r="L4111" i="1" s="1"/>
  <c r="M4111" i="1" s="1"/>
  <c r="K4112" i="1"/>
  <c r="L4112" i="1" s="1"/>
  <c r="M4112" i="1" s="1"/>
  <c r="K4113" i="1"/>
  <c r="L4113" i="1" s="1"/>
  <c r="M4113" i="1" s="1"/>
  <c r="K4114" i="1"/>
  <c r="L4114" i="1" s="1"/>
  <c r="M4114" i="1" s="1"/>
  <c r="K4115" i="1"/>
  <c r="L4115" i="1" s="1"/>
  <c r="M4115" i="1" s="1"/>
  <c r="K4116" i="1"/>
  <c r="L4116" i="1" s="1"/>
  <c r="M4116" i="1" s="1"/>
  <c r="K4117" i="1"/>
  <c r="L4117" i="1" s="1"/>
  <c r="M4117" i="1" s="1"/>
  <c r="K4118" i="1"/>
  <c r="L4118" i="1" s="1"/>
  <c r="M4118" i="1" s="1"/>
  <c r="K4119" i="1"/>
  <c r="L4119" i="1" s="1"/>
  <c r="M4119" i="1" s="1"/>
  <c r="K4120" i="1"/>
  <c r="L4120" i="1" s="1"/>
  <c r="M4120" i="1" s="1"/>
  <c r="K4121" i="1"/>
  <c r="L4121" i="1" s="1"/>
  <c r="M4121" i="1" s="1"/>
  <c r="K4122" i="1"/>
  <c r="L4122" i="1" s="1"/>
  <c r="M4122" i="1" s="1"/>
  <c r="K4123" i="1"/>
  <c r="L4123" i="1" s="1"/>
  <c r="M4123" i="1" s="1"/>
  <c r="K4124" i="1"/>
  <c r="L4124" i="1" s="1"/>
  <c r="M4124" i="1" s="1"/>
  <c r="K4125" i="1"/>
  <c r="L4125" i="1" s="1"/>
  <c r="M4125" i="1" s="1"/>
  <c r="K4126" i="1"/>
  <c r="L4126" i="1" s="1"/>
  <c r="M4126" i="1" s="1"/>
  <c r="K4127" i="1"/>
  <c r="L4127" i="1" s="1"/>
  <c r="M4127" i="1" s="1"/>
  <c r="K4128" i="1"/>
  <c r="L4128" i="1" s="1"/>
  <c r="M4128" i="1" s="1"/>
  <c r="K4129" i="1"/>
  <c r="L4129" i="1" s="1"/>
  <c r="M4129" i="1" s="1"/>
  <c r="K4130" i="1"/>
  <c r="L4130" i="1" s="1"/>
  <c r="M4130" i="1" s="1"/>
  <c r="K4131" i="1"/>
  <c r="L4131" i="1" s="1"/>
  <c r="M4131" i="1" s="1"/>
  <c r="K4132" i="1"/>
  <c r="L4132" i="1" s="1"/>
  <c r="M4132" i="1" s="1"/>
  <c r="K4133" i="1"/>
  <c r="L4133" i="1" s="1"/>
  <c r="M4133" i="1" s="1"/>
  <c r="K4134" i="1"/>
  <c r="L4134" i="1" s="1"/>
  <c r="M4134" i="1" s="1"/>
  <c r="K4135" i="1"/>
  <c r="L4135" i="1" s="1"/>
  <c r="M4135" i="1" s="1"/>
  <c r="K4136" i="1"/>
  <c r="L4136" i="1" s="1"/>
  <c r="M4136" i="1" s="1"/>
  <c r="K4137" i="1"/>
  <c r="L4137" i="1" s="1"/>
  <c r="M4137" i="1" s="1"/>
  <c r="K4138" i="1"/>
  <c r="L4138" i="1" s="1"/>
  <c r="M4138" i="1" s="1"/>
  <c r="K4139" i="1"/>
  <c r="L4139" i="1" s="1"/>
  <c r="M4139" i="1" s="1"/>
  <c r="K4140" i="1"/>
  <c r="L4140" i="1" s="1"/>
  <c r="M4140" i="1" s="1"/>
  <c r="K4141" i="1"/>
  <c r="L4141" i="1" s="1"/>
  <c r="M4141" i="1" s="1"/>
  <c r="K4142" i="1"/>
  <c r="L4142" i="1" s="1"/>
  <c r="M4142" i="1" s="1"/>
  <c r="K4143" i="1"/>
  <c r="L4143" i="1" s="1"/>
  <c r="M4143" i="1" s="1"/>
  <c r="K4144" i="1"/>
  <c r="L4144" i="1" s="1"/>
  <c r="M4144" i="1" s="1"/>
  <c r="K4145" i="1"/>
  <c r="L4145" i="1" s="1"/>
  <c r="M4145" i="1" s="1"/>
  <c r="K4146" i="1"/>
  <c r="L4146" i="1" s="1"/>
  <c r="M4146" i="1" s="1"/>
  <c r="K4147" i="1"/>
  <c r="L4147" i="1" s="1"/>
  <c r="M4147" i="1" s="1"/>
  <c r="K4148" i="1"/>
  <c r="L4148" i="1" s="1"/>
  <c r="M4148" i="1" s="1"/>
  <c r="K4149" i="1"/>
  <c r="L4149" i="1" s="1"/>
  <c r="M4149" i="1" s="1"/>
  <c r="K4150" i="1"/>
  <c r="L4150" i="1" s="1"/>
  <c r="M4150" i="1" s="1"/>
  <c r="K4151" i="1"/>
  <c r="L4151" i="1" s="1"/>
  <c r="M4151" i="1" s="1"/>
  <c r="K4152" i="1"/>
  <c r="L4152" i="1" s="1"/>
  <c r="M4152" i="1" s="1"/>
  <c r="K4153" i="1"/>
  <c r="L4153" i="1" s="1"/>
  <c r="M4153" i="1" s="1"/>
  <c r="K4154" i="1"/>
  <c r="L4154" i="1" s="1"/>
  <c r="M4154" i="1" s="1"/>
  <c r="K4155" i="1"/>
  <c r="L4155" i="1" s="1"/>
  <c r="M4155" i="1" s="1"/>
  <c r="K4156" i="1"/>
  <c r="L4156" i="1" s="1"/>
  <c r="M4156" i="1" s="1"/>
  <c r="K4157" i="1"/>
  <c r="L4157" i="1" s="1"/>
  <c r="M4157" i="1" s="1"/>
  <c r="K4158" i="1"/>
  <c r="L4158" i="1" s="1"/>
  <c r="M4158" i="1" s="1"/>
  <c r="K4159" i="1"/>
  <c r="L4159" i="1" s="1"/>
  <c r="M4159" i="1" s="1"/>
  <c r="K4160" i="1"/>
  <c r="L4160" i="1" s="1"/>
  <c r="M4160" i="1" s="1"/>
  <c r="K4161" i="1"/>
  <c r="L4161" i="1" s="1"/>
  <c r="M4161" i="1" s="1"/>
  <c r="K4162" i="1"/>
  <c r="L4162" i="1" s="1"/>
  <c r="M4162" i="1" s="1"/>
  <c r="K4163" i="1"/>
  <c r="L4163" i="1" s="1"/>
  <c r="M4163" i="1" s="1"/>
  <c r="K4164" i="1"/>
  <c r="L4164" i="1" s="1"/>
  <c r="M4164" i="1" s="1"/>
  <c r="K4165" i="1"/>
  <c r="L4165" i="1" s="1"/>
  <c r="M4165" i="1" s="1"/>
  <c r="K4166" i="1"/>
  <c r="L4166" i="1" s="1"/>
  <c r="M4166" i="1" s="1"/>
  <c r="K4167" i="1"/>
  <c r="L4167" i="1" s="1"/>
  <c r="M4167" i="1" s="1"/>
  <c r="K4168" i="1"/>
  <c r="L4168" i="1" s="1"/>
  <c r="M4168" i="1" s="1"/>
  <c r="K4169" i="1"/>
  <c r="L4169" i="1" s="1"/>
  <c r="M4169" i="1" s="1"/>
  <c r="K4170" i="1"/>
  <c r="L4170" i="1" s="1"/>
  <c r="M4170" i="1" s="1"/>
  <c r="K4171" i="1"/>
  <c r="L4171" i="1" s="1"/>
  <c r="M4171" i="1" s="1"/>
  <c r="K4172" i="1"/>
  <c r="L4172" i="1" s="1"/>
  <c r="M4172" i="1" s="1"/>
  <c r="K4173" i="1"/>
  <c r="L4173" i="1" s="1"/>
  <c r="M4173" i="1" s="1"/>
  <c r="K4174" i="1"/>
  <c r="L4174" i="1" s="1"/>
  <c r="M4174" i="1" s="1"/>
  <c r="K4175" i="1"/>
  <c r="L4175" i="1" s="1"/>
  <c r="M4175" i="1" s="1"/>
  <c r="K4176" i="1"/>
  <c r="L4176" i="1" s="1"/>
  <c r="M4176" i="1" s="1"/>
  <c r="K4177" i="1"/>
  <c r="L4177" i="1" s="1"/>
  <c r="M4177" i="1" s="1"/>
  <c r="K4178" i="1"/>
  <c r="L4178" i="1" s="1"/>
  <c r="M4178" i="1" s="1"/>
  <c r="K4179" i="1"/>
  <c r="L4179" i="1" s="1"/>
  <c r="M4179" i="1" s="1"/>
  <c r="K4180" i="1"/>
  <c r="L4180" i="1" s="1"/>
  <c r="M4180" i="1" s="1"/>
  <c r="K4181" i="1"/>
  <c r="L4181" i="1" s="1"/>
  <c r="M4181" i="1" s="1"/>
  <c r="K4182" i="1"/>
  <c r="L4182" i="1" s="1"/>
  <c r="M4182" i="1" s="1"/>
  <c r="K4183" i="1"/>
  <c r="L4183" i="1" s="1"/>
  <c r="M4183" i="1" s="1"/>
  <c r="K4184" i="1"/>
  <c r="L4184" i="1" s="1"/>
  <c r="M4184" i="1" s="1"/>
  <c r="K4185" i="1"/>
  <c r="L4185" i="1" s="1"/>
  <c r="M4185" i="1" s="1"/>
  <c r="K4186" i="1"/>
  <c r="L4186" i="1" s="1"/>
  <c r="M4186" i="1" s="1"/>
  <c r="K4187" i="1"/>
  <c r="L4187" i="1" s="1"/>
  <c r="M4187" i="1" s="1"/>
  <c r="K4188" i="1"/>
  <c r="L4188" i="1" s="1"/>
  <c r="M4188" i="1" s="1"/>
  <c r="K4189" i="1"/>
  <c r="L4189" i="1" s="1"/>
  <c r="M4189" i="1" s="1"/>
  <c r="K4190" i="1"/>
  <c r="L4190" i="1" s="1"/>
  <c r="M4190" i="1" s="1"/>
  <c r="K4191" i="1"/>
  <c r="L4191" i="1" s="1"/>
  <c r="M4191" i="1" s="1"/>
  <c r="K4192" i="1"/>
  <c r="L4192" i="1" s="1"/>
  <c r="M4192" i="1" s="1"/>
  <c r="K4193" i="1"/>
  <c r="L4193" i="1" s="1"/>
  <c r="M4193" i="1" s="1"/>
  <c r="K4194" i="1"/>
  <c r="L4194" i="1" s="1"/>
  <c r="M4194" i="1" s="1"/>
  <c r="K4195" i="1"/>
  <c r="L4195" i="1" s="1"/>
  <c r="M4195" i="1" s="1"/>
  <c r="K4196" i="1"/>
  <c r="L4196" i="1" s="1"/>
  <c r="M4196" i="1" s="1"/>
  <c r="K4197" i="1"/>
  <c r="L4197" i="1" s="1"/>
  <c r="M4197" i="1" s="1"/>
  <c r="K4198" i="1"/>
  <c r="L4198" i="1" s="1"/>
  <c r="M4198" i="1" s="1"/>
  <c r="K4199" i="1"/>
  <c r="L4199" i="1" s="1"/>
  <c r="M4199" i="1" s="1"/>
  <c r="K4200" i="1"/>
  <c r="L4200" i="1" s="1"/>
  <c r="M4200" i="1" s="1"/>
  <c r="K4201" i="1"/>
  <c r="L4201" i="1" s="1"/>
  <c r="M4201" i="1" s="1"/>
  <c r="K4202" i="1"/>
  <c r="L4202" i="1" s="1"/>
  <c r="M4202" i="1" s="1"/>
  <c r="K4203" i="1"/>
  <c r="L4203" i="1" s="1"/>
  <c r="M4203" i="1" s="1"/>
  <c r="K4204" i="1"/>
  <c r="L4204" i="1" s="1"/>
  <c r="M4204" i="1" s="1"/>
  <c r="K4205" i="1"/>
  <c r="L4205" i="1" s="1"/>
  <c r="M4205" i="1" s="1"/>
  <c r="K4206" i="1"/>
  <c r="L4206" i="1" s="1"/>
  <c r="M4206" i="1" s="1"/>
  <c r="K4207" i="1"/>
  <c r="L4207" i="1" s="1"/>
  <c r="M4207" i="1" s="1"/>
  <c r="K4208" i="1"/>
  <c r="L4208" i="1" s="1"/>
  <c r="M4208" i="1" s="1"/>
  <c r="K4209" i="1"/>
  <c r="L4209" i="1" s="1"/>
  <c r="M4209" i="1" s="1"/>
  <c r="K4210" i="1"/>
  <c r="L4210" i="1" s="1"/>
  <c r="M4210" i="1" s="1"/>
  <c r="K4211" i="1"/>
  <c r="L4211" i="1" s="1"/>
  <c r="M4211" i="1" s="1"/>
  <c r="K4212" i="1"/>
  <c r="L4212" i="1" s="1"/>
  <c r="M4212" i="1" s="1"/>
  <c r="K4213" i="1"/>
  <c r="L4213" i="1" s="1"/>
  <c r="M4213" i="1" s="1"/>
  <c r="K4214" i="1"/>
  <c r="L4214" i="1" s="1"/>
  <c r="M4214" i="1" s="1"/>
  <c r="K4215" i="1"/>
  <c r="L4215" i="1" s="1"/>
  <c r="M4215" i="1" s="1"/>
  <c r="K4216" i="1"/>
  <c r="L4216" i="1" s="1"/>
  <c r="M4216" i="1" s="1"/>
  <c r="K4217" i="1"/>
  <c r="L4217" i="1" s="1"/>
  <c r="M4217" i="1" s="1"/>
  <c r="K4218" i="1"/>
  <c r="L4218" i="1" s="1"/>
  <c r="M4218" i="1" s="1"/>
  <c r="K4219" i="1"/>
  <c r="L4219" i="1" s="1"/>
  <c r="M4219" i="1" s="1"/>
  <c r="K4220" i="1"/>
  <c r="L4220" i="1" s="1"/>
  <c r="M4220" i="1" s="1"/>
  <c r="K4221" i="1"/>
  <c r="L4221" i="1" s="1"/>
  <c r="M4221" i="1" s="1"/>
  <c r="K4222" i="1"/>
  <c r="L4222" i="1" s="1"/>
  <c r="M4222" i="1" s="1"/>
  <c r="K4223" i="1"/>
  <c r="L4223" i="1" s="1"/>
  <c r="M4223" i="1" s="1"/>
  <c r="K4224" i="1"/>
  <c r="L4224" i="1" s="1"/>
  <c r="M4224" i="1" s="1"/>
  <c r="K4225" i="1"/>
  <c r="L4225" i="1" s="1"/>
  <c r="M4225" i="1" s="1"/>
  <c r="K4226" i="1"/>
  <c r="L4226" i="1" s="1"/>
  <c r="M4226" i="1" s="1"/>
  <c r="K4227" i="1"/>
  <c r="L4227" i="1" s="1"/>
  <c r="M4227" i="1" s="1"/>
  <c r="K4228" i="1"/>
  <c r="L4228" i="1" s="1"/>
  <c r="M4228" i="1" s="1"/>
  <c r="K4229" i="1"/>
  <c r="L4229" i="1" s="1"/>
  <c r="M4229" i="1" s="1"/>
  <c r="K4230" i="1"/>
  <c r="L4230" i="1" s="1"/>
  <c r="M4230" i="1" s="1"/>
  <c r="K4231" i="1"/>
  <c r="L4231" i="1" s="1"/>
  <c r="M4231" i="1" s="1"/>
  <c r="K4232" i="1"/>
  <c r="L4232" i="1" s="1"/>
  <c r="M4232" i="1" s="1"/>
  <c r="K4233" i="1"/>
  <c r="L4233" i="1" s="1"/>
  <c r="M4233" i="1" s="1"/>
  <c r="K4234" i="1"/>
  <c r="L4234" i="1" s="1"/>
  <c r="M4234" i="1" s="1"/>
  <c r="K4235" i="1"/>
  <c r="L4235" i="1" s="1"/>
  <c r="M4235" i="1" s="1"/>
  <c r="K4236" i="1"/>
  <c r="L4236" i="1" s="1"/>
  <c r="M4236" i="1" s="1"/>
  <c r="K4237" i="1"/>
  <c r="L4237" i="1" s="1"/>
  <c r="M4237" i="1" s="1"/>
  <c r="K4238" i="1"/>
  <c r="L4238" i="1" s="1"/>
  <c r="M4238" i="1" s="1"/>
  <c r="K4239" i="1"/>
  <c r="L4239" i="1" s="1"/>
  <c r="M4239" i="1" s="1"/>
  <c r="K4240" i="1"/>
  <c r="L4240" i="1" s="1"/>
  <c r="M4240" i="1" s="1"/>
  <c r="K4241" i="1"/>
  <c r="L4241" i="1" s="1"/>
  <c r="M4241" i="1" s="1"/>
  <c r="K4242" i="1"/>
  <c r="L4242" i="1" s="1"/>
  <c r="M4242" i="1" s="1"/>
  <c r="K4243" i="1"/>
  <c r="L4243" i="1" s="1"/>
  <c r="M4243" i="1" s="1"/>
  <c r="K4244" i="1"/>
  <c r="L4244" i="1" s="1"/>
  <c r="M4244" i="1" s="1"/>
  <c r="K4245" i="1"/>
  <c r="L4245" i="1" s="1"/>
  <c r="M4245" i="1" s="1"/>
  <c r="K4246" i="1"/>
  <c r="L4246" i="1" s="1"/>
  <c r="M4246" i="1" s="1"/>
  <c r="K4247" i="1"/>
  <c r="L4247" i="1" s="1"/>
  <c r="M4247" i="1" s="1"/>
  <c r="K4248" i="1"/>
  <c r="L4248" i="1" s="1"/>
  <c r="M4248" i="1" s="1"/>
  <c r="K4249" i="1"/>
  <c r="L4249" i="1" s="1"/>
  <c r="M4249" i="1" s="1"/>
  <c r="K4250" i="1"/>
  <c r="L4250" i="1" s="1"/>
  <c r="M4250" i="1" s="1"/>
  <c r="K4251" i="1"/>
  <c r="L4251" i="1" s="1"/>
  <c r="M4251" i="1" s="1"/>
  <c r="K4252" i="1"/>
  <c r="L4252" i="1" s="1"/>
  <c r="M4252" i="1" s="1"/>
  <c r="K4253" i="1"/>
  <c r="L4253" i="1" s="1"/>
  <c r="M4253" i="1" s="1"/>
  <c r="K4254" i="1"/>
  <c r="L4254" i="1" s="1"/>
  <c r="M4254" i="1" s="1"/>
  <c r="K4255" i="1"/>
  <c r="L4255" i="1" s="1"/>
  <c r="M4255" i="1" s="1"/>
  <c r="K4256" i="1"/>
  <c r="L4256" i="1" s="1"/>
  <c r="M4256" i="1" s="1"/>
  <c r="K4257" i="1"/>
  <c r="L4257" i="1" s="1"/>
  <c r="M4257" i="1" s="1"/>
  <c r="K4258" i="1"/>
  <c r="L4258" i="1" s="1"/>
  <c r="M4258" i="1" s="1"/>
  <c r="K4259" i="1"/>
  <c r="L4259" i="1" s="1"/>
  <c r="M4259" i="1" s="1"/>
  <c r="K4260" i="1"/>
  <c r="L4260" i="1" s="1"/>
  <c r="M4260" i="1" s="1"/>
  <c r="K4261" i="1"/>
  <c r="L4261" i="1" s="1"/>
  <c r="M4261" i="1" s="1"/>
  <c r="K4262" i="1"/>
  <c r="L4262" i="1" s="1"/>
  <c r="M4262" i="1" s="1"/>
  <c r="K4263" i="1"/>
  <c r="L4263" i="1" s="1"/>
  <c r="M4263" i="1" s="1"/>
  <c r="K4264" i="1"/>
  <c r="L4264" i="1" s="1"/>
  <c r="M4264" i="1" s="1"/>
  <c r="K4265" i="1"/>
  <c r="L4265" i="1" s="1"/>
  <c r="M4265" i="1" s="1"/>
  <c r="K4266" i="1"/>
  <c r="L4266" i="1" s="1"/>
  <c r="M4266" i="1" s="1"/>
  <c r="K4267" i="1"/>
  <c r="L4267" i="1" s="1"/>
  <c r="M4267" i="1" s="1"/>
  <c r="K4268" i="1"/>
  <c r="L4268" i="1" s="1"/>
  <c r="M4268" i="1" s="1"/>
  <c r="K4269" i="1"/>
  <c r="L4269" i="1" s="1"/>
  <c r="M4269" i="1" s="1"/>
  <c r="K4270" i="1"/>
  <c r="L4270" i="1" s="1"/>
  <c r="M4270" i="1" s="1"/>
  <c r="K4271" i="1"/>
  <c r="L4271" i="1" s="1"/>
  <c r="M4271" i="1" s="1"/>
  <c r="K4272" i="1"/>
  <c r="L4272" i="1" s="1"/>
  <c r="M4272" i="1" s="1"/>
  <c r="K4273" i="1"/>
  <c r="L4273" i="1" s="1"/>
  <c r="M4273" i="1" s="1"/>
  <c r="K4274" i="1"/>
  <c r="L4274" i="1" s="1"/>
  <c r="M4274" i="1" s="1"/>
  <c r="K4275" i="1"/>
  <c r="L4275" i="1" s="1"/>
  <c r="M4275" i="1" s="1"/>
  <c r="K4276" i="1"/>
  <c r="L4276" i="1" s="1"/>
  <c r="M4276" i="1" s="1"/>
  <c r="K4277" i="1"/>
  <c r="L4277" i="1" s="1"/>
  <c r="M4277" i="1" s="1"/>
  <c r="K4278" i="1"/>
  <c r="L4278" i="1" s="1"/>
  <c r="M4278" i="1" s="1"/>
  <c r="K4279" i="1"/>
  <c r="L4279" i="1" s="1"/>
  <c r="M4279" i="1" s="1"/>
  <c r="K4280" i="1"/>
  <c r="L4280" i="1" s="1"/>
  <c r="M4280" i="1" s="1"/>
  <c r="K4281" i="1"/>
  <c r="L4281" i="1" s="1"/>
  <c r="M4281" i="1" s="1"/>
  <c r="K4282" i="1"/>
  <c r="L4282" i="1" s="1"/>
  <c r="M4282" i="1" s="1"/>
  <c r="K4283" i="1"/>
  <c r="L4283" i="1" s="1"/>
  <c r="M4283" i="1" s="1"/>
  <c r="K4284" i="1"/>
  <c r="L4284" i="1" s="1"/>
  <c r="M4284" i="1" s="1"/>
  <c r="K4285" i="1"/>
  <c r="L4285" i="1" s="1"/>
  <c r="M4285" i="1" s="1"/>
  <c r="K4286" i="1"/>
  <c r="L4286" i="1" s="1"/>
  <c r="M4286" i="1" s="1"/>
  <c r="K4287" i="1"/>
  <c r="L4287" i="1" s="1"/>
  <c r="M4287" i="1" s="1"/>
  <c r="K4288" i="1"/>
  <c r="L4288" i="1" s="1"/>
  <c r="M4288" i="1" s="1"/>
  <c r="K4289" i="1"/>
  <c r="L4289" i="1" s="1"/>
  <c r="M4289" i="1" s="1"/>
  <c r="K4290" i="1"/>
  <c r="L4290" i="1" s="1"/>
  <c r="M4290" i="1" s="1"/>
  <c r="K4291" i="1"/>
  <c r="L4291" i="1" s="1"/>
  <c r="M4291" i="1" s="1"/>
  <c r="K4292" i="1"/>
  <c r="L4292" i="1" s="1"/>
  <c r="M4292" i="1" s="1"/>
  <c r="K4293" i="1"/>
  <c r="L4293" i="1" s="1"/>
  <c r="M4293" i="1" s="1"/>
  <c r="K4294" i="1"/>
  <c r="L4294" i="1" s="1"/>
  <c r="M4294" i="1" s="1"/>
  <c r="K4295" i="1"/>
  <c r="L4295" i="1" s="1"/>
  <c r="M4295" i="1" s="1"/>
  <c r="K4296" i="1"/>
  <c r="L4296" i="1" s="1"/>
  <c r="M4296" i="1" s="1"/>
  <c r="K4297" i="1"/>
  <c r="L4297" i="1" s="1"/>
  <c r="M4297" i="1" s="1"/>
  <c r="K4298" i="1"/>
  <c r="L4298" i="1" s="1"/>
  <c r="M4298" i="1" s="1"/>
  <c r="K4299" i="1"/>
  <c r="L4299" i="1" s="1"/>
  <c r="M4299" i="1" s="1"/>
  <c r="K4300" i="1"/>
  <c r="L4300" i="1" s="1"/>
  <c r="M4300" i="1" s="1"/>
  <c r="K4301" i="1"/>
  <c r="L4301" i="1" s="1"/>
  <c r="M4301" i="1" s="1"/>
  <c r="K4302" i="1"/>
  <c r="L4302" i="1" s="1"/>
  <c r="M4302" i="1" s="1"/>
  <c r="K4303" i="1"/>
  <c r="L4303" i="1" s="1"/>
  <c r="M4303" i="1" s="1"/>
  <c r="K4304" i="1"/>
  <c r="L4304" i="1" s="1"/>
  <c r="M4304" i="1" s="1"/>
  <c r="K4305" i="1"/>
  <c r="L4305" i="1" s="1"/>
  <c r="M4305" i="1" s="1"/>
  <c r="K4306" i="1"/>
  <c r="L4306" i="1" s="1"/>
  <c r="M4306" i="1" s="1"/>
  <c r="K4307" i="1"/>
  <c r="L4307" i="1" s="1"/>
  <c r="M4307" i="1" s="1"/>
  <c r="K4308" i="1"/>
  <c r="L4308" i="1" s="1"/>
  <c r="M4308" i="1" s="1"/>
  <c r="K4309" i="1"/>
  <c r="L4309" i="1" s="1"/>
  <c r="M4309" i="1" s="1"/>
  <c r="K4310" i="1"/>
  <c r="L4310" i="1" s="1"/>
  <c r="M4310" i="1" s="1"/>
  <c r="K4311" i="1"/>
  <c r="L4311" i="1" s="1"/>
  <c r="M4311" i="1" s="1"/>
  <c r="K4312" i="1"/>
  <c r="L4312" i="1" s="1"/>
  <c r="M4312" i="1" s="1"/>
  <c r="K4313" i="1"/>
  <c r="L4313" i="1" s="1"/>
  <c r="M4313" i="1" s="1"/>
  <c r="K4314" i="1"/>
  <c r="L4314" i="1" s="1"/>
  <c r="M4314" i="1" s="1"/>
  <c r="K4315" i="1"/>
  <c r="L4315" i="1" s="1"/>
  <c r="M4315" i="1" s="1"/>
  <c r="K4316" i="1"/>
  <c r="L4316" i="1" s="1"/>
  <c r="M4316" i="1" s="1"/>
  <c r="K4317" i="1"/>
  <c r="L4317" i="1" s="1"/>
  <c r="M4317" i="1" s="1"/>
  <c r="K4318" i="1"/>
  <c r="L4318" i="1" s="1"/>
  <c r="M4318" i="1" s="1"/>
  <c r="K4319" i="1"/>
  <c r="L4319" i="1" s="1"/>
  <c r="M4319" i="1" s="1"/>
  <c r="K4320" i="1"/>
  <c r="L4320" i="1" s="1"/>
  <c r="M4320" i="1" s="1"/>
  <c r="K4321" i="1"/>
  <c r="L4321" i="1" s="1"/>
  <c r="M4321" i="1" s="1"/>
  <c r="K4322" i="1"/>
  <c r="L4322" i="1" s="1"/>
  <c r="M4322" i="1" s="1"/>
  <c r="K4323" i="1"/>
  <c r="L4323" i="1" s="1"/>
  <c r="M4323" i="1" s="1"/>
  <c r="K4324" i="1"/>
  <c r="L4324" i="1" s="1"/>
  <c r="M4324" i="1" s="1"/>
  <c r="K4325" i="1"/>
  <c r="L4325" i="1" s="1"/>
  <c r="M4325" i="1" s="1"/>
  <c r="K4326" i="1"/>
  <c r="L4326" i="1" s="1"/>
  <c r="M4326" i="1" s="1"/>
  <c r="K4327" i="1"/>
  <c r="L4327" i="1" s="1"/>
  <c r="M4327" i="1" s="1"/>
  <c r="K4328" i="1"/>
  <c r="L4328" i="1" s="1"/>
  <c r="M4328" i="1" s="1"/>
  <c r="K4329" i="1"/>
  <c r="L4329" i="1" s="1"/>
  <c r="M4329" i="1" s="1"/>
  <c r="K4330" i="1"/>
  <c r="L4330" i="1" s="1"/>
  <c r="M4330" i="1" s="1"/>
  <c r="K4331" i="1"/>
  <c r="L4331" i="1" s="1"/>
  <c r="M4331" i="1" s="1"/>
  <c r="K4332" i="1"/>
  <c r="L4332" i="1" s="1"/>
  <c r="M4332" i="1" s="1"/>
  <c r="K4333" i="1"/>
  <c r="L4333" i="1" s="1"/>
  <c r="M4333" i="1" s="1"/>
  <c r="K4334" i="1"/>
  <c r="L4334" i="1" s="1"/>
  <c r="M4334" i="1" s="1"/>
  <c r="K4335" i="1"/>
  <c r="L4335" i="1" s="1"/>
  <c r="M4335" i="1" s="1"/>
  <c r="K4336" i="1"/>
  <c r="L4336" i="1" s="1"/>
  <c r="M4336" i="1" s="1"/>
  <c r="K4337" i="1"/>
  <c r="L4337" i="1" s="1"/>
  <c r="M4337" i="1" s="1"/>
  <c r="K4338" i="1"/>
  <c r="L4338" i="1" s="1"/>
  <c r="M4338" i="1" s="1"/>
  <c r="K4339" i="1"/>
  <c r="L4339" i="1" s="1"/>
  <c r="M4339" i="1" s="1"/>
  <c r="K4340" i="1"/>
  <c r="L4340" i="1" s="1"/>
  <c r="M4340" i="1" s="1"/>
  <c r="K4341" i="1"/>
  <c r="L4341" i="1" s="1"/>
  <c r="M4341" i="1" s="1"/>
  <c r="K4342" i="1"/>
  <c r="L4342" i="1" s="1"/>
  <c r="M4342" i="1" s="1"/>
  <c r="K4343" i="1"/>
  <c r="L4343" i="1" s="1"/>
  <c r="M4343" i="1" s="1"/>
  <c r="K4344" i="1"/>
  <c r="L4344" i="1" s="1"/>
  <c r="M4344" i="1" s="1"/>
  <c r="K4345" i="1"/>
  <c r="L4345" i="1" s="1"/>
  <c r="M4345" i="1" s="1"/>
  <c r="K4346" i="1"/>
  <c r="L4346" i="1" s="1"/>
  <c r="M4346" i="1" s="1"/>
  <c r="K4347" i="1"/>
  <c r="L4347" i="1" s="1"/>
  <c r="M4347" i="1" s="1"/>
  <c r="K4348" i="1"/>
  <c r="L4348" i="1" s="1"/>
  <c r="M4348" i="1" s="1"/>
  <c r="K4349" i="1"/>
  <c r="L4349" i="1" s="1"/>
  <c r="M4349" i="1" s="1"/>
  <c r="K4350" i="1"/>
  <c r="L4350" i="1" s="1"/>
  <c r="M4350" i="1" s="1"/>
  <c r="K4351" i="1"/>
  <c r="L4351" i="1" s="1"/>
  <c r="M4351" i="1" s="1"/>
  <c r="K4352" i="1"/>
  <c r="L4352" i="1" s="1"/>
  <c r="M4352" i="1" s="1"/>
  <c r="K4353" i="1"/>
  <c r="L4353" i="1" s="1"/>
  <c r="M4353" i="1" s="1"/>
  <c r="K4354" i="1"/>
  <c r="L4354" i="1" s="1"/>
  <c r="M4354" i="1" s="1"/>
  <c r="K4355" i="1"/>
  <c r="L4355" i="1" s="1"/>
  <c r="M4355" i="1" s="1"/>
  <c r="K4356" i="1"/>
  <c r="L4356" i="1" s="1"/>
  <c r="M4356" i="1" s="1"/>
  <c r="K4357" i="1"/>
  <c r="L4357" i="1" s="1"/>
  <c r="M4357" i="1" s="1"/>
  <c r="K4358" i="1"/>
  <c r="L4358" i="1" s="1"/>
  <c r="M4358" i="1" s="1"/>
  <c r="K4359" i="1"/>
  <c r="L4359" i="1" s="1"/>
  <c r="M4359" i="1" s="1"/>
  <c r="K4360" i="1"/>
  <c r="L4360" i="1" s="1"/>
  <c r="M4360" i="1" s="1"/>
  <c r="K4361" i="1"/>
  <c r="L4361" i="1" s="1"/>
  <c r="M4361" i="1" s="1"/>
  <c r="K4362" i="1"/>
  <c r="L4362" i="1" s="1"/>
  <c r="M4362" i="1" s="1"/>
  <c r="K4363" i="1"/>
  <c r="L4363" i="1" s="1"/>
  <c r="M4363" i="1" s="1"/>
  <c r="K4364" i="1"/>
  <c r="L4364" i="1" s="1"/>
  <c r="M4364" i="1" s="1"/>
  <c r="K4365" i="1"/>
  <c r="L4365" i="1" s="1"/>
  <c r="M4365" i="1" s="1"/>
  <c r="K4366" i="1"/>
  <c r="L4366" i="1" s="1"/>
  <c r="M4366" i="1" s="1"/>
  <c r="K4367" i="1"/>
  <c r="L4367" i="1" s="1"/>
  <c r="M4367" i="1" s="1"/>
  <c r="K4368" i="1"/>
  <c r="L4368" i="1" s="1"/>
  <c r="M4368" i="1" s="1"/>
  <c r="K4369" i="1"/>
  <c r="L4369" i="1" s="1"/>
  <c r="M4369" i="1" s="1"/>
  <c r="K4370" i="1"/>
  <c r="L4370" i="1" s="1"/>
  <c r="M4370" i="1" s="1"/>
  <c r="K4371" i="1"/>
  <c r="L4371" i="1" s="1"/>
  <c r="M4371" i="1" s="1"/>
  <c r="K4372" i="1"/>
  <c r="L4372" i="1" s="1"/>
  <c r="M4372" i="1" s="1"/>
  <c r="K4373" i="1"/>
  <c r="L4373" i="1" s="1"/>
  <c r="M4373" i="1" s="1"/>
  <c r="K4374" i="1"/>
  <c r="L4374" i="1" s="1"/>
  <c r="M4374" i="1" s="1"/>
  <c r="K4375" i="1"/>
  <c r="L4375" i="1" s="1"/>
  <c r="M4375" i="1" s="1"/>
  <c r="K4376" i="1"/>
  <c r="L4376" i="1" s="1"/>
  <c r="M4376" i="1" s="1"/>
  <c r="K4377" i="1"/>
  <c r="L4377" i="1" s="1"/>
  <c r="M4377" i="1" s="1"/>
  <c r="K4378" i="1"/>
  <c r="L4378" i="1" s="1"/>
  <c r="M4378" i="1" s="1"/>
  <c r="K4379" i="1"/>
  <c r="L4379" i="1" s="1"/>
  <c r="M4379" i="1" s="1"/>
  <c r="K4380" i="1"/>
  <c r="L4380" i="1" s="1"/>
  <c r="M4380" i="1" s="1"/>
  <c r="K4381" i="1"/>
  <c r="L4381" i="1" s="1"/>
  <c r="M4381" i="1" s="1"/>
  <c r="K4382" i="1"/>
  <c r="L4382" i="1" s="1"/>
  <c r="M4382" i="1" s="1"/>
  <c r="K4383" i="1"/>
  <c r="L4383" i="1" s="1"/>
  <c r="M4383" i="1" s="1"/>
  <c r="K4384" i="1"/>
  <c r="L4384" i="1" s="1"/>
  <c r="M4384" i="1" s="1"/>
  <c r="K4385" i="1"/>
  <c r="L4385" i="1" s="1"/>
  <c r="M4385" i="1" s="1"/>
  <c r="K4386" i="1"/>
  <c r="L4386" i="1" s="1"/>
  <c r="M4386" i="1" s="1"/>
  <c r="K4387" i="1"/>
  <c r="L4387" i="1" s="1"/>
  <c r="M4387" i="1" s="1"/>
  <c r="K4388" i="1"/>
  <c r="L4388" i="1" s="1"/>
  <c r="M4388" i="1" s="1"/>
  <c r="K4389" i="1"/>
  <c r="L4389" i="1" s="1"/>
  <c r="M4389" i="1" s="1"/>
  <c r="K4390" i="1"/>
  <c r="L4390" i="1" s="1"/>
  <c r="M4390" i="1" s="1"/>
  <c r="K4391" i="1"/>
  <c r="L4391" i="1" s="1"/>
  <c r="M4391" i="1" s="1"/>
  <c r="K4392" i="1"/>
  <c r="L4392" i="1" s="1"/>
  <c r="M4392" i="1" s="1"/>
  <c r="K4393" i="1"/>
  <c r="L4393" i="1" s="1"/>
  <c r="M4393" i="1" s="1"/>
  <c r="K4394" i="1"/>
  <c r="L4394" i="1" s="1"/>
  <c r="M4394" i="1" s="1"/>
  <c r="K4395" i="1"/>
  <c r="L4395" i="1" s="1"/>
  <c r="M4395" i="1" s="1"/>
  <c r="K4396" i="1"/>
  <c r="L4396" i="1" s="1"/>
  <c r="M4396" i="1" s="1"/>
  <c r="K4397" i="1"/>
  <c r="L4397" i="1" s="1"/>
  <c r="M4397" i="1" s="1"/>
  <c r="K4398" i="1"/>
  <c r="L4398" i="1" s="1"/>
  <c r="M4398" i="1" s="1"/>
  <c r="K4399" i="1"/>
  <c r="L4399" i="1" s="1"/>
  <c r="M4399" i="1" s="1"/>
  <c r="K4400" i="1"/>
  <c r="L4400" i="1" s="1"/>
  <c r="M4400" i="1" s="1"/>
  <c r="K4401" i="1"/>
  <c r="L4401" i="1" s="1"/>
  <c r="M4401" i="1" s="1"/>
  <c r="K4402" i="1"/>
  <c r="L4402" i="1" s="1"/>
  <c r="M4402" i="1" s="1"/>
  <c r="K4403" i="1"/>
  <c r="L4403" i="1" s="1"/>
  <c r="M4403" i="1" s="1"/>
  <c r="K4404" i="1"/>
  <c r="L4404" i="1" s="1"/>
  <c r="M4404" i="1" s="1"/>
  <c r="K4405" i="1"/>
  <c r="L4405" i="1" s="1"/>
  <c r="M4405" i="1" s="1"/>
  <c r="K4406" i="1"/>
  <c r="L4406" i="1" s="1"/>
  <c r="M4406" i="1" s="1"/>
  <c r="K4407" i="1"/>
  <c r="L4407" i="1" s="1"/>
  <c r="M4407" i="1" s="1"/>
  <c r="K4408" i="1"/>
  <c r="L4408" i="1" s="1"/>
  <c r="M4408" i="1" s="1"/>
  <c r="K4409" i="1"/>
  <c r="L4409" i="1" s="1"/>
  <c r="M4409" i="1" s="1"/>
  <c r="K4410" i="1"/>
  <c r="L4410" i="1" s="1"/>
  <c r="M4410" i="1" s="1"/>
  <c r="K4411" i="1"/>
  <c r="L4411" i="1" s="1"/>
  <c r="M4411" i="1" s="1"/>
  <c r="K4412" i="1"/>
  <c r="L4412" i="1" s="1"/>
  <c r="M4412" i="1" s="1"/>
  <c r="K4413" i="1"/>
  <c r="L4413" i="1" s="1"/>
  <c r="M4413" i="1" s="1"/>
  <c r="K4414" i="1"/>
  <c r="L4414" i="1" s="1"/>
  <c r="M4414" i="1" s="1"/>
  <c r="K4415" i="1"/>
  <c r="L4415" i="1" s="1"/>
  <c r="M4415" i="1" s="1"/>
  <c r="K4416" i="1"/>
  <c r="L4416" i="1" s="1"/>
  <c r="M4416" i="1" s="1"/>
  <c r="K4417" i="1"/>
  <c r="L4417" i="1" s="1"/>
  <c r="M4417" i="1" s="1"/>
  <c r="K4418" i="1"/>
  <c r="L4418" i="1" s="1"/>
  <c r="M4418" i="1" s="1"/>
  <c r="K4419" i="1"/>
  <c r="L4419" i="1" s="1"/>
  <c r="M4419" i="1" s="1"/>
  <c r="K4420" i="1"/>
  <c r="L4420" i="1" s="1"/>
  <c r="M4420" i="1" s="1"/>
  <c r="K4421" i="1"/>
  <c r="L4421" i="1" s="1"/>
  <c r="M4421" i="1" s="1"/>
  <c r="K4422" i="1"/>
  <c r="L4422" i="1" s="1"/>
  <c r="M4422" i="1" s="1"/>
  <c r="K4423" i="1"/>
  <c r="L4423" i="1" s="1"/>
  <c r="M4423" i="1" s="1"/>
  <c r="K4424" i="1"/>
  <c r="L4424" i="1" s="1"/>
  <c r="M4424" i="1" s="1"/>
  <c r="K4425" i="1"/>
  <c r="L4425" i="1" s="1"/>
  <c r="M4425" i="1" s="1"/>
  <c r="K4426" i="1"/>
  <c r="L4426" i="1" s="1"/>
  <c r="M4426" i="1" s="1"/>
  <c r="K4427" i="1"/>
  <c r="L4427" i="1" s="1"/>
  <c r="M4427" i="1" s="1"/>
  <c r="K4428" i="1"/>
  <c r="L4428" i="1" s="1"/>
  <c r="M4428" i="1" s="1"/>
  <c r="K4429" i="1"/>
  <c r="L4429" i="1" s="1"/>
  <c r="M4429" i="1" s="1"/>
  <c r="K4430" i="1"/>
  <c r="L4430" i="1" s="1"/>
  <c r="M4430" i="1" s="1"/>
  <c r="K4431" i="1"/>
  <c r="L4431" i="1" s="1"/>
  <c r="M4431" i="1" s="1"/>
  <c r="K4432" i="1"/>
  <c r="L4432" i="1" s="1"/>
  <c r="M4432" i="1" s="1"/>
  <c r="K4433" i="1"/>
  <c r="L4433" i="1" s="1"/>
  <c r="M4433" i="1" s="1"/>
  <c r="K4434" i="1"/>
  <c r="L4434" i="1" s="1"/>
  <c r="M4434" i="1" s="1"/>
  <c r="K4435" i="1"/>
  <c r="L4435" i="1" s="1"/>
  <c r="M4435" i="1" s="1"/>
  <c r="K4436" i="1"/>
  <c r="L4436" i="1" s="1"/>
  <c r="M4436" i="1" s="1"/>
  <c r="K4437" i="1"/>
  <c r="L4437" i="1" s="1"/>
  <c r="M4437" i="1" s="1"/>
  <c r="K4438" i="1"/>
  <c r="L4438" i="1" s="1"/>
  <c r="M4438" i="1" s="1"/>
  <c r="K4439" i="1"/>
  <c r="L4439" i="1" s="1"/>
  <c r="M4439" i="1" s="1"/>
  <c r="K4440" i="1"/>
  <c r="L4440" i="1" s="1"/>
  <c r="M4440" i="1" s="1"/>
  <c r="K4441" i="1"/>
  <c r="L4441" i="1" s="1"/>
  <c r="M4441" i="1" s="1"/>
  <c r="K4442" i="1"/>
  <c r="L4442" i="1" s="1"/>
  <c r="M4442" i="1" s="1"/>
  <c r="K4443" i="1"/>
  <c r="L4443" i="1" s="1"/>
  <c r="M4443" i="1" s="1"/>
  <c r="K4444" i="1"/>
  <c r="L4444" i="1" s="1"/>
  <c r="M4444" i="1" s="1"/>
  <c r="K4445" i="1"/>
  <c r="L4445" i="1" s="1"/>
  <c r="M4445" i="1" s="1"/>
  <c r="K4446" i="1"/>
  <c r="L4446" i="1" s="1"/>
  <c r="M4446" i="1" s="1"/>
  <c r="K4447" i="1"/>
  <c r="L4447" i="1" s="1"/>
  <c r="M4447" i="1" s="1"/>
  <c r="K4448" i="1"/>
  <c r="L4448" i="1" s="1"/>
  <c r="M4448" i="1" s="1"/>
  <c r="K4449" i="1"/>
  <c r="L4449" i="1" s="1"/>
  <c r="M4449" i="1" s="1"/>
  <c r="K4450" i="1"/>
  <c r="L4450" i="1" s="1"/>
  <c r="M4450" i="1" s="1"/>
  <c r="K4451" i="1"/>
  <c r="L4451" i="1" s="1"/>
  <c r="M4451" i="1" s="1"/>
  <c r="K4452" i="1"/>
  <c r="L4452" i="1" s="1"/>
  <c r="M4452" i="1" s="1"/>
  <c r="K4453" i="1"/>
  <c r="L4453" i="1" s="1"/>
  <c r="M4453" i="1" s="1"/>
  <c r="K4454" i="1"/>
  <c r="L4454" i="1" s="1"/>
  <c r="M4454" i="1" s="1"/>
  <c r="K4455" i="1"/>
  <c r="L4455" i="1" s="1"/>
  <c r="M4455" i="1" s="1"/>
  <c r="K4456" i="1"/>
  <c r="L4456" i="1" s="1"/>
  <c r="M4456" i="1" s="1"/>
  <c r="K4457" i="1"/>
  <c r="L4457" i="1" s="1"/>
  <c r="M4457" i="1" s="1"/>
  <c r="K4458" i="1"/>
  <c r="L4458" i="1" s="1"/>
  <c r="M4458" i="1" s="1"/>
  <c r="K4459" i="1"/>
  <c r="L4459" i="1" s="1"/>
  <c r="M4459" i="1" s="1"/>
  <c r="K4460" i="1"/>
  <c r="L4460" i="1" s="1"/>
  <c r="M4460" i="1" s="1"/>
  <c r="K4461" i="1"/>
  <c r="L4461" i="1" s="1"/>
  <c r="M4461" i="1" s="1"/>
  <c r="K4462" i="1"/>
  <c r="L4462" i="1" s="1"/>
  <c r="M4462" i="1" s="1"/>
  <c r="K4463" i="1"/>
  <c r="L4463" i="1" s="1"/>
  <c r="M4463" i="1" s="1"/>
  <c r="K4464" i="1"/>
  <c r="L4464" i="1" s="1"/>
  <c r="M4464" i="1" s="1"/>
  <c r="K4465" i="1"/>
  <c r="L4465" i="1" s="1"/>
  <c r="M4465" i="1" s="1"/>
  <c r="K4466" i="1"/>
  <c r="L4466" i="1" s="1"/>
  <c r="M4466" i="1" s="1"/>
  <c r="K4467" i="1"/>
  <c r="L4467" i="1" s="1"/>
  <c r="M4467" i="1" s="1"/>
  <c r="K4468" i="1"/>
  <c r="L4468" i="1" s="1"/>
  <c r="M4468" i="1" s="1"/>
  <c r="K4469" i="1"/>
  <c r="L4469" i="1" s="1"/>
  <c r="M4469" i="1" s="1"/>
  <c r="K4470" i="1"/>
  <c r="L4470" i="1" s="1"/>
  <c r="M4470" i="1" s="1"/>
  <c r="K4471" i="1"/>
  <c r="L4471" i="1" s="1"/>
  <c r="M4471" i="1" s="1"/>
  <c r="K4472" i="1"/>
  <c r="L4472" i="1" s="1"/>
  <c r="M4472" i="1" s="1"/>
  <c r="K4473" i="1"/>
  <c r="L4473" i="1" s="1"/>
  <c r="M4473" i="1" s="1"/>
  <c r="K4474" i="1"/>
  <c r="L4474" i="1" s="1"/>
  <c r="M4474" i="1" s="1"/>
  <c r="K4475" i="1"/>
  <c r="L4475" i="1" s="1"/>
  <c r="M4475" i="1" s="1"/>
  <c r="K4476" i="1"/>
  <c r="L4476" i="1" s="1"/>
  <c r="M4476" i="1" s="1"/>
  <c r="K4477" i="1"/>
  <c r="L4477" i="1" s="1"/>
  <c r="M4477" i="1" s="1"/>
  <c r="K4478" i="1"/>
  <c r="L4478" i="1" s="1"/>
  <c r="M4478" i="1" s="1"/>
  <c r="K4479" i="1"/>
  <c r="L4479" i="1" s="1"/>
  <c r="M4479" i="1" s="1"/>
  <c r="K4480" i="1"/>
  <c r="L4480" i="1" s="1"/>
  <c r="M4480" i="1" s="1"/>
  <c r="K4481" i="1"/>
  <c r="L4481" i="1" s="1"/>
  <c r="M4481" i="1" s="1"/>
  <c r="K4482" i="1"/>
  <c r="L4482" i="1" s="1"/>
  <c r="M4482" i="1" s="1"/>
  <c r="K4483" i="1"/>
  <c r="L4483" i="1" s="1"/>
  <c r="M4483" i="1" s="1"/>
  <c r="K4484" i="1"/>
  <c r="L4484" i="1" s="1"/>
  <c r="M4484" i="1" s="1"/>
  <c r="K4485" i="1"/>
  <c r="L4485" i="1" s="1"/>
  <c r="M4485" i="1" s="1"/>
  <c r="K4486" i="1"/>
  <c r="L4486" i="1" s="1"/>
  <c r="M4486" i="1" s="1"/>
  <c r="K4487" i="1"/>
  <c r="L4487" i="1" s="1"/>
  <c r="M4487" i="1" s="1"/>
  <c r="K4488" i="1"/>
  <c r="L4488" i="1" s="1"/>
  <c r="M4488" i="1" s="1"/>
  <c r="K4489" i="1"/>
  <c r="L4489" i="1" s="1"/>
  <c r="M4489" i="1" s="1"/>
  <c r="K4490" i="1"/>
  <c r="L4490" i="1" s="1"/>
  <c r="M4490" i="1" s="1"/>
  <c r="K4491" i="1"/>
  <c r="L4491" i="1" s="1"/>
  <c r="M4491" i="1" s="1"/>
  <c r="K4492" i="1"/>
  <c r="L4492" i="1" s="1"/>
  <c r="M4492" i="1" s="1"/>
  <c r="K4493" i="1"/>
  <c r="L4493" i="1" s="1"/>
  <c r="M4493" i="1" s="1"/>
  <c r="K4494" i="1"/>
  <c r="L4494" i="1" s="1"/>
  <c r="M4494" i="1" s="1"/>
  <c r="K4495" i="1"/>
  <c r="L4495" i="1" s="1"/>
  <c r="M4495" i="1" s="1"/>
  <c r="K4496" i="1"/>
  <c r="L4496" i="1" s="1"/>
  <c r="M4496" i="1" s="1"/>
  <c r="K4497" i="1"/>
  <c r="L4497" i="1" s="1"/>
  <c r="M4497" i="1" s="1"/>
  <c r="K4498" i="1"/>
  <c r="L4498" i="1" s="1"/>
  <c r="M4498" i="1" s="1"/>
  <c r="K4499" i="1"/>
  <c r="L4499" i="1" s="1"/>
  <c r="M4499" i="1" s="1"/>
  <c r="K4500" i="1"/>
  <c r="L4500" i="1" s="1"/>
  <c r="M4500" i="1" s="1"/>
  <c r="K4501" i="1"/>
  <c r="L4501" i="1" s="1"/>
  <c r="M4501" i="1" s="1"/>
  <c r="K4502" i="1"/>
  <c r="L4502" i="1" s="1"/>
  <c r="M4502" i="1" s="1"/>
  <c r="K4503" i="1"/>
  <c r="L4503" i="1" s="1"/>
  <c r="M4503" i="1" s="1"/>
  <c r="K4504" i="1"/>
  <c r="L4504" i="1" s="1"/>
  <c r="M4504" i="1" s="1"/>
  <c r="K4505" i="1"/>
  <c r="L4505" i="1" s="1"/>
  <c r="M4505" i="1" s="1"/>
  <c r="K4506" i="1"/>
  <c r="L4506" i="1" s="1"/>
  <c r="M4506" i="1" s="1"/>
  <c r="K4507" i="1"/>
  <c r="L4507" i="1" s="1"/>
  <c r="M4507" i="1" s="1"/>
  <c r="K4508" i="1"/>
  <c r="L4508" i="1" s="1"/>
  <c r="M4508" i="1" s="1"/>
  <c r="K4509" i="1"/>
  <c r="L4509" i="1" s="1"/>
  <c r="M4509" i="1" s="1"/>
  <c r="K4510" i="1"/>
  <c r="L4510" i="1" s="1"/>
  <c r="M4510" i="1" s="1"/>
  <c r="K4511" i="1"/>
  <c r="L4511" i="1" s="1"/>
  <c r="M4511" i="1" s="1"/>
  <c r="K4512" i="1"/>
  <c r="L4512" i="1" s="1"/>
  <c r="M4512" i="1" s="1"/>
  <c r="K4513" i="1"/>
  <c r="L4513" i="1" s="1"/>
  <c r="M4513" i="1" s="1"/>
  <c r="K4514" i="1"/>
  <c r="L4514" i="1" s="1"/>
  <c r="M4514" i="1" s="1"/>
  <c r="K4515" i="1"/>
  <c r="L4515" i="1" s="1"/>
  <c r="M4515" i="1" s="1"/>
  <c r="K4516" i="1"/>
  <c r="L4516" i="1" s="1"/>
  <c r="M4516" i="1" s="1"/>
  <c r="K4517" i="1"/>
  <c r="L4517" i="1" s="1"/>
  <c r="M4517" i="1" s="1"/>
  <c r="K4518" i="1"/>
  <c r="L4518" i="1" s="1"/>
  <c r="M4518" i="1" s="1"/>
  <c r="K4519" i="1"/>
  <c r="L4519" i="1" s="1"/>
  <c r="M4519" i="1" s="1"/>
  <c r="K4520" i="1"/>
  <c r="L4520" i="1" s="1"/>
  <c r="M4520" i="1" s="1"/>
  <c r="K4521" i="1"/>
  <c r="L4521" i="1" s="1"/>
  <c r="M4521" i="1" s="1"/>
  <c r="K4522" i="1"/>
  <c r="L4522" i="1" s="1"/>
  <c r="M4522" i="1" s="1"/>
  <c r="K4523" i="1"/>
  <c r="L4523" i="1" s="1"/>
  <c r="M4523" i="1" s="1"/>
  <c r="K4524" i="1"/>
  <c r="L4524" i="1" s="1"/>
  <c r="M4524" i="1" s="1"/>
  <c r="K4525" i="1"/>
  <c r="L4525" i="1" s="1"/>
  <c r="M4525" i="1" s="1"/>
  <c r="K4526" i="1"/>
  <c r="L4526" i="1" s="1"/>
  <c r="M4526" i="1" s="1"/>
  <c r="K4527" i="1"/>
  <c r="L4527" i="1" s="1"/>
  <c r="M4527" i="1" s="1"/>
  <c r="K4528" i="1"/>
  <c r="L4528" i="1" s="1"/>
  <c r="M4528" i="1" s="1"/>
  <c r="K4529" i="1"/>
  <c r="L4529" i="1" s="1"/>
  <c r="M4529" i="1" s="1"/>
  <c r="K4530" i="1"/>
  <c r="L4530" i="1" s="1"/>
  <c r="M4530" i="1" s="1"/>
  <c r="K4531" i="1"/>
  <c r="L4531" i="1" s="1"/>
  <c r="M4531" i="1" s="1"/>
  <c r="K4532" i="1"/>
  <c r="L4532" i="1" s="1"/>
  <c r="M4532" i="1" s="1"/>
  <c r="K4533" i="1"/>
  <c r="L4533" i="1" s="1"/>
  <c r="M4533" i="1" s="1"/>
  <c r="K4534" i="1"/>
  <c r="L4534" i="1" s="1"/>
  <c r="M4534" i="1" s="1"/>
  <c r="K4535" i="1"/>
  <c r="L4535" i="1" s="1"/>
  <c r="M4535" i="1" s="1"/>
  <c r="K4536" i="1"/>
  <c r="L4536" i="1" s="1"/>
  <c r="M4536" i="1" s="1"/>
  <c r="K4537" i="1"/>
  <c r="L4537" i="1" s="1"/>
  <c r="M4537" i="1" s="1"/>
  <c r="K4538" i="1"/>
  <c r="L4538" i="1" s="1"/>
  <c r="M4538" i="1" s="1"/>
  <c r="K4539" i="1"/>
  <c r="L4539" i="1" s="1"/>
  <c r="M4539" i="1" s="1"/>
  <c r="K4540" i="1"/>
  <c r="L4540" i="1" s="1"/>
  <c r="M4540" i="1" s="1"/>
  <c r="K4541" i="1"/>
  <c r="L4541" i="1" s="1"/>
  <c r="M4541" i="1" s="1"/>
  <c r="K4542" i="1"/>
  <c r="L4542" i="1" s="1"/>
  <c r="M4542" i="1" s="1"/>
  <c r="K4543" i="1"/>
  <c r="L4543" i="1" s="1"/>
  <c r="M4543" i="1" s="1"/>
  <c r="K4544" i="1"/>
  <c r="L4544" i="1" s="1"/>
  <c r="M4544" i="1" s="1"/>
  <c r="K4545" i="1"/>
  <c r="L4545" i="1" s="1"/>
  <c r="M4545" i="1" s="1"/>
  <c r="K4546" i="1"/>
  <c r="L4546" i="1" s="1"/>
  <c r="M4546" i="1" s="1"/>
  <c r="K4547" i="1"/>
  <c r="L4547" i="1" s="1"/>
  <c r="M4547" i="1" s="1"/>
  <c r="K4548" i="1"/>
  <c r="L4548" i="1" s="1"/>
  <c r="M4548" i="1" s="1"/>
  <c r="K4549" i="1"/>
  <c r="L4549" i="1" s="1"/>
  <c r="M4549" i="1" s="1"/>
  <c r="K4550" i="1"/>
  <c r="L4550" i="1" s="1"/>
  <c r="M4550" i="1" s="1"/>
  <c r="K4551" i="1"/>
  <c r="L4551" i="1" s="1"/>
  <c r="M4551" i="1" s="1"/>
  <c r="K4552" i="1"/>
  <c r="L4552" i="1" s="1"/>
  <c r="M4552" i="1" s="1"/>
  <c r="K4553" i="1"/>
  <c r="L4553" i="1" s="1"/>
  <c r="M4553" i="1" s="1"/>
  <c r="K4554" i="1"/>
  <c r="L4554" i="1" s="1"/>
  <c r="M4554" i="1" s="1"/>
  <c r="K4555" i="1"/>
  <c r="L4555" i="1" s="1"/>
  <c r="M4555" i="1" s="1"/>
  <c r="K4556" i="1"/>
  <c r="L4556" i="1" s="1"/>
  <c r="M4556" i="1" s="1"/>
  <c r="K4557" i="1"/>
  <c r="L4557" i="1" s="1"/>
  <c r="M4557" i="1" s="1"/>
  <c r="K4558" i="1"/>
  <c r="L4558" i="1" s="1"/>
  <c r="M4558" i="1" s="1"/>
  <c r="K4559" i="1"/>
  <c r="L4559" i="1" s="1"/>
  <c r="M4559" i="1" s="1"/>
  <c r="K4560" i="1"/>
  <c r="L4560" i="1" s="1"/>
  <c r="M4560" i="1" s="1"/>
  <c r="K4561" i="1"/>
  <c r="L4561" i="1" s="1"/>
  <c r="M4561" i="1" s="1"/>
  <c r="K4562" i="1"/>
  <c r="L4562" i="1" s="1"/>
  <c r="M4562" i="1" s="1"/>
  <c r="K4563" i="1"/>
  <c r="L4563" i="1" s="1"/>
  <c r="M4563" i="1" s="1"/>
  <c r="K4564" i="1"/>
  <c r="L4564" i="1" s="1"/>
  <c r="M4564" i="1" s="1"/>
  <c r="K4565" i="1"/>
  <c r="L4565" i="1" s="1"/>
  <c r="M4565" i="1" s="1"/>
  <c r="K4566" i="1"/>
  <c r="L4566" i="1" s="1"/>
  <c r="M4566" i="1" s="1"/>
  <c r="K4567" i="1"/>
  <c r="L4567" i="1" s="1"/>
  <c r="M4567" i="1" s="1"/>
  <c r="K4568" i="1"/>
  <c r="L4568" i="1" s="1"/>
  <c r="M4568" i="1" s="1"/>
  <c r="K4569" i="1"/>
  <c r="L4569" i="1" s="1"/>
  <c r="M4569" i="1" s="1"/>
  <c r="K4570" i="1"/>
  <c r="L4570" i="1" s="1"/>
  <c r="M4570" i="1" s="1"/>
  <c r="K4571" i="1"/>
  <c r="L4571" i="1" s="1"/>
  <c r="M4571" i="1" s="1"/>
  <c r="K4572" i="1"/>
  <c r="L4572" i="1" s="1"/>
  <c r="M4572" i="1" s="1"/>
  <c r="K4573" i="1"/>
  <c r="L4573" i="1" s="1"/>
  <c r="M4573" i="1" s="1"/>
  <c r="K4574" i="1"/>
  <c r="L4574" i="1" s="1"/>
  <c r="M4574" i="1" s="1"/>
  <c r="K4575" i="1"/>
  <c r="L4575" i="1" s="1"/>
  <c r="M4575" i="1" s="1"/>
  <c r="K4576" i="1"/>
  <c r="L4576" i="1" s="1"/>
  <c r="M4576" i="1" s="1"/>
  <c r="K4577" i="1"/>
  <c r="L4577" i="1" s="1"/>
  <c r="M4577" i="1" s="1"/>
  <c r="K4578" i="1"/>
  <c r="L4578" i="1" s="1"/>
  <c r="M4578" i="1" s="1"/>
  <c r="K4579" i="1"/>
  <c r="L4579" i="1" s="1"/>
  <c r="M4579" i="1" s="1"/>
  <c r="K4580" i="1"/>
  <c r="L4580" i="1" s="1"/>
  <c r="M4580" i="1" s="1"/>
  <c r="K4581" i="1"/>
  <c r="L4581" i="1" s="1"/>
  <c r="M4581" i="1" s="1"/>
  <c r="K4582" i="1"/>
  <c r="L4582" i="1" s="1"/>
  <c r="M4582" i="1" s="1"/>
  <c r="K4583" i="1"/>
  <c r="L4583" i="1" s="1"/>
  <c r="M4583" i="1" s="1"/>
  <c r="K4584" i="1"/>
  <c r="L4584" i="1" s="1"/>
  <c r="M4584" i="1" s="1"/>
  <c r="K4585" i="1"/>
  <c r="L4585" i="1" s="1"/>
  <c r="M4585" i="1" s="1"/>
  <c r="K4586" i="1"/>
  <c r="L4586" i="1" s="1"/>
  <c r="M4586" i="1" s="1"/>
  <c r="K4587" i="1"/>
  <c r="L4587" i="1" s="1"/>
  <c r="M4587" i="1" s="1"/>
  <c r="K4588" i="1"/>
  <c r="L4588" i="1" s="1"/>
  <c r="M4588" i="1" s="1"/>
  <c r="K4589" i="1"/>
  <c r="L4589" i="1" s="1"/>
  <c r="M4589" i="1" s="1"/>
  <c r="K4590" i="1"/>
  <c r="L4590" i="1" s="1"/>
  <c r="M4590" i="1" s="1"/>
  <c r="K4591" i="1"/>
  <c r="L4591" i="1" s="1"/>
  <c r="M4591" i="1" s="1"/>
  <c r="K4592" i="1"/>
  <c r="L4592" i="1" s="1"/>
  <c r="M4592" i="1" s="1"/>
  <c r="K4593" i="1"/>
  <c r="L4593" i="1" s="1"/>
  <c r="M4593" i="1" s="1"/>
  <c r="K4594" i="1"/>
  <c r="L4594" i="1" s="1"/>
  <c r="M4594" i="1" s="1"/>
  <c r="K4595" i="1"/>
  <c r="L4595" i="1" s="1"/>
  <c r="M4595" i="1" s="1"/>
  <c r="K4596" i="1"/>
  <c r="L4596" i="1" s="1"/>
  <c r="M4596" i="1" s="1"/>
  <c r="K4597" i="1"/>
  <c r="L4597" i="1" s="1"/>
  <c r="M4597" i="1" s="1"/>
  <c r="K4598" i="1"/>
  <c r="L4598" i="1" s="1"/>
  <c r="M4598" i="1" s="1"/>
  <c r="K4599" i="1"/>
  <c r="L4599" i="1" s="1"/>
  <c r="M4599" i="1" s="1"/>
  <c r="K4600" i="1"/>
  <c r="L4600" i="1" s="1"/>
  <c r="M4600" i="1" s="1"/>
  <c r="K4601" i="1"/>
  <c r="L4601" i="1" s="1"/>
  <c r="M4601" i="1" s="1"/>
  <c r="K4602" i="1"/>
  <c r="L4602" i="1" s="1"/>
  <c r="M4602" i="1" s="1"/>
  <c r="K4603" i="1"/>
  <c r="L4603" i="1" s="1"/>
  <c r="M4603" i="1" s="1"/>
  <c r="K4604" i="1"/>
  <c r="L4604" i="1" s="1"/>
  <c r="M4604" i="1" s="1"/>
  <c r="K4605" i="1"/>
  <c r="L4605" i="1" s="1"/>
  <c r="M4605" i="1" s="1"/>
  <c r="K4606" i="1"/>
  <c r="L4606" i="1" s="1"/>
  <c r="M4606" i="1" s="1"/>
  <c r="K4607" i="1"/>
  <c r="L4607" i="1" s="1"/>
  <c r="M4607" i="1" s="1"/>
  <c r="K4608" i="1"/>
  <c r="L4608" i="1" s="1"/>
  <c r="M4608" i="1" s="1"/>
  <c r="K4609" i="1"/>
  <c r="L4609" i="1" s="1"/>
  <c r="M4609" i="1" s="1"/>
  <c r="K4610" i="1"/>
  <c r="L4610" i="1" s="1"/>
  <c r="M4610" i="1" s="1"/>
  <c r="K4611" i="1"/>
  <c r="L4611" i="1" s="1"/>
  <c r="M4611" i="1" s="1"/>
  <c r="K4612" i="1"/>
  <c r="L4612" i="1" s="1"/>
  <c r="M4612" i="1" s="1"/>
  <c r="K4613" i="1"/>
  <c r="L4613" i="1" s="1"/>
  <c r="M4613" i="1" s="1"/>
  <c r="K4614" i="1"/>
  <c r="L4614" i="1" s="1"/>
  <c r="M4614" i="1" s="1"/>
  <c r="K4615" i="1"/>
  <c r="L4615" i="1" s="1"/>
  <c r="M4615" i="1" s="1"/>
  <c r="K4616" i="1"/>
  <c r="L4616" i="1" s="1"/>
  <c r="M4616" i="1" s="1"/>
  <c r="K4617" i="1"/>
  <c r="L4617" i="1" s="1"/>
  <c r="M4617" i="1" s="1"/>
  <c r="K4618" i="1"/>
  <c r="L4618" i="1" s="1"/>
  <c r="M4618" i="1" s="1"/>
  <c r="K4619" i="1"/>
  <c r="L4619" i="1" s="1"/>
  <c r="M4619" i="1" s="1"/>
  <c r="K4620" i="1"/>
  <c r="L4620" i="1" s="1"/>
  <c r="M4620" i="1" s="1"/>
  <c r="K4621" i="1"/>
  <c r="L4621" i="1" s="1"/>
  <c r="M4621" i="1" s="1"/>
  <c r="K4622" i="1"/>
  <c r="L4622" i="1" s="1"/>
  <c r="M4622" i="1" s="1"/>
  <c r="K4623" i="1"/>
  <c r="L4623" i="1" s="1"/>
  <c r="M4623" i="1" s="1"/>
  <c r="K4624" i="1"/>
  <c r="L4624" i="1" s="1"/>
  <c r="M4624" i="1" s="1"/>
  <c r="K4625" i="1"/>
  <c r="L4625" i="1" s="1"/>
  <c r="M4625" i="1" s="1"/>
  <c r="K4626" i="1"/>
  <c r="L4626" i="1" s="1"/>
  <c r="M4626" i="1" s="1"/>
  <c r="K4627" i="1"/>
  <c r="L4627" i="1" s="1"/>
  <c r="M4627" i="1" s="1"/>
  <c r="K4628" i="1"/>
  <c r="L4628" i="1" s="1"/>
  <c r="M4628" i="1" s="1"/>
  <c r="K4629" i="1"/>
  <c r="L4629" i="1" s="1"/>
  <c r="M4629" i="1" s="1"/>
  <c r="K4630" i="1"/>
  <c r="L4630" i="1" s="1"/>
  <c r="M4630" i="1" s="1"/>
  <c r="K4631" i="1"/>
  <c r="L4631" i="1" s="1"/>
  <c r="M4631" i="1" s="1"/>
  <c r="K4632" i="1"/>
  <c r="L4632" i="1" s="1"/>
  <c r="M4632" i="1" s="1"/>
  <c r="K4633" i="1"/>
  <c r="L4633" i="1" s="1"/>
  <c r="M4633" i="1" s="1"/>
  <c r="K4634" i="1"/>
  <c r="L4634" i="1" s="1"/>
  <c r="M4634" i="1" s="1"/>
  <c r="K4635" i="1"/>
  <c r="L4635" i="1" s="1"/>
  <c r="M4635" i="1" s="1"/>
  <c r="K4636" i="1"/>
  <c r="L4636" i="1" s="1"/>
  <c r="M4636" i="1" s="1"/>
  <c r="K4637" i="1"/>
  <c r="L4637" i="1" s="1"/>
  <c r="M4637" i="1" s="1"/>
  <c r="K4638" i="1"/>
  <c r="L4638" i="1" s="1"/>
  <c r="M4638" i="1" s="1"/>
  <c r="K4639" i="1"/>
  <c r="L4639" i="1" s="1"/>
  <c r="M4639" i="1" s="1"/>
  <c r="K4640" i="1"/>
  <c r="L4640" i="1" s="1"/>
  <c r="M4640" i="1" s="1"/>
  <c r="K4641" i="1"/>
  <c r="L4641" i="1" s="1"/>
  <c r="M4641" i="1" s="1"/>
  <c r="K4642" i="1"/>
  <c r="L4642" i="1" s="1"/>
  <c r="M4642" i="1" s="1"/>
  <c r="K4643" i="1"/>
  <c r="L4643" i="1" s="1"/>
  <c r="M4643" i="1" s="1"/>
  <c r="K4644" i="1"/>
  <c r="L4644" i="1" s="1"/>
  <c r="M4644" i="1" s="1"/>
  <c r="K4645" i="1"/>
  <c r="L4645" i="1" s="1"/>
  <c r="M4645" i="1" s="1"/>
  <c r="K4646" i="1"/>
  <c r="L4646" i="1" s="1"/>
  <c r="M4646" i="1" s="1"/>
  <c r="K4647" i="1"/>
  <c r="L4647" i="1" s="1"/>
  <c r="M4647" i="1" s="1"/>
  <c r="K4648" i="1"/>
  <c r="L4648" i="1" s="1"/>
  <c r="M4648" i="1" s="1"/>
  <c r="K4649" i="1"/>
  <c r="L4649" i="1" s="1"/>
  <c r="M4649" i="1" s="1"/>
  <c r="K4650" i="1"/>
  <c r="L4650" i="1" s="1"/>
  <c r="M4650" i="1" s="1"/>
  <c r="K4651" i="1"/>
  <c r="L4651" i="1" s="1"/>
  <c r="M4651" i="1" s="1"/>
  <c r="K4652" i="1"/>
  <c r="L4652" i="1" s="1"/>
  <c r="M4652" i="1" s="1"/>
  <c r="K4653" i="1"/>
  <c r="L4653" i="1" s="1"/>
  <c r="M4653" i="1" s="1"/>
  <c r="K4654" i="1"/>
  <c r="L4654" i="1" s="1"/>
  <c r="M4654" i="1" s="1"/>
  <c r="K4655" i="1"/>
  <c r="L4655" i="1" s="1"/>
  <c r="M4655" i="1" s="1"/>
  <c r="K4656" i="1"/>
  <c r="L4656" i="1" s="1"/>
  <c r="M4656" i="1" s="1"/>
  <c r="K4657" i="1"/>
  <c r="L4657" i="1" s="1"/>
  <c r="M4657" i="1" s="1"/>
  <c r="K4658" i="1"/>
  <c r="L4658" i="1" s="1"/>
  <c r="M4658" i="1" s="1"/>
  <c r="K4659" i="1"/>
  <c r="L4659" i="1" s="1"/>
  <c r="M4659" i="1" s="1"/>
  <c r="K4660" i="1"/>
  <c r="L4660" i="1" s="1"/>
  <c r="M4660" i="1" s="1"/>
  <c r="K4661" i="1"/>
  <c r="L4661" i="1" s="1"/>
  <c r="M4661" i="1" s="1"/>
  <c r="K4662" i="1"/>
  <c r="L4662" i="1" s="1"/>
  <c r="M4662" i="1" s="1"/>
  <c r="K4663" i="1"/>
  <c r="L4663" i="1" s="1"/>
  <c r="M4663" i="1" s="1"/>
  <c r="K4664" i="1"/>
  <c r="L4664" i="1" s="1"/>
  <c r="M4664" i="1" s="1"/>
  <c r="K4665" i="1"/>
  <c r="L4665" i="1" s="1"/>
  <c r="M4665" i="1" s="1"/>
  <c r="K4666" i="1"/>
  <c r="L4666" i="1" s="1"/>
  <c r="M4666" i="1" s="1"/>
  <c r="K4667" i="1"/>
  <c r="L4667" i="1" s="1"/>
  <c r="M4667" i="1" s="1"/>
  <c r="K4668" i="1"/>
  <c r="L4668" i="1" s="1"/>
  <c r="M4668" i="1" s="1"/>
  <c r="K4669" i="1"/>
  <c r="L4669" i="1" s="1"/>
  <c r="M4669" i="1" s="1"/>
  <c r="K4670" i="1"/>
  <c r="L4670" i="1" s="1"/>
  <c r="M4670" i="1" s="1"/>
  <c r="K4671" i="1"/>
  <c r="L4671" i="1" s="1"/>
  <c r="M4671" i="1" s="1"/>
  <c r="K4672" i="1"/>
  <c r="L4672" i="1" s="1"/>
  <c r="M4672" i="1" s="1"/>
  <c r="K4673" i="1"/>
  <c r="L4673" i="1" s="1"/>
  <c r="M4673" i="1" s="1"/>
  <c r="K4674" i="1"/>
  <c r="L4674" i="1" s="1"/>
  <c r="M4674" i="1" s="1"/>
  <c r="K4675" i="1"/>
  <c r="L4675" i="1" s="1"/>
  <c r="M4675" i="1" s="1"/>
  <c r="K4676" i="1"/>
  <c r="L4676" i="1" s="1"/>
  <c r="M4676" i="1" s="1"/>
  <c r="K4677" i="1"/>
  <c r="L4677" i="1" s="1"/>
  <c r="M4677" i="1" s="1"/>
  <c r="K4678" i="1"/>
  <c r="L4678" i="1" s="1"/>
  <c r="M4678" i="1" s="1"/>
  <c r="K4679" i="1"/>
  <c r="L4679" i="1" s="1"/>
  <c r="M4679" i="1" s="1"/>
  <c r="K4680" i="1"/>
  <c r="L4680" i="1" s="1"/>
  <c r="M4680" i="1" s="1"/>
  <c r="K4681" i="1"/>
  <c r="L4681" i="1" s="1"/>
  <c r="M4681" i="1" s="1"/>
  <c r="K4682" i="1"/>
  <c r="L4682" i="1" s="1"/>
  <c r="M4682" i="1" s="1"/>
  <c r="K4683" i="1"/>
  <c r="L4683" i="1" s="1"/>
  <c r="M4683" i="1" s="1"/>
  <c r="K4684" i="1"/>
  <c r="L4684" i="1" s="1"/>
  <c r="M4684" i="1" s="1"/>
  <c r="K4685" i="1"/>
  <c r="L4685" i="1" s="1"/>
  <c r="M4685" i="1" s="1"/>
  <c r="K4686" i="1"/>
  <c r="L4686" i="1" s="1"/>
  <c r="M4686" i="1" s="1"/>
  <c r="K4687" i="1"/>
  <c r="L4687" i="1" s="1"/>
  <c r="M4687" i="1" s="1"/>
  <c r="K4688" i="1"/>
  <c r="L4688" i="1" s="1"/>
  <c r="M4688" i="1" s="1"/>
  <c r="K4689" i="1"/>
  <c r="L4689" i="1" s="1"/>
  <c r="M4689" i="1" s="1"/>
  <c r="K4690" i="1"/>
  <c r="L4690" i="1" s="1"/>
  <c r="M4690" i="1" s="1"/>
  <c r="K4691" i="1"/>
  <c r="L4691" i="1" s="1"/>
  <c r="M4691" i="1" s="1"/>
  <c r="K4692" i="1"/>
  <c r="L4692" i="1" s="1"/>
  <c r="M4692" i="1" s="1"/>
  <c r="K4693" i="1"/>
  <c r="L4693" i="1" s="1"/>
  <c r="M4693" i="1" s="1"/>
  <c r="K4694" i="1"/>
  <c r="L4694" i="1" s="1"/>
  <c r="M4694" i="1" s="1"/>
  <c r="K4695" i="1"/>
  <c r="L4695" i="1" s="1"/>
  <c r="M4695" i="1" s="1"/>
  <c r="K4696" i="1"/>
  <c r="L4696" i="1" s="1"/>
  <c r="M4696" i="1" s="1"/>
  <c r="K4697" i="1"/>
  <c r="L4697" i="1" s="1"/>
  <c r="M4697" i="1" s="1"/>
  <c r="K4698" i="1"/>
  <c r="L4698" i="1" s="1"/>
  <c r="M4698" i="1" s="1"/>
  <c r="K4699" i="1"/>
  <c r="L4699" i="1" s="1"/>
  <c r="M4699" i="1" s="1"/>
  <c r="K4700" i="1"/>
  <c r="L4700" i="1" s="1"/>
  <c r="M4700" i="1" s="1"/>
  <c r="K4701" i="1"/>
  <c r="L4701" i="1" s="1"/>
  <c r="M4701" i="1" s="1"/>
  <c r="K4702" i="1"/>
  <c r="L4702" i="1" s="1"/>
  <c r="M4702" i="1" s="1"/>
  <c r="K4703" i="1"/>
  <c r="L4703" i="1" s="1"/>
  <c r="M4703" i="1" s="1"/>
  <c r="K4704" i="1"/>
  <c r="L4704" i="1" s="1"/>
  <c r="M4704" i="1" s="1"/>
  <c r="K4705" i="1"/>
  <c r="L4705" i="1" s="1"/>
  <c r="M4705" i="1" s="1"/>
  <c r="K4706" i="1"/>
  <c r="L4706" i="1" s="1"/>
  <c r="M4706" i="1" s="1"/>
  <c r="K4707" i="1"/>
  <c r="L4707" i="1" s="1"/>
  <c r="M4707" i="1" s="1"/>
  <c r="K4708" i="1"/>
  <c r="L4708" i="1" s="1"/>
  <c r="M4708" i="1" s="1"/>
  <c r="K4709" i="1"/>
  <c r="L4709" i="1" s="1"/>
  <c r="M4709" i="1" s="1"/>
  <c r="K4710" i="1"/>
  <c r="L4710" i="1" s="1"/>
  <c r="M4710" i="1" s="1"/>
  <c r="K4711" i="1"/>
  <c r="L4711" i="1" s="1"/>
  <c r="M4711" i="1" s="1"/>
  <c r="K4712" i="1"/>
  <c r="L4712" i="1" s="1"/>
  <c r="M4712" i="1" s="1"/>
  <c r="K4713" i="1"/>
  <c r="L4713" i="1" s="1"/>
  <c r="M4713" i="1" s="1"/>
  <c r="K4714" i="1"/>
  <c r="L4714" i="1" s="1"/>
  <c r="M4714" i="1" s="1"/>
  <c r="K4715" i="1"/>
  <c r="L4715" i="1" s="1"/>
  <c r="M4715" i="1" s="1"/>
  <c r="K4716" i="1"/>
  <c r="L4716" i="1" s="1"/>
  <c r="M4716" i="1" s="1"/>
  <c r="K4717" i="1"/>
  <c r="L4717" i="1" s="1"/>
  <c r="M4717" i="1" s="1"/>
  <c r="K4718" i="1"/>
  <c r="L4718" i="1" s="1"/>
  <c r="M4718" i="1" s="1"/>
  <c r="K4719" i="1"/>
  <c r="L4719" i="1" s="1"/>
  <c r="M4719" i="1" s="1"/>
  <c r="K4720" i="1"/>
  <c r="L4720" i="1" s="1"/>
  <c r="M4720" i="1" s="1"/>
  <c r="K4721" i="1"/>
  <c r="L4721" i="1" s="1"/>
  <c r="M4721" i="1" s="1"/>
  <c r="K4722" i="1"/>
  <c r="L4722" i="1" s="1"/>
  <c r="M4722" i="1" s="1"/>
  <c r="K4723" i="1"/>
  <c r="L4723" i="1" s="1"/>
  <c r="M4723" i="1" s="1"/>
  <c r="K4724" i="1"/>
  <c r="L4724" i="1" s="1"/>
  <c r="M4724" i="1" s="1"/>
  <c r="K4725" i="1"/>
  <c r="L4725" i="1" s="1"/>
  <c r="M4725" i="1" s="1"/>
  <c r="K4726" i="1"/>
  <c r="L4726" i="1" s="1"/>
  <c r="M4726" i="1" s="1"/>
  <c r="K4727" i="1"/>
  <c r="L4727" i="1" s="1"/>
  <c r="M4727" i="1" s="1"/>
  <c r="K4728" i="1"/>
  <c r="L4728" i="1" s="1"/>
  <c r="M4728" i="1" s="1"/>
  <c r="K4729" i="1"/>
  <c r="L4729" i="1" s="1"/>
  <c r="M4729" i="1" s="1"/>
  <c r="K4730" i="1"/>
  <c r="L4730" i="1" s="1"/>
  <c r="M4730" i="1" s="1"/>
  <c r="K4731" i="1"/>
  <c r="L4731" i="1" s="1"/>
  <c r="M4731" i="1" s="1"/>
  <c r="K4732" i="1"/>
  <c r="L4732" i="1" s="1"/>
  <c r="M4732" i="1" s="1"/>
  <c r="K4733" i="1"/>
  <c r="L4733" i="1" s="1"/>
  <c r="M4733" i="1" s="1"/>
  <c r="K4734" i="1"/>
  <c r="L4734" i="1" s="1"/>
  <c r="M4734" i="1" s="1"/>
  <c r="K4735" i="1"/>
  <c r="L4735" i="1" s="1"/>
  <c r="M4735" i="1" s="1"/>
  <c r="K4736" i="1"/>
  <c r="L4736" i="1" s="1"/>
  <c r="M4736" i="1" s="1"/>
  <c r="K4737" i="1"/>
  <c r="L4737" i="1" s="1"/>
  <c r="M4737" i="1" s="1"/>
  <c r="K4738" i="1"/>
  <c r="L4738" i="1" s="1"/>
  <c r="M4738" i="1" s="1"/>
  <c r="K4739" i="1"/>
  <c r="L4739" i="1" s="1"/>
  <c r="M4739" i="1" s="1"/>
  <c r="K4740" i="1"/>
  <c r="L4740" i="1" s="1"/>
  <c r="M4740" i="1" s="1"/>
  <c r="K4741" i="1"/>
  <c r="L4741" i="1" s="1"/>
  <c r="M4741" i="1" s="1"/>
  <c r="K4742" i="1"/>
  <c r="L4742" i="1" s="1"/>
  <c r="M4742" i="1" s="1"/>
  <c r="K4743" i="1"/>
  <c r="L4743" i="1" s="1"/>
  <c r="M4743" i="1" s="1"/>
  <c r="K4744" i="1"/>
  <c r="L4744" i="1" s="1"/>
  <c r="M4744" i="1" s="1"/>
  <c r="K4745" i="1"/>
  <c r="L4745" i="1" s="1"/>
  <c r="M4745" i="1" s="1"/>
  <c r="K4746" i="1"/>
  <c r="L4746" i="1" s="1"/>
  <c r="M4746" i="1" s="1"/>
  <c r="K4747" i="1"/>
  <c r="L4747" i="1" s="1"/>
  <c r="M4747" i="1" s="1"/>
  <c r="K4748" i="1"/>
  <c r="L4748" i="1" s="1"/>
  <c r="M4748" i="1" s="1"/>
  <c r="K4749" i="1"/>
  <c r="L4749" i="1" s="1"/>
  <c r="M4749" i="1" s="1"/>
  <c r="K4750" i="1"/>
  <c r="L4750" i="1" s="1"/>
  <c r="M4750" i="1" s="1"/>
  <c r="K4751" i="1"/>
  <c r="L4751" i="1" s="1"/>
  <c r="M4751" i="1" s="1"/>
  <c r="K4752" i="1"/>
  <c r="L4752" i="1" s="1"/>
  <c r="M4752" i="1" s="1"/>
  <c r="K4753" i="1"/>
  <c r="L4753" i="1" s="1"/>
  <c r="M4753" i="1" s="1"/>
  <c r="K4754" i="1"/>
  <c r="L4754" i="1" s="1"/>
  <c r="M4754" i="1" s="1"/>
  <c r="K4755" i="1"/>
  <c r="L4755" i="1" s="1"/>
  <c r="M4755" i="1" s="1"/>
  <c r="K4756" i="1"/>
  <c r="L4756" i="1" s="1"/>
  <c r="M4756" i="1" s="1"/>
  <c r="K4757" i="1"/>
  <c r="L4757" i="1" s="1"/>
  <c r="M4757" i="1" s="1"/>
  <c r="K4758" i="1"/>
  <c r="L4758" i="1" s="1"/>
  <c r="M4758" i="1" s="1"/>
  <c r="K4759" i="1"/>
  <c r="L4759" i="1" s="1"/>
  <c r="M4759" i="1" s="1"/>
  <c r="K4760" i="1"/>
  <c r="L4760" i="1" s="1"/>
  <c r="M4760" i="1" s="1"/>
  <c r="K4761" i="1"/>
  <c r="L4761" i="1" s="1"/>
  <c r="M4761" i="1" s="1"/>
  <c r="K4762" i="1"/>
  <c r="L4762" i="1" s="1"/>
  <c r="M4762" i="1" s="1"/>
  <c r="K4763" i="1"/>
  <c r="L4763" i="1" s="1"/>
  <c r="M4763" i="1" s="1"/>
  <c r="K4764" i="1"/>
  <c r="L4764" i="1" s="1"/>
  <c r="M4764" i="1" s="1"/>
  <c r="K4765" i="1"/>
  <c r="L4765" i="1" s="1"/>
  <c r="M4765" i="1" s="1"/>
  <c r="K4766" i="1"/>
  <c r="L4766" i="1" s="1"/>
  <c r="M4766" i="1" s="1"/>
  <c r="K4767" i="1"/>
  <c r="L4767" i="1" s="1"/>
  <c r="M4767" i="1" s="1"/>
  <c r="K4768" i="1"/>
  <c r="L4768" i="1" s="1"/>
  <c r="M4768" i="1" s="1"/>
  <c r="K4769" i="1"/>
  <c r="L4769" i="1" s="1"/>
  <c r="M4769" i="1" s="1"/>
  <c r="K4770" i="1"/>
  <c r="L4770" i="1" s="1"/>
  <c r="M4770" i="1" s="1"/>
  <c r="K4771" i="1"/>
  <c r="L4771" i="1" s="1"/>
  <c r="M4771" i="1" s="1"/>
  <c r="K4772" i="1"/>
  <c r="L4772" i="1" s="1"/>
  <c r="M4772" i="1" s="1"/>
  <c r="K4773" i="1"/>
  <c r="L4773" i="1" s="1"/>
  <c r="M4773" i="1" s="1"/>
  <c r="K4774" i="1"/>
  <c r="L4774" i="1" s="1"/>
  <c r="M4774" i="1" s="1"/>
  <c r="K4775" i="1"/>
  <c r="L4775" i="1" s="1"/>
  <c r="M4775" i="1" s="1"/>
  <c r="K4776" i="1"/>
  <c r="L4776" i="1" s="1"/>
  <c r="M4776" i="1" s="1"/>
  <c r="K4777" i="1"/>
  <c r="L4777" i="1" s="1"/>
  <c r="M4777" i="1" s="1"/>
  <c r="K4778" i="1"/>
  <c r="L4778" i="1" s="1"/>
  <c r="M4778" i="1" s="1"/>
  <c r="K4779" i="1"/>
  <c r="L4779" i="1" s="1"/>
  <c r="M4779" i="1" s="1"/>
  <c r="K4780" i="1"/>
  <c r="L4780" i="1" s="1"/>
  <c r="M4780" i="1" s="1"/>
  <c r="K4781" i="1"/>
  <c r="L4781" i="1" s="1"/>
  <c r="M4781" i="1" s="1"/>
  <c r="K4782" i="1"/>
  <c r="L4782" i="1" s="1"/>
  <c r="M4782" i="1" s="1"/>
  <c r="K4783" i="1"/>
  <c r="L4783" i="1" s="1"/>
  <c r="M4783" i="1" s="1"/>
  <c r="K4784" i="1"/>
  <c r="L4784" i="1" s="1"/>
  <c r="M4784" i="1" s="1"/>
  <c r="K4785" i="1"/>
  <c r="L4785" i="1" s="1"/>
  <c r="M4785" i="1" s="1"/>
  <c r="K4786" i="1"/>
  <c r="L4786" i="1" s="1"/>
  <c r="M4786" i="1" s="1"/>
  <c r="K4787" i="1"/>
  <c r="L4787" i="1" s="1"/>
  <c r="M4787" i="1" s="1"/>
  <c r="K4788" i="1"/>
  <c r="L4788" i="1" s="1"/>
  <c r="M4788" i="1" s="1"/>
  <c r="K4789" i="1"/>
  <c r="L4789" i="1" s="1"/>
  <c r="M4789" i="1" s="1"/>
  <c r="K4790" i="1"/>
  <c r="L4790" i="1" s="1"/>
  <c r="M4790" i="1" s="1"/>
  <c r="K4791" i="1"/>
  <c r="L4791" i="1" s="1"/>
  <c r="M4791" i="1" s="1"/>
  <c r="K4792" i="1"/>
  <c r="L4792" i="1" s="1"/>
  <c r="M4792" i="1" s="1"/>
  <c r="K4793" i="1"/>
  <c r="L4793" i="1" s="1"/>
  <c r="M4793" i="1" s="1"/>
  <c r="K4794" i="1"/>
  <c r="L4794" i="1" s="1"/>
  <c r="M4794" i="1" s="1"/>
  <c r="K4795" i="1"/>
  <c r="L4795" i="1" s="1"/>
  <c r="M4795" i="1" s="1"/>
  <c r="K4796" i="1"/>
  <c r="L4796" i="1" s="1"/>
  <c r="M4796" i="1" s="1"/>
  <c r="K4797" i="1"/>
  <c r="L4797" i="1" s="1"/>
  <c r="M4797" i="1" s="1"/>
  <c r="K4798" i="1"/>
  <c r="L4798" i="1" s="1"/>
  <c r="M4798" i="1" s="1"/>
  <c r="K4799" i="1"/>
  <c r="L4799" i="1" s="1"/>
  <c r="M4799" i="1" s="1"/>
  <c r="K4800" i="1"/>
  <c r="L4800" i="1" s="1"/>
  <c r="M4800" i="1" s="1"/>
  <c r="K4801" i="1"/>
  <c r="L4801" i="1" s="1"/>
  <c r="M4801" i="1" s="1"/>
  <c r="K4802" i="1"/>
  <c r="L4802" i="1" s="1"/>
  <c r="M4802" i="1" s="1"/>
  <c r="K4803" i="1"/>
  <c r="L4803" i="1" s="1"/>
  <c r="M4803" i="1" s="1"/>
  <c r="K4804" i="1"/>
  <c r="L4804" i="1" s="1"/>
  <c r="M4804" i="1" s="1"/>
  <c r="K4805" i="1"/>
  <c r="L4805" i="1" s="1"/>
  <c r="M4805" i="1" s="1"/>
  <c r="K4806" i="1"/>
  <c r="L4806" i="1" s="1"/>
  <c r="M4806" i="1" s="1"/>
  <c r="K4807" i="1"/>
  <c r="L4807" i="1" s="1"/>
  <c r="M4807" i="1" s="1"/>
  <c r="K4808" i="1"/>
  <c r="L4808" i="1" s="1"/>
  <c r="M4808" i="1" s="1"/>
  <c r="K4809" i="1"/>
  <c r="L4809" i="1" s="1"/>
  <c r="M4809" i="1" s="1"/>
  <c r="K4810" i="1"/>
  <c r="L4810" i="1" s="1"/>
  <c r="M4810" i="1" s="1"/>
  <c r="K4811" i="1"/>
  <c r="L4811" i="1" s="1"/>
  <c r="M4811" i="1" s="1"/>
  <c r="K4812" i="1"/>
  <c r="L4812" i="1" s="1"/>
  <c r="M4812" i="1" s="1"/>
  <c r="K4813" i="1"/>
  <c r="L4813" i="1" s="1"/>
  <c r="M4813" i="1" s="1"/>
  <c r="K4814" i="1"/>
  <c r="L4814" i="1" s="1"/>
  <c r="M4814" i="1" s="1"/>
  <c r="K4815" i="1"/>
  <c r="L4815" i="1" s="1"/>
  <c r="M4815" i="1" s="1"/>
  <c r="K4816" i="1"/>
  <c r="L4816" i="1" s="1"/>
  <c r="M4816" i="1" s="1"/>
  <c r="K4817" i="1"/>
  <c r="L4817" i="1" s="1"/>
  <c r="M4817" i="1" s="1"/>
  <c r="K4818" i="1"/>
  <c r="L4818" i="1" s="1"/>
  <c r="M4818" i="1" s="1"/>
  <c r="K4819" i="1"/>
  <c r="L4819" i="1" s="1"/>
  <c r="M4819" i="1" s="1"/>
  <c r="K4820" i="1"/>
  <c r="L4820" i="1" s="1"/>
  <c r="M4820" i="1" s="1"/>
  <c r="K4821" i="1"/>
  <c r="L4821" i="1" s="1"/>
  <c r="M4821" i="1" s="1"/>
  <c r="K4822" i="1"/>
  <c r="L4822" i="1" s="1"/>
  <c r="M4822" i="1" s="1"/>
  <c r="K4823" i="1"/>
  <c r="L4823" i="1" s="1"/>
  <c r="M4823" i="1" s="1"/>
  <c r="K4824" i="1"/>
  <c r="L4824" i="1" s="1"/>
  <c r="M4824" i="1" s="1"/>
  <c r="K4825" i="1"/>
  <c r="L4825" i="1" s="1"/>
  <c r="M4825" i="1" s="1"/>
  <c r="K4826" i="1"/>
  <c r="L4826" i="1" s="1"/>
  <c r="M4826" i="1" s="1"/>
  <c r="K4827" i="1"/>
  <c r="L4827" i="1" s="1"/>
  <c r="M4827" i="1" s="1"/>
  <c r="K4828" i="1"/>
  <c r="L4828" i="1" s="1"/>
  <c r="M4828" i="1" s="1"/>
  <c r="K4829" i="1"/>
  <c r="L4829" i="1" s="1"/>
  <c r="M4829" i="1" s="1"/>
  <c r="K4830" i="1"/>
  <c r="L4830" i="1" s="1"/>
  <c r="M4830" i="1" s="1"/>
  <c r="K4831" i="1"/>
  <c r="L4831" i="1" s="1"/>
  <c r="M4831" i="1" s="1"/>
  <c r="K4832" i="1"/>
  <c r="L4832" i="1" s="1"/>
  <c r="M4832" i="1" s="1"/>
  <c r="K4833" i="1"/>
  <c r="L4833" i="1" s="1"/>
  <c r="M4833" i="1" s="1"/>
  <c r="K4834" i="1"/>
  <c r="L4834" i="1" s="1"/>
  <c r="M4834" i="1" s="1"/>
  <c r="K4835" i="1"/>
  <c r="L4835" i="1" s="1"/>
  <c r="M4835" i="1" s="1"/>
  <c r="K4836" i="1"/>
  <c r="L4836" i="1" s="1"/>
  <c r="M4836" i="1" s="1"/>
  <c r="K4837" i="1"/>
  <c r="L4837" i="1" s="1"/>
  <c r="M4837" i="1" s="1"/>
  <c r="K4838" i="1"/>
  <c r="L4838" i="1" s="1"/>
  <c r="M4838" i="1" s="1"/>
  <c r="K4839" i="1"/>
  <c r="L4839" i="1" s="1"/>
  <c r="M4839" i="1" s="1"/>
  <c r="K4840" i="1"/>
  <c r="L4840" i="1" s="1"/>
  <c r="M4840" i="1" s="1"/>
  <c r="K4841" i="1"/>
  <c r="L4841" i="1" s="1"/>
  <c r="M4841" i="1" s="1"/>
  <c r="K4842" i="1"/>
  <c r="L4842" i="1" s="1"/>
  <c r="M4842" i="1" s="1"/>
  <c r="K4843" i="1"/>
  <c r="L4843" i="1" s="1"/>
  <c r="M4843" i="1" s="1"/>
  <c r="K4844" i="1"/>
  <c r="L4844" i="1" s="1"/>
  <c r="M4844" i="1" s="1"/>
  <c r="K4845" i="1"/>
  <c r="L4845" i="1" s="1"/>
  <c r="M4845" i="1" s="1"/>
  <c r="K4846" i="1"/>
  <c r="L4846" i="1" s="1"/>
  <c r="M4846" i="1" s="1"/>
  <c r="K4847" i="1"/>
  <c r="L4847" i="1" s="1"/>
  <c r="M4847" i="1" s="1"/>
  <c r="K4848" i="1"/>
  <c r="L4848" i="1" s="1"/>
  <c r="M4848" i="1" s="1"/>
  <c r="K4849" i="1"/>
  <c r="L4849" i="1" s="1"/>
  <c r="M4849" i="1" s="1"/>
  <c r="K4850" i="1"/>
  <c r="L4850" i="1" s="1"/>
  <c r="M4850" i="1" s="1"/>
  <c r="K4851" i="1"/>
  <c r="L4851" i="1" s="1"/>
  <c r="M4851" i="1" s="1"/>
  <c r="K4852" i="1"/>
  <c r="L4852" i="1" s="1"/>
  <c r="M4852" i="1" s="1"/>
  <c r="K4853" i="1"/>
  <c r="L4853" i="1" s="1"/>
  <c r="M4853" i="1" s="1"/>
  <c r="K4854" i="1"/>
  <c r="L4854" i="1" s="1"/>
  <c r="M4854" i="1" s="1"/>
  <c r="K4855" i="1"/>
  <c r="L4855" i="1" s="1"/>
  <c r="M4855" i="1" s="1"/>
  <c r="K4856" i="1"/>
  <c r="L4856" i="1" s="1"/>
  <c r="M4856" i="1" s="1"/>
  <c r="K4857" i="1"/>
  <c r="L4857" i="1" s="1"/>
  <c r="M4857" i="1" s="1"/>
  <c r="K4858" i="1"/>
  <c r="L4858" i="1" s="1"/>
  <c r="M4858" i="1" s="1"/>
  <c r="K4859" i="1"/>
  <c r="L4859" i="1" s="1"/>
  <c r="M4859" i="1" s="1"/>
  <c r="K4860" i="1"/>
  <c r="L4860" i="1" s="1"/>
  <c r="M4860" i="1" s="1"/>
  <c r="K4861" i="1"/>
  <c r="L4861" i="1" s="1"/>
  <c r="M4861" i="1" s="1"/>
  <c r="K4862" i="1"/>
  <c r="L4862" i="1" s="1"/>
  <c r="M4862" i="1" s="1"/>
  <c r="K4863" i="1"/>
  <c r="L4863" i="1" s="1"/>
  <c r="M4863" i="1" s="1"/>
  <c r="K4864" i="1"/>
  <c r="L4864" i="1" s="1"/>
  <c r="M4864" i="1" s="1"/>
  <c r="K4865" i="1"/>
  <c r="L4865" i="1" s="1"/>
  <c r="M4865" i="1" s="1"/>
  <c r="K4866" i="1"/>
  <c r="L4866" i="1" s="1"/>
  <c r="M4866" i="1" s="1"/>
  <c r="K4867" i="1"/>
  <c r="L4867" i="1" s="1"/>
  <c r="M4867" i="1" s="1"/>
  <c r="K4868" i="1"/>
  <c r="L4868" i="1" s="1"/>
  <c r="M4868" i="1" s="1"/>
  <c r="K4869" i="1"/>
  <c r="L4869" i="1" s="1"/>
  <c r="M4869" i="1" s="1"/>
  <c r="K4870" i="1"/>
  <c r="L4870" i="1" s="1"/>
  <c r="M4870" i="1" s="1"/>
  <c r="K4871" i="1"/>
  <c r="L4871" i="1" s="1"/>
  <c r="M4871" i="1" s="1"/>
  <c r="K4872" i="1"/>
  <c r="L4872" i="1" s="1"/>
  <c r="M4872" i="1" s="1"/>
  <c r="K4873" i="1"/>
  <c r="L4873" i="1" s="1"/>
  <c r="M4873" i="1" s="1"/>
  <c r="K4874" i="1"/>
  <c r="L4874" i="1" s="1"/>
  <c r="M4874" i="1" s="1"/>
  <c r="K4875" i="1"/>
  <c r="L4875" i="1" s="1"/>
  <c r="M4875" i="1" s="1"/>
  <c r="K4876" i="1"/>
  <c r="L4876" i="1" s="1"/>
  <c r="M4876" i="1" s="1"/>
  <c r="K4877" i="1"/>
  <c r="L4877" i="1" s="1"/>
  <c r="M4877" i="1" s="1"/>
  <c r="K4878" i="1"/>
  <c r="L4878" i="1" s="1"/>
  <c r="M4878" i="1" s="1"/>
  <c r="K4879" i="1"/>
  <c r="L4879" i="1" s="1"/>
  <c r="M4879" i="1" s="1"/>
  <c r="K4880" i="1"/>
  <c r="L4880" i="1" s="1"/>
  <c r="M4880" i="1" s="1"/>
  <c r="K4881" i="1"/>
  <c r="L4881" i="1" s="1"/>
  <c r="M4881" i="1" s="1"/>
  <c r="K4882" i="1"/>
  <c r="L4882" i="1" s="1"/>
  <c r="M4882" i="1" s="1"/>
  <c r="K4883" i="1"/>
  <c r="L4883" i="1" s="1"/>
  <c r="M4883" i="1" s="1"/>
  <c r="K4884" i="1"/>
  <c r="L4884" i="1" s="1"/>
  <c r="M4884" i="1" s="1"/>
  <c r="K4885" i="1"/>
  <c r="L4885" i="1" s="1"/>
  <c r="M4885" i="1" s="1"/>
  <c r="K4886" i="1"/>
  <c r="L4886" i="1" s="1"/>
  <c r="M4886" i="1" s="1"/>
  <c r="K4887" i="1"/>
  <c r="L4887" i="1" s="1"/>
  <c r="M4887" i="1" s="1"/>
  <c r="K4888" i="1"/>
  <c r="L4888" i="1" s="1"/>
  <c r="M4888" i="1" s="1"/>
  <c r="K4889" i="1"/>
  <c r="L4889" i="1" s="1"/>
  <c r="M4889" i="1" s="1"/>
  <c r="K4890" i="1"/>
  <c r="L4890" i="1" s="1"/>
  <c r="M4890" i="1" s="1"/>
  <c r="K4891" i="1"/>
  <c r="L4891" i="1" s="1"/>
  <c r="M4891" i="1" s="1"/>
  <c r="K4892" i="1"/>
  <c r="L4892" i="1" s="1"/>
  <c r="M4892" i="1" s="1"/>
  <c r="K4893" i="1"/>
  <c r="L4893" i="1" s="1"/>
  <c r="M4893" i="1" s="1"/>
  <c r="K4894" i="1"/>
  <c r="L4894" i="1" s="1"/>
  <c r="M4894" i="1" s="1"/>
  <c r="K4895" i="1"/>
  <c r="L4895" i="1" s="1"/>
  <c r="M4895" i="1" s="1"/>
  <c r="K4896" i="1"/>
  <c r="L4896" i="1" s="1"/>
  <c r="M4896" i="1" s="1"/>
  <c r="K4897" i="1"/>
  <c r="L4897" i="1" s="1"/>
  <c r="M4897" i="1" s="1"/>
  <c r="K4898" i="1"/>
  <c r="L4898" i="1" s="1"/>
  <c r="M4898" i="1" s="1"/>
  <c r="K4899" i="1"/>
  <c r="L4899" i="1" s="1"/>
  <c r="M4899" i="1" s="1"/>
  <c r="K4900" i="1"/>
  <c r="L4900" i="1" s="1"/>
  <c r="M4900" i="1" s="1"/>
  <c r="K4901" i="1"/>
  <c r="L4901" i="1" s="1"/>
  <c r="M4901" i="1" s="1"/>
  <c r="K4902" i="1"/>
  <c r="L4902" i="1" s="1"/>
  <c r="M4902" i="1" s="1"/>
  <c r="K4903" i="1"/>
  <c r="L4903" i="1" s="1"/>
  <c r="M4903" i="1" s="1"/>
  <c r="K4904" i="1"/>
  <c r="L4904" i="1" s="1"/>
  <c r="M4904" i="1" s="1"/>
  <c r="K4905" i="1"/>
  <c r="L4905" i="1" s="1"/>
  <c r="M4905" i="1" s="1"/>
  <c r="K4906" i="1"/>
  <c r="L4906" i="1" s="1"/>
  <c r="M4906" i="1" s="1"/>
  <c r="K4907" i="1"/>
  <c r="L4907" i="1" s="1"/>
  <c r="M4907" i="1" s="1"/>
  <c r="K4908" i="1"/>
  <c r="L4908" i="1" s="1"/>
  <c r="M4908" i="1" s="1"/>
  <c r="K4909" i="1"/>
  <c r="L4909" i="1" s="1"/>
  <c r="M4909" i="1" s="1"/>
  <c r="K4910" i="1"/>
  <c r="L4910" i="1" s="1"/>
  <c r="M4910" i="1" s="1"/>
  <c r="K4911" i="1"/>
  <c r="L4911" i="1" s="1"/>
  <c r="M4911" i="1" s="1"/>
  <c r="K4912" i="1"/>
  <c r="L4912" i="1" s="1"/>
  <c r="M4912" i="1" s="1"/>
  <c r="K4913" i="1"/>
  <c r="L4913" i="1" s="1"/>
  <c r="M4913" i="1" s="1"/>
  <c r="K4914" i="1"/>
  <c r="L4914" i="1" s="1"/>
  <c r="M4914" i="1" s="1"/>
  <c r="K4915" i="1"/>
  <c r="L4915" i="1" s="1"/>
  <c r="M4915" i="1" s="1"/>
  <c r="K4916" i="1"/>
  <c r="L4916" i="1" s="1"/>
  <c r="M4916" i="1" s="1"/>
  <c r="K4917" i="1"/>
  <c r="L4917" i="1" s="1"/>
  <c r="M4917" i="1" s="1"/>
  <c r="K4918" i="1"/>
  <c r="L4918" i="1" s="1"/>
  <c r="M4918" i="1" s="1"/>
  <c r="K4919" i="1"/>
  <c r="L4919" i="1" s="1"/>
  <c r="M4919" i="1" s="1"/>
  <c r="K4920" i="1"/>
  <c r="L4920" i="1" s="1"/>
  <c r="M4920" i="1" s="1"/>
  <c r="K4921" i="1"/>
  <c r="L4921" i="1" s="1"/>
  <c r="M4921" i="1" s="1"/>
  <c r="K4922" i="1"/>
  <c r="L4922" i="1" s="1"/>
  <c r="M4922" i="1" s="1"/>
  <c r="K4923" i="1"/>
  <c r="L4923" i="1" s="1"/>
  <c r="M4923" i="1" s="1"/>
  <c r="K4924" i="1"/>
  <c r="L4924" i="1" s="1"/>
  <c r="M4924" i="1" s="1"/>
  <c r="K4925" i="1"/>
  <c r="L4925" i="1" s="1"/>
  <c r="M4925" i="1" s="1"/>
  <c r="K4926" i="1"/>
  <c r="L4926" i="1" s="1"/>
  <c r="M4926" i="1" s="1"/>
  <c r="K4927" i="1"/>
  <c r="L4927" i="1" s="1"/>
  <c r="M4927" i="1" s="1"/>
  <c r="K4928" i="1"/>
  <c r="L4928" i="1" s="1"/>
  <c r="M4928" i="1" s="1"/>
  <c r="K4929" i="1"/>
  <c r="L4929" i="1" s="1"/>
  <c r="M4929" i="1" s="1"/>
  <c r="K4930" i="1"/>
  <c r="L4930" i="1" s="1"/>
  <c r="M4930" i="1" s="1"/>
  <c r="K4931" i="1"/>
  <c r="L4931" i="1" s="1"/>
  <c r="M4931" i="1" s="1"/>
  <c r="K4932" i="1"/>
  <c r="L4932" i="1" s="1"/>
  <c r="M4932" i="1" s="1"/>
  <c r="K4933" i="1"/>
  <c r="L4933" i="1" s="1"/>
  <c r="M4933" i="1" s="1"/>
  <c r="K4934" i="1"/>
  <c r="L4934" i="1" s="1"/>
  <c r="M4934" i="1" s="1"/>
  <c r="K4935" i="1"/>
  <c r="L4935" i="1" s="1"/>
  <c r="M4935" i="1" s="1"/>
  <c r="K4936" i="1"/>
  <c r="L4936" i="1" s="1"/>
  <c r="M4936" i="1" s="1"/>
  <c r="K4937" i="1"/>
  <c r="L4937" i="1" s="1"/>
  <c r="M4937" i="1" s="1"/>
  <c r="K4938" i="1"/>
  <c r="L4938" i="1" s="1"/>
  <c r="M4938" i="1" s="1"/>
  <c r="K4939" i="1"/>
  <c r="L4939" i="1" s="1"/>
  <c r="M4939" i="1" s="1"/>
  <c r="K4940" i="1"/>
  <c r="L4940" i="1" s="1"/>
  <c r="M4940" i="1" s="1"/>
  <c r="K4941" i="1"/>
  <c r="L4941" i="1" s="1"/>
  <c r="M4941" i="1" s="1"/>
  <c r="K4942" i="1"/>
  <c r="L4942" i="1" s="1"/>
  <c r="M4942" i="1" s="1"/>
  <c r="K4943" i="1"/>
  <c r="L4943" i="1" s="1"/>
  <c r="M4943" i="1" s="1"/>
  <c r="K4944" i="1"/>
  <c r="L4944" i="1" s="1"/>
  <c r="M4944" i="1" s="1"/>
  <c r="K4945" i="1"/>
  <c r="L4945" i="1" s="1"/>
  <c r="M4945" i="1" s="1"/>
  <c r="K4946" i="1"/>
  <c r="L4946" i="1" s="1"/>
  <c r="M4946" i="1" s="1"/>
  <c r="K4947" i="1"/>
  <c r="L4947" i="1" s="1"/>
  <c r="M4947" i="1" s="1"/>
  <c r="K4948" i="1"/>
  <c r="L4948" i="1" s="1"/>
  <c r="M4948" i="1" s="1"/>
  <c r="K4949" i="1"/>
  <c r="L4949" i="1" s="1"/>
  <c r="M4949" i="1" s="1"/>
  <c r="K4950" i="1"/>
  <c r="L4950" i="1" s="1"/>
  <c r="M4950" i="1" s="1"/>
  <c r="K4951" i="1"/>
  <c r="L4951" i="1" s="1"/>
  <c r="M4951" i="1" s="1"/>
  <c r="K4952" i="1"/>
  <c r="L4952" i="1" s="1"/>
  <c r="M4952" i="1" s="1"/>
  <c r="K4953" i="1"/>
  <c r="L4953" i="1" s="1"/>
  <c r="M4953" i="1" s="1"/>
  <c r="K4954" i="1"/>
  <c r="L4954" i="1" s="1"/>
  <c r="M4954" i="1" s="1"/>
  <c r="K4955" i="1"/>
  <c r="L4955" i="1" s="1"/>
  <c r="M4955" i="1" s="1"/>
  <c r="K4956" i="1"/>
  <c r="L4956" i="1" s="1"/>
  <c r="M4956" i="1" s="1"/>
  <c r="K4957" i="1"/>
  <c r="L4957" i="1" s="1"/>
  <c r="M4957" i="1" s="1"/>
  <c r="K4958" i="1"/>
  <c r="L4958" i="1" s="1"/>
  <c r="M4958" i="1" s="1"/>
  <c r="K4959" i="1"/>
  <c r="L4959" i="1" s="1"/>
  <c r="M4959" i="1" s="1"/>
  <c r="K4960" i="1"/>
  <c r="L4960" i="1" s="1"/>
  <c r="M4960" i="1" s="1"/>
  <c r="K4961" i="1"/>
  <c r="L4961" i="1" s="1"/>
  <c r="M4961" i="1" s="1"/>
  <c r="K4962" i="1"/>
  <c r="L4962" i="1" s="1"/>
  <c r="M4962" i="1" s="1"/>
  <c r="K4963" i="1"/>
  <c r="L4963" i="1" s="1"/>
  <c r="M4963" i="1" s="1"/>
  <c r="K4964" i="1"/>
  <c r="L4964" i="1" s="1"/>
  <c r="M4964" i="1" s="1"/>
  <c r="K4965" i="1"/>
  <c r="L4965" i="1" s="1"/>
  <c r="M4965" i="1" s="1"/>
  <c r="K4966" i="1"/>
  <c r="L4966" i="1" s="1"/>
  <c r="M4966" i="1" s="1"/>
  <c r="K4967" i="1"/>
  <c r="L4967" i="1" s="1"/>
  <c r="M4967" i="1" s="1"/>
  <c r="K4968" i="1"/>
  <c r="L4968" i="1" s="1"/>
  <c r="M4968" i="1" s="1"/>
  <c r="K4969" i="1"/>
  <c r="L4969" i="1" s="1"/>
  <c r="M4969" i="1" s="1"/>
  <c r="K4970" i="1"/>
  <c r="L4970" i="1" s="1"/>
  <c r="M4970" i="1" s="1"/>
  <c r="K4971" i="1"/>
  <c r="L4971" i="1" s="1"/>
  <c r="M4971" i="1" s="1"/>
  <c r="K4972" i="1"/>
  <c r="L4972" i="1" s="1"/>
  <c r="M4972" i="1" s="1"/>
  <c r="K4973" i="1"/>
  <c r="L4973" i="1" s="1"/>
  <c r="M4973" i="1" s="1"/>
  <c r="K4974" i="1"/>
  <c r="L4974" i="1" s="1"/>
  <c r="M4974" i="1" s="1"/>
  <c r="K4975" i="1"/>
  <c r="L4975" i="1" s="1"/>
  <c r="M4975" i="1" s="1"/>
  <c r="K4976" i="1"/>
  <c r="L4976" i="1" s="1"/>
  <c r="M4976" i="1" s="1"/>
  <c r="K4977" i="1"/>
  <c r="L4977" i="1" s="1"/>
  <c r="M4977" i="1" s="1"/>
  <c r="K4978" i="1"/>
  <c r="L4978" i="1" s="1"/>
  <c r="M4978" i="1" s="1"/>
  <c r="K4979" i="1"/>
  <c r="L4979" i="1" s="1"/>
  <c r="M4979" i="1" s="1"/>
  <c r="K4980" i="1"/>
  <c r="L4980" i="1" s="1"/>
  <c r="M4980" i="1" s="1"/>
  <c r="K4981" i="1"/>
  <c r="L4981" i="1" s="1"/>
  <c r="M4981" i="1" s="1"/>
  <c r="K4982" i="1"/>
  <c r="L4982" i="1" s="1"/>
  <c r="M4982" i="1" s="1"/>
  <c r="K4983" i="1"/>
  <c r="L4983" i="1" s="1"/>
  <c r="M4983" i="1" s="1"/>
  <c r="K4984" i="1"/>
  <c r="L4984" i="1" s="1"/>
  <c r="M4984" i="1" s="1"/>
  <c r="K4985" i="1"/>
  <c r="L4985" i="1" s="1"/>
  <c r="M4985" i="1" s="1"/>
  <c r="K4986" i="1"/>
  <c r="L4986" i="1" s="1"/>
  <c r="M4986" i="1" s="1"/>
  <c r="K4987" i="1"/>
  <c r="L4987" i="1" s="1"/>
  <c r="M4987" i="1" s="1"/>
  <c r="K4988" i="1"/>
  <c r="L4988" i="1" s="1"/>
  <c r="M4988" i="1" s="1"/>
  <c r="K4989" i="1"/>
  <c r="L4989" i="1" s="1"/>
  <c r="M4989" i="1" s="1"/>
  <c r="K4990" i="1"/>
  <c r="L4990" i="1" s="1"/>
  <c r="M4990" i="1" s="1"/>
  <c r="K4991" i="1"/>
  <c r="L4991" i="1" s="1"/>
  <c r="M4991" i="1" s="1"/>
  <c r="K4992" i="1"/>
  <c r="L4992" i="1" s="1"/>
  <c r="M4992" i="1" s="1"/>
  <c r="K4993" i="1"/>
  <c r="L4993" i="1" s="1"/>
  <c r="M4993" i="1" s="1"/>
  <c r="K4994" i="1"/>
  <c r="L4994" i="1" s="1"/>
  <c r="M4994" i="1" s="1"/>
  <c r="K4995" i="1"/>
  <c r="L4995" i="1" s="1"/>
  <c r="M4995" i="1" s="1"/>
  <c r="K4996" i="1"/>
  <c r="L4996" i="1" s="1"/>
  <c r="M4996" i="1" s="1"/>
  <c r="K4997" i="1"/>
  <c r="L4997" i="1" s="1"/>
  <c r="M4997" i="1" s="1"/>
  <c r="K4998" i="1"/>
  <c r="L4998" i="1" s="1"/>
  <c r="M4998" i="1" s="1"/>
  <c r="K4999" i="1"/>
  <c r="L4999" i="1" s="1"/>
  <c r="M4999" i="1" s="1"/>
  <c r="K5000" i="1"/>
  <c r="L5000" i="1" s="1"/>
  <c r="M5000" i="1" s="1"/>
  <c r="K5001" i="1"/>
  <c r="L5001" i="1" s="1"/>
  <c r="M5001" i="1" s="1"/>
  <c r="K5002" i="1"/>
  <c r="L5002" i="1" s="1"/>
  <c r="M5002" i="1" s="1"/>
  <c r="K5003" i="1"/>
  <c r="L5003" i="1" s="1"/>
  <c r="M5003" i="1" s="1"/>
  <c r="K5004" i="1"/>
  <c r="L5004" i="1" s="1"/>
  <c r="M5004" i="1" s="1"/>
  <c r="K5005" i="1"/>
  <c r="L5005" i="1" s="1"/>
  <c r="M5005" i="1" s="1"/>
  <c r="K5006" i="1"/>
  <c r="L5006" i="1" s="1"/>
  <c r="M5006" i="1" s="1"/>
  <c r="K5007" i="1"/>
  <c r="L5007" i="1" s="1"/>
  <c r="M5007" i="1" s="1"/>
  <c r="K5008" i="1"/>
  <c r="L5008" i="1" s="1"/>
  <c r="M5008" i="1" s="1"/>
  <c r="K5009" i="1"/>
  <c r="L5009" i="1" s="1"/>
  <c r="M5009" i="1" s="1"/>
  <c r="K5010" i="1"/>
  <c r="L5010" i="1" s="1"/>
  <c r="M5010" i="1" s="1"/>
  <c r="K5011" i="1"/>
  <c r="L5011" i="1" s="1"/>
  <c r="M5011" i="1" s="1"/>
  <c r="K5012" i="1"/>
  <c r="L5012" i="1" s="1"/>
  <c r="M5012" i="1" s="1"/>
  <c r="K5013" i="1"/>
  <c r="L5013" i="1" s="1"/>
  <c r="M5013" i="1" s="1"/>
  <c r="K5014" i="1"/>
  <c r="L5014" i="1" s="1"/>
  <c r="M5014" i="1" s="1"/>
  <c r="K5015" i="1"/>
  <c r="L5015" i="1" s="1"/>
  <c r="M5015" i="1" s="1"/>
  <c r="K5016" i="1"/>
  <c r="L5016" i="1" s="1"/>
  <c r="M5016" i="1" s="1"/>
  <c r="K5017" i="1"/>
  <c r="L5017" i="1" s="1"/>
  <c r="M5017" i="1" s="1"/>
  <c r="K5018" i="1"/>
  <c r="L5018" i="1" s="1"/>
  <c r="M5018" i="1" s="1"/>
  <c r="K5019" i="1"/>
  <c r="L5019" i="1" s="1"/>
  <c r="M5019" i="1" s="1"/>
  <c r="K5020" i="1"/>
  <c r="L5020" i="1" s="1"/>
  <c r="M5020" i="1" s="1"/>
  <c r="K5021" i="1"/>
  <c r="L5021" i="1" s="1"/>
  <c r="M5021" i="1" s="1"/>
  <c r="K5022" i="1"/>
  <c r="L5022" i="1" s="1"/>
  <c r="M5022" i="1" s="1"/>
  <c r="K5023" i="1"/>
  <c r="L5023" i="1" s="1"/>
  <c r="M5023" i="1" s="1"/>
  <c r="K5024" i="1"/>
  <c r="L5024" i="1" s="1"/>
  <c r="M5024" i="1" s="1"/>
  <c r="K5025" i="1"/>
  <c r="L5025" i="1" s="1"/>
  <c r="M5025" i="1" s="1"/>
  <c r="K5026" i="1"/>
  <c r="L5026" i="1" s="1"/>
  <c r="M5026" i="1" s="1"/>
  <c r="K5027" i="1"/>
  <c r="L5027" i="1" s="1"/>
  <c r="M5027" i="1" s="1"/>
  <c r="K5028" i="1"/>
  <c r="L5028" i="1" s="1"/>
  <c r="M5028" i="1" s="1"/>
  <c r="K5029" i="1"/>
  <c r="L5029" i="1" s="1"/>
  <c r="M5029" i="1" s="1"/>
  <c r="K5030" i="1"/>
  <c r="L5030" i="1" s="1"/>
  <c r="M5030" i="1" s="1"/>
  <c r="K5031" i="1"/>
  <c r="L5031" i="1" s="1"/>
  <c r="M5031" i="1" s="1"/>
  <c r="K5032" i="1"/>
  <c r="L5032" i="1" s="1"/>
  <c r="M5032" i="1" s="1"/>
  <c r="K5033" i="1"/>
  <c r="L5033" i="1" s="1"/>
  <c r="M5033" i="1" s="1"/>
  <c r="K5034" i="1"/>
  <c r="L5034" i="1" s="1"/>
  <c r="M5034" i="1" s="1"/>
  <c r="K5035" i="1"/>
  <c r="L5035" i="1" s="1"/>
  <c r="M5035" i="1" s="1"/>
  <c r="K5036" i="1"/>
  <c r="L5036" i="1" s="1"/>
  <c r="M5036" i="1" s="1"/>
  <c r="K5037" i="1"/>
  <c r="L5037" i="1" s="1"/>
  <c r="M5037" i="1" s="1"/>
  <c r="K5038" i="1"/>
  <c r="L5038" i="1" s="1"/>
  <c r="M5038" i="1" s="1"/>
  <c r="K5039" i="1"/>
  <c r="L5039" i="1" s="1"/>
  <c r="M5039" i="1" s="1"/>
  <c r="K5040" i="1"/>
  <c r="L5040" i="1" s="1"/>
  <c r="M5040" i="1" s="1"/>
  <c r="K5041" i="1"/>
  <c r="L5041" i="1" s="1"/>
  <c r="M5041" i="1" s="1"/>
  <c r="K5042" i="1"/>
  <c r="L5042" i="1" s="1"/>
  <c r="M5042" i="1" s="1"/>
  <c r="K5043" i="1"/>
  <c r="L5043" i="1" s="1"/>
  <c r="M5043" i="1" s="1"/>
  <c r="K5044" i="1"/>
  <c r="L5044" i="1" s="1"/>
  <c r="M5044" i="1" s="1"/>
  <c r="K5045" i="1"/>
  <c r="L5045" i="1" s="1"/>
  <c r="M5045" i="1" s="1"/>
  <c r="K5046" i="1"/>
  <c r="L5046" i="1" s="1"/>
  <c r="M5046" i="1" s="1"/>
  <c r="K5047" i="1"/>
  <c r="L5047" i="1" s="1"/>
  <c r="M5047" i="1" s="1"/>
  <c r="K5048" i="1"/>
  <c r="L5048" i="1" s="1"/>
  <c r="M5048" i="1" s="1"/>
  <c r="K5049" i="1"/>
  <c r="L5049" i="1" s="1"/>
  <c r="M5049" i="1" s="1"/>
  <c r="K5050" i="1"/>
  <c r="L5050" i="1" s="1"/>
  <c r="M5050" i="1" s="1"/>
  <c r="K5051" i="1"/>
  <c r="L5051" i="1" s="1"/>
  <c r="M5051" i="1" s="1"/>
  <c r="K5052" i="1"/>
  <c r="L5052" i="1" s="1"/>
  <c r="M5052" i="1" s="1"/>
  <c r="K5053" i="1"/>
  <c r="L5053" i="1" s="1"/>
  <c r="M5053" i="1" s="1"/>
  <c r="K5054" i="1"/>
  <c r="L5054" i="1" s="1"/>
  <c r="M5054" i="1" s="1"/>
  <c r="K5055" i="1"/>
  <c r="L5055" i="1" s="1"/>
  <c r="M5055" i="1" s="1"/>
  <c r="K5056" i="1"/>
  <c r="L5056" i="1" s="1"/>
  <c r="M5056" i="1" s="1"/>
  <c r="K5057" i="1"/>
  <c r="L5057" i="1" s="1"/>
  <c r="M5057" i="1" s="1"/>
  <c r="K5058" i="1"/>
  <c r="L5058" i="1" s="1"/>
  <c r="M5058" i="1" s="1"/>
  <c r="K5059" i="1"/>
  <c r="L5059" i="1" s="1"/>
  <c r="M5059" i="1" s="1"/>
  <c r="K5060" i="1"/>
  <c r="L5060" i="1" s="1"/>
  <c r="M5060" i="1" s="1"/>
  <c r="K5061" i="1"/>
  <c r="L5061" i="1" s="1"/>
  <c r="M5061" i="1" s="1"/>
  <c r="K5062" i="1"/>
  <c r="L5062" i="1" s="1"/>
  <c r="M5062" i="1" s="1"/>
  <c r="K5063" i="1"/>
  <c r="L5063" i="1" s="1"/>
  <c r="M5063" i="1" s="1"/>
  <c r="K5064" i="1"/>
  <c r="L5064" i="1" s="1"/>
  <c r="M5064" i="1" s="1"/>
  <c r="K5065" i="1"/>
  <c r="L5065" i="1" s="1"/>
  <c r="M5065" i="1" s="1"/>
  <c r="K5066" i="1"/>
  <c r="L5066" i="1" s="1"/>
  <c r="M5066" i="1" s="1"/>
  <c r="K5067" i="1"/>
  <c r="L5067" i="1" s="1"/>
  <c r="M5067" i="1" s="1"/>
  <c r="K5068" i="1"/>
  <c r="L5068" i="1" s="1"/>
  <c r="M5068" i="1" s="1"/>
  <c r="K5069" i="1"/>
  <c r="L5069" i="1" s="1"/>
  <c r="M5069" i="1" s="1"/>
  <c r="K5070" i="1"/>
  <c r="L5070" i="1" s="1"/>
  <c r="M5070" i="1" s="1"/>
  <c r="K5071" i="1"/>
  <c r="L5071" i="1" s="1"/>
  <c r="M5071" i="1" s="1"/>
  <c r="K5072" i="1"/>
  <c r="L5072" i="1" s="1"/>
  <c r="M5072" i="1" s="1"/>
  <c r="K5073" i="1"/>
  <c r="L5073" i="1" s="1"/>
  <c r="M5073" i="1" s="1"/>
  <c r="K5074" i="1"/>
  <c r="L5074" i="1" s="1"/>
  <c r="M5074" i="1" s="1"/>
  <c r="K5075" i="1"/>
  <c r="L5075" i="1" s="1"/>
  <c r="M5075" i="1" s="1"/>
  <c r="K5076" i="1"/>
  <c r="L5076" i="1" s="1"/>
  <c r="M5076" i="1" s="1"/>
  <c r="K5077" i="1"/>
  <c r="L5077" i="1" s="1"/>
  <c r="M5077" i="1" s="1"/>
  <c r="K5078" i="1"/>
  <c r="L5078" i="1" s="1"/>
  <c r="M5078" i="1" s="1"/>
  <c r="K5079" i="1"/>
  <c r="L5079" i="1" s="1"/>
  <c r="M5079" i="1" s="1"/>
  <c r="K5080" i="1"/>
  <c r="L5080" i="1" s="1"/>
  <c r="M5080" i="1" s="1"/>
  <c r="K5081" i="1"/>
  <c r="L5081" i="1" s="1"/>
  <c r="M5081" i="1" s="1"/>
  <c r="K5082" i="1"/>
  <c r="L5082" i="1" s="1"/>
  <c r="M5082" i="1" s="1"/>
  <c r="K5083" i="1"/>
  <c r="L5083" i="1" s="1"/>
  <c r="M5083" i="1" s="1"/>
  <c r="K5084" i="1"/>
  <c r="L5084" i="1" s="1"/>
  <c r="M5084" i="1" s="1"/>
  <c r="K5085" i="1"/>
  <c r="L5085" i="1" s="1"/>
  <c r="M5085" i="1" s="1"/>
  <c r="K5086" i="1"/>
  <c r="L5086" i="1" s="1"/>
  <c r="M5086" i="1" s="1"/>
  <c r="K5087" i="1"/>
  <c r="L5087" i="1" s="1"/>
  <c r="M5087" i="1" s="1"/>
  <c r="K5088" i="1"/>
  <c r="L5088" i="1" s="1"/>
  <c r="M5088" i="1" s="1"/>
  <c r="K5089" i="1"/>
  <c r="L5089" i="1" s="1"/>
  <c r="M5089" i="1" s="1"/>
  <c r="K5090" i="1"/>
  <c r="L5090" i="1" s="1"/>
  <c r="M5090" i="1" s="1"/>
  <c r="K5091" i="1"/>
  <c r="L5091" i="1" s="1"/>
  <c r="M5091" i="1" s="1"/>
  <c r="K5092" i="1"/>
  <c r="L5092" i="1" s="1"/>
  <c r="M5092" i="1" s="1"/>
  <c r="K5093" i="1"/>
  <c r="L5093" i="1" s="1"/>
  <c r="M5093" i="1" s="1"/>
  <c r="K5094" i="1"/>
  <c r="L5094" i="1" s="1"/>
  <c r="M5094" i="1" s="1"/>
  <c r="K5095" i="1"/>
  <c r="L5095" i="1" s="1"/>
  <c r="M5095" i="1" s="1"/>
  <c r="K5096" i="1"/>
  <c r="L5096" i="1" s="1"/>
  <c r="M5096" i="1" s="1"/>
  <c r="K5097" i="1"/>
  <c r="L5097" i="1" s="1"/>
  <c r="M5097" i="1" s="1"/>
  <c r="K5098" i="1"/>
  <c r="L5098" i="1" s="1"/>
  <c r="M5098" i="1" s="1"/>
  <c r="K5099" i="1"/>
  <c r="L5099" i="1" s="1"/>
  <c r="M5099" i="1" s="1"/>
  <c r="K5100" i="1"/>
  <c r="L5100" i="1" s="1"/>
  <c r="M5100" i="1" s="1"/>
  <c r="K5101" i="1"/>
  <c r="L5101" i="1" s="1"/>
  <c r="M5101" i="1" s="1"/>
  <c r="K5102" i="1"/>
  <c r="L5102" i="1" s="1"/>
  <c r="M5102" i="1" s="1"/>
  <c r="K5103" i="1"/>
  <c r="L5103" i="1" s="1"/>
  <c r="M5103" i="1" s="1"/>
  <c r="K5104" i="1"/>
  <c r="L5104" i="1" s="1"/>
  <c r="M5104" i="1" s="1"/>
  <c r="K5105" i="1"/>
  <c r="L5105" i="1" s="1"/>
  <c r="M5105" i="1" s="1"/>
  <c r="K5106" i="1"/>
  <c r="L5106" i="1" s="1"/>
  <c r="M5106" i="1" s="1"/>
  <c r="K5107" i="1"/>
  <c r="L5107" i="1" s="1"/>
  <c r="M5107" i="1" s="1"/>
  <c r="K5108" i="1"/>
  <c r="L5108" i="1" s="1"/>
  <c r="M5108" i="1" s="1"/>
  <c r="K5109" i="1"/>
  <c r="L5109" i="1" s="1"/>
  <c r="M5109" i="1" s="1"/>
  <c r="K5110" i="1"/>
  <c r="L5110" i="1" s="1"/>
  <c r="M5110" i="1" s="1"/>
  <c r="K5111" i="1"/>
  <c r="L5111" i="1" s="1"/>
  <c r="M5111" i="1" s="1"/>
  <c r="K5112" i="1"/>
  <c r="L5112" i="1" s="1"/>
  <c r="M5112" i="1" s="1"/>
  <c r="K5113" i="1"/>
  <c r="L5113" i="1" s="1"/>
  <c r="M5113" i="1" s="1"/>
  <c r="K5114" i="1"/>
  <c r="L5114" i="1" s="1"/>
  <c r="M5114" i="1" s="1"/>
  <c r="K5115" i="1"/>
  <c r="L5115" i="1" s="1"/>
  <c r="M5115" i="1" s="1"/>
  <c r="K5116" i="1"/>
  <c r="L5116" i="1" s="1"/>
  <c r="M5116" i="1" s="1"/>
  <c r="K5117" i="1"/>
  <c r="L5117" i="1" s="1"/>
  <c r="M5117" i="1" s="1"/>
  <c r="K5118" i="1"/>
  <c r="L5118" i="1" s="1"/>
  <c r="M5118" i="1" s="1"/>
  <c r="K5119" i="1"/>
  <c r="L5119" i="1" s="1"/>
  <c r="M5119" i="1" s="1"/>
  <c r="K5120" i="1"/>
  <c r="L5120" i="1" s="1"/>
  <c r="M5120" i="1" s="1"/>
  <c r="K5121" i="1"/>
  <c r="L5121" i="1" s="1"/>
  <c r="M5121" i="1" s="1"/>
  <c r="K5122" i="1"/>
  <c r="L5122" i="1" s="1"/>
  <c r="M5122" i="1" s="1"/>
  <c r="K5123" i="1"/>
  <c r="L5123" i="1" s="1"/>
  <c r="M5123" i="1" s="1"/>
  <c r="K5124" i="1"/>
  <c r="L5124" i="1" s="1"/>
  <c r="M5124" i="1" s="1"/>
  <c r="K5125" i="1"/>
  <c r="L5125" i="1" s="1"/>
  <c r="M5125" i="1" s="1"/>
  <c r="K5126" i="1"/>
  <c r="L5126" i="1" s="1"/>
  <c r="M5126" i="1" s="1"/>
  <c r="K5127" i="1"/>
  <c r="L5127" i="1" s="1"/>
  <c r="M5127" i="1" s="1"/>
  <c r="K5128" i="1"/>
  <c r="L5128" i="1" s="1"/>
  <c r="M5128" i="1" s="1"/>
  <c r="K5129" i="1"/>
  <c r="L5129" i="1" s="1"/>
  <c r="M5129" i="1" s="1"/>
  <c r="K5130" i="1"/>
  <c r="L5130" i="1" s="1"/>
  <c r="M5130" i="1" s="1"/>
  <c r="K5131" i="1"/>
  <c r="L5131" i="1" s="1"/>
  <c r="M5131" i="1" s="1"/>
  <c r="K5132" i="1"/>
  <c r="L5132" i="1" s="1"/>
  <c r="M5132" i="1" s="1"/>
  <c r="K5133" i="1"/>
  <c r="L5133" i="1" s="1"/>
  <c r="M5133" i="1" s="1"/>
  <c r="K5134" i="1"/>
  <c r="L5134" i="1" s="1"/>
  <c r="M5134" i="1" s="1"/>
  <c r="K5135" i="1"/>
  <c r="L5135" i="1" s="1"/>
  <c r="M5135" i="1" s="1"/>
  <c r="K5136" i="1"/>
  <c r="L5136" i="1" s="1"/>
  <c r="M5136" i="1" s="1"/>
  <c r="K5137" i="1"/>
  <c r="L5137" i="1" s="1"/>
  <c r="M5137" i="1" s="1"/>
  <c r="K5138" i="1"/>
  <c r="L5138" i="1" s="1"/>
  <c r="M5138" i="1" s="1"/>
  <c r="K5139" i="1"/>
  <c r="L5139" i="1" s="1"/>
  <c r="M5139" i="1" s="1"/>
  <c r="K5140" i="1"/>
  <c r="L5140" i="1" s="1"/>
  <c r="M5140" i="1" s="1"/>
  <c r="K5141" i="1"/>
  <c r="L5141" i="1" s="1"/>
  <c r="M5141" i="1" s="1"/>
  <c r="K5142" i="1"/>
  <c r="L5142" i="1" s="1"/>
  <c r="M5142" i="1" s="1"/>
  <c r="K5143" i="1"/>
  <c r="L5143" i="1" s="1"/>
  <c r="M5143" i="1" s="1"/>
  <c r="K5144" i="1"/>
  <c r="L5144" i="1" s="1"/>
  <c r="M5144" i="1" s="1"/>
  <c r="K5145" i="1"/>
  <c r="L5145" i="1" s="1"/>
  <c r="M5145" i="1" s="1"/>
  <c r="K5146" i="1"/>
  <c r="L5146" i="1" s="1"/>
  <c r="M5146" i="1" s="1"/>
  <c r="K5147" i="1"/>
  <c r="L5147" i="1" s="1"/>
  <c r="M5147" i="1" s="1"/>
  <c r="K5148" i="1"/>
  <c r="L5148" i="1" s="1"/>
  <c r="M5148" i="1" s="1"/>
  <c r="K5149" i="1"/>
  <c r="L5149" i="1" s="1"/>
  <c r="M5149" i="1" s="1"/>
  <c r="K5150" i="1"/>
  <c r="L5150" i="1" s="1"/>
  <c r="M5150" i="1" s="1"/>
  <c r="K5151" i="1"/>
  <c r="L5151" i="1" s="1"/>
  <c r="M5151" i="1" s="1"/>
  <c r="K5152" i="1"/>
  <c r="L5152" i="1" s="1"/>
  <c r="M5152" i="1" s="1"/>
  <c r="K5153" i="1"/>
  <c r="L5153" i="1" s="1"/>
  <c r="M5153" i="1" s="1"/>
  <c r="K5154" i="1"/>
  <c r="L5154" i="1" s="1"/>
  <c r="M5154" i="1" s="1"/>
  <c r="K5155" i="1"/>
  <c r="L5155" i="1" s="1"/>
  <c r="M5155" i="1" s="1"/>
  <c r="K5156" i="1"/>
  <c r="L5156" i="1" s="1"/>
  <c r="M5156" i="1" s="1"/>
  <c r="K5157" i="1"/>
  <c r="L5157" i="1" s="1"/>
  <c r="M5157" i="1" s="1"/>
  <c r="K5158" i="1"/>
  <c r="L5158" i="1" s="1"/>
  <c r="M5158" i="1" s="1"/>
  <c r="K5159" i="1"/>
  <c r="L5159" i="1" s="1"/>
  <c r="M5159" i="1" s="1"/>
  <c r="K5160" i="1"/>
  <c r="L5160" i="1" s="1"/>
  <c r="M5160" i="1" s="1"/>
  <c r="K5161" i="1"/>
  <c r="L5161" i="1" s="1"/>
  <c r="M5161" i="1" s="1"/>
  <c r="K5162" i="1"/>
  <c r="L5162" i="1" s="1"/>
  <c r="M5162" i="1" s="1"/>
  <c r="K5163" i="1"/>
  <c r="L5163" i="1" s="1"/>
  <c r="M5163" i="1" s="1"/>
  <c r="K5164" i="1"/>
  <c r="L5164" i="1" s="1"/>
  <c r="M5164" i="1" s="1"/>
  <c r="K5165" i="1"/>
  <c r="L5165" i="1" s="1"/>
  <c r="M5165" i="1" s="1"/>
  <c r="K5166" i="1"/>
  <c r="L5166" i="1" s="1"/>
  <c r="M5166" i="1" s="1"/>
  <c r="K5167" i="1"/>
  <c r="L5167" i="1" s="1"/>
  <c r="M5167" i="1" s="1"/>
  <c r="K5168" i="1"/>
  <c r="L5168" i="1" s="1"/>
  <c r="M5168" i="1" s="1"/>
  <c r="K5169" i="1"/>
  <c r="L5169" i="1" s="1"/>
  <c r="M5169" i="1" s="1"/>
  <c r="K5170" i="1"/>
  <c r="L5170" i="1" s="1"/>
  <c r="M5170" i="1" s="1"/>
  <c r="K5171" i="1"/>
  <c r="L5171" i="1" s="1"/>
  <c r="M5171" i="1" s="1"/>
  <c r="K5172" i="1"/>
  <c r="L5172" i="1" s="1"/>
  <c r="M5172" i="1" s="1"/>
  <c r="K5173" i="1"/>
  <c r="L5173" i="1" s="1"/>
  <c r="M5173" i="1" s="1"/>
  <c r="K5174" i="1"/>
  <c r="L5174" i="1" s="1"/>
  <c r="M5174" i="1" s="1"/>
  <c r="K5175" i="1"/>
  <c r="L5175" i="1" s="1"/>
  <c r="M5175" i="1" s="1"/>
  <c r="K5176" i="1"/>
  <c r="L5176" i="1" s="1"/>
  <c r="M5176" i="1" s="1"/>
  <c r="K5177" i="1"/>
  <c r="L5177" i="1" s="1"/>
  <c r="M5177" i="1" s="1"/>
  <c r="K5178" i="1"/>
  <c r="L5178" i="1" s="1"/>
  <c r="M5178" i="1" s="1"/>
  <c r="K5179" i="1"/>
  <c r="L5179" i="1" s="1"/>
  <c r="M5179" i="1" s="1"/>
  <c r="K5180" i="1"/>
  <c r="L5180" i="1" s="1"/>
  <c r="M5180" i="1" s="1"/>
  <c r="K5181" i="1"/>
  <c r="L5181" i="1" s="1"/>
  <c r="M5181" i="1" s="1"/>
  <c r="K5182" i="1"/>
  <c r="L5182" i="1" s="1"/>
  <c r="M5182" i="1" s="1"/>
  <c r="K5183" i="1"/>
  <c r="L5183" i="1" s="1"/>
  <c r="M5183" i="1" s="1"/>
  <c r="K5184" i="1"/>
  <c r="L5184" i="1" s="1"/>
  <c r="M5184" i="1" s="1"/>
  <c r="K5185" i="1"/>
  <c r="L5185" i="1" s="1"/>
  <c r="M5185" i="1" s="1"/>
  <c r="K5186" i="1"/>
  <c r="L5186" i="1" s="1"/>
  <c r="M5186" i="1" s="1"/>
  <c r="K5187" i="1"/>
  <c r="L5187" i="1" s="1"/>
  <c r="M5187" i="1" s="1"/>
  <c r="K5188" i="1"/>
  <c r="L5188" i="1" s="1"/>
  <c r="M5188" i="1" s="1"/>
  <c r="K5189" i="1"/>
  <c r="L5189" i="1" s="1"/>
  <c r="M5189" i="1" s="1"/>
  <c r="K5190" i="1"/>
  <c r="L5190" i="1" s="1"/>
  <c r="M5190" i="1" s="1"/>
  <c r="K5191" i="1"/>
  <c r="L5191" i="1" s="1"/>
  <c r="M5191" i="1" s="1"/>
  <c r="K5192" i="1"/>
  <c r="L5192" i="1" s="1"/>
  <c r="M5192" i="1" s="1"/>
  <c r="K5193" i="1"/>
  <c r="L5193" i="1" s="1"/>
  <c r="M5193" i="1" s="1"/>
  <c r="K5194" i="1"/>
  <c r="L5194" i="1" s="1"/>
  <c r="M5194" i="1" s="1"/>
  <c r="K5195" i="1"/>
  <c r="L5195" i="1" s="1"/>
  <c r="M5195" i="1" s="1"/>
  <c r="K5196" i="1"/>
  <c r="L5196" i="1" s="1"/>
  <c r="M5196" i="1" s="1"/>
  <c r="K5197" i="1"/>
  <c r="L5197" i="1" s="1"/>
  <c r="M5197" i="1" s="1"/>
  <c r="K5198" i="1"/>
  <c r="L5198" i="1" s="1"/>
  <c r="M5198" i="1" s="1"/>
  <c r="K5199" i="1"/>
  <c r="L5199" i="1" s="1"/>
  <c r="M5199" i="1" s="1"/>
  <c r="K5200" i="1"/>
  <c r="L5200" i="1" s="1"/>
  <c r="M5200" i="1" s="1"/>
  <c r="K5201" i="1"/>
  <c r="L5201" i="1" s="1"/>
  <c r="M5201" i="1" s="1"/>
  <c r="K5202" i="1"/>
  <c r="L5202" i="1" s="1"/>
  <c r="M5202" i="1" s="1"/>
  <c r="K5203" i="1"/>
  <c r="L5203" i="1" s="1"/>
  <c r="M5203" i="1" s="1"/>
  <c r="K5204" i="1"/>
  <c r="L5204" i="1" s="1"/>
  <c r="M5204" i="1" s="1"/>
  <c r="K5205" i="1"/>
  <c r="L5205" i="1" s="1"/>
  <c r="M5205" i="1" s="1"/>
  <c r="K5206" i="1"/>
  <c r="L5206" i="1" s="1"/>
  <c r="M5206" i="1" s="1"/>
  <c r="K5207" i="1"/>
  <c r="L5207" i="1" s="1"/>
  <c r="M5207" i="1" s="1"/>
  <c r="K5208" i="1"/>
  <c r="L5208" i="1" s="1"/>
  <c r="M5208" i="1" s="1"/>
  <c r="K5209" i="1"/>
  <c r="L5209" i="1" s="1"/>
  <c r="M5209" i="1" s="1"/>
  <c r="K5210" i="1"/>
  <c r="L5210" i="1" s="1"/>
  <c r="M5210" i="1" s="1"/>
  <c r="K5211" i="1"/>
  <c r="L5211" i="1" s="1"/>
  <c r="M5211" i="1" s="1"/>
  <c r="K5212" i="1"/>
  <c r="L5212" i="1" s="1"/>
  <c r="M5212" i="1" s="1"/>
  <c r="K5213" i="1"/>
  <c r="L5213" i="1" s="1"/>
  <c r="M5213" i="1" s="1"/>
  <c r="K5214" i="1"/>
  <c r="L5214" i="1" s="1"/>
  <c r="M5214" i="1" s="1"/>
  <c r="K5215" i="1"/>
  <c r="L5215" i="1" s="1"/>
  <c r="M5215" i="1" s="1"/>
  <c r="K5216" i="1"/>
  <c r="L5216" i="1" s="1"/>
  <c r="M5216" i="1" s="1"/>
  <c r="K5217" i="1"/>
  <c r="L5217" i="1" s="1"/>
  <c r="M5217" i="1" s="1"/>
  <c r="K5218" i="1"/>
  <c r="L5218" i="1" s="1"/>
  <c r="M5218" i="1" s="1"/>
  <c r="K5219" i="1"/>
  <c r="L5219" i="1" s="1"/>
  <c r="M5219" i="1" s="1"/>
  <c r="K5220" i="1"/>
  <c r="L5220" i="1" s="1"/>
  <c r="M5220" i="1" s="1"/>
  <c r="K5221" i="1"/>
  <c r="L5221" i="1" s="1"/>
  <c r="M5221" i="1" s="1"/>
  <c r="K5222" i="1"/>
  <c r="L5222" i="1" s="1"/>
  <c r="M5222" i="1" s="1"/>
  <c r="K5223" i="1"/>
  <c r="L5223" i="1" s="1"/>
  <c r="M5223" i="1" s="1"/>
  <c r="K5224" i="1"/>
  <c r="L5224" i="1" s="1"/>
  <c r="M5224" i="1" s="1"/>
  <c r="K5225" i="1"/>
  <c r="L5225" i="1" s="1"/>
  <c r="M5225" i="1" s="1"/>
  <c r="K5226" i="1"/>
  <c r="L5226" i="1" s="1"/>
  <c r="M5226" i="1" s="1"/>
  <c r="K5227" i="1"/>
  <c r="L5227" i="1" s="1"/>
  <c r="M5227" i="1" s="1"/>
  <c r="K5228" i="1"/>
  <c r="L5228" i="1" s="1"/>
  <c r="M5228" i="1" s="1"/>
  <c r="K5229" i="1"/>
  <c r="L5229" i="1" s="1"/>
  <c r="M5229" i="1" s="1"/>
  <c r="K5230" i="1"/>
  <c r="L5230" i="1" s="1"/>
  <c r="M5230" i="1" s="1"/>
  <c r="K5231" i="1"/>
  <c r="L5231" i="1" s="1"/>
  <c r="M5231" i="1" s="1"/>
  <c r="K5232" i="1"/>
  <c r="L5232" i="1" s="1"/>
  <c r="M5232" i="1" s="1"/>
  <c r="K5233" i="1"/>
  <c r="L5233" i="1" s="1"/>
  <c r="M5233" i="1" s="1"/>
  <c r="K5234" i="1"/>
  <c r="L5234" i="1" s="1"/>
  <c r="M5234" i="1" s="1"/>
  <c r="K5235" i="1"/>
  <c r="L5235" i="1" s="1"/>
  <c r="M5235" i="1" s="1"/>
  <c r="K5236" i="1"/>
  <c r="L5236" i="1" s="1"/>
  <c r="M5236" i="1" s="1"/>
  <c r="K5237" i="1"/>
  <c r="L5237" i="1" s="1"/>
  <c r="M5237" i="1" s="1"/>
  <c r="K5238" i="1"/>
  <c r="L5238" i="1" s="1"/>
  <c r="M5238" i="1" s="1"/>
  <c r="K5239" i="1"/>
  <c r="L5239" i="1" s="1"/>
  <c r="M5239" i="1" s="1"/>
  <c r="K5240" i="1"/>
  <c r="L5240" i="1" s="1"/>
  <c r="M5240" i="1" s="1"/>
  <c r="K5241" i="1"/>
  <c r="L5241" i="1" s="1"/>
  <c r="M5241" i="1" s="1"/>
  <c r="K5242" i="1"/>
  <c r="L5242" i="1" s="1"/>
  <c r="M5242" i="1" s="1"/>
  <c r="K5243" i="1"/>
  <c r="L5243" i="1" s="1"/>
  <c r="M5243" i="1" s="1"/>
  <c r="K5244" i="1"/>
  <c r="L5244" i="1" s="1"/>
  <c r="M5244" i="1" s="1"/>
  <c r="K5245" i="1"/>
  <c r="L5245" i="1" s="1"/>
  <c r="M5245" i="1" s="1"/>
  <c r="K5246" i="1"/>
  <c r="L5246" i="1" s="1"/>
  <c r="M5246" i="1" s="1"/>
  <c r="K5247" i="1"/>
  <c r="L5247" i="1" s="1"/>
  <c r="M5247" i="1" s="1"/>
  <c r="K5248" i="1"/>
  <c r="L5248" i="1" s="1"/>
  <c r="M5248" i="1" s="1"/>
  <c r="K5249" i="1"/>
  <c r="L5249" i="1" s="1"/>
  <c r="M5249" i="1" s="1"/>
  <c r="K5250" i="1"/>
  <c r="L5250" i="1" s="1"/>
  <c r="M5250" i="1" s="1"/>
  <c r="K5251" i="1"/>
  <c r="L5251" i="1" s="1"/>
  <c r="M5251" i="1" s="1"/>
  <c r="K5252" i="1"/>
  <c r="L5252" i="1" s="1"/>
  <c r="M5252" i="1" s="1"/>
  <c r="K5253" i="1"/>
  <c r="L5253" i="1" s="1"/>
  <c r="M5253" i="1" s="1"/>
  <c r="K5254" i="1"/>
  <c r="L5254" i="1" s="1"/>
  <c r="M5254" i="1" s="1"/>
  <c r="K5255" i="1"/>
  <c r="L5255" i="1" s="1"/>
  <c r="M5255" i="1" s="1"/>
  <c r="K5256" i="1"/>
  <c r="L5256" i="1" s="1"/>
  <c r="M5256" i="1" s="1"/>
  <c r="K5257" i="1"/>
  <c r="L5257" i="1" s="1"/>
  <c r="M5257" i="1" s="1"/>
  <c r="K5258" i="1"/>
  <c r="L5258" i="1" s="1"/>
  <c r="M5258" i="1" s="1"/>
  <c r="K5259" i="1"/>
  <c r="L5259" i="1" s="1"/>
  <c r="M5259" i="1" s="1"/>
  <c r="K5260" i="1"/>
  <c r="L5260" i="1" s="1"/>
  <c r="M5260" i="1" s="1"/>
  <c r="K5261" i="1"/>
  <c r="L5261" i="1" s="1"/>
  <c r="M5261" i="1" s="1"/>
  <c r="K5262" i="1"/>
  <c r="L5262" i="1" s="1"/>
  <c r="M5262" i="1" s="1"/>
  <c r="K5263" i="1"/>
  <c r="L5263" i="1" s="1"/>
  <c r="M5263" i="1" s="1"/>
  <c r="K5264" i="1"/>
  <c r="L5264" i="1" s="1"/>
  <c r="M5264" i="1" s="1"/>
  <c r="K5265" i="1"/>
  <c r="L5265" i="1" s="1"/>
  <c r="M5265" i="1" s="1"/>
  <c r="K5266" i="1"/>
  <c r="L5266" i="1" s="1"/>
  <c r="M5266" i="1" s="1"/>
  <c r="K5267" i="1"/>
  <c r="L5267" i="1" s="1"/>
  <c r="M5267" i="1" s="1"/>
  <c r="K5268" i="1"/>
  <c r="L5268" i="1" s="1"/>
  <c r="M5268" i="1" s="1"/>
  <c r="K5269" i="1"/>
  <c r="L5269" i="1" s="1"/>
  <c r="M5269" i="1" s="1"/>
  <c r="K5270" i="1"/>
  <c r="L5270" i="1" s="1"/>
  <c r="M5270" i="1" s="1"/>
  <c r="K5271" i="1"/>
  <c r="L5271" i="1" s="1"/>
  <c r="M5271" i="1" s="1"/>
  <c r="K5272" i="1"/>
  <c r="L5272" i="1" s="1"/>
  <c r="M5272" i="1" s="1"/>
  <c r="K5273" i="1"/>
  <c r="L5273" i="1" s="1"/>
  <c r="M5273" i="1" s="1"/>
  <c r="K5274" i="1"/>
  <c r="L5274" i="1" s="1"/>
  <c r="M5274" i="1" s="1"/>
  <c r="K5275" i="1"/>
  <c r="L5275" i="1" s="1"/>
  <c r="M5275" i="1" s="1"/>
  <c r="K5276" i="1"/>
  <c r="L5276" i="1" s="1"/>
  <c r="M5276" i="1" s="1"/>
  <c r="K5277" i="1"/>
  <c r="L5277" i="1" s="1"/>
  <c r="M5277" i="1" s="1"/>
  <c r="K5278" i="1"/>
  <c r="L5278" i="1" s="1"/>
  <c r="M5278" i="1" s="1"/>
  <c r="K5279" i="1"/>
  <c r="L5279" i="1" s="1"/>
  <c r="M5279" i="1" s="1"/>
  <c r="K5280" i="1"/>
  <c r="L5280" i="1" s="1"/>
  <c r="M5280" i="1" s="1"/>
  <c r="K5281" i="1"/>
  <c r="L5281" i="1" s="1"/>
  <c r="M5281" i="1" s="1"/>
  <c r="K5282" i="1"/>
  <c r="L5282" i="1" s="1"/>
  <c r="M5282" i="1" s="1"/>
  <c r="K5283" i="1"/>
  <c r="L5283" i="1" s="1"/>
  <c r="M5283" i="1" s="1"/>
  <c r="K5284" i="1"/>
  <c r="L5284" i="1" s="1"/>
  <c r="M5284" i="1" s="1"/>
  <c r="K5285" i="1"/>
  <c r="L5285" i="1" s="1"/>
  <c r="M5285" i="1" s="1"/>
  <c r="K5286" i="1"/>
  <c r="L5286" i="1" s="1"/>
  <c r="M5286" i="1" s="1"/>
  <c r="K5287" i="1"/>
  <c r="L5287" i="1" s="1"/>
  <c r="M5287" i="1" s="1"/>
  <c r="K5288" i="1"/>
  <c r="L5288" i="1" s="1"/>
  <c r="M5288" i="1" s="1"/>
  <c r="K5289" i="1"/>
  <c r="L5289" i="1" s="1"/>
  <c r="M5289" i="1" s="1"/>
  <c r="K5290" i="1"/>
  <c r="L5290" i="1" s="1"/>
  <c r="M5290" i="1" s="1"/>
  <c r="K5291" i="1"/>
  <c r="L5291" i="1" s="1"/>
  <c r="M5291" i="1" s="1"/>
  <c r="K5292" i="1"/>
  <c r="L5292" i="1" s="1"/>
  <c r="M5292" i="1" s="1"/>
  <c r="K5293" i="1"/>
  <c r="L5293" i="1" s="1"/>
  <c r="M5293" i="1" s="1"/>
  <c r="K5294" i="1"/>
  <c r="L5294" i="1" s="1"/>
  <c r="M5294" i="1" s="1"/>
  <c r="K5295" i="1"/>
  <c r="L5295" i="1" s="1"/>
  <c r="M5295" i="1" s="1"/>
  <c r="K5296" i="1"/>
  <c r="L5296" i="1" s="1"/>
  <c r="M5296" i="1" s="1"/>
  <c r="K5297" i="1"/>
  <c r="L5297" i="1" s="1"/>
  <c r="M5297" i="1" s="1"/>
  <c r="K5298" i="1"/>
  <c r="L5298" i="1" s="1"/>
  <c r="M5298" i="1" s="1"/>
  <c r="K5299" i="1"/>
  <c r="L5299" i="1" s="1"/>
  <c r="M5299" i="1" s="1"/>
  <c r="K5300" i="1"/>
  <c r="L5300" i="1" s="1"/>
  <c r="M5300" i="1" s="1"/>
  <c r="K5301" i="1"/>
  <c r="L5301" i="1" s="1"/>
  <c r="M5301" i="1" s="1"/>
  <c r="K5302" i="1"/>
  <c r="L5302" i="1" s="1"/>
  <c r="M5302" i="1" s="1"/>
  <c r="K5303" i="1"/>
  <c r="L5303" i="1" s="1"/>
  <c r="M5303" i="1" s="1"/>
  <c r="K5304" i="1"/>
  <c r="L5304" i="1" s="1"/>
  <c r="M5304" i="1" s="1"/>
  <c r="K5305" i="1"/>
  <c r="L5305" i="1" s="1"/>
  <c r="M5305" i="1" s="1"/>
  <c r="K5306" i="1"/>
  <c r="L5306" i="1" s="1"/>
  <c r="M5306" i="1" s="1"/>
  <c r="K5307" i="1"/>
  <c r="L5307" i="1" s="1"/>
  <c r="M5307" i="1" s="1"/>
  <c r="K5308" i="1"/>
  <c r="L5308" i="1" s="1"/>
  <c r="M5308" i="1" s="1"/>
  <c r="K5309" i="1"/>
  <c r="L5309" i="1" s="1"/>
  <c r="M5309" i="1" s="1"/>
  <c r="K5310" i="1"/>
  <c r="L5310" i="1" s="1"/>
  <c r="M5310" i="1" s="1"/>
  <c r="K5311" i="1"/>
  <c r="L5311" i="1" s="1"/>
  <c r="M5311" i="1" s="1"/>
  <c r="K5312" i="1"/>
  <c r="L5312" i="1" s="1"/>
  <c r="M5312" i="1" s="1"/>
  <c r="K5313" i="1"/>
  <c r="L5313" i="1" s="1"/>
  <c r="M5313" i="1" s="1"/>
  <c r="K5314" i="1"/>
  <c r="L5314" i="1" s="1"/>
  <c r="M5314" i="1" s="1"/>
  <c r="K5315" i="1"/>
  <c r="L5315" i="1" s="1"/>
  <c r="M5315" i="1" s="1"/>
  <c r="K5316" i="1"/>
  <c r="L5316" i="1" s="1"/>
  <c r="M5316" i="1" s="1"/>
  <c r="K5317" i="1"/>
  <c r="L5317" i="1" s="1"/>
  <c r="M5317" i="1" s="1"/>
  <c r="K5318" i="1"/>
  <c r="L5318" i="1" s="1"/>
  <c r="M5318" i="1" s="1"/>
  <c r="K5319" i="1"/>
  <c r="L5319" i="1" s="1"/>
  <c r="M5319" i="1" s="1"/>
  <c r="K5320" i="1"/>
  <c r="L5320" i="1" s="1"/>
  <c r="M5320" i="1" s="1"/>
  <c r="K5321" i="1"/>
  <c r="L5321" i="1" s="1"/>
  <c r="M5321" i="1" s="1"/>
  <c r="K5322" i="1"/>
  <c r="L5322" i="1" s="1"/>
  <c r="M5322" i="1" s="1"/>
  <c r="K5323" i="1"/>
  <c r="L5323" i="1" s="1"/>
  <c r="M5323" i="1" s="1"/>
  <c r="K5324" i="1"/>
  <c r="L5324" i="1" s="1"/>
  <c r="M5324" i="1" s="1"/>
  <c r="K5325" i="1"/>
  <c r="L5325" i="1" s="1"/>
  <c r="M5325" i="1" s="1"/>
  <c r="K5326" i="1"/>
  <c r="L5326" i="1" s="1"/>
  <c r="M5326" i="1" s="1"/>
  <c r="K5327" i="1"/>
  <c r="L5327" i="1" s="1"/>
  <c r="M5327" i="1" s="1"/>
  <c r="K5328" i="1"/>
  <c r="L5328" i="1" s="1"/>
  <c r="M5328" i="1" s="1"/>
  <c r="K5329" i="1"/>
  <c r="L5329" i="1" s="1"/>
  <c r="M5329" i="1" s="1"/>
  <c r="K5330" i="1"/>
  <c r="L5330" i="1" s="1"/>
  <c r="M5330" i="1" s="1"/>
  <c r="K5331" i="1"/>
  <c r="L5331" i="1" s="1"/>
  <c r="M5331" i="1" s="1"/>
  <c r="K5332" i="1"/>
  <c r="L5332" i="1" s="1"/>
  <c r="M5332" i="1" s="1"/>
  <c r="K5333" i="1"/>
  <c r="L5333" i="1" s="1"/>
  <c r="M5333" i="1" s="1"/>
  <c r="K5334" i="1"/>
  <c r="L5334" i="1" s="1"/>
  <c r="M5334" i="1" s="1"/>
  <c r="K5335" i="1"/>
  <c r="L5335" i="1" s="1"/>
  <c r="M5335" i="1" s="1"/>
  <c r="K5336" i="1"/>
  <c r="L5336" i="1" s="1"/>
  <c r="M5336" i="1" s="1"/>
  <c r="K5337" i="1"/>
  <c r="L5337" i="1" s="1"/>
  <c r="M5337" i="1" s="1"/>
  <c r="K5338" i="1"/>
  <c r="L5338" i="1" s="1"/>
  <c r="M5338" i="1" s="1"/>
  <c r="K5339" i="1"/>
  <c r="L5339" i="1" s="1"/>
  <c r="M5339" i="1" s="1"/>
  <c r="K5340" i="1"/>
  <c r="L5340" i="1" s="1"/>
  <c r="M5340" i="1" s="1"/>
  <c r="K5341" i="1"/>
  <c r="L5341" i="1" s="1"/>
  <c r="M5341" i="1" s="1"/>
  <c r="K5342" i="1"/>
  <c r="L5342" i="1" s="1"/>
  <c r="M5342" i="1" s="1"/>
  <c r="K5343" i="1"/>
  <c r="L5343" i="1" s="1"/>
  <c r="M5343" i="1" s="1"/>
  <c r="K5344" i="1"/>
  <c r="L5344" i="1" s="1"/>
  <c r="M5344" i="1" s="1"/>
  <c r="K5345" i="1"/>
  <c r="L5345" i="1" s="1"/>
  <c r="M5345" i="1" s="1"/>
  <c r="K5346" i="1"/>
  <c r="L5346" i="1" s="1"/>
  <c r="M5346" i="1" s="1"/>
  <c r="K5347" i="1"/>
  <c r="L5347" i="1" s="1"/>
  <c r="M5347" i="1" s="1"/>
  <c r="K5348" i="1"/>
  <c r="L5348" i="1" s="1"/>
  <c r="M5348" i="1" s="1"/>
  <c r="K5349" i="1"/>
  <c r="L5349" i="1" s="1"/>
  <c r="M5349" i="1" s="1"/>
  <c r="K5350" i="1"/>
  <c r="L5350" i="1" s="1"/>
  <c r="M5350" i="1" s="1"/>
  <c r="K5351" i="1"/>
  <c r="L5351" i="1" s="1"/>
  <c r="M5351" i="1" s="1"/>
  <c r="K5352" i="1"/>
  <c r="L5352" i="1" s="1"/>
  <c r="M5352" i="1" s="1"/>
  <c r="K5353" i="1"/>
  <c r="L5353" i="1" s="1"/>
  <c r="M5353" i="1" s="1"/>
  <c r="K5354" i="1"/>
  <c r="L5354" i="1" s="1"/>
  <c r="M5354" i="1" s="1"/>
  <c r="K5355" i="1"/>
  <c r="L5355" i="1" s="1"/>
  <c r="M5355" i="1" s="1"/>
  <c r="K5356" i="1"/>
  <c r="L5356" i="1" s="1"/>
  <c r="M5356" i="1" s="1"/>
  <c r="K5357" i="1"/>
  <c r="L5357" i="1" s="1"/>
  <c r="M5357" i="1" s="1"/>
  <c r="K5358" i="1"/>
  <c r="L5358" i="1" s="1"/>
  <c r="M5358" i="1" s="1"/>
  <c r="K5359" i="1"/>
  <c r="L5359" i="1" s="1"/>
  <c r="M5359" i="1" s="1"/>
  <c r="K5360" i="1"/>
  <c r="L5360" i="1" s="1"/>
  <c r="M5360" i="1" s="1"/>
  <c r="K5361" i="1"/>
  <c r="L5361" i="1" s="1"/>
  <c r="M5361" i="1" s="1"/>
  <c r="K5362" i="1"/>
  <c r="L5362" i="1" s="1"/>
  <c r="M5362" i="1" s="1"/>
  <c r="K5363" i="1"/>
  <c r="L5363" i="1" s="1"/>
  <c r="M5363" i="1" s="1"/>
  <c r="K5364" i="1"/>
  <c r="L5364" i="1" s="1"/>
  <c r="M5364" i="1" s="1"/>
  <c r="K5365" i="1"/>
  <c r="L5365" i="1" s="1"/>
  <c r="M5365" i="1" s="1"/>
  <c r="K5366" i="1"/>
  <c r="L5366" i="1" s="1"/>
  <c r="M5366" i="1" s="1"/>
  <c r="K5367" i="1"/>
  <c r="L5367" i="1" s="1"/>
  <c r="M5367" i="1" s="1"/>
  <c r="K5368" i="1"/>
  <c r="L5368" i="1" s="1"/>
  <c r="M5368" i="1" s="1"/>
  <c r="K5369" i="1"/>
  <c r="L5369" i="1" s="1"/>
  <c r="M5369" i="1" s="1"/>
  <c r="K5370" i="1"/>
  <c r="L5370" i="1" s="1"/>
  <c r="M5370" i="1" s="1"/>
  <c r="K5371" i="1"/>
  <c r="L5371" i="1" s="1"/>
  <c r="M5371" i="1" s="1"/>
  <c r="K5372" i="1"/>
  <c r="L5372" i="1" s="1"/>
  <c r="M5372" i="1" s="1"/>
  <c r="K5373" i="1"/>
  <c r="L5373" i="1" s="1"/>
  <c r="M5373" i="1" s="1"/>
  <c r="K5374" i="1"/>
  <c r="L5374" i="1" s="1"/>
  <c r="M5374" i="1" s="1"/>
  <c r="K5375" i="1"/>
  <c r="L5375" i="1" s="1"/>
  <c r="M5375" i="1" s="1"/>
  <c r="K5376" i="1"/>
  <c r="L5376" i="1" s="1"/>
  <c r="M5376" i="1" s="1"/>
  <c r="K5377" i="1"/>
  <c r="L5377" i="1" s="1"/>
  <c r="M5377" i="1" s="1"/>
  <c r="K5378" i="1"/>
  <c r="L5378" i="1" s="1"/>
  <c r="M5378" i="1" s="1"/>
  <c r="K5379" i="1"/>
  <c r="L5379" i="1" s="1"/>
  <c r="M5379" i="1" s="1"/>
  <c r="K5380" i="1"/>
  <c r="L5380" i="1" s="1"/>
  <c r="M5380" i="1" s="1"/>
  <c r="K5381" i="1"/>
  <c r="L5381" i="1" s="1"/>
  <c r="M5381" i="1" s="1"/>
  <c r="K5382" i="1"/>
  <c r="L5382" i="1" s="1"/>
  <c r="M5382" i="1" s="1"/>
  <c r="K5383" i="1"/>
  <c r="L5383" i="1" s="1"/>
  <c r="M5383" i="1" s="1"/>
  <c r="K5384" i="1"/>
  <c r="L5384" i="1" s="1"/>
  <c r="M5384" i="1" s="1"/>
  <c r="K5385" i="1"/>
  <c r="L5385" i="1" s="1"/>
  <c r="M5385" i="1" s="1"/>
  <c r="K5386" i="1"/>
  <c r="L5386" i="1" s="1"/>
  <c r="M5386" i="1" s="1"/>
  <c r="K5387" i="1"/>
  <c r="L5387" i="1" s="1"/>
  <c r="M5387" i="1" s="1"/>
  <c r="K5388" i="1"/>
  <c r="L5388" i="1" s="1"/>
  <c r="M5388" i="1" s="1"/>
  <c r="K5389" i="1"/>
  <c r="L5389" i="1" s="1"/>
  <c r="M5389" i="1" s="1"/>
  <c r="K5390" i="1"/>
  <c r="L5390" i="1" s="1"/>
  <c r="M5390" i="1" s="1"/>
  <c r="K5391" i="1"/>
  <c r="L5391" i="1" s="1"/>
  <c r="M5391" i="1" s="1"/>
  <c r="K5392" i="1"/>
  <c r="L5392" i="1" s="1"/>
  <c r="M5392" i="1" s="1"/>
  <c r="K5393" i="1"/>
  <c r="L5393" i="1" s="1"/>
  <c r="M5393" i="1" s="1"/>
  <c r="K5394" i="1"/>
  <c r="L5394" i="1" s="1"/>
  <c r="M5394" i="1" s="1"/>
  <c r="K5395" i="1"/>
  <c r="L5395" i="1" s="1"/>
  <c r="M5395" i="1" s="1"/>
  <c r="K5396" i="1"/>
  <c r="L5396" i="1" s="1"/>
  <c r="M5396" i="1" s="1"/>
  <c r="K5397" i="1"/>
  <c r="L5397" i="1" s="1"/>
  <c r="M5397" i="1" s="1"/>
  <c r="K5398" i="1"/>
  <c r="L5398" i="1" s="1"/>
  <c r="M5398" i="1" s="1"/>
  <c r="K5399" i="1"/>
  <c r="L5399" i="1" s="1"/>
  <c r="M5399" i="1" s="1"/>
  <c r="K5400" i="1"/>
  <c r="L5400" i="1" s="1"/>
  <c r="M5400" i="1" s="1"/>
  <c r="K5401" i="1"/>
  <c r="L5401" i="1" s="1"/>
  <c r="M5401" i="1" s="1"/>
  <c r="K5402" i="1"/>
  <c r="L5402" i="1" s="1"/>
  <c r="M5402" i="1" s="1"/>
  <c r="K5403" i="1"/>
  <c r="L5403" i="1" s="1"/>
  <c r="M5403" i="1" s="1"/>
  <c r="K5404" i="1"/>
  <c r="L5404" i="1" s="1"/>
  <c r="M5404" i="1" s="1"/>
  <c r="K5405" i="1"/>
  <c r="L5405" i="1" s="1"/>
  <c r="M5405" i="1" s="1"/>
  <c r="K5406" i="1"/>
  <c r="L5406" i="1" s="1"/>
  <c r="M5406" i="1" s="1"/>
  <c r="K5407" i="1"/>
  <c r="L5407" i="1" s="1"/>
  <c r="M5407" i="1" s="1"/>
  <c r="K5408" i="1"/>
  <c r="L5408" i="1" s="1"/>
  <c r="M5408" i="1" s="1"/>
  <c r="K5409" i="1"/>
  <c r="L5409" i="1" s="1"/>
  <c r="M5409" i="1" s="1"/>
  <c r="K5410" i="1"/>
  <c r="L5410" i="1" s="1"/>
  <c r="M5410" i="1" s="1"/>
  <c r="K5411" i="1"/>
  <c r="L5411" i="1" s="1"/>
  <c r="M5411" i="1" s="1"/>
  <c r="K5412" i="1"/>
  <c r="L5412" i="1" s="1"/>
  <c r="M5412" i="1" s="1"/>
  <c r="K5413" i="1"/>
  <c r="L5413" i="1" s="1"/>
  <c r="M5413" i="1" s="1"/>
  <c r="K5414" i="1"/>
  <c r="L5414" i="1" s="1"/>
  <c r="M5414" i="1" s="1"/>
  <c r="K5415" i="1"/>
  <c r="L5415" i="1" s="1"/>
  <c r="M5415" i="1" s="1"/>
  <c r="K5416" i="1"/>
  <c r="L5416" i="1" s="1"/>
  <c r="M5416" i="1" s="1"/>
  <c r="K5417" i="1"/>
  <c r="L5417" i="1" s="1"/>
  <c r="M5417" i="1" s="1"/>
  <c r="K5418" i="1"/>
  <c r="L5418" i="1" s="1"/>
  <c r="M5418" i="1" s="1"/>
  <c r="K5419" i="1"/>
  <c r="L5419" i="1" s="1"/>
  <c r="M5419" i="1" s="1"/>
  <c r="K5420" i="1"/>
  <c r="L5420" i="1" s="1"/>
  <c r="M5420" i="1" s="1"/>
  <c r="K5421" i="1"/>
  <c r="L5421" i="1" s="1"/>
  <c r="M5421" i="1" s="1"/>
  <c r="K5422" i="1"/>
  <c r="L5422" i="1" s="1"/>
  <c r="M5422" i="1" s="1"/>
  <c r="K5423" i="1"/>
  <c r="L5423" i="1" s="1"/>
  <c r="M5423" i="1" s="1"/>
  <c r="K5424" i="1"/>
  <c r="L5424" i="1" s="1"/>
  <c r="M5424" i="1" s="1"/>
  <c r="K5425" i="1"/>
  <c r="L5425" i="1" s="1"/>
  <c r="M5425" i="1" s="1"/>
  <c r="K5426" i="1"/>
  <c r="L5426" i="1" s="1"/>
  <c r="M5426" i="1" s="1"/>
  <c r="K5427" i="1"/>
  <c r="L5427" i="1" s="1"/>
  <c r="M5427" i="1" s="1"/>
  <c r="K5428" i="1"/>
  <c r="L5428" i="1" s="1"/>
  <c r="M5428" i="1" s="1"/>
  <c r="K5429" i="1"/>
  <c r="L5429" i="1" s="1"/>
  <c r="M5429" i="1" s="1"/>
  <c r="K5430" i="1"/>
  <c r="L5430" i="1" s="1"/>
  <c r="M5430" i="1" s="1"/>
  <c r="K5431" i="1"/>
  <c r="L5431" i="1" s="1"/>
  <c r="M5431" i="1" s="1"/>
  <c r="K5432" i="1"/>
  <c r="L5432" i="1" s="1"/>
  <c r="M5432" i="1" s="1"/>
  <c r="K5433" i="1"/>
  <c r="L5433" i="1" s="1"/>
  <c r="M5433" i="1" s="1"/>
  <c r="K5434" i="1"/>
  <c r="L5434" i="1" s="1"/>
  <c r="M5434" i="1" s="1"/>
  <c r="K5435" i="1"/>
  <c r="L5435" i="1" s="1"/>
  <c r="M5435" i="1" s="1"/>
  <c r="K5436" i="1"/>
  <c r="L5436" i="1" s="1"/>
  <c r="M5436" i="1" s="1"/>
  <c r="K5437" i="1"/>
  <c r="L5437" i="1" s="1"/>
  <c r="M5437" i="1" s="1"/>
  <c r="K5438" i="1"/>
  <c r="L5438" i="1" s="1"/>
  <c r="M5438" i="1" s="1"/>
  <c r="K5439" i="1"/>
  <c r="L5439" i="1" s="1"/>
  <c r="M5439" i="1" s="1"/>
  <c r="K5440" i="1"/>
  <c r="L5440" i="1" s="1"/>
  <c r="M5440" i="1" s="1"/>
  <c r="K5441" i="1"/>
  <c r="L5441" i="1" s="1"/>
  <c r="M5441" i="1" s="1"/>
  <c r="K5442" i="1"/>
  <c r="L5442" i="1" s="1"/>
  <c r="M5442" i="1" s="1"/>
  <c r="K5443" i="1"/>
  <c r="L5443" i="1" s="1"/>
  <c r="M5443" i="1" s="1"/>
  <c r="K5444" i="1"/>
  <c r="L5444" i="1" s="1"/>
  <c r="M5444" i="1" s="1"/>
  <c r="K5445" i="1"/>
  <c r="L5445" i="1" s="1"/>
  <c r="M5445" i="1" s="1"/>
  <c r="K5446" i="1"/>
  <c r="L5446" i="1" s="1"/>
  <c r="M5446" i="1" s="1"/>
  <c r="K5447" i="1"/>
  <c r="L5447" i="1" s="1"/>
  <c r="M5447" i="1" s="1"/>
  <c r="K5448" i="1"/>
  <c r="L5448" i="1" s="1"/>
  <c r="M5448" i="1" s="1"/>
  <c r="K5449" i="1"/>
  <c r="L5449" i="1" s="1"/>
  <c r="M5449" i="1" s="1"/>
  <c r="K5450" i="1"/>
  <c r="L5450" i="1" s="1"/>
  <c r="M5450" i="1" s="1"/>
  <c r="K5451" i="1"/>
  <c r="L5451" i="1" s="1"/>
  <c r="M5451" i="1" s="1"/>
  <c r="K5452" i="1"/>
  <c r="L5452" i="1" s="1"/>
  <c r="M5452" i="1" s="1"/>
  <c r="K5453" i="1"/>
  <c r="L5453" i="1" s="1"/>
  <c r="M5453" i="1" s="1"/>
  <c r="K5454" i="1"/>
  <c r="L5454" i="1" s="1"/>
  <c r="M5454" i="1" s="1"/>
  <c r="K5455" i="1"/>
  <c r="L5455" i="1" s="1"/>
  <c r="M5455" i="1" s="1"/>
  <c r="K5456" i="1"/>
  <c r="L5456" i="1" s="1"/>
  <c r="M5456" i="1" s="1"/>
  <c r="K5457" i="1"/>
  <c r="L5457" i="1" s="1"/>
  <c r="M5457" i="1" s="1"/>
  <c r="K5458" i="1"/>
  <c r="L5458" i="1" s="1"/>
  <c r="M5458" i="1" s="1"/>
  <c r="K5459" i="1"/>
  <c r="L5459" i="1" s="1"/>
  <c r="M5459" i="1" s="1"/>
  <c r="K5460" i="1"/>
  <c r="L5460" i="1" s="1"/>
  <c r="M5460" i="1" s="1"/>
  <c r="K5461" i="1"/>
  <c r="L5461" i="1" s="1"/>
  <c r="M5461" i="1" s="1"/>
  <c r="K5462" i="1"/>
  <c r="L5462" i="1" s="1"/>
  <c r="M5462" i="1" s="1"/>
  <c r="K5463" i="1"/>
  <c r="L5463" i="1" s="1"/>
  <c r="M5463" i="1" s="1"/>
  <c r="K5464" i="1"/>
  <c r="L5464" i="1" s="1"/>
  <c r="M5464" i="1" s="1"/>
  <c r="K5465" i="1"/>
  <c r="L5465" i="1" s="1"/>
  <c r="M5465" i="1" s="1"/>
  <c r="K5466" i="1"/>
  <c r="L5466" i="1" s="1"/>
  <c r="M5466" i="1" s="1"/>
  <c r="K5467" i="1"/>
  <c r="L5467" i="1" s="1"/>
  <c r="M5467" i="1" s="1"/>
  <c r="K5468" i="1"/>
  <c r="L5468" i="1" s="1"/>
  <c r="M5468" i="1" s="1"/>
  <c r="K5469" i="1"/>
  <c r="L5469" i="1" s="1"/>
  <c r="M5469" i="1" s="1"/>
  <c r="K5470" i="1"/>
  <c r="L5470" i="1" s="1"/>
  <c r="M5470" i="1" s="1"/>
  <c r="K5471" i="1"/>
  <c r="L5471" i="1" s="1"/>
  <c r="M5471" i="1" s="1"/>
  <c r="K5472" i="1"/>
  <c r="L5472" i="1" s="1"/>
  <c r="M5472" i="1" s="1"/>
  <c r="K5473" i="1"/>
  <c r="L5473" i="1" s="1"/>
  <c r="M5473" i="1" s="1"/>
  <c r="K5474" i="1"/>
  <c r="L5474" i="1" s="1"/>
  <c r="M5474" i="1" s="1"/>
  <c r="K5475" i="1"/>
  <c r="L5475" i="1" s="1"/>
  <c r="M5475" i="1" s="1"/>
  <c r="K5476" i="1"/>
  <c r="L5476" i="1" s="1"/>
  <c r="M5476" i="1" s="1"/>
  <c r="K5477" i="1"/>
  <c r="L5477" i="1" s="1"/>
  <c r="M5477" i="1" s="1"/>
  <c r="K5478" i="1"/>
  <c r="L5478" i="1" s="1"/>
  <c r="M5478" i="1" s="1"/>
  <c r="K5479" i="1"/>
  <c r="L5479" i="1" s="1"/>
  <c r="M5479" i="1" s="1"/>
  <c r="K5480" i="1"/>
  <c r="L5480" i="1" s="1"/>
  <c r="M5480" i="1" s="1"/>
  <c r="K5481" i="1"/>
  <c r="L5481" i="1" s="1"/>
  <c r="M5481" i="1" s="1"/>
  <c r="K5482" i="1"/>
  <c r="L5482" i="1" s="1"/>
  <c r="M5482" i="1" s="1"/>
  <c r="K5483" i="1"/>
  <c r="L5483" i="1" s="1"/>
  <c r="M5483" i="1" s="1"/>
  <c r="K5484" i="1"/>
  <c r="L5484" i="1" s="1"/>
  <c r="M5484" i="1" s="1"/>
  <c r="K5485" i="1"/>
  <c r="L5485" i="1" s="1"/>
  <c r="M5485" i="1" s="1"/>
  <c r="K5486" i="1"/>
  <c r="L5486" i="1" s="1"/>
  <c r="M5486" i="1" s="1"/>
  <c r="K5487" i="1"/>
  <c r="L5487" i="1" s="1"/>
  <c r="M5487" i="1" s="1"/>
  <c r="K5488" i="1"/>
  <c r="L5488" i="1" s="1"/>
  <c r="M5488" i="1" s="1"/>
  <c r="K5489" i="1"/>
  <c r="L5489" i="1" s="1"/>
  <c r="M5489" i="1" s="1"/>
  <c r="K5490" i="1"/>
  <c r="L5490" i="1" s="1"/>
  <c r="M5490" i="1" s="1"/>
  <c r="K5491" i="1"/>
  <c r="L5491" i="1" s="1"/>
  <c r="M5491" i="1" s="1"/>
  <c r="K5492" i="1"/>
  <c r="L5492" i="1" s="1"/>
  <c r="M5492" i="1" s="1"/>
  <c r="K5493" i="1"/>
  <c r="L5493" i="1" s="1"/>
  <c r="M5493" i="1" s="1"/>
  <c r="K5494" i="1"/>
  <c r="L5494" i="1" s="1"/>
  <c r="M5494" i="1" s="1"/>
  <c r="K5495" i="1"/>
  <c r="L5495" i="1" s="1"/>
  <c r="M5495" i="1" s="1"/>
  <c r="K5496" i="1"/>
  <c r="L5496" i="1" s="1"/>
  <c r="M5496" i="1" s="1"/>
  <c r="K5497" i="1"/>
  <c r="L5497" i="1" s="1"/>
  <c r="M5497" i="1" s="1"/>
  <c r="K5498" i="1"/>
  <c r="L5498" i="1" s="1"/>
  <c r="M5498" i="1" s="1"/>
  <c r="K5499" i="1"/>
  <c r="L5499" i="1" s="1"/>
  <c r="M5499" i="1" s="1"/>
  <c r="K5500" i="1"/>
  <c r="L5500" i="1" s="1"/>
  <c r="M5500" i="1" s="1"/>
  <c r="K5501" i="1"/>
  <c r="L5501" i="1" s="1"/>
  <c r="M5501" i="1" s="1"/>
  <c r="K5502" i="1"/>
  <c r="L5502" i="1" s="1"/>
  <c r="M5502" i="1" s="1"/>
  <c r="K5503" i="1"/>
  <c r="L5503" i="1" s="1"/>
  <c r="M5503" i="1" s="1"/>
  <c r="K5504" i="1"/>
  <c r="L5504" i="1" s="1"/>
  <c r="M5504" i="1" s="1"/>
  <c r="K5505" i="1"/>
  <c r="L5505" i="1" s="1"/>
  <c r="M5505" i="1" s="1"/>
  <c r="K5506" i="1"/>
  <c r="L5506" i="1" s="1"/>
  <c r="M5506" i="1" s="1"/>
  <c r="K5507" i="1"/>
  <c r="L5507" i="1" s="1"/>
  <c r="M5507" i="1" s="1"/>
  <c r="K5508" i="1"/>
  <c r="L5508" i="1" s="1"/>
  <c r="M5508" i="1" s="1"/>
  <c r="K5509" i="1"/>
  <c r="L5509" i="1" s="1"/>
  <c r="M5509" i="1" s="1"/>
  <c r="K5510" i="1"/>
  <c r="L5510" i="1" s="1"/>
  <c r="M5510" i="1" s="1"/>
  <c r="K5511" i="1"/>
  <c r="L5511" i="1" s="1"/>
  <c r="M5511" i="1" s="1"/>
  <c r="K5512" i="1"/>
  <c r="L5512" i="1" s="1"/>
  <c r="M5512" i="1" s="1"/>
  <c r="K5513" i="1"/>
  <c r="L5513" i="1" s="1"/>
  <c r="M5513" i="1" s="1"/>
  <c r="K5514" i="1"/>
  <c r="L5514" i="1" s="1"/>
  <c r="M5514" i="1" s="1"/>
  <c r="K5515" i="1"/>
  <c r="L5515" i="1" s="1"/>
  <c r="M5515" i="1" s="1"/>
  <c r="K5516" i="1"/>
  <c r="L5516" i="1" s="1"/>
  <c r="M5516" i="1" s="1"/>
  <c r="K5517" i="1"/>
  <c r="L5517" i="1" s="1"/>
  <c r="M5517" i="1" s="1"/>
  <c r="K5518" i="1"/>
  <c r="L5518" i="1" s="1"/>
  <c r="M5518" i="1" s="1"/>
  <c r="K5519" i="1"/>
  <c r="L5519" i="1" s="1"/>
  <c r="M5519" i="1" s="1"/>
  <c r="K5520" i="1"/>
  <c r="L5520" i="1" s="1"/>
  <c r="M5520" i="1" s="1"/>
  <c r="K5521" i="1"/>
  <c r="L5521" i="1" s="1"/>
  <c r="M5521" i="1" s="1"/>
  <c r="K5522" i="1"/>
  <c r="L5522" i="1" s="1"/>
  <c r="M5522" i="1" s="1"/>
  <c r="K5523" i="1"/>
  <c r="L5523" i="1" s="1"/>
  <c r="M5523" i="1" s="1"/>
  <c r="K5524" i="1"/>
  <c r="L5524" i="1" s="1"/>
  <c r="M5524" i="1" s="1"/>
  <c r="K5525" i="1"/>
  <c r="L5525" i="1" s="1"/>
  <c r="M5525" i="1" s="1"/>
  <c r="K5526" i="1"/>
  <c r="L5526" i="1" s="1"/>
  <c r="M5526" i="1" s="1"/>
  <c r="K5527" i="1"/>
  <c r="L5527" i="1" s="1"/>
  <c r="M5527" i="1" s="1"/>
  <c r="K5528" i="1"/>
  <c r="L5528" i="1" s="1"/>
  <c r="M5528" i="1" s="1"/>
  <c r="K5529" i="1"/>
  <c r="L5529" i="1" s="1"/>
  <c r="M5529" i="1" s="1"/>
  <c r="K5530" i="1"/>
  <c r="L5530" i="1" s="1"/>
  <c r="M5530" i="1" s="1"/>
  <c r="K5531" i="1"/>
  <c r="L5531" i="1" s="1"/>
  <c r="M5531" i="1" s="1"/>
  <c r="K5532" i="1"/>
  <c r="L5532" i="1" s="1"/>
  <c r="M5532" i="1" s="1"/>
  <c r="K5533" i="1"/>
  <c r="L5533" i="1" s="1"/>
  <c r="M5533" i="1" s="1"/>
  <c r="K5534" i="1"/>
  <c r="L5534" i="1" s="1"/>
  <c r="M5534" i="1" s="1"/>
  <c r="K5535" i="1"/>
  <c r="L5535" i="1" s="1"/>
  <c r="M5535" i="1" s="1"/>
  <c r="K5536" i="1"/>
  <c r="L5536" i="1" s="1"/>
  <c r="M5536" i="1" s="1"/>
  <c r="K5537" i="1"/>
  <c r="L5537" i="1" s="1"/>
  <c r="M5537" i="1" s="1"/>
  <c r="K5538" i="1"/>
  <c r="L5538" i="1" s="1"/>
  <c r="M5538" i="1" s="1"/>
  <c r="K5539" i="1"/>
  <c r="L5539" i="1" s="1"/>
  <c r="M5539" i="1" s="1"/>
  <c r="K5540" i="1"/>
  <c r="L5540" i="1" s="1"/>
  <c r="M5540" i="1" s="1"/>
  <c r="K5541" i="1"/>
  <c r="L5541" i="1" s="1"/>
  <c r="M5541" i="1" s="1"/>
  <c r="K5542" i="1"/>
  <c r="L5542" i="1" s="1"/>
  <c r="M5542" i="1" s="1"/>
  <c r="K5543" i="1"/>
  <c r="L5543" i="1" s="1"/>
  <c r="M5543" i="1" s="1"/>
  <c r="K5544" i="1"/>
  <c r="L5544" i="1" s="1"/>
  <c r="M5544" i="1" s="1"/>
  <c r="K5545" i="1"/>
  <c r="L5545" i="1" s="1"/>
  <c r="M5545" i="1" s="1"/>
  <c r="K5546" i="1"/>
  <c r="L5546" i="1" s="1"/>
  <c r="M5546" i="1" s="1"/>
  <c r="K5547" i="1"/>
  <c r="L5547" i="1" s="1"/>
  <c r="M5547" i="1" s="1"/>
  <c r="K5548" i="1"/>
  <c r="L5548" i="1" s="1"/>
  <c r="M5548" i="1" s="1"/>
  <c r="K5549" i="1"/>
  <c r="L5549" i="1" s="1"/>
  <c r="M5549" i="1" s="1"/>
  <c r="K5550" i="1"/>
  <c r="L5550" i="1" s="1"/>
  <c r="M5550" i="1" s="1"/>
  <c r="K5551" i="1"/>
  <c r="L5551" i="1" s="1"/>
  <c r="M5551" i="1" s="1"/>
  <c r="K5552" i="1"/>
  <c r="L5552" i="1" s="1"/>
  <c r="M5552" i="1" s="1"/>
  <c r="K5553" i="1"/>
  <c r="L5553" i="1" s="1"/>
  <c r="M5553" i="1" s="1"/>
  <c r="K5554" i="1"/>
  <c r="L5554" i="1" s="1"/>
  <c r="M5554" i="1" s="1"/>
  <c r="K5555" i="1"/>
  <c r="L5555" i="1" s="1"/>
  <c r="M5555" i="1" s="1"/>
  <c r="K5556" i="1"/>
  <c r="L5556" i="1" s="1"/>
  <c r="M5556" i="1" s="1"/>
  <c r="K5557" i="1"/>
  <c r="L5557" i="1" s="1"/>
  <c r="M5557" i="1" s="1"/>
  <c r="K5558" i="1"/>
  <c r="L5558" i="1" s="1"/>
  <c r="M5558" i="1" s="1"/>
  <c r="K5559" i="1"/>
  <c r="L5559" i="1" s="1"/>
  <c r="M5559" i="1" s="1"/>
  <c r="K5560" i="1"/>
  <c r="L5560" i="1" s="1"/>
  <c r="M5560" i="1" s="1"/>
  <c r="K5561" i="1"/>
  <c r="L5561" i="1" s="1"/>
  <c r="M5561" i="1" s="1"/>
  <c r="K5562" i="1"/>
  <c r="L5562" i="1" s="1"/>
  <c r="M5562" i="1" s="1"/>
  <c r="K5563" i="1"/>
  <c r="L5563" i="1" s="1"/>
  <c r="M5563" i="1" s="1"/>
  <c r="K5564" i="1"/>
  <c r="L5564" i="1" s="1"/>
  <c r="M5564" i="1" s="1"/>
  <c r="K5565" i="1"/>
  <c r="L5565" i="1" s="1"/>
  <c r="M5565" i="1" s="1"/>
  <c r="K5566" i="1"/>
  <c r="L5566" i="1" s="1"/>
  <c r="M5566" i="1" s="1"/>
  <c r="K5567" i="1"/>
  <c r="L5567" i="1" s="1"/>
  <c r="M5567" i="1" s="1"/>
  <c r="K5568" i="1"/>
  <c r="L5568" i="1" s="1"/>
  <c r="M5568" i="1" s="1"/>
  <c r="K5569" i="1"/>
  <c r="L5569" i="1" s="1"/>
  <c r="M5569" i="1" s="1"/>
  <c r="K5570" i="1"/>
  <c r="L5570" i="1" s="1"/>
  <c r="M5570" i="1" s="1"/>
  <c r="K5571" i="1"/>
  <c r="L5571" i="1" s="1"/>
  <c r="M5571" i="1" s="1"/>
  <c r="K5572" i="1"/>
  <c r="L5572" i="1" s="1"/>
  <c r="M5572" i="1" s="1"/>
  <c r="K5573" i="1"/>
  <c r="L5573" i="1" s="1"/>
  <c r="M5573" i="1" s="1"/>
  <c r="K5574" i="1"/>
  <c r="L5574" i="1" s="1"/>
  <c r="M5574" i="1" s="1"/>
  <c r="K5575" i="1"/>
  <c r="L5575" i="1" s="1"/>
  <c r="M5575" i="1" s="1"/>
  <c r="K5576" i="1"/>
  <c r="L5576" i="1" s="1"/>
  <c r="M5576" i="1" s="1"/>
  <c r="K5577" i="1"/>
  <c r="L5577" i="1" s="1"/>
  <c r="M5577" i="1" s="1"/>
  <c r="K5578" i="1"/>
  <c r="L5578" i="1" s="1"/>
  <c r="M5578" i="1" s="1"/>
  <c r="K5579" i="1"/>
  <c r="L5579" i="1" s="1"/>
  <c r="M5579" i="1" s="1"/>
  <c r="K5580" i="1"/>
  <c r="L5580" i="1" s="1"/>
  <c r="M5580" i="1" s="1"/>
  <c r="K5581" i="1"/>
  <c r="L5581" i="1" s="1"/>
  <c r="M5581" i="1" s="1"/>
  <c r="K5582" i="1"/>
  <c r="L5582" i="1" s="1"/>
  <c r="M5582" i="1" s="1"/>
  <c r="K5583" i="1"/>
  <c r="L5583" i="1" s="1"/>
  <c r="M5583" i="1" s="1"/>
  <c r="K5584" i="1"/>
  <c r="L5584" i="1" s="1"/>
  <c r="M5584" i="1" s="1"/>
  <c r="K5585" i="1"/>
  <c r="L5585" i="1" s="1"/>
  <c r="M5585" i="1" s="1"/>
  <c r="K5586" i="1"/>
  <c r="L5586" i="1" s="1"/>
  <c r="M5586" i="1" s="1"/>
  <c r="K5587" i="1"/>
  <c r="L5587" i="1" s="1"/>
  <c r="M5587" i="1" s="1"/>
  <c r="K5588" i="1"/>
  <c r="L5588" i="1" s="1"/>
  <c r="M5588" i="1" s="1"/>
  <c r="K5589" i="1"/>
  <c r="L5589" i="1" s="1"/>
  <c r="M5589" i="1" s="1"/>
  <c r="K5590" i="1"/>
  <c r="L5590" i="1" s="1"/>
  <c r="M5590" i="1" s="1"/>
  <c r="K5591" i="1"/>
  <c r="L5591" i="1" s="1"/>
  <c r="M5591" i="1" s="1"/>
  <c r="K5592" i="1"/>
  <c r="L5592" i="1" s="1"/>
  <c r="M5592" i="1" s="1"/>
  <c r="K5593" i="1"/>
  <c r="L5593" i="1" s="1"/>
  <c r="M5593" i="1" s="1"/>
  <c r="K5594" i="1"/>
  <c r="L5594" i="1" s="1"/>
  <c r="M5594" i="1" s="1"/>
  <c r="K5595" i="1"/>
  <c r="L5595" i="1" s="1"/>
  <c r="M5595" i="1" s="1"/>
  <c r="K5596" i="1"/>
  <c r="L5596" i="1" s="1"/>
  <c r="M5596" i="1" s="1"/>
  <c r="K5597" i="1"/>
  <c r="L5597" i="1" s="1"/>
  <c r="M5597" i="1" s="1"/>
  <c r="K5598" i="1"/>
  <c r="L5598" i="1" s="1"/>
  <c r="M5598" i="1" s="1"/>
  <c r="K5599" i="1"/>
  <c r="L5599" i="1" s="1"/>
  <c r="M5599" i="1" s="1"/>
  <c r="K5600" i="1"/>
  <c r="L5600" i="1" s="1"/>
  <c r="M5600" i="1" s="1"/>
  <c r="K5601" i="1"/>
  <c r="L5601" i="1" s="1"/>
  <c r="M5601" i="1" s="1"/>
  <c r="K5602" i="1"/>
  <c r="L5602" i="1" s="1"/>
  <c r="M5602" i="1" s="1"/>
  <c r="K5603" i="1"/>
  <c r="L5603" i="1" s="1"/>
  <c r="M5603" i="1" s="1"/>
  <c r="K5604" i="1"/>
  <c r="L5604" i="1" s="1"/>
  <c r="M5604" i="1" s="1"/>
  <c r="K5605" i="1"/>
  <c r="L5605" i="1" s="1"/>
  <c r="M5605" i="1" s="1"/>
  <c r="K5606" i="1"/>
  <c r="L5606" i="1" s="1"/>
  <c r="M5606" i="1" s="1"/>
  <c r="K5607" i="1"/>
  <c r="L5607" i="1" s="1"/>
  <c r="M5607" i="1" s="1"/>
  <c r="K5608" i="1"/>
  <c r="L5608" i="1" s="1"/>
  <c r="M5608" i="1" s="1"/>
  <c r="K5609" i="1"/>
  <c r="L5609" i="1" s="1"/>
  <c r="M5609" i="1" s="1"/>
  <c r="K5610" i="1"/>
  <c r="L5610" i="1" s="1"/>
  <c r="M5610" i="1" s="1"/>
  <c r="K5611" i="1"/>
  <c r="L5611" i="1" s="1"/>
  <c r="M5611" i="1" s="1"/>
  <c r="K5612" i="1"/>
  <c r="L5612" i="1" s="1"/>
  <c r="M5612" i="1" s="1"/>
  <c r="K5613" i="1"/>
  <c r="L5613" i="1" s="1"/>
  <c r="M5613" i="1" s="1"/>
  <c r="K5614" i="1"/>
  <c r="L5614" i="1" s="1"/>
  <c r="M5614" i="1" s="1"/>
  <c r="K5615" i="1"/>
  <c r="L5615" i="1" s="1"/>
  <c r="M5615" i="1" s="1"/>
  <c r="K5616" i="1"/>
  <c r="L5616" i="1" s="1"/>
  <c r="M5616" i="1" s="1"/>
  <c r="K5617" i="1"/>
  <c r="L5617" i="1" s="1"/>
  <c r="M5617" i="1" s="1"/>
  <c r="K5618" i="1"/>
  <c r="L5618" i="1" s="1"/>
  <c r="M5618" i="1" s="1"/>
  <c r="K5619" i="1"/>
  <c r="L5619" i="1" s="1"/>
  <c r="M5619" i="1" s="1"/>
  <c r="K5620" i="1"/>
  <c r="L5620" i="1" s="1"/>
  <c r="M5620" i="1" s="1"/>
  <c r="K5621" i="1"/>
  <c r="L5621" i="1" s="1"/>
  <c r="M5621" i="1" s="1"/>
  <c r="K5622" i="1"/>
  <c r="L5622" i="1" s="1"/>
  <c r="M5622" i="1" s="1"/>
  <c r="K5623" i="1"/>
  <c r="L5623" i="1" s="1"/>
  <c r="M5623" i="1" s="1"/>
  <c r="K5624" i="1"/>
  <c r="L5624" i="1" s="1"/>
  <c r="M5624" i="1" s="1"/>
  <c r="K5625" i="1"/>
  <c r="L5625" i="1" s="1"/>
  <c r="M5625" i="1" s="1"/>
  <c r="K5626" i="1"/>
  <c r="L5626" i="1" s="1"/>
  <c r="M5626" i="1" s="1"/>
  <c r="K5627" i="1"/>
  <c r="L5627" i="1" s="1"/>
  <c r="M5627" i="1" s="1"/>
  <c r="K5628" i="1"/>
  <c r="L5628" i="1" s="1"/>
  <c r="M5628" i="1" s="1"/>
  <c r="K5629" i="1"/>
  <c r="L5629" i="1" s="1"/>
  <c r="M5629" i="1" s="1"/>
  <c r="K5630" i="1"/>
  <c r="L5630" i="1" s="1"/>
  <c r="M5630" i="1" s="1"/>
  <c r="K5631" i="1"/>
  <c r="L5631" i="1" s="1"/>
  <c r="M5631" i="1" s="1"/>
  <c r="K5632" i="1"/>
  <c r="L5632" i="1" s="1"/>
  <c r="M5632" i="1" s="1"/>
  <c r="K5633" i="1"/>
  <c r="L5633" i="1" s="1"/>
  <c r="M5633" i="1" s="1"/>
  <c r="K5634" i="1"/>
  <c r="L5634" i="1" s="1"/>
  <c r="M5634" i="1" s="1"/>
  <c r="K5635" i="1"/>
  <c r="L5635" i="1" s="1"/>
  <c r="M5635" i="1" s="1"/>
  <c r="K5636" i="1"/>
  <c r="L5636" i="1" s="1"/>
  <c r="M5636" i="1" s="1"/>
  <c r="K5637" i="1"/>
  <c r="L5637" i="1" s="1"/>
  <c r="M5637" i="1" s="1"/>
  <c r="K5638" i="1"/>
  <c r="L5638" i="1" s="1"/>
  <c r="M5638" i="1" s="1"/>
  <c r="K5639" i="1"/>
  <c r="L5639" i="1" s="1"/>
  <c r="M5639" i="1" s="1"/>
  <c r="K5640" i="1"/>
  <c r="L5640" i="1" s="1"/>
  <c r="M5640" i="1" s="1"/>
  <c r="K5641" i="1"/>
  <c r="L5641" i="1" s="1"/>
  <c r="M5641" i="1" s="1"/>
  <c r="K5642" i="1"/>
  <c r="L5642" i="1" s="1"/>
  <c r="M5642" i="1" s="1"/>
  <c r="K5643" i="1"/>
  <c r="L5643" i="1" s="1"/>
  <c r="M5643" i="1" s="1"/>
  <c r="K5644" i="1"/>
  <c r="L5644" i="1" s="1"/>
  <c r="M5644" i="1" s="1"/>
  <c r="K5645" i="1"/>
  <c r="L5645" i="1" s="1"/>
  <c r="M5645" i="1" s="1"/>
  <c r="K5646" i="1"/>
  <c r="L5646" i="1" s="1"/>
  <c r="M5646" i="1" s="1"/>
  <c r="K5647" i="1"/>
  <c r="L5647" i="1" s="1"/>
  <c r="M5647" i="1" s="1"/>
  <c r="K5648" i="1"/>
  <c r="L5648" i="1" s="1"/>
  <c r="M5648" i="1" s="1"/>
  <c r="K5649" i="1"/>
  <c r="L5649" i="1" s="1"/>
  <c r="M5649" i="1" s="1"/>
  <c r="K5650" i="1"/>
  <c r="L5650" i="1" s="1"/>
  <c r="M5650" i="1" s="1"/>
  <c r="K5651" i="1"/>
  <c r="L5651" i="1" s="1"/>
  <c r="M5651" i="1" s="1"/>
  <c r="K5652" i="1"/>
  <c r="L5652" i="1" s="1"/>
  <c r="M5652" i="1" s="1"/>
  <c r="K5653" i="1"/>
  <c r="L5653" i="1" s="1"/>
  <c r="M5653" i="1" s="1"/>
  <c r="K5654" i="1"/>
  <c r="L5654" i="1" s="1"/>
  <c r="M5654" i="1" s="1"/>
  <c r="K5655" i="1"/>
  <c r="L5655" i="1" s="1"/>
  <c r="M5655" i="1" s="1"/>
  <c r="K5656" i="1"/>
  <c r="L5656" i="1" s="1"/>
  <c r="M5656" i="1" s="1"/>
  <c r="K5657" i="1"/>
  <c r="L5657" i="1" s="1"/>
  <c r="M5657" i="1" s="1"/>
  <c r="K5658" i="1"/>
  <c r="L5658" i="1" s="1"/>
  <c r="M5658" i="1" s="1"/>
  <c r="K5659" i="1"/>
  <c r="L5659" i="1" s="1"/>
  <c r="M5659" i="1" s="1"/>
  <c r="K5660" i="1"/>
  <c r="L5660" i="1" s="1"/>
  <c r="M5660" i="1" s="1"/>
  <c r="K5661" i="1"/>
  <c r="L5661" i="1" s="1"/>
  <c r="M5661" i="1" s="1"/>
  <c r="K5662" i="1"/>
  <c r="L5662" i="1" s="1"/>
  <c r="M5662" i="1" s="1"/>
  <c r="K5663" i="1"/>
  <c r="L5663" i="1" s="1"/>
  <c r="M5663" i="1" s="1"/>
  <c r="K5664" i="1"/>
  <c r="L5664" i="1" s="1"/>
  <c r="M5664" i="1" s="1"/>
  <c r="K5665" i="1"/>
  <c r="L5665" i="1" s="1"/>
  <c r="M5665" i="1" s="1"/>
  <c r="K5666" i="1"/>
  <c r="L5666" i="1" s="1"/>
  <c r="M5666" i="1" s="1"/>
  <c r="K5667" i="1"/>
  <c r="L5667" i="1" s="1"/>
  <c r="M5667" i="1" s="1"/>
  <c r="K5668" i="1"/>
  <c r="L5668" i="1" s="1"/>
  <c r="M5668" i="1" s="1"/>
  <c r="K5669" i="1"/>
  <c r="L5669" i="1" s="1"/>
  <c r="M5669" i="1" s="1"/>
  <c r="K5670" i="1"/>
  <c r="L5670" i="1" s="1"/>
  <c r="M5670" i="1" s="1"/>
  <c r="K5671" i="1"/>
  <c r="L5671" i="1" s="1"/>
  <c r="M5671" i="1" s="1"/>
  <c r="K5672" i="1"/>
  <c r="L5672" i="1" s="1"/>
  <c r="M5672" i="1" s="1"/>
  <c r="K5673" i="1"/>
  <c r="L5673" i="1" s="1"/>
  <c r="M5673" i="1" s="1"/>
  <c r="K5674" i="1"/>
  <c r="L5674" i="1" s="1"/>
  <c r="M5674" i="1" s="1"/>
  <c r="K5675" i="1"/>
  <c r="L5675" i="1" s="1"/>
  <c r="M5675" i="1" s="1"/>
  <c r="K5676" i="1"/>
  <c r="L5676" i="1" s="1"/>
  <c r="M5676" i="1" s="1"/>
  <c r="K5677" i="1"/>
  <c r="L5677" i="1" s="1"/>
  <c r="M5677" i="1" s="1"/>
  <c r="K5678" i="1"/>
  <c r="L5678" i="1" s="1"/>
  <c r="M5678" i="1" s="1"/>
  <c r="K5679" i="1"/>
  <c r="L5679" i="1" s="1"/>
  <c r="M5679" i="1" s="1"/>
  <c r="K5680" i="1"/>
  <c r="L5680" i="1" s="1"/>
  <c r="M5680" i="1" s="1"/>
  <c r="K5681" i="1"/>
  <c r="L5681" i="1" s="1"/>
  <c r="M5681" i="1" s="1"/>
  <c r="K5682" i="1"/>
  <c r="L5682" i="1" s="1"/>
  <c r="M5682" i="1" s="1"/>
  <c r="K5683" i="1"/>
  <c r="L5683" i="1" s="1"/>
  <c r="M5683" i="1" s="1"/>
  <c r="K5684" i="1"/>
  <c r="L5684" i="1" s="1"/>
  <c r="M5684" i="1" s="1"/>
  <c r="K5685" i="1"/>
  <c r="L5685" i="1" s="1"/>
  <c r="M5685" i="1" s="1"/>
  <c r="K5686" i="1"/>
  <c r="L5686" i="1" s="1"/>
  <c r="M5686" i="1" s="1"/>
  <c r="K5687" i="1"/>
  <c r="L5687" i="1" s="1"/>
  <c r="M5687" i="1" s="1"/>
  <c r="K5688" i="1"/>
  <c r="L5688" i="1" s="1"/>
  <c r="M5688" i="1" s="1"/>
  <c r="K5689" i="1"/>
  <c r="L5689" i="1" s="1"/>
  <c r="M5689" i="1" s="1"/>
  <c r="K5690" i="1"/>
  <c r="L5690" i="1" s="1"/>
  <c r="M5690" i="1" s="1"/>
  <c r="K5691" i="1"/>
  <c r="L5691" i="1" s="1"/>
  <c r="M5691" i="1" s="1"/>
  <c r="K5692" i="1"/>
  <c r="L5692" i="1" s="1"/>
  <c r="M5692" i="1" s="1"/>
  <c r="K5693" i="1"/>
  <c r="L5693" i="1" s="1"/>
  <c r="M5693" i="1" s="1"/>
  <c r="K5694" i="1"/>
  <c r="L5694" i="1" s="1"/>
  <c r="M5694" i="1" s="1"/>
  <c r="K5695" i="1"/>
  <c r="L5695" i="1" s="1"/>
  <c r="M5695" i="1" s="1"/>
  <c r="K5696" i="1"/>
  <c r="L5696" i="1" s="1"/>
  <c r="M5696" i="1" s="1"/>
  <c r="K5697" i="1"/>
  <c r="L5697" i="1" s="1"/>
  <c r="M5697" i="1" s="1"/>
  <c r="K5698" i="1"/>
  <c r="L5698" i="1" s="1"/>
  <c r="M5698" i="1" s="1"/>
  <c r="K5699" i="1"/>
  <c r="L5699" i="1" s="1"/>
  <c r="M5699" i="1" s="1"/>
  <c r="K5700" i="1"/>
  <c r="L5700" i="1" s="1"/>
  <c r="M5700" i="1" s="1"/>
  <c r="K5701" i="1"/>
  <c r="L5701" i="1" s="1"/>
  <c r="M5701" i="1" s="1"/>
  <c r="K5702" i="1"/>
  <c r="L5702" i="1" s="1"/>
  <c r="M5702" i="1" s="1"/>
  <c r="K5703" i="1"/>
  <c r="L5703" i="1" s="1"/>
  <c r="M5703" i="1" s="1"/>
  <c r="K5704" i="1"/>
  <c r="L5704" i="1" s="1"/>
  <c r="M5704" i="1" s="1"/>
  <c r="K5705" i="1"/>
  <c r="L5705" i="1" s="1"/>
  <c r="M5705" i="1" s="1"/>
  <c r="K5706" i="1"/>
  <c r="L5706" i="1" s="1"/>
  <c r="M5706" i="1" s="1"/>
  <c r="K5707" i="1"/>
  <c r="L5707" i="1" s="1"/>
  <c r="M5707" i="1" s="1"/>
  <c r="K5708" i="1"/>
  <c r="L5708" i="1" s="1"/>
  <c r="M5708" i="1" s="1"/>
  <c r="K5709" i="1"/>
  <c r="L5709" i="1" s="1"/>
  <c r="M5709" i="1" s="1"/>
  <c r="K5710" i="1"/>
  <c r="L5710" i="1" s="1"/>
  <c r="M5710" i="1" s="1"/>
  <c r="K5711" i="1"/>
  <c r="L5711" i="1" s="1"/>
  <c r="M5711" i="1" s="1"/>
  <c r="K5712" i="1"/>
  <c r="L5712" i="1" s="1"/>
  <c r="M5712" i="1" s="1"/>
  <c r="K5713" i="1"/>
  <c r="L5713" i="1" s="1"/>
  <c r="M5713" i="1" s="1"/>
  <c r="K5714" i="1"/>
  <c r="L5714" i="1" s="1"/>
  <c r="M5714" i="1" s="1"/>
  <c r="K5715" i="1"/>
  <c r="L5715" i="1" s="1"/>
  <c r="M5715" i="1" s="1"/>
  <c r="K5716" i="1"/>
  <c r="L5716" i="1" s="1"/>
  <c r="M5716" i="1" s="1"/>
  <c r="K5717" i="1"/>
  <c r="L5717" i="1" s="1"/>
  <c r="M5717" i="1" s="1"/>
  <c r="K5718" i="1"/>
  <c r="L5718" i="1" s="1"/>
  <c r="M5718" i="1" s="1"/>
  <c r="K5719" i="1"/>
  <c r="L5719" i="1" s="1"/>
  <c r="M5719" i="1" s="1"/>
  <c r="K5720" i="1"/>
  <c r="L5720" i="1" s="1"/>
  <c r="M5720" i="1" s="1"/>
  <c r="K5721" i="1"/>
  <c r="L5721" i="1" s="1"/>
  <c r="M5721" i="1" s="1"/>
  <c r="K5722" i="1"/>
  <c r="L5722" i="1" s="1"/>
  <c r="M5722" i="1" s="1"/>
  <c r="K5723" i="1"/>
  <c r="L5723" i="1" s="1"/>
  <c r="M5723" i="1" s="1"/>
  <c r="K5724" i="1"/>
  <c r="L5724" i="1" s="1"/>
  <c r="M5724" i="1" s="1"/>
  <c r="K5725" i="1"/>
  <c r="L5725" i="1" s="1"/>
  <c r="M5725" i="1" s="1"/>
  <c r="K5726" i="1"/>
  <c r="L5726" i="1" s="1"/>
  <c r="M5726" i="1" s="1"/>
  <c r="K5727" i="1"/>
  <c r="L5727" i="1" s="1"/>
  <c r="M5727" i="1" s="1"/>
  <c r="K5728" i="1"/>
  <c r="L5728" i="1" s="1"/>
  <c r="M5728" i="1" s="1"/>
  <c r="K5729" i="1"/>
  <c r="L5729" i="1" s="1"/>
  <c r="M5729" i="1" s="1"/>
  <c r="K5730" i="1"/>
  <c r="L5730" i="1" s="1"/>
  <c r="M5730" i="1" s="1"/>
  <c r="K5731" i="1"/>
  <c r="L5731" i="1" s="1"/>
  <c r="M5731" i="1" s="1"/>
  <c r="K5732" i="1"/>
  <c r="L5732" i="1" s="1"/>
  <c r="M5732" i="1" s="1"/>
  <c r="K5733" i="1"/>
  <c r="L5733" i="1" s="1"/>
  <c r="M5733" i="1" s="1"/>
  <c r="K5734" i="1"/>
  <c r="L5734" i="1" s="1"/>
  <c r="M5734" i="1" s="1"/>
  <c r="K5735" i="1"/>
  <c r="L5735" i="1" s="1"/>
  <c r="M5735" i="1" s="1"/>
  <c r="K5736" i="1"/>
  <c r="L5736" i="1" s="1"/>
  <c r="M5736" i="1" s="1"/>
  <c r="K5737" i="1"/>
  <c r="L5737" i="1" s="1"/>
  <c r="M5737" i="1" s="1"/>
  <c r="K5738" i="1"/>
  <c r="L5738" i="1" s="1"/>
  <c r="M5738" i="1" s="1"/>
  <c r="K5739" i="1"/>
  <c r="L5739" i="1" s="1"/>
  <c r="M5739" i="1" s="1"/>
  <c r="K5740" i="1"/>
  <c r="L5740" i="1" s="1"/>
  <c r="M5740" i="1" s="1"/>
  <c r="K5741" i="1"/>
  <c r="L5741" i="1" s="1"/>
  <c r="M5741" i="1" s="1"/>
  <c r="K5742" i="1"/>
  <c r="L5742" i="1" s="1"/>
  <c r="M5742" i="1" s="1"/>
  <c r="K5743" i="1"/>
  <c r="L5743" i="1" s="1"/>
  <c r="M5743" i="1" s="1"/>
  <c r="K5744" i="1"/>
  <c r="L5744" i="1" s="1"/>
  <c r="M5744" i="1" s="1"/>
  <c r="K5745" i="1"/>
  <c r="L5745" i="1" s="1"/>
  <c r="M5745" i="1" s="1"/>
  <c r="K5746" i="1"/>
  <c r="L5746" i="1" s="1"/>
  <c r="M5746" i="1" s="1"/>
  <c r="K5747" i="1"/>
  <c r="L5747" i="1" s="1"/>
  <c r="M5747" i="1" s="1"/>
  <c r="K5748" i="1"/>
  <c r="L5748" i="1" s="1"/>
  <c r="M5748" i="1" s="1"/>
  <c r="K5749" i="1"/>
  <c r="L5749" i="1" s="1"/>
  <c r="M5749" i="1" s="1"/>
  <c r="K5750" i="1"/>
  <c r="L5750" i="1" s="1"/>
  <c r="M5750" i="1" s="1"/>
  <c r="K5751" i="1"/>
  <c r="L5751" i="1" s="1"/>
  <c r="M5751" i="1" s="1"/>
  <c r="K5752" i="1"/>
  <c r="L5752" i="1" s="1"/>
  <c r="M5752" i="1" s="1"/>
  <c r="K5753" i="1"/>
  <c r="L5753" i="1" s="1"/>
  <c r="M5753" i="1" s="1"/>
  <c r="K5754" i="1"/>
  <c r="L5754" i="1" s="1"/>
  <c r="M5754" i="1" s="1"/>
  <c r="K5755" i="1"/>
  <c r="L5755" i="1" s="1"/>
  <c r="M5755" i="1" s="1"/>
  <c r="K5756" i="1"/>
  <c r="L5756" i="1" s="1"/>
  <c r="M5756" i="1" s="1"/>
  <c r="K5757" i="1"/>
  <c r="L5757" i="1" s="1"/>
  <c r="M5757" i="1" s="1"/>
  <c r="K5758" i="1"/>
  <c r="L5758" i="1" s="1"/>
  <c r="M5758" i="1" s="1"/>
  <c r="K5759" i="1"/>
  <c r="L5759" i="1" s="1"/>
  <c r="M5759" i="1" s="1"/>
  <c r="K5760" i="1"/>
  <c r="L5760" i="1" s="1"/>
  <c r="M5760" i="1" s="1"/>
  <c r="K5761" i="1"/>
  <c r="L5761" i="1" s="1"/>
  <c r="M5761" i="1" s="1"/>
  <c r="K5762" i="1"/>
  <c r="L5762" i="1" s="1"/>
  <c r="M5762" i="1" s="1"/>
  <c r="K5763" i="1"/>
  <c r="L5763" i="1" s="1"/>
  <c r="M5763" i="1" s="1"/>
  <c r="K5764" i="1"/>
  <c r="L5764" i="1" s="1"/>
  <c r="M5764" i="1" s="1"/>
  <c r="K5765" i="1"/>
  <c r="L5765" i="1" s="1"/>
  <c r="M5765" i="1" s="1"/>
  <c r="K5766" i="1"/>
  <c r="L5766" i="1" s="1"/>
  <c r="M5766" i="1" s="1"/>
  <c r="K5767" i="1"/>
  <c r="L5767" i="1" s="1"/>
  <c r="M5767" i="1" s="1"/>
  <c r="K5768" i="1"/>
  <c r="L5768" i="1" s="1"/>
  <c r="M5768" i="1" s="1"/>
  <c r="K5769" i="1"/>
  <c r="L5769" i="1" s="1"/>
  <c r="M5769" i="1" s="1"/>
  <c r="K5770" i="1"/>
  <c r="L5770" i="1" s="1"/>
  <c r="M5770" i="1" s="1"/>
  <c r="K5771" i="1"/>
  <c r="L5771" i="1" s="1"/>
  <c r="M5771" i="1" s="1"/>
  <c r="K5772" i="1"/>
  <c r="L5772" i="1" s="1"/>
  <c r="M5772" i="1" s="1"/>
  <c r="K5773" i="1"/>
  <c r="L5773" i="1" s="1"/>
  <c r="M5773" i="1" s="1"/>
  <c r="K5774" i="1"/>
  <c r="L5774" i="1" s="1"/>
  <c r="M5774" i="1" s="1"/>
  <c r="K5775" i="1"/>
  <c r="L5775" i="1" s="1"/>
  <c r="M5775" i="1" s="1"/>
  <c r="K5776" i="1"/>
  <c r="L5776" i="1" s="1"/>
  <c r="M5776" i="1" s="1"/>
  <c r="K5777" i="1"/>
  <c r="L5777" i="1" s="1"/>
  <c r="M5777" i="1" s="1"/>
  <c r="K5778" i="1"/>
  <c r="L5778" i="1" s="1"/>
  <c r="M5778" i="1" s="1"/>
  <c r="K5779" i="1"/>
  <c r="L5779" i="1" s="1"/>
  <c r="M5779" i="1" s="1"/>
  <c r="K5780" i="1"/>
  <c r="L5780" i="1" s="1"/>
  <c r="M5780" i="1" s="1"/>
  <c r="K5781" i="1"/>
  <c r="L5781" i="1" s="1"/>
  <c r="M5781" i="1" s="1"/>
  <c r="K5782" i="1"/>
  <c r="L5782" i="1" s="1"/>
  <c r="M5782" i="1" s="1"/>
  <c r="K5783" i="1"/>
  <c r="L5783" i="1" s="1"/>
  <c r="M5783" i="1" s="1"/>
  <c r="K5784" i="1"/>
  <c r="L5784" i="1" s="1"/>
  <c r="M5784" i="1" s="1"/>
  <c r="K5785" i="1"/>
  <c r="L5785" i="1" s="1"/>
  <c r="M5785" i="1" s="1"/>
  <c r="K5786" i="1"/>
  <c r="L5786" i="1" s="1"/>
  <c r="M5786" i="1" s="1"/>
  <c r="K5787" i="1"/>
  <c r="L5787" i="1" s="1"/>
  <c r="M5787" i="1" s="1"/>
  <c r="K5788" i="1"/>
  <c r="L5788" i="1" s="1"/>
  <c r="M5788" i="1" s="1"/>
  <c r="K5789" i="1"/>
  <c r="L5789" i="1" s="1"/>
  <c r="M5789" i="1" s="1"/>
  <c r="K5790" i="1"/>
  <c r="L5790" i="1" s="1"/>
  <c r="M5790" i="1" s="1"/>
  <c r="K5791" i="1"/>
  <c r="L5791" i="1" s="1"/>
  <c r="M5791" i="1" s="1"/>
  <c r="K5792" i="1"/>
  <c r="L5792" i="1" s="1"/>
  <c r="M5792" i="1" s="1"/>
  <c r="K5793" i="1"/>
  <c r="L5793" i="1" s="1"/>
  <c r="M5793" i="1" s="1"/>
  <c r="K5794" i="1"/>
  <c r="L5794" i="1" s="1"/>
  <c r="M5794" i="1" s="1"/>
  <c r="K5795" i="1"/>
  <c r="L5795" i="1" s="1"/>
  <c r="M5795" i="1" s="1"/>
  <c r="K5796" i="1"/>
  <c r="L5796" i="1" s="1"/>
  <c r="M5796" i="1" s="1"/>
  <c r="K5797" i="1"/>
  <c r="L5797" i="1" s="1"/>
  <c r="M5797" i="1" s="1"/>
  <c r="K5798" i="1"/>
  <c r="L5798" i="1" s="1"/>
  <c r="M5798" i="1" s="1"/>
  <c r="K5799" i="1"/>
  <c r="L5799" i="1" s="1"/>
  <c r="M5799" i="1" s="1"/>
  <c r="K5800" i="1"/>
  <c r="L5800" i="1" s="1"/>
  <c r="M5800" i="1" s="1"/>
  <c r="K5801" i="1"/>
  <c r="L5801" i="1" s="1"/>
  <c r="M5801" i="1" s="1"/>
  <c r="K5802" i="1"/>
  <c r="L5802" i="1" s="1"/>
  <c r="M5802" i="1" s="1"/>
  <c r="K5803" i="1"/>
  <c r="L5803" i="1" s="1"/>
  <c r="M5803" i="1" s="1"/>
  <c r="K5804" i="1"/>
  <c r="L5804" i="1" s="1"/>
  <c r="M5804" i="1" s="1"/>
  <c r="K5805" i="1"/>
  <c r="L5805" i="1" s="1"/>
  <c r="M5805" i="1" s="1"/>
  <c r="K5806" i="1"/>
  <c r="L5806" i="1" s="1"/>
  <c r="M5806" i="1" s="1"/>
  <c r="K5807" i="1"/>
  <c r="L5807" i="1" s="1"/>
  <c r="M5807" i="1" s="1"/>
  <c r="K5808" i="1"/>
  <c r="L5808" i="1" s="1"/>
  <c r="M5808" i="1" s="1"/>
  <c r="K5809" i="1"/>
  <c r="L5809" i="1" s="1"/>
  <c r="M5809" i="1" s="1"/>
  <c r="K5810" i="1"/>
  <c r="L5810" i="1" s="1"/>
  <c r="M5810" i="1" s="1"/>
  <c r="K5811" i="1"/>
  <c r="L5811" i="1" s="1"/>
  <c r="M5811" i="1" s="1"/>
  <c r="K5812" i="1"/>
  <c r="L5812" i="1" s="1"/>
  <c r="M5812" i="1" s="1"/>
  <c r="K5813" i="1"/>
  <c r="L5813" i="1" s="1"/>
  <c r="M5813" i="1" s="1"/>
  <c r="K5814" i="1"/>
  <c r="L5814" i="1" s="1"/>
  <c r="M5814" i="1" s="1"/>
  <c r="K5815" i="1"/>
  <c r="L5815" i="1" s="1"/>
  <c r="M5815" i="1" s="1"/>
  <c r="K5816" i="1"/>
  <c r="L5816" i="1" s="1"/>
  <c r="M5816" i="1" s="1"/>
  <c r="K5817" i="1"/>
  <c r="L5817" i="1" s="1"/>
  <c r="M5817" i="1" s="1"/>
  <c r="K5818" i="1"/>
  <c r="L5818" i="1" s="1"/>
  <c r="M5818" i="1" s="1"/>
  <c r="K5819" i="1"/>
  <c r="L5819" i="1" s="1"/>
  <c r="M5819" i="1" s="1"/>
  <c r="K5820" i="1"/>
  <c r="L5820" i="1" s="1"/>
  <c r="M5820" i="1" s="1"/>
  <c r="K5821" i="1"/>
  <c r="L5821" i="1" s="1"/>
  <c r="M5821" i="1" s="1"/>
  <c r="K5822" i="1"/>
  <c r="L5822" i="1" s="1"/>
  <c r="M5822" i="1" s="1"/>
  <c r="K5823" i="1"/>
  <c r="L5823" i="1" s="1"/>
  <c r="M5823" i="1" s="1"/>
  <c r="K5824" i="1"/>
  <c r="L5824" i="1" s="1"/>
  <c r="M5824" i="1" s="1"/>
  <c r="K5825" i="1"/>
  <c r="L5825" i="1" s="1"/>
  <c r="M5825" i="1" s="1"/>
  <c r="K5826" i="1"/>
  <c r="L5826" i="1" s="1"/>
  <c r="M5826" i="1" s="1"/>
  <c r="K5827" i="1"/>
  <c r="L5827" i="1" s="1"/>
  <c r="M5827" i="1" s="1"/>
  <c r="K5828" i="1"/>
  <c r="L5828" i="1" s="1"/>
  <c r="M5828" i="1" s="1"/>
  <c r="K5829" i="1"/>
  <c r="L5829" i="1" s="1"/>
  <c r="M5829" i="1" s="1"/>
  <c r="K5830" i="1"/>
  <c r="L5830" i="1" s="1"/>
  <c r="M5830" i="1" s="1"/>
  <c r="K5831" i="1"/>
  <c r="L5831" i="1" s="1"/>
  <c r="M5831" i="1" s="1"/>
  <c r="K5832" i="1"/>
  <c r="L5832" i="1" s="1"/>
  <c r="M5832" i="1" s="1"/>
  <c r="K5833" i="1"/>
  <c r="L5833" i="1" s="1"/>
  <c r="M5833" i="1" s="1"/>
  <c r="K5834" i="1"/>
  <c r="L5834" i="1" s="1"/>
  <c r="M5834" i="1" s="1"/>
  <c r="K5835" i="1"/>
  <c r="L5835" i="1" s="1"/>
  <c r="M5835" i="1" s="1"/>
  <c r="K5836" i="1"/>
  <c r="L5836" i="1" s="1"/>
  <c r="M5836" i="1" s="1"/>
  <c r="K5837" i="1"/>
  <c r="L5837" i="1" s="1"/>
  <c r="M5837" i="1" s="1"/>
  <c r="K5838" i="1"/>
  <c r="L5838" i="1" s="1"/>
  <c r="M5838" i="1" s="1"/>
  <c r="K5839" i="1"/>
  <c r="L5839" i="1" s="1"/>
  <c r="M5839" i="1" s="1"/>
  <c r="K5840" i="1"/>
  <c r="L5840" i="1" s="1"/>
  <c r="M5840" i="1" s="1"/>
  <c r="K5841" i="1"/>
  <c r="L5841" i="1" s="1"/>
  <c r="M5841" i="1" s="1"/>
  <c r="K5842" i="1"/>
  <c r="L5842" i="1" s="1"/>
  <c r="M5842" i="1" s="1"/>
  <c r="K5843" i="1"/>
  <c r="L5843" i="1" s="1"/>
  <c r="M5843" i="1" s="1"/>
  <c r="K5844" i="1"/>
  <c r="L5844" i="1" s="1"/>
  <c r="M5844" i="1" s="1"/>
  <c r="K5845" i="1"/>
  <c r="L5845" i="1" s="1"/>
  <c r="M5845" i="1" s="1"/>
  <c r="K5846" i="1"/>
  <c r="L5846" i="1" s="1"/>
  <c r="M5846" i="1" s="1"/>
  <c r="K5847" i="1"/>
  <c r="L5847" i="1" s="1"/>
  <c r="M5847" i="1" s="1"/>
  <c r="K5848" i="1"/>
  <c r="L5848" i="1" s="1"/>
  <c r="M5848" i="1" s="1"/>
  <c r="K5849" i="1"/>
  <c r="L5849" i="1" s="1"/>
  <c r="M5849" i="1" s="1"/>
  <c r="K5850" i="1"/>
  <c r="L5850" i="1" s="1"/>
  <c r="M5850" i="1" s="1"/>
  <c r="K5851" i="1"/>
  <c r="L5851" i="1" s="1"/>
  <c r="M5851" i="1" s="1"/>
  <c r="K5852" i="1"/>
  <c r="L5852" i="1" s="1"/>
  <c r="M5852" i="1" s="1"/>
  <c r="K5853" i="1"/>
  <c r="L5853" i="1" s="1"/>
  <c r="M5853" i="1" s="1"/>
  <c r="K5854" i="1"/>
  <c r="L5854" i="1" s="1"/>
  <c r="M5854" i="1" s="1"/>
  <c r="K5855" i="1"/>
  <c r="L5855" i="1" s="1"/>
  <c r="M5855" i="1" s="1"/>
  <c r="K5856" i="1"/>
  <c r="L5856" i="1" s="1"/>
  <c r="M5856" i="1" s="1"/>
  <c r="K5857" i="1"/>
  <c r="L5857" i="1" s="1"/>
  <c r="M5857" i="1" s="1"/>
  <c r="K5858" i="1"/>
  <c r="L5858" i="1" s="1"/>
  <c r="M5858" i="1" s="1"/>
  <c r="K5859" i="1"/>
  <c r="L5859" i="1" s="1"/>
  <c r="M5859" i="1" s="1"/>
  <c r="K5860" i="1"/>
  <c r="L5860" i="1" s="1"/>
  <c r="M5860" i="1" s="1"/>
  <c r="K5861" i="1"/>
  <c r="L5861" i="1" s="1"/>
  <c r="M5861" i="1" s="1"/>
  <c r="K5862" i="1"/>
  <c r="L5862" i="1" s="1"/>
  <c r="M5862" i="1" s="1"/>
  <c r="K5863" i="1"/>
  <c r="L5863" i="1" s="1"/>
  <c r="M5863" i="1" s="1"/>
  <c r="K5864" i="1"/>
  <c r="L5864" i="1" s="1"/>
  <c r="M5864" i="1" s="1"/>
  <c r="K5865" i="1"/>
  <c r="L5865" i="1" s="1"/>
  <c r="M5865" i="1" s="1"/>
  <c r="K5866" i="1"/>
  <c r="L5866" i="1" s="1"/>
  <c r="M5866" i="1" s="1"/>
  <c r="K5867" i="1"/>
  <c r="L5867" i="1" s="1"/>
  <c r="M5867" i="1" s="1"/>
  <c r="K5868" i="1"/>
  <c r="L5868" i="1" s="1"/>
  <c r="M5868" i="1" s="1"/>
  <c r="K5869" i="1"/>
  <c r="L5869" i="1" s="1"/>
  <c r="M5869" i="1" s="1"/>
  <c r="K5870" i="1"/>
  <c r="L5870" i="1" s="1"/>
  <c r="M5870" i="1" s="1"/>
  <c r="K5871" i="1"/>
  <c r="L5871" i="1" s="1"/>
  <c r="M5871" i="1" s="1"/>
  <c r="K5872" i="1"/>
  <c r="L5872" i="1" s="1"/>
  <c r="M5872" i="1" s="1"/>
  <c r="K5873" i="1"/>
  <c r="L5873" i="1" s="1"/>
  <c r="M5873" i="1" s="1"/>
  <c r="K5874" i="1"/>
  <c r="L5874" i="1" s="1"/>
  <c r="M5874" i="1" s="1"/>
  <c r="K5875" i="1"/>
  <c r="L5875" i="1" s="1"/>
  <c r="M5875" i="1" s="1"/>
  <c r="K5876" i="1"/>
  <c r="L5876" i="1" s="1"/>
  <c r="M5876" i="1" s="1"/>
  <c r="K5877" i="1"/>
  <c r="L5877" i="1" s="1"/>
  <c r="M5877" i="1" s="1"/>
  <c r="K5878" i="1"/>
  <c r="L5878" i="1" s="1"/>
  <c r="M5878" i="1" s="1"/>
  <c r="K5879" i="1"/>
  <c r="L5879" i="1" s="1"/>
  <c r="M5879" i="1" s="1"/>
  <c r="K5880" i="1"/>
  <c r="L5880" i="1" s="1"/>
  <c r="M5880" i="1" s="1"/>
  <c r="K5881" i="1"/>
  <c r="L5881" i="1" s="1"/>
  <c r="M5881" i="1" s="1"/>
  <c r="K5882" i="1"/>
  <c r="L5882" i="1" s="1"/>
  <c r="M5882" i="1" s="1"/>
  <c r="K5883" i="1"/>
  <c r="L5883" i="1" s="1"/>
  <c r="M5883" i="1" s="1"/>
  <c r="K5884" i="1"/>
  <c r="L5884" i="1" s="1"/>
  <c r="M5884" i="1" s="1"/>
  <c r="K5885" i="1"/>
  <c r="L5885" i="1" s="1"/>
  <c r="M5885" i="1" s="1"/>
  <c r="K5886" i="1"/>
  <c r="L5886" i="1" s="1"/>
  <c r="M5886" i="1" s="1"/>
  <c r="K5887" i="1"/>
  <c r="L5887" i="1" s="1"/>
  <c r="M5887" i="1" s="1"/>
  <c r="K5888" i="1"/>
  <c r="L5888" i="1" s="1"/>
  <c r="M5888" i="1" s="1"/>
  <c r="K5889" i="1"/>
  <c r="L5889" i="1" s="1"/>
  <c r="M5889" i="1" s="1"/>
  <c r="K5890" i="1"/>
  <c r="L5890" i="1" s="1"/>
  <c r="M5890" i="1" s="1"/>
  <c r="K5891" i="1"/>
  <c r="L5891" i="1" s="1"/>
  <c r="M5891" i="1" s="1"/>
  <c r="K5892" i="1"/>
  <c r="L5892" i="1" s="1"/>
  <c r="M5892" i="1" s="1"/>
  <c r="K5893" i="1"/>
  <c r="L5893" i="1" s="1"/>
  <c r="M5893" i="1" s="1"/>
  <c r="K5894" i="1"/>
  <c r="L5894" i="1" s="1"/>
  <c r="M5894" i="1" s="1"/>
  <c r="K5895" i="1"/>
  <c r="L5895" i="1" s="1"/>
  <c r="M5895" i="1" s="1"/>
  <c r="K5896" i="1"/>
  <c r="L5896" i="1" s="1"/>
  <c r="M5896" i="1" s="1"/>
  <c r="K5897" i="1"/>
  <c r="L5897" i="1" s="1"/>
  <c r="M5897" i="1" s="1"/>
  <c r="K5898" i="1"/>
  <c r="L5898" i="1" s="1"/>
  <c r="M5898" i="1" s="1"/>
  <c r="K5899" i="1"/>
  <c r="L5899" i="1" s="1"/>
  <c r="M5899" i="1" s="1"/>
  <c r="K5900" i="1"/>
  <c r="L5900" i="1" s="1"/>
  <c r="M5900" i="1" s="1"/>
  <c r="K5901" i="1"/>
  <c r="L5901" i="1" s="1"/>
  <c r="M5901" i="1" s="1"/>
  <c r="K5902" i="1"/>
  <c r="L5902" i="1" s="1"/>
  <c r="M5902" i="1" s="1"/>
  <c r="K5903" i="1"/>
  <c r="L5903" i="1" s="1"/>
  <c r="M5903" i="1" s="1"/>
  <c r="K5904" i="1"/>
  <c r="L5904" i="1" s="1"/>
  <c r="M5904" i="1" s="1"/>
  <c r="K5905" i="1"/>
  <c r="L5905" i="1" s="1"/>
  <c r="M5905" i="1" s="1"/>
  <c r="K5906" i="1"/>
  <c r="L5906" i="1" s="1"/>
  <c r="M5906" i="1" s="1"/>
  <c r="K5907" i="1"/>
  <c r="L5907" i="1" s="1"/>
  <c r="M5907" i="1" s="1"/>
  <c r="K5908" i="1"/>
  <c r="L5908" i="1" s="1"/>
  <c r="M5908" i="1" s="1"/>
  <c r="K5909" i="1"/>
  <c r="L5909" i="1" s="1"/>
  <c r="M5909" i="1" s="1"/>
  <c r="K5910" i="1"/>
  <c r="L5910" i="1" s="1"/>
  <c r="M5910" i="1" s="1"/>
  <c r="K5911" i="1"/>
  <c r="L5911" i="1" s="1"/>
  <c r="M5911" i="1" s="1"/>
  <c r="K5912" i="1"/>
  <c r="L5912" i="1" s="1"/>
  <c r="M5912" i="1" s="1"/>
  <c r="K5913" i="1"/>
  <c r="L5913" i="1" s="1"/>
  <c r="M5913" i="1" s="1"/>
  <c r="K5914" i="1"/>
  <c r="L5914" i="1" s="1"/>
  <c r="M5914" i="1" s="1"/>
  <c r="K5915" i="1"/>
  <c r="L5915" i="1" s="1"/>
  <c r="M5915" i="1" s="1"/>
  <c r="K5916" i="1"/>
  <c r="L5916" i="1" s="1"/>
  <c r="M5916" i="1" s="1"/>
  <c r="K5917" i="1"/>
  <c r="L5917" i="1" s="1"/>
  <c r="M5917" i="1" s="1"/>
  <c r="K5918" i="1"/>
  <c r="L5918" i="1" s="1"/>
  <c r="M5918" i="1" s="1"/>
  <c r="K5919" i="1"/>
  <c r="L5919" i="1" s="1"/>
  <c r="M5919" i="1" s="1"/>
  <c r="K5920" i="1"/>
  <c r="L5920" i="1" s="1"/>
  <c r="M5920" i="1" s="1"/>
  <c r="K5921" i="1"/>
  <c r="L5921" i="1" s="1"/>
  <c r="M5921" i="1" s="1"/>
  <c r="K5922" i="1"/>
  <c r="L5922" i="1" s="1"/>
  <c r="M5922" i="1" s="1"/>
  <c r="K5923" i="1"/>
  <c r="L5923" i="1" s="1"/>
  <c r="M5923" i="1" s="1"/>
  <c r="K5924" i="1"/>
  <c r="L5924" i="1" s="1"/>
  <c r="M5924" i="1" s="1"/>
  <c r="K5925" i="1"/>
  <c r="L5925" i="1" s="1"/>
  <c r="M5925" i="1" s="1"/>
  <c r="K5926" i="1"/>
  <c r="L5926" i="1" s="1"/>
  <c r="M5926" i="1" s="1"/>
  <c r="K5927" i="1"/>
  <c r="L5927" i="1" s="1"/>
  <c r="M5927" i="1" s="1"/>
  <c r="K5928" i="1"/>
  <c r="L5928" i="1" s="1"/>
  <c r="M5928" i="1" s="1"/>
  <c r="K5929" i="1"/>
  <c r="L5929" i="1" s="1"/>
  <c r="M5929" i="1" s="1"/>
  <c r="K5930" i="1"/>
  <c r="L5930" i="1" s="1"/>
  <c r="M5930" i="1" s="1"/>
  <c r="K5931" i="1"/>
  <c r="L5931" i="1" s="1"/>
  <c r="M5931" i="1" s="1"/>
  <c r="K5932" i="1"/>
  <c r="L5932" i="1" s="1"/>
  <c r="M5932" i="1" s="1"/>
  <c r="K5933" i="1"/>
  <c r="L5933" i="1" s="1"/>
  <c r="M5933" i="1" s="1"/>
  <c r="K5934" i="1"/>
  <c r="L5934" i="1" s="1"/>
  <c r="M5934" i="1" s="1"/>
  <c r="K5935" i="1"/>
  <c r="L5935" i="1" s="1"/>
  <c r="M5935" i="1" s="1"/>
  <c r="K5936" i="1"/>
  <c r="L5936" i="1" s="1"/>
  <c r="M5936" i="1" s="1"/>
  <c r="K5937" i="1"/>
  <c r="L5937" i="1" s="1"/>
  <c r="M5937" i="1" s="1"/>
  <c r="K5938" i="1"/>
  <c r="L5938" i="1" s="1"/>
  <c r="M5938" i="1" s="1"/>
  <c r="K5939" i="1"/>
  <c r="L5939" i="1" s="1"/>
  <c r="M5939" i="1" s="1"/>
  <c r="K5940" i="1"/>
  <c r="L5940" i="1" s="1"/>
  <c r="M5940" i="1" s="1"/>
  <c r="K5941" i="1"/>
  <c r="L5941" i="1" s="1"/>
  <c r="M5941" i="1" s="1"/>
  <c r="K5942" i="1"/>
  <c r="L5942" i="1" s="1"/>
  <c r="M5942" i="1" s="1"/>
  <c r="K5943" i="1"/>
  <c r="L5943" i="1" s="1"/>
  <c r="M5943" i="1" s="1"/>
  <c r="K5944" i="1"/>
  <c r="L5944" i="1" s="1"/>
  <c r="M5944" i="1" s="1"/>
  <c r="K5945" i="1"/>
  <c r="L5945" i="1" s="1"/>
  <c r="M5945" i="1" s="1"/>
  <c r="K5946" i="1"/>
  <c r="L5946" i="1" s="1"/>
  <c r="M5946" i="1" s="1"/>
  <c r="K5947" i="1"/>
  <c r="L5947" i="1" s="1"/>
  <c r="M5947" i="1" s="1"/>
  <c r="K5948" i="1"/>
  <c r="L5948" i="1" s="1"/>
  <c r="M5948" i="1" s="1"/>
  <c r="K5949" i="1"/>
  <c r="L5949" i="1" s="1"/>
  <c r="M5949" i="1" s="1"/>
  <c r="K5950" i="1"/>
  <c r="L5950" i="1" s="1"/>
  <c r="M5950" i="1" s="1"/>
  <c r="K5951" i="1"/>
  <c r="L5951" i="1" s="1"/>
  <c r="M5951" i="1" s="1"/>
  <c r="K5952" i="1"/>
  <c r="L5952" i="1" s="1"/>
  <c r="M5952" i="1" s="1"/>
  <c r="K5953" i="1"/>
  <c r="L5953" i="1" s="1"/>
  <c r="M5953" i="1" s="1"/>
  <c r="K5954" i="1"/>
  <c r="L5954" i="1" s="1"/>
  <c r="M5954" i="1" s="1"/>
  <c r="K5955" i="1"/>
  <c r="L5955" i="1" s="1"/>
  <c r="M5955" i="1" s="1"/>
  <c r="K5956" i="1"/>
  <c r="L5956" i="1" s="1"/>
  <c r="M5956" i="1" s="1"/>
  <c r="K5957" i="1"/>
  <c r="L5957" i="1" s="1"/>
  <c r="M5957" i="1" s="1"/>
  <c r="K5958" i="1"/>
  <c r="L5958" i="1" s="1"/>
  <c r="M5958" i="1" s="1"/>
  <c r="K5959" i="1"/>
  <c r="L5959" i="1" s="1"/>
  <c r="M5959" i="1" s="1"/>
  <c r="K5960" i="1"/>
  <c r="L5960" i="1" s="1"/>
  <c r="M5960" i="1" s="1"/>
  <c r="K5961" i="1"/>
  <c r="L5961" i="1" s="1"/>
  <c r="M5961" i="1" s="1"/>
  <c r="K5962" i="1"/>
  <c r="L5962" i="1" s="1"/>
  <c r="M5962" i="1" s="1"/>
  <c r="K5963" i="1"/>
  <c r="L5963" i="1" s="1"/>
  <c r="M5963" i="1" s="1"/>
  <c r="K5964" i="1"/>
  <c r="L5964" i="1" s="1"/>
  <c r="M5964" i="1" s="1"/>
  <c r="K5965" i="1"/>
  <c r="L5965" i="1" s="1"/>
  <c r="M5965" i="1" s="1"/>
  <c r="K5966" i="1"/>
  <c r="L5966" i="1" s="1"/>
  <c r="M5966" i="1" s="1"/>
  <c r="K5967" i="1"/>
  <c r="L5967" i="1" s="1"/>
  <c r="M5967" i="1" s="1"/>
  <c r="K5968" i="1"/>
  <c r="L5968" i="1" s="1"/>
  <c r="M5968" i="1" s="1"/>
  <c r="K5969" i="1"/>
  <c r="L5969" i="1" s="1"/>
  <c r="M5969" i="1" s="1"/>
  <c r="K5970" i="1"/>
  <c r="L5970" i="1" s="1"/>
  <c r="M5970" i="1" s="1"/>
  <c r="K5971" i="1"/>
  <c r="L5971" i="1" s="1"/>
  <c r="M5971" i="1" s="1"/>
  <c r="K5972" i="1"/>
  <c r="L5972" i="1" s="1"/>
  <c r="M5972" i="1" s="1"/>
  <c r="K5973" i="1"/>
  <c r="L5973" i="1" s="1"/>
  <c r="M5973" i="1" s="1"/>
  <c r="K5974" i="1"/>
  <c r="L5974" i="1" s="1"/>
  <c r="M5974" i="1" s="1"/>
  <c r="K5975" i="1"/>
  <c r="L5975" i="1" s="1"/>
  <c r="M5975" i="1" s="1"/>
  <c r="K5976" i="1"/>
  <c r="L5976" i="1" s="1"/>
  <c r="M5976" i="1" s="1"/>
  <c r="K5977" i="1"/>
  <c r="L5977" i="1" s="1"/>
  <c r="M5977" i="1" s="1"/>
  <c r="K5978" i="1"/>
  <c r="L5978" i="1" s="1"/>
  <c r="M5978" i="1" s="1"/>
  <c r="K5979" i="1"/>
  <c r="L5979" i="1" s="1"/>
  <c r="M5979" i="1" s="1"/>
  <c r="K5980" i="1"/>
  <c r="L5980" i="1" s="1"/>
  <c r="M5980" i="1" s="1"/>
  <c r="K5981" i="1"/>
  <c r="L5981" i="1" s="1"/>
  <c r="M5981" i="1" s="1"/>
  <c r="K5982" i="1"/>
  <c r="L5982" i="1" s="1"/>
  <c r="M5982" i="1" s="1"/>
  <c r="K5983" i="1"/>
  <c r="L5983" i="1" s="1"/>
  <c r="M5983" i="1" s="1"/>
  <c r="K5984" i="1"/>
  <c r="L5984" i="1" s="1"/>
  <c r="M5984" i="1" s="1"/>
  <c r="K5985" i="1"/>
  <c r="L5985" i="1" s="1"/>
  <c r="M5985" i="1" s="1"/>
  <c r="K5986" i="1"/>
  <c r="L5986" i="1" s="1"/>
  <c r="M5986" i="1" s="1"/>
  <c r="K5987" i="1"/>
  <c r="L5987" i="1" s="1"/>
  <c r="M5987" i="1" s="1"/>
  <c r="K5988" i="1"/>
  <c r="L5988" i="1" s="1"/>
  <c r="M5988" i="1" s="1"/>
  <c r="K5989" i="1"/>
  <c r="L5989" i="1" s="1"/>
  <c r="M5989" i="1" s="1"/>
  <c r="K5990" i="1"/>
  <c r="L5990" i="1" s="1"/>
  <c r="M5990" i="1" s="1"/>
  <c r="K5991" i="1"/>
  <c r="L5991" i="1" s="1"/>
  <c r="M5991" i="1" s="1"/>
  <c r="K5992" i="1"/>
  <c r="L5992" i="1" s="1"/>
  <c r="M5992" i="1" s="1"/>
  <c r="K5993" i="1"/>
  <c r="L5993" i="1" s="1"/>
  <c r="M5993" i="1" s="1"/>
  <c r="K5994" i="1"/>
  <c r="L5994" i="1" s="1"/>
  <c r="M5994" i="1" s="1"/>
  <c r="K5995" i="1"/>
  <c r="L5995" i="1" s="1"/>
  <c r="M5995" i="1" s="1"/>
  <c r="K5996" i="1"/>
  <c r="L5996" i="1" s="1"/>
  <c r="M5996" i="1" s="1"/>
  <c r="K5997" i="1"/>
  <c r="L5997" i="1" s="1"/>
  <c r="M5997" i="1" s="1"/>
  <c r="K5998" i="1"/>
  <c r="L5998" i="1" s="1"/>
  <c r="M5998" i="1" s="1"/>
  <c r="K5999" i="1"/>
  <c r="L5999" i="1" s="1"/>
  <c r="M5999" i="1" s="1"/>
  <c r="K6000" i="1"/>
  <c r="L6000" i="1" s="1"/>
  <c r="M6000" i="1" s="1"/>
  <c r="K6001" i="1"/>
  <c r="L6001" i="1" s="1"/>
  <c r="M6001" i="1" s="1"/>
  <c r="K6002" i="1"/>
  <c r="L6002" i="1" s="1"/>
  <c r="M6002" i="1" s="1"/>
  <c r="K6003" i="1"/>
  <c r="L6003" i="1" s="1"/>
  <c r="M6003" i="1" s="1"/>
  <c r="K6004" i="1"/>
  <c r="L6004" i="1" s="1"/>
  <c r="M6004" i="1" s="1"/>
  <c r="K6005" i="1"/>
  <c r="L6005" i="1" s="1"/>
  <c r="M6005" i="1" s="1"/>
  <c r="K6006" i="1"/>
  <c r="L6006" i="1" s="1"/>
  <c r="M6006" i="1" s="1"/>
  <c r="K6007" i="1"/>
  <c r="L6007" i="1" s="1"/>
  <c r="M6007" i="1" s="1"/>
  <c r="K6008" i="1"/>
  <c r="L6008" i="1" s="1"/>
  <c r="M6008" i="1" s="1"/>
  <c r="K6009" i="1"/>
  <c r="L6009" i="1" s="1"/>
  <c r="M6009" i="1" s="1"/>
  <c r="K6010" i="1"/>
  <c r="L6010" i="1" s="1"/>
  <c r="M6010" i="1" s="1"/>
  <c r="K6011" i="1"/>
  <c r="L6011" i="1" s="1"/>
  <c r="M6011" i="1" s="1"/>
  <c r="K6012" i="1"/>
  <c r="L6012" i="1" s="1"/>
  <c r="M6012" i="1" s="1"/>
  <c r="K6013" i="1"/>
  <c r="L6013" i="1" s="1"/>
  <c r="M6013" i="1" s="1"/>
  <c r="K6014" i="1"/>
  <c r="L6014" i="1" s="1"/>
  <c r="M6014" i="1" s="1"/>
  <c r="K6015" i="1"/>
  <c r="L6015" i="1" s="1"/>
  <c r="M6015" i="1" s="1"/>
  <c r="K6016" i="1"/>
  <c r="L6016" i="1" s="1"/>
  <c r="M6016" i="1" s="1"/>
  <c r="K6017" i="1"/>
  <c r="L6017" i="1" s="1"/>
  <c r="M6017" i="1" s="1"/>
  <c r="K6018" i="1"/>
  <c r="L6018" i="1" s="1"/>
  <c r="M6018" i="1" s="1"/>
  <c r="K6019" i="1"/>
  <c r="L6019" i="1" s="1"/>
  <c r="M6019" i="1" s="1"/>
  <c r="K6020" i="1"/>
  <c r="L6020" i="1" s="1"/>
  <c r="M6020" i="1" s="1"/>
  <c r="K6021" i="1"/>
  <c r="L6021" i="1" s="1"/>
  <c r="M6021" i="1" s="1"/>
  <c r="K6022" i="1"/>
  <c r="L6022" i="1" s="1"/>
  <c r="M6022" i="1" s="1"/>
  <c r="K6023" i="1"/>
  <c r="L6023" i="1" s="1"/>
  <c r="M6023" i="1" s="1"/>
  <c r="K6024" i="1"/>
  <c r="L6024" i="1" s="1"/>
  <c r="M6024" i="1" s="1"/>
  <c r="K6025" i="1"/>
  <c r="L6025" i="1" s="1"/>
  <c r="M6025" i="1" s="1"/>
  <c r="K6026" i="1"/>
  <c r="L6026" i="1" s="1"/>
  <c r="M6026" i="1" s="1"/>
  <c r="K6027" i="1"/>
  <c r="L6027" i="1" s="1"/>
  <c r="M6027" i="1" s="1"/>
  <c r="K6028" i="1"/>
  <c r="L6028" i="1" s="1"/>
  <c r="M6028" i="1" s="1"/>
  <c r="K6029" i="1"/>
  <c r="L6029" i="1" s="1"/>
  <c r="M6029" i="1" s="1"/>
  <c r="K6030" i="1"/>
  <c r="L6030" i="1" s="1"/>
  <c r="M6030" i="1" s="1"/>
  <c r="K6031" i="1"/>
  <c r="L6031" i="1" s="1"/>
  <c r="M6031" i="1" s="1"/>
  <c r="K6032" i="1"/>
  <c r="L6032" i="1" s="1"/>
  <c r="M6032" i="1" s="1"/>
  <c r="K6033" i="1"/>
  <c r="L6033" i="1" s="1"/>
  <c r="M6033" i="1" s="1"/>
  <c r="K6034" i="1"/>
  <c r="L6034" i="1" s="1"/>
  <c r="M6034" i="1" s="1"/>
  <c r="K6035" i="1"/>
  <c r="L6035" i="1" s="1"/>
  <c r="M6035" i="1" s="1"/>
  <c r="K6036" i="1"/>
  <c r="L6036" i="1" s="1"/>
  <c r="M6036" i="1" s="1"/>
  <c r="K6037" i="1"/>
  <c r="L6037" i="1" s="1"/>
  <c r="M6037" i="1" s="1"/>
  <c r="K6038" i="1"/>
  <c r="L6038" i="1" s="1"/>
  <c r="M6038" i="1" s="1"/>
  <c r="K6039" i="1"/>
  <c r="L6039" i="1" s="1"/>
  <c r="M6039" i="1" s="1"/>
  <c r="K6040" i="1"/>
  <c r="L6040" i="1" s="1"/>
  <c r="M6040" i="1" s="1"/>
  <c r="K6041" i="1"/>
  <c r="L6041" i="1" s="1"/>
  <c r="M6041" i="1" s="1"/>
  <c r="K6042" i="1"/>
  <c r="L6042" i="1" s="1"/>
  <c r="M6042" i="1" s="1"/>
  <c r="K6043" i="1"/>
  <c r="L6043" i="1" s="1"/>
  <c r="M6043" i="1" s="1"/>
  <c r="K6044" i="1"/>
  <c r="L6044" i="1" s="1"/>
  <c r="M6044" i="1" s="1"/>
  <c r="K6045" i="1"/>
  <c r="L6045" i="1" s="1"/>
  <c r="M6045" i="1" s="1"/>
  <c r="K6046" i="1"/>
  <c r="L6046" i="1" s="1"/>
  <c r="M6046" i="1" s="1"/>
  <c r="K6047" i="1"/>
  <c r="L6047" i="1" s="1"/>
  <c r="M6047" i="1" s="1"/>
  <c r="K6048" i="1"/>
  <c r="L6048" i="1" s="1"/>
  <c r="M6048" i="1" s="1"/>
  <c r="K6049" i="1"/>
  <c r="L6049" i="1" s="1"/>
  <c r="M6049" i="1" s="1"/>
  <c r="K6050" i="1"/>
  <c r="L6050" i="1" s="1"/>
  <c r="M6050" i="1" s="1"/>
  <c r="K6051" i="1"/>
  <c r="L6051" i="1" s="1"/>
  <c r="M6051" i="1" s="1"/>
  <c r="K6052" i="1"/>
  <c r="L6052" i="1" s="1"/>
  <c r="M6052" i="1" s="1"/>
  <c r="K6053" i="1"/>
  <c r="L6053" i="1" s="1"/>
  <c r="M6053" i="1" s="1"/>
  <c r="K6054" i="1"/>
  <c r="L6054" i="1" s="1"/>
  <c r="M6054" i="1" s="1"/>
  <c r="K6055" i="1"/>
  <c r="L6055" i="1" s="1"/>
  <c r="M6055" i="1" s="1"/>
  <c r="K6056" i="1"/>
  <c r="L6056" i="1" s="1"/>
  <c r="M6056" i="1" s="1"/>
  <c r="K6057" i="1"/>
  <c r="L6057" i="1" s="1"/>
  <c r="M6057" i="1" s="1"/>
  <c r="K6058" i="1"/>
  <c r="L6058" i="1" s="1"/>
  <c r="M6058" i="1" s="1"/>
  <c r="K6059" i="1"/>
  <c r="L6059" i="1" s="1"/>
  <c r="M6059" i="1" s="1"/>
  <c r="K6060" i="1"/>
  <c r="L6060" i="1" s="1"/>
  <c r="M6060" i="1" s="1"/>
  <c r="K6061" i="1"/>
  <c r="L6061" i="1" s="1"/>
  <c r="M6061" i="1" s="1"/>
  <c r="K6062" i="1"/>
  <c r="L6062" i="1" s="1"/>
  <c r="M6062" i="1" s="1"/>
  <c r="K6063" i="1"/>
  <c r="L6063" i="1" s="1"/>
  <c r="M6063" i="1" s="1"/>
  <c r="K6064" i="1"/>
  <c r="L6064" i="1" s="1"/>
  <c r="M6064" i="1" s="1"/>
  <c r="K6065" i="1"/>
  <c r="L6065" i="1" s="1"/>
  <c r="M6065" i="1" s="1"/>
  <c r="K6066" i="1"/>
  <c r="L6066" i="1" s="1"/>
  <c r="M6066" i="1" s="1"/>
  <c r="K6067" i="1"/>
  <c r="L6067" i="1" s="1"/>
  <c r="M6067" i="1" s="1"/>
  <c r="K6068" i="1"/>
  <c r="L6068" i="1" s="1"/>
  <c r="M6068" i="1" s="1"/>
  <c r="K6069" i="1"/>
  <c r="L6069" i="1" s="1"/>
  <c r="M6069" i="1" s="1"/>
  <c r="K6070" i="1"/>
  <c r="L6070" i="1" s="1"/>
  <c r="M6070" i="1" s="1"/>
  <c r="K6071" i="1"/>
  <c r="L6071" i="1" s="1"/>
  <c r="M6071" i="1" s="1"/>
  <c r="K6072" i="1"/>
  <c r="L6072" i="1" s="1"/>
  <c r="M6072" i="1" s="1"/>
  <c r="K6073" i="1"/>
  <c r="L6073" i="1" s="1"/>
  <c r="M6073" i="1" s="1"/>
  <c r="K6074" i="1"/>
  <c r="L6074" i="1" s="1"/>
  <c r="M6074" i="1" s="1"/>
  <c r="K6075" i="1"/>
  <c r="L6075" i="1" s="1"/>
  <c r="M6075" i="1" s="1"/>
  <c r="K6076" i="1"/>
  <c r="L6076" i="1" s="1"/>
  <c r="M6076" i="1" s="1"/>
  <c r="K6077" i="1"/>
  <c r="L6077" i="1" s="1"/>
  <c r="M6077" i="1" s="1"/>
  <c r="K6078" i="1"/>
  <c r="L6078" i="1" s="1"/>
  <c r="M6078" i="1" s="1"/>
  <c r="K6079" i="1"/>
  <c r="L6079" i="1" s="1"/>
  <c r="M6079" i="1" s="1"/>
  <c r="K6080" i="1"/>
  <c r="L6080" i="1" s="1"/>
  <c r="M6080" i="1" s="1"/>
  <c r="K6081" i="1"/>
  <c r="L6081" i="1" s="1"/>
  <c r="M6081" i="1" s="1"/>
  <c r="K6082" i="1"/>
  <c r="L6082" i="1" s="1"/>
  <c r="M6082" i="1" s="1"/>
  <c r="K6083" i="1"/>
  <c r="L6083" i="1" s="1"/>
  <c r="M6083" i="1" s="1"/>
  <c r="K6084" i="1"/>
  <c r="L6084" i="1" s="1"/>
  <c r="M6084" i="1" s="1"/>
  <c r="K6085" i="1"/>
  <c r="L6085" i="1" s="1"/>
  <c r="M6085" i="1" s="1"/>
  <c r="K6086" i="1"/>
  <c r="L6086" i="1" s="1"/>
  <c r="M6086" i="1" s="1"/>
  <c r="K6087" i="1"/>
  <c r="L6087" i="1" s="1"/>
  <c r="M6087" i="1" s="1"/>
  <c r="K6088" i="1"/>
  <c r="L6088" i="1" s="1"/>
  <c r="M6088" i="1" s="1"/>
  <c r="K6089" i="1"/>
  <c r="L6089" i="1" s="1"/>
  <c r="M6089" i="1" s="1"/>
  <c r="K6090" i="1"/>
  <c r="L6090" i="1" s="1"/>
  <c r="M6090" i="1" s="1"/>
  <c r="K6091" i="1"/>
  <c r="L6091" i="1" s="1"/>
  <c r="M6091" i="1" s="1"/>
  <c r="K6092" i="1"/>
  <c r="L6092" i="1" s="1"/>
  <c r="M6092" i="1" s="1"/>
  <c r="K6093" i="1"/>
  <c r="L6093" i="1" s="1"/>
  <c r="M6093" i="1" s="1"/>
  <c r="K6094" i="1"/>
  <c r="L6094" i="1" s="1"/>
  <c r="M6094" i="1" s="1"/>
  <c r="K6095" i="1"/>
  <c r="L6095" i="1" s="1"/>
  <c r="M6095" i="1" s="1"/>
  <c r="K6096" i="1"/>
  <c r="L6096" i="1" s="1"/>
  <c r="M6096" i="1" s="1"/>
  <c r="K6097" i="1"/>
  <c r="L6097" i="1" s="1"/>
  <c r="M6097" i="1" s="1"/>
  <c r="K6098" i="1"/>
  <c r="L6098" i="1" s="1"/>
  <c r="M6098" i="1" s="1"/>
  <c r="K6099" i="1"/>
  <c r="L6099" i="1" s="1"/>
  <c r="M6099" i="1" s="1"/>
  <c r="K6100" i="1"/>
  <c r="L6100" i="1" s="1"/>
  <c r="M6100" i="1" s="1"/>
  <c r="K6101" i="1"/>
  <c r="L6101" i="1" s="1"/>
  <c r="M6101" i="1" s="1"/>
  <c r="K6102" i="1"/>
  <c r="L6102" i="1" s="1"/>
  <c r="M6102" i="1" s="1"/>
  <c r="K6103" i="1"/>
  <c r="L6103" i="1" s="1"/>
  <c r="M6103" i="1" s="1"/>
  <c r="K6104" i="1"/>
  <c r="L6104" i="1" s="1"/>
  <c r="M6104" i="1" s="1"/>
  <c r="K6105" i="1"/>
  <c r="L6105" i="1" s="1"/>
  <c r="M6105" i="1" s="1"/>
  <c r="K6106" i="1"/>
  <c r="L6106" i="1" s="1"/>
  <c r="M6106" i="1" s="1"/>
  <c r="K6107" i="1"/>
  <c r="L6107" i="1" s="1"/>
  <c r="M6107" i="1" s="1"/>
  <c r="K6108" i="1"/>
  <c r="L6108" i="1" s="1"/>
  <c r="M6108" i="1" s="1"/>
  <c r="K6109" i="1"/>
  <c r="L6109" i="1" s="1"/>
  <c r="M6109" i="1" s="1"/>
  <c r="K6110" i="1"/>
  <c r="L6110" i="1" s="1"/>
  <c r="M6110" i="1" s="1"/>
  <c r="K6111" i="1"/>
  <c r="L6111" i="1" s="1"/>
  <c r="M6111" i="1" s="1"/>
  <c r="K6112" i="1"/>
  <c r="L6112" i="1" s="1"/>
  <c r="M6112" i="1" s="1"/>
  <c r="K6113" i="1"/>
  <c r="L6113" i="1" s="1"/>
  <c r="M6113" i="1" s="1"/>
  <c r="K6114" i="1"/>
  <c r="L6114" i="1" s="1"/>
  <c r="M6114" i="1" s="1"/>
  <c r="K6115" i="1"/>
  <c r="L6115" i="1" s="1"/>
  <c r="M6115" i="1" s="1"/>
  <c r="K6116" i="1"/>
  <c r="L6116" i="1" s="1"/>
  <c r="M6116" i="1" s="1"/>
  <c r="K6117" i="1"/>
  <c r="L6117" i="1" s="1"/>
  <c r="M6117" i="1" s="1"/>
  <c r="K6118" i="1"/>
  <c r="L6118" i="1" s="1"/>
  <c r="M6118" i="1" s="1"/>
  <c r="K6119" i="1"/>
  <c r="L6119" i="1" s="1"/>
  <c r="M6119" i="1" s="1"/>
  <c r="K6120" i="1"/>
  <c r="L6120" i="1" s="1"/>
  <c r="M6120" i="1" s="1"/>
  <c r="K6121" i="1"/>
  <c r="L6121" i="1" s="1"/>
  <c r="M6121" i="1" s="1"/>
  <c r="K6122" i="1"/>
  <c r="L6122" i="1" s="1"/>
  <c r="M6122" i="1" s="1"/>
  <c r="K6123" i="1"/>
  <c r="L6123" i="1" s="1"/>
  <c r="M6123" i="1" s="1"/>
  <c r="K6124" i="1"/>
  <c r="L6124" i="1" s="1"/>
  <c r="M6124" i="1" s="1"/>
  <c r="K6125" i="1"/>
  <c r="L6125" i="1" s="1"/>
  <c r="M6125" i="1" s="1"/>
  <c r="K6126" i="1"/>
  <c r="L6126" i="1" s="1"/>
  <c r="M6126" i="1" s="1"/>
  <c r="K6127" i="1"/>
  <c r="L6127" i="1" s="1"/>
  <c r="M6127" i="1" s="1"/>
  <c r="K6128" i="1"/>
  <c r="L6128" i="1" s="1"/>
  <c r="M6128" i="1" s="1"/>
  <c r="K6129" i="1"/>
  <c r="L6129" i="1" s="1"/>
  <c r="M6129" i="1" s="1"/>
  <c r="K6130" i="1"/>
  <c r="L6130" i="1" s="1"/>
  <c r="M6130" i="1" s="1"/>
  <c r="K6131" i="1"/>
  <c r="L6131" i="1" s="1"/>
  <c r="M6131" i="1" s="1"/>
  <c r="K6132" i="1"/>
  <c r="L6132" i="1" s="1"/>
  <c r="M6132" i="1" s="1"/>
  <c r="K6133" i="1"/>
  <c r="L6133" i="1" s="1"/>
  <c r="M6133" i="1" s="1"/>
  <c r="K6134" i="1"/>
  <c r="L6134" i="1" s="1"/>
  <c r="M6134" i="1" s="1"/>
  <c r="K6135" i="1"/>
  <c r="L6135" i="1" s="1"/>
  <c r="M6135" i="1" s="1"/>
  <c r="K6136" i="1"/>
  <c r="L6136" i="1" s="1"/>
  <c r="M6136" i="1" s="1"/>
  <c r="K6137" i="1"/>
  <c r="L6137" i="1" s="1"/>
  <c r="M6137" i="1" s="1"/>
  <c r="K6138" i="1"/>
  <c r="L6138" i="1" s="1"/>
  <c r="M6138" i="1" s="1"/>
  <c r="K6139" i="1"/>
  <c r="L6139" i="1" s="1"/>
  <c r="M6139" i="1" s="1"/>
  <c r="K6140" i="1"/>
  <c r="L6140" i="1" s="1"/>
  <c r="M6140" i="1" s="1"/>
  <c r="K6141" i="1"/>
  <c r="L6141" i="1" s="1"/>
  <c r="M6141" i="1" s="1"/>
  <c r="K6142" i="1"/>
  <c r="L6142" i="1" s="1"/>
  <c r="M6142" i="1" s="1"/>
  <c r="K6143" i="1"/>
  <c r="L6143" i="1" s="1"/>
  <c r="M6143" i="1" s="1"/>
  <c r="K6144" i="1"/>
  <c r="L6144" i="1" s="1"/>
  <c r="M6144" i="1" s="1"/>
  <c r="K6145" i="1"/>
  <c r="L6145" i="1" s="1"/>
  <c r="M6145" i="1" s="1"/>
  <c r="K6146" i="1"/>
  <c r="L6146" i="1" s="1"/>
  <c r="M6146" i="1" s="1"/>
  <c r="K6147" i="1"/>
  <c r="L6147" i="1" s="1"/>
  <c r="M6147" i="1" s="1"/>
  <c r="K6148" i="1"/>
  <c r="L6148" i="1" s="1"/>
  <c r="M6148" i="1" s="1"/>
  <c r="K6149" i="1"/>
  <c r="L6149" i="1" s="1"/>
  <c r="M6149" i="1" s="1"/>
  <c r="K6150" i="1"/>
  <c r="L6150" i="1" s="1"/>
  <c r="M6150" i="1" s="1"/>
  <c r="K6151" i="1"/>
  <c r="L6151" i="1" s="1"/>
  <c r="M6151" i="1" s="1"/>
  <c r="K6152" i="1"/>
  <c r="L6152" i="1" s="1"/>
  <c r="M6152" i="1" s="1"/>
  <c r="K6153" i="1"/>
  <c r="L6153" i="1" s="1"/>
  <c r="M6153" i="1" s="1"/>
  <c r="K6154" i="1"/>
  <c r="L6154" i="1" s="1"/>
  <c r="M6154" i="1" s="1"/>
  <c r="K6155" i="1"/>
  <c r="L6155" i="1" s="1"/>
  <c r="M6155" i="1" s="1"/>
  <c r="K6156" i="1"/>
  <c r="L6156" i="1" s="1"/>
  <c r="M6156" i="1" s="1"/>
  <c r="K6157" i="1"/>
  <c r="L6157" i="1" s="1"/>
  <c r="M6157" i="1" s="1"/>
  <c r="K6158" i="1"/>
  <c r="L6158" i="1" s="1"/>
  <c r="M6158" i="1" s="1"/>
  <c r="K6159" i="1"/>
  <c r="L6159" i="1" s="1"/>
  <c r="M6159" i="1" s="1"/>
  <c r="K6160" i="1"/>
  <c r="L6160" i="1" s="1"/>
  <c r="M6160" i="1" s="1"/>
  <c r="K6161" i="1"/>
  <c r="L6161" i="1" s="1"/>
  <c r="M6161" i="1" s="1"/>
  <c r="K6162" i="1"/>
  <c r="L6162" i="1" s="1"/>
  <c r="M6162" i="1" s="1"/>
  <c r="K6163" i="1"/>
  <c r="L6163" i="1" s="1"/>
  <c r="M6163" i="1" s="1"/>
  <c r="K6164" i="1"/>
  <c r="L6164" i="1" s="1"/>
  <c r="M6164" i="1" s="1"/>
  <c r="K6165" i="1"/>
  <c r="L6165" i="1" s="1"/>
  <c r="M6165" i="1" s="1"/>
  <c r="K6166" i="1"/>
  <c r="L6166" i="1" s="1"/>
  <c r="M6166" i="1" s="1"/>
  <c r="K6167" i="1"/>
  <c r="L6167" i="1" s="1"/>
  <c r="M6167" i="1" s="1"/>
  <c r="K6168" i="1"/>
  <c r="L6168" i="1" s="1"/>
  <c r="M6168" i="1" s="1"/>
  <c r="K6169" i="1"/>
  <c r="L6169" i="1" s="1"/>
  <c r="M6169" i="1" s="1"/>
  <c r="K6170" i="1"/>
  <c r="L6170" i="1" s="1"/>
  <c r="M6170" i="1" s="1"/>
  <c r="K6171" i="1"/>
  <c r="L6171" i="1" s="1"/>
  <c r="M6171" i="1" s="1"/>
  <c r="K6172" i="1"/>
  <c r="L6172" i="1" s="1"/>
  <c r="M6172" i="1" s="1"/>
  <c r="K6173" i="1"/>
  <c r="L6173" i="1" s="1"/>
  <c r="M6173" i="1" s="1"/>
  <c r="K6174" i="1"/>
  <c r="L6174" i="1" s="1"/>
  <c r="M6174" i="1" s="1"/>
  <c r="K6175" i="1"/>
  <c r="L6175" i="1" s="1"/>
  <c r="M6175" i="1" s="1"/>
  <c r="K6176" i="1"/>
  <c r="L6176" i="1" s="1"/>
  <c r="M6176" i="1" s="1"/>
  <c r="K6177" i="1"/>
  <c r="L6177" i="1" s="1"/>
  <c r="M6177" i="1" s="1"/>
  <c r="K6178" i="1"/>
  <c r="L6178" i="1" s="1"/>
  <c r="M6178" i="1" s="1"/>
  <c r="K6179" i="1"/>
  <c r="L6179" i="1" s="1"/>
  <c r="M6179" i="1" s="1"/>
  <c r="K6180" i="1"/>
  <c r="L6180" i="1" s="1"/>
  <c r="M6180" i="1" s="1"/>
  <c r="K6181" i="1"/>
  <c r="L6181" i="1" s="1"/>
  <c r="M6181" i="1" s="1"/>
  <c r="K6182" i="1"/>
  <c r="L6182" i="1" s="1"/>
  <c r="M6182" i="1" s="1"/>
  <c r="K6183" i="1"/>
  <c r="L6183" i="1" s="1"/>
  <c r="M6183" i="1" s="1"/>
  <c r="K6184" i="1"/>
  <c r="L6184" i="1" s="1"/>
  <c r="M6184" i="1" s="1"/>
  <c r="K6185" i="1"/>
  <c r="L6185" i="1" s="1"/>
  <c r="M6185" i="1" s="1"/>
  <c r="K6186" i="1"/>
  <c r="L6186" i="1" s="1"/>
  <c r="M6186" i="1" s="1"/>
  <c r="K6187" i="1"/>
  <c r="L6187" i="1" s="1"/>
  <c r="M6187" i="1" s="1"/>
  <c r="K6188" i="1"/>
  <c r="L6188" i="1" s="1"/>
  <c r="M6188" i="1" s="1"/>
  <c r="K6189" i="1"/>
  <c r="L6189" i="1" s="1"/>
  <c r="M6189" i="1" s="1"/>
  <c r="K6190" i="1"/>
  <c r="L6190" i="1" s="1"/>
  <c r="M6190" i="1" s="1"/>
  <c r="K6191" i="1"/>
  <c r="L6191" i="1" s="1"/>
  <c r="M6191" i="1" s="1"/>
  <c r="K6192" i="1"/>
  <c r="L6192" i="1" s="1"/>
  <c r="M6192" i="1" s="1"/>
  <c r="K6193" i="1"/>
  <c r="L6193" i="1" s="1"/>
  <c r="M6193" i="1" s="1"/>
  <c r="K6194" i="1"/>
  <c r="L6194" i="1" s="1"/>
  <c r="M6194" i="1" s="1"/>
  <c r="K6195" i="1"/>
  <c r="L6195" i="1" s="1"/>
  <c r="M6195" i="1" s="1"/>
  <c r="K6196" i="1"/>
  <c r="L6196" i="1" s="1"/>
  <c r="M6196" i="1" s="1"/>
  <c r="K6197" i="1"/>
  <c r="L6197" i="1" s="1"/>
  <c r="M6197" i="1" s="1"/>
  <c r="K6198" i="1"/>
  <c r="L6198" i="1" s="1"/>
  <c r="M6198" i="1" s="1"/>
  <c r="K6199" i="1"/>
  <c r="L6199" i="1" s="1"/>
  <c r="M6199" i="1" s="1"/>
  <c r="K6200" i="1"/>
  <c r="L6200" i="1" s="1"/>
  <c r="M6200" i="1" s="1"/>
  <c r="K6201" i="1"/>
  <c r="L6201" i="1" s="1"/>
  <c r="M6201" i="1" s="1"/>
  <c r="K6202" i="1"/>
  <c r="L6202" i="1" s="1"/>
  <c r="M6202" i="1" s="1"/>
  <c r="K6203" i="1"/>
  <c r="L6203" i="1" s="1"/>
  <c r="M6203" i="1" s="1"/>
  <c r="K6204" i="1"/>
  <c r="L6204" i="1" s="1"/>
  <c r="M6204" i="1" s="1"/>
  <c r="K6205" i="1"/>
  <c r="L6205" i="1" s="1"/>
  <c r="M6205" i="1" s="1"/>
  <c r="K6206" i="1"/>
  <c r="L6206" i="1" s="1"/>
  <c r="M6206" i="1" s="1"/>
  <c r="K6207" i="1"/>
  <c r="L6207" i="1" s="1"/>
  <c r="M6207" i="1" s="1"/>
  <c r="K6208" i="1"/>
  <c r="L6208" i="1" s="1"/>
  <c r="M6208" i="1" s="1"/>
  <c r="K6209" i="1"/>
  <c r="L6209" i="1" s="1"/>
  <c r="M6209" i="1" s="1"/>
  <c r="K6210" i="1"/>
  <c r="L6210" i="1" s="1"/>
  <c r="M6210" i="1" s="1"/>
  <c r="K6211" i="1"/>
  <c r="L6211" i="1" s="1"/>
  <c r="M6211" i="1" s="1"/>
  <c r="K6212" i="1"/>
  <c r="L6212" i="1" s="1"/>
  <c r="M6212" i="1" s="1"/>
  <c r="K6213" i="1"/>
  <c r="L6213" i="1" s="1"/>
  <c r="M6213" i="1" s="1"/>
  <c r="K6214" i="1"/>
  <c r="L6214" i="1" s="1"/>
  <c r="M6214" i="1" s="1"/>
  <c r="K6215" i="1"/>
  <c r="L6215" i="1" s="1"/>
  <c r="M6215" i="1" s="1"/>
  <c r="K6216" i="1"/>
  <c r="L6216" i="1" s="1"/>
  <c r="M6216" i="1" s="1"/>
  <c r="K6217" i="1"/>
  <c r="L6217" i="1" s="1"/>
  <c r="M6217" i="1" s="1"/>
  <c r="K6218" i="1"/>
  <c r="L6218" i="1" s="1"/>
  <c r="M6218" i="1" s="1"/>
  <c r="K6219" i="1"/>
  <c r="L6219" i="1" s="1"/>
  <c r="M6219" i="1" s="1"/>
  <c r="K6220" i="1"/>
  <c r="L6220" i="1" s="1"/>
  <c r="M6220" i="1" s="1"/>
  <c r="K6221" i="1"/>
  <c r="L6221" i="1" s="1"/>
  <c r="M6221" i="1" s="1"/>
  <c r="K6222" i="1"/>
  <c r="L6222" i="1" s="1"/>
  <c r="M6222" i="1" s="1"/>
  <c r="K6223" i="1"/>
  <c r="L6223" i="1" s="1"/>
  <c r="M6223" i="1" s="1"/>
  <c r="K6224" i="1"/>
  <c r="L6224" i="1" s="1"/>
  <c r="M6224" i="1" s="1"/>
  <c r="K6225" i="1"/>
  <c r="L6225" i="1" s="1"/>
  <c r="M6225" i="1" s="1"/>
  <c r="K6226" i="1"/>
  <c r="L6226" i="1" s="1"/>
  <c r="M6226" i="1" s="1"/>
  <c r="K6227" i="1"/>
  <c r="L6227" i="1" s="1"/>
  <c r="M6227" i="1" s="1"/>
  <c r="K6228" i="1"/>
  <c r="L6228" i="1" s="1"/>
  <c r="M6228" i="1" s="1"/>
  <c r="K6229" i="1"/>
  <c r="L6229" i="1" s="1"/>
  <c r="M6229" i="1" s="1"/>
  <c r="K6230" i="1"/>
  <c r="L6230" i="1" s="1"/>
  <c r="M6230" i="1" s="1"/>
  <c r="K6231" i="1"/>
  <c r="L6231" i="1" s="1"/>
  <c r="M6231" i="1" s="1"/>
  <c r="K6232" i="1"/>
  <c r="L6232" i="1" s="1"/>
  <c r="M6232" i="1" s="1"/>
  <c r="K6233" i="1"/>
  <c r="L6233" i="1" s="1"/>
  <c r="M6233" i="1" s="1"/>
  <c r="K6234" i="1"/>
  <c r="L6234" i="1" s="1"/>
  <c r="M6234" i="1" s="1"/>
  <c r="K6235" i="1"/>
  <c r="L6235" i="1" s="1"/>
  <c r="M6235" i="1" s="1"/>
  <c r="K6236" i="1"/>
  <c r="L6236" i="1" s="1"/>
  <c r="M6236" i="1" s="1"/>
  <c r="K6237" i="1"/>
  <c r="L6237" i="1" s="1"/>
  <c r="M6237" i="1" s="1"/>
  <c r="K6238" i="1"/>
  <c r="L6238" i="1" s="1"/>
  <c r="M6238" i="1" s="1"/>
  <c r="K6239" i="1"/>
  <c r="L6239" i="1" s="1"/>
  <c r="M6239" i="1" s="1"/>
  <c r="K6240" i="1"/>
  <c r="L6240" i="1" s="1"/>
  <c r="M6240" i="1" s="1"/>
  <c r="K6241" i="1"/>
  <c r="L6241" i="1" s="1"/>
  <c r="M6241" i="1" s="1"/>
  <c r="K6242" i="1"/>
  <c r="L6242" i="1" s="1"/>
  <c r="M6242" i="1" s="1"/>
  <c r="K6243" i="1"/>
  <c r="L6243" i="1" s="1"/>
  <c r="M6243" i="1" s="1"/>
  <c r="K6244" i="1"/>
  <c r="L6244" i="1" s="1"/>
  <c r="M6244" i="1" s="1"/>
  <c r="K6245" i="1"/>
  <c r="L6245" i="1" s="1"/>
  <c r="M6245" i="1" s="1"/>
  <c r="K6246" i="1"/>
  <c r="L6246" i="1" s="1"/>
  <c r="M6246" i="1" s="1"/>
  <c r="K6247" i="1"/>
  <c r="L6247" i="1" s="1"/>
  <c r="M6247" i="1" s="1"/>
  <c r="K6248" i="1"/>
  <c r="L6248" i="1" s="1"/>
  <c r="M6248" i="1" s="1"/>
  <c r="K6249" i="1"/>
  <c r="L6249" i="1" s="1"/>
  <c r="M6249" i="1" s="1"/>
  <c r="K6250" i="1"/>
  <c r="L6250" i="1" s="1"/>
  <c r="M6250" i="1" s="1"/>
  <c r="K6251" i="1"/>
  <c r="L6251" i="1" s="1"/>
  <c r="M6251" i="1" s="1"/>
  <c r="K6252" i="1"/>
  <c r="L6252" i="1" s="1"/>
  <c r="M6252" i="1" s="1"/>
  <c r="K6253" i="1"/>
  <c r="L6253" i="1" s="1"/>
  <c r="M6253" i="1" s="1"/>
  <c r="K6254" i="1"/>
  <c r="L6254" i="1" s="1"/>
  <c r="M6254" i="1" s="1"/>
  <c r="K6255" i="1"/>
  <c r="L6255" i="1" s="1"/>
  <c r="M6255" i="1" s="1"/>
  <c r="K6256" i="1"/>
  <c r="L6256" i="1" s="1"/>
  <c r="M6256" i="1" s="1"/>
  <c r="K6257" i="1"/>
  <c r="L6257" i="1" s="1"/>
  <c r="M6257" i="1" s="1"/>
  <c r="K6258" i="1"/>
  <c r="L6258" i="1" s="1"/>
  <c r="M6258" i="1" s="1"/>
  <c r="K6259" i="1"/>
  <c r="L6259" i="1" s="1"/>
  <c r="M6259" i="1" s="1"/>
  <c r="K6260" i="1"/>
  <c r="L6260" i="1" s="1"/>
  <c r="M6260" i="1" s="1"/>
  <c r="K6261" i="1"/>
  <c r="L6261" i="1" s="1"/>
  <c r="M6261" i="1" s="1"/>
  <c r="K6262" i="1"/>
  <c r="L6262" i="1" s="1"/>
  <c r="M6262" i="1" s="1"/>
  <c r="K6263" i="1"/>
  <c r="L6263" i="1" s="1"/>
  <c r="M6263" i="1" s="1"/>
  <c r="K6264" i="1"/>
  <c r="L6264" i="1" s="1"/>
  <c r="M6264" i="1" s="1"/>
  <c r="K6265" i="1"/>
  <c r="L6265" i="1" s="1"/>
  <c r="M6265" i="1" s="1"/>
  <c r="K6266" i="1"/>
  <c r="L6266" i="1" s="1"/>
  <c r="M6266" i="1" s="1"/>
  <c r="K6267" i="1"/>
  <c r="L6267" i="1" s="1"/>
  <c r="M6267" i="1" s="1"/>
  <c r="K6268" i="1"/>
  <c r="L6268" i="1" s="1"/>
  <c r="M6268" i="1" s="1"/>
  <c r="K6269" i="1"/>
  <c r="L6269" i="1" s="1"/>
  <c r="M6269" i="1" s="1"/>
  <c r="K6270" i="1"/>
  <c r="L6270" i="1" s="1"/>
  <c r="M6270" i="1" s="1"/>
  <c r="K6271" i="1"/>
  <c r="L6271" i="1" s="1"/>
  <c r="M6271" i="1" s="1"/>
  <c r="K6272" i="1"/>
  <c r="L6272" i="1" s="1"/>
  <c r="M6272" i="1" s="1"/>
  <c r="K6273" i="1"/>
  <c r="L6273" i="1" s="1"/>
  <c r="M6273" i="1" s="1"/>
  <c r="K6274" i="1"/>
  <c r="L6274" i="1" s="1"/>
  <c r="M6274" i="1" s="1"/>
  <c r="K6275" i="1"/>
  <c r="L6275" i="1" s="1"/>
  <c r="M6275" i="1" s="1"/>
  <c r="K6276" i="1"/>
  <c r="L6276" i="1" s="1"/>
  <c r="M6276" i="1" s="1"/>
  <c r="K6277" i="1"/>
  <c r="L6277" i="1" s="1"/>
  <c r="M6277" i="1" s="1"/>
  <c r="K6278" i="1"/>
  <c r="L6278" i="1" s="1"/>
  <c r="M6278" i="1" s="1"/>
  <c r="K6279" i="1"/>
  <c r="L6279" i="1" s="1"/>
  <c r="M6279" i="1" s="1"/>
  <c r="K6280" i="1"/>
  <c r="L6280" i="1" s="1"/>
  <c r="M6280" i="1" s="1"/>
  <c r="K6281" i="1"/>
  <c r="L6281" i="1" s="1"/>
  <c r="M6281" i="1" s="1"/>
  <c r="K6282" i="1"/>
  <c r="L6282" i="1" s="1"/>
  <c r="M6282" i="1" s="1"/>
  <c r="K6283" i="1"/>
  <c r="L6283" i="1" s="1"/>
  <c r="M6283" i="1" s="1"/>
  <c r="K6284" i="1"/>
  <c r="L6284" i="1" s="1"/>
  <c r="M6284" i="1" s="1"/>
  <c r="K6285" i="1"/>
  <c r="L6285" i="1" s="1"/>
  <c r="M6285" i="1" s="1"/>
  <c r="K6286" i="1"/>
  <c r="L6286" i="1" s="1"/>
  <c r="M6286" i="1" s="1"/>
  <c r="K6287" i="1"/>
  <c r="L6287" i="1" s="1"/>
  <c r="M6287" i="1" s="1"/>
  <c r="K6288" i="1"/>
  <c r="L6288" i="1" s="1"/>
  <c r="M6288" i="1" s="1"/>
  <c r="K6289" i="1"/>
  <c r="L6289" i="1" s="1"/>
  <c r="M6289" i="1" s="1"/>
  <c r="K6290" i="1"/>
  <c r="L6290" i="1" s="1"/>
  <c r="M6290" i="1" s="1"/>
  <c r="K6291" i="1"/>
  <c r="L6291" i="1" s="1"/>
  <c r="M6291" i="1" s="1"/>
  <c r="K6292" i="1"/>
  <c r="L6292" i="1" s="1"/>
  <c r="M6292" i="1" s="1"/>
  <c r="K6293" i="1"/>
  <c r="L6293" i="1" s="1"/>
  <c r="M6293" i="1" s="1"/>
  <c r="K6294" i="1"/>
  <c r="L6294" i="1" s="1"/>
  <c r="M6294" i="1" s="1"/>
  <c r="K6295" i="1"/>
  <c r="L6295" i="1" s="1"/>
  <c r="M6295" i="1" s="1"/>
  <c r="K6296" i="1"/>
  <c r="L6296" i="1" s="1"/>
  <c r="M6296" i="1" s="1"/>
  <c r="K6297" i="1"/>
  <c r="L6297" i="1" s="1"/>
  <c r="M6297" i="1" s="1"/>
  <c r="K6298" i="1"/>
  <c r="L6298" i="1" s="1"/>
  <c r="M6298" i="1" s="1"/>
  <c r="K6299" i="1"/>
  <c r="L6299" i="1" s="1"/>
  <c r="M6299" i="1" s="1"/>
  <c r="K6300" i="1"/>
  <c r="L6300" i="1" s="1"/>
  <c r="M6300" i="1" s="1"/>
  <c r="K6301" i="1"/>
  <c r="L6301" i="1" s="1"/>
  <c r="M6301" i="1" s="1"/>
  <c r="K6302" i="1"/>
  <c r="L6302" i="1" s="1"/>
  <c r="M6302" i="1" s="1"/>
  <c r="K6303" i="1"/>
  <c r="L6303" i="1" s="1"/>
  <c r="M6303" i="1" s="1"/>
  <c r="K6304" i="1"/>
  <c r="L6304" i="1" s="1"/>
  <c r="M6304" i="1" s="1"/>
  <c r="K6305" i="1"/>
  <c r="L6305" i="1" s="1"/>
  <c r="M6305" i="1" s="1"/>
  <c r="K6306" i="1"/>
  <c r="L6306" i="1" s="1"/>
  <c r="M6306" i="1" s="1"/>
  <c r="K6307" i="1"/>
  <c r="L6307" i="1" s="1"/>
  <c r="M6307" i="1" s="1"/>
  <c r="K6308" i="1"/>
  <c r="L6308" i="1" s="1"/>
  <c r="M6308" i="1" s="1"/>
  <c r="K6309" i="1"/>
  <c r="L6309" i="1" s="1"/>
  <c r="M6309" i="1" s="1"/>
  <c r="K6310" i="1"/>
  <c r="L6310" i="1" s="1"/>
  <c r="M6310" i="1" s="1"/>
  <c r="K6311" i="1"/>
  <c r="L6311" i="1" s="1"/>
  <c r="M6311" i="1" s="1"/>
  <c r="K6312" i="1"/>
  <c r="L6312" i="1" s="1"/>
  <c r="M6312" i="1" s="1"/>
  <c r="K6313" i="1"/>
  <c r="L6313" i="1" s="1"/>
  <c r="M6313" i="1" s="1"/>
  <c r="K6314" i="1"/>
  <c r="L6314" i="1" s="1"/>
  <c r="M6314" i="1" s="1"/>
  <c r="K6315" i="1"/>
  <c r="L6315" i="1" s="1"/>
  <c r="M6315" i="1" s="1"/>
  <c r="K6316" i="1"/>
  <c r="L6316" i="1" s="1"/>
  <c r="M6316" i="1" s="1"/>
  <c r="K6317" i="1"/>
  <c r="L6317" i="1" s="1"/>
  <c r="M6317" i="1" s="1"/>
  <c r="K6318" i="1"/>
  <c r="L6318" i="1" s="1"/>
  <c r="M6318" i="1" s="1"/>
  <c r="K6319" i="1"/>
  <c r="L6319" i="1" s="1"/>
  <c r="M6319" i="1" s="1"/>
  <c r="K6320" i="1"/>
  <c r="L6320" i="1" s="1"/>
  <c r="M6320" i="1" s="1"/>
  <c r="K6321" i="1"/>
  <c r="L6321" i="1" s="1"/>
  <c r="M6321" i="1" s="1"/>
  <c r="K6322" i="1"/>
  <c r="L6322" i="1" s="1"/>
  <c r="M6322" i="1" s="1"/>
  <c r="K6323" i="1"/>
  <c r="L6323" i="1" s="1"/>
  <c r="M6323" i="1" s="1"/>
  <c r="K6324" i="1"/>
  <c r="L6324" i="1" s="1"/>
  <c r="M6324" i="1" s="1"/>
  <c r="K6325" i="1"/>
  <c r="L6325" i="1" s="1"/>
  <c r="M6325" i="1" s="1"/>
  <c r="K6326" i="1"/>
  <c r="L6326" i="1" s="1"/>
  <c r="M6326" i="1" s="1"/>
  <c r="K6327" i="1"/>
  <c r="L6327" i="1" s="1"/>
  <c r="M6327" i="1" s="1"/>
  <c r="K6328" i="1"/>
  <c r="L6328" i="1" s="1"/>
  <c r="M6328" i="1" s="1"/>
  <c r="K6329" i="1"/>
  <c r="L6329" i="1" s="1"/>
  <c r="M6329" i="1" s="1"/>
  <c r="K6330" i="1"/>
  <c r="L6330" i="1" s="1"/>
  <c r="M6330" i="1" s="1"/>
  <c r="K6331" i="1"/>
  <c r="L6331" i="1" s="1"/>
  <c r="M6331" i="1" s="1"/>
  <c r="K6332" i="1"/>
  <c r="L6332" i="1" s="1"/>
  <c r="M6332" i="1" s="1"/>
  <c r="K6333" i="1"/>
  <c r="L6333" i="1" s="1"/>
  <c r="M6333" i="1" s="1"/>
  <c r="K6334" i="1"/>
  <c r="L6334" i="1" s="1"/>
  <c r="M6334" i="1" s="1"/>
  <c r="K6335" i="1"/>
  <c r="L6335" i="1" s="1"/>
  <c r="M6335" i="1" s="1"/>
  <c r="K6336" i="1"/>
  <c r="L6336" i="1" s="1"/>
  <c r="M6336" i="1" s="1"/>
  <c r="K6337" i="1"/>
  <c r="L6337" i="1" s="1"/>
  <c r="M6337" i="1" s="1"/>
  <c r="K6338" i="1"/>
  <c r="L6338" i="1" s="1"/>
  <c r="M6338" i="1" s="1"/>
  <c r="K6339" i="1"/>
  <c r="L6339" i="1" s="1"/>
  <c r="M6339" i="1" s="1"/>
  <c r="K6340" i="1"/>
  <c r="L6340" i="1" s="1"/>
  <c r="M6340" i="1" s="1"/>
  <c r="K6341" i="1"/>
  <c r="L6341" i="1" s="1"/>
  <c r="M6341" i="1" s="1"/>
  <c r="K6342" i="1"/>
  <c r="L6342" i="1" s="1"/>
  <c r="M6342" i="1" s="1"/>
  <c r="K6343" i="1"/>
  <c r="L6343" i="1" s="1"/>
  <c r="M6343" i="1" s="1"/>
  <c r="K6344" i="1"/>
  <c r="L6344" i="1" s="1"/>
  <c r="M6344" i="1" s="1"/>
  <c r="K6345" i="1"/>
  <c r="L6345" i="1" s="1"/>
  <c r="M6345" i="1" s="1"/>
  <c r="K6346" i="1"/>
  <c r="L6346" i="1" s="1"/>
  <c r="M6346" i="1" s="1"/>
  <c r="K6347" i="1"/>
  <c r="L6347" i="1" s="1"/>
  <c r="M6347" i="1" s="1"/>
  <c r="K6348" i="1"/>
  <c r="L6348" i="1" s="1"/>
  <c r="M6348" i="1" s="1"/>
  <c r="K6349" i="1"/>
  <c r="L6349" i="1" s="1"/>
  <c r="M6349" i="1" s="1"/>
  <c r="K6350" i="1"/>
  <c r="L6350" i="1" s="1"/>
  <c r="M6350" i="1" s="1"/>
  <c r="K6351" i="1"/>
  <c r="L6351" i="1" s="1"/>
  <c r="M6351" i="1" s="1"/>
  <c r="K6352" i="1"/>
  <c r="L6352" i="1" s="1"/>
  <c r="M6352" i="1" s="1"/>
  <c r="K6353" i="1"/>
  <c r="L6353" i="1" s="1"/>
  <c r="M6353" i="1" s="1"/>
  <c r="K6354" i="1"/>
  <c r="L6354" i="1" s="1"/>
  <c r="M6354" i="1" s="1"/>
  <c r="K6355" i="1"/>
  <c r="L6355" i="1" s="1"/>
  <c r="M6355" i="1" s="1"/>
  <c r="K6356" i="1"/>
  <c r="L6356" i="1" s="1"/>
  <c r="M6356" i="1" s="1"/>
  <c r="K6357" i="1"/>
  <c r="L6357" i="1" s="1"/>
  <c r="M6357" i="1" s="1"/>
  <c r="K6358" i="1"/>
  <c r="L6358" i="1" s="1"/>
  <c r="M6358" i="1" s="1"/>
  <c r="K6359" i="1"/>
  <c r="L6359" i="1" s="1"/>
  <c r="M6359" i="1" s="1"/>
  <c r="K6360" i="1"/>
  <c r="L6360" i="1" s="1"/>
  <c r="M6360" i="1" s="1"/>
  <c r="K6361" i="1"/>
  <c r="L6361" i="1" s="1"/>
  <c r="M6361" i="1" s="1"/>
  <c r="K6362" i="1"/>
  <c r="L6362" i="1" s="1"/>
  <c r="M6362" i="1" s="1"/>
  <c r="K6363" i="1"/>
  <c r="L6363" i="1" s="1"/>
  <c r="M6363" i="1" s="1"/>
  <c r="K6364" i="1"/>
  <c r="L6364" i="1" s="1"/>
  <c r="M6364" i="1" s="1"/>
  <c r="K6365" i="1"/>
  <c r="L6365" i="1" s="1"/>
  <c r="M6365" i="1" s="1"/>
  <c r="K6366" i="1"/>
  <c r="L6366" i="1" s="1"/>
  <c r="M6366" i="1" s="1"/>
  <c r="K6367" i="1"/>
  <c r="L6367" i="1" s="1"/>
  <c r="M6367" i="1" s="1"/>
  <c r="K6368" i="1"/>
  <c r="L6368" i="1" s="1"/>
  <c r="M6368" i="1" s="1"/>
  <c r="K6369" i="1"/>
  <c r="L6369" i="1" s="1"/>
  <c r="M6369" i="1" s="1"/>
  <c r="K6370" i="1"/>
  <c r="L6370" i="1" s="1"/>
  <c r="M6370" i="1" s="1"/>
  <c r="K6371" i="1"/>
  <c r="L6371" i="1" s="1"/>
  <c r="M6371" i="1" s="1"/>
  <c r="K6372" i="1"/>
  <c r="L6372" i="1" s="1"/>
  <c r="M6372" i="1" s="1"/>
  <c r="K6373" i="1"/>
  <c r="L6373" i="1" s="1"/>
  <c r="M6373" i="1" s="1"/>
  <c r="K6374" i="1"/>
  <c r="L6374" i="1" s="1"/>
  <c r="M6374" i="1" s="1"/>
  <c r="K6375" i="1"/>
  <c r="L6375" i="1" s="1"/>
  <c r="M6375" i="1" s="1"/>
  <c r="K6376" i="1"/>
  <c r="L6376" i="1" s="1"/>
  <c r="M6376" i="1" s="1"/>
  <c r="K6377" i="1"/>
  <c r="L6377" i="1" s="1"/>
  <c r="M6377" i="1" s="1"/>
  <c r="K6378" i="1"/>
  <c r="L6378" i="1" s="1"/>
  <c r="M6378" i="1" s="1"/>
  <c r="K6379" i="1"/>
  <c r="L6379" i="1" s="1"/>
  <c r="M6379" i="1" s="1"/>
  <c r="K6380" i="1"/>
  <c r="L6380" i="1" s="1"/>
  <c r="M6380" i="1" s="1"/>
  <c r="K6381" i="1"/>
  <c r="L6381" i="1" s="1"/>
  <c r="M6381" i="1" s="1"/>
  <c r="K6382" i="1"/>
  <c r="L6382" i="1" s="1"/>
  <c r="M6382" i="1" s="1"/>
  <c r="K6383" i="1"/>
  <c r="L6383" i="1" s="1"/>
  <c r="M6383" i="1" s="1"/>
  <c r="K6384" i="1"/>
  <c r="L6384" i="1" s="1"/>
  <c r="M6384" i="1" s="1"/>
  <c r="K6385" i="1"/>
  <c r="L6385" i="1" s="1"/>
  <c r="M6385" i="1" s="1"/>
  <c r="K6386" i="1"/>
  <c r="L6386" i="1" s="1"/>
  <c r="M6386" i="1" s="1"/>
  <c r="K6387" i="1"/>
  <c r="L6387" i="1" s="1"/>
  <c r="M6387" i="1" s="1"/>
  <c r="K6388" i="1"/>
  <c r="L6388" i="1" s="1"/>
  <c r="M6388" i="1" s="1"/>
  <c r="K6389" i="1"/>
  <c r="L6389" i="1" s="1"/>
  <c r="M6389" i="1" s="1"/>
  <c r="K6390" i="1"/>
  <c r="L6390" i="1" s="1"/>
  <c r="M6390" i="1" s="1"/>
  <c r="K6391" i="1"/>
  <c r="L6391" i="1" s="1"/>
  <c r="M6391" i="1" s="1"/>
  <c r="K6392" i="1"/>
  <c r="L6392" i="1" s="1"/>
  <c r="M6392" i="1" s="1"/>
  <c r="K6393" i="1"/>
  <c r="L6393" i="1" s="1"/>
  <c r="M6393" i="1" s="1"/>
  <c r="K6394" i="1"/>
  <c r="L6394" i="1" s="1"/>
  <c r="M6394" i="1" s="1"/>
  <c r="K6395" i="1"/>
  <c r="L6395" i="1" s="1"/>
  <c r="M6395" i="1" s="1"/>
  <c r="K6396" i="1"/>
  <c r="L6396" i="1" s="1"/>
  <c r="M6396" i="1" s="1"/>
  <c r="K6397" i="1"/>
  <c r="L6397" i="1" s="1"/>
  <c r="M6397" i="1" s="1"/>
  <c r="K6398" i="1"/>
  <c r="L6398" i="1" s="1"/>
  <c r="M6398" i="1" s="1"/>
  <c r="K6399" i="1"/>
  <c r="L6399" i="1" s="1"/>
  <c r="M6399" i="1" s="1"/>
  <c r="K6400" i="1"/>
  <c r="L6400" i="1" s="1"/>
  <c r="M6400" i="1" s="1"/>
  <c r="K6401" i="1"/>
  <c r="L6401" i="1" s="1"/>
  <c r="M6401" i="1" s="1"/>
  <c r="K6402" i="1"/>
  <c r="L6402" i="1" s="1"/>
  <c r="M6402" i="1" s="1"/>
  <c r="K6403" i="1"/>
  <c r="L6403" i="1" s="1"/>
  <c r="M6403" i="1" s="1"/>
  <c r="K6404" i="1"/>
  <c r="L6404" i="1" s="1"/>
  <c r="M6404" i="1" s="1"/>
  <c r="K6405" i="1"/>
  <c r="L6405" i="1" s="1"/>
  <c r="M6405" i="1" s="1"/>
  <c r="K6406" i="1"/>
  <c r="L6406" i="1" s="1"/>
  <c r="M6406" i="1" s="1"/>
  <c r="K6407" i="1"/>
  <c r="L6407" i="1" s="1"/>
  <c r="M6407" i="1" s="1"/>
  <c r="K6408" i="1"/>
  <c r="L6408" i="1" s="1"/>
  <c r="M6408" i="1" s="1"/>
  <c r="K6409" i="1"/>
  <c r="L6409" i="1" s="1"/>
  <c r="M6409" i="1" s="1"/>
  <c r="K6410" i="1"/>
  <c r="L6410" i="1" s="1"/>
  <c r="M6410" i="1" s="1"/>
  <c r="K6411" i="1"/>
  <c r="L6411" i="1" s="1"/>
  <c r="M6411" i="1" s="1"/>
  <c r="K6412" i="1"/>
  <c r="L6412" i="1" s="1"/>
  <c r="M6412" i="1" s="1"/>
  <c r="K6413" i="1"/>
  <c r="L6413" i="1" s="1"/>
  <c r="M6413" i="1" s="1"/>
  <c r="K6414" i="1"/>
  <c r="L6414" i="1" s="1"/>
  <c r="M6414" i="1" s="1"/>
  <c r="K6415" i="1"/>
  <c r="L6415" i="1" s="1"/>
  <c r="M6415" i="1" s="1"/>
  <c r="K6416" i="1"/>
  <c r="L6416" i="1" s="1"/>
  <c r="M6416" i="1" s="1"/>
  <c r="K6417" i="1"/>
  <c r="L6417" i="1" s="1"/>
  <c r="M6417" i="1" s="1"/>
  <c r="K6418" i="1"/>
  <c r="L6418" i="1" s="1"/>
  <c r="M6418" i="1" s="1"/>
  <c r="K6419" i="1"/>
  <c r="L6419" i="1" s="1"/>
  <c r="M6419" i="1" s="1"/>
  <c r="K6420" i="1"/>
  <c r="L6420" i="1" s="1"/>
  <c r="M6420" i="1" s="1"/>
  <c r="K6421" i="1"/>
  <c r="L6421" i="1" s="1"/>
  <c r="M6421" i="1" s="1"/>
  <c r="K6422" i="1"/>
  <c r="L6422" i="1" s="1"/>
  <c r="M6422" i="1" s="1"/>
  <c r="K6423" i="1"/>
  <c r="L6423" i="1" s="1"/>
  <c r="M6423" i="1" s="1"/>
  <c r="K6424" i="1"/>
  <c r="L6424" i="1" s="1"/>
  <c r="M6424" i="1" s="1"/>
  <c r="K6425" i="1"/>
  <c r="L6425" i="1" s="1"/>
  <c r="M6425" i="1" s="1"/>
  <c r="K6426" i="1"/>
  <c r="L6426" i="1" s="1"/>
  <c r="M6426" i="1" s="1"/>
  <c r="K6427" i="1"/>
  <c r="L6427" i="1" s="1"/>
  <c r="M6427" i="1" s="1"/>
  <c r="K6428" i="1"/>
  <c r="L6428" i="1" s="1"/>
  <c r="M6428" i="1" s="1"/>
  <c r="K6429" i="1"/>
  <c r="L6429" i="1" s="1"/>
  <c r="M6429" i="1" s="1"/>
  <c r="K6430" i="1"/>
  <c r="L6430" i="1" s="1"/>
  <c r="M6430" i="1" s="1"/>
  <c r="K6431" i="1"/>
  <c r="L6431" i="1" s="1"/>
  <c r="M6431" i="1" s="1"/>
  <c r="K6432" i="1"/>
  <c r="L6432" i="1" s="1"/>
  <c r="M6432" i="1" s="1"/>
  <c r="K6433" i="1"/>
  <c r="L6433" i="1" s="1"/>
  <c r="M6433" i="1" s="1"/>
  <c r="K6434" i="1"/>
  <c r="L6434" i="1" s="1"/>
  <c r="M6434" i="1" s="1"/>
  <c r="K6435" i="1"/>
  <c r="L6435" i="1" s="1"/>
  <c r="M6435" i="1" s="1"/>
  <c r="K6436" i="1"/>
  <c r="L6436" i="1" s="1"/>
  <c r="M6436" i="1" s="1"/>
  <c r="K6437" i="1"/>
  <c r="L6437" i="1" s="1"/>
  <c r="M6437" i="1" s="1"/>
  <c r="K6438" i="1"/>
  <c r="L6438" i="1" s="1"/>
  <c r="M6438" i="1" s="1"/>
  <c r="K6439" i="1"/>
  <c r="L6439" i="1" s="1"/>
  <c r="M6439" i="1" s="1"/>
  <c r="K6440" i="1"/>
  <c r="L6440" i="1" s="1"/>
  <c r="M6440" i="1" s="1"/>
  <c r="K6441" i="1"/>
  <c r="L6441" i="1" s="1"/>
  <c r="M6441" i="1" s="1"/>
  <c r="K6442" i="1"/>
  <c r="L6442" i="1" s="1"/>
  <c r="M6442" i="1" s="1"/>
  <c r="K6443" i="1"/>
  <c r="L6443" i="1" s="1"/>
  <c r="M6443" i="1" s="1"/>
  <c r="K6444" i="1"/>
  <c r="L6444" i="1" s="1"/>
  <c r="M6444" i="1" s="1"/>
  <c r="K6445" i="1"/>
  <c r="L6445" i="1" s="1"/>
  <c r="M6445" i="1" s="1"/>
  <c r="K6446" i="1"/>
  <c r="L6446" i="1" s="1"/>
  <c r="M6446" i="1" s="1"/>
  <c r="K6447" i="1"/>
  <c r="L6447" i="1" s="1"/>
  <c r="M6447" i="1" s="1"/>
  <c r="K6448" i="1"/>
  <c r="L6448" i="1" s="1"/>
  <c r="M6448" i="1" s="1"/>
  <c r="K6449" i="1"/>
  <c r="L6449" i="1" s="1"/>
  <c r="M6449" i="1" s="1"/>
  <c r="K6450" i="1"/>
  <c r="L6450" i="1" s="1"/>
  <c r="M6450" i="1" s="1"/>
  <c r="K6451" i="1"/>
  <c r="L6451" i="1" s="1"/>
  <c r="M6451" i="1" s="1"/>
  <c r="K6452" i="1"/>
  <c r="L6452" i="1" s="1"/>
  <c r="M6452" i="1" s="1"/>
  <c r="K6453" i="1"/>
  <c r="L6453" i="1" s="1"/>
  <c r="M6453" i="1" s="1"/>
  <c r="K6454" i="1"/>
  <c r="L6454" i="1" s="1"/>
  <c r="M6454" i="1" s="1"/>
  <c r="K6455" i="1"/>
  <c r="L6455" i="1" s="1"/>
  <c r="M6455" i="1" s="1"/>
  <c r="K6456" i="1"/>
  <c r="L6456" i="1" s="1"/>
  <c r="M6456" i="1" s="1"/>
  <c r="K6457" i="1"/>
  <c r="L6457" i="1" s="1"/>
  <c r="M6457" i="1" s="1"/>
  <c r="K6458" i="1"/>
  <c r="L6458" i="1" s="1"/>
  <c r="M6458" i="1" s="1"/>
  <c r="K6459" i="1"/>
  <c r="L6459" i="1" s="1"/>
  <c r="M6459" i="1" s="1"/>
  <c r="K6460" i="1"/>
  <c r="L6460" i="1" s="1"/>
  <c r="M6460" i="1" s="1"/>
  <c r="K6461" i="1"/>
  <c r="L6461" i="1" s="1"/>
  <c r="M6461" i="1" s="1"/>
  <c r="K6462" i="1"/>
  <c r="L6462" i="1" s="1"/>
  <c r="M6462" i="1" s="1"/>
  <c r="K6463" i="1"/>
  <c r="L6463" i="1" s="1"/>
  <c r="M6463" i="1" s="1"/>
  <c r="K6464" i="1"/>
  <c r="L6464" i="1" s="1"/>
  <c r="M6464" i="1" s="1"/>
  <c r="K6465" i="1"/>
  <c r="L6465" i="1" s="1"/>
  <c r="M6465" i="1" s="1"/>
  <c r="K6466" i="1"/>
  <c r="L6466" i="1" s="1"/>
  <c r="M6466" i="1" s="1"/>
  <c r="K6467" i="1"/>
  <c r="L6467" i="1" s="1"/>
  <c r="M6467" i="1" s="1"/>
  <c r="K6468" i="1"/>
  <c r="L6468" i="1" s="1"/>
  <c r="M6468" i="1" s="1"/>
  <c r="K6469" i="1"/>
  <c r="L6469" i="1" s="1"/>
  <c r="M6469" i="1" s="1"/>
  <c r="K6470" i="1"/>
  <c r="L6470" i="1" s="1"/>
  <c r="M6470" i="1" s="1"/>
  <c r="K6471" i="1"/>
  <c r="L6471" i="1" s="1"/>
  <c r="M6471" i="1" s="1"/>
  <c r="K6472" i="1"/>
  <c r="L6472" i="1" s="1"/>
  <c r="M6472" i="1" s="1"/>
  <c r="K6473" i="1"/>
  <c r="L6473" i="1" s="1"/>
  <c r="M6473" i="1" s="1"/>
  <c r="K6474" i="1"/>
  <c r="L6474" i="1" s="1"/>
  <c r="M6474" i="1" s="1"/>
  <c r="K6475" i="1"/>
  <c r="L6475" i="1" s="1"/>
  <c r="M6475" i="1" s="1"/>
  <c r="K6476" i="1"/>
  <c r="L6476" i="1" s="1"/>
  <c r="M6476" i="1" s="1"/>
  <c r="K6477" i="1"/>
  <c r="L6477" i="1" s="1"/>
  <c r="M6477" i="1" s="1"/>
  <c r="K6478" i="1"/>
  <c r="L6478" i="1" s="1"/>
  <c r="M6478" i="1" s="1"/>
  <c r="K6479" i="1"/>
  <c r="L6479" i="1" s="1"/>
  <c r="M6479" i="1" s="1"/>
  <c r="K6480" i="1"/>
  <c r="L6480" i="1" s="1"/>
  <c r="M6480" i="1" s="1"/>
  <c r="K6481" i="1"/>
  <c r="L6481" i="1" s="1"/>
  <c r="M6481" i="1" s="1"/>
  <c r="K6482" i="1"/>
  <c r="L6482" i="1" s="1"/>
  <c r="M6482" i="1" s="1"/>
  <c r="K6483" i="1"/>
  <c r="L6483" i="1" s="1"/>
  <c r="M6483" i="1" s="1"/>
  <c r="K6484" i="1"/>
  <c r="L6484" i="1" s="1"/>
  <c r="M6484" i="1" s="1"/>
  <c r="K6485" i="1"/>
  <c r="L6485" i="1" s="1"/>
  <c r="M6485" i="1" s="1"/>
  <c r="K6486" i="1"/>
  <c r="L6486" i="1" s="1"/>
  <c r="M6486" i="1" s="1"/>
  <c r="K6487" i="1"/>
  <c r="L6487" i="1" s="1"/>
  <c r="M6487" i="1" s="1"/>
  <c r="K6488" i="1"/>
  <c r="L6488" i="1" s="1"/>
  <c r="M6488" i="1" s="1"/>
  <c r="K6489" i="1"/>
  <c r="L6489" i="1" s="1"/>
  <c r="M6489" i="1" s="1"/>
  <c r="K6490" i="1"/>
  <c r="L6490" i="1" s="1"/>
  <c r="M6490" i="1" s="1"/>
  <c r="K6491" i="1"/>
  <c r="L6491" i="1" s="1"/>
  <c r="M6491" i="1" s="1"/>
  <c r="K6492" i="1"/>
  <c r="L6492" i="1" s="1"/>
  <c r="M6492" i="1" s="1"/>
  <c r="K6493" i="1"/>
  <c r="L6493" i="1" s="1"/>
  <c r="M6493" i="1" s="1"/>
  <c r="K6494" i="1"/>
  <c r="L6494" i="1" s="1"/>
  <c r="M6494" i="1" s="1"/>
  <c r="K6495" i="1"/>
  <c r="L6495" i="1" s="1"/>
  <c r="M6495" i="1" s="1"/>
  <c r="K6496" i="1"/>
  <c r="L6496" i="1" s="1"/>
  <c r="M6496" i="1" s="1"/>
  <c r="K6497" i="1"/>
  <c r="L6497" i="1" s="1"/>
  <c r="M6497" i="1" s="1"/>
  <c r="K6498" i="1"/>
  <c r="L6498" i="1" s="1"/>
  <c r="M6498" i="1" s="1"/>
  <c r="K6499" i="1"/>
  <c r="L6499" i="1" s="1"/>
  <c r="M6499" i="1" s="1"/>
  <c r="K6500" i="1"/>
  <c r="L6500" i="1" s="1"/>
  <c r="M6500" i="1" s="1"/>
  <c r="K6501" i="1"/>
  <c r="L6501" i="1" s="1"/>
  <c r="M6501" i="1" s="1"/>
  <c r="K6502" i="1"/>
  <c r="L6502" i="1" s="1"/>
  <c r="M6502" i="1" s="1"/>
  <c r="K6503" i="1"/>
  <c r="L6503" i="1" s="1"/>
  <c r="M6503" i="1" s="1"/>
  <c r="K6504" i="1"/>
  <c r="L6504" i="1" s="1"/>
  <c r="M6504" i="1" s="1"/>
  <c r="K6505" i="1"/>
  <c r="L6505" i="1" s="1"/>
  <c r="M6505" i="1" s="1"/>
  <c r="K6506" i="1"/>
  <c r="L6506" i="1" s="1"/>
  <c r="M6506" i="1" s="1"/>
  <c r="K6507" i="1"/>
  <c r="L6507" i="1" s="1"/>
  <c r="M6507" i="1" s="1"/>
  <c r="K6508" i="1"/>
  <c r="L6508" i="1" s="1"/>
  <c r="M6508" i="1" s="1"/>
  <c r="K6509" i="1"/>
  <c r="L6509" i="1" s="1"/>
  <c r="M6509" i="1" s="1"/>
  <c r="K6510" i="1"/>
  <c r="L6510" i="1" s="1"/>
  <c r="M6510" i="1" s="1"/>
  <c r="K6511" i="1"/>
  <c r="L6511" i="1" s="1"/>
  <c r="M6511" i="1" s="1"/>
  <c r="K6512" i="1"/>
  <c r="L6512" i="1" s="1"/>
  <c r="M6512" i="1" s="1"/>
  <c r="K6513" i="1"/>
  <c r="L6513" i="1" s="1"/>
  <c r="M6513" i="1" s="1"/>
  <c r="K6514" i="1"/>
  <c r="L6514" i="1" s="1"/>
  <c r="M6514" i="1" s="1"/>
  <c r="K6515" i="1"/>
  <c r="L6515" i="1" s="1"/>
  <c r="M6515" i="1" s="1"/>
  <c r="K6516" i="1"/>
  <c r="L6516" i="1" s="1"/>
  <c r="M6516" i="1" s="1"/>
  <c r="K6517" i="1"/>
  <c r="L6517" i="1" s="1"/>
  <c r="M6517" i="1" s="1"/>
  <c r="K6518" i="1"/>
  <c r="L6518" i="1" s="1"/>
  <c r="M6518" i="1" s="1"/>
  <c r="K6519" i="1"/>
  <c r="L6519" i="1" s="1"/>
  <c r="M6519" i="1" s="1"/>
  <c r="K6520" i="1"/>
  <c r="L6520" i="1" s="1"/>
  <c r="M6520" i="1" s="1"/>
  <c r="K6521" i="1"/>
  <c r="L6521" i="1" s="1"/>
  <c r="M6521" i="1" s="1"/>
  <c r="K6522" i="1"/>
  <c r="L6522" i="1" s="1"/>
  <c r="M6522" i="1" s="1"/>
  <c r="K6523" i="1"/>
  <c r="L6523" i="1" s="1"/>
  <c r="M6523" i="1" s="1"/>
  <c r="K6524" i="1"/>
  <c r="L6524" i="1" s="1"/>
  <c r="M6524" i="1" s="1"/>
  <c r="K6525" i="1"/>
  <c r="L6525" i="1" s="1"/>
  <c r="M6525" i="1" s="1"/>
  <c r="K6526" i="1"/>
  <c r="L6526" i="1" s="1"/>
  <c r="M6526" i="1" s="1"/>
  <c r="K6527" i="1"/>
  <c r="L6527" i="1" s="1"/>
  <c r="M6527" i="1" s="1"/>
  <c r="K6528" i="1"/>
  <c r="L6528" i="1" s="1"/>
  <c r="M6528" i="1" s="1"/>
  <c r="K6529" i="1"/>
  <c r="L6529" i="1" s="1"/>
  <c r="M6529" i="1" s="1"/>
  <c r="K6530" i="1"/>
  <c r="L6530" i="1" s="1"/>
  <c r="M6530" i="1" s="1"/>
  <c r="K6531" i="1"/>
  <c r="L6531" i="1" s="1"/>
  <c r="M6531" i="1" s="1"/>
  <c r="K6532" i="1"/>
  <c r="L6532" i="1" s="1"/>
  <c r="M6532" i="1" s="1"/>
  <c r="K6533" i="1"/>
  <c r="L6533" i="1" s="1"/>
  <c r="M6533" i="1" s="1"/>
  <c r="K6534" i="1"/>
  <c r="L6534" i="1" s="1"/>
  <c r="M6534" i="1" s="1"/>
  <c r="K6535" i="1"/>
  <c r="L6535" i="1" s="1"/>
  <c r="M6535" i="1" s="1"/>
  <c r="K6536" i="1"/>
  <c r="L6536" i="1" s="1"/>
  <c r="M6536" i="1" s="1"/>
  <c r="K6537" i="1"/>
  <c r="L6537" i="1" s="1"/>
  <c r="M6537" i="1" s="1"/>
  <c r="K6538" i="1"/>
  <c r="L6538" i="1" s="1"/>
  <c r="M6538" i="1" s="1"/>
  <c r="K6539" i="1"/>
  <c r="L6539" i="1" s="1"/>
  <c r="M6539" i="1" s="1"/>
  <c r="K6540" i="1"/>
  <c r="L6540" i="1" s="1"/>
  <c r="M6540" i="1" s="1"/>
  <c r="K6541" i="1"/>
  <c r="L6541" i="1" s="1"/>
  <c r="M6541" i="1" s="1"/>
  <c r="K6542" i="1"/>
  <c r="L6542" i="1" s="1"/>
  <c r="M6542" i="1" s="1"/>
  <c r="K6543" i="1"/>
  <c r="L6543" i="1" s="1"/>
  <c r="M6543" i="1" s="1"/>
  <c r="K6544" i="1"/>
  <c r="L6544" i="1" s="1"/>
  <c r="M6544" i="1" s="1"/>
  <c r="K6545" i="1"/>
  <c r="L6545" i="1" s="1"/>
  <c r="M6545" i="1" s="1"/>
  <c r="K6546" i="1"/>
  <c r="L6546" i="1" s="1"/>
  <c r="M6546" i="1" s="1"/>
  <c r="K6547" i="1"/>
  <c r="L6547" i="1" s="1"/>
  <c r="M6547" i="1" s="1"/>
  <c r="K6548" i="1"/>
  <c r="L6548" i="1" s="1"/>
  <c r="M6548" i="1" s="1"/>
  <c r="K6549" i="1"/>
  <c r="L6549" i="1" s="1"/>
  <c r="M6549" i="1" s="1"/>
  <c r="K6550" i="1"/>
  <c r="L6550" i="1" s="1"/>
  <c r="M6550" i="1" s="1"/>
  <c r="K6551" i="1"/>
  <c r="L6551" i="1" s="1"/>
  <c r="M6551" i="1" s="1"/>
  <c r="K6552" i="1"/>
  <c r="L6552" i="1" s="1"/>
  <c r="M6552" i="1" s="1"/>
  <c r="K6553" i="1"/>
  <c r="L6553" i="1" s="1"/>
  <c r="M6553" i="1" s="1"/>
  <c r="K6554" i="1"/>
  <c r="L6554" i="1" s="1"/>
  <c r="M6554" i="1" s="1"/>
  <c r="K6555" i="1"/>
  <c r="L6555" i="1" s="1"/>
  <c r="M6555" i="1" s="1"/>
  <c r="K6556" i="1"/>
  <c r="L6556" i="1" s="1"/>
  <c r="M6556" i="1" s="1"/>
  <c r="L3" i="1"/>
  <c r="M3" i="1" s="1"/>
  <c r="G1" i="1" l="1"/>
</calcChain>
</file>

<file path=xl/sharedStrings.xml><?xml version="1.0" encoding="utf-8"?>
<sst xmlns="http://schemas.openxmlformats.org/spreadsheetml/2006/main" count="59167" uniqueCount="12865">
  <si>
    <t>2003606</t>
  </si>
  <si>
    <t>9101038328</t>
  </si>
  <si>
    <t>10182350</t>
  </si>
  <si>
    <t>A4</t>
  </si>
  <si>
    <t>G1</t>
  </si>
  <si>
    <t>Ngọc Thơm_Chả nướng 300g</t>
  </si>
  <si>
    <t>TM/20E#0002747</t>
  </si>
  <si>
    <t>1649</t>
  </si>
  <si>
    <t>10182352</t>
  </si>
  <si>
    <t>Ngọc Thơm_Đùi gà sốt cay 500g</t>
  </si>
  <si>
    <t>9101048134</t>
  </si>
  <si>
    <t>10638307</t>
  </si>
  <si>
    <t>THU HẰNG Giò tai lưỡi xào gói 250g</t>
  </si>
  <si>
    <t>TM/20E#0002732</t>
  </si>
  <si>
    <t>5847</t>
  </si>
  <si>
    <t>10638308</t>
  </si>
  <si>
    <t>THU HẰNG Mộc nấm hương gói 250g</t>
  </si>
  <si>
    <t>9101048904</t>
  </si>
  <si>
    <t>TM/20E#0152534</t>
  </si>
  <si>
    <t>1675</t>
  </si>
  <si>
    <t>9101049089</t>
  </si>
  <si>
    <t>10182351</t>
  </si>
  <si>
    <t>Ngọc Thơm_Chả cốm 300g</t>
  </si>
  <si>
    <t>TM/20E#0002031</t>
  </si>
  <si>
    <t>1540</t>
  </si>
  <si>
    <t>10182353</t>
  </si>
  <si>
    <t>Ngọc Thơm_Chân gà sốt cay 400g</t>
  </si>
  <si>
    <t>10182349</t>
  </si>
  <si>
    <t>Ngọc Thơm_Giò sụn gà 250g</t>
  </si>
  <si>
    <t>9101049760</t>
  </si>
  <si>
    <t>10005986</t>
  </si>
  <si>
    <t>THU HẰNG Gà muối gói 500g</t>
  </si>
  <si>
    <t>TM/20E#0019810</t>
  </si>
  <si>
    <t>3674</t>
  </si>
  <si>
    <t>9101049788</t>
  </si>
  <si>
    <t>TM/20E#0011551</t>
  </si>
  <si>
    <t>3082</t>
  </si>
  <si>
    <t>9101049874</t>
  </si>
  <si>
    <t>TM/20E#0046145</t>
  </si>
  <si>
    <t>3537</t>
  </si>
  <si>
    <t>10182348</t>
  </si>
  <si>
    <t>Ngọc Thơm_Giò lụa 250g</t>
  </si>
  <si>
    <t>10005981</t>
  </si>
  <si>
    <t>THU HẰNG Bắp bò muối gói 200g</t>
  </si>
  <si>
    <t>9101049927</t>
  </si>
  <si>
    <t>TM/20E#0019897</t>
  </si>
  <si>
    <t>4164</t>
  </si>
  <si>
    <t>10005987</t>
  </si>
  <si>
    <t>THU HẰNG Tai heo muối gói 200g</t>
  </si>
  <si>
    <t>9101049928</t>
  </si>
  <si>
    <t>TM/20E#0001914</t>
  </si>
  <si>
    <t>4747</t>
  </si>
  <si>
    <t>9101049974</t>
  </si>
  <si>
    <t>TM/20E#0046232</t>
  </si>
  <si>
    <t>5459</t>
  </si>
  <si>
    <t>9101049992</t>
  </si>
  <si>
    <t>TM/20E#0019929</t>
  </si>
  <si>
    <t>5012</t>
  </si>
  <si>
    <t>9101050000</t>
  </si>
  <si>
    <t>10170332</t>
  </si>
  <si>
    <t>NGỌC THƠM Giò lụa 500g</t>
  </si>
  <si>
    <t>TM/20E#0046245</t>
  </si>
  <si>
    <t>2035</t>
  </si>
  <si>
    <t>9101050067</t>
  </si>
  <si>
    <t>TM/20E#0046283</t>
  </si>
  <si>
    <t>3253</t>
  </si>
  <si>
    <t>9101050079</t>
  </si>
  <si>
    <t>TM/20E#0019970</t>
  </si>
  <si>
    <t>3781</t>
  </si>
  <si>
    <t>9101050104</t>
  </si>
  <si>
    <t>TM/20E#0153620</t>
  </si>
  <si>
    <t>2295</t>
  </si>
  <si>
    <t>9101050146</t>
  </si>
  <si>
    <t>TM/20E#0153748</t>
  </si>
  <si>
    <t>2918</t>
  </si>
  <si>
    <t>9101050164</t>
  </si>
  <si>
    <t>TM/20E#0153785</t>
  </si>
  <si>
    <t>1535</t>
  </si>
  <si>
    <t>9101050192</t>
  </si>
  <si>
    <t>TM/20E#0002393</t>
  </si>
  <si>
    <t>4780</t>
  </si>
  <si>
    <t>9101050197</t>
  </si>
  <si>
    <t>TM/20E#0153859</t>
  </si>
  <si>
    <t>9101050209</t>
  </si>
  <si>
    <t>TM/20E#0012451</t>
  </si>
  <si>
    <t>3380</t>
  </si>
  <si>
    <t>9101050212</t>
  </si>
  <si>
    <t>TM/20E#0153902</t>
  </si>
  <si>
    <t>3261</t>
  </si>
  <si>
    <t>9101050220</t>
  </si>
  <si>
    <t>TM/20E#0153922</t>
  </si>
  <si>
    <t>4634</t>
  </si>
  <si>
    <t>9101050235</t>
  </si>
  <si>
    <t>TM/20E#0020021</t>
  </si>
  <si>
    <t>4527</t>
  </si>
  <si>
    <t>9101050244</t>
  </si>
  <si>
    <t>TM/20E#0153958</t>
  </si>
  <si>
    <t>4777</t>
  </si>
  <si>
    <t>9101050257</t>
  </si>
  <si>
    <t>TM/20E#0020028</t>
  </si>
  <si>
    <t>3938</t>
  </si>
  <si>
    <t>9101050264</t>
  </si>
  <si>
    <t>10170325</t>
  </si>
  <si>
    <t>A1</t>
  </si>
  <si>
    <t>KH</t>
  </si>
  <si>
    <t>NGỌC THƠM Mực lá câu làm sạch 450g</t>
  </si>
  <si>
    <t>TM/20E#0154004</t>
  </si>
  <si>
    <t>5509</t>
  </si>
  <si>
    <t>9101050272</t>
  </si>
  <si>
    <t>TM/20E#0154033</t>
  </si>
  <si>
    <t>3622</t>
  </si>
  <si>
    <t>9101050291</t>
  </si>
  <si>
    <t>TM/20E#0011670</t>
  </si>
  <si>
    <t>4644</t>
  </si>
  <si>
    <t>9101050358</t>
  </si>
  <si>
    <t>TM/20E#0154116</t>
  </si>
  <si>
    <t>4449</t>
  </si>
  <si>
    <t>9101050365</t>
  </si>
  <si>
    <t>TM/20E#0020052</t>
  </si>
  <si>
    <t>4063</t>
  </si>
  <si>
    <t>9101050374</t>
  </si>
  <si>
    <t>10005984</t>
  </si>
  <si>
    <t>THU HẰNG Chân giò heo muối gói 300g</t>
  </si>
  <si>
    <t>TM/20E#0154122</t>
  </si>
  <si>
    <t>1657</t>
  </si>
  <si>
    <t>9101050383</t>
  </si>
  <si>
    <t>TM/20E#0020053</t>
  </si>
  <si>
    <t>5641</t>
  </si>
  <si>
    <t>9101050387</t>
  </si>
  <si>
    <t>TM/20E#0003158</t>
  </si>
  <si>
    <t>5538</t>
  </si>
  <si>
    <t>9101050419</t>
  </si>
  <si>
    <t>TM/20E#0002753</t>
  </si>
  <si>
    <t>5918</t>
  </si>
  <si>
    <t>9101050454</t>
  </si>
  <si>
    <t>TM/20E#0154143</t>
  </si>
  <si>
    <t>3227</t>
  </si>
  <si>
    <t>9101050456</t>
  </si>
  <si>
    <t>TM/20E#0012472</t>
  </si>
  <si>
    <t>3842</t>
  </si>
  <si>
    <t>9101050458</t>
  </si>
  <si>
    <t>TM/20E#0002129</t>
  </si>
  <si>
    <t>4855</t>
  </si>
  <si>
    <t>9101050462</t>
  </si>
  <si>
    <t>TM/20E#0046522</t>
  </si>
  <si>
    <t>3456</t>
  </si>
  <si>
    <t>9101050466</t>
  </si>
  <si>
    <t>TM/20E#0046523</t>
  </si>
  <si>
    <t>3816</t>
  </si>
  <si>
    <t>9101050471</t>
  </si>
  <si>
    <t>TM/20E#0020057</t>
  </si>
  <si>
    <t>3737</t>
  </si>
  <si>
    <t>9101050479</t>
  </si>
  <si>
    <t>TM/20E#0020058</t>
  </si>
  <si>
    <t>4316</t>
  </si>
  <si>
    <t>10638306</t>
  </si>
  <si>
    <t>THU HẰNG Giò tai nấm hương 500g</t>
  </si>
  <si>
    <t>9101050499</t>
  </si>
  <si>
    <t>TM/20E#0154157</t>
  </si>
  <si>
    <t>2532</t>
  </si>
  <si>
    <t>9101050520</t>
  </si>
  <si>
    <t>TM/20E#0001166</t>
  </si>
  <si>
    <t>5253</t>
  </si>
  <si>
    <t>9101050532</t>
  </si>
  <si>
    <t>TM/20E#0154166</t>
  </si>
  <si>
    <t>3478</t>
  </si>
  <si>
    <t>9101050533</t>
  </si>
  <si>
    <t>TM/20E#0002131</t>
  </si>
  <si>
    <t>5660</t>
  </si>
  <si>
    <t>9101050548</t>
  </si>
  <si>
    <t>TM/20E#0003160</t>
  </si>
  <si>
    <t>4054</t>
  </si>
  <si>
    <t>9101050572</t>
  </si>
  <si>
    <t>TM/20E#0011677</t>
  </si>
  <si>
    <t>5941</t>
  </si>
  <si>
    <t>9101050608</t>
  </si>
  <si>
    <t>TM/20E#0046535</t>
  </si>
  <si>
    <t>2458</t>
  </si>
  <si>
    <t>9101050618</t>
  </si>
  <si>
    <t>TM/20E#0001654</t>
  </si>
  <si>
    <t>1573</t>
  </si>
  <si>
    <t>9101050629</t>
  </si>
  <si>
    <t>TM/20E#0004332</t>
  </si>
  <si>
    <t>4346</t>
  </si>
  <si>
    <t>9101050654</t>
  </si>
  <si>
    <t>TM/20E#0152413</t>
  </si>
  <si>
    <t>3995</t>
  </si>
  <si>
    <t>9101050661</t>
  </si>
  <si>
    <t>TM/20E#0152416</t>
  </si>
  <si>
    <t>5542</t>
  </si>
  <si>
    <t>9101050664</t>
  </si>
  <si>
    <t>TM/20E#0003104</t>
  </si>
  <si>
    <t>5897</t>
  </si>
  <si>
    <t>9101050668</t>
  </si>
  <si>
    <t>TM/20E#0152418</t>
  </si>
  <si>
    <t>4249</t>
  </si>
  <si>
    <t>9101050669</t>
  </si>
  <si>
    <t>TM/20E#0011517</t>
  </si>
  <si>
    <t>4533</t>
  </si>
  <si>
    <t>9101050676</t>
  </si>
  <si>
    <t>TM/20E#0001028</t>
  </si>
  <si>
    <t>4908</t>
  </si>
  <si>
    <t>9101050688</t>
  </si>
  <si>
    <t>TM/20E#0152423</t>
  </si>
  <si>
    <t>9101050720</t>
  </si>
  <si>
    <t>TM/20E#0011519</t>
  </si>
  <si>
    <t>5159</t>
  </si>
  <si>
    <t>9101050730</t>
  </si>
  <si>
    <t>TM/20E#0000811</t>
  </si>
  <si>
    <t>5296</t>
  </si>
  <si>
    <t>9101050775</t>
  </si>
  <si>
    <t>TM/20E#0152449</t>
  </si>
  <si>
    <t>5665</t>
  </si>
  <si>
    <t>9101050789</t>
  </si>
  <si>
    <t>TM/20E#0001564</t>
  </si>
  <si>
    <t>1599</t>
  </si>
  <si>
    <t>9101050807</t>
  </si>
  <si>
    <t>TM/20E#0152453</t>
  </si>
  <si>
    <t>1532</t>
  </si>
  <si>
    <t>9101050809</t>
  </si>
  <si>
    <t>TM/20E#0152455</t>
  </si>
  <si>
    <t>2070</t>
  </si>
  <si>
    <t>9101050819</t>
  </si>
  <si>
    <t>TM/20E#0019771</t>
  </si>
  <si>
    <t>3801</t>
  </si>
  <si>
    <t>9101050820</t>
  </si>
  <si>
    <t>TM/20E#0000506</t>
  </si>
  <si>
    <t>5166</t>
  </si>
  <si>
    <t>9101050825</t>
  </si>
  <si>
    <t>TM/20E#0152461</t>
  </si>
  <si>
    <t>4767</t>
  </si>
  <si>
    <t>9101050832</t>
  </si>
  <si>
    <t>TM/20E#0152462</t>
  </si>
  <si>
    <t>3107</t>
  </si>
  <si>
    <t>9101050850</t>
  </si>
  <si>
    <t>TM/20E#0152469</t>
  </si>
  <si>
    <t>2558</t>
  </si>
  <si>
    <t>9101050852</t>
  </si>
  <si>
    <t>TM/20E#0001528</t>
  </si>
  <si>
    <t>5107</t>
  </si>
  <si>
    <t>9101050860</t>
  </si>
  <si>
    <t>TM/20E#0001529</t>
  </si>
  <si>
    <t>5059</t>
  </si>
  <si>
    <t>9101050867</t>
  </si>
  <si>
    <t>TM/20E#0045986</t>
  </si>
  <si>
    <t>3634</t>
  </si>
  <si>
    <t>9101050879</t>
  </si>
  <si>
    <t>TM/20E#0152476</t>
  </si>
  <si>
    <t>2240</t>
  </si>
  <si>
    <t>9101050892</t>
  </si>
  <si>
    <t>TM/20E#0152479</t>
  </si>
  <si>
    <t>4197</t>
  </si>
  <si>
    <t>9101050900</t>
  </si>
  <si>
    <t>TM/20E#0019773</t>
  </si>
  <si>
    <t>5627</t>
  </si>
  <si>
    <t>9101050909</t>
  </si>
  <si>
    <t>TM/20E#0002186</t>
  </si>
  <si>
    <t>4976</t>
  </si>
  <si>
    <t>9101050916</t>
  </si>
  <si>
    <t>TM/20E#0002368</t>
  </si>
  <si>
    <t>5816</t>
  </si>
  <si>
    <t>9101050917</t>
  </si>
  <si>
    <t>TM/20E#0152482</t>
  </si>
  <si>
    <t>5788</t>
  </si>
  <si>
    <t>9101050920</t>
  </si>
  <si>
    <t>TM/20E#0019775</t>
  </si>
  <si>
    <t>4836</t>
  </si>
  <si>
    <t>9101050934</t>
  </si>
  <si>
    <t>TM/20E#0045995</t>
  </si>
  <si>
    <t>5007</t>
  </si>
  <si>
    <t>9101051002</t>
  </si>
  <si>
    <t>TM/20E#0046006</t>
  </si>
  <si>
    <t>3906</t>
  </si>
  <si>
    <t>9101051035</t>
  </si>
  <si>
    <t>TM/20E#0000606</t>
  </si>
  <si>
    <t>5381</t>
  </si>
  <si>
    <t>9101051068</t>
  </si>
  <si>
    <t>TM/20E#0003106</t>
  </si>
  <si>
    <t>3406</t>
  </si>
  <si>
    <t>9101051075</t>
  </si>
  <si>
    <t>TM/20E#0002035</t>
  </si>
  <si>
    <t>4845</t>
  </si>
  <si>
    <t>9101051082</t>
  </si>
  <si>
    <t>TM/20E#0019780</t>
  </si>
  <si>
    <t>4473</t>
  </si>
  <si>
    <t>9101051106</t>
  </si>
  <si>
    <t>TM/20E#0046012</t>
  </si>
  <si>
    <t>4303</t>
  </si>
  <si>
    <t>9101051110</t>
  </si>
  <si>
    <t>TM/20E#0019782</t>
  </si>
  <si>
    <t>5331</t>
  </si>
  <si>
    <t>9101051124</t>
  </si>
  <si>
    <t>TM/20E#0152541</t>
  </si>
  <si>
    <t>3714</t>
  </si>
  <si>
    <t>9101051135</t>
  </si>
  <si>
    <t>TM/20E#0000814</t>
  </si>
  <si>
    <t>5289</t>
  </si>
  <si>
    <t>9101051139</t>
  </si>
  <si>
    <t>TM/20E#0011529</t>
  </si>
  <si>
    <t>3763</t>
  </si>
  <si>
    <t>9101051142</t>
  </si>
  <si>
    <t>TM/20E#0152549</t>
  </si>
  <si>
    <t>4222</t>
  </si>
  <si>
    <t>9101051143</t>
  </si>
  <si>
    <t>TM/20E#0152550</t>
  </si>
  <si>
    <t>3990</t>
  </si>
  <si>
    <t>9101051146</t>
  </si>
  <si>
    <t>TM/20E#0019784</t>
  </si>
  <si>
    <t>4949</t>
  </si>
  <si>
    <t>9101051151</t>
  </si>
  <si>
    <t>TM/20E#0152552</t>
  </si>
  <si>
    <t>3916</t>
  </si>
  <si>
    <t>9101051157</t>
  </si>
  <si>
    <t>TM/20E#0152554</t>
  </si>
  <si>
    <t>4968</t>
  </si>
  <si>
    <t>9101051166</t>
  </si>
  <si>
    <t>TM/20E#0019785</t>
  </si>
  <si>
    <t>5864</t>
  </si>
  <si>
    <t>9101051169</t>
  </si>
  <si>
    <t>TM/20E#0152559</t>
  </si>
  <si>
    <t>5874</t>
  </si>
  <si>
    <t>9101051171</t>
  </si>
  <si>
    <t>TM/20E#0152560</t>
  </si>
  <si>
    <t>4534</t>
  </si>
  <si>
    <t>9101051183</t>
  </si>
  <si>
    <t>TM/20E#0003618</t>
  </si>
  <si>
    <t>4088</t>
  </si>
  <si>
    <t>9101051217</t>
  </si>
  <si>
    <t>TM/20E#0152571</t>
  </si>
  <si>
    <t>2767</t>
  </si>
  <si>
    <t>9101051233</t>
  </si>
  <si>
    <t>TM/20E#0019787</t>
  </si>
  <si>
    <t>3003</t>
  </si>
  <si>
    <t>9101051236</t>
  </si>
  <si>
    <t>TM/20E#0152576</t>
  </si>
  <si>
    <t>3246</t>
  </si>
  <si>
    <t>9101051237</t>
  </si>
  <si>
    <t>TM/20E#0046021</t>
  </si>
  <si>
    <t>5338</t>
  </si>
  <si>
    <t>9101051265</t>
  </si>
  <si>
    <t>TM/20E#0152584</t>
  </si>
  <si>
    <t>3722</t>
  </si>
  <si>
    <t>9101051313</t>
  </si>
  <si>
    <t>TM/20E#0152597</t>
  </si>
  <si>
    <t>5831</t>
  </si>
  <si>
    <t>9101051323</t>
  </si>
  <si>
    <t>TM/20E#0152602</t>
  </si>
  <si>
    <t>3260</t>
  </si>
  <si>
    <t>9101051326</t>
  </si>
  <si>
    <t>TM/20E#0152603</t>
  </si>
  <si>
    <t>4801</t>
  </si>
  <si>
    <t>9101051438</t>
  </si>
  <si>
    <t>TM/20E#0152633</t>
  </si>
  <si>
    <t>9101051459</t>
  </si>
  <si>
    <t>TM/20E#0152640</t>
  </si>
  <si>
    <t>3446</t>
  </si>
  <si>
    <t>9101051472</t>
  </si>
  <si>
    <t>TM/20E#0019792</t>
  </si>
  <si>
    <t>3826</t>
  </si>
  <si>
    <t>9101051484</t>
  </si>
  <si>
    <t>TM/20E#0046041</t>
  </si>
  <si>
    <t>2682</t>
  </si>
  <si>
    <t>9101051496</t>
  </si>
  <si>
    <t>TM/20E#0005683</t>
  </si>
  <si>
    <t>3614</t>
  </si>
  <si>
    <t>9101051503</t>
  </si>
  <si>
    <t>TM/20E#0046044</t>
  </si>
  <si>
    <t>2721</t>
  </si>
  <si>
    <t>9101051505</t>
  </si>
  <si>
    <t>TM/20E#0001651</t>
  </si>
  <si>
    <t>4973</t>
  </si>
  <si>
    <t>9101051508</t>
  </si>
  <si>
    <t>TM/20E#0019794</t>
  </si>
  <si>
    <t>5277</t>
  </si>
  <si>
    <t>9101051540</t>
  </si>
  <si>
    <t>TM/20E#0019796</t>
  </si>
  <si>
    <t>3797</t>
  </si>
  <si>
    <t>9101051545</t>
  </si>
  <si>
    <t>TM/20E#0152660</t>
  </si>
  <si>
    <t>5579</t>
  </si>
  <si>
    <t>9101051569</t>
  </si>
  <si>
    <t>TM/20E#0001195</t>
  </si>
  <si>
    <t>5797</t>
  </si>
  <si>
    <t>9101051573</t>
  </si>
  <si>
    <t>TM/20E#0152672</t>
  </si>
  <si>
    <t>5936</t>
  </si>
  <si>
    <t>9101051622</t>
  </si>
  <si>
    <t>TM/20E#0019799</t>
  </si>
  <si>
    <t>3915</t>
  </si>
  <si>
    <t>9101051628</t>
  </si>
  <si>
    <t>TM/20E#0019800</t>
  </si>
  <si>
    <t>3835</t>
  </si>
  <si>
    <t>9101051648</t>
  </si>
  <si>
    <t>TM/20E#0000939</t>
  </si>
  <si>
    <t>4786</t>
  </si>
  <si>
    <t>9101051661</t>
  </si>
  <si>
    <t>TM/20E#0000633</t>
  </si>
  <si>
    <t>5684</t>
  </si>
  <si>
    <t>9101051678</t>
  </si>
  <si>
    <t>TM/20E#0152696</t>
  </si>
  <si>
    <t>1589</t>
  </si>
  <si>
    <t>9101051679</t>
  </si>
  <si>
    <t>TM/20E#0152697</t>
  </si>
  <si>
    <t>2308</t>
  </si>
  <si>
    <t>9101051702</t>
  </si>
  <si>
    <t>TM/20E#0019803</t>
  </si>
  <si>
    <t>9101051707</t>
  </si>
  <si>
    <t>TM/20E#0152706</t>
  </si>
  <si>
    <t>2098</t>
  </si>
  <si>
    <t>9101051717</t>
  </si>
  <si>
    <t>TM/20E#0012327</t>
  </si>
  <si>
    <t>4692</t>
  </si>
  <si>
    <t>9101051721</t>
  </si>
  <si>
    <t>TM/20E#0012329</t>
  </si>
  <si>
    <t>9101051755</t>
  </si>
  <si>
    <t>TM/20E#0002115</t>
  </si>
  <si>
    <t>3572</t>
  </si>
  <si>
    <t>9101051766</t>
  </si>
  <si>
    <t>TM/20E#0019806</t>
  </si>
  <si>
    <t>5169</t>
  </si>
  <si>
    <t>9101051770</t>
  </si>
  <si>
    <t>TM/20E#0046065</t>
  </si>
  <si>
    <t>4412</t>
  </si>
  <si>
    <t>9101051777</t>
  </si>
  <si>
    <t>TM/20E#0001636</t>
  </si>
  <si>
    <t>5764</t>
  </si>
  <si>
    <t>9101051799</t>
  </si>
  <si>
    <t>TM/20E#0046066</t>
  </si>
  <si>
    <t>3205</t>
  </si>
  <si>
    <t>9101051804</t>
  </si>
  <si>
    <t>TM/20E#0152729</t>
  </si>
  <si>
    <t>4656</t>
  </si>
  <si>
    <t>9101051808</t>
  </si>
  <si>
    <t>TM/20E#0003404</t>
  </si>
  <si>
    <t>4694</t>
  </si>
  <si>
    <t>9101051809</t>
  </si>
  <si>
    <t>TM/20E#0152732</t>
  </si>
  <si>
    <t>4887</t>
  </si>
  <si>
    <t>9101051816</t>
  </si>
  <si>
    <t>TM/20E#0003628</t>
  </si>
  <si>
    <t>5143</t>
  </si>
  <si>
    <t>9101051818</t>
  </si>
  <si>
    <t>TM/20E#0003107</t>
  </si>
  <si>
    <t>3385</t>
  </si>
  <si>
    <t>9101051848</t>
  </si>
  <si>
    <t>TM/20E#0046067</t>
  </si>
  <si>
    <t>3063</t>
  </si>
  <si>
    <t>9101051851</t>
  </si>
  <si>
    <t>TM/20E#0019809</t>
  </si>
  <si>
    <t>2047</t>
  </si>
  <si>
    <t>9101051852</t>
  </si>
  <si>
    <t>TM/20E#0012332</t>
  </si>
  <si>
    <t>5774</t>
  </si>
  <si>
    <t>9101051898</t>
  </si>
  <si>
    <t>TM/20E#0011542</t>
  </si>
  <si>
    <t>3268</t>
  </si>
  <si>
    <t>9101051901</t>
  </si>
  <si>
    <t>TM/20E#0011543</t>
  </si>
  <si>
    <t>9101051917</t>
  </si>
  <si>
    <t>TM/20E#0152756</t>
  </si>
  <si>
    <t>5569</t>
  </si>
  <si>
    <t>9101051920</t>
  </si>
  <si>
    <t>TM/20E#0152757</t>
  </si>
  <si>
    <t>9101051951</t>
  </si>
  <si>
    <t>TM/20E#0001164</t>
  </si>
  <si>
    <t>5450</t>
  </si>
  <si>
    <t>9101051952</t>
  </si>
  <si>
    <t>TM/20E#0019816</t>
  </si>
  <si>
    <t>4486</t>
  </si>
  <si>
    <t>9101051954</t>
  </si>
  <si>
    <t>TM/20E#0001034</t>
  </si>
  <si>
    <t>5113</t>
  </si>
  <si>
    <t>9101051972</t>
  </si>
  <si>
    <t>TM/20E#0152772</t>
  </si>
  <si>
    <t>3231</t>
  </si>
  <si>
    <t>9101051975</t>
  </si>
  <si>
    <t>TM/20E#0046072</t>
  </si>
  <si>
    <t>3388</t>
  </si>
  <si>
    <t>9101051977</t>
  </si>
  <si>
    <t>TM/20E#0019817</t>
  </si>
  <si>
    <t>2996</t>
  </si>
  <si>
    <t>9101051980</t>
  </si>
  <si>
    <t>TM/20E#0152777</t>
  </si>
  <si>
    <t>9101051982</t>
  </si>
  <si>
    <t>TM/20E#0152778</t>
  </si>
  <si>
    <t>9101052015</t>
  </si>
  <si>
    <t>TM/20E#0152785</t>
  </si>
  <si>
    <t>5380</t>
  </si>
  <si>
    <t>9101052021</t>
  </si>
  <si>
    <t>TM/20E#0019819</t>
  </si>
  <si>
    <t>5236</t>
  </si>
  <si>
    <t>9101052028</t>
  </si>
  <si>
    <t>TM/20E#0046073</t>
  </si>
  <si>
    <t>3619</t>
  </si>
  <si>
    <t>9101052030</t>
  </si>
  <si>
    <t>TM/20E#0046074</t>
  </si>
  <si>
    <t>10170329</t>
  </si>
  <si>
    <t>NGỌC THƠM Ghẹ farci 150g</t>
  </si>
  <si>
    <t>9101052039</t>
  </si>
  <si>
    <t>TM/20E#0002041</t>
  </si>
  <si>
    <t>5179</t>
  </si>
  <si>
    <t>9101052051</t>
  </si>
  <si>
    <t>TM/20E#0152790</t>
  </si>
  <si>
    <t>4109</t>
  </si>
  <si>
    <t>9101052064</t>
  </si>
  <si>
    <t>TM/20E#0012335</t>
  </si>
  <si>
    <t>5625</t>
  </si>
  <si>
    <t>9101052066</t>
  </si>
  <si>
    <t>TM/20E#0001035</t>
  </si>
  <si>
    <t>4910</t>
  </si>
  <si>
    <t>9101052069</t>
  </si>
  <si>
    <t>TM/20E#0152794</t>
  </si>
  <si>
    <t>2124</t>
  </si>
  <si>
    <t>9101052102</t>
  </si>
  <si>
    <t>TM/20E#0003632</t>
  </si>
  <si>
    <t>4538</t>
  </si>
  <si>
    <t>9101052108</t>
  </si>
  <si>
    <t>TM/20E#0152804</t>
  </si>
  <si>
    <t>9101052111</t>
  </si>
  <si>
    <t>TM/20E#0019821</t>
  </si>
  <si>
    <t>3486</t>
  </si>
  <si>
    <t>9101052119</t>
  </si>
  <si>
    <t>TM/20E#0000634</t>
  </si>
  <si>
    <t>4497</t>
  </si>
  <si>
    <t>9101052134</t>
  </si>
  <si>
    <t>TM/20E#0003109</t>
  </si>
  <si>
    <t>5923</t>
  </si>
  <si>
    <t>9101052135</t>
  </si>
  <si>
    <t>TM/20E#0003144</t>
  </si>
  <si>
    <t>4120</t>
  </si>
  <si>
    <t>9101052148</t>
  </si>
  <si>
    <t>TM/20E#0019824</t>
  </si>
  <si>
    <t>3746</t>
  </si>
  <si>
    <t>9101052151</t>
  </si>
  <si>
    <t>TM/20E#0046083</t>
  </si>
  <si>
    <t>3274</t>
  </si>
  <si>
    <t>9101052152</t>
  </si>
  <si>
    <t>TM/20E#0152814</t>
  </si>
  <si>
    <t>4144</t>
  </si>
  <si>
    <t>9101052158</t>
  </si>
  <si>
    <t>TM/20E#0002738</t>
  </si>
  <si>
    <t>4141</t>
  </si>
  <si>
    <t>9101052172</t>
  </si>
  <si>
    <t>TM/20E#0000959</t>
  </si>
  <si>
    <t>4543</t>
  </si>
  <si>
    <t>9101052194</t>
  </si>
  <si>
    <t>TM/20E#0002042</t>
  </si>
  <si>
    <t>5215</t>
  </si>
  <si>
    <t>9101052202</t>
  </si>
  <si>
    <t>TM/20E#0019827</t>
  </si>
  <si>
    <t>4474</t>
  </si>
  <si>
    <t>9101052207</t>
  </si>
  <si>
    <t>TM/20E#0019829</t>
  </si>
  <si>
    <t>2933</t>
  </si>
  <si>
    <t>9101052209</t>
  </si>
  <si>
    <t>TM/20E#0152825</t>
  </si>
  <si>
    <t>2018</t>
  </si>
  <si>
    <t>9101052210</t>
  </si>
  <si>
    <t>TM/20E#0046085</t>
  </si>
  <si>
    <t>9101052217</t>
  </si>
  <si>
    <t>TM/20E#0001319</t>
  </si>
  <si>
    <t>4981</t>
  </si>
  <si>
    <t>9101052218</t>
  </si>
  <si>
    <t>TM/20E#0012344</t>
  </si>
  <si>
    <t>3838</t>
  </si>
  <si>
    <t>9101052225</t>
  </si>
  <si>
    <t>TM/20E#0019832</t>
  </si>
  <si>
    <t>4859</t>
  </si>
  <si>
    <t>9101052229</t>
  </si>
  <si>
    <t>TM/20E#0019834</t>
  </si>
  <si>
    <t>4807</t>
  </si>
  <si>
    <t>9101052231</t>
  </si>
  <si>
    <t>TM/20E#0019835</t>
  </si>
  <si>
    <t>9101052234</t>
  </si>
  <si>
    <t>TM/20E#0152831</t>
  </si>
  <si>
    <t>4912</t>
  </si>
  <si>
    <t>9101052243</t>
  </si>
  <si>
    <t>TM/20E#0002191</t>
  </si>
  <si>
    <t>5610</t>
  </si>
  <si>
    <t>9101052264</t>
  </si>
  <si>
    <t>TM/20E#0152836</t>
  </si>
  <si>
    <t>1664</t>
  </si>
  <si>
    <t>9101052273</t>
  </si>
  <si>
    <t>TM/20E#0019837</t>
  </si>
  <si>
    <t>3005</t>
  </si>
  <si>
    <t>9101052297</t>
  </si>
  <si>
    <t>TM/20E#0002739</t>
  </si>
  <si>
    <t>9101052300</t>
  </si>
  <si>
    <t>TM/20E#0004314</t>
  </si>
  <si>
    <t>1524</t>
  </si>
  <si>
    <t>9101052307</t>
  </si>
  <si>
    <t>TM/20E#0152847</t>
  </si>
  <si>
    <t>9101052314</t>
  </si>
  <si>
    <t>TM/20E#0019840</t>
  </si>
  <si>
    <t>5412</t>
  </si>
  <si>
    <t>9101052326</t>
  </si>
  <si>
    <t>TM/20E#0152852</t>
  </si>
  <si>
    <t>3191</t>
  </si>
  <si>
    <t>9101052348</t>
  </si>
  <si>
    <t>TM/20E#0152861</t>
  </si>
  <si>
    <t>4503</t>
  </si>
  <si>
    <t>9101052365</t>
  </si>
  <si>
    <t>TM/20E#0152867</t>
  </si>
  <si>
    <t>3530</t>
  </si>
  <si>
    <t>9101052377</t>
  </si>
  <si>
    <t>TM/20E#0004315</t>
  </si>
  <si>
    <t>1642</t>
  </si>
  <si>
    <t>9101052395</t>
  </si>
  <si>
    <t>TM/20E#0152876</t>
  </si>
  <si>
    <t>4076</t>
  </si>
  <si>
    <t>9101052421</t>
  </si>
  <si>
    <t>TM/20E#0152886</t>
  </si>
  <si>
    <t>5685</t>
  </si>
  <si>
    <t>9101052424</t>
  </si>
  <si>
    <t>TM/20E#0019844</t>
  </si>
  <si>
    <t>5011</t>
  </si>
  <si>
    <t>9101052431</t>
  </si>
  <si>
    <t>TM/20E#0001911</t>
  </si>
  <si>
    <t>9101052432</t>
  </si>
  <si>
    <t>TM/20E#0019845</t>
  </si>
  <si>
    <t>2997</t>
  </si>
  <si>
    <t>9101052436</t>
  </si>
  <si>
    <t>TM/20E#0019847</t>
  </si>
  <si>
    <t>9101052459</t>
  </si>
  <si>
    <t>TM/20E#0152906</t>
  </si>
  <si>
    <t>9101052463</t>
  </si>
  <si>
    <t>TM/20E#0152907</t>
  </si>
  <si>
    <t>9101052500</t>
  </si>
  <si>
    <t>TM/20E#0002164</t>
  </si>
  <si>
    <t>4620</t>
  </si>
  <si>
    <t>9101052516</t>
  </si>
  <si>
    <t>TM/20E#0019848</t>
  </si>
  <si>
    <t>4559</t>
  </si>
  <si>
    <t>9101052539</t>
  </si>
  <si>
    <t>TM/20E#0046106</t>
  </si>
  <si>
    <t>3774</t>
  </si>
  <si>
    <t>9101052570</t>
  </si>
  <si>
    <t>TM/20E#0152940</t>
  </si>
  <si>
    <t>3540</t>
  </si>
  <si>
    <t>9101052577</t>
  </si>
  <si>
    <t>TM/20E#0019850</t>
  </si>
  <si>
    <t>9101052578</t>
  </si>
  <si>
    <t>TM/20E#0019851</t>
  </si>
  <si>
    <t>5639</t>
  </si>
  <si>
    <t>9101052583</t>
  </si>
  <si>
    <t>TM/20E#0019852</t>
  </si>
  <si>
    <t>9101052600</t>
  </si>
  <si>
    <t>TM/20E#0152947</t>
  </si>
  <si>
    <t>3169</t>
  </si>
  <si>
    <t>9101052627</t>
  </si>
  <si>
    <t>TM/20E#0003115</t>
  </si>
  <si>
    <t>3480</t>
  </si>
  <si>
    <t>9101052632</t>
  </si>
  <si>
    <t>TM/20E#0152953</t>
  </si>
  <si>
    <t>4166</t>
  </si>
  <si>
    <t>9101052635</t>
  </si>
  <si>
    <t>TM/20E#0152955</t>
  </si>
  <si>
    <t>4479</t>
  </si>
  <si>
    <t>9101052650</t>
  </si>
  <si>
    <t>TM/20E#0046116</t>
  </si>
  <si>
    <t>5521</t>
  </si>
  <si>
    <t>9101052674</t>
  </si>
  <si>
    <t>TM/20E#0152969</t>
  </si>
  <si>
    <t>3055</t>
  </si>
  <si>
    <t>9101052684</t>
  </si>
  <si>
    <t>TM/20E#0005698</t>
  </si>
  <si>
    <t>3823</t>
  </si>
  <si>
    <t>9101052690</t>
  </si>
  <si>
    <t>TM/20E#0012352</t>
  </si>
  <si>
    <t>5514</t>
  </si>
  <si>
    <t>9101052708</t>
  </si>
  <si>
    <t>TM/20E#0152978</t>
  </si>
  <si>
    <t>3239</t>
  </si>
  <si>
    <t>9101052712</t>
  </si>
  <si>
    <t>TM/20E#0152981</t>
  </si>
  <si>
    <t>2123</t>
  </si>
  <si>
    <t>9101052718</t>
  </si>
  <si>
    <t>TM/20E#0046120</t>
  </si>
  <si>
    <t>3726</t>
  </si>
  <si>
    <t>9101052836</t>
  </si>
  <si>
    <t>TM/20E#0004318</t>
  </si>
  <si>
    <t>3459</t>
  </si>
  <si>
    <t>9101052837</t>
  </si>
  <si>
    <t>TM/20E#0046128</t>
  </si>
  <si>
    <t>3259</t>
  </si>
  <si>
    <t>9101052850</t>
  </si>
  <si>
    <t>TM/20E#0153018</t>
  </si>
  <si>
    <t>9101052874</t>
  </si>
  <si>
    <t>TM/20E#0019862</t>
  </si>
  <si>
    <t>4545</t>
  </si>
  <si>
    <t>9101052898</t>
  </si>
  <si>
    <t>TM/20E#0000635</t>
  </si>
  <si>
    <t>4523</t>
  </si>
  <si>
    <t>9101052904</t>
  </si>
  <si>
    <t>TM/20E#0000636</t>
  </si>
  <si>
    <t>9101052933</t>
  </si>
  <si>
    <t>TM/20E#0000747</t>
  </si>
  <si>
    <t>5726</t>
  </si>
  <si>
    <t>9101052934</t>
  </si>
  <si>
    <t>TM/20E#0011564</t>
  </si>
  <si>
    <t>5810</t>
  </si>
  <si>
    <t>9101052945</t>
  </si>
  <si>
    <t>TM/20E#0002046</t>
  </si>
  <si>
    <t>4879</t>
  </si>
  <si>
    <t>9101052950</t>
  </si>
  <si>
    <t>TM/20E#0019867</t>
  </si>
  <si>
    <t>4157</t>
  </si>
  <si>
    <t>9101053105</t>
  </si>
  <si>
    <t>TM/20E#0012358</t>
  </si>
  <si>
    <t>5156</t>
  </si>
  <si>
    <t>9101053144</t>
  </si>
  <si>
    <t>TM/20E#0002195</t>
  </si>
  <si>
    <t>5030</t>
  </si>
  <si>
    <t>9101053157</t>
  </si>
  <si>
    <t>TM/20E#0153099</t>
  </si>
  <si>
    <t>3569</t>
  </si>
  <si>
    <t>9101053178</t>
  </si>
  <si>
    <t>TM/20E#0046149</t>
  </si>
  <si>
    <t>4193</t>
  </si>
  <si>
    <t>9101053185</t>
  </si>
  <si>
    <t>TM/20E#0153102</t>
  </si>
  <si>
    <t>2410</t>
  </si>
  <si>
    <t>9101053189</t>
  </si>
  <si>
    <t>TM/20E#0003120</t>
  </si>
  <si>
    <t>3527</t>
  </si>
  <si>
    <t>9101053221</t>
  </si>
  <si>
    <t>TM/20E#0019877</t>
  </si>
  <si>
    <t>4502</t>
  </si>
  <si>
    <t>9101053225</t>
  </si>
  <si>
    <t>TM/20E#0153109</t>
  </si>
  <si>
    <t>4515</t>
  </si>
  <si>
    <t>9101053231</t>
  </si>
  <si>
    <t>TM/20E#0001647</t>
  </si>
  <si>
    <t>5759</t>
  </si>
  <si>
    <t>9101053234</t>
  </si>
  <si>
    <t>TM/20E#0005699</t>
  </si>
  <si>
    <t>4829</t>
  </si>
  <si>
    <t>9101053241</t>
  </si>
  <si>
    <t>TM/20E#0153111</t>
  </si>
  <si>
    <t>4511</t>
  </si>
  <si>
    <t>9101053245</t>
  </si>
  <si>
    <t>TM/20E#0002375</t>
  </si>
  <si>
    <t>4741</t>
  </si>
  <si>
    <t>9101053251</t>
  </si>
  <si>
    <t>TM/20E#0153116</t>
  </si>
  <si>
    <t>2244</t>
  </si>
  <si>
    <t>9101053261</t>
  </si>
  <si>
    <t>TM/20E#0012363</t>
  </si>
  <si>
    <t>5310</t>
  </si>
  <si>
    <t>9101053292</t>
  </si>
  <si>
    <t>TM/20E#0001135</t>
  </si>
  <si>
    <t>4923</t>
  </si>
  <si>
    <t>9101053313</t>
  </si>
  <si>
    <t>TM/20E#0019886</t>
  </si>
  <si>
    <t>4254</t>
  </si>
  <si>
    <t>9101053314</t>
  </si>
  <si>
    <t>TM/20E#0046157</t>
  </si>
  <si>
    <t>4268</t>
  </si>
  <si>
    <t>9101053320</t>
  </si>
  <si>
    <t>TM/20E#0046159</t>
  </si>
  <si>
    <t>3502</t>
  </si>
  <si>
    <t>9101053326</t>
  </si>
  <si>
    <t>TM/20E#0012366</t>
  </si>
  <si>
    <t>3070</t>
  </si>
  <si>
    <t>9101053328</t>
  </si>
  <si>
    <t>TM/20E#0153128</t>
  </si>
  <si>
    <t>5454</t>
  </si>
  <si>
    <t>9101053329</t>
  </si>
  <si>
    <t>TM/20E#0019887</t>
  </si>
  <si>
    <t>3792</t>
  </si>
  <si>
    <t>9101053338</t>
  </si>
  <si>
    <t>TM/20E#0153132</t>
  </si>
  <si>
    <t>4831</t>
  </si>
  <si>
    <t>9101053352</t>
  </si>
  <si>
    <t>TM/20E#0011575</t>
  </si>
  <si>
    <t>5801</t>
  </si>
  <si>
    <t>9101053355</t>
  </si>
  <si>
    <t>TM/20E#0153138</t>
  </si>
  <si>
    <t>2797</t>
  </si>
  <si>
    <t>9101053360</t>
  </si>
  <si>
    <t>TM/20E#0046164</t>
  </si>
  <si>
    <t>5827</t>
  </si>
  <si>
    <t>9101053361</t>
  </si>
  <si>
    <t>TM/20E#0003122</t>
  </si>
  <si>
    <t>9101053372</t>
  </si>
  <si>
    <t>TM/20E#0153142</t>
  </si>
  <si>
    <t>2021</t>
  </si>
  <si>
    <t>9101053388</t>
  </si>
  <si>
    <t>TM/20E#0012368</t>
  </si>
  <si>
    <t>9101053406</t>
  </si>
  <si>
    <t>TM/20E#0002236</t>
  </si>
  <si>
    <t>1603</t>
  </si>
  <si>
    <t>9101053436</t>
  </si>
  <si>
    <t>TM/20E#0003203</t>
  </si>
  <si>
    <t>5073</t>
  </si>
  <si>
    <t>9101053471</t>
  </si>
  <si>
    <t>TM/20E#0001538</t>
  </si>
  <si>
    <t>5213</t>
  </si>
  <si>
    <t>9101053477</t>
  </si>
  <si>
    <t>TM/20E#0019893</t>
  </si>
  <si>
    <t>5421</t>
  </si>
  <si>
    <t>9101053495</t>
  </si>
  <si>
    <t>TM/20E#0046174</t>
  </si>
  <si>
    <t>4229</t>
  </si>
  <si>
    <t>9101053498</t>
  </si>
  <si>
    <t>TM/20E#0000960</t>
  </si>
  <si>
    <t>5171</t>
  </si>
  <si>
    <t>9101053501</t>
  </si>
  <si>
    <t>TM/20E#0000509</t>
  </si>
  <si>
    <t>5165</t>
  </si>
  <si>
    <t>9101053550</t>
  </si>
  <si>
    <t>TM/20E#0001516</t>
  </si>
  <si>
    <t>5147</t>
  </si>
  <si>
    <t>9101053551</t>
  </si>
  <si>
    <t>TM/20E#0002196</t>
  </si>
  <si>
    <t>5510</t>
  </si>
  <si>
    <t>9101053603</t>
  </si>
  <si>
    <t>TM/20E#0000611</t>
  </si>
  <si>
    <t>5779</t>
  </si>
  <si>
    <t>9101053640</t>
  </si>
  <si>
    <t>TM/20E#0153223</t>
  </si>
  <si>
    <t>4191</t>
  </si>
  <si>
    <t>9101053677</t>
  </si>
  <si>
    <t>TM/20E#0153232</t>
  </si>
  <si>
    <t>3707</t>
  </si>
  <si>
    <t>9101053680</t>
  </si>
  <si>
    <t>TM/20E#0153233</t>
  </si>
  <si>
    <t>4360</t>
  </si>
  <si>
    <t>9101053738</t>
  </si>
  <si>
    <t>TM/20E#0153254</t>
  </si>
  <si>
    <t>5585</t>
  </si>
  <si>
    <t>9101053750</t>
  </si>
  <si>
    <t>TM/20E#0019904</t>
  </si>
  <si>
    <t>3128</t>
  </si>
  <si>
    <t>9101053766</t>
  </si>
  <si>
    <t>TM/20E#0003125</t>
  </si>
  <si>
    <t>9101053770</t>
  </si>
  <si>
    <t>TM/20E#0153260</t>
  </si>
  <si>
    <t>2825</t>
  </si>
  <si>
    <t>10005982</t>
  </si>
  <si>
    <t>THU HẰNG Bắp bò muối gói 300g</t>
  </si>
  <si>
    <t>9101053773</t>
  </si>
  <si>
    <t>TM/20E#0153261</t>
  </si>
  <si>
    <t>9101053776</t>
  </si>
  <si>
    <t>TM/20E#0003149</t>
  </si>
  <si>
    <t>5198</t>
  </si>
  <si>
    <t>9101053779</t>
  </si>
  <si>
    <t>TM/20E#0019906</t>
  </si>
  <si>
    <t>3784</t>
  </si>
  <si>
    <t>9101053787</t>
  </si>
  <si>
    <t>TM/20E#0153267</t>
  </si>
  <si>
    <t>2829</t>
  </si>
  <si>
    <t>9101053803</t>
  </si>
  <si>
    <t>TM/20E#0011591</t>
  </si>
  <si>
    <t>3120</t>
  </si>
  <si>
    <t>9101053816</t>
  </si>
  <si>
    <t>TM/20E#0011593</t>
  </si>
  <si>
    <t>4699</t>
  </si>
  <si>
    <t>9101053820</t>
  </si>
  <si>
    <t>TM/20E#0153273</t>
  </si>
  <si>
    <t>4277</t>
  </si>
  <si>
    <t>9101053829</t>
  </si>
  <si>
    <t>TM/20E#0019907</t>
  </si>
  <si>
    <t>3773</t>
  </si>
  <si>
    <t>9101053848</t>
  </si>
  <si>
    <t>TM/20E#0011595</t>
  </si>
  <si>
    <t>3597</t>
  </si>
  <si>
    <t>9101053851</t>
  </si>
  <si>
    <t>TM/20E#0002378</t>
  </si>
  <si>
    <t>4833</t>
  </si>
  <si>
    <t>9101053860</t>
  </si>
  <si>
    <t>TM/20E#0153277</t>
  </si>
  <si>
    <t>4776</t>
  </si>
  <si>
    <t>9101053861</t>
  </si>
  <si>
    <t>TM/20E#0012375</t>
  </si>
  <si>
    <t>3479</t>
  </si>
  <si>
    <t>9101053863</t>
  </si>
  <si>
    <t>TM/20E#0046209</t>
  </si>
  <si>
    <t>3140</t>
  </si>
  <si>
    <t>9101053876</t>
  </si>
  <si>
    <t>TM/20E#0153282</t>
  </si>
  <si>
    <t>4436</t>
  </si>
  <si>
    <t>9101053897</t>
  </si>
  <si>
    <t>TM/20E#0002119</t>
  </si>
  <si>
    <t>5068</t>
  </si>
  <si>
    <t>9101053925</t>
  </si>
  <si>
    <t>TM/20E#0153292</t>
  </si>
  <si>
    <t>4356</t>
  </si>
  <si>
    <t>9101053984</t>
  </si>
  <si>
    <t>TM/20E#0153303</t>
  </si>
  <si>
    <t>5581</t>
  </si>
  <si>
    <t>9101053998</t>
  </si>
  <si>
    <t>TM/20E#0000962</t>
  </si>
  <si>
    <t>4541</t>
  </si>
  <si>
    <t>9101054006</t>
  </si>
  <si>
    <t>TM/20E#0001661</t>
  </si>
  <si>
    <t>4738</t>
  </si>
  <si>
    <t>9101054013</t>
  </si>
  <si>
    <t>TM/20E#0011605</t>
  </si>
  <si>
    <t>4736</t>
  </si>
  <si>
    <t>9101054019</t>
  </si>
  <si>
    <t>TM/20E#0153311</t>
  </si>
  <si>
    <t>3265</t>
  </si>
  <si>
    <t>9101054037</t>
  </si>
  <si>
    <t>TM/21E#0000028</t>
  </si>
  <si>
    <t>5889</t>
  </si>
  <si>
    <t>9101054051</t>
  </si>
  <si>
    <t>TM/20E#0012377</t>
  </si>
  <si>
    <t>5157</t>
  </si>
  <si>
    <t>9101054065</t>
  </si>
  <si>
    <t>TM/20E#0046229</t>
  </si>
  <si>
    <t>5270</t>
  </si>
  <si>
    <t>9101054083</t>
  </si>
  <si>
    <t>TM/20E#0003126</t>
  </si>
  <si>
    <t>3681</t>
  </si>
  <si>
    <t>9101054116</t>
  </si>
  <si>
    <t>TM/20E#0003206</t>
  </si>
  <si>
    <t>4581</t>
  </si>
  <si>
    <t>9101054119</t>
  </si>
  <si>
    <t>TM/20E#0153328</t>
  </si>
  <si>
    <t>4236</t>
  </si>
  <si>
    <t>9101054134</t>
  </si>
  <si>
    <t>TM/20E#0001539</t>
  </si>
  <si>
    <t>5118</t>
  </si>
  <si>
    <t>9101054143</t>
  </si>
  <si>
    <t>TM/20E#0153336</t>
  </si>
  <si>
    <t>2371</t>
  </si>
  <si>
    <t>9101054160</t>
  </si>
  <si>
    <t>TM/20E#0153340</t>
  </si>
  <si>
    <t>2091</t>
  </si>
  <si>
    <t>9101054166</t>
  </si>
  <si>
    <t>TM/20E#0003414</t>
  </si>
  <si>
    <t>5707</t>
  </si>
  <si>
    <t>9101054169</t>
  </si>
  <si>
    <t>TM/20E#0153343</t>
  </si>
  <si>
    <t>4170</t>
  </si>
  <si>
    <t>9101054175</t>
  </si>
  <si>
    <t>TM/20E#0153345</t>
  </si>
  <si>
    <t>5572</t>
  </si>
  <si>
    <t>9101054205</t>
  </si>
  <si>
    <t>TM/20E#0153352</t>
  </si>
  <si>
    <t>5634</t>
  </si>
  <si>
    <t>9101054215</t>
  </si>
  <si>
    <t>TM/20E#0019924</t>
  </si>
  <si>
    <t>9101054223</t>
  </si>
  <si>
    <t>TM/20E#0153358</t>
  </si>
  <si>
    <t>5740</t>
  </si>
  <si>
    <t>9101054241</t>
  </si>
  <si>
    <t>TM/20E#0153361</t>
  </si>
  <si>
    <t>2178</t>
  </si>
  <si>
    <t>9101054244</t>
  </si>
  <si>
    <t>TM/20E#0153362</t>
  </si>
  <si>
    <t>9101054283</t>
  </si>
  <si>
    <t>TM/20E#0000613</t>
  </si>
  <si>
    <t>9101054292</t>
  </si>
  <si>
    <t>TM/20E#0019927</t>
  </si>
  <si>
    <t>4475</t>
  </si>
  <si>
    <t>9101054295</t>
  </si>
  <si>
    <t>TM/20E#0153371</t>
  </si>
  <si>
    <t>9101054304</t>
  </si>
  <si>
    <t>TM/20E#0153372</t>
  </si>
  <si>
    <t>5340</t>
  </si>
  <si>
    <t>9101054329</t>
  </si>
  <si>
    <t>TM/20E#0153380</t>
  </si>
  <si>
    <t>3131</t>
  </si>
  <si>
    <t>9101054340</t>
  </si>
  <si>
    <t>TM/20E#0003415</t>
  </si>
  <si>
    <t>9101054350</t>
  </si>
  <si>
    <t>TM/20E#0153385</t>
  </si>
  <si>
    <t>3094</t>
  </si>
  <si>
    <t>9101054352</t>
  </si>
  <si>
    <t>TM/20E#0153387</t>
  </si>
  <si>
    <t>5177</t>
  </si>
  <si>
    <t>9101054357</t>
  </si>
  <si>
    <t>TM/20E#0001664</t>
  </si>
  <si>
    <t>4664</t>
  </si>
  <si>
    <t>9101054360</t>
  </si>
  <si>
    <t>TM/20E#0005714</t>
  </si>
  <si>
    <t>5914</t>
  </si>
  <si>
    <t>9101054363</t>
  </si>
  <si>
    <t>TM/20E#0001665</t>
  </si>
  <si>
    <t>9101054383</t>
  </si>
  <si>
    <t>TM/20E#0001650</t>
  </si>
  <si>
    <t>5760</t>
  </si>
  <si>
    <t>9101054397</t>
  </si>
  <si>
    <t>TM/20E#0153392</t>
  </si>
  <si>
    <t>3609</t>
  </si>
  <si>
    <t>9101054399</t>
  </si>
  <si>
    <t>TM/20E#0153393</t>
  </si>
  <si>
    <t>4594</t>
  </si>
  <si>
    <t>9101054410</t>
  </si>
  <si>
    <t>TM/20E#0153398</t>
  </si>
  <si>
    <t>9101054416</t>
  </si>
  <si>
    <t>TM/20E#0153403</t>
  </si>
  <si>
    <t>3238</t>
  </si>
  <si>
    <t>9101054417</t>
  </si>
  <si>
    <t>TM/20E#0002120</t>
  </si>
  <si>
    <t>4626</t>
  </si>
  <si>
    <t>9101054418</t>
  </si>
  <si>
    <t>TM/20E#0002382</t>
  </si>
  <si>
    <t>5724</t>
  </si>
  <si>
    <t>9101054437</t>
  </si>
  <si>
    <t>TM/20E#0001518</t>
  </si>
  <si>
    <t>4867</t>
  </si>
  <si>
    <t>9101054455</t>
  </si>
  <si>
    <t>TM/20E#0153414</t>
  </si>
  <si>
    <t>4513</t>
  </si>
  <si>
    <t>9101054477</t>
  </si>
  <si>
    <t>TM/20E#0046248</t>
  </si>
  <si>
    <t>2052</t>
  </si>
  <si>
    <t>9101054491</t>
  </si>
  <si>
    <t>TM/20E#0003153</t>
  </si>
  <si>
    <t>4096</t>
  </si>
  <si>
    <t>9101054495</t>
  </si>
  <si>
    <t>TM/20E#0000964</t>
  </si>
  <si>
    <t>4438</t>
  </si>
  <si>
    <t>9101054503</t>
  </si>
  <si>
    <t>TM/20E#0002492</t>
  </si>
  <si>
    <t>5002</t>
  </si>
  <si>
    <t>9101054506</t>
  </si>
  <si>
    <t>TM/20E#0153424</t>
  </si>
  <si>
    <t>4517</t>
  </si>
  <si>
    <t>9101054517</t>
  </si>
  <si>
    <t>TM/20E#0003207</t>
  </si>
  <si>
    <t>5692</t>
  </si>
  <si>
    <t>9101054528</t>
  </si>
  <si>
    <t>TM/20E#0019938</t>
  </si>
  <si>
    <t>3510</t>
  </si>
  <si>
    <t>9101054533</t>
  </si>
  <si>
    <t>TM/20E#0153427</t>
  </si>
  <si>
    <t>9101054537</t>
  </si>
  <si>
    <t>TM/20E#0012397</t>
  </si>
  <si>
    <t>9101054546</t>
  </si>
  <si>
    <t>TM/20E#0153429</t>
  </si>
  <si>
    <t>9101054554</t>
  </si>
  <si>
    <t>TM/20E#0001653</t>
  </si>
  <si>
    <t>4691</t>
  </si>
  <si>
    <t>9101054592</t>
  </si>
  <si>
    <t>TM/20E#0153439</t>
  </si>
  <si>
    <t>3713</t>
  </si>
  <si>
    <t>9101054594</t>
  </si>
  <si>
    <t>TM/20E#0153441</t>
  </si>
  <si>
    <t>9101054600</t>
  </si>
  <si>
    <t>TM/20E#0153444</t>
  </si>
  <si>
    <t>4050</t>
  </si>
  <si>
    <t>9101054601</t>
  </si>
  <si>
    <t>TM/20E#0046255</t>
  </si>
  <si>
    <t>5451</t>
  </si>
  <si>
    <t>9101054602</t>
  </si>
  <si>
    <t>TM/20E#0003657</t>
  </si>
  <si>
    <t>9101054636</t>
  </si>
  <si>
    <t>TM/20E#0000966</t>
  </si>
  <si>
    <t>9101054649</t>
  </si>
  <si>
    <t>TM/20E#0019944</t>
  </si>
  <si>
    <t>4315</t>
  </si>
  <si>
    <t>9101054695</t>
  </si>
  <si>
    <t>TM/20E#0153456</t>
  </si>
  <si>
    <t>5511</t>
  </si>
  <si>
    <t>9101054713</t>
  </si>
  <si>
    <t>TM/20E#0046260</t>
  </si>
  <si>
    <t>2634</t>
  </si>
  <si>
    <t>9101054742</t>
  </si>
  <si>
    <t>TM/20E#0046262</t>
  </si>
  <si>
    <t>3449</t>
  </si>
  <si>
    <t>9101054764</t>
  </si>
  <si>
    <t>TM/20E#0019947</t>
  </si>
  <si>
    <t>5649</t>
  </si>
  <si>
    <t>9101054769</t>
  </si>
  <si>
    <t>TM/20E#0000967</t>
  </si>
  <si>
    <t>5624</t>
  </si>
  <si>
    <t>9101054771</t>
  </si>
  <si>
    <t>TM/20E#0153464</t>
  </si>
  <si>
    <t>9101054789</t>
  </si>
  <si>
    <t>TM/20E#0001197</t>
  </si>
  <si>
    <t>5598</t>
  </si>
  <si>
    <t>9101054794</t>
  </si>
  <si>
    <t>TM/20E#0003660</t>
  </si>
  <si>
    <t>5646</t>
  </si>
  <si>
    <t>9101054795</t>
  </si>
  <si>
    <t>TM/20E#0001198</t>
  </si>
  <si>
    <t>4586</t>
  </si>
  <si>
    <t>9101054799</t>
  </si>
  <si>
    <t>TM/20E#0153467</t>
  </si>
  <si>
    <t>1650</t>
  </si>
  <si>
    <t>9101054803</t>
  </si>
  <si>
    <t>TM/20E#0046265</t>
  </si>
  <si>
    <t>5606</t>
  </si>
  <si>
    <t>9101054826</t>
  </si>
  <si>
    <t>TM/20E#0153474</t>
  </si>
  <si>
    <t>4302</t>
  </si>
  <si>
    <t>9101054831</t>
  </si>
  <si>
    <t>TM/20E#0153476</t>
  </si>
  <si>
    <t>2811</t>
  </si>
  <si>
    <t>9101054843</t>
  </si>
  <si>
    <t>TM/20E#0019951</t>
  </si>
  <si>
    <t>4434</t>
  </si>
  <si>
    <t>9101054844</t>
  </si>
  <si>
    <t>TM/20E#0019952</t>
  </si>
  <si>
    <t>9101054855</t>
  </si>
  <si>
    <t>TM/20E#0153480</t>
  </si>
  <si>
    <t>9101054861</t>
  </si>
  <si>
    <t>TM/20E#0046269</t>
  </si>
  <si>
    <t>5547</t>
  </si>
  <si>
    <t>9101054866</t>
  </si>
  <si>
    <t>TM/20E#0153482</t>
  </si>
  <si>
    <t>2416</t>
  </si>
  <si>
    <t>9101054877</t>
  </si>
  <si>
    <t>TM/20E#0002199</t>
  </si>
  <si>
    <t>5122</t>
  </si>
  <si>
    <t>9101054881</t>
  </si>
  <si>
    <t>TM/20E#0153486</t>
  </si>
  <si>
    <t>5208</t>
  </si>
  <si>
    <t>9101054891</t>
  </si>
  <si>
    <t>TM/20E#0153489</t>
  </si>
  <si>
    <t>3857</t>
  </si>
  <si>
    <t>9101054896</t>
  </si>
  <si>
    <t>TM/20E#0012411</t>
  </si>
  <si>
    <t>3878</t>
  </si>
  <si>
    <t>9101054906</t>
  </si>
  <si>
    <t>TM/20E#0153497</t>
  </si>
  <si>
    <t>2024</t>
  </si>
  <si>
    <t>9101054924</t>
  </si>
  <si>
    <t>TM/20E#0012412</t>
  </si>
  <si>
    <t>3689</t>
  </si>
  <si>
    <t>9101054926</t>
  </si>
  <si>
    <t>TM/21E#0000029</t>
  </si>
  <si>
    <t>9101054928</t>
  </si>
  <si>
    <t>TM/20E#0153504</t>
  </si>
  <si>
    <t>2020</t>
  </si>
  <si>
    <t>9101054930</t>
  </si>
  <si>
    <t>TM/20E#0153505</t>
  </si>
  <si>
    <t>5490</t>
  </si>
  <si>
    <t>9101054932</t>
  </si>
  <si>
    <t>TM/20E#0001667</t>
  </si>
  <si>
    <t>1537</t>
  </si>
  <si>
    <t>9101054952</t>
  </si>
  <si>
    <t>TM/20E#0153514</t>
  </si>
  <si>
    <t>3248</t>
  </si>
  <si>
    <t>9101054993</t>
  </si>
  <si>
    <t>TM/20E#0153522</t>
  </si>
  <si>
    <t>9101054997</t>
  </si>
  <si>
    <t>TM/20E#0019958</t>
  </si>
  <si>
    <t>3744</t>
  </si>
  <si>
    <t>9101055005</t>
  </si>
  <si>
    <t>TM/20E#0046278</t>
  </si>
  <si>
    <t>9101055015</t>
  </si>
  <si>
    <t>TM/20E#0001294</t>
  </si>
  <si>
    <t>1640</t>
  </si>
  <si>
    <t>9101055022</t>
  </si>
  <si>
    <t>TM/20E#0001657</t>
  </si>
  <si>
    <t>9101055025</t>
  </si>
  <si>
    <t>TM/20E#0153527</t>
  </si>
  <si>
    <t>5813</t>
  </si>
  <si>
    <t>9101055032</t>
  </si>
  <si>
    <t>TM/20E#0012419</t>
  </si>
  <si>
    <t>3367</t>
  </si>
  <si>
    <t>9101055040</t>
  </si>
  <si>
    <t>TM/20E#0153530</t>
  </si>
  <si>
    <t>9101055049</t>
  </si>
  <si>
    <t>TM/20E#0153534</t>
  </si>
  <si>
    <t>5176</t>
  </si>
  <si>
    <t>9101055053</t>
  </si>
  <si>
    <t>TM/20E#0153535</t>
  </si>
  <si>
    <t>3652</t>
  </si>
  <si>
    <t>9101055054</t>
  </si>
  <si>
    <t>TM/20E#0002121</t>
  </si>
  <si>
    <t>9101055055</t>
  </si>
  <si>
    <t>TM/20E#0001658</t>
  </si>
  <si>
    <t>4851</t>
  </si>
  <si>
    <t>9101055056</t>
  </si>
  <si>
    <t>TM/20E#0012423</t>
  </si>
  <si>
    <t>5682</t>
  </si>
  <si>
    <t>9101055061</t>
  </si>
  <si>
    <t>TM/20E#0153537</t>
  </si>
  <si>
    <t>2799</t>
  </si>
  <si>
    <t>9101055073</t>
  </si>
  <si>
    <t>TM/20E#0002122</t>
  </si>
  <si>
    <t>4064</t>
  </si>
  <si>
    <t>9101055075</t>
  </si>
  <si>
    <t>TM/20E#0003351</t>
  </si>
  <si>
    <t>3612</t>
  </si>
  <si>
    <t>9101055080</t>
  </si>
  <si>
    <t>TM/20E#0002386</t>
  </si>
  <si>
    <t>5715</t>
  </si>
  <si>
    <t>9101055082</t>
  </si>
  <si>
    <t>TM/20E#0019963</t>
  </si>
  <si>
    <t>2959</t>
  </si>
  <si>
    <t>9101055088</t>
  </si>
  <si>
    <t>10170330</t>
  </si>
  <si>
    <t>NGỌC THƠM Càng ghẹ cốm hoa 250g</t>
  </si>
  <si>
    <t>TM/20E#0153539</t>
  </si>
  <si>
    <t>2046</t>
  </si>
  <si>
    <t>9101055089</t>
  </si>
  <si>
    <t>TM/20E#0153540</t>
  </si>
  <si>
    <t>9101055090</t>
  </si>
  <si>
    <t>TM/20E#0001646</t>
  </si>
  <si>
    <t>3536</t>
  </si>
  <si>
    <t>9101055109</t>
  </si>
  <si>
    <t>TM/20E#0002200</t>
  </si>
  <si>
    <t>5264</t>
  </si>
  <si>
    <t>9101055112</t>
  </si>
  <si>
    <t>TM/20E#0046287</t>
  </si>
  <si>
    <t>4251</t>
  </si>
  <si>
    <t>9101055115</t>
  </si>
  <si>
    <t>TM/20E#0003353</t>
  </si>
  <si>
    <t>9101055116</t>
  </si>
  <si>
    <t>TM/20E#0003354</t>
  </si>
  <si>
    <t>9101055119</t>
  </si>
  <si>
    <t>TM/20E#0002201</t>
  </si>
  <si>
    <t>5723</t>
  </si>
  <si>
    <t>9101055121</t>
  </si>
  <si>
    <t>TM/20E#0001199</t>
  </si>
  <si>
    <t>4690</t>
  </si>
  <si>
    <t>9101055149</t>
  </si>
  <si>
    <t>TM/20E#0002202</t>
  </si>
  <si>
    <t>1626</t>
  </si>
  <si>
    <t>9101055203</t>
  </si>
  <si>
    <t>TM/20E#0153554</t>
  </si>
  <si>
    <t>2816</t>
  </si>
  <si>
    <t>9101055207</t>
  </si>
  <si>
    <t>TM/20E#0003140</t>
  </si>
  <si>
    <t>5590</t>
  </si>
  <si>
    <t>9101055224</t>
  </si>
  <si>
    <t>TM/20E#0001648</t>
  </si>
  <si>
    <t>3432</t>
  </si>
  <si>
    <t>9101055262</t>
  </si>
  <si>
    <t>TM/20E#0001659</t>
  </si>
  <si>
    <t>4926</t>
  </si>
  <si>
    <t>9101055274</t>
  </si>
  <si>
    <t>TM/20E#0153567</t>
  </si>
  <si>
    <t>4180</t>
  </si>
  <si>
    <t>9101055283</t>
  </si>
  <si>
    <t>TM/20E#0153572</t>
  </si>
  <si>
    <t>3433</t>
  </si>
  <si>
    <t>9101055311</t>
  </si>
  <si>
    <t>TM/20E#0011626</t>
  </si>
  <si>
    <t>4457</t>
  </si>
  <si>
    <t>9101055347</t>
  </si>
  <si>
    <t>TM/20E#0153588</t>
  </si>
  <si>
    <t>5677</t>
  </si>
  <si>
    <t>9101055351</t>
  </si>
  <si>
    <t>TM/20E#0046309</t>
  </si>
  <si>
    <t>5420</t>
  </si>
  <si>
    <t>9101055361</t>
  </si>
  <si>
    <t>TM/20E#0001660</t>
  </si>
  <si>
    <t>5173</t>
  </si>
  <si>
    <t>9101055369</t>
  </si>
  <si>
    <t>TM/20E#0046311</t>
  </si>
  <si>
    <t>3254</t>
  </si>
  <si>
    <t>9101055417</t>
  </si>
  <si>
    <t>TM/20E#0046317</t>
  </si>
  <si>
    <t>5532</t>
  </si>
  <si>
    <t>9101055420</t>
  </si>
  <si>
    <t>TM/20E#0153614</t>
  </si>
  <si>
    <t>4011</t>
  </si>
  <si>
    <t>9101055437</t>
  </si>
  <si>
    <t>TM/20E#0153622</t>
  </si>
  <si>
    <t>3891</t>
  </si>
  <si>
    <t>9101055471</t>
  </si>
  <si>
    <t>TM/20E#0002390</t>
  </si>
  <si>
    <t>9101055499</t>
  </si>
  <si>
    <t>TM/20E#0153642</t>
  </si>
  <si>
    <t>2125</t>
  </si>
  <si>
    <t>9101055513</t>
  </si>
  <si>
    <t>TM/20E#0153644</t>
  </si>
  <si>
    <t>5668</t>
  </si>
  <si>
    <t>9101055530</t>
  </si>
  <si>
    <t>TM/20E#0002391</t>
  </si>
  <si>
    <t>9101055574</t>
  </si>
  <si>
    <t>TM/20E#0153662</t>
  </si>
  <si>
    <t>5612</t>
  </si>
  <si>
    <t>9101055597</t>
  </si>
  <si>
    <t>TM/20E#0003145</t>
  </si>
  <si>
    <t>5694</t>
  </si>
  <si>
    <t>9101055621</t>
  </si>
  <si>
    <t>TM/20E#0153673</t>
  </si>
  <si>
    <t>1533</t>
  </si>
  <si>
    <t>9101055623</t>
  </si>
  <si>
    <t>TM/20E#0153675</t>
  </si>
  <si>
    <t>9101055637</t>
  </si>
  <si>
    <t>TM/20E#0153681</t>
  </si>
  <si>
    <t>3528</t>
  </si>
  <si>
    <t>9101055665</t>
  </si>
  <si>
    <t>TM/20E#0153692</t>
  </si>
  <si>
    <t>9101055681</t>
  </si>
  <si>
    <t>TM/20E#0153694</t>
  </si>
  <si>
    <t>3541</t>
  </si>
  <si>
    <t>9101055689</t>
  </si>
  <si>
    <t>TM/20E#0003147</t>
  </si>
  <si>
    <t>5903</t>
  </si>
  <si>
    <t>9101055691</t>
  </si>
  <si>
    <t>TM/20E#0153696</t>
  </si>
  <si>
    <t>2755</t>
  </si>
  <si>
    <t>9101055693</t>
  </si>
  <si>
    <t>TM/20E#0153697</t>
  </si>
  <si>
    <t>1542</t>
  </si>
  <si>
    <t>9101055738</t>
  </si>
  <si>
    <t>TM/20E#0046342</t>
  </si>
  <si>
    <t>3977</t>
  </si>
  <si>
    <t>9101055744</t>
  </si>
  <si>
    <t>TM/20E#0000640</t>
  </si>
  <si>
    <t>5131</t>
  </si>
  <si>
    <t>9101055761</t>
  </si>
  <si>
    <t>TM/20E#0153710</t>
  </si>
  <si>
    <t>9101055771</t>
  </si>
  <si>
    <t>TM/20E#0153711</t>
  </si>
  <si>
    <t>9101055773</t>
  </si>
  <si>
    <t>TM/20E#0153712</t>
  </si>
  <si>
    <t>9101055794</t>
  </si>
  <si>
    <t>TM/20E#0000615</t>
  </si>
  <si>
    <t>5426</t>
  </si>
  <si>
    <t>9101055802</t>
  </si>
  <si>
    <t>TM/20E#0001662</t>
  </si>
  <si>
    <t>4897</t>
  </si>
  <si>
    <t>9101055804</t>
  </si>
  <si>
    <t>TM/20E#0001663</t>
  </si>
  <si>
    <t>9101055810</t>
  </si>
  <si>
    <t>TM/20E#0153721</t>
  </si>
  <si>
    <t>2777</t>
  </si>
  <si>
    <t>9101055814</t>
  </si>
  <si>
    <t>TM/20E#0153723</t>
  </si>
  <si>
    <t>9101055816</t>
  </si>
  <si>
    <t>TM/20E#0012441</t>
  </si>
  <si>
    <t>5926</t>
  </si>
  <si>
    <t>9101055825</t>
  </si>
  <si>
    <t>TM/20E#0003665</t>
  </si>
  <si>
    <t>5128</t>
  </si>
  <si>
    <t>9101055827</t>
  </si>
  <si>
    <t>TM/20E#0153724</t>
  </si>
  <si>
    <t>4327</t>
  </si>
  <si>
    <t>9101055834</t>
  </si>
  <si>
    <t>TM/20E#0007150</t>
  </si>
  <si>
    <t>3270</t>
  </si>
  <si>
    <t>9101055842</t>
  </si>
  <si>
    <t>TM/20E#0153727</t>
  </si>
  <si>
    <t>4764</t>
  </si>
  <si>
    <t>9101055846</t>
  </si>
  <si>
    <t>TM/20E#0153729</t>
  </si>
  <si>
    <t>4114</t>
  </si>
  <si>
    <t>9101055859</t>
  </si>
  <si>
    <t>TM/20E#0153732</t>
  </si>
  <si>
    <t>4816</t>
  </si>
  <si>
    <t>9101055870</t>
  </si>
  <si>
    <t>TM/20E#0000641</t>
  </si>
  <si>
    <t>5863</t>
  </si>
  <si>
    <t>9101055893</t>
  </si>
  <si>
    <t>TM/20E#0002168</t>
  </si>
  <si>
    <t>5460</t>
  </si>
  <si>
    <t>9101055899</t>
  </si>
  <si>
    <t>TM/20E#0001632</t>
  </si>
  <si>
    <t>1529</t>
  </si>
  <si>
    <t>9101055921</t>
  </si>
  <si>
    <t>TM/20E#0153745</t>
  </si>
  <si>
    <t>2079</t>
  </si>
  <si>
    <t>9101055936</t>
  </si>
  <si>
    <t>TM/20E#0012443</t>
  </si>
  <si>
    <t>4283</t>
  </si>
  <si>
    <t>9101055959</t>
  </si>
  <si>
    <t>TM/20E#0046372</t>
  </si>
  <si>
    <t>9101055981</t>
  </si>
  <si>
    <t>TM/20E#0153761</t>
  </si>
  <si>
    <t>5654</t>
  </si>
  <si>
    <t>9101055987</t>
  </si>
  <si>
    <t>TM/20E#0046378</t>
  </si>
  <si>
    <t>3243</t>
  </si>
  <si>
    <t>9101055993</t>
  </si>
  <si>
    <t>TM/20E#0046379</t>
  </si>
  <si>
    <t>3327</t>
  </si>
  <si>
    <t>9101056064</t>
  </si>
  <si>
    <t>TM/20E#0003148</t>
  </si>
  <si>
    <t>9101056073</t>
  </si>
  <si>
    <t>TM/20E#0153778</t>
  </si>
  <si>
    <t>5505</t>
  </si>
  <si>
    <t>9101056095</t>
  </si>
  <si>
    <t>TM/20E#0153784</t>
  </si>
  <si>
    <t>4583</t>
  </si>
  <si>
    <t>9101056105</t>
  </si>
  <si>
    <t>TM/20E#0153786</t>
  </si>
  <si>
    <t>9101056137</t>
  </si>
  <si>
    <t>TM/20E#0001331</t>
  </si>
  <si>
    <t>5034</t>
  </si>
  <si>
    <t>9101056141</t>
  </si>
  <si>
    <t>TM/20E#0001332</t>
  </si>
  <si>
    <t>9101056142</t>
  </si>
  <si>
    <t>TM/20E#0003670</t>
  </si>
  <si>
    <t>5587</t>
  </si>
  <si>
    <t>9101056157</t>
  </si>
  <si>
    <t>TM/20E#0001335</t>
  </si>
  <si>
    <t>4980</t>
  </si>
  <si>
    <t>9101056161</t>
  </si>
  <si>
    <t>TM/20E#0046389</t>
  </si>
  <si>
    <t>1551</t>
  </si>
  <si>
    <t>9101056177</t>
  </si>
  <si>
    <t>TM/20E#0153801</t>
  </si>
  <si>
    <t>3716</t>
  </si>
  <si>
    <t>9101056178</t>
  </si>
  <si>
    <t>TM/20E#0153802</t>
  </si>
  <si>
    <t>3925</t>
  </si>
  <si>
    <t>9101056191</t>
  </si>
  <si>
    <t>TM/20E#0000816</t>
  </si>
  <si>
    <t>5345</t>
  </si>
  <si>
    <t>9101056232</t>
  </si>
  <si>
    <t>TM/20E#0019997</t>
  </si>
  <si>
    <t>2592</t>
  </si>
  <si>
    <t>9101056237</t>
  </si>
  <si>
    <t>TM/20E#0002054</t>
  </si>
  <si>
    <t>4629</t>
  </si>
  <si>
    <t>9101056238</t>
  </si>
  <si>
    <t>TM/20E#0153812</t>
  </si>
  <si>
    <t>5161</t>
  </si>
  <si>
    <t>9101056260</t>
  </si>
  <si>
    <t>TM/20E#0001047</t>
  </si>
  <si>
    <t>1515</t>
  </si>
  <si>
    <t>9101056279</t>
  </si>
  <si>
    <t>TM/20E#0002208</t>
  </si>
  <si>
    <t>9101056289</t>
  </si>
  <si>
    <t>TM/20E#0153827</t>
  </si>
  <si>
    <t>3138</t>
  </si>
  <si>
    <t>9101056328</t>
  </si>
  <si>
    <t>TM/20E#0001201</t>
  </si>
  <si>
    <t>9101056343</t>
  </si>
  <si>
    <t>TM/20E#0000748</t>
  </si>
  <si>
    <t>5100</t>
  </si>
  <si>
    <t>9101056388</t>
  </si>
  <si>
    <t>TM/20E#0153849</t>
  </si>
  <si>
    <t>9101056411</t>
  </si>
  <si>
    <t>TM/20E#0003151</t>
  </si>
  <si>
    <t>3401</t>
  </si>
  <si>
    <t>9101056417</t>
  </si>
  <si>
    <t>TM/20E#0046410</t>
  </si>
  <si>
    <t>3645</t>
  </si>
  <si>
    <t>9101056423</t>
  </si>
  <si>
    <t>TM/20E#0000383</t>
  </si>
  <si>
    <t>5688</t>
  </si>
  <si>
    <t>9101056440</t>
  </si>
  <si>
    <t>TM/20E#0020006</t>
  </si>
  <si>
    <t>3272</t>
  </si>
  <si>
    <t>9101056459</t>
  </si>
  <si>
    <t>TM/20E#0046412</t>
  </si>
  <si>
    <t>4578</t>
  </si>
  <si>
    <t>9101056471</t>
  </si>
  <si>
    <t>TM/20E#0003227</t>
  </si>
  <si>
    <t>5192</t>
  </si>
  <si>
    <t>9101056477</t>
  </si>
  <si>
    <t>TM/20E#0046413</t>
  </si>
  <si>
    <t>5808</t>
  </si>
  <si>
    <t>9101056480</t>
  </si>
  <si>
    <t>TM/20E#0153864</t>
  </si>
  <si>
    <t>3245</t>
  </si>
  <si>
    <t>9101056483</t>
  </si>
  <si>
    <t>TM/20E#0002056</t>
  </si>
  <si>
    <t>9101056508</t>
  </si>
  <si>
    <t>TM/20E#0153872</t>
  </si>
  <si>
    <t>4275</t>
  </si>
  <si>
    <t>9101056534</t>
  </si>
  <si>
    <t>TM/20E#0153877</t>
  </si>
  <si>
    <t>2771</t>
  </si>
  <si>
    <t>9101056537</t>
  </si>
  <si>
    <t>TM/20E#0001202</t>
  </si>
  <si>
    <t>9101056575</t>
  </si>
  <si>
    <t>10170327</t>
  </si>
  <si>
    <t>NGỌC THƠM Tôm mũ ni nguyên con 450g</t>
  </si>
  <si>
    <t>TM/20E#0046416</t>
  </si>
  <si>
    <t>2620</t>
  </si>
  <si>
    <t>9101056576</t>
  </si>
  <si>
    <t>TM/20E#0020008</t>
  </si>
  <si>
    <t>3733</t>
  </si>
  <si>
    <t>9101056589</t>
  </si>
  <si>
    <t>TM/20E#0005729</t>
  </si>
  <si>
    <t>4408</t>
  </si>
  <si>
    <t>9101056619</t>
  </si>
  <si>
    <t>TM/20E#0046420</t>
  </si>
  <si>
    <t>9101056625</t>
  </si>
  <si>
    <t>TM/20E#0020014</t>
  </si>
  <si>
    <t>4062</t>
  </si>
  <si>
    <t>9101056626</t>
  </si>
  <si>
    <t>TM/20E#0153903</t>
  </si>
  <si>
    <t>2094</t>
  </si>
  <si>
    <t>9101056637</t>
  </si>
  <si>
    <t>5212</t>
  </si>
  <si>
    <t>9101056644</t>
  </si>
  <si>
    <t>TM/20E#0001673</t>
  </si>
  <si>
    <t>9101056656</t>
  </si>
  <si>
    <t>TM/20E#0153911</t>
  </si>
  <si>
    <t>2924</t>
  </si>
  <si>
    <t>9101056675</t>
  </si>
  <si>
    <t>TM/20E#0153916</t>
  </si>
  <si>
    <t>9101056686</t>
  </si>
  <si>
    <t>TM/20E#0153920</t>
  </si>
  <si>
    <t>4263</t>
  </si>
  <si>
    <t>9101056689</t>
  </si>
  <si>
    <t>TM/20E#0046424</t>
  </si>
  <si>
    <t>3620</t>
  </si>
  <si>
    <t>9101056694</t>
  </si>
  <si>
    <t>TM/20E#0153921</t>
  </si>
  <si>
    <t>9101056705</t>
  </si>
  <si>
    <t>TM/20E#0046426</t>
  </si>
  <si>
    <t>3147</t>
  </si>
  <si>
    <t>9101056738</t>
  </si>
  <si>
    <t>TM/20E#0153927</t>
  </si>
  <si>
    <t>4059</t>
  </si>
  <si>
    <t>9101056772</t>
  </si>
  <si>
    <t>9101056791</t>
  </si>
  <si>
    <t>TM/20E#0001676</t>
  </si>
  <si>
    <t>5096</t>
  </si>
  <si>
    <t>9101056825</t>
  </si>
  <si>
    <t>TM/20E#0011657</t>
  </si>
  <si>
    <t>4793</t>
  </si>
  <si>
    <t>9101056832</t>
  </si>
  <si>
    <t>TM/20E#0000385</t>
  </si>
  <si>
    <t>5735</t>
  </si>
  <si>
    <t>9101056847</t>
  </si>
  <si>
    <t>9101056877</t>
  </si>
  <si>
    <t>TM/20E#0003228</t>
  </si>
  <si>
    <t>9101056878</t>
  </si>
  <si>
    <t>TM/20E#0153941</t>
  </si>
  <si>
    <t>9101056882</t>
  </si>
  <si>
    <t>TM/20E#0153943</t>
  </si>
  <si>
    <t>1541</t>
  </si>
  <si>
    <t>9101056888</t>
  </si>
  <si>
    <t>TM/20E#0001652</t>
  </si>
  <si>
    <t>3501</t>
  </si>
  <si>
    <t>9101056896</t>
  </si>
  <si>
    <t>TM/20E#0155782</t>
  </si>
  <si>
    <t>9101056927</t>
  </si>
  <si>
    <t>TM/20E#0153955</t>
  </si>
  <si>
    <t>1590</t>
  </si>
  <si>
    <t>9101056939</t>
  </si>
  <si>
    <t>TM/20E#0046442</t>
  </si>
  <si>
    <t>4350</t>
  </si>
  <si>
    <t>9101057002</t>
  </si>
  <si>
    <t>TM/20E#0046448</t>
  </si>
  <si>
    <t>9101057011</t>
  </si>
  <si>
    <t>TM/20E#0153969</t>
  </si>
  <si>
    <t>3196</t>
  </si>
  <si>
    <t>9101057013</t>
  </si>
  <si>
    <t>TM/20E#0005731</t>
  </si>
  <si>
    <t>3825</t>
  </si>
  <si>
    <t>9101057034</t>
  </si>
  <si>
    <t>TM/20E#0002059</t>
  </si>
  <si>
    <t>4857</t>
  </si>
  <si>
    <t>9101057047</t>
  </si>
  <si>
    <t>TM/20E#0153979</t>
  </si>
  <si>
    <t>3455</t>
  </si>
  <si>
    <t>9101057080</t>
  </si>
  <si>
    <t>TM/20E#0153983</t>
  </si>
  <si>
    <t>2565</t>
  </si>
  <si>
    <t>9101057101</t>
  </si>
  <si>
    <t>TM/20E#0012463</t>
  </si>
  <si>
    <t>5376</t>
  </si>
  <si>
    <t>9101057148</t>
  </si>
  <si>
    <t>TM/20E#0003360</t>
  </si>
  <si>
    <t>3444</t>
  </si>
  <si>
    <t>9101057171</t>
  </si>
  <si>
    <t>TM/20E#0001925</t>
  </si>
  <si>
    <t>5930</t>
  </si>
  <si>
    <t>9101057182</t>
  </si>
  <si>
    <t>TM/20E#0011665</t>
  </si>
  <si>
    <t>5056</t>
  </si>
  <si>
    <t>9101057190</t>
  </si>
  <si>
    <t>TM/20E#0000665</t>
  </si>
  <si>
    <t>5087</t>
  </si>
  <si>
    <t>9101057236</t>
  </si>
  <si>
    <t>TM/20E#0003164</t>
  </si>
  <si>
    <t>1518</t>
  </si>
  <si>
    <t>9101057237</t>
  </si>
  <si>
    <t>TM/20E#0005732</t>
  </si>
  <si>
    <t>3923</t>
  </si>
  <si>
    <t>9101057282</t>
  </si>
  <si>
    <t>TM/20E#0002212</t>
  </si>
  <si>
    <t>5094</t>
  </si>
  <si>
    <t>9101057315</t>
  </si>
  <si>
    <t>TM/20E#0020034</t>
  </si>
  <si>
    <t>3704</t>
  </si>
  <si>
    <t>9101057354</t>
  </si>
  <si>
    <t>TM/20E#0002503</t>
  </si>
  <si>
    <t>5683</t>
  </si>
  <si>
    <t>9101057370</t>
  </si>
  <si>
    <t>TM/20E#0020039</t>
  </si>
  <si>
    <t>9101057416</t>
  </si>
  <si>
    <t>TM/20E#0154055</t>
  </si>
  <si>
    <t>5877</t>
  </si>
  <si>
    <t>9101057446</t>
  </si>
  <si>
    <t>TM/20E#0007161</t>
  </si>
  <si>
    <t>3050</t>
  </si>
  <si>
    <t>9101057461</t>
  </si>
  <si>
    <t>TM/20E#0046488</t>
  </si>
  <si>
    <t>3258</t>
  </si>
  <si>
    <t>9101057489</t>
  </si>
  <si>
    <t>TM/20E#0154067</t>
  </si>
  <si>
    <t>4000</t>
  </si>
  <si>
    <t>9101057496</t>
  </si>
  <si>
    <t>TM/20E#0046492</t>
  </si>
  <si>
    <t>4239</t>
  </si>
  <si>
    <t>9101057497</t>
  </si>
  <si>
    <t>TM/20E#0154068</t>
  </si>
  <si>
    <t>9101057499</t>
  </si>
  <si>
    <t>TM/20E#0154070</t>
  </si>
  <si>
    <t>2050</t>
  </si>
  <si>
    <t>9101057520</t>
  </si>
  <si>
    <t>TM/20E#0154073</t>
  </si>
  <si>
    <t>2116</t>
  </si>
  <si>
    <t>9101057527</t>
  </si>
  <si>
    <t>TM/20E#0154079</t>
  </si>
  <si>
    <t>5720</t>
  </si>
  <si>
    <t>9101057528</t>
  </si>
  <si>
    <t>TM/20E#0154080</t>
  </si>
  <si>
    <t>2173</t>
  </si>
  <si>
    <t>9101057553</t>
  </si>
  <si>
    <t>TM/20E#0046496</t>
  </si>
  <si>
    <t>4250</t>
  </si>
  <si>
    <t>9101057565</t>
  </si>
  <si>
    <t>TM/20E#0003157</t>
  </si>
  <si>
    <t>5700</t>
  </si>
  <si>
    <t>9101057587</t>
  </si>
  <si>
    <t>TM/20E#0154088</t>
  </si>
  <si>
    <t>9101057593</t>
  </si>
  <si>
    <t>TM/20E#0155931</t>
  </si>
  <si>
    <t>9101057607</t>
  </si>
  <si>
    <t>TM/20E#0046502</t>
  </si>
  <si>
    <t>5588</t>
  </si>
  <si>
    <t>9101057608</t>
  </si>
  <si>
    <t>TM/20E#0154095</t>
  </si>
  <si>
    <t>2418</t>
  </si>
  <si>
    <t>9101057627</t>
  </si>
  <si>
    <t>TM/20E#0001521</t>
  </si>
  <si>
    <t>5549</t>
  </si>
  <si>
    <t>9101057681</t>
  </si>
  <si>
    <t>TM/20E#0156011</t>
  </si>
  <si>
    <t>4636</t>
  </si>
  <si>
    <t>9101057697</t>
  </si>
  <si>
    <t>TM/20E#0046950</t>
  </si>
  <si>
    <t>2965</t>
  </si>
  <si>
    <t>9101057701</t>
  </si>
  <si>
    <t>TM/20E#0012626</t>
  </si>
  <si>
    <t>5543</t>
  </si>
  <si>
    <t>9101057704</t>
  </si>
  <si>
    <t>TM/20E#0156055</t>
  </si>
  <si>
    <t>3883</t>
  </si>
  <si>
    <t>9101057710</t>
  </si>
  <si>
    <t>TM/20E#0020232</t>
  </si>
  <si>
    <t>9101057712</t>
  </si>
  <si>
    <t>TM/20E#0046956</t>
  </si>
  <si>
    <t>5591</t>
  </si>
  <si>
    <t>9101057722</t>
  </si>
  <si>
    <t>TM/20E#0156103</t>
  </si>
  <si>
    <t>4124</t>
  </si>
  <si>
    <t>9101057723</t>
  </si>
  <si>
    <t>TM/20E#0156108</t>
  </si>
  <si>
    <t>3700</t>
  </si>
  <si>
    <t>9101057731</t>
  </si>
  <si>
    <t>TM/20E#0046974</t>
  </si>
  <si>
    <t>5278</t>
  </si>
  <si>
    <t>9101057743</t>
  </si>
  <si>
    <t>TM/20E#0156157</t>
  </si>
  <si>
    <t>2545</t>
  </si>
  <si>
    <t>9101057760</t>
  </si>
  <si>
    <t>TM/20E#0011774</t>
  </si>
  <si>
    <t>5401</t>
  </si>
  <si>
    <t>9101057764</t>
  </si>
  <si>
    <t>TM/20E#0046999</t>
  </si>
  <si>
    <t>4772</t>
  </si>
  <si>
    <t>9101057765</t>
  </si>
  <si>
    <t>TM/20E#0003190</t>
  </si>
  <si>
    <t>4485</t>
  </si>
  <si>
    <t>9101057778</t>
  </si>
  <si>
    <t>TM/20E#0047011</t>
  </si>
  <si>
    <t>5005</t>
  </si>
  <si>
    <t>9101057786</t>
  </si>
  <si>
    <t>TM/20E#0007195</t>
  </si>
  <si>
    <t>1519</t>
  </si>
  <si>
    <t>9101057798</t>
  </si>
  <si>
    <t>TM/20E#0156263</t>
  </si>
  <si>
    <t>3025</t>
  </si>
  <si>
    <t>9101057805</t>
  </si>
  <si>
    <t>TM/20E#0003239</t>
  </si>
  <si>
    <t>5996</t>
  </si>
  <si>
    <t>9101057806</t>
  </si>
  <si>
    <t>TM/20E#0007196</t>
  </si>
  <si>
    <t>3829</t>
  </si>
  <si>
    <t>9101057828</t>
  </si>
  <si>
    <t>TM/20E#0047041</t>
  </si>
  <si>
    <t>3113</t>
  </si>
  <si>
    <t>9101057829</t>
  </si>
  <si>
    <t>TM/20E#0047044</t>
  </si>
  <si>
    <t>4915</t>
  </si>
  <si>
    <t>9101057837</t>
  </si>
  <si>
    <t>TM/20E#0011783</t>
  </si>
  <si>
    <t>9101057864</t>
  </si>
  <si>
    <t>TM/20E#0156381</t>
  </si>
  <si>
    <t>2015</t>
  </si>
  <si>
    <t>9101057871</t>
  </si>
  <si>
    <t>TM/20E#0156399</t>
  </si>
  <si>
    <t>5190</t>
  </si>
  <si>
    <t>9101057872</t>
  </si>
  <si>
    <t>TM/20E#0156404</t>
  </si>
  <si>
    <t>9101057873</t>
  </si>
  <si>
    <t>TM/20E#0001700</t>
  </si>
  <si>
    <t>5866</t>
  </si>
  <si>
    <t>9101057877</t>
  </si>
  <si>
    <t>TM/20E#0003195</t>
  </si>
  <si>
    <t>5776</t>
  </si>
  <si>
    <t>9101057882</t>
  </si>
  <si>
    <t>TM/20E#0047080</t>
  </si>
  <si>
    <t>4881</t>
  </si>
  <si>
    <t>9101057920</t>
  </si>
  <si>
    <t>TM/20E#0047102</t>
  </si>
  <si>
    <t>3673</t>
  </si>
  <si>
    <t>9101057936</t>
  </si>
  <si>
    <t>TM/20E#0020301</t>
  </si>
  <si>
    <t>2048</t>
  </si>
  <si>
    <t>9101057940</t>
  </si>
  <si>
    <t>TM/20E#0156612</t>
  </si>
  <si>
    <t>1645</t>
  </si>
  <si>
    <t>9101057965</t>
  </si>
  <si>
    <t>TM/20E#0047142</t>
  </si>
  <si>
    <t>9101057979</t>
  </si>
  <si>
    <t>TM/20E#0047146</t>
  </si>
  <si>
    <t>5006</t>
  </si>
  <si>
    <t>9101057990</t>
  </si>
  <si>
    <t>TM/20E#0156764</t>
  </si>
  <si>
    <t>4307</t>
  </si>
  <si>
    <t>9101058001</t>
  </si>
  <si>
    <t>TM/20E#0000657</t>
  </si>
  <si>
    <t>5042</t>
  </si>
  <si>
    <t>9101058003</t>
  </si>
  <si>
    <t>TM/20E#0156840</t>
  </si>
  <si>
    <t>2274</t>
  </si>
  <si>
    <t>9101058037</t>
  </si>
  <si>
    <t>TM/20E#0158424</t>
  </si>
  <si>
    <t>2762</t>
  </si>
  <si>
    <t>9101058048</t>
  </si>
  <si>
    <t>TM/20E#0003290</t>
  </si>
  <si>
    <t>5693</t>
  </si>
  <si>
    <t>9101058053</t>
  </si>
  <si>
    <t>TM/20E#0158511</t>
  </si>
  <si>
    <t>4826</t>
  </si>
  <si>
    <t>9101058055</t>
  </si>
  <si>
    <t>TM/20E#0158517</t>
  </si>
  <si>
    <t>3862</t>
  </si>
  <si>
    <t>9101058063</t>
  </si>
  <si>
    <t>TM/20E#0003292</t>
  </si>
  <si>
    <t>3694</t>
  </si>
  <si>
    <t>9101058075</t>
  </si>
  <si>
    <t>TM/20E#0007244</t>
  </si>
  <si>
    <t>5234</t>
  </si>
  <si>
    <t>9101058081</t>
  </si>
  <si>
    <t>TM/20E#0158643</t>
  </si>
  <si>
    <t>5586</t>
  </si>
  <si>
    <t>9101058135</t>
  </si>
  <si>
    <t>TM/20E#0158914</t>
  </si>
  <si>
    <t>9101058141</t>
  </si>
  <si>
    <t>TM/20E#0158947</t>
  </si>
  <si>
    <t>4256</t>
  </si>
  <si>
    <t>9101058145</t>
  </si>
  <si>
    <t>TM/20E#0047490</t>
  </si>
  <si>
    <t>9101058154</t>
  </si>
  <si>
    <t>TM/20E#0000670</t>
  </si>
  <si>
    <t>4516</t>
  </si>
  <si>
    <t>9101058160</t>
  </si>
  <si>
    <t>TM/20E#0159009</t>
  </si>
  <si>
    <t>2999</t>
  </si>
  <si>
    <t>9101058164</t>
  </si>
  <si>
    <t>TM/20E#0159024</t>
  </si>
  <si>
    <t>4437</t>
  </si>
  <si>
    <t>9101058165</t>
  </si>
  <si>
    <t>TM/20E#0159026</t>
  </si>
  <si>
    <t>9101058166</t>
  </si>
  <si>
    <t>TM/20E#0159040</t>
  </si>
  <si>
    <t>4924</t>
  </si>
  <si>
    <t>9101058172</t>
  </si>
  <si>
    <t>TM/20E#0159066</t>
  </si>
  <si>
    <t>5385</t>
  </si>
  <si>
    <t>9101058187</t>
  </si>
  <si>
    <t>TM/20E#0000675</t>
  </si>
  <si>
    <t>9101058190</t>
  </si>
  <si>
    <t>TM/20E#0011958</t>
  </si>
  <si>
    <t>3615</t>
  </si>
  <si>
    <t>9101058300</t>
  </si>
  <si>
    <t>TM/20E#0047611</t>
  </si>
  <si>
    <t>3907</t>
  </si>
  <si>
    <t>9101058303</t>
  </si>
  <si>
    <t>TM/20E#0020697</t>
  </si>
  <si>
    <t>4430</t>
  </si>
  <si>
    <t>9101058304</t>
  </si>
  <si>
    <t>TM/20E#0047615</t>
  </si>
  <si>
    <t>9101058307</t>
  </si>
  <si>
    <t>TM/20E#0159679</t>
  </si>
  <si>
    <t>4521</t>
  </si>
  <si>
    <t>9101058318</t>
  </si>
  <si>
    <t>TM/20E#0020703</t>
  </si>
  <si>
    <t>4279</t>
  </si>
  <si>
    <t>9101058344</t>
  </si>
  <si>
    <t>TM/20E#0003862</t>
  </si>
  <si>
    <t>5880</t>
  </si>
  <si>
    <t>9101058390</t>
  </si>
  <si>
    <t>TM/20E#0047702</t>
  </si>
  <si>
    <t>4152</t>
  </si>
  <si>
    <t>9101058452</t>
  </si>
  <si>
    <t>TM/20E#0160319</t>
  </si>
  <si>
    <t>1663</t>
  </si>
  <si>
    <t>9101058488</t>
  </si>
  <si>
    <t>TM/20E#0160383</t>
  </si>
  <si>
    <t>9101058495</t>
  </si>
  <si>
    <t>TM/20E#0002223</t>
  </si>
  <si>
    <t>4616</t>
  </si>
  <si>
    <t>9101058530</t>
  </si>
  <si>
    <t>TM/20E#0047777</t>
  </si>
  <si>
    <t>3621</t>
  </si>
  <si>
    <t>9101058563</t>
  </si>
  <si>
    <t>TM/20E#0001101</t>
  </si>
  <si>
    <t>9101058597</t>
  </si>
  <si>
    <t>TM/20E#0155294</t>
  </si>
  <si>
    <t>2143</t>
  </si>
  <si>
    <t>9101058619</t>
  </si>
  <si>
    <t>TM/20E#0155355</t>
  </si>
  <si>
    <t>2563</t>
  </si>
  <si>
    <t>9101058634</t>
  </si>
  <si>
    <t>TM/20E#0046776</t>
  </si>
  <si>
    <t>9101058639</t>
  </si>
  <si>
    <t>TM/20E#0046783</t>
  </si>
  <si>
    <t>4073</t>
  </si>
  <si>
    <t>9101058657</t>
  </si>
  <si>
    <t>TM/20E#0046794</t>
  </si>
  <si>
    <t>9101058702</t>
  </si>
  <si>
    <t>TM/20E#0011728</t>
  </si>
  <si>
    <t>3117</t>
  </si>
  <si>
    <t>9101058759</t>
  </si>
  <si>
    <t>TM/20E#0046799</t>
  </si>
  <si>
    <t>9101058796</t>
  </si>
  <si>
    <t>TM/20E#0155480</t>
  </si>
  <si>
    <t>5804</t>
  </si>
  <si>
    <t>9101058804</t>
  </si>
  <si>
    <t>TM/20E#0001686</t>
  </si>
  <si>
    <t>9101058829</t>
  </si>
  <si>
    <t>TM/20E#0046805</t>
  </si>
  <si>
    <t>9101058831</t>
  </si>
  <si>
    <t>TM/20E#0020177</t>
  </si>
  <si>
    <t>5137</t>
  </si>
  <si>
    <t>9101058853</t>
  </si>
  <si>
    <t>TM/20E#0046806</t>
  </si>
  <si>
    <t>2929</t>
  </si>
  <si>
    <t>9101058857</t>
  </si>
  <si>
    <t>TM/20E#0155492</t>
  </si>
  <si>
    <t>4671</t>
  </si>
  <si>
    <t>9101058858</t>
  </si>
  <si>
    <t>TM/20E#0155493</t>
  </si>
  <si>
    <t>9101058874</t>
  </si>
  <si>
    <t>TM/20E#0155500</t>
  </si>
  <si>
    <t>3133</t>
  </si>
  <si>
    <t>9101058876</t>
  </si>
  <si>
    <t>TM/20E#0046809</t>
  </si>
  <si>
    <t>3984</t>
  </si>
  <si>
    <t>9101058895</t>
  </si>
  <si>
    <t>4048</t>
  </si>
  <si>
    <t>9101058896</t>
  </si>
  <si>
    <t>TM/20E#0011730</t>
  </si>
  <si>
    <t>5565</t>
  </si>
  <si>
    <t>9101058909</t>
  </si>
  <si>
    <t>10170328</t>
  </si>
  <si>
    <t>NGỌC THƠM Tôm mũ ni bỏ đầu 450g</t>
  </si>
  <si>
    <t>TM/20E#0046811</t>
  </si>
  <si>
    <t>4937</t>
  </si>
  <si>
    <t>9101058913</t>
  </si>
  <si>
    <t>TM/20E#0005769</t>
  </si>
  <si>
    <t>5744</t>
  </si>
  <si>
    <t>9101058927</t>
  </si>
  <si>
    <t>TM/20E#0046812</t>
  </si>
  <si>
    <t>3534</t>
  </si>
  <si>
    <t>9101058936</t>
  </si>
  <si>
    <t>TM/20E#0046814</t>
  </si>
  <si>
    <t>3283</t>
  </si>
  <si>
    <t>9101058942</t>
  </si>
  <si>
    <t>TM/20E#0011731</t>
  </si>
  <si>
    <t>9101058945</t>
  </si>
  <si>
    <t>TM/20E#0001168</t>
  </si>
  <si>
    <t>9101058961</t>
  </si>
  <si>
    <t>TM/20E#0155522</t>
  </si>
  <si>
    <t>5008</t>
  </si>
  <si>
    <t>9101058967</t>
  </si>
  <si>
    <t>TM/20E#0046819</t>
  </si>
  <si>
    <t>4056</t>
  </si>
  <si>
    <t>9101058969</t>
  </si>
  <si>
    <t>TM/20E#0046820</t>
  </si>
  <si>
    <t>9101058971</t>
  </si>
  <si>
    <t>TM/20E#0155525</t>
  </si>
  <si>
    <t>5554</t>
  </si>
  <si>
    <t>9101058973</t>
  </si>
  <si>
    <t>TM/20E#0155526</t>
  </si>
  <si>
    <t>2552</t>
  </si>
  <si>
    <t>9101058974</t>
  </si>
  <si>
    <t>TM/20E#0155527</t>
  </si>
  <si>
    <t>9101058976</t>
  </si>
  <si>
    <t>TM/20E#0155528</t>
  </si>
  <si>
    <t>9101058980</t>
  </si>
  <si>
    <t>TM/20E#0046821</t>
  </si>
  <si>
    <t>4783</t>
  </si>
  <si>
    <t>9101059004</t>
  </si>
  <si>
    <t>TM/20E#0046822</t>
  </si>
  <si>
    <t>3352</t>
  </si>
  <si>
    <t>9101059032</t>
  </si>
  <si>
    <t>TM/20E#0046824</t>
  </si>
  <si>
    <t>3115</t>
  </si>
  <si>
    <t>9101059056</t>
  </si>
  <si>
    <t>TM/20E#0155547</t>
  </si>
  <si>
    <t>3132</t>
  </si>
  <si>
    <t>9101059081</t>
  </si>
  <si>
    <t>TM/20E#0046829</t>
  </si>
  <si>
    <t>4943</t>
  </si>
  <si>
    <t>9101059083</t>
  </si>
  <si>
    <t>10170326</t>
  </si>
  <si>
    <t>NGỌC THƠM Mực ống tươi 450g</t>
  </si>
  <si>
    <t>TM/20E#0046830</t>
  </si>
  <si>
    <t>9101059096</t>
  </si>
  <si>
    <t>TM/20E#0000981</t>
  </si>
  <si>
    <t>4542</t>
  </si>
  <si>
    <t>9101059102</t>
  </si>
  <si>
    <t>TM/20E#0046832</t>
  </si>
  <si>
    <t>4046</t>
  </si>
  <si>
    <t>9101059130</t>
  </si>
  <si>
    <t>TM/20E#0155559</t>
  </si>
  <si>
    <t>3776</t>
  </si>
  <si>
    <t>9101059132</t>
  </si>
  <si>
    <t>TM/20E#0046835</t>
  </si>
  <si>
    <t>3016</t>
  </si>
  <si>
    <t>9101059207</t>
  </si>
  <si>
    <t>TM/20E#0046843</t>
  </si>
  <si>
    <t>3932</t>
  </si>
  <si>
    <t>9101059217</t>
  </si>
  <si>
    <t>TM/20E#0046844</t>
  </si>
  <si>
    <t>3828</t>
  </si>
  <si>
    <t>9101059241</t>
  </si>
  <si>
    <t>TM/20E#0155581</t>
  </si>
  <si>
    <t>3477</t>
  </si>
  <si>
    <t>9101059244</t>
  </si>
  <si>
    <t>TM/20E#0046846</t>
  </si>
  <si>
    <t>3078</t>
  </si>
  <si>
    <t>9101059249</t>
  </si>
  <si>
    <t>TM/20E#0001670</t>
  </si>
  <si>
    <t>5562</t>
  </si>
  <si>
    <t>9101059259</t>
  </si>
  <si>
    <t>TM/20E#0155586</t>
  </si>
  <si>
    <t>9101059279</t>
  </si>
  <si>
    <t>TM/20E#0155593</t>
  </si>
  <si>
    <t>9101059293</t>
  </si>
  <si>
    <t>TM/20E#0001688</t>
  </si>
  <si>
    <t>9101059299</t>
  </si>
  <si>
    <t>TM/20E#0003215</t>
  </si>
  <si>
    <t>9101059314</t>
  </si>
  <si>
    <t>TM/20E#0155605</t>
  </si>
  <si>
    <t>2802</t>
  </si>
  <si>
    <t>9101059324</t>
  </si>
  <si>
    <t>TM/20E#0002237</t>
  </si>
  <si>
    <t>5737</t>
  </si>
  <si>
    <t>9101059330</t>
  </si>
  <si>
    <t>TM/20E#0155609</t>
  </si>
  <si>
    <t>1660</t>
  </si>
  <si>
    <t>9101059331</t>
  </si>
  <si>
    <t>TM/20E#0155610</t>
  </si>
  <si>
    <t>3500</t>
  </si>
  <si>
    <t>9101059332</t>
  </si>
  <si>
    <t>TM/20E#0155611</t>
  </si>
  <si>
    <t>9101059357</t>
  </si>
  <si>
    <t>TM/20E#0155616</t>
  </si>
  <si>
    <t>9101059370</t>
  </si>
  <si>
    <t>TM/20E#0046852</t>
  </si>
  <si>
    <t>3926</t>
  </si>
  <si>
    <t>9101059390</t>
  </si>
  <si>
    <t>TM/20E#0046854</t>
  </si>
  <si>
    <t>1567</t>
  </si>
  <si>
    <t>9101059424</t>
  </si>
  <si>
    <t>TM/20E#0003218</t>
  </si>
  <si>
    <t>3556</t>
  </si>
  <si>
    <t>9101059430</t>
  </si>
  <si>
    <t>TM/20E#0155637</t>
  </si>
  <si>
    <t>2190</t>
  </si>
  <si>
    <t>9101059432</t>
  </si>
  <si>
    <t>TM/20E#0155639</t>
  </si>
  <si>
    <t>9101059492</t>
  </si>
  <si>
    <t>TM/20E#0000982</t>
  </si>
  <si>
    <t>4423</t>
  </si>
  <si>
    <t>9101059504</t>
  </si>
  <si>
    <t>TM/20E#0001703</t>
  </si>
  <si>
    <t>9101059511</t>
  </si>
  <si>
    <t>TM/20E#0004140</t>
  </si>
  <si>
    <t>3724</t>
  </si>
  <si>
    <t>9101059519</t>
  </si>
  <si>
    <t>TM/20E#0155649</t>
  </si>
  <si>
    <t>2390</t>
  </si>
  <si>
    <t>9101059525</t>
  </si>
  <si>
    <t>TM/20E#0155650</t>
  </si>
  <si>
    <t>9101059532</t>
  </si>
  <si>
    <t>TM/20E#0155652</t>
  </si>
  <si>
    <t>2826</t>
  </si>
  <si>
    <t>9101059535</t>
  </si>
  <si>
    <t>TM/20E#0155653</t>
  </si>
  <si>
    <t>9101059589</t>
  </si>
  <si>
    <t>TM/20E#0046866</t>
  </si>
  <si>
    <t>2881</t>
  </si>
  <si>
    <t>9101059610</t>
  </si>
  <si>
    <t>TM/20E#0002531</t>
  </si>
  <si>
    <t>4749</t>
  </si>
  <si>
    <t>9101059709</t>
  </si>
  <si>
    <t>TM/20E#0155693</t>
  </si>
  <si>
    <t>4287</t>
  </si>
  <si>
    <t>9101059729</t>
  </si>
  <si>
    <t>TM/20E#0012591</t>
  </si>
  <si>
    <t>5395</t>
  </si>
  <si>
    <t>9101059753</t>
  </si>
  <si>
    <t>TM/20E#0003250</t>
  </si>
  <si>
    <t>9101059781</t>
  </si>
  <si>
    <t>TM/20E#0002412</t>
  </si>
  <si>
    <t>5066</t>
  </si>
  <si>
    <t>9101059789</t>
  </si>
  <si>
    <t>TM/20E#0046877</t>
  </si>
  <si>
    <t>4281</t>
  </si>
  <si>
    <t>9101059791</t>
  </si>
  <si>
    <t>TM/20E#0155709</t>
  </si>
  <si>
    <t>2016</t>
  </si>
  <si>
    <t>9101059799</t>
  </si>
  <si>
    <t>TM/20E#0155711</t>
  </si>
  <si>
    <t>9101059806</t>
  </si>
  <si>
    <t>TM/21E#0000030</t>
  </si>
  <si>
    <t>6111</t>
  </si>
  <si>
    <t>9101059809</t>
  </si>
  <si>
    <t>TM/20E#0155714</t>
  </si>
  <si>
    <t>9101059817</t>
  </si>
  <si>
    <t>TM/20E#0046878</t>
  </si>
  <si>
    <t>9101059836</t>
  </si>
  <si>
    <t>TM/20E#0155720</t>
  </si>
  <si>
    <t>5555</t>
  </si>
  <si>
    <t>9101059869</t>
  </si>
  <si>
    <t>TM/20E#0155730</t>
  </si>
  <si>
    <t>5304</t>
  </si>
  <si>
    <t>9101060048</t>
  </si>
  <si>
    <t>TM/20E#0001157</t>
  </si>
  <si>
    <t>5843</t>
  </si>
  <si>
    <t>9101060061</t>
  </si>
  <si>
    <t>TM/20E#0003736</t>
  </si>
  <si>
    <t>4642</t>
  </si>
  <si>
    <t>9101060091</t>
  </si>
  <si>
    <t>TM/20E#0155786</t>
  </si>
  <si>
    <t>5857</t>
  </si>
  <si>
    <t>9101060119</t>
  </si>
  <si>
    <t>TM/20E#0003224</t>
  </si>
  <si>
    <t>9101060196</t>
  </si>
  <si>
    <t>TM/20E#0155809</t>
  </si>
  <si>
    <t>5089</t>
  </si>
  <si>
    <t>9101060226</t>
  </si>
  <si>
    <t>TM/20E#0155817</t>
  </si>
  <si>
    <t>9101060227</t>
  </si>
  <si>
    <t>TM/20E#0155818</t>
  </si>
  <si>
    <t>2820</t>
  </si>
  <si>
    <t>9101060234</t>
  </si>
  <si>
    <t>TM/20E#0155823</t>
  </si>
  <si>
    <t>1606</t>
  </si>
  <si>
    <t>9101060251</t>
  </si>
  <si>
    <t>TM/20E#0155827</t>
  </si>
  <si>
    <t>5595</t>
  </si>
  <si>
    <t>9101060256</t>
  </si>
  <si>
    <t>TM/20E#0046902</t>
  </si>
  <si>
    <t>3970</t>
  </si>
  <si>
    <t>9101060269</t>
  </si>
  <si>
    <t>TM/20E#0046903</t>
  </si>
  <si>
    <t>9101060296</t>
  </si>
  <si>
    <t>TM/20E#0002243</t>
  </si>
  <si>
    <t>4975</t>
  </si>
  <si>
    <t>9101060303</t>
  </si>
  <si>
    <t>TM/20E#0155841</t>
  </si>
  <si>
    <t>9101060307</t>
  </si>
  <si>
    <t>TM/20E#0155843</t>
  </si>
  <si>
    <t>4800</t>
  </si>
  <si>
    <t>9101060365</t>
  </si>
  <si>
    <t>TM/20E#0155858</t>
  </si>
  <si>
    <t>2403</t>
  </si>
  <si>
    <t>9101060375</t>
  </si>
  <si>
    <t>TM/20E#0046907</t>
  </si>
  <si>
    <t>2043</t>
  </si>
  <si>
    <t>9101060391</t>
  </si>
  <si>
    <t>TM/20E#0046908</t>
  </si>
  <si>
    <t>3163</t>
  </si>
  <si>
    <t>9101060410</t>
  </si>
  <si>
    <t>TM/20E#0155870</t>
  </si>
  <si>
    <t>2812</t>
  </si>
  <si>
    <t>9101060413</t>
  </si>
  <si>
    <t>TM/20E#0012601</t>
  </si>
  <si>
    <t>5716</t>
  </si>
  <si>
    <t>9101060423</t>
  </si>
  <si>
    <t>TM/20E#0046912</t>
  </si>
  <si>
    <t>4330</t>
  </si>
  <si>
    <t>9101060426</t>
  </si>
  <si>
    <t>TM/20E#0046913</t>
  </si>
  <si>
    <t>9101060455</t>
  </si>
  <si>
    <t>TM/20E#0155880</t>
  </si>
  <si>
    <t>4243</t>
  </si>
  <si>
    <t>9101060462</t>
  </si>
  <si>
    <t>TM/20E#0155883</t>
  </si>
  <si>
    <t>9101060471</t>
  </si>
  <si>
    <t>TM/20E#0155884</t>
  </si>
  <si>
    <t>4294</t>
  </si>
  <si>
    <t>9101060497</t>
  </si>
  <si>
    <t>TM/20E#0004361</t>
  </si>
  <si>
    <t>9101060510</t>
  </si>
  <si>
    <t>TM/20E#0007188</t>
  </si>
  <si>
    <t>1587</t>
  </si>
  <si>
    <t>9101060515</t>
  </si>
  <si>
    <t>TM/20E#0155901</t>
  </si>
  <si>
    <t>5473</t>
  </si>
  <si>
    <t>9101060550</t>
  </si>
  <si>
    <t>TM/20E#0155908</t>
  </si>
  <si>
    <t>2535</t>
  </si>
  <si>
    <t>9101060552</t>
  </si>
  <si>
    <t>TM/20E#0000948</t>
  </si>
  <si>
    <t>9101060569</t>
  </si>
  <si>
    <t>TM/20E#0020209</t>
  </si>
  <si>
    <t>4837</t>
  </si>
  <si>
    <t>9101060592</t>
  </si>
  <si>
    <t>TM/20E#0155919</t>
  </si>
  <si>
    <t>4781</t>
  </si>
  <si>
    <t>9101060619</t>
  </si>
  <si>
    <t>TM/20E#0000650</t>
  </si>
  <si>
    <t>4532</t>
  </si>
  <si>
    <t>9101060648</t>
  </si>
  <si>
    <t>TM/20E#0155936</t>
  </si>
  <si>
    <t>5504</t>
  </si>
  <si>
    <t>9101060656</t>
  </si>
  <si>
    <t>TM/20E#0046925</t>
  </si>
  <si>
    <t>4846</t>
  </si>
  <si>
    <t>9101060683</t>
  </si>
  <si>
    <t>TM/20E#0004141</t>
  </si>
  <si>
    <t>4352</t>
  </si>
  <si>
    <t>9101060730</t>
  </si>
  <si>
    <t>TM/20E#0012605</t>
  </si>
  <si>
    <t>5000</t>
  </si>
  <si>
    <t>9101060771</t>
  </si>
  <si>
    <t>TM/20E#0155959</t>
  </si>
  <si>
    <t>9101060779</t>
  </si>
  <si>
    <t>TM/20E#0011757</t>
  </si>
  <si>
    <t>5739</t>
  </si>
  <si>
    <t>9101060791</t>
  </si>
  <si>
    <t>TM/20E#0003739</t>
  </si>
  <si>
    <t>9101060797</t>
  </si>
  <si>
    <t>TM/20E#0155966</t>
  </si>
  <si>
    <t>9101060830</t>
  </si>
  <si>
    <t>TM/20E#0046931</t>
  </si>
  <si>
    <t>3126</t>
  </si>
  <si>
    <t>9101060843</t>
  </si>
  <si>
    <t>TM/20E#0155971</t>
  </si>
  <si>
    <t>4192</t>
  </si>
  <si>
    <t>9101060854</t>
  </si>
  <si>
    <t>TM/20E#0002155</t>
  </si>
  <si>
    <t>3161</t>
  </si>
  <si>
    <t>9101060897</t>
  </si>
  <si>
    <t>TM/20E#0003230</t>
  </si>
  <si>
    <t>9101060907</t>
  </si>
  <si>
    <t>TM/20E#0000841</t>
  </si>
  <si>
    <t>5373</t>
  </si>
  <si>
    <t>9101060914</t>
  </si>
  <si>
    <t>TM/20E#0012610</t>
  </si>
  <si>
    <t>3864</t>
  </si>
  <si>
    <t>9101060928</t>
  </si>
  <si>
    <t>TM/20E#0155989</t>
  </si>
  <si>
    <t>4750</t>
  </si>
  <si>
    <t>9101060936</t>
  </si>
  <si>
    <t>TM/20E#0005792</t>
  </si>
  <si>
    <t>3952</t>
  </si>
  <si>
    <t>9101060947</t>
  </si>
  <si>
    <t>TM/20E#0004365</t>
  </si>
  <si>
    <t>4466</t>
  </si>
  <si>
    <t>9101060962</t>
  </si>
  <si>
    <t>TM/20E#0003741</t>
  </si>
  <si>
    <t>4796</t>
  </si>
  <si>
    <t>9101060978</t>
  </si>
  <si>
    <t>TM/20E#0002790</t>
  </si>
  <si>
    <t>3345</t>
  </si>
  <si>
    <t>9101060981</t>
  </si>
  <si>
    <t>TM/20E#0046938</t>
  </si>
  <si>
    <t>4012</t>
  </si>
  <si>
    <t>9101060984</t>
  </si>
  <si>
    <t>TM/20E#0011760</t>
  </si>
  <si>
    <t>3720</t>
  </si>
  <si>
    <t>9101061011</t>
  </si>
  <si>
    <t>TM/20E#0156005</t>
  </si>
  <si>
    <t>2537</t>
  </si>
  <si>
    <t>9101061012</t>
  </si>
  <si>
    <t>TM/20E#0046940</t>
  </si>
  <si>
    <t>3079</t>
  </si>
  <si>
    <t>9101061020</t>
  </si>
  <si>
    <t>TM/20E#0156006</t>
  </si>
  <si>
    <t>5741</t>
  </si>
  <si>
    <t>9101061023</t>
  </si>
  <si>
    <t>TM/20E#0000757</t>
  </si>
  <si>
    <t>4993</t>
  </si>
  <si>
    <t>9101061075</t>
  </si>
  <si>
    <t>TM/20E#0012617</t>
  </si>
  <si>
    <t>3708</t>
  </si>
  <si>
    <t>9101061076</t>
  </si>
  <si>
    <t>TM/20E#0012618</t>
  </si>
  <si>
    <t>9101061079</t>
  </si>
  <si>
    <t>TM/20E#0046941</t>
  </si>
  <si>
    <t>9101061081</t>
  </si>
  <si>
    <t>TM/20E#0156014</t>
  </si>
  <si>
    <t>9101061084</t>
  </si>
  <si>
    <t>TM/20E#0046942</t>
  </si>
  <si>
    <t>9101061100</t>
  </si>
  <si>
    <t>TM/20E#0000653</t>
  </si>
  <si>
    <t>5836</t>
  </si>
  <si>
    <t>9101061114</t>
  </si>
  <si>
    <t>TM/20E#0156021</t>
  </si>
  <si>
    <t>3617</t>
  </si>
  <si>
    <t>9101061116</t>
  </si>
  <si>
    <t>TM/20E#0156022</t>
  </si>
  <si>
    <t>2542</t>
  </si>
  <si>
    <t>9101061117</t>
  </si>
  <si>
    <t>TM/20E#0046945</t>
  </si>
  <si>
    <t>9101061118</t>
  </si>
  <si>
    <t>TM/20E#0156023</t>
  </si>
  <si>
    <t>4136</t>
  </si>
  <si>
    <t>9101061158</t>
  </si>
  <si>
    <t>TM/20E#0156041</t>
  </si>
  <si>
    <t>5589</t>
  </si>
  <si>
    <t>9101061162</t>
  </si>
  <si>
    <t>TM/20E#0007190</t>
  </si>
  <si>
    <t>3636</t>
  </si>
  <si>
    <t>9101061170</t>
  </si>
  <si>
    <t>TM/20E#0001532</t>
  </si>
  <si>
    <t>5130</t>
  </si>
  <si>
    <t>9101061173</t>
  </si>
  <si>
    <t>TM/20E#0002418</t>
  </si>
  <si>
    <t>9101061185</t>
  </si>
  <si>
    <t>TM/20E#0156045</t>
  </si>
  <si>
    <t>9101061192</t>
  </si>
  <si>
    <t>TM/20E#0046947</t>
  </si>
  <si>
    <t>2023</t>
  </si>
  <si>
    <t>9101061203</t>
  </si>
  <si>
    <t>TM/20E#0046949</t>
  </si>
  <si>
    <t>2227</t>
  </si>
  <si>
    <t>9101061230</t>
  </si>
  <si>
    <t>TM/20E#0001677</t>
  </si>
  <si>
    <t>9101061234</t>
  </si>
  <si>
    <t>TM/20E#0046951</t>
  </si>
  <si>
    <t>5482</t>
  </si>
  <si>
    <t>9101061238</t>
  </si>
  <si>
    <t>4938</t>
  </si>
  <si>
    <t>9101061244</t>
  </si>
  <si>
    <t>TM/20E#0003255</t>
  </si>
  <si>
    <t>4605</t>
  </si>
  <si>
    <t>9101061256</t>
  </si>
  <si>
    <t>TM/20E#0004367</t>
  </si>
  <si>
    <t>9101061260</t>
  </si>
  <si>
    <t>5149</t>
  </si>
  <si>
    <t>9101061269</t>
  </si>
  <si>
    <t>TM/20E#0156060</t>
  </si>
  <si>
    <t>3280</t>
  </si>
  <si>
    <t>9101061270</t>
  </si>
  <si>
    <t>TM/20E#0156061</t>
  </si>
  <si>
    <t>9101061273</t>
  </si>
  <si>
    <t>TM/20E#0011768</t>
  </si>
  <si>
    <t>4817</t>
  </si>
  <si>
    <t>9101061373</t>
  </si>
  <si>
    <t>TM/20E#0156084</t>
  </si>
  <si>
    <t>3208</t>
  </si>
  <si>
    <t>9101061387</t>
  </si>
  <si>
    <t>TM/20E#0011770</t>
  </si>
  <si>
    <t>9101061401</t>
  </si>
  <si>
    <t>TM/20E#0156094</t>
  </si>
  <si>
    <t>5097</t>
  </si>
  <si>
    <t>9101061409</t>
  </si>
  <si>
    <t>TM/20E#0156097</t>
  </si>
  <si>
    <t>3104</t>
  </si>
  <si>
    <t>9101061476</t>
  </si>
  <si>
    <t>TM/20E#0156121</t>
  </si>
  <si>
    <t>9101061492</t>
  </si>
  <si>
    <t>TM/20E#0156126</t>
  </si>
  <si>
    <t>2747</t>
  </si>
  <si>
    <t>9101061496</t>
  </si>
  <si>
    <t>TM/20E#0156129</t>
  </si>
  <si>
    <t>9101061501</t>
  </si>
  <si>
    <t>TM/20E#0046968</t>
  </si>
  <si>
    <t>3663</t>
  </si>
  <si>
    <t>9101061503</t>
  </si>
  <si>
    <t>TM/20E#0002078</t>
  </si>
  <si>
    <t>5152</t>
  </si>
  <si>
    <t>9101061516</t>
  </si>
  <si>
    <t>TM/20E#0046969</t>
  </si>
  <si>
    <t>3670</t>
  </si>
  <si>
    <t>9101061518</t>
  </si>
  <si>
    <t>TM/20E#0046971</t>
  </si>
  <si>
    <t>5387</t>
  </si>
  <si>
    <t>9101061523</t>
  </si>
  <si>
    <t>TM/20E#0046973</t>
  </si>
  <si>
    <t>9101061567</t>
  </si>
  <si>
    <t>TM/20E#0046975</t>
  </si>
  <si>
    <t>9101061587</t>
  </si>
  <si>
    <t>TM/20E#0046976</t>
  </si>
  <si>
    <t>3215</t>
  </si>
  <si>
    <t>9101061625</t>
  </si>
  <si>
    <t>TM/20E#0156154</t>
  </si>
  <si>
    <t>3029</t>
  </si>
  <si>
    <t>9101061629</t>
  </si>
  <si>
    <t>TM/20E#0046978</t>
  </si>
  <si>
    <t>4441</t>
  </si>
  <si>
    <t>9101061649</t>
  </si>
  <si>
    <t>TM/20E#0000403</t>
  </si>
  <si>
    <t>5754</t>
  </si>
  <si>
    <t>9101061659</t>
  </si>
  <si>
    <t>TM/20E#0046982</t>
  </si>
  <si>
    <t>4321</t>
  </si>
  <si>
    <t>9101061674</t>
  </si>
  <si>
    <t>TM/20E#0046983</t>
  </si>
  <si>
    <t>3282</t>
  </si>
  <si>
    <t>9101061677</t>
  </si>
  <si>
    <t>TM/20E#0156165</t>
  </si>
  <si>
    <t>2292</t>
  </si>
  <si>
    <t>9101061683</t>
  </si>
  <si>
    <t>TM/20E#0156167</t>
  </si>
  <si>
    <t>9101061698</t>
  </si>
  <si>
    <t>TM/20E#0001682</t>
  </si>
  <si>
    <t>9101061724</t>
  </si>
  <si>
    <t>TM/20E#0046986</t>
  </si>
  <si>
    <t>3387</t>
  </si>
  <si>
    <t>9101061742</t>
  </si>
  <si>
    <t>TM/20E#0046987</t>
  </si>
  <si>
    <t>9101061770</t>
  </si>
  <si>
    <t>TM/20E#0156186</t>
  </si>
  <si>
    <t>4539</t>
  </si>
  <si>
    <t>9101061787</t>
  </si>
  <si>
    <t>TM/20E#0156189</t>
  </si>
  <si>
    <t>5879</t>
  </si>
  <si>
    <t>9101061791</t>
  </si>
  <si>
    <t>TM/20E#0156192</t>
  </si>
  <si>
    <t>9101061795</t>
  </si>
  <si>
    <t>TM/20E#0011773</t>
  </si>
  <si>
    <t>5516</t>
  </si>
  <si>
    <t>9101061801</t>
  </si>
  <si>
    <t>TM/20E#0046990</t>
  </si>
  <si>
    <t>4416</t>
  </si>
  <si>
    <t>9101061812</t>
  </si>
  <si>
    <t>TM/20E#0156197</t>
  </si>
  <si>
    <t>3625</t>
  </si>
  <si>
    <t>9101061814</t>
  </si>
  <si>
    <t>TM/20E#0046992</t>
  </si>
  <si>
    <t>5275</t>
  </si>
  <si>
    <t>9101061829</t>
  </si>
  <si>
    <t>TM/20E#0000952</t>
  </si>
  <si>
    <t>1595</t>
  </si>
  <si>
    <t>9101061847</t>
  </si>
  <si>
    <t>TM/20E#0156204</t>
  </si>
  <si>
    <t>5635</t>
  </si>
  <si>
    <t>9101061867</t>
  </si>
  <si>
    <t>TM/20E#0047000</t>
  </si>
  <si>
    <t>3988</t>
  </si>
  <si>
    <t>9101061868</t>
  </si>
  <si>
    <t>TM/20E#0047001</t>
  </si>
  <si>
    <t>9101061918</t>
  </si>
  <si>
    <t>TM/20E#0047007</t>
  </si>
  <si>
    <t>3758</t>
  </si>
  <si>
    <t>9101061969</t>
  </si>
  <si>
    <t>TM/20E#0012640</t>
  </si>
  <si>
    <t>3732</t>
  </si>
  <si>
    <t>9101061974</t>
  </si>
  <si>
    <t>TM/20E#0003237</t>
  </si>
  <si>
    <t>9101061985</t>
  </si>
  <si>
    <t>TM/20E#0156229</t>
  </si>
  <si>
    <t>3531</t>
  </si>
  <si>
    <t>9101061989</t>
  </si>
  <si>
    <t>TM/20E#0156231</t>
  </si>
  <si>
    <t>1531</t>
  </si>
  <si>
    <t>9101062012</t>
  </si>
  <si>
    <t>TM/20E#0020246</t>
  </si>
  <si>
    <t>9101062014</t>
  </si>
  <si>
    <t>TM/20E#0156239</t>
  </si>
  <si>
    <t>3182</t>
  </si>
  <si>
    <t>9101062023</t>
  </si>
  <si>
    <t>TM/20E#0047015</t>
  </si>
  <si>
    <t>4383</t>
  </si>
  <si>
    <t>9101062024</t>
  </si>
  <si>
    <t>TM/20E#0156241</t>
  </si>
  <si>
    <t>2759</t>
  </si>
  <si>
    <t>9101062027</t>
  </si>
  <si>
    <t>TM/20E#0011776</t>
  </si>
  <si>
    <t>3024</t>
  </si>
  <si>
    <t>9101062070</t>
  </si>
  <si>
    <t>TM/20E#0012644</t>
  </si>
  <si>
    <t>5900</t>
  </si>
  <si>
    <t>9101062081</t>
  </si>
  <si>
    <t>TM/20E#0047018</t>
  </si>
  <si>
    <t>9101062090</t>
  </si>
  <si>
    <t>TM/20E#0047020</t>
  </si>
  <si>
    <t>4384</t>
  </si>
  <si>
    <t>9101062109</t>
  </si>
  <si>
    <t>TM/20E#0047022</t>
  </si>
  <si>
    <t>5712</t>
  </si>
  <si>
    <t>9101062145</t>
  </si>
  <si>
    <t>TM/20E#0002247</t>
  </si>
  <si>
    <t>5069</t>
  </si>
  <si>
    <t>9101062162</t>
  </si>
  <si>
    <t>TM/20E#0020249</t>
  </si>
  <si>
    <t>9101062168</t>
  </si>
  <si>
    <t>TM/20E#0156267</t>
  </si>
  <si>
    <t>2437</t>
  </si>
  <si>
    <t>9101062188</t>
  </si>
  <si>
    <t>TM/20E#0001695</t>
  </si>
  <si>
    <t>4828</t>
  </si>
  <si>
    <t>9101062199</t>
  </si>
  <si>
    <t>TM/20E#0156275</t>
  </si>
  <si>
    <t>3178</t>
  </si>
  <si>
    <t>9101062200</t>
  </si>
  <si>
    <t>TM/20E#0047029</t>
  </si>
  <si>
    <t>5545</t>
  </si>
  <si>
    <t>9101062205</t>
  </si>
  <si>
    <t>TM/20E#0156277</t>
  </si>
  <si>
    <t>3179</t>
  </si>
  <si>
    <t>9101062240</t>
  </si>
  <si>
    <t>TM/20E#0000655</t>
  </si>
  <si>
    <t>9101062266</t>
  </si>
  <si>
    <t>TM/20E#0156290</t>
  </si>
  <si>
    <t>4411</t>
  </si>
  <si>
    <t>9101062309</t>
  </si>
  <si>
    <t>TM/20E#0005803</t>
  </si>
  <si>
    <t>3600</t>
  </si>
  <si>
    <t>9101062310</t>
  </si>
  <si>
    <t>TM/20E#0002797</t>
  </si>
  <si>
    <t>3656</t>
  </si>
  <si>
    <t>9101062341</t>
  </si>
  <si>
    <t>TM/20E#0002419</t>
  </si>
  <si>
    <t>9101062345</t>
  </si>
  <si>
    <t>TM/20E#0047038</t>
  </si>
  <si>
    <t>3861</t>
  </si>
  <si>
    <t>9101062374</t>
  </si>
  <si>
    <t>TM/20E#0000760</t>
  </si>
  <si>
    <t>9101062376</t>
  </si>
  <si>
    <t>TM/20E#0156305</t>
  </si>
  <si>
    <t>1646</t>
  </si>
  <si>
    <t>9101062380</t>
  </si>
  <si>
    <t>TM/20E#0156310</t>
  </si>
  <si>
    <t>3266</t>
  </si>
  <si>
    <t>9101062385</t>
  </si>
  <si>
    <t>TM/20E#0156311</t>
  </si>
  <si>
    <t>2362</t>
  </si>
  <si>
    <t>9101062387</t>
  </si>
  <si>
    <t>5778</t>
  </si>
  <si>
    <t>9101062393</t>
  </si>
  <si>
    <t>TM/20E#0004143</t>
  </si>
  <si>
    <t>9101062405</t>
  </si>
  <si>
    <t>TM/20E#0003193</t>
  </si>
  <si>
    <t>4401</t>
  </si>
  <si>
    <t>9101062415</t>
  </si>
  <si>
    <t>TM/20E#0001697</t>
  </si>
  <si>
    <t>4768</t>
  </si>
  <si>
    <t>9101062420</t>
  </si>
  <si>
    <t>TM/20E#0003753</t>
  </si>
  <si>
    <t>1629</t>
  </si>
  <si>
    <t>9101062423</t>
  </si>
  <si>
    <t>TM/20E#0002549</t>
  </si>
  <si>
    <t>4703</t>
  </si>
  <si>
    <t>9101062428</t>
  </si>
  <si>
    <t>TM/20E#0156319</t>
  </si>
  <si>
    <t>9101062429</t>
  </si>
  <si>
    <t>TM/20E#0047042</t>
  </si>
  <si>
    <t>5141</t>
  </si>
  <si>
    <t>9101062431</t>
  </si>
  <si>
    <t>TM/20E#0003755</t>
  </si>
  <si>
    <t>5870</t>
  </si>
  <si>
    <t>9101062432</t>
  </si>
  <si>
    <t>TM/20E#0047043</t>
  </si>
  <si>
    <t>9101062434</t>
  </si>
  <si>
    <t>TM/20E#0004370</t>
  </si>
  <si>
    <t>5719</t>
  </si>
  <si>
    <t>9101062438</t>
  </si>
  <si>
    <t>TM/20E#0156320</t>
  </si>
  <si>
    <t>3015</t>
  </si>
  <si>
    <t>9101062449</t>
  </si>
  <si>
    <t>TM/20E#0011782</t>
  </si>
  <si>
    <t>5787</t>
  </si>
  <si>
    <t>9101062472</t>
  </si>
  <si>
    <t>TM/20E#0012656</t>
  </si>
  <si>
    <t>4670</t>
  </si>
  <si>
    <t>9101062476</t>
  </si>
  <si>
    <t>TM/20E#0156328</t>
  </si>
  <si>
    <t>5366</t>
  </si>
  <si>
    <t>9101062481</t>
  </si>
  <si>
    <t>TM/20E#0012657</t>
  </si>
  <si>
    <t>3251</t>
  </si>
  <si>
    <t>9101062495</t>
  </si>
  <si>
    <t>TM/20E#0047048</t>
  </si>
  <si>
    <t>9101062511</t>
  </si>
  <si>
    <t>TM/20E#0047049</t>
  </si>
  <si>
    <t>9101062519</t>
  </si>
  <si>
    <t>TM/20E#0000518</t>
  </si>
  <si>
    <t>9101062531</t>
  </si>
  <si>
    <t>TM/20E#0047050</t>
  </si>
  <si>
    <t>3595</t>
  </si>
  <si>
    <t>9101062534</t>
  </si>
  <si>
    <t>TM/20E#0002159</t>
  </si>
  <si>
    <t>4724</t>
  </si>
  <si>
    <t>9101062544</t>
  </si>
  <si>
    <t>TM/20E#0002160</t>
  </si>
  <si>
    <t>4864</t>
  </si>
  <si>
    <t>9101062545</t>
  </si>
  <si>
    <t>TM/20E#0002798</t>
  </si>
  <si>
    <t>3642</t>
  </si>
  <si>
    <t>9101062556</t>
  </si>
  <si>
    <t>TM/20E#0156334</t>
  </si>
  <si>
    <t>2758</t>
  </si>
  <si>
    <t>9101062571</t>
  </si>
  <si>
    <t>TM/20E#0001222</t>
  </si>
  <si>
    <t>4596</t>
  </si>
  <si>
    <t>9101062603</t>
  </si>
  <si>
    <t>TM/20E#0011785</t>
  </si>
  <si>
    <t>4814</t>
  </si>
  <si>
    <t>9101062625</t>
  </si>
  <si>
    <t>TM/20E#0156354</t>
  </si>
  <si>
    <t>4959</t>
  </si>
  <si>
    <t>9101062687</t>
  </si>
  <si>
    <t>TM/20E#0002551</t>
  </si>
  <si>
    <t>5393</t>
  </si>
  <si>
    <t>9101062689</t>
  </si>
  <si>
    <t>TM/20E#0002552</t>
  </si>
  <si>
    <t>9101062693</t>
  </si>
  <si>
    <t>TM/20E#0156361</t>
  </si>
  <si>
    <t>9101062701</t>
  </si>
  <si>
    <t>TM/20E#0011786</t>
  </si>
  <si>
    <t>3637</t>
  </si>
  <si>
    <t>9101062709</t>
  </si>
  <si>
    <t>TM/20E#0156365</t>
  </si>
  <si>
    <t>5207</t>
  </si>
  <si>
    <t>9101062711</t>
  </si>
  <si>
    <t>TM/20E#0000828</t>
  </si>
  <si>
    <t>9101062730</t>
  </si>
  <si>
    <t>TM/20E#0047062</t>
  </si>
  <si>
    <t>4313</t>
  </si>
  <si>
    <t>9101062731</t>
  </si>
  <si>
    <t>TM/20E#0047063</t>
  </si>
  <si>
    <t>9101062736</t>
  </si>
  <si>
    <t>TM/20E#0001699</t>
  </si>
  <si>
    <t>9101062774</t>
  </si>
  <si>
    <t>TM/20E#0156383</t>
  </si>
  <si>
    <t>4280</t>
  </si>
  <si>
    <t>9101062776</t>
  </si>
  <si>
    <t>TM/20E#0156384</t>
  </si>
  <si>
    <t>9101062794</t>
  </si>
  <si>
    <t>TM/20E#0047067</t>
  </si>
  <si>
    <t>9101062835</t>
  </si>
  <si>
    <t>TM/20E#0156394</t>
  </si>
  <si>
    <t>5832</t>
  </si>
  <si>
    <t>9101062838</t>
  </si>
  <si>
    <t>TM/20E#0047069</t>
  </si>
  <si>
    <t>3430</t>
  </si>
  <si>
    <t>9101062864</t>
  </si>
  <si>
    <t>TM/20E#0003248</t>
  </si>
  <si>
    <t>9101062868</t>
  </si>
  <si>
    <t>TM/20E#0156405</t>
  </si>
  <si>
    <t>9101062871</t>
  </si>
  <si>
    <t>TM/20E#0047072</t>
  </si>
  <si>
    <t>3386</t>
  </si>
  <si>
    <t>9101062887</t>
  </si>
  <si>
    <t>TM/20E#0156410</t>
  </si>
  <si>
    <t>2402</t>
  </si>
  <si>
    <t>9101062927</t>
  </si>
  <si>
    <t>TM/20E#0156417</t>
  </si>
  <si>
    <t>4927</t>
  </si>
  <si>
    <t>9101062941</t>
  </si>
  <si>
    <t>TM/20E#0011791</t>
  </si>
  <si>
    <t>9101062957</t>
  </si>
  <si>
    <t>TM/20E#0047078</t>
  </si>
  <si>
    <t>3996</t>
  </si>
  <si>
    <t>9101062960</t>
  </si>
  <si>
    <t>TM/20E#0156423</t>
  </si>
  <si>
    <t>3766</t>
  </si>
  <si>
    <t>9101062962</t>
  </si>
  <si>
    <t>TM/20E#0020277</t>
  </si>
  <si>
    <t>4488</t>
  </si>
  <si>
    <t>9101062968</t>
  </si>
  <si>
    <t>TM/20E#0047081</t>
  </si>
  <si>
    <t>5077</t>
  </si>
  <si>
    <t>9101062974</t>
  </si>
  <si>
    <t>TM/20E#0003757</t>
  </si>
  <si>
    <t>9101062977</t>
  </si>
  <si>
    <t>TM/20E#0156428</t>
  </si>
  <si>
    <t>2823</t>
  </si>
  <si>
    <t>9101062982</t>
  </si>
  <si>
    <t>TM/20E#0003264</t>
  </si>
  <si>
    <t>4599</t>
  </si>
  <si>
    <t>9101063007</t>
  </si>
  <si>
    <t>TM/20E#0002802</t>
  </si>
  <si>
    <t>5944</t>
  </si>
  <si>
    <t>9101063010</t>
  </si>
  <si>
    <t>TM/20E#0156436</t>
  </si>
  <si>
    <t>3247</t>
  </si>
  <si>
    <t>9101063021</t>
  </si>
  <si>
    <t>TM/20E#0000761</t>
  </si>
  <si>
    <t>4916</t>
  </si>
  <si>
    <t>9101063027</t>
  </si>
  <si>
    <t>TM/20E#0020281</t>
  </si>
  <si>
    <t>4359</t>
  </si>
  <si>
    <t>9101063032</t>
  </si>
  <si>
    <t>TM/20E#0047082</t>
  </si>
  <si>
    <t>4226</t>
  </si>
  <si>
    <t>9101063034</t>
  </si>
  <si>
    <t>TM/20E#0047083</t>
  </si>
  <si>
    <t>9101063037</t>
  </si>
  <si>
    <t>TM/20E#0156449</t>
  </si>
  <si>
    <t>4007</t>
  </si>
  <si>
    <t>9101063055</t>
  </si>
  <si>
    <t>TM/20E#0156463</t>
  </si>
  <si>
    <t>1658</t>
  </si>
  <si>
    <t>9101063061</t>
  </si>
  <si>
    <t>TM/20E#0047085</t>
  </si>
  <si>
    <t>4388</t>
  </si>
  <si>
    <t>9101063065</t>
  </si>
  <si>
    <t>TM/20E#0047086</t>
  </si>
  <si>
    <t>4100</t>
  </si>
  <si>
    <t>9101063091</t>
  </si>
  <si>
    <t>TM/20E#0156476</t>
  </si>
  <si>
    <t>5155</t>
  </si>
  <si>
    <t>9101063098</t>
  </si>
  <si>
    <t>TM/20E#0012673</t>
  </si>
  <si>
    <t>9101063161</t>
  </si>
  <si>
    <t>TM/20E#0156500</t>
  </si>
  <si>
    <t>4554</t>
  </si>
  <si>
    <t>9101063174</t>
  </si>
  <si>
    <t>TM/20E#0156510</t>
  </si>
  <si>
    <t>4967</t>
  </si>
  <si>
    <t>9101063179</t>
  </si>
  <si>
    <t>TM/20E#0047097</t>
  </si>
  <si>
    <t>9101063236</t>
  </si>
  <si>
    <t>TM/20E#0156532</t>
  </si>
  <si>
    <t>5465</t>
  </si>
  <si>
    <t>9101063275</t>
  </si>
  <si>
    <t>TM/20E#0000764</t>
  </si>
  <si>
    <t>4997</t>
  </si>
  <si>
    <t>9101063331</t>
  </si>
  <si>
    <t>TM/20E#0156559</t>
  </si>
  <si>
    <t>5659</t>
  </si>
  <si>
    <t>9101063337</t>
  </si>
  <si>
    <t>TM/20E#0047112</t>
  </si>
  <si>
    <t>9101063361</t>
  </si>
  <si>
    <t>TM/20E#0156566</t>
  </si>
  <si>
    <t>4066</t>
  </si>
  <si>
    <t>9101063366</t>
  </si>
  <si>
    <t>TM/20E#0156572</t>
  </si>
  <si>
    <t>9101063368</t>
  </si>
  <si>
    <t>TM/20E#0047117</t>
  </si>
  <si>
    <t>4047</t>
  </si>
  <si>
    <t>9101063371</t>
  </si>
  <si>
    <t>TM/20E#0156574</t>
  </si>
  <si>
    <t>5669</t>
  </si>
  <si>
    <t>9101063432</t>
  </si>
  <si>
    <t>TM/20E#0002805</t>
  </si>
  <si>
    <t>5905</t>
  </si>
  <si>
    <t>9101063450</t>
  </si>
  <si>
    <t>TM/20E#0156604</t>
  </si>
  <si>
    <t>3229</t>
  </si>
  <si>
    <t>9101063457</t>
  </si>
  <si>
    <t>TM/20E#0002556</t>
  </si>
  <si>
    <t>9101063472</t>
  </si>
  <si>
    <t>TM/20E#0156609</t>
  </si>
  <si>
    <t>9101063500</t>
  </si>
  <si>
    <t>TM/20E#0156620</t>
  </si>
  <si>
    <t>2017</t>
  </si>
  <si>
    <t>9101063512</t>
  </si>
  <si>
    <t>TM/20E#0156621</t>
  </si>
  <si>
    <t>3371</t>
  </si>
  <si>
    <t>9101063523</t>
  </si>
  <si>
    <t>TM/20E#0156627</t>
  </si>
  <si>
    <t>9101063537</t>
  </si>
  <si>
    <t>TM/20E#0002162</t>
  </si>
  <si>
    <t>4865</t>
  </si>
  <si>
    <t>9101063538</t>
  </si>
  <si>
    <t>TM/20E#0156630</t>
  </si>
  <si>
    <t>2518</t>
  </si>
  <si>
    <t>9101063556</t>
  </si>
  <si>
    <t>TM/20E#0156631</t>
  </si>
  <si>
    <t>2790</t>
  </si>
  <si>
    <t>9101063576</t>
  </si>
  <si>
    <t>TM/20E#0011808</t>
  </si>
  <si>
    <t>2920</t>
  </si>
  <si>
    <t>9101063578</t>
  </si>
  <si>
    <t>TM/20E#0156639</t>
  </si>
  <si>
    <t>2560</t>
  </si>
  <si>
    <t>9101063612</t>
  </si>
  <si>
    <t>TM/20E#0156652</t>
  </si>
  <si>
    <t>4450</t>
  </si>
  <si>
    <t>9101063631</t>
  </si>
  <si>
    <t>TM/20E#0047137</t>
  </si>
  <si>
    <t>4398</t>
  </si>
  <si>
    <t>9101063660</t>
  </si>
  <si>
    <t>TM/20E#0156669</t>
  </si>
  <si>
    <t>2559</t>
  </si>
  <si>
    <t>9101063665</t>
  </si>
  <si>
    <t>TM/20E#0012699</t>
  </si>
  <si>
    <t>4456</t>
  </si>
  <si>
    <t>9101063667</t>
  </si>
  <si>
    <t>TM/20E#0003266</t>
  </si>
  <si>
    <t>5908</t>
  </si>
  <si>
    <t>9101063695</t>
  </si>
  <si>
    <t>TM/20E#0003768</t>
  </si>
  <si>
    <t>4445</t>
  </si>
  <si>
    <t>9101063701</t>
  </si>
  <si>
    <t>TM/20E#0156685</t>
  </si>
  <si>
    <t>3090</t>
  </si>
  <si>
    <t>9101063744</t>
  </si>
  <si>
    <t>TM/20E#0156692</t>
  </si>
  <si>
    <t>2531</t>
  </si>
  <si>
    <t>9101063798</t>
  </si>
  <si>
    <t>TM/20E#0020325</t>
  </si>
  <si>
    <t>9101063835</t>
  </si>
  <si>
    <t>TM/20E#0020327</t>
  </si>
  <si>
    <t>3874</t>
  </si>
  <si>
    <t>9101063840</t>
  </si>
  <si>
    <t>TM/20E#0156738</t>
  </si>
  <si>
    <t>2055</t>
  </si>
  <si>
    <t>9101063848</t>
  </si>
  <si>
    <t>TM/20E#0156741</t>
  </si>
  <si>
    <t>9101063849</t>
  </si>
  <si>
    <t>TM/20E#0156742</t>
  </si>
  <si>
    <t>9101063851</t>
  </si>
  <si>
    <t>TM/20E#0047152</t>
  </si>
  <si>
    <t>2931</t>
  </si>
  <si>
    <t>9101063855</t>
  </si>
  <si>
    <t>TM/20E#0012714</t>
  </si>
  <si>
    <t>9101063868</t>
  </si>
  <si>
    <t>TM/20E#0047155</t>
  </si>
  <si>
    <t>2208</t>
  </si>
  <si>
    <t>9101063869</t>
  </si>
  <si>
    <t>TM/20E#0047156</t>
  </si>
  <si>
    <t>2446</t>
  </si>
  <si>
    <t>9101063872</t>
  </si>
  <si>
    <t>TM/20E#0047157</t>
  </si>
  <si>
    <t>9101063951</t>
  </si>
  <si>
    <t>TM/20E#0156784</t>
  </si>
  <si>
    <t>3730</t>
  </si>
  <si>
    <t>9101063963</t>
  </si>
  <si>
    <t>TM/20E#0156795</t>
  </si>
  <si>
    <t>9101063969</t>
  </si>
  <si>
    <t>TM/20E#0047162</t>
  </si>
  <si>
    <t>3505</t>
  </si>
  <si>
    <t>9101063973</t>
  </si>
  <si>
    <t>TM/20E#0156798</t>
  </si>
  <si>
    <t>9101063974</t>
  </si>
  <si>
    <t>TM/20E#0156801</t>
  </si>
  <si>
    <t>9101063978</t>
  </si>
  <si>
    <t>TM/20E#0005821</t>
  </si>
  <si>
    <t>4452</t>
  </si>
  <si>
    <t>9101064022</t>
  </si>
  <si>
    <t>TM/20E#0156826</t>
  </si>
  <si>
    <t>4171</t>
  </si>
  <si>
    <t>9101064034</t>
  </si>
  <si>
    <t>TM/20E#0156830</t>
  </si>
  <si>
    <t>3123</t>
  </si>
  <si>
    <t>9101064055</t>
  </si>
  <si>
    <t>TM/20E#0012729</t>
  </si>
  <si>
    <t>9101064080</t>
  </si>
  <si>
    <t>TM/20E#0011825</t>
  </si>
  <si>
    <t>5887</t>
  </si>
  <si>
    <t>9101064090</t>
  </si>
  <si>
    <t>TM/20E#0156859</t>
  </si>
  <si>
    <t>9101064096</t>
  </si>
  <si>
    <t>TM/20E#0156860</t>
  </si>
  <si>
    <t>3370</t>
  </si>
  <si>
    <t>9101064109</t>
  </si>
  <si>
    <t>TM/20E#0156871</t>
  </si>
  <si>
    <t>9101064119</t>
  </si>
  <si>
    <t>TM/20E#0156872</t>
  </si>
  <si>
    <t>5749</t>
  </si>
  <si>
    <t>9101064122</t>
  </si>
  <si>
    <t>TM/20E#0156877</t>
  </si>
  <si>
    <t>9101064127</t>
  </si>
  <si>
    <t>TM/20E#0003446</t>
  </si>
  <si>
    <t>4572</t>
  </si>
  <si>
    <t>9101064128</t>
  </si>
  <si>
    <t>TM/20E#0156878</t>
  </si>
  <si>
    <t>3608</t>
  </si>
  <si>
    <t>9101064129</t>
  </si>
  <si>
    <t>TM/20E#0156879</t>
  </si>
  <si>
    <t>9101064136</t>
  </si>
  <si>
    <t>TM/20E#0156882</t>
  </si>
  <si>
    <t>5347</t>
  </si>
  <si>
    <t>9101064180</t>
  </si>
  <si>
    <t>TM/20E#0011832</t>
  </si>
  <si>
    <t>9101064191</t>
  </si>
  <si>
    <t>TM/20E#0156910</t>
  </si>
  <si>
    <t>3837</t>
  </si>
  <si>
    <t>9101064205</t>
  </si>
  <si>
    <t>TM/20E#0156914</t>
  </si>
  <si>
    <t>3337</t>
  </si>
  <si>
    <t>9101064218</t>
  </si>
  <si>
    <t>TM/20E#0001706</t>
  </si>
  <si>
    <t>5367</t>
  </si>
  <si>
    <t>9101064227</t>
  </si>
  <si>
    <t>TM/20E#0000658</t>
  </si>
  <si>
    <t>9101064230</t>
  </si>
  <si>
    <t>TM/20E#0003261</t>
  </si>
  <si>
    <t>5397</t>
  </si>
  <si>
    <t>9101064236</t>
  </si>
  <si>
    <t>TM/20E#0156932</t>
  </si>
  <si>
    <t>9101064244</t>
  </si>
  <si>
    <t>TM/20E#0005864</t>
  </si>
  <si>
    <t>3822</t>
  </si>
  <si>
    <t>9101064249</t>
  </si>
  <si>
    <t>TM/20E#0158377</t>
  </si>
  <si>
    <t>5855</t>
  </si>
  <si>
    <t>9101064254</t>
  </si>
  <si>
    <t>TM/20E#0047369</t>
  </si>
  <si>
    <t>3185</t>
  </si>
  <si>
    <t>9101064264</t>
  </si>
  <si>
    <t>TM/20E#0158389</t>
  </si>
  <si>
    <t>2075</t>
  </si>
  <si>
    <t>9101064269</t>
  </si>
  <si>
    <t>TM/20E#0003470</t>
  </si>
  <si>
    <t>9101064287</t>
  </si>
  <si>
    <t>TM/20E#0158401</t>
  </si>
  <si>
    <t>4306</t>
  </si>
  <si>
    <t>9101064288</t>
  </si>
  <si>
    <t>TM/20E#0020539</t>
  </si>
  <si>
    <t>4476</t>
  </si>
  <si>
    <t>9101064293</t>
  </si>
  <si>
    <t>TM/20E#0047373</t>
  </si>
  <si>
    <t>3353</t>
  </si>
  <si>
    <t>9101064309</t>
  </si>
  <si>
    <t>TM/20E#0158406</t>
  </si>
  <si>
    <t>9101064319</t>
  </si>
  <si>
    <t>TM/20E#0007240</t>
  </si>
  <si>
    <t>3735</t>
  </si>
  <si>
    <t>9101064330</t>
  </si>
  <si>
    <t>TM/20E#0158422</t>
  </si>
  <si>
    <t>4364</t>
  </si>
  <si>
    <t>9101064334</t>
  </si>
  <si>
    <t>TM/20E#0003288</t>
  </si>
  <si>
    <t>9101064337</t>
  </si>
  <si>
    <t>TM/20E#0011900</t>
  </si>
  <si>
    <t>3451</t>
  </si>
  <si>
    <t>9101064385</t>
  </si>
  <si>
    <t>TM/20E#0001237</t>
  </si>
  <si>
    <t>4815</t>
  </si>
  <si>
    <t>9101064404</t>
  </si>
  <si>
    <t>TM/20E#0003821</t>
  </si>
  <si>
    <t>3818</t>
  </si>
  <si>
    <t>9101064405</t>
  </si>
  <si>
    <t>TM/20E#0003822</t>
  </si>
  <si>
    <t>9101064435</t>
  </si>
  <si>
    <t>TM/20E#0158475</t>
  </si>
  <si>
    <t>2835</t>
  </si>
  <si>
    <t>9101064447</t>
  </si>
  <si>
    <t>TM/20E#0158484</t>
  </si>
  <si>
    <t>9101064485</t>
  </si>
  <si>
    <t>TM/20E#0004416</t>
  </si>
  <si>
    <t>9101064578</t>
  </si>
  <si>
    <t>TM/20E#0012898</t>
  </si>
  <si>
    <t>9101064586</t>
  </si>
  <si>
    <t>TM/20E#0047389</t>
  </si>
  <si>
    <t>9101064587</t>
  </si>
  <si>
    <t>TM/20E#0047390</t>
  </si>
  <si>
    <t>1597</t>
  </si>
  <si>
    <t>9101064593</t>
  </si>
  <si>
    <t>TM/20E#0005872</t>
  </si>
  <si>
    <t>9101064617</t>
  </si>
  <si>
    <t>TM/20E#0005874</t>
  </si>
  <si>
    <t>5508</t>
  </si>
  <si>
    <t>9101064678</t>
  </si>
  <si>
    <t>TM/20E#0047394</t>
  </si>
  <si>
    <t>3783</t>
  </si>
  <si>
    <t>9101064684</t>
  </si>
  <si>
    <t>TM/20E#0047395</t>
  </si>
  <si>
    <t>9101064731</t>
  </si>
  <si>
    <t>TM/20E#0158598</t>
  </si>
  <si>
    <t>5513</t>
  </si>
  <si>
    <t>9101064735</t>
  </si>
  <si>
    <t>TM/20E#0158600</t>
  </si>
  <si>
    <t>9101064754</t>
  </si>
  <si>
    <t>TM/20E#0158614</t>
  </si>
  <si>
    <t>4680</t>
  </si>
  <si>
    <t>9101064760</t>
  </si>
  <si>
    <t>TM/20E#0000356</t>
  </si>
  <si>
    <t>1680</t>
  </si>
  <si>
    <t>9101064776</t>
  </si>
  <si>
    <t>TM/20E#0158617</t>
  </si>
  <si>
    <t>4241</t>
  </si>
  <si>
    <t>9101064785</t>
  </si>
  <si>
    <t>TM/20E#0000773</t>
  </si>
  <si>
    <t>4903</t>
  </si>
  <si>
    <t>9101064788</t>
  </si>
  <si>
    <t>TM/20E#0000552</t>
  </si>
  <si>
    <t>1617</t>
  </si>
  <si>
    <t>9101064792</t>
  </si>
  <si>
    <t>TM/20E#0158627</t>
  </si>
  <si>
    <t>9101064798</t>
  </si>
  <si>
    <t>TM/20E#0012907</t>
  </si>
  <si>
    <t>4358</t>
  </si>
  <si>
    <t>9101064846</t>
  </si>
  <si>
    <t>TM/20E#0003294</t>
  </si>
  <si>
    <t>9101064869</t>
  </si>
  <si>
    <t>TM/20E#0158677</t>
  </si>
  <si>
    <t>5878</t>
  </si>
  <si>
    <t>9101064872</t>
  </si>
  <si>
    <t>TM/20E#0158679</t>
  </si>
  <si>
    <t>3369</t>
  </si>
  <si>
    <t>9101064880</t>
  </si>
  <si>
    <t>TM/20E#0011912</t>
  </si>
  <si>
    <t>2919</t>
  </si>
  <si>
    <t>9101064886</t>
  </si>
  <si>
    <t>TM/20E#0003302</t>
  </si>
  <si>
    <t>9101064912</t>
  </si>
  <si>
    <t>TM/20E#0158691</t>
  </si>
  <si>
    <t>9101064918</t>
  </si>
  <si>
    <t>TM/20E#0047424</t>
  </si>
  <si>
    <t>5231</t>
  </si>
  <si>
    <t>9101064983</t>
  </si>
  <si>
    <t>TM/20E#0002284</t>
  </si>
  <si>
    <t>9101064988</t>
  </si>
  <si>
    <t>TM/20E#0158714</t>
  </si>
  <si>
    <t>5609</t>
  </si>
  <si>
    <t>9101064989</t>
  </si>
  <si>
    <t>TM/20E#0047429</t>
  </si>
  <si>
    <t>5436</t>
  </si>
  <si>
    <t>9101064997</t>
  </si>
  <si>
    <t>TM/20E#0012914</t>
  </si>
  <si>
    <t>5711</t>
  </si>
  <si>
    <t>9101065009</t>
  </si>
  <si>
    <t>TM/20E#0047432</t>
  </si>
  <si>
    <t>3043</t>
  </si>
  <si>
    <t>9101065012</t>
  </si>
  <si>
    <t>TM/20E#0047435</t>
  </si>
  <si>
    <t>9101065016</t>
  </si>
  <si>
    <t>TM/20E#0001722</t>
  </si>
  <si>
    <t>1610</t>
  </si>
  <si>
    <t>10170331</t>
  </si>
  <si>
    <t>NGỌC THƠM Chả giò phô mai ghẹ 250g</t>
  </si>
  <si>
    <t>9101065020</t>
  </si>
  <si>
    <t>TM/20E#0158735</t>
  </si>
  <si>
    <t>9101065048</t>
  </si>
  <si>
    <t>TM/20E#0012919</t>
  </si>
  <si>
    <t>5623</t>
  </si>
  <si>
    <t>9101065056</t>
  </si>
  <si>
    <t>TM/20E#0047443</t>
  </si>
  <si>
    <t>4293</t>
  </si>
  <si>
    <t>9101065060</t>
  </si>
  <si>
    <t>TM/20E#0001724</t>
  </si>
  <si>
    <t>9101065063</t>
  </si>
  <si>
    <t>TM/20E#0011919</t>
  </si>
  <si>
    <t>2859</t>
  </si>
  <si>
    <t>9101065086</t>
  </si>
  <si>
    <t>TM/20E#0020580</t>
  </si>
  <si>
    <t>9101065112</t>
  </si>
  <si>
    <t>TM/20E#0158783</t>
  </si>
  <si>
    <t>9101065125</t>
  </si>
  <si>
    <t>TM/20E#0047449</t>
  </si>
  <si>
    <t>5483</t>
  </si>
  <si>
    <t>9101065126</t>
  </si>
  <si>
    <t>TM/20E#0047450</t>
  </si>
  <si>
    <t>9101065129</t>
  </si>
  <si>
    <t>TM/20E#0011923</t>
  </si>
  <si>
    <t>9101065146</t>
  </si>
  <si>
    <t>TM/20E#0047453</t>
  </si>
  <si>
    <t>9101065197</t>
  </si>
  <si>
    <t>TM/20E#0047458</t>
  </si>
  <si>
    <t>3880</t>
  </si>
  <si>
    <t>9101065203</t>
  </si>
  <si>
    <t>TM/20E#0012934</t>
  </si>
  <si>
    <t>4991</t>
  </si>
  <si>
    <t>9101065229</t>
  </si>
  <si>
    <t>TM/20E#0047461</t>
  </si>
  <si>
    <t>4405</t>
  </si>
  <si>
    <t>9101065254</t>
  </si>
  <si>
    <t>TM/20E#0002462</t>
  </si>
  <si>
    <t>9101065267</t>
  </si>
  <si>
    <t>TM/20E#0001727</t>
  </si>
  <si>
    <t>5868</t>
  </si>
  <si>
    <t>9101065275</t>
  </si>
  <si>
    <t>TM/20E#0002288</t>
  </si>
  <si>
    <t>9101065285</t>
  </si>
  <si>
    <t>TM/20E#0012945</t>
  </si>
  <si>
    <t>9101065302</t>
  </si>
  <si>
    <t>TM/20E#0158858</t>
  </si>
  <si>
    <t>1656</t>
  </si>
  <si>
    <t>9101065320</t>
  </si>
  <si>
    <t>TM/20E#0000856</t>
  </si>
  <si>
    <t>9101065323</t>
  </si>
  <si>
    <t>TM/20E#0047470</t>
  </si>
  <si>
    <t>3292</t>
  </si>
  <si>
    <t>9101065336</t>
  </si>
  <si>
    <t>TM/20E#0020600</t>
  </si>
  <si>
    <t>4496</t>
  </si>
  <si>
    <t>9101065379</t>
  </si>
  <si>
    <t>TM/20E#0002847</t>
  </si>
  <si>
    <t>3627</t>
  </si>
  <si>
    <t>9101065417</t>
  </si>
  <si>
    <t>TM/20E#0047480</t>
  </si>
  <si>
    <t>9101065430</t>
  </si>
  <si>
    <t>TM/20E#0158934</t>
  </si>
  <si>
    <t>5268</t>
  </si>
  <si>
    <t>9101065451</t>
  </si>
  <si>
    <t>TM/20E#0158938</t>
  </si>
  <si>
    <t>9101065454</t>
  </si>
  <si>
    <t>TM/20E#0158945</t>
  </si>
  <si>
    <t>9101065471</t>
  </si>
  <si>
    <t>TM/20E#0047486</t>
  </si>
  <si>
    <t>3242</t>
  </si>
  <si>
    <t>9101065482</t>
  </si>
  <si>
    <t>TM/20E#0001732</t>
  </si>
  <si>
    <t>9101065488</t>
  </si>
  <si>
    <t>TM/20E#0047488</t>
  </si>
  <si>
    <t>9101065502</t>
  </si>
  <si>
    <t>TM/20E#0158956</t>
  </si>
  <si>
    <t>4101</t>
  </si>
  <si>
    <t>9101065506</t>
  </si>
  <si>
    <t>TM/20E#0020613</t>
  </si>
  <si>
    <t>3782</t>
  </si>
  <si>
    <t>9101065515</t>
  </si>
  <si>
    <t>TM/20E#0001733</t>
  </si>
  <si>
    <t>5596</t>
  </si>
  <si>
    <t>9101065516</t>
  </si>
  <si>
    <t>TM/20E#0020614</t>
  </si>
  <si>
    <t>3306</t>
  </si>
  <si>
    <t>9101065530</t>
  </si>
  <si>
    <t>TM/20E#0020616</t>
  </si>
  <si>
    <t>4413</t>
  </si>
  <si>
    <t>9101065552</t>
  </si>
  <si>
    <t>TM/20E#0158970</t>
  </si>
  <si>
    <t>9101065607</t>
  </si>
  <si>
    <t>TM/20E#0158988</t>
  </si>
  <si>
    <t>5327</t>
  </si>
  <si>
    <t>9101065630</t>
  </si>
  <si>
    <t>TM/20E#0158994</t>
  </si>
  <si>
    <t>9101065664</t>
  </si>
  <si>
    <t>TM/20E#0012969</t>
  </si>
  <si>
    <t>3336</t>
  </si>
  <si>
    <t>9101065705</t>
  </si>
  <si>
    <t>TM/20E#0159041</t>
  </si>
  <si>
    <t>9101065726</t>
  </si>
  <si>
    <t>TM/20E#0159048</t>
  </si>
  <si>
    <t>3057</t>
  </si>
  <si>
    <t>9101065732</t>
  </si>
  <si>
    <t>4880</t>
  </si>
  <si>
    <t>9101065734</t>
  </si>
  <si>
    <t>TM/20E#0047502</t>
  </si>
  <si>
    <t>9101065737</t>
  </si>
  <si>
    <t>TM/20E#0002192</t>
  </si>
  <si>
    <t>9101065747</t>
  </si>
  <si>
    <t>TM/20E#0002295</t>
  </si>
  <si>
    <t>5031</t>
  </si>
  <si>
    <t>9101065758</t>
  </si>
  <si>
    <t>TM/20E#0159065</t>
  </si>
  <si>
    <t>5472</t>
  </si>
  <si>
    <t>9101065765</t>
  </si>
  <si>
    <t>TM/20E#0003308</t>
  </si>
  <si>
    <t>5540</t>
  </si>
  <si>
    <t>9101065780</t>
  </si>
  <si>
    <t>TM/20E#0047507</t>
  </si>
  <si>
    <t>9101065796</t>
  </si>
  <si>
    <t>TM/20E#0020633</t>
  </si>
  <si>
    <t>4648</t>
  </si>
  <si>
    <t>9101065797</t>
  </si>
  <si>
    <t>TM/20E#0159081</t>
  </si>
  <si>
    <t>9101065803</t>
  </si>
  <si>
    <t>TM/20E#0020634</t>
  </si>
  <si>
    <t>4489</t>
  </si>
  <si>
    <t>9101065807</t>
  </si>
  <si>
    <t>TM/20E#0020635</t>
  </si>
  <si>
    <t>9101065815</t>
  </si>
  <si>
    <t>TM/20E#0012984</t>
  </si>
  <si>
    <t>5881</t>
  </si>
  <si>
    <t>9101065822</t>
  </si>
  <si>
    <t>TM/20E#0020637</t>
  </si>
  <si>
    <t>9101065835</t>
  </si>
  <si>
    <t>TM/20E#0159089</t>
  </si>
  <si>
    <t>9101065854</t>
  </si>
  <si>
    <t>TM/20E#0020640</t>
  </si>
  <si>
    <t>4544</t>
  </si>
  <si>
    <t>9101065868</t>
  </si>
  <si>
    <t>5119</t>
  </si>
  <si>
    <t>9101065874</t>
  </si>
  <si>
    <t>TM/20E#0012990</t>
  </si>
  <si>
    <t>3557</t>
  </si>
  <si>
    <t>9101065916</t>
  </si>
  <si>
    <t>TM/20E#0159129</t>
  </si>
  <si>
    <t>9101065955</t>
  </si>
  <si>
    <t>TM/20E#0159143</t>
  </si>
  <si>
    <t>5622</t>
  </si>
  <si>
    <t>9101065963</t>
  </si>
  <si>
    <t>TM/20E#0020645</t>
  </si>
  <si>
    <t>2589</t>
  </si>
  <si>
    <t>9101066084</t>
  </si>
  <si>
    <t>TM/20E#0004201</t>
  </si>
  <si>
    <t>4090</t>
  </si>
  <si>
    <t>9101066089</t>
  </si>
  <si>
    <t>TM/20E#0159198</t>
  </si>
  <si>
    <t>3882</t>
  </si>
  <si>
    <t>9101066171</t>
  </si>
  <si>
    <t>TM/20E#0159239</t>
  </si>
  <si>
    <t>9101066193</t>
  </si>
  <si>
    <t>TM/20E#0002609</t>
  </si>
  <si>
    <t>4710</t>
  </si>
  <si>
    <t>9101066275</t>
  </si>
  <si>
    <t>TM/20E#0047557</t>
  </si>
  <si>
    <t>5019</t>
  </si>
  <si>
    <t>9101066304</t>
  </si>
  <si>
    <t>TM/20E#0002468</t>
  </si>
  <si>
    <t>4956</t>
  </si>
  <si>
    <t>9101066308</t>
  </si>
  <si>
    <t>TM/20E#0159319</t>
  </si>
  <si>
    <t>9101066324</t>
  </si>
  <si>
    <t>TM/20E#0159335</t>
  </si>
  <si>
    <t>2219</t>
  </si>
  <si>
    <t>9101066334</t>
  </si>
  <si>
    <t>TM/20E#0161756</t>
  </si>
  <si>
    <t>4972</t>
  </si>
  <si>
    <t>9101066348</t>
  </si>
  <si>
    <t>TM/20E#0159339</t>
  </si>
  <si>
    <t>4140</t>
  </si>
  <si>
    <t>9101066356</t>
  </si>
  <si>
    <t>TM/20E#0005893</t>
  </si>
  <si>
    <t>5603</t>
  </si>
  <si>
    <t>9101066389</t>
  </si>
  <si>
    <t>TM/20E#0002856</t>
  </si>
  <si>
    <t>5947</t>
  </si>
  <si>
    <t>9101066422</t>
  </si>
  <si>
    <t>TM/20E#0002857</t>
  </si>
  <si>
    <t>3539</t>
  </si>
  <si>
    <t>9101066428</t>
  </si>
  <si>
    <t>TM/20E#0159379</t>
  </si>
  <si>
    <t>4217</t>
  </si>
  <si>
    <t>9101066440</t>
  </si>
  <si>
    <t>TM/20E#0159387</t>
  </si>
  <si>
    <t>3225</t>
  </si>
  <si>
    <t>9101066441</t>
  </si>
  <si>
    <t>TM/20E#0159388</t>
  </si>
  <si>
    <t>9101066442</t>
  </si>
  <si>
    <t>TM/20E#0159389</t>
  </si>
  <si>
    <t>9101066443</t>
  </si>
  <si>
    <t>TM/20E#0159390</t>
  </si>
  <si>
    <t>5324</t>
  </si>
  <si>
    <t>9101066450</t>
  </si>
  <si>
    <t>TM/20E#0159392</t>
  </si>
  <si>
    <t>4424</t>
  </si>
  <si>
    <t>9101066453</t>
  </si>
  <si>
    <t>TM/20E#0159401</t>
  </si>
  <si>
    <t>3841</t>
  </si>
  <si>
    <t>9101066473</t>
  </si>
  <si>
    <t>TM/20E#0013008</t>
  </si>
  <si>
    <t>3839</t>
  </si>
  <si>
    <t>9101066481</t>
  </si>
  <si>
    <t>TM/20E#0047577</t>
  </si>
  <si>
    <t>5026</t>
  </si>
  <si>
    <t>9101066510</t>
  </si>
  <si>
    <t>TM/20E#0003487</t>
  </si>
  <si>
    <t>4606</t>
  </si>
  <si>
    <t>9101066513</t>
  </si>
  <si>
    <t>TM/20E#0159422</t>
  </si>
  <si>
    <t>3073</t>
  </si>
  <si>
    <t>9101066548</t>
  </si>
  <si>
    <t>TM/20E#0159443</t>
  </si>
  <si>
    <t>9101066601</t>
  </si>
  <si>
    <t>TM/20E#0159470</t>
  </si>
  <si>
    <t>5553</t>
  </si>
  <si>
    <t>9101066615</t>
  </si>
  <si>
    <t>TM/20E#0159481</t>
  </si>
  <si>
    <t>2169</t>
  </si>
  <si>
    <t>9101066624</t>
  </si>
  <si>
    <t>TM/20E#0047584</t>
  </si>
  <si>
    <t>3976</t>
  </si>
  <si>
    <t>9101066628</t>
  </si>
  <si>
    <t>TM/20E#0159485</t>
  </si>
  <si>
    <t>2770</t>
  </si>
  <si>
    <t>9101066638</t>
  </si>
  <si>
    <t>TM/20E#0047587</t>
  </si>
  <si>
    <t>4207</t>
  </si>
  <si>
    <t>9101066679</t>
  </si>
  <si>
    <t>TM/20E#0011984</t>
  </si>
  <si>
    <t>4995</t>
  </si>
  <si>
    <t>9101066682</t>
  </si>
  <si>
    <t>TM/20E#0011985</t>
  </si>
  <si>
    <t>9101066719</t>
  </si>
  <si>
    <t>TM/20E#0047594</t>
  </si>
  <si>
    <t>9101066733</t>
  </si>
  <si>
    <t>TM/20E#0047596</t>
  </si>
  <si>
    <t>4147</t>
  </si>
  <si>
    <t>9101066738</t>
  </si>
  <si>
    <t>TM/20E#0047597</t>
  </si>
  <si>
    <t>9101066746</t>
  </si>
  <si>
    <t>5849</t>
  </si>
  <si>
    <t>9101066770</t>
  </si>
  <si>
    <t>TM/20E#0003490</t>
  </si>
  <si>
    <t>9101066772</t>
  </si>
  <si>
    <t>TM/20E#0159561</t>
  </si>
  <si>
    <t>9101066797</t>
  </si>
  <si>
    <t>TM/20E#0047600</t>
  </si>
  <si>
    <t>9101066800</t>
  </si>
  <si>
    <t>TM/20E#0159570</t>
  </si>
  <si>
    <t>5576</t>
  </si>
  <si>
    <t>9101066803</t>
  </si>
  <si>
    <t>TM/20E#0159572</t>
  </si>
  <si>
    <t>2817</t>
  </si>
  <si>
    <t>9101066829</t>
  </si>
  <si>
    <t>TM/20E#0020685</t>
  </si>
  <si>
    <t>2594</t>
  </si>
  <si>
    <t>9101066847</t>
  </si>
  <si>
    <t>TM/20E#0047603</t>
  </si>
  <si>
    <t>4393</t>
  </si>
  <si>
    <t>9101066903</t>
  </si>
  <si>
    <t>TM/20E#0013028</t>
  </si>
  <si>
    <t>3865</t>
  </si>
  <si>
    <t>9101066908</t>
  </si>
  <si>
    <t>TM/20E#0159613</t>
  </si>
  <si>
    <t>9101066913</t>
  </si>
  <si>
    <t>TM/20E#0159614</t>
  </si>
  <si>
    <t>9101066932</t>
  </si>
  <si>
    <t>TM/20E#0000621</t>
  </si>
  <si>
    <t>4560</t>
  </si>
  <si>
    <t>9101066948</t>
  </si>
  <si>
    <t>4737</t>
  </si>
  <si>
    <t>9101066960</t>
  </si>
  <si>
    <t>TM/20E#0020691</t>
  </si>
  <si>
    <t>9101066961</t>
  </si>
  <si>
    <t>TM/20E#0159635</t>
  </si>
  <si>
    <t>9101066969</t>
  </si>
  <si>
    <t>TM/20E#0000677</t>
  </si>
  <si>
    <t>4524</t>
  </si>
  <si>
    <t>9101066976</t>
  </si>
  <si>
    <t>TM/20E#0159642</t>
  </si>
  <si>
    <t>2761</t>
  </si>
  <si>
    <t>9101067015</t>
  </si>
  <si>
    <t>TM/20E#0047616</t>
  </si>
  <si>
    <t>2045</t>
  </si>
  <si>
    <t>9101067023</t>
  </si>
  <si>
    <t>TM/20E#0047617</t>
  </si>
  <si>
    <t>9101067025</t>
  </si>
  <si>
    <t>TM/20E#0012000</t>
  </si>
  <si>
    <t>9101067027</t>
  </si>
  <si>
    <t>TM/20E#0013037</t>
  </si>
  <si>
    <t>5160</t>
  </si>
  <si>
    <t>9101067069</t>
  </si>
  <si>
    <t>5067</t>
  </si>
  <si>
    <t>9101067072</t>
  </si>
  <si>
    <t>TM/20E#0013040</t>
  </si>
  <si>
    <t>4333</t>
  </si>
  <si>
    <t>9101067139</t>
  </si>
  <si>
    <t>TM/20E#0159711</t>
  </si>
  <si>
    <t>9101067141</t>
  </si>
  <si>
    <t>TM/20E#0159712</t>
  </si>
  <si>
    <t>9101067152</t>
  </si>
  <si>
    <t>TM/20E#0001186</t>
  </si>
  <si>
    <t>5435</t>
  </si>
  <si>
    <t>9101067159</t>
  </si>
  <si>
    <t>TM/20E#0003326</t>
  </si>
  <si>
    <t>5890</t>
  </si>
  <si>
    <t>9101067161</t>
  </si>
  <si>
    <t>TM/20E#0012011</t>
  </si>
  <si>
    <t>9101067165</t>
  </si>
  <si>
    <t>TM/20E#0159717</t>
  </si>
  <si>
    <t>9101067166</t>
  </si>
  <si>
    <t>TM/20E#0159718</t>
  </si>
  <si>
    <t>9101067169</t>
  </si>
  <si>
    <t>TM/20E#0012013</t>
  </si>
  <si>
    <t>4765</t>
  </si>
  <si>
    <t>9101067181</t>
  </si>
  <si>
    <t>TM/20E#0159730</t>
  </si>
  <si>
    <t>9101067182</t>
  </si>
  <si>
    <t>TM/20E#0020707</t>
  </si>
  <si>
    <t>3418</t>
  </si>
  <si>
    <t>9101067186</t>
  </si>
  <si>
    <t>TM/20E#0012014</t>
  </si>
  <si>
    <t>3235</t>
  </si>
  <si>
    <t>9101067202</t>
  </si>
  <si>
    <t>TM/20E#0159740</t>
  </si>
  <si>
    <t>9101067203</t>
  </si>
  <si>
    <t>TM/20E#0159741</t>
  </si>
  <si>
    <t>9101067208</t>
  </si>
  <si>
    <t>TM/20E#0001317</t>
  </si>
  <si>
    <t>5237</t>
  </si>
  <si>
    <t>9101067221</t>
  </si>
  <si>
    <t>TM/20E#0159750</t>
  </si>
  <si>
    <t>9101067242</t>
  </si>
  <si>
    <t>TM/20E#0020741</t>
  </si>
  <si>
    <t>9101067248</t>
  </si>
  <si>
    <t>TM/20E#0012035</t>
  </si>
  <si>
    <t>9101067257</t>
  </si>
  <si>
    <t>TM/20E#0047679</t>
  </si>
  <si>
    <t>2226</t>
  </si>
  <si>
    <t>9101067263</t>
  </si>
  <si>
    <t>TM/20E#0000431</t>
  </si>
  <si>
    <t>5829</t>
  </si>
  <si>
    <t>9101067277</t>
  </si>
  <si>
    <t>TM/20E#0013072</t>
  </si>
  <si>
    <t>9101067333</t>
  </si>
  <si>
    <t>TM/20E#0160051</t>
  </si>
  <si>
    <t>4041</t>
  </si>
  <si>
    <t>9101067370</t>
  </si>
  <si>
    <t>TM/20E#0001258</t>
  </si>
  <si>
    <t>9101067422</t>
  </si>
  <si>
    <t>TM/20E#0012037</t>
  </si>
  <si>
    <t>4598</t>
  </si>
  <si>
    <t>9101067427</t>
  </si>
  <si>
    <t>TM/20E#0005911</t>
  </si>
  <si>
    <t>9101067472</t>
  </si>
  <si>
    <t>TM/20E#0047687</t>
  </si>
  <si>
    <t>4493</t>
  </si>
  <si>
    <t>9101067500</t>
  </si>
  <si>
    <t>TM/20E#0160098</t>
  </si>
  <si>
    <t>4128</t>
  </si>
  <si>
    <t>9101067535</t>
  </si>
  <si>
    <t>TM/20E#0001575</t>
  </si>
  <si>
    <t>9101067544</t>
  </si>
  <si>
    <t>TM/20E#0160118</t>
  </si>
  <si>
    <t>9101067547</t>
  </si>
  <si>
    <t>TM/20E#0000995</t>
  </si>
  <si>
    <t>4733</t>
  </si>
  <si>
    <t>9101067560</t>
  </si>
  <si>
    <t>TM/20E#0160119</t>
  </si>
  <si>
    <t>5792</t>
  </si>
  <si>
    <t>9101067561</t>
  </si>
  <si>
    <t>TM/20E#0160120</t>
  </si>
  <si>
    <t>9101067574</t>
  </si>
  <si>
    <t>TM/20E#0160128</t>
  </si>
  <si>
    <t>4553</t>
  </si>
  <si>
    <t>9101067585</t>
  </si>
  <si>
    <t>TM/20E#0003439</t>
  </si>
  <si>
    <t>3457</t>
  </si>
  <si>
    <t>9101067594</t>
  </si>
  <si>
    <t>TM/20E#0047693</t>
  </si>
  <si>
    <t>4381</t>
  </si>
  <si>
    <t>9101067608</t>
  </si>
  <si>
    <t>TM/20E#0013078</t>
  </si>
  <si>
    <t>5374</t>
  </si>
  <si>
    <t>9101067621</t>
  </si>
  <si>
    <t>TM/20E#0020746</t>
  </si>
  <si>
    <t>9101067624</t>
  </si>
  <si>
    <t>TM/20E#0160148</t>
  </si>
  <si>
    <t>9101067629</t>
  </si>
  <si>
    <t>TM/20E#0160150</t>
  </si>
  <si>
    <t>4417</t>
  </si>
  <si>
    <t>9101067633</t>
  </si>
  <si>
    <t>TM/20E#0020747</t>
  </si>
  <si>
    <t>3581</t>
  </si>
  <si>
    <t>9101067644</t>
  </si>
  <si>
    <t>TM/20E#0047695</t>
  </si>
  <si>
    <t>5499</t>
  </si>
  <si>
    <t>9101067701</t>
  </si>
  <si>
    <t>TM/20E#0160177</t>
  </si>
  <si>
    <t>5621</t>
  </si>
  <si>
    <t>9101067702</t>
  </si>
  <si>
    <t>TM/20E#0001709</t>
  </si>
  <si>
    <t>5672</t>
  </si>
  <si>
    <t>9101067718</t>
  </si>
  <si>
    <t>TM/20E#0047700</t>
  </si>
  <si>
    <t>9101067736</t>
  </si>
  <si>
    <t>TM/20E#0160183</t>
  </si>
  <si>
    <t>3012</t>
  </si>
  <si>
    <t>9101067742</t>
  </si>
  <si>
    <t>TM/20E#0160187</t>
  </si>
  <si>
    <t>9101067752</t>
  </si>
  <si>
    <t>TM/20E#0160190</t>
  </si>
  <si>
    <t>3723</t>
  </si>
  <si>
    <t>9101067809</t>
  </si>
  <si>
    <t>TM/20E#0160206</t>
  </si>
  <si>
    <t>9101067845</t>
  </si>
  <si>
    <t>TM/20E#0160214</t>
  </si>
  <si>
    <t>9101067855</t>
  </si>
  <si>
    <t>TM/20E#0047713</t>
  </si>
  <si>
    <t>2882</t>
  </si>
  <si>
    <t>9101067875</t>
  </si>
  <si>
    <t>TM/20E#0047715</t>
  </si>
  <si>
    <t>9101067903</t>
  </si>
  <si>
    <t>TM/20E#0013081</t>
  </si>
  <si>
    <t>9101067928</t>
  </si>
  <si>
    <t>TM/20E#0003336</t>
  </si>
  <si>
    <t>5842</t>
  </si>
  <si>
    <t>9101067953</t>
  </si>
  <si>
    <t>TM/20E#0020750</t>
  </si>
  <si>
    <t>9101067961</t>
  </si>
  <si>
    <t>TM/20E#0003338</t>
  </si>
  <si>
    <t>9101068007</t>
  </si>
  <si>
    <t>TM/20E#0012052</t>
  </si>
  <si>
    <t>9101068016</t>
  </si>
  <si>
    <t>TM/20E#0047719</t>
  </si>
  <si>
    <t>3563</t>
  </si>
  <si>
    <t>9101068017</t>
  </si>
  <si>
    <t>TM/20E#0160252</t>
  </si>
  <si>
    <t>2775</t>
  </si>
  <si>
    <t>9101068031</t>
  </si>
  <si>
    <t>TM/20E#0003340</t>
  </si>
  <si>
    <t>5678</t>
  </si>
  <si>
    <t>9101068076</t>
  </si>
  <si>
    <t>TM/20E#0160262</t>
  </si>
  <si>
    <t>5524</t>
  </si>
  <si>
    <t>9101068106</t>
  </si>
  <si>
    <t>TM/20E#0160269</t>
  </si>
  <si>
    <t>4611</t>
  </si>
  <si>
    <t>9101068117</t>
  </si>
  <si>
    <t>TM/20E#0001740</t>
  </si>
  <si>
    <t>4714</t>
  </si>
  <si>
    <t>9101068120</t>
  </si>
  <si>
    <t>TM/20E#0047723</t>
  </si>
  <si>
    <t>4774</t>
  </si>
  <si>
    <t>9101068177</t>
  </si>
  <si>
    <t>TM/20E#0001260</t>
  </si>
  <si>
    <t>1601</t>
  </si>
  <si>
    <t>9101068197</t>
  </si>
  <si>
    <t>TM/20E#0020757</t>
  </si>
  <si>
    <t>9101068210</t>
  </si>
  <si>
    <t>TM/20E#0047728</t>
  </si>
  <si>
    <t>9101068211</t>
  </si>
  <si>
    <t>TM/20E#0160292</t>
  </si>
  <si>
    <t>4535</t>
  </si>
  <si>
    <t>9101068255</t>
  </si>
  <si>
    <t>TM/20E#0047730</t>
  </si>
  <si>
    <t>3218</t>
  </si>
  <si>
    <t>9101068263</t>
  </si>
  <si>
    <t>TM/20E#0020759</t>
  </si>
  <si>
    <t>4806</t>
  </si>
  <si>
    <t>9101068274</t>
  </si>
  <si>
    <t>TM/20E#0003501</t>
  </si>
  <si>
    <t>4763</t>
  </si>
  <si>
    <t>9101068293</t>
  </si>
  <si>
    <t>TM/20E#0160315</t>
  </si>
  <si>
    <t>2743</t>
  </si>
  <si>
    <t>9101068315</t>
  </si>
  <si>
    <t>TM/20E#0003441</t>
  </si>
  <si>
    <t>4257</t>
  </si>
  <si>
    <t>9101068327</t>
  </si>
  <si>
    <t>TM/20E#0003502</t>
  </si>
  <si>
    <t>9101068332</t>
  </si>
  <si>
    <t>TM/20E#0013087</t>
  </si>
  <si>
    <t>5853</t>
  </si>
  <si>
    <t>9101068353</t>
  </si>
  <si>
    <t>TM/20E#0013090</t>
  </si>
  <si>
    <t>9101068359</t>
  </si>
  <si>
    <t>TM/20E#0020762</t>
  </si>
  <si>
    <t>5254</t>
  </si>
  <si>
    <t>9101068375</t>
  </si>
  <si>
    <t>TM/20E#0001098</t>
  </si>
  <si>
    <t>9101068389</t>
  </si>
  <si>
    <t>TM/20E#0047739</t>
  </si>
  <si>
    <t>5383</t>
  </si>
  <si>
    <t>9101068404</t>
  </si>
  <si>
    <t>TM/20E#0012069</t>
  </si>
  <si>
    <t>9101068408</t>
  </si>
  <si>
    <t>TM/20E#0160333</t>
  </si>
  <si>
    <t>9101068418</t>
  </si>
  <si>
    <t>TM/20E#0003317</t>
  </si>
  <si>
    <t>5292</t>
  </si>
  <si>
    <t>9101068429</t>
  </si>
  <si>
    <t>TM/20E#0160340</t>
  </si>
  <si>
    <t>5054</t>
  </si>
  <si>
    <t>9101068456</t>
  </si>
  <si>
    <t>TM/20E#0160342</t>
  </si>
  <si>
    <t>3279</t>
  </si>
  <si>
    <t>9101068494</t>
  </si>
  <si>
    <t>TM/20E#0020765</t>
  </si>
  <si>
    <t>9101068511</t>
  </si>
  <si>
    <t>TM/20E#0047748</t>
  </si>
  <si>
    <t>5427</t>
  </si>
  <si>
    <t>9101068584</t>
  </si>
  <si>
    <t>TM/20E#0160368</t>
  </si>
  <si>
    <t>9101068655</t>
  </si>
  <si>
    <t>TM/20E#0160387</t>
  </si>
  <si>
    <t>1653</t>
  </si>
  <si>
    <t>9101068660</t>
  </si>
  <si>
    <t>TM/20E#0000683</t>
  </si>
  <si>
    <t>4498</t>
  </si>
  <si>
    <t>9101068671</t>
  </si>
  <si>
    <t>TM/20E#0160393</t>
  </si>
  <si>
    <t>1530</t>
  </si>
  <si>
    <t>9101068705</t>
  </si>
  <si>
    <t>TM/20E#0047759</t>
  </si>
  <si>
    <t>3769</t>
  </si>
  <si>
    <t>9101068726</t>
  </si>
  <si>
    <t>TM/20E#0160403</t>
  </si>
  <si>
    <t>3183</t>
  </si>
  <si>
    <t>9101068755</t>
  </si>
  <si>
    <t>TM/20E#0012079</t>
  </si>
  <si>
    <t>3233</t>
  </si>
  <si>
    <t>9101068804</t>
  </si>
  <si>
    <t>TM/20E#0160424</t>
  </si>
  <si>
    <t>9101068810</t>
  </si>
  <si>
    <t>TM/20E#0160425</t>
  </si>
  <si>
    <t>2564</t>
  </si>
  <si>
    <t>9101068858</t>
  </si>
  <si>
    <t>TM/20E#0003503</t>
  </si>
  <si>
    <t>4558</t>
  </si>
  <si>
    <t>9101068862</t>
  </si>
  <si>
    <t>TM/20E#0160436</t>
  </si>
  <si>
    <t>9101068875</t>
  </si>
  <si>
    <t>5424</t>
  </si>
  <si>
    <t>9101068883</t>
  </si>
  <si>
    <t>TM/20E#0047769</t>
  </si>
  <si>
    <t>3759</t>
  </si>
  <si>
    <t>9101068886</t>
  </si>
  <si>
    <t>TM/20E#0001003</t>
  </si>
  <si>
    <t>9101068887</t>
  </si>
  <si>
    <t>TM/20E#0160443</t>
  </si>
  <si>
    <t>9101068890</t>
  </si>
  <si>
    <t>TM/20E#0013095</t>
  </si>
  <si>
    <t>9101068917</t>
  </si>
  <si>
    <t>TM/20E#0002876</t>
  </si>
  <si>
    <t>9101068933</t>
  </si>
  <si>
    <t>5180</t>
  </si>
  <si>
    <t>9101068959</t>
  </si>
  <si>
    <t>TM/20E#0007281</t>
  </si>
  <si>
    <t>5481</t>
  </si>
  <si>
    <t>9101068980</t>
  </si>
  <si>
    <t>TM/20E#0000852</t>
  </si>
  <si>
    <t>1609</t>
  </si>
  <si>
    <t>9101068981</t>
  </si>
  <si>
    <t>TM/20E#0005919</t>
  </si>
  <si>
    <t>4407</t>
  </si>
  <si>
    <t>9101069006</t>
  </si>
  <si>
    <t>TM/20E#0160470</t>
  </si>
  <si>
    <t>4531</t>
  </si>
  <si>
    <t>9101069031</t>
  </si>
  <si>
    <t>TM/20E#0160475</t>
  </si>
  <si>
    <t>3222</t>
  </si>
  <si>
    <t>9101069038</t>
  </si>
  <si>
    <t>TM/20E#0001267</t>
  </si>
  <si>
    <t>9101069039</t>
  </si>
  <si>
    <t>TM/20E#0047778</t>
  </si>
  <si>
    <t>2030</t>
  </si>
  <si>
    <t>9101069040</t>
  </si>
  <si>
    <t>TM/20E#0047779</t>
  </si>
  <si>
    <t>9101069047</t>
  </si>
  <si>
    <t>TM/20E#0003243</t>
  </si>
  <si>
    <t>4084</t>
  </si>
  <si>
    <t>9101069055</t>
  </si>
  <si>
    <t>TM/20E#0047780</t>
  </si>
  <si>
    <t>4146</t>
  </si>
  <si>
    <t>9101069067</t>
  </si>
  <si>
    <t>TM/20E#0160480</t>
  </si>
  <si>
    <t>5284</t>
  </si>
  <si>
    <t>9101069071</t>
  </si>
  <si>
    <t>TM/20E#0160481</t>
  </si>
  <si>
    <t>9101069113</t>
  </si>
  <si>
    <t>TM/20E#0000685</t>
  </si>
  <si>
    <t>9101069143</t>
  </si>
  <si>
    <t>TM/20E#0002207</t>
  </si>
  <si>
    <t>5638</t>
  </si>
  <si>
    <t>9101069157</t>
  </si>
  <si>
    <t>TM/20E#0047784</t>
  </si>
  <si>
    <t>3559</t>
  </si>
  <si>
    <t>9101069159</t>
  </si>
  <si>
    <t>TM/20E#0047785</t>
  </si>
  <si>
    <t>9101069211</t>
  </si>
  <si>
    <t>TM/20E#0047789</t>
  </si>
  <si>
    <t>9101069220</t>
  </si>
  <si>
    <t>TM/20E#0160510</t>
  </si>
  <si>
    <t>9101069229</t>
  </si>
  <si>
    <t>TM/20E#0047791</t>
  </si>
  <si>
    <t>5360</t>
  </si>
  <si>
    <t>9101069235</t>
  </si>
  <si>
    <t>TM/20E#0013098</t>
  </si>
  <si>
    <t>9101069246</t>
  </si>
  <si>
    <t>TM/20E#0003872</t>
  </si>
  <si>
    <t>5986</t>
  </si>
  <si>
    <t>9101069255</t>
  </si>
  <si>
    <t>TM/20E#0001100</t>
  </si>
  <si>
    <t>4907</t>
  </si>
  <si>
    <t>9101069270</t>
  </si>
  <si>
    <t>TM/20E#0003873</t>
  </si>
  <si>
    <t>3550</t>
  </si>
  <si>
    <t>9101069314</t>
  </si>
  <si>
    <t>TM/20E#0001713</t>
  </si>
  <si>
    <t>9101069335</t>
  </si>
  <si>
    <t>TM/20E#0160533</t>
  </si>
  <si>
    <t>5616</t>
  </si>
  <si>
    <t>9101069350</t>
  </si>
  <si>
    <t>TM/20E#0160535</t>
  </si>
  <si>
    <t>3851</t>
  </si>
  <si>
    <t>9101069353</t>
  </si>
  <si>
    <t>TM/20E#0160536</t>
  </si>
  <si>
    <t>4328</t>
  </si>
  <si>
    <t>9101069361</t>
  </si>
  <si>
    <t>TM/20E#0047800</t>
  </si>
  <si>
    <t>4235</t>
  </si>
  <si>
    <t>9101069363</t>
  </si>
  <si>
    <t>TM/20E#0047801</t>
  </si>
  <si>
    <t>9101069377</t>
  </si>
  <si>
    <t>TM/20E#0020775</t>
  </si>
  <si>
    <t>2039</t>
  </si>
  <si>
    <t>9101069380</t>
  </si>
  <si>
    <t>TM/20E#0160541</t>
  </si>
  <si>
    <t>4918</t>
  </si>
  <si>
    <t>9101069385</t>
  </si>
  <si>
    <t>TM/20E#0160542</t>
  </si>
  <si>
    <t>5225</t>
  </si>
  <si>
    <t>9101069389</t>
  </si>
  <si>
    <t>TM/20E#0160543</t>
  </si>
  <si>
    <t>5803</t>
  </si>
  <si>
    <t>9101069391</t>
  </si>
  <si>
    <t>TM/20E#0160545</t>
  </si>
  <si>
    <t>9101069416</t>
  </si>
  <si>
    <t>9101069461</t>
  </si>
  <si>
    <t>TM/20E#0012089</t>
  </si>
  <si>
    <t>5988</t>
  </si>
  <si>
    <t>9101069462</t>
  </si>
  <si>
    <t>TM/20E#0160559</t>
  </si>
  <si>
    <t>2032</t>
  </si>
  <si>
    <t>9101069463</t>
  </si>
  <si>
    <t>TM/20E#0160560</t>
  </si>
  <si>
    <t>9101069488</t>
  </si>
  <si>
    <t>TM/20E#0160565</t>
  </si>
  <si>
    <t>3145</t>
  </si>
  <si>
    <t>9101069491</t>
  </si>
  <si>
    <t>TM/20E#0160566</t>
  </si>
  <si>
    <t>3499</t>
  </si>
  <si>
    <t>9101069536</t>
  </si>
  <si>
    <t>TM/20E#0020777</t>
  </si>
  <si>
    <t>9101069636</t>
  </si>
  <si>
    <t>TM/20E#0003715</t>
  </si>
  <si>
    <t>9101069731</t>
  </si>
  <si>
    <t>TM/20E#0155314</t>
  </si>
  <si>
    <t>3162</t>
  </si>
  <si>
    <t>9101069733</t>
  </si>
  <si>
    <t>TM/20E#0155316</t>
  </si>
  <si>
    <t>9101069786</t>
  </si>
  <si>
    <t>TM/20E#0155330</t>
  </si>
  <si>
    <t>5602</t>
  </si>
  <si>
    <t>9101069832</t>
  </si>
  <si>
    <t>TM/20E#0155342</t>
  </si>
  <si>
    <t>4810</t>
  </si>
  <si>
    <t>9101069876</t>
  </si>
  <si>
    <t>TM/20E#0155358</t>
  </si>
  <si>
    <t>2323</t>
  </si>
  <si>
    <t>9101069904</t>
  </si>
  <si>
    <t>TM/20E#0155371</t>
  </si>
  <si>
    <t>9101069906</t>
  </si>
  <si>
    <t>TM/20E#0003202</t>
  </si>
  <si>
    <t>3461</t>
  </si>
  <si>
    <t>9101069927</t>
  </si>
  <si>
    <t>TM/20E#0155376</t>
  </si>
  <si>
    <t>9101069933</t>
  </si>
  <si>
    <t>TM/20E#0046766</t>
  </si>
  <si>
    <t>3158</t>
  </si>
  <si>
    <t>9101069951</t>
  </si>
  <si>
    <t>TM/20E#0046768</t>
  </si>
  <si>
    <t>5840</t>
  </si>
  <si>
    <t>9101069956</t>
  </si>
  <si>
    <t>TM/20E#0046770</t>
  </si>
  <si>
    <t>5182</t>
  </si>
  <si>
    <t>9101069962</t>
  </si>
  <si>
    <t>TM/20E#0155385</t>
  </si>
  <si>
    <t>5267</t>
  </si>
  <si>
    <t>9101069963</t>
  </si>
  <si>
    <t>TM/20E#0155386</t>
  </si>
  <si>
    <t>5535</t>
  </si>
  <si>
    <t>9101069973</t>
  </si>
  <si>
    <t>TM/20E#0046772</t>
  </si>
  <si>
    <t>9101069990</t>
  </si>
  <si>
    <t>TM/20E#0155389</t>
  </si>
  <si>
    <t>5681</t>
  </si>
  <si>
    <t>9101069992</t>
  </si>
  <si>
    <t>TM/20E#0012563</t>
  </si>
  <si>
    <t>5696</t>
  </si>
  <si>
    <t>9101070004</t>
  </si>
  <si>
    <t>TM/20E#0155397</t>
  </si>
  <si>
    <t>3220</t>
  </si>
  <si>
    <t>9101070006</t>
  </si>
  <si>
    <t>TM/20E#0005764</t>
  </si>
  <si>
    <t>5121</t>
  </si>
  <si>
    <t>9101070050</t>
  </si>
  <si>
    <t>TM/20E#0155409</t>
  </si>
  <si>
    <t>9101070052</t>
  </si>
  <si>
    <t>TM/20E#0155411</t>
  </si>
  <si>
    <t>2139</t>
  </si>
  <si>
    <t>9101070061</t>
  </si>
  <si>
    <t>5955</t>
  </si>
  <si>
    <t>9101070064</t>
  </si>
  <si>
    <t>9101070100</t>
  </si>
  <si>
    <t>TM/20E#0046787</t>
  </si>
  <si>
    <t>5388</t>
  </si>
  <si>
    <t>9101070101</t>
  </si>
  <si>
    <t>4604</t>
  </si>
  <si>
    <t>9101070104</t>
  </si>
  <si>
    <t>TM/20E#0046788</t>
  </si>
  <si>
    <t>9101070108</t>
  </si>
  <si>
    <t>TM/20E#0000980</t>
  </si>
  <si>
    <t>9101070149</t>
  </si>
  <si>
    <t>TM/20E#0155432</t>
  </si>
  <si>
    <t>3168</t>
  </si>
  <si>
    <t>9101070178</t>
  </si>
  <si>
    <t>TM/20E#0046793</t>
  </si>
  <si>
    <t>5124</t>
  </si>
  <si>
    <t>9101070216</t>
  </si>
  <si>
    <t>TM/20E#0162466</t>
  </si>
  <si>
    <t>2776</t>
  </si>
  <si>
    <t>9101070220</t>
  </si>
  <si>
    <t>TM/20E#0048236</t>
  </si>
  <si>
    <t>3757</t>
  </si>
  <si>
    <t>9101070264</t>
  </si>
  <si>
    <t>TM/20E#0162687</t>
  </si>
  <si>
    <t>9101070283</t>
  </si>
  <si>
    <t>TM/20E#0012248</t>
  </si>
  <si>
    <t>5132</t>
  </si>
  <si>
    <t>9101070312</t>
  </si>
  <si>
    <t>TM/20E#0162918</t>
  </si>
  <si>
    <t>5722</t>
  </si>
  <si>
    <t>9101070314</t>
  </si>
  <si>
    <t>TM/20E#0001637</t>
  </si>
  <si>
    <t>5498</t>
  </si>
  <si>
    <t>9101070316</t>
  </si>
  <si>
    <t>TM/20E#0000974</t>
  </si>
  <si>
    <t>5082</t>
  </si>
  <si>
    <t>9101070330</t>
  </si>
  <si>
    <t>TM/20E#0162982</t>
  </si>
  <si>
    <t>2392</t>
  </si>
  <si>
    <t>9101070338</t>
  </si>
  <si>
    <t>TM/20E#0163032</t>
  </si>
  <si>
    <t>5664</t>
  </si>
  <si>
    <t>9101070347</t>
  </si>
  <si>
    <t>TM/20E#0163065</t>
  </si>
  <si>
    <t>9101070354</t>
  </si>
  <si>
    <t>TM/20E#0163098</t>
  </si>
  <si>
    <t>3089</t>
  </si>
  <si>
    <t>9101070355</t>
  </si>
  <si>
    <t>TM/20E#0048351</t>
  </si>
  <si>
    <t>9101070394</t>
  </si>
  <si>
    <t>TM/20E#0021147</t>
  </si>
  <si>
    <t>5170</t>
  </si>
  <si>
    <t>9101070436</t>
  </si>
  <si>
    <t>TM/20E#0048434</t>
  </si>
  <si>
    <t>9101070444</t>
  </si>
  <si>
    <t>TM/20E#0163458</t>
  </si>
  <si>
    <t>9101070448</t>
  </si>
  <si>
    <t>TM/20E#0021182</t>
  </si>
  <si>
    <t>9101070467</t>
  </si>
  <si>
    <t>TM/20E#0048468</t>
  </si>
  <si>
    <t>9101070476</t>
  </si>
  <si>
    <t>TM/20E#0001742</t>
  </si>
  <si>
    <t>4717</t>
  </si>
  <si>
    <t>9101070505</t>
  </si>
  <si>
    <t>TM/20E#0012312</t>
  </si>
  <si>
    <t>9101070508</t>
  </si>
  <si>
    <t>TM/20E#0000864</t>
  </si>
  <si>
    <t>5370</t>
  </si>
  <si>
    <t>9101070509</t>
  </si>
  <si>
    <t>TM/20E#0048499</t>
  </si>
  <si>
    <t>9101070528</t>
  </si>
  <si>
    <t>TM/20E#0021221</t>
  </si>
  <si>
    <t>3819</t>
  </si>
  <si>
    <t>9101070529</t>
  </si>
  <si>
    <t>TM/20E#0021222</t>
  </si>
  <si>
    <t>9101070534</t>
  </si>
  <si>
    <t>TM/20E#0000724</t>
  </si>
  <si>
    <t>1623</t>
  </si>
  <si>
    <t>9101070542</t>
  </si>
  <si>
    <t>TM/20E#0003379</t>
  </si>
  <si>
    <t>4582</t>
  </si>
  <si>
    <t>9101070559</t>
  </si>
  <si>
    <t>TM/20E#0000456</t>
  </si>
  <si>
    <t>5134</t>
  </si>
  <si>
    <t>9101070560</t>
  </si>
  <si>
    <t>TM/20E#0164008</t>
  </si>
  <si>
    <t>2785</t>
  </si>
  <si>
    <t>9101070569</t>
  </si>
  <si>
    <t>TM/20E#0164060</t>
  </si>
  <si>
    <t>9101070610</t>
  </si>
  <si>
    <t>TM/20E#0164356</t>
  </si>
  <si>
    <t>2069</t>
  </si>
  <si>
    <t>9101070641</t>
  </si>
  <si>
    <t>TM/20E#0012415</t>
  </si>
  <si>
    <t>5911</t>
  </si>
  <si>
    <t>9101070649</t>
  </si>
  <si>
    <t>TM/20E#0164586</t>
  </si>
  <si>
    <t>9101070653</t>
  </si>
  <si>
    <t>TM/20E#0048728</t>
  </si>
  <si>
    <t>9101070656</t>
  </si>
  <si>
    <t>TM/20E#0164636</t>
  </si>
  <si>
    <t>5752</t>
  </si>
  <si>
    <t>9101070694</t>
  </si>
  <si>
    <t>9101070718</t>
  </si>
  <si>
    <t>TM/20E#0164788</t>
  </si>
  <si>
    <t>3197</t>
  </si>
  <si>
    <t>9101070721</t>
  </si>
  <si>
    <t>TM/20E#0164797</t>
  </si>
  <si>
    <t>9101070740</t>
  </si>
  <si>
    <t>TM/20E#0164820</t>
  </si>
  <si>
    <t>3651</t>
  </si>
  <si>
    <t>9101070754</t>
  </si>
  <si>
    <t>TM/20E#0048821</t>
  </si>
  <si>
    <t>5025</t>
  </si>
  <si>
    <t>9101070766</t>
  </si>
  <si>
    <t>TM/20E#0048842</t>
  </si>
  <si>
    <t>4569</t>
  </si>
  <si>
    <t>9101070818</t>
  </si>
  <si>
    <t>TM/20E#0048906</t>
  </si>
  <si>
    <t>3834</t>
  </si>
  <si>
    <t>9101070822</t>
  </si>
  <si>
    <t>TM/20E#0048912</t>
  </si>
  <si>
    <t>3644</t>
  </si>
  <si>
    <t>9101070831</t>
  </si>
  <si>
    <t>TM/20E#0012447</t>
  </si>
  <si>
    <t>3134</t>
  </si>
  <si>
    <t>9101070833</t>
  </si>
  <si>
    <t>TM/20E#0003408</t>
  </si>
  <si>
    <t>5729</t>
  </si>
  <si>
    <t>9101070855</t>
  </si>
  <si>
    <t>TM/20E#0048956</t>
  </si>
  <si>
    <t>4131</t>
  </si>
  <si>
    <t>9101070874</t>
  </si>
  <si>
    <t>TM/20E#0048985</t>
  </si>
  <si>
    <t>3957</t>
  </si>
  <si>
    <t>9101070880</t>
  </si>
  <si>
    <t>TM/20E#0049007</t>
  </si>
  <si>
    <t>4858</t>
  </si>
  <si>
    <t>9101070894</t>
  </si>
  <si>
    <t>TM/20E#0000821</t>
  </si>
  <si>
    <t>9101071001</t>
  </si>
  <si>
    <t>TM/20E#0012139</t>
  </si>
  <si>
    <t>5396</t>
  </si>
  <si>
    <t>9101071010</t>
  </si>
  <si>
    <t>TM/20E#0161118</t>
  </si>
  <si>
    <t>3573</t>
  </si>
  <si>
    <t>9101071038</t>
  </si>
  <si>
    <t>TM/20E#0013228</t>
  </si>
  <si>
    <t>9101071054</t>
  </si>
  <si>
    <t>TM/20E#0048016</t>
  </si>
  <si>
    <t>3742</t>
  </si>
  <si>
    <t>9101071065</t>
  </si>
  <si>
    <t>TM/20E#0048025</t>
  </si>
  <si>
    <t>3768</t>
  </si>
  <si>
    <t>9101071101</t>
  </si>
  <si>
    <t>TM/20E#0048053</t>
  </si>
  <si>
    <t>4332</t>
  </si>
  <si>
    <t>9101071105</t>
  </si>
  <si>
    <t>TM/20E#0161563</t>
  </si>
  <si>
    <t>3639</t>
  </si>
  <si>
    <t>9101071118</t>
  </si>
  <si>
    <t>TM/20E#0002351</t>
  </si>
  <si>
    <t>9101071119</t>
  </si>
  <si>
    <t>TM/20E#0048054</t>
  </si>
  <si>
    <t>9101071121</t>
  </si>
  <si>
    <t>TM/20E#0048058</t>
  </si>
  <si>
    <t>9101071148</t>
  </si>
  <si>
    <t>TM/20E#0048059</t>
  </si>
  <si>
    <t>9101071172</t>
  </si>
  <si>
    <t>TM/20E#0161589</t>
  </si>
  <si>
    <t>5805</t>
  </si>
  <si>
    <t>9101071236</t>
  </si>
  <si>
    <t>TM/20E#0048069</t>
  </si>
  <si>
    <t>3667</t>
  </si>
  <si>
    <t>9101071266</t>
  </si>
  <si>
    <t>TM/20E#0161624</t>
  </si>
  <si>
    <t>9101071314</t>
  </si>
  <si>
    <t>TM/20E#0020943</t>
  </si>
  <si>
    <t>2049</t>
  </si>
  <si>
    <t>9101071326</t>
  </si>
  <si>
    <t>TM/20E#0002907</t>
  </si>
  <si>
    <t>1564</t>
  </si>
  <si>
    <t>9101071327</t>
  </si>
  <si>
    <t>TM/20E#0161639</t>
  </si>
  <si>
    <t>3755</t>
  </si>
  <si>
    <t>9101071335</t>
  </si>
  <si>
    <t>TM/20E#0161653</t>
  </si>
  <si>
    <t>9101071345</t>
  </si>
  <si>
    <t>TM/20E#0002136</t>
  </si>
  <si>
    <t>9101071349</t>
  </si>
  <si>
    <t>TM/20E#0001299</t>
  </si>
  <si>
    <t>5838</t>
  </si>
  <si>
    <t>9101071369</t>
  </si>
  <si>
    <t>TM/20E#0161669</t>
  </si>
  <si>
    <t>9101071380</t>
  </si>
  <si>
    <t>TM/20E#0001300</t>
  </si>
  <si>
    <t>9101071387</t>
  </si>
  <si>
    <t>TM/20E#0161682</t>
  </si>
  <si>
    <t>3948</t>
  </si>
  <si>
    <t>9101071407</t>
  </si>
  <si>
    <t>TM/20E#0161693</t>
  </si>
  <si>
    <t>2434</t>
  </si>
  <si>
    <t>9101071424</t>
  </si>
  <si>
    <t>TM/20E#0161694</t>
  </si>
  <si>
    <t>5488</t>
  </si>
  <si>
    <t>9101071426</t>
  </si>
  <si>
    <t>TM/20E#0161695</t>
  </si>
  <si>
    <t>5835</t>
  </si>
  <si>
    <t>9101071448</t>
  </si>
  <si>
    <t>TM/20E#0020959</t>
  </si>
  <si>
    <t>5181</t>
  </si>
  <si>
    <t>9101071460</t>
  </si>
  <si>
    <t>TM/20E#0013274</t>
  </si>
  <si>
    <t>9101071461</t>
  </si>
  <si>
    <t>TM/20E#0161714</t>
  </si>
  <si>
    <t>3454</t>
  </si>
  <si>
    <t>9101071463</t>
  </si>
  <si>
    <t>TM/20E#0161715</t>
  </si>
  <si>
    <t>3323</t>
  </si>
  <si>
    <t>9101071469</t>
  </si>
  <si>
    <t>TM/20E#0020961</t>
  </si>
  <si>
    <t>9101071500</t>
  </si>
  <si>
    <t>TM/20E#0161727</t>
  </si>
  <si>
    <t>9101071502</t>
  </si>
  <si>
    <t>TM/20E#0161729</t>
  </si>
  <si>
    <t>9101071508</t>
  </si>
  <si>
    <t>TM/20E#0000693</t>
  </si>
  <si>
    <t>5830</t>
  </si>
  <si>
    <t>9101071521</t>
  </si>
  <si>
    <t>TM/20E#0004489</t>
  </si>
  <si>
    <t>4561</t>
  </si>
  <si>
    <t>9101071532</t>
  </si>
  <si>
    <t>TM/20E#0003526</t>
  </si>
  <si>
    <t>4573</t>
  </si>
  <si>
    <t>9101071563</t>
  </si>
  <si>
    <t>TM/20E#0000978</t>
  </si>
  <si>
    <t>9101071573</t>
  </si>
  <si>
    <t>TM/20E#0013284</t>
  </si>
  <si>
    <t>3715</t>
  </si>
  <si>
    <t>9101071602</t>
  </si>
  <si>
    <t>TM/20E#0013288</t>
  </si>
  <si>
    <t>9101071631</t>
  </si>
  <si>
    <t>TM/20E#0161793</t>
  </si>
  <si>
    <t>3312</t>
  </si>
  <si>
    <t>9101071645</t>
  </si>
  <si>
    <t>TM/20E#0161794</t>
  </si>
  <si>
    <t>2056</t>
  </si>
  <si>
    <t>9101071646</t>
  </si>
  <si>
    <t>TM/20E#0048109</t>
  </si>
  <si>
    <t>3562</t>
  </si>
  <si>
    <t>9101071653</t>
  </si>
  <si>
    <t>TM/20E#0161808</t>
  </si>
  <si>
    <t>1699</t>
  </si>
  <si>
    <t>9101071655</t>
  </si>
  <si>
    <t>TM/20E#0003908</t>
  </si>
  <si>
    <t>4022</t>
  </si>
  <si>
    <t>9101071656</t>
  </si>
  <si>
    <t>TM/20E#0161809</t>
  </si>
  <si>
    <t>5453</t>
  </si>
  <si>
    <t>9101071711</t>
  </si>
  <si>
    <t>TM/20E#0001012</t>
  </si>
  <si>
    <t>9101071751</t>
  </si>
  <si>
    <t>TM/20E#0161882</t>
  </si>
  <si>
    <t>9101071761</t>
  </si>
  <si>
    <t>TM/20E#0161885</t>
  </si>
  <si>
    <t>3496</t>
  </si>
  <si>
    <t>9101071764</t>
  </si>
  <si>
    <t>TM/20E#0020987</t>
  </si>
  <si>
    <t>9101071817</t>
  </si>
  <si>
    <t>TM/20E#0161913</t>
  </si>
  <si>
    <t>9101071832</t>
  </si>
  <si>
    <t>TM/20E#0161915</t>
  </si>
  <si>
    <t>9101071839</t>
  </si>
  <si>
    <t>TM/20E#0000968</t>
  </si>
  <si>
    <t>4984</t>
  </si>
  <si>
    <t>9101071843</t>
  </si>
  <si>
    <t>TM/20E#0000969</t>
  </si>
  <si>
    <t>9101071853</t>
  </si>
  <si>
    <t>TM/20E#0048125</t>
  </si>
  <si>
    <t>9101071860</t>
  </si>
  <si>
    <t>TM/20E#0005977</t>
  </si>
  <si>
    <t>9101071866</t>
  </si>
  <si>
    <t>TM/20E#0048127</t>
  </si>
  <si>
    <t>3974</t>
  </si>
  <si>
    <t>9101071895</t>
  </si>
  <si>
    <t>TM/20E#0161953</t>
  </si>
  <si>
    <t>9101071970</t>
  </si>
  <si>
    <t>TM/20E#0020998</t>
  </si>
  <si>
    <t>9101071983</t>
  </si>
  <si>
    <t>TM/20E#0161974</t>
  </si>
  <si>
    <t>3144</t>
  </si>
  <si>
    <t>9101072038</t>
  </si>
  <si>
    <t>TM/20E#0048144</t>
  </si>
  <si>
    <t>5354</t>
  </si>
  <si>
    <t>9101072039</t>
  </si>
  <si>
    <t>TM/20E#0005983</t>
  </si>
  <si>
    <t>3924</t>
  </si>
  <si>
    <t>9101072041</t>
  </si>
  <si>
    <t>TM/20E#0162002</t>
  </si>
  <si>
    <t>9101072054</t>
  </si>
  <si>
    <t>TM/20E#0048146</t>
  </si>
  <si>
    <t>5767</t>
  </si>
  <si>
    <t>9101072056</t>
  </si>
  <si>
    <t>TM/20E#0002249</t>
  </si>
  <si>
    <t>3160</t>
  </si>
  <si>
    <t>9101072071</t>
  </si>
  <si>
    <t>TM/20E#0001589</t>
  </si>
  <si>
    <t>9101072098</t>
  </si>
  <si>
    <t>TM/20E#0162039</t>
  </si>
  <si>
    <t>9101072099</t>
  </si>
  <si>
    <t>TM/20E#0162040</t>
  </si>
  <si>
    <t>9101072107</t>
  </si>
  <si>
    <t>5953</t>
  </si>
  <si>
    <t>9101072133</t>
  </si>
  <si>
    <t>TM/20E#0002142</t>
  </si>
  <si>
    <t>5527</t>
  </si>
  <si>
    <t>9101072143</t>
  </si>
  <si>
    <t>TM/20E#0162062</t>
  </si>
  <si>
    <t>2364</t>
  </si>
  <si>
    <t>9101072145</t>
  </si>
  <si>
    <t>TM/20E#0162064</t>
  </si>
  <si>
    <t>9101072177</t>
  </si>
  <si>
    <t>TM/20E#0048159</t>
  </si>
  <si>
    <t>9101072179</t>
  </si>
  <si>
    <t>9101072187</t>
  </si>
  <si>
    <t>TM/20E#0012219</t>
  </si>
  <si>
    <t>9101072191</t>
  </si>
  <si>
    <t>TM/20E#0002504</t>
  </si>
  <si>
    <t>9101072197</t>
  </si>
  <si>
    <t>TM/20E#0021018</t>
  </si>
  <si>
    <t>9101072207</t>
  </si>
  <si>
    <t>TM/20E#0162091</t>
  </si>
  <si>
    <t>9101072208</t>
  </si>
  <si>
    <t>TM/20E#0003916</t>
  </si>
  <si>
    <t>9101072219</t>
  </si>
  <si>
    <t>TM/20E#0162100</t>
  </si>
  <si>
    <t>4077</t>
  </si>
  <si>
    <t>9101072240</t>
  </si>
  <si>
    <t>TM/20E#0012220</t>
  </si>
  <si>
    <t>3710</t>
  </si>
  <si>
    <t>9101072250</t>
  </si>
  <si>
    <t>TM/20E#0001809</t>
  </si>
  <si>
    <t>9101072260</t>
  </si>
  <si>
    <t>TM/20E#0162119</t>
  </si>
  <si>
    <t>9101072296</t>
  </si>
  <si>
    <t>TM/20E#0013338</t>
  </si>
  <si>
    <t>4987</t>
  </si>
  <si>
    <t>9101072322</t>
  </si>
  <si>
    <t>TM/20E#0001731</t>
  </si>
  <si>
    <t>5671</t>
  </si>
  <si>
    <t>9101072326</t>
  </si>
  <si>
    <t>9101072345</t>
  </si>
  <si>
    <t>TM/20E#0162159</t>
  </si>
  <si>
    <t>9101072407</t>
  </si>
  <si>
    <t>TM/20E#0162194</t>
  </si>
  <si>
    <t>9101072414</t>
  </si>
  <si>
    <t>TM/20E#0002915</t>
  </si>
  <si>
    <t>3313</t>
  </si>
  <si>
    <t>9101072416</t>
  </si>
  <si>
    <t>TM/20E#0162196</t>
  </si>
  <si>
    <t>9101072432</t>
  </si>
  <si>
    <t>TM/20E#0162205</t>
  </si>
  <si>
    <t>3030</t>
  </si>
  <si>
    <t>9101072439</t>
  </si>
  <si>
    <t>TM/20E#0162207</t>
  </si>
  <si>
    <t>9101072495</t>
  </si>
  <si>
    <t>TM/20E#0162241</t>
  </si>
  <si>
    <t>9101072545</t>
  </si>
  <si>
    <t>TM/20E#0162260</t>
  </si>
  <si>
    <t>9101072555</t>
  </si>
  <si>
    <t>TM/20E#0002251</t>
  </si>
  <si>
    <t>9101072560</t>
  </si>
  <si>
    <t>TM/20E#0162285</t>
  </si>
  <si>
    <t>3960</t>
  </si>
  <si>
    <t>9101072577</t>
  </si>
  <si>
    <t>TM/20E#0003922</t>
  </si>
  <si>
    <t>9101072616</t>
  </si>
  <si>
    <t>TM/20E#0162312</t>
  </si>
  <si>
    <t>9101072621</t>
  </si>
  <si>
    <t>TM/20E#0162315</t>
  </si>
  <si>
    <t>4540</t>
  </si>
  <si>
    <t>9101072624</t>
  </si>
  <si>
    <t>TM/20E#0162316</t>
  </si>
  <si>
    <t>9101072642</t>
  </si>
  <si>
    <t>TM/20E#0162317</t>
  </si>
  <si>
    <t>4357</t>
  </si>
  <si>
    <t>9101072650</t>
  </si>
  <si>
    <t>TM/20E#0002252</t>
  </si>
  <si>
    <t>9101072655</t>
  </si>
  <si>
    <t>TM/20E#0162327</t>
  </si>
  <si>
    <t>5605</t>
  </si>
  <si>
    <t>9101072695</t>
  </si>
  <si>
    <t>TM/20E#0162351</t>
  </si>
  <si>
    <t>9101072703</t>
  </si>
  <si>
    <t>TM/20E#0162352</t>
  </si>
  <si>
    <t>4766</t>
  </si>
  <si>
    <t>9101072750</t>
  </si>
  <si>
    <t>TM/20E#0001735</t>
  </si>
  <si>
    <t>9101072780</t>
  </si>
  <si>
    <t>TM/20E#0162392</t>
  </si>
  <si>
    <t>3180</t>
  </si>
  <si>
    <t>9101072824</t>
  </si>
  <si>
    <t>TM/20E#0048217</t>
  </si>
  <si>
    <t>4395</t>
  </si>
  <si>
    <t>9101072850</t>
  </si>
  <si>
    <t>TM/20E#0003929</t>
  </si>
  <si>
    <t>9101072901</t>
  </si>
  <si>
    <t>TM/20E#0003533</t>
  </si>
  <si>
    <t>4576</t>
  </si>
  <si>
    <t>9101072908</t>
  </si>
  <si>
    <t>TM/20E#0162452</t>
  </si>
  <si>
    <t>9101072924</t>
  </si>
  <si>
    <t>TM/20E#0162467</t>
  </si>
  <si>
    <t>4122</t>
  </si>
  <si>
    <t>9101072936</t>
  </si>
  <si>
    <t>TM/20E#0162468</t>
  </si>
  <si>
    <t>2375</t>
  </si>
  <si>
    <t>9101072957</t>
  </si>
  <si>
    <t>TM/20E#0162487</t>
  </si>
  <si>
    <t>5062</t>
  </si>
  <si>
    <t>9101073018</t>
  </si>
  <si>
    <t>TM/20E#0162500</t>
  </si>
  <si>
    <t>9101073019</t>
  </si>
  <si>
    <t>TM/20E#0162501</t>
  </si>
  <si>
    <t>9101073021</t>
  </si>
  <si>
    <t>TM/20E#0048241</t>
  </si>
  <si>
    <t>9101073030</t>
  </si>
  <si>
    <t>TM/20E#0162502</t>
  </si>
  <si>
    <t>9101073060</t>
  </si>
  <si>
    <t>TM/20E#0048244</t>
  </si>
  <si>
    <t>3448</t>
  </si>
  <si>
    <t>9101073071</t>
  </si>
  <si>
    <t>TM/20E#0162518</t>
  </si>
  <si>
    <t>5570</t>
  </si>
  <si>
    <t>9101073104</t>
  </si>
  <si>
    <t>TM/20E#0162550</t>
  </si>
  <si>
    <t>9101073157</t>
  </si>
  <si>
    <t>TM/20E#0048251</t>
  </si>
  <si>
    <t>3677</t>
  </si>
  <si>
    <t>9101073171</t>
  </si>
  <si>
    <t>TM/20E#0162582</t>
  </si>
  <si>
    <t>1585</t>
  </si>
  <si>
    <t>9101073195</t>
  </si>
  <si>
    <t>TM/20E#0048252</t>
  </si>
  <si>
    <t>9101073228</t>
  </si>
  <si>
    <t>TM/20E#0000801</t>
  </si>
  <si>
    <t>4992</t>
  </si>
  <si>
    <t>9101073234</t>
  </si>
  <si>
    <t>TM/20E#0162599</t>
  </si>
  <si>
    <t>3641</t>
  </si>
  <si>
    <t>9101073241</t>
  </si>
  <si>
    <t>TM/20E#0162600</t>
  </si>
  <si>
    <t>5615</t>
  </si>
  <si>
    <t>9101073266</t>
  </si>
  <si>
    <t>TM/20E#0048255</t>
  </si>
  <si>
    <t>3900</t>
  </si>
  <si>
    <t>9101073270</t>
  </si>
  <si>
    <t>TM/20E#0162612</t>
  </si>
  <si>
    <t>9101073276</t>
  </si>
  <si>
    <t>TM/20E#0162613</t>
  </si>
  <si>
    <t>9101073320</t>
  </si>
  <si>
    <t>TM/20E#0002920</t>
  </si>
  <si>
    <t>3585</t>
  </si>
  <si>
    <t>9101073345</t>
  </si>
  <si>
    <t>TM/20E#0048258</t>
  </si>
  <si>
    <t>9101073346</t>
  </si>
  <si>
    <t>TM/20E#0004285</t>
  </si>
  <si>
    <t>3592</t>
  </si>
  <si>
    <t>9101073357</t>
  </si>
  <si>
    <t>TM/20E#0162649</t>
  </si>
  <si>
    <t>3322</t>
  </si>
  <si>
    <t>9101073362</t>
  </si>
  <si>
    <t>TM/20E#0162665</t>
  </si>
  <si>
    <t>9101073364</t>
  </si>
  <si>
    <t>TM/20E#0162666</t>
  </si>
  <si>
    <t>4168</t>
  </si>
  <si>
    <t>9101073382</t>
  </si>
  <si>
    <t>TM/20E#0002663</t>
  </si>
  <si>
    <t>9101073389</t>
  </si>
  <si>
    <t>TM/20E#0013425</t>
  </si>
  <si>
    <t>9101073411</t>
  </si>
  <si>
    <t>TM/20E#0162688</t>
  </si>
  <si>
    <t>9101073413</t>
  </si>
  <si>
    <t>TM/20E#0048263</t>
  </si>
  <si>
    <t>9101073450</t>
  </si>
  <si>
    <t>TM/20E#0162694</t>
  </si>
  <si>
    <t>9101073472</t>
  </si>
  <si>
    <t>TM/20E#0013432</t>
  </si>
  <si>
    <t>9101073478</t>
  </si>
  <si>
    <t>TM/20E#0013433</t>
  </si>
  <si>
    <t>9101073487</t>
  </si>
  <si>
    <t>TM/20E#0162716</t>
  </si>
  <si>
    <t>9101073508</t>
  </si>
  <si>
    <t>TM/20E#0003367</t>
  </si>
  <si>
    <t>9101073578</t>
  </si>
  <si>
    <t>TM/20E#0002037</t>
  </si>
  <si>
    <t>5869</t>
  </si>
  <si>
    <t>9101073586</t>
  </si>
  <si>
    <t>TM/20E#0003368</t>
  </si>
  <si>
    <t>4720</t>
  </si>
  <si>
    <t>9101073617</t>
  </si>
  <si>
    <t>TM/20E#0000887</t>
  </si>
  <si>
    <t>1648</t>
  </si>
  <si>
    <t>9101073630</t>
  </si>
  <si>
    <t>TM/20E#0162784</t>
  </si>
  <si>
    <t>5303</t>
  </si>
  <si>
    <t>9101073648</t>
  </si>
  <si>
    <t>TM/20E#0162787</t>
  </si>
  <si>
    <t>3159</t>
  </si>
  <si>
    <t>9101073655</t>
  </si>
  <si>
    <t>TM/20E#0162789</t>
  </si>
  <si>
    <t>4425</t>
  </si>
  <si>
    <t>9101073673</t>
  </si>
  <si>
    <t>TM/20E#0162807</t>
  </si>
  <si>
    <t>4870</t>
  </si>
  <si>
    <t>9101073680</t>
  </si>
  <si>
    <t>TM/20E#0162818</t>
  </si>
  <si>
    <t>2803</t>
  </si>
  <si>
    <t>9101073706</t>
  </si>
  <si>
    <t>TM/20E#0013455</t>
  </si>
  <si>
    <t>5010</t>
  </si>
  <si>
    <t>9101073728</t>
  </si>
  <si>
    <t>TM/20E#0162835</t>
  </si>
  <si>
    <t>2406</t>
  </si>
  <si>
    <t>9101073797</t>
  </si>
  <si>
    <t>TM/20E#0162854</t>
  </si>
  <si>
    <t>5613</t>
  </si>
  <si>
    <t>9101073800</t>
  </si>
  <si>
    <t>TM/20E#0162856</t>
  </si>
  <si>
    <t>2210</t>
  </si>
  <si>
    <t>9101073804</t>
  </si>
  <si>
    <t>TM/20E#0162857</t>
  </si>
  <si>
    <t>9101073887</t>
  </si>
  <si>
    <t>TM/20E#0021109</t>
  </si>
  <si>
    <t>3001</t>
  </si>
  <si>
    <t>9101073942</t>
  </si>
  <si>
    <t>TM/20E#0162929</t>
  </si>
  <si>
    <t>3088</t>
  </si>
  <si>
    <t>9101073947</t>
  </si>
  <si>
    <t>TM/20E#0162943</t>
  </si>
  <si>
    <t>2263</t>
  </si>
  <si>
    <t>9101073949</t>
  </si>
  <si>
    <t>TM/20E#0000558</t>
  </si>
  <si>
    <t>9101074106</t>
  </si>
  <si>
    <t>TM/20E#0163005</t>
  </si>
  <si>
    <t>9101074108</t>
  </si>
  <si>
    <t>TM/20E#0048317</t>
  </si>
  <si>
    <t>9101074116</t>
  </si>
  <si>
    <t>TM/20E#0048319</t>
  </si>
  <si>
    <t>3936</t>
  </si>
  <si>
    <t>9101074118</t>
  </si>
  <si>
    <t>TM/20E#0003495</t>
  </si>
  <si>
    <t>4286</t>
  </si>
  <si>
    <t>9101074149</t>
  </si>
  <si>
    <t>TM/20E#0006008</t>
  </si>
  <si>
    <t>9101074154</t>
  </si>
  <si>
    <t>TM/20E#0163035</t>
  </si>
  <si>
    <t>9101074156</t>
  </si>
  <si>
    <t>TM/20E#0021126</t>
  </si>
  <si>
    <t>9101074321</t>
  </si>
  <si>
    <t>TM/20E#0001380</t>
  </si>
  <si>
    <t>9101074520</t>
  </si>
  <si>
    <t>TM/20E#0048382</t>
  </si>
  <si>
    <t>1528</t>
  </si>
  <si>
    <t>9101074580</t>
  </si>
  <si>
    <t>TM/20E#0163190</t>
  </si>
  <si>
    <t>9101074587</t>
  </si>
  <si>
    <t>TM/20E#0002157</t>
  </si>
  <si>
    <t>9101074592</t>
  </si>
  <si>
    <t>TM/20E#0000699</t>
  </si>
  <si>
    <t>9101074642</t>
  </si>
  <si>
    <t>TM/20E#0163209</t>
  </si>
  <si>
    <t>9101074662</t>
  </si>
  <si>
    <t>TM/20E#0163212</t>
  </si>
  <si>
    <t>4260</t>
  </si>
  <si>
    <t>9101074664</t>
  </si>
  <si>
    <t>TM/20E#0163213</t>
  </si>
  <si>
    <t>4565</t>
  </si>
  <si>
    <t>9101074681</t>
  </si>
  <si>
    <t>TM/20E#0163231</t>
  </si>
  <si>
    <t>3692</t>
  </si>
  <si>
    <t>9101074693</t>
  </si>
  <si>
    <t>TM/20E#0163232</t>
  </si>
  <si>
    <t>9101074713</t>
  </si>
  <si>
    <t>TM/20E#0163235</t>
  </si>
  <si>
    <t>9101074787</t>
  </si>
  <si>
    <t>TM/20E#0163268</t>
  </si>
  <si>
    <t>9101074790</t>
  </si>
  <si>
    <t>TM/20E#0163270</t>
  </si>
  <si>
    <t>9101074798</t>
  </si>
  <si>
    <t>TM/20E#0048399</t>
  </si>
  <si>
    <t>4311</t>
  </si>
  <si>
    <t>9101074818</t>
  </si>
  <si>
    <t>TM/20E#0163290</t>
  </si>
  <si>
    <t>9101074822</t>
  </si>
  <si>
    <t>TM/20E#0003372</t>
  </si>
  <si>
    <t>4631</t>
  </si>
  <si>
    <t>9101075038</t>
  </si>
  <si>
    <t>TM/20E#0163374</t>
  </si>
  <si>
    <t>9101075057</t>
  </si>
  <si>
    <t>TM/20E#0013502</t>
  </si>
  <si>
    <t>5821</t>
  </si>
  <si>
    <t>9101075142</t>
  </si>
  <si>
    <t>TM/20E#0163418</t>
  </si>
  <si>
    <t>5287</t>
  </si>
  <si>
    <t>9101075216</t>
  </si>
  <si>
    <t>TM/20E#0000718</t>
  </si>
  <si>
    <t>9101075261</t>
  </si>
  <si>
    <t>TM/20E#0163459</t>
  </si>
  <si>
    <t>9101075268</t>
  </si>
  <si>
    <t>TM/20E#0163473</t>
  </si>
  <si>
    <t>2296</t>
  </si>
  <si>
    <t>9101075269</t>
  </si>
  <si>
    <t>TM/20E#0012290</t>
  </si>
  <si>
    <t>5909</t>
  </si>
  <si>
    <t>9101075298</t>
  </si>
  <si>
    <t>TM/20E#0163477</t>
  </si>
  <si>
    <t>2430</t>
  </si>
  <si>
    <t>9101075320</t>
  </si>
  <si>
    <t>TM/20E#0163489</t>
  </si>
  <si>
    <t>3072</t>
  </si>
  <si>
    <t>9101075358</t>
  </si>
  <si>
    <t>TM/20E#0163501</t>
  </si>
  <si>
    <t>1665</t>
  </si>
  <si>
    <t>9101075363</t>
  </si>
  <si>
    <t>TM/20E#0163503</t>
  </si>
  <si>
    <t>9101075390</t>
  </si>
  <si>
    <t>TM/20E#0002272</t>
  </si>
  <si>
    <t>5592</t>
  </si>
  <si>
    <t>9101075391</t>
  </si>
  <si>
    <t>TM/20E#0013529</t>
  </si>
  <si>
    <t>9101075408</t>
  </si>
  <si>
    <t>TM/20E#0163516</t>
  </si>
  <si>
    <t>9101075437</t>
  </si>
  <si>
    <t>TM/20E#0163518</t>
  </si>
  <si>
    <t>3009</t>
  </si>
  <si>
    <t>9101075457</t>
  </si>
  <si>
    <t>TM/20E#0003499</t>
  </si>
  <si>
    <t>3376</t>
  </si>
  <si>
    <t>9101075489</t>
  </si>
  <si>
    <t>TM/20E#0163543</t>
  </si>
  <si>
    <t>9101075514</t>
  </si>
  <si>
    <t>TM/20E#0163546</t>
  </si>
  <si>
    <t>9101075516</t>
  </si>
  <si>
    <t>TM/20E#0163560</t>
  </si>
  <si>
    <t>3727</t>
  </si>
  <si>
    <t>9101075517</t>
  </si>
  <si>
    <t>TM/20E#0163561</t>
  </si>
  <si>
    <t>9101075528</t>
  </si>
  <si>
    <t>TM/20E#0163562</t>
  </si>
  <si>
    <t>9101075539</t>
  </si>
  <si>
    <t>TM/20E#0003443</t>
  </si>
  <si>
    <t>5922</t>
  </si>
  <si>
    <t>9101075570</t>
  </si>
  <si>
    <t>TM/20E#0002926</t>
  </si>
  <si>
    <t>4215</t>
  </si>
  <si>
    <t>9101075581</t>
  </si>
  <si>
    <t>TM/20E#0163577</t>
  </si>
  <si>
    <t>9101075587</t>
  </si>
  <si>
    <t>TM/20E#0163578</t>
  </si>
  <si>
    <t>9101075628</t>
  </si>
  <si>
    <t>TM/20E#0000720</t>
  </si>
  <si>
    <t>9101075633</t>
  </si>
  <si>
    <t>TM/20E#0048481</t>
  </si>
  <si>
    <t>3441</t>
  </si>
  <si>
    <t>9101075667</t>
  </si>
  <si>
    <t>TM/20E#0163608</t>
  </si>
  <si>
    <t>9101075670</t>
  </si>
  <si>
    <t>TM/20E#0163615</t>
  </si>
  <si>
    <t>2752</t>
  </si>
  <si>
    <t>9101075745</t>
  </si>
  <si>
    <t>TM/20E#0012305</t>
  </si>
  <si>
    <t>9101075760</t>
  </si>
  <si>
    <t>TM/20E#0163630</t>
  </si>
  <si>
    <t>9101075801</t>
  </si>
  <si>
    <t>TM/20E#0163634</t>
  </si>
  <si>
    <t>9101075813</t>
  </si>
  <si>
    <t>TM/20E#0002043</t>
  </si>
  <si>
    <t>4905</t>
  </si>
  <si>
    <t>9101075816</t>
  </si>
  <si>
    <t>TM/20E#0002044</t>
  </si>
  <si>
    <t>9101075818</t>
  </si>
  <si>
    <t>TM/20E#0163645</t>
  </si>
  <si>
    <t>9101075840</t>
  </si>
  <si>
    <t>TM/20E#0163648</t>
  </si>
  <si>
    <t>2142</t>
  </si>
  <si>
    <t>9101075858</t>
  </si>
  <si>
    <t>TM/20E#0163652</t>
  </si>
  <si>
    <t>3980</t>
  </si>
  <si>
    <t>9101075873</t>
  </si>
  <si>
    <t>TM/20E#0000701</t>
  </si>
  <si>
    <t>4957</t>
  </si>
  <si>
    <t>9101075880</t>
  </si>
  <si>
    <t>5954</t>
  </si>
  <si>
    <t>9101075882</t>
  </si>
  <si>
    <t>TM/20E#0163655</t>
  </si>
  <si>
    <t>9101075890</t>
  </si>
  <si>
    <t>TM/20E#0163662</t>
  </si>
  <si>
    <t>4301</t>
  </si>
  <si>
    <t>9101075909</t>
  </si>
  <si>
    <t>TM/20E#0163664</t>
  </si>
  <si>
    <t>9101075911</t>
  </si>
  <si>
    <t>TM/20E#0021208</t>
  </si>
  <si>
    <t>9101075920</t>
  </si>
  <si>
    <t>TM/20E#0163680</t>
  </si>
  <si>
    <t>4129</t>
  </si>
  <si>
    <t>9101075927</t>
  </si>
  <si>
    <t>TM/20E#0013552</t>
  </si>
  <si>
    <t>4118</t>
  </si>
  <si>
    <t>9101075933</t>
  </si>
  <si>
    <t>TM/20E#0163681</t>
  </si>
  <si>
    <t>9101075939</t>
  </si>
  <si>
    <t>TM/20E#0012319</t>
  </si>
  <si>
    <t>5935</t>
  </si>
  <si>
    <t>9101075974</t>
  </si>
  <si>
    <t>TM/20E#0048509</t>
  </si>
  <si>
    <t>9101075988</t>
  </si>
  <si>
    <t>TM/20E#0163696</t>
  </si>
  <si>
    <t>2083</t>
  </si>
  <si>
    <t>9101075989</t>
  </si>
  <si>
    <t>TM/20E#0163707</t>
  </si>
  <si>
    <t>9101075996</t>
  </si>
  <si>
    <t>TM/20E#0163708</t>
  </si>
  <si>
    <t>3623</t>
  </si>
  <si>
    <t>9101076006</t>
  </si>
  <si>
    <t>TM/20E#0163710</t>
  </si>
  <si>
    <t>2810</t>
  </si>
  <si>
    <t>9101076039</t>
  </si>
  <si>
    <t>TM/20E#0000702</t>
  </si>
  <si>
    <t>9101076054</t>
  </si>
  <si>
    <t>TM/20E#0163739</t>
  </si>
  <si>
    <t>9101076061</t>
  </si>
  <si>
    <t>TM/20E#0163740</t>
  </si>
  <si>
    <t>3264</t>
  </si>
  <si>
    <t>9101076066</t>
  </si>
  <si>
    <t>TM/20E#0163742</t>
  </si>
  <si>
    <t>9101076069</t>
  </si>
  <si>
    <t>TM/20E#0012328</t>
  </si>
  <si>
    <t>9101076072</t>
  </si>
  <si>
    <t>TM/20E#0003448</t>
  </si>
  <si>
    <t>3431</t>
  </si>
  <si>
    <t>9101076075</t>
  </si>
  <si>
    <t>TM/20E#0163765</t>
  </si>
  <si>
    <t>9101076077</t>
  </si>
  <si>
    <t>TM/20E#0001137</t>
  </si>
  <si>
    <t>9101076084</t>
  </si>
  <si>
    <t>TM/20E#0021218</t>
  </si>
  <si>
    <t>9101076086</t>
  </si>
  <si>
    <t>TM/20E#0004313</t>
  </si>
  <si>
    <t>4044</t>
  </si>
  <si>
    <t>9101076093</t>
  </si>
  <si>
    <t>TM/20E#0163766</t>
  </si>
  <si>
    <t>9101076094</t>
  </si>
  <si>
    <t>TM/20E#0163767</t>
  </si>
  <si>
    <t>9101076095</t>
  </si>
  <si>
    <t>TM/20E#0012330</t>
  </si>
  <si>
    <t>9101076103</t>
  </si>
  <si>
    <t>TM/20E#0048529</t>
  </si>
  <si>
    <t>4285</t>
  </si>
  <si>
    <t>9101076109</t>
  </si>
  <si>
    <t>TM/20E#0163780</t>
  </si>
  <si>
    <t>9101076111</t>
  </si>
  <si>
    <t>TM/20E#0163781</t>
  </si>
  <si>
    <t>9101076116</t>
  </si>
  <si>
    <t>TM/20E#0048530</t>
  </si>
  <si>
    <t>9101076118</t>
  </si>
  <si>
    <t>TM/20E#0048531</t>
  </si>
  <si>
    <t>3630</t>
  </si>
  <si>
    <t>9101076119</t>
  </si>
  <si>
    <t>TM/20E#0048533</t>
  </si>
  <si>
    <t>9101076123</t>
  </si>
  <si>
    <t>4248</t>
  </si>
  <si>
    <t>9101076127</t>
  </si>
  <si>
    <t>TM/20E#0163791</t>
  </si>
  <si>
    <t>2357</t>
  </si>
  <si>
    <t>9101076129</t>
  </si>
  <si>
    <t>TM/21E#0000037</t>
  </si>
  <si>
    <t>9101076131</t>
  </si>
  <si>
    <t>TM/20E#0163794</t>
  </si>
  <si>
    <t>5343</t>
  </si>
  <si>
    <t>9101076143</t>
  </si>
  <si>
    <t>TM/20E#0163812</t>
  </si>
  <si>
    <t>9101076145</t>
  </si>
  <si>
    <t>TM/20E#0021223</t>
  </si>
  <si>
    <t>3561</t>
  </si>
  <si>
    <t>9101076164</t>
  </si>
  <si>
    <t>TM/20E#0048535</t>
  </si>
  <si>
    <t>9101076168</t>
  </si>
  <si>
    <t>TM/20E#0048540</t>
  </si>
  <si>
    <t>6066</t>
  </si>
  <si>
    <t>9101076171</t>
  </si>
  <si>
    <t>TM/20E#0163833</t>
  </si>
  <si>
    <t>9101076179</t>
  </si>
  <si>
    <t>TM/20E#0000703</t>
  </si>
  <si>
    <t>9101076186</t>
  </si>
  <si>
    <t>TM/20E#0163837</t>
  </si>
  <si>
    <t>4639</t>
  </si>
  <si>
    <t>9101076194</t>
  </si>
  <si>
    <t>TM/20E#0007393</t>
  </si>
  <si>
    <t>3490</t>
  </si>
  <si>
    <t>9101076199</t>
  </si>
  <si>
    <t>TM/20E#0163851</t>
  </si>
  <si>
    <t>9101076203</t>
  </si>
  <si>
    <t>TM/20E#0163853</t>
  </si>
  <si>
    <t>9101076204</t>
  </si>
  <si>
    <t>TM/20E#0002931</t>
  </si>
  <si>
    <t>9101076208</t>
  </si>
  <si>
    <t>3820</t>
  </si>
  <si>
    <t>9101076213</t>
  </si>
  <si>
    <t>TM/20E#0003955</t>
  </si>
  <si>
    <t>5985</t>
  </si>
  <si>
    <t>9101076216</t>
  </si>
  <si>
    <t>TM/20E#0163867</t>
  </si>
  <si>
    <t>4588</t>
  </si>
  <si>
    <t>9101076217</t>
  </si>
  <si>
    <t>TM/20E#0004528</t>
  </si>
  <si>
    <t>3099</t>
  </si>
  <si>
    <t>9101076220</t>
  </si>
  <si>
    <t>TM/20E#0163868</t>
  </si>
  <si>
    <t>5666</t>
  </si>
  <si>
    <t>9101076222</t>
  </si>
  <si>
    <t>TM/20E#0163869</t>
  </si>
  <si>
    <t>9101076235</t>
  </si>
  <si>
    <t>TM/20E#0163870</t>
  </si>
  <si>
    <t>9101076244</t>
  </si>
  <si>
    <t>TM/20E#0000866</t>
  </si>
  <si>
    <t>9101076246</t>
  </si>
  <si>
    <t>TM/20E#0163884</t>
  </si>
  <si>
    <t>9101076249</t>
  </si>
  <si>
    <t>TM/20E#0163885</t>
  </si>
  <si>
    <t>5408</t>
  </si>
  <si>
    <t>9101076255</t>
  </si>
  <si>
    <t>TM/20E#0163886</t>
  </si>
  <si>
    <t>4331</t>
  </si>
  <si>
    <t>9101076258</t>
  </si>
  <si>
    <t>TM/20E#0163888</t>
  </si>
  <si>
    <t>9101076260</t>
  </si>
  <si>
    <t>TM/20E#0163889</t>
  </si>
  <si>
    <t>9101076262</t>
  </si>
  <si>
    <t>TM/20E#0003450</t>
  </si>
  <si>
    <t>9101076263</t>
  </si>
  <si>
    <t>TM/20E#0021230</t>
  </si>
  <si>
    <t>4755</t>
  </si>
  <si>
    <t>9101076271</t>
  </si>
  <si>
    <t>1611</t>
  </si>
  <si>
    <t>9101076272</t>
  </si>
  <si>
    <t>TM/20E#0048552</t>
  </si>
  <si>
    <t>9101076274</t>
  </si>
  <si>
    <t>TM/20E#0013566</t>
  </si>
  <si>
    <t>9101076279</t>
  </si>
  <si>
    <t>TM/20E#0021232</t>
  </si>
  <si>
    <t>3956</t>
  </si>
  <si>
    <t>9101076280</t>
  </si>
  <si>
    <t>TM/20E#0163920</t>
  </si>
  <si>
    <t>9101076282</t>
  </si>
  <si>
    <t>TM/20E#0004530</t>
  </si>
  <si>
    <t>4478</t>
  </si>
  <si>
    <t>9101076284</t>
  </si>
  <si>
    <t>TM/20E#0001744</t>
  </si>
  <si>
    <t>5279</t>
  </si>
  <si>
    <t>9101076287</t>
  </si>
  <si>
    <t>TM/20E#0163922</t>
  </si>
  <si>
    <t>9101076295</t>
  </si>
  <si>
    <t>TM/20E#0163932</t>
  </si>
  <si>
    <t>9101076297</t>
  </si>
  <si>
    <t>TM/20E#0163933</t>
  </si>
  <si>
    <t>9101076301</t>
  </si>
  <si>
    <t>TM/20E#0000725</t>
  </si>
  <si>
    <t>4894</t>
  </si>
  <si>
    <t>9101076304</t>
  </si>
  <si>
    <t>TM/20E#0163935</t>
  </si>
  <si>
    <t>2524</t>
  </si>
  <si>
    <t>9101076321</t>
  </si>
  <si>
    <t>TM/20E#0000141</t>
  </si>
  <si>
    <t>1615</t>
  </si>
  <si>
    <t>9101076336</t>
  </si>
  <si>
    <t>9101076337</t>
  </si>
  <si>
    <t>TM/20E#0003958</t>
  </si>
  <si>
    <t>9101076340</t>
  </si>
  <si>
    <t>TM/20E#0163955</t>
  </si>
  <si>
    <t>3290</t>
  </si>
  <si>
    <t>9101076342</t>
  </si>
  <si>
    <t>TM/20E#0163956</t>
  </si>
  <si>
    <t>2853</t>
  </si>
  <si>
    <t>9101076343</t>
  </si>
  <si>
    <t>TM/20E#0013571</t>
  </si>
  <si>
    <t>9101076346</t>
  </si>
  <si>
    <t>TM/20E#0163957</t>
  </si>
  <si>
    <t>2256</t>
  </si>
  <si>
    <t>9101076347</t>
  </si>
  <si>
    <t>TM/20E#0163958</t>
  </si>
  <si>
    <t>9101076359</t>
  </si>
  <si>
    <t>TM/20E#0048559</t>
  </si>
  <si>
    <t>9101076362</t>
  </si>
  <si>
    <t>TM/20E#0048560</t>
  </si>
  <si>
    <t>3207</t>
  </si>
  <si>
    <t>9101076377</t>
  </si>
  <si>
    <t>TM/20E#0163975</t>
  </si>
  <si>
    <t>9101076378</t>
  </si>
  <si>
    <t>TM/20E#0163976</t>
  </si>
  <si>
    <t>2428</t>
  </si>
  <si>
    <t>9101076382</t>
  </si>
  <si>
    <t>TM/20E#0003453</t>
  </si>
  <si>
    <t>5940</t>
  </si>
  <si>
    <t>9101076385</t>
  </si>
  <si>
    <t>TM/20E#0048561</t>
  </si>
  <si>
    <t>9101076386</t>
  </si>
  <si>
    <t>TM/20E#0000893</t>
  </si>
  <si>
    <t>5438</t>
  </si>
  <si>
    <t>9101076391</t>
  </si>
  <si>
    <t>TM/20E#0048563</t>
  </si>
  <si>
    <t>9101076397</t>
  </si>
  <si>
    <t>TM/20E#0003383</t>
  </si>
  <si>
    <t>5257</t>
  </si>
  <si>
    <t>9101076403</t>
  </si>
  <si>
    <t>TM/20E#0163991</t>
  </si>
  <si>
    <t>3554</t>
  </si>
  <si>
    <t>9101076404</t>
  </si>
  <si>
    <t>3847</t>
  </si>
  <si>
    <t>9101076405</t>
  </si>
  <si>
    <t>TM/20E#0004532</t>
  </si>
  <si>
    <t>3234</t>
  </si>
  <si>
    <t>9101076411</t>
  </si>
  <si>
    <t>TM/20E#0164007</t>
  </si>
  <si>
    <t>3653</t>
  </si>
  <si>
    <t>9101076433</t>
  </si>
  <si>
    <t>TM/20E#0164011</t>
  </si>
  <si>
    <t>5640</t>
  </si>
  <si>
    <t>9101076437</t>
  </si>
  <si>
    <t>TM/20E#0002933</t>
  </si>
  <si>
    <t>9101076438</t>
  </si>
  <si>
    <t>TM/20E#0007396</t>
  </si>
  <si>
    <t>9101076439</t>
  </si>
  <si>
    <t>TM/20E#0164023</t>
  </si>
  <si>
    <t>3761</t>
  </si>
  <si>
    <t>9101076440</t>
  </si>
  <si>
    <t>TM/20E#0000704</t>
  </si>
  <si>
    <t>4480</t>
  </si>
  <si>
    <t>9101076455</t>
  </si>
  <si>
    <t>TM/20E#0002690</t>
  </si>
  <si>
    <t>9101076464</t>
  </si>
  <si>
    <t>TM/20E#0048570</t>
  </si>
  <si>
    <t>9101076465</t>
  </si>
  <si>
    <t>TM/20E#0048571</t>
  </si>
  <si>
    <t>9101076466</t>
  </si>
  <si>
    <t>TM/20E#0164030</t>
  </si>
  <si>
    <t>3512</t>
  </si>
  <si>
    <t>9101076476</t>
  </si>
  <si>
    <t>TM/20E#0003293</t>
  </si>
  <si>
    <t>4472</t>
  </si>
  <si>
    <t>9101076477</t>
  </si>
  <si>
    <t>TM/20E#0164034</t>
  </si>
  <si>
    <t>3910</t>
  </si>
  <si>
    <t>9101076480</t>
  </si>
  <si>
    <t>TM/20E#0164035</t>
  </si>
  <si>
    <t>4078</t>
  </si>
  <si>
    <t>9101076483</t>
  </si>
  <si>
    <t>TM/20E#0001031</t>
  </si>
  <si>
    <t>4427</t>
  </si>
  <si>
    <t>9101076495</t>
  </si>
  <si>
    <t>TM/20E#0048572</t>
  </si>
  <si>
    <t>9101076498</t>
  </si>
  <si>
    <t>TM/20E#0021240</t>
  </si>
  <si>
    <t>9101076499</t>
  </si>
  <si>
    <t>TM/20E#0012354</t>
  </si>
  <si>
    <t>9101076503</t>
  </si>
  <si>
    <t>TM/20E#0164051</t>
  </si>
  <si>
    <t>9101076506</t>
  </si>
  <si>
    <t>TM/20E#0048574</t>
  </si>
  <si>
    <t>2507</t>
  </si>
  <si>
    <t>9101076507</t>
  </si>
  <si>
    <t>TM/20E#0003508</t>
  </si>
  <si>
    <t>5391</t>
  </si>
  <si>
    <t>9101076513</t>
  </si>
  <si>
    <t>TM/20E#0000561</t>
  </si>
  <si>
    <t>5775</t>
  </si>
  <si>
    <t>9101076515</t>
  </si>
  <si>
    <t>TM/20E#0021241</t>
  </si>
  <si>
    <t>9101076516</t>
  </si>
  <si>
    <t>TM/20E#0002282</t>
  </si>
  <si>
    <t>5706</t>
  </si>
  <si>
    <t>9101076517</t>
  </si>
  <si>
    <t>TM/20E#0048575</t>
  </si>
  <si>
    <t>9101076519</t>
  </si>
  <si>
    <t>TM/20E#0164061</t>
  </si>
  <si>
    <t>2101</t>
  </si>
  <si>
    <t>9101076521</t>
  </si>
  <si>
    <t>TM/20E#0164062</t>
  </si>
  <si>
    <t>9101076522</t>
  </si>
  <si>
    <t>TM/20E#0003964</t>
  </si>
  <si>
    <t>9101076525</t>
  </si>
  <si>
    <t>B421</t>
  </si>
  <si>
    <t>9101076526</t>
  </si>
  <si>
    <t>TM/20E#0164082</t>
  </si>
  <si>
    <t>9101076527</t>
  </si>
  <si>
    <t>TM/20E#0004534</t>
  </si>
  <si>
    <t>3610</t>
  </si>
  <si>
    <t>9101076531</t>
  </si>
  <si>
    <t>TM/20E#0000705</t>
  </si>
  <si>
    <t>4505</t>
  </si>
  <si>
    <t>9101076533</t>
  </si>
  <si>
    <t>TM/20E#0048579</t>
  </si>
  <si>
    <t>4469</t>
  </si>
  <si>
    <t>9101076538</t>
  </si>
  <si>
    <t>TM/20E#0021242</t>
  </si>
  <si>
    <t>9101076542</t>
  </si>
  <si>
    <t>TM/20E#0003510</t>
  </si>
  <si>
    <t>3424</t>
  </si>
  <si>
    <t>9101076545</t>
  </si>
  <si>
    <t>TM/20E#0003511</t>
  </si>
  <si>
    <t>5384</t>
  </si>
  <si>
    <t>9101076550</t>
  </si>
  <si>
    <t>TM/20E#0048580</t>
  </si>
  <si>
    <t>9101076552</t>
  </si>
  <si>
    <t>TM/20E#0164084</t>
  </si>
  <si>
    <t>9101076558</t>
  </si>
  <si>
    <t>TM/20E#0164099</t>
  </si>
  <si>
    <t>3228</t>
  </si>
  <si>
    <t>9101076566</t>
  </si>
  <si>
    <t>9101076568</t>
  </si>
  <si>
    <t>TM/20E#0000706</t>
  </si>
  <si>
    <t>5924</t>
  </si>
  <si>
    <t>9101076569</t>
  </si>
  <si>
    <t>TM/20E#0164101</t>
  </si>
  <si>
    <t>9101076571</t>
  </si>
  <si>
    <t>TM/20E#0000686</t>
  </si>
  <si>
    <t>5057</t>
  </si>
  <si>
    <t>9101076573</t>
  </si>
  <si>
    <t>TM/20E#0048582</t>
  </si>
  <si>
    <t>4091</t>
  </si>
  <si>
    <t>9101076575</t>
  </si>
  <si>
    <t>TM/20E#0001595</t>
  </si>
  <si>
    <t>9101076577</t>
  </si>
  <si>
    <t>TM/20E#0013591</t>
  </si>
  <si>
    <t>9101076592</t>
  </si>
  <si>
    <t>TM/20E#0164114</t>
  </si>
  <si>
    <t>9101076593</t>
  </si>
  <si>
    <t>TM/20E#0003512</t>
  </si>
  <si>
    <t>3331</t>
  </si>
  <si>
    <t>9101076598</t>
  </si>
  <si>
    <t>TM/20E#0003513</t>
  </si>
  <si>
    <t>9101076601</t>
  </si>
  <si>
    <t>TM/20E#0164126</t>
  </si>
  <si>
    <t>5075</t>
  </si>
  <si>
    <t>9101076602</t>
  </si>
  <si>
    <t>TM/20E#0003460</t>
  </si>
  <si>
    <t>6007</t>
  </si>
  <si>
    <t>9101076608</t>
  </si>
  <si>
    <t>TM/20E#0048589</t>
  </si>
  <si>
    <t>4223</t>
  </si>
  <si>
    <t>9101076610</t>
  </si>
  <si>
    <t>TM/20E#0048590</t>
  </si>
  <si>
    <t>9101076615</t>
  </si>
  <si>
    <t>TM/20E#0048591</t>
  </si>
  <si>
    <t>4194</t>
  </si>
  <si>
    <t>9101076622</t>
  </si>
  <si>
    <t>TM/20E#0003515</t>
  </si>
  <si>
    <t>3695</t>
  </si>
  <si>
    <t>9101076627</t>
  </si>
  <si>
    <t>TM/20E#0164139</t>
  </si>
  <si>
    <t>9101076636</t>
  </si>
  <si>
    <t>TM/20E#0004535</t>
  </si>
  <si>
    <t>3111</t>
  </si>
  <si>
    <t>9101076637</t>
  </si>
  <si>
    <t>TM/20E#0048593</t>
  </si>
  <si>
    <t>6047</t>
  </si>
  <si>
    <t>9101076638</t>
  </si>
  <si>
    <t>TM/20E#0021245</t>
  </si>
  <si>
    <t>2041</t>
  </si>
  <si>
    <t>9101076640</t>
  </si>
  <si>
    <t>TM/20E#0048594</t>
  </si>
  <si>
    <t>9101076641</t>
  </si>
  <si>
    <t>TM/20E#0164141</t>
  </si>
  <si>
    <t>9101076644</t>
  </si>
  <si>
    <t>TM/20E#0007405</t>
  </si>
  <si>
    <t>4314</t>
  </si>
  <si>
    <t>9101076645</t>
  </si>
  <si>
    <t>TM/20E#0048595</t>
  </si>
  <si>
    <t>2980</t>
  </si>
  <si>
    <t>9101076650</t>
  </si>
  <si>
    <t>TM/20E#0048598</t>
  </si>
  <si>
    <t>9101076652</t>
  </si>
  <si>
    <t>TM/20E#0013594</t>
  </si>
  <si>
    <t>9101076653</t>
  </si>
  <si>
    <t>TM/20E#0048599</t>
  </si>
  <si>
    <t>3760</t>
  </si>
  <si>
    <t>9101076661</t>
  </si>
  <si>
    <t>TM/20E#0048600</t>
  </si>
  <si>
    <t>3678</t>
  </si>
  <si>
    <t>9101076662</t>
  </si>
  <si>
    <t>TM/20E#0048601</t>
  </si>
  <si>
    <t>3848</t>
  </si>
  <si>
    <t>9101076664</t>
  </si>
  <si>
    <t>TM/20E#0164158</t>
  </si>
  <si>
    <t>2309</t>
  </si>
  <si>
    <t>9101076665</t>
  </si>
  <si>
    <t>TM/20E#0164171</t>
  </si>
  <si>
    <t>2756</t>
  </si>
  <si>
    <t>9101076670</t>
  </si>
  <si>
    <t>TM/20E#0048605</t>
  </si>
  <si>
    <t>9101076673</t>
  </si>
  <si>
    <t>TM/20E#0164173</t>
  </si>
  <si>
    <t>2439</t>
  </si>
  <si>
    <t>9101076682</t>
  </si>
  <si>
    <t>TM/20E#0048606</t>
  </si>
  <si>
    <t>9101076685</t>
  </si>
  <si>
    <t>TM/20E#0013595</t>
  </si>
  <si>
    <t>3453</t>
  </si>
  <si>
    <t>9101076686</t>
  </si>
  <si>
    <t>TM/20E#0164176</t>
  </si>
  <si>
    <t>1672</t>
  </si>
  <si>
    <t>9101076690</t>
  </si>
  <si>
    <t>TM/20E#0003516</t>
  </si>
  <si>
    <t>9101076696</t>
  </si>
  <si>
    <t>TM/20E#0164188</t>
  </si>
  <si>
    <t>5604</t>
  </si>
  <si>
    <t>9101076697</t>
  </si>
  <si>
    <t>TM/20E#0164189</t>
  </si>
  <si>
    <t>9101076708</t>
  </si>
  <si>
    <t>TM/20E#0048609</t>
  </si>
  <si>
    <t>5291</t>
  </si>
  <si>
    <t>9101076711</t>
  </si>
  <si>
    <t>TM/20E#0021249</t>
  </si>
  <si>
    <t>9101076716</t>
  </si>
  <si>
    <t>TM/20E#0164203</t>
  </si>
  <si>
    <t>5777</t>
  </si>
  <si>
    <t>9101076719</t>
  </si>
  <si>
    <t>TM/20E#0004322</t>
  </si>
  <si>
    <t>4948</t>
  </si>
  <si>
    <t>9101076721</t>
  </si>
  <si>
    <t>TM/20E#0012369</t>
  </si>
  <si>
    <t>9101076734</t>
  </si>
  <si>
    <t>TM/20E#0164204</t>
  </si>
  <si>
    <t>9101076735</t>
  </si>
  <si>
    <t>TM/20E#0002285</t>
  </si>
  <si>
    <t>9101076737</t>
  </si>
  <si>
    <t>TM/20E#0003462</t>
  </si>
  <si>
    <t>5964</t>
  </si>
  <si>
    <t>9101076741</t>
  </si>
  <si>
    <t>TM/20E#0164215</t>
  </si>
  <si>
    <t>9101076744</t>
  </si>
  <si>
    <t>TM/20E#0048618</t>
  </si>
  <si>
    <t>3473</t>
  </si>
  <si>
    <t>9101076746</t>
  </si>
  <si>
    <t>TM/20E#0164216</t>
  </si>
  <si>
    <t>9101076748</t>
  </si>
  <si>
    <t>TM/20E#0164217</t>
  </si>
  <si>
    <t>2082</t>
  </si>
  <si>
    <t>9101076752</t>
  </si>
  <si>
    <t>TM/20E#0048619</t>
  </si>
  <si>
    <t>9101076753</t>
  </si>
  <si>
    <t>TM/20E#0164218</t>
  </si>
  <si>
    <t>9101076755</t>
  </si>
  <si>
    <t>TM/20E#0004537</t>
  </si>
  <si>
    <t>9101076757</t>
  </si>
  <si>
    <t>TM/20E#0164230</t>
  </si>
  <si>
    <t>5305</t>
  </si>
  <si>
    <t>9101076764</t>
  </si>
  <si>
    <t>TM/20E#0002527</t>
  </si>
  <si>
    <t>9101076774</t>
  </si>
  <si>
    <t>TM/20E#0048622</t>
  </si>
  <si>
    <t>9101076779</t>
  </si>
  <si>
    <t>TM/20E#0048624</t>
  </si>
  <si>
    <t>3389</t>
  </si>
  <si>
    <t>9101076780</t>
  </si>
  <si>
    <t>TM/20E#0004539</t>
  </si>
  <si>
    <t>3458</t>
  </si>
  <si>
    <t>9101076785</t>
  </si>
  <si>
    <t>TM/20E#0004540</t>
  </si>
  <si>
    <t>9101076787</t>
  </si>
  <si>
    <t>TM/20E#0164241</t>
  </si>
  <si>
    <t>9101076788</t>
  </si>
  <si>
    <t>TM/20E#0048626</t>
  </si>
  <si>
    <t>9101076789</t>
  </si>
  <si>
    <t>TM/20E#0013598</t>
  </si>
  <si>
    <t>9101076790</t>
  </si>
  <si>
    <t>TM/20E#0003297</t>
  </si>
  <si>
    <t>4204</t>
  </si>
  <si>
    <t>9101076791</t>
  </si>
  <si>
    <t>TM/20E#0002287</t>
  </si>
  <si>
    <t>5526</t>
  </si>
  <si>
    <t>9101076792</t>
  </si>
  <si>
    <t>TM/20E#0164242</t>
  </si>
  <si>
    <t>2798</t>
  </si>
  <si>
    <t>9101076793</t>
  </si>
  <si>
    <t>TM/20E#0000707</t>
  </si>
  <si>
    <t>4809</t>
  </si>
  <si>
    <t>9101076795</t>
  </si>
  <si>
    <t>TM/20E#0048627</t>
  </si>
  <si>
    <t>9101076797</t>
  </si>
  <si>
    <t>TM/20E#0164252</t>
  </si>
  <si>
    <t>9101076800</t>
  </si>
  <si>
    <t>TM/20E#0004541</t>
  </si>
  <si>
    <t>9101076804</t>
  </si>
  <si>
    <t>TM/20E#0048628</t>
  </si>
  <si>
    <t>4397</t>
  </si>
  <si>
    <t>9101076807</t>
  </si>
  <si>
    <t>TM/20E#0164256</t>
  </si>
  <si>
    <t>2100</t>
  </si>
  <si>
    <t>9101076809</t>
  </si>
  <si>
    <t>9101076812</t>
  </si>
  <si>
    <t>TM/20E#0001033</t>
  </si>
  <si>
    <t>9101076813</t>
  </si>
  <si>
    <t>TM/20E#0164271</t>
  </si>
  <si>
    <t>9101076814</t>
  </si>
  <si>
    <t>TM/20E#0002289</t>
  </si>
  <si>
    <t>9101076817</t>
  </si>
  <si>
    <t>TM/20E#0164272</t>
  </si>
  <si>
    <t>9101076818</t>
  </si>
  <si>
    <t>TM/20E#0164273</t>
  </si>
  <si>
    <t>9101076819</t>
  </si>
  <si>
    <t>TM/20E#0164274</t>
  </si>
  <si>
    <t>9101076821</t>
  </si>
  <si>
    <t>TM/20E#0164275</t>
  </si>
  <si>
    <t>9101076822</t>
  </si>
  <si>
    <t>TM/20E#0048629</t>
  </si>
  <si>
    <t>3007</t>
  </si>
  <si>
    <t>9101076825</t>
  </si>
  <si>
    <t>TM/20E#0001333</t>
  </si>
  <si>
    <t>4963</t>
  </si>
  <si>
    <t>9101076834</t>
  </si>
  <si>
    <t>TM/20E#0048632</t>
  </si>
  <si>
    <t>9101076835</t>
  </si>
  <si>
    <t>TM/20E#0048633</t>
  </si>
  <si>
    <t>9101076841</t>
  </si>
  <si>
    <t>TM/20E#0004542</t>
  </si>
  <si>
    <t>4075</t>
  </si>
  <si>
    <t>9101076844</t>
  </si>
  <si>
    <t>TM/20E#0013606</t>
  </si>
  <si>
    <t>9101076845</t>
  </si>
  <si>
    <t>TM/20E#0164282</t>
  </si>
  <si>
    <t>9101076846</t>
  </si>
  <si>
    <t>TM/20E#0048637</t>
  </si>
  <si>
    <t>9101076850</t>
  </si>
  <si>
    <t>4623</t>
  </si>
  <si>
    <t>9101076851</t>
  </si>
  <si>
    <t>TM/20E#0003298</t>
  </si>
  <si>
    <t>9101076852</t>
  </si>
  <si>
    <t>TM/20E#0048638</t>
  </si>
  <si>
    <t>9101076854</t>
  </si>
  <si>
    <t>TM/20E#0164299</t>
  </si>
  <si>
    <t>9101076858</t>
  </si>
  <si>
    <t>TM/20E#0048640</t>
  </si>
  <si>
    <t>9101076865</t>
  </si>
  <si>
    <t>TM/20E#0021264</t>
  </si>
  <si>
    <t>9101076866</t>
  </si>
  <si>
    <t>TM/20E#0164319</t>
  </si>
  <si>
    <t>9101076868</t>
  </si>
  <si>
    <t>TM/20E#0002139</t>
  </si>
  <si>
    <t>5148</t>
  </si>
  <si>
    <t>9101076869</t>
  </si>
  <si>
    <t>TM/20E#0048643</t>
  </si>
  <si>
    <t>9101076871</t>
  </si>
  <si>
    <t>TM/20E#0013609</t>
  </si>
  <si>
    <t>9101076875</t>
  </si>
  <si>
    <t>TM/20E#0021265</t>
  </si>
  <si>
    <t>9101076879</t>
  </si>
  <si>
    <t>TM/20E#0164337</t>
  </si>
  <si>
    <t>9101076882</t>
  </si>
  <si>
    <t>TM/20E#0007414</t>
  </si>
  <si>
    <t>5271</t>
  </si>
  <si>
    <t>9101076884</t>
  </si>
  <si>
    <t>TM/20E#0164338</t>
  </si>
  <si>
    <t>2830</t>
  </si>
  <si>
    <t>9101076886</t>
  </si>
  <si>
    <t>TM/20E#0048647</t>
  </si>
  <si>
    <t>4158</t>
  </si>
  <si>
    <t>9101076889</t>
  </si>
  <si>
    <t>TM/20E#0048648</t>
  </si>
  <si>
    <t>9101076892</t>
  </si>
  <si>
    <t>TM/20E#0164339</t>
  </si>
  <si>
    <t>2216</t>
  </si>
  <si>
    <t>9101076894</t>
  </si>
  <si>
    <t>TM/20E#0164340</t>
  </si>
  <si>
    <t>9101076898</t>
  </si>
  <si>
    <t>TM/20E#0048651</t>
  </si>
  <si>
    <t>4151</t>
  </si>
  <si>
    <t>9101076905</t>
  </si>
  <si>
    <t>TM/20E#0021271</t>
  </si>
  <si>
    <t>9101076906</t>
  </si>
  <si>
    <t>4962</t>
  </si>
  <si>
    <t>9101076907</t>
  </si>
  <si>
    <t>TM/20E#0003299</t>
  </si>
  <si>
    <t>9101076909</t>
  </si>
  <si>
    <t>TM/20E#0164352</t>
  </si>
  <si>
    <t>9101076911</t>
  </si>
  <si>
    <t>TM/20E#0164353</t>
  </si>
  <si>
    <t>9101076912</t>
  </si>
  <si>
    <t>TM/20E#0164354</t>
  </si>
  <si>
    <t>9101076922</t>
  </si>
  <si>
    <t>TM/20E#0164368</t>
  </si>
  <si>
    <t>9101076924</t>
  </si>
  <si>
    <t>TM/20E#0164370</t>
  </si>
  <si>
    <t>9101076925</t>
  </si>
  <si>
    <t>TM/20E#0164371</t>
  </si>
  <si>
    <t>9101076927</t>
  </si>
  <si>
    <t>TM/20E#0164372</t>
  </si>
  <si>
    <t>9101076933</t>
  </si>
  <si>
    <t>TM/20E#0048652</t>
  </si>
  <si>
    <t>9101076937</t>
  </si>
  <si>
    <t>TM/20E#0164373</t>
  </si>
  <si>
    <t>9101076944</t>
  </si>
  <si>
    <t>TM/20E#0048654</t>
  </si>
  <si>
    <t>3010</t>
  </si>
  <si>
    <t>9101076946</t>
  </si>
  <si>
    <t>TM/20E#0021275</t>
  </si>
  <si>
    <t>9101076948</t>
  </si>
  <si>
    <t>TM/20E#0048659</t>
  </si>
  <si>
    <t>3173</t>
  </si>
  <si>
    <t>9101076949</t>
  </si>
  <si>
    <t>TM/20E#0048660</t>
  </si>
  <si>
    <t>9101076952</t>
  </si>
  <si>
    <t>TM/20E#0021276</t>
  </si>
  <si>
    <t>9101076955</t>
  </si>
  <si>
    <t>TM/20E#0048661</t>
  </si>
  <si>
    <t>9101076956</t>
  </si>
  <si>
    <t>TM/20E#0048662</t>
  </si>
  <si>
    <t>9101076957</t>
  </si>
  <si>
    <t>TM/20E#0013612</t>
  </si>
  <si>
    <t>9101076958</t>
  </si>
  <si>
    <t>TM/20E#0164383</t>
  </si>
  <si>
    <t>2400</t>
  </si>
  <si>
    <t>9101076961</t>
  </si>
  <si>
    <t>TM/20E#0048663</t>
  </si>
  <si>
    <t>3831</t>
  </si>
  <si>
    <t>9101076966</t>
  </si>
  <si>
    <t>TM/20E#0164393</t>
  </si>
  <si>
    <t>9101076972</t>
  </si>
  <si>
    <t>TM/20E#0003555</t>
  </si>
  <si>
    <t>4751</t>
  </si>
  <si>
    <t>9101076979</t>
  </si>
  <si>
    <t>TM/20E#0048664</t>
  </si>
  <si>
    <t>9101076981</t>
  </si>
  <si>
    <t>TM/20E#0021286</t>
  </si>
  <si>
    <t>5458</t>
  </si>
  <si>
    <t>9101076982</t>
  </si>
  <si>
    <t>TM/20E#0164408</t>
  </si>
  <si>
    <t>9101076983</t>
  </si>
  <si>
    <t>TM/20E#0007420</t>
  </si>
  <si>
    <t>4296</t>
  </si>
  <si>
    <t>9101076984</t>
  </si>
  <si>
    <t>TM/20E#0000894</t>
  </si>
  <si>
    <t>5349</t>
  </si>
  <si>
    <t>9101076998</t>
  </si>
  <si>
    <t>TM/20E#0002384</t>
  </si>
  <si>
    <t>9101077002</t>
  </si>
  <si>
    <t>TM/20E#0164409</t>
  </si>
  <si>
    <t>4404</t>
  </si>
  <si>
    <t>9101077006</t>
  </si>
  <si>
    <t>TM/20E#0164410</t>
  </si>
  <si>
    <t>9101077010</t>
  </si>
  <si>
    <t>TM/20E#0004329</t>
  </si>
  <si>
    <t>4465</t>
  </si>
  <si>
    <t>9101077012</t>
  </si>
  <si>
    <t>TM/20E#0002173</t>
  </si>
  <si>
    <t>9101077015</t>
  </si>
  <si>
    <t>TM/20E#0003468</t>
  </si>
  <si>
    <t>9101077016</t>
  </si>
  <si>
    <t>TM/20E#0007422</t>
  </si>
  <si>
    <t>9101077023</t>
  </si>
  <si>
    <t>TM/20E#0003301</t>
  </si>
  <si>
    <t>3812</t>
  </si>
  <si>
    <t>9101077027</t>
  </si>
  <si>
    <t>TM/20E#0164417</t>
  </si>
  <si>
    <t>4601</t>
  </si>
  <si>
    <t>9101077034</t>
  </si>
  <si>
    <t>TM/20E#0048674</t>
  </si>
  <si>
    <t>2036</t>
  </si>
  <si>
    <t>9101077035</t>
  </si>
  <si>
    <t>TM/20E#0048675</t>
  </si>
  <si>
    <t>2639</t>
  </si>
  <si>
    <t>9101077042</t>
  </si>
  <si>
    <t>TM/20E#0048676</t>
  </si>
  <si>
    <t>3705</t>
  </si>
  <si>
    <t>9101077046</t>
  </si>
  <si>
    <t>TM/20E#0164431</t>
  </si>
  <si>
    <t>9101077049</t>
  </si>
  <si>
    <t>TM/20E#0012400</t>
  </si>
  <si>
    <t>9101077053</t>
  </si>
  <si>
    <t>TM/20E#0003558</t>
  </si>
  <si>
    <t>4630</t>
  </si>
  <si>
    <t>9101077054</t>
  </si>
  <si>
    <t>TM/20E#0164449</t>
  </si>
  <si>
    <t>9101077056</t>
  </si>
  <si>
    <t>TM/20E#0048678</t>
  </si>
  <si>
    <t>9101077058</t>
  </si>
  <si>
    <t>TM/20E#0048680</t>
  </si>
  <si>
    <t>9101077064</t>
  </si>
  <si>
    <t>TM/20E#0164450</t>
  </si>
  <si>
    <t>4135</t>
  </si>
  <si>
    <t>9101077065</t>
  </si>
  <si>
    <t>TM/20E#0164451</t>
  </si>
  <si>
    <t>9101077066</t>
  </si>
  <si>
    <t>TM/20E#0164452</t>
  </si>
  <si>
    <t>3649</t>
  </si>
  <si>
    <t>9101077072</t>
  </si>
  <si>
    <t>TM/20E#0164465</t>
  </si>
  <si>
    <t>9101077078</t>
  </si>
  <si>
    <t>TM/20E#0048684</t>
  </si>
  <si>
    <t>9101077079</t>
  </si>
  <si>
    <t>TM/20E#0164466</t>
  </si>
  <si>
    <t>9101077082</t>
  </si>
  <si>
    <t>TM/20E#0021292</t>
  </si>
  <si>
    <t>9101077085</t>
  </si>
  <si>
    <t>TM/20E#0164467</t>
  </si>
  <si>
    <t>5837</t>
  </si>
  <si>
    <t>9101077090</t>
  </si>
  <si>
    <t>TM/20E#0004545</t>
  </si>
  <si>
    <t>3520</t>
  </si>
  <si>
    <t>9101077094</t>
  </si>
  <si>
    <t>TM/20E#0002699</t>
  </si>
  <si>
    <t>9101077096</t>
  </si>
  <si>
    <t>TM/20E#0164481</t>
  </si>
  <si>
    <t>2141</t>
  </si>
  <si>
    <t>9101077097</t>
  </si>
  <si>
    <t>TM/20E#0048686</t>
  </si>
  <si>
    <t>3983</t>
  </si>
  <si>
    <t>9101077105</t>
  </si>
  <si>
    <t>TM/20E#0002700</t>
  </si>
  <si>
    <t>9101077108</t>
  </si>
  <si>
    <t>TM/20E#0048687</t>
  </si>
  <si>
    <t>4013</t>
  </si>
  <si>
    <t>9101077112</t>
  </si>
  <si>
    <t>TM/20E#0164483</t>
  </si>
  <si>
    <t>3973</t>
  </si>
  <si>
    <t>9101077116</t>
  </si>
  <si>
    <t>TM/20E#0021295</t>
  </si>
  <si>
    <t>3514</t>
  </si>
  <si>
    <t>9101077123</t>
  </si>
  <si>
    <t>TM/20E#0164493</t>
  </si>
  <si>
    <t>9101077124</t>
  </si>
  <si>
    <t>TM/20E#0164494</t>
  </si>
  <si>
    <t>4305</t>
  </si>
  <si>
    <t>9101077128</t>
  </si>
  <si>
    <t>TM/20E#0048689</t>
  </si>
  <si>
    <t>3330</t>
  </si>
  <si>
    <t>9101077131</t>
  </si>
  <si>
    <t>TM/20E#0001336</t>
  </si>
  <si>
    <t>9101077138</t>
  </si>
  <si>
    <t>TM/20E#0164497</t>
  </si>
  <si>
    <t>9101077140</t>
  </si>
  <si>
    <t>5551</t>
  </si>
  <si>
    <t>9101077141</t>
  </si>
  <si>
    <t>TM/20E#0164504</t>
  </si>
  <si>
    <t>4442</t>
  </si>
  <si>
    <t>9101077148</t>
  </si>
  <si>
    <t>TM/20E#0164506</t>
  </si>
  <si>
    <t>2982</t>
  </si>
  <si>
    <t>9101077151</t>
  </si>
  <si>
    <t>TM/20E#0006051</t>
  </si>
  <si>
    <t>9101077154</t>
  </si>
  <si>
    <t>TM/20E#0021297</t>
  </si>
  <si>
    <t>9101077155</t>
  </si>
  <si>
    <t>TM/20E#0002294</t>
  </si>
  <si>
    <t>5761</t>
  </si>
  <si>
    <t>9101077161</t>
  </si>
  <si>
    <t>TM/20E#0164509</t>
  </si>
  <si>
    <t>9101077162</t>
  </si>
  <si>
    <t>TM/20E#0048694</t>
  </si>
  <si>
    <t>9101077167</t>
  </si>
  <si>
    <t>TM/20E#0021299</t>
  </si>
  <si>
    <t>4071</t>
  </si>
  <si>
    <t>9101077171</t>
  </si>
  <si>
    <t>TM/20E#0004331</t>
  </si>
  <si>
    <t>3807</t>
  </si>
  <si>
    <t>9101077178</t>
  </si>
  <si>
    <t>TM/20E#0164520</t>
  </si>
  <si>
    <t>5288</t>
  </si>
  <si>
    <t>9101077181</t>
  </si>
  <si>
    <t>TM/20E#0048696</t>
  </si>
  <si>
    <t>9101077183</t>
  </si>
  <si>
    <t>5150</t>
  </si>
  <si>
    <t>9101077186</t>
  </si>
  <si>
    <t>TM/20E#0048698</t>
  </si>
  <si>
    <t>3946</t>
  </si>
  <si>
    <t>9101077188</t>
  </si>
  <si>
    <t>TM/20E#0164526</t>
  </si>
  <si>
    <t>5580</t>
  </si>
  <si>
    <t>9101077190</t>
  </si>
  <si>
    <t>TM/20E#0004547</t>
  </si>
  <si>
    <t>3748</t>
  </si>
  <si>
    <t>9101077192</t>
  </si>
  <si>
    <t>TM/20E#0164528</t>
  </si>
  <si>
    <t>9101077194</t>
  </si>
  <si>
    <t>TM/20E#0004548</t>
  </si>
  <si>
    <t>3794</t>
  </si>
  <si>
    <t>9101077197</t>
  </si>
  <si>
    <t>TM/20E#0048699</t>
  </si>
  <si>
    <t>3316</t>
  </si>
  <si>
    <t>9101077198</t>
  </si>
  <si>
    <t>TM/20E#0164529</t>
  </si>
  <si>
    <t>5578</t>
  </si>
  <si>
    <t>9101077202</t>
  </si>
  <si>
    <t>TM/20E#0164530</t>
  </si>
  <si>
    <t>4444</t>
  </si>
  <si>
    <t>9101077203</t>
  </si>
  <si>
    <t>TM/20E#0164531</t>
  </si>
  <si>
    <t>4117</t>
  </si>
  <si>
    <t>9101077205</t>
  </si>
  <si>
    <t>TM/20E#0048701</t>
  </si>
  <si>
    <t>4264</t>
  </si>
  <si>
    <t>9101077210</t>
  </si>
  <si>
    <t>TM/20E#0048702</t>
  </si>
  <si>
    <t>9101077216</t>
  </si>
  <si>
    <t>TM/20E#0021301</t>
  </si>
  <si>
    <t>3739</t>
  </si>
  <si>
    <t>9101077218</t>
  </si>
  <si>
    <t>TM/20E#0004333</t>
  </si>
  <si>
    <t>4139</t>
  </si>
  <si>
    <t>9101077220</t>
  </si>
  <si>
    <t>4557</t>
  </si>
  <si>
    <t>9101077225</t>
  </si>
  <si>
    <t>TM/20E#0000730</t>
  </si>
  <si>
    <t>9101077227</t>
  </si>
  <si>
    <t>TM/20E#0004549</t>
  </si>
  <si>
    <t>4034</t>
  </si>
  <si>
    <t>9101077229</t>
  </si>
  <si>
    <t>TM/20E#0164545</t>
  </si>
  <si>
    <t>9101077234</t>
  </si>
  <si>
    <t>TM/20E#0021304</t>
  </si>
  <si>
    <t>9101077235</t>
  </si>
  <si>
    <t>TM/20E#0048703</t>
  </si>
  <si>
    <t>4387</t>
  </si>
  <si>
    <t>9101077243</t>
  </si>
  <si>
    <t>TM/20E#0003475</t>
  </si>
  <si>
    <t>5743</t>
  </si>
  <si>
    <t>9101077246</t>
  </si>
  <si>
    <t>TM/20E#0164547</t>
  </si>
  <si>
    <t>5431</t>
  </si>
  <si>
    <t>9101077247</t>
  </si>
  <si>
    <t>TM/20E#0048704</t>
  </si>
  <si>
    <t>3213</t>
  </si>
  <si>
    <t>9101077248</t>
  </si>
  <si>
    <t>TM/20E#0048705</t>
  </si>
  <si>
    <t>9101077250</t>
  </si>
  <si>
    <t>TM/20E#0048706</t>
  </si>
  <si>
    <t>9101077251</t>
  </si>
  <si>
    <t>TM/20E#0164555</t>
  </si>
  <si>
    <t>2807</t>
  </si>
  <si>
    <t>9101077253</t>
  </si>
  <si>
    <t>TM/20E#0048707</t>
  </si>
  <si>
    <t>9101077259</t>
  </si>
  <si>
    <t>TM/20E#0021305</t>
  </si>
  <si>
    <t>3756</t>
  </si>
  <si>
    <t>9101077262</t>
  </si>
  <si>
    <t>TM/20E#0164556</t>
  </si>
  <si>
    <t>2361</t>
  </si>
  <si>
    <t>9101077265</t>
  </si>
  <si>
    <t>TM/20E#0164564</t>
  </si>
  <si>
    <t>9101077269</t>
  </si>
  <si>
    <t>TM/20E#0164565</t>
  </si>
  <si>
    <t>5750</t>
  </si>
  <si>
    <t>9101077271</t>
  </si>
  <si>
    <t>TM/20E#0003303</t>
  </si>
  <si>
    <t>3427</t>
  </si>
  <si>
    <t>9101077275</t>
  </si>
  <si>
    <t>TM/20E#0021308</t>
  </si>
  <si>
    <t>9101077276</t>
  </si>
  <si>
    <t>TM/20E#0164567</t>
  </si>
  <si>
    <t>2165</t>
  </si>
  <si>
    <t>9101077280</t>
  </si>
  <si>
    <t>TM/20E#0048713</t>
  </si>
  <si>
    <t>5293</t>
  </si>
  <si>
    <t>9101077286</t>
  </si>
  <si>
    <t>TM/20E#0048714</t>
  </si>
  <si>
    <t>3204</t>
  </si>
  <si>
    <t>9101077287</t>
  </si>
  <si>
    <t>TM/20E#0004334</t>
  </si>
  <si>
    <t>5455</t>
  </si>
  <si>
    <t>9101077292</t>
  </si>
  <si>
    <t>TM/20E#0002947</t>
  </si>
  <si>
    <t>3643</t>
  </si>
  <si>
    <t>9101077295</t>
  </si>
  <si>
    <t>TM/20E#0048716</t>
  </si>
  <si>
    <t>9101077300</t>
  </si>
  <si>
    <t>TM/20E#0003476</t>
  </si>
  <si>
    <t>9101077302</t>
  </si>
  <si>
    <t>TM/20E#0048717</t>
  </si>
  <si>
    <t>3675</t>
  </si>
  <si>
    <t>9101077305</t>
  </si>
  <si>
    <t>TM/20E#0048719</t>
  </si>
  <si>
    <t>9101077307</t>
  </si>
  <si>
    <t>TM/20E#0048720</t>
  </si>
  <si>
    <t>9101077310</t>
  </si>
  <si>
    <t>TM/20E#0164582</t>
  </si>
  <si>
    <t>2377</t>
  </si>
  <si>
    <t>9101077314</t>
  </si>
  <si>
    <t>TM/20E#0164584</t>
  </si>
  <si>
    <t>9101077321</t>
  </si>
  <si>
    <t>TM/20E#0021311</t>
  </si>
  <si>
    <t>9101077325</t>
  </si>
  <si>
    <t>TM/20E#0048721</t>
  </si>
  <si>
    <t>6031</t>
  </si>
  <si>
    <t>9101077327</t>
  </si>
  <si>
    <t>TM/20E#0004335</t>
  </si>
  <si>
    <t>3564</t>
  </si>
  <si>
    <t>9101077330</t>
  </si>
  <si>
    <t>TM/20E#0021314</t>
  </si>
  <si>
    <t>9101077332</t>
  </si>
  <si>
    <t>TM/20E#0164596</t>
  </si>
  <si>
    <t>9101077335</t>
  </si>
  <si>
    <t>TM/20E#0164598</t>
  </si>
  <si>
    <t>2072</t>
  </si>
  <si>
    <t>9101077336</t>
  </si>
  <si>
    <t>TM/20E#0004336</t>
  </si>
  <si>
    <t>5241</t>
  </si>
  <si>
    <t>9101077342</t>
  </si>
  <si>
    <t>TM/20E#0164606</t>
  </si>
  <si>
    <t>4878</t>
  </si>
  <si>
    <t>9101077348</t>
  </si>
  <si>
    <t>TM/20E#0164607</t>
  </si>
  <si>
    <t>9101077349</t>
  </si>
  <si>
    <t>TM/20E#0048725</t>
  </si>
  <si>
    <t>9101077350</t>
  </si>
  <si>
    <t>TM/20E#0164608</t>
  </si>
  <si>
    <t>9101077353</t>
  </si>
  <si>
    <t>TM/20E#0048726</t>
  </si>
  <si>
    <t>3811</t>
  </si>
  <si>
    <t>9101077354</t>
  </si>
  <si>
    <t>TM/20E#0164609</t>
  </si>
  <si>
    <t>9101077357</t>
  </si>
  <si>
    <t>TM/20E#0003524</t>
  </si>
  <si>
    <t>3396</t>
  </si>
  <si>
    <t>9101077360</t>
  </si>
  <si>
    <t>TM/20E#0164610</t>
  </si>
  <si>
    <t>4033</t>
  </si>
  <si>
    <t>9101077361</t>
  </si>
  <si>
    <t>TM/20E#0001348</t>
  </si>
  <si>
    <t>9101077364</t>
  </si>
  <si>
    <t>TM/20E#0048727</t>
  </si>
  <si>
    <t>9101077366</t>
  </si>
  <si>
    <t>TM/20E#0021318</t>
  </si>
  <si>
    <t>9101077372</t>
  </si>
  <si>
    <t>TM/20E#0164618</t>
  </si>
  <si>
    <t>5690</t>
  </si>
  <si>
    <t>9101077375</t>
  </si>
  <si>
    <t>TM/20E#0164619</t>
  </si>
  <si>
    <t>3143</t>
  </si>
  <si>
    <t>9101077377</t>
  </si>
  <si>
    <t>TM/20E#0164626</t>
  </si>
  <si>
    <t>9101077378</t>
  </si>
  <si>
    <t>9101077381</t>
  </si>
  <si>
    <t>TM/20E#0164627</t>
  </si>
  <si>
    <t>9101077382</t>
  </si>
  <si>
    <t>TM/20E#0164628</t>
  </si>
  <si>
    <t>4060</t>
  </si>
  <si>
    <t>9101077385</t>
  </si>
  <si>
    <t>TM/20E#0048731</t>
  </si>
  <si>
    <t>9101077386</t>
  </si>
  <si>
    <t>TM/20E#0164629</t>
  </si>
  <si>
    <t>9101077388</t>
  </si>
  <si>
    <t>TM/20E#0004550</t>
  </si>
  <si>
    <t>5902</t>
  </si>
  <si>
    <t>9101077389</t>
  </si>
  <si>
    <t>TM/20E#0164630</t>
  </si>
  <si>
    <t>9101077395</t>
  </si>
  <si>
    <t>TM/20E#0164635</t>
  </si>
  <si>
    <t>9101077398</t>
  </si>
  <si>
    <t>TM/20E#0001751</t>
  </si>
  <si>
    <t>9101077399</t>
  </si>
  <si>
    <t>TM/20E#0164637</t>
  </si>
  <si>
    <t>9101077403</t>
  </si>
  <si>
    <t>TM/20E#0001145</t>
  </si>
  <si>
    <t>9101077405</t>
  </si>
  <si>
    <t>TM/20E#0048732</t>
  </si>
  <si>
    <t>3199</t>
  </si>
  <si>
    <t>9101077406</t>
  </si>
  <si>
    <t>TM/20E#0048733</t>
  </si>
  <si>
    <t>4371</t>
  </si>
  <si>
    <t>9101077407</t>
  </si>
  <si>
    <t>TM/20E#0164639</t>
  </si>
  <si>
    <t>9101077409</t>
  </si>
  <si>
    <t>TM/20E#0002296</t>
  </si>
  <si>
    <t>5762</t>
  </si>
  <si>
    <t>9101077410</t>
  </si>
  <si>
    <t>TM/20E#0012421</t>
  </si>
  <si>
    <t>9101077412</t>
  </si>
  <si>
    <t>TM/20E#0048734</t>
  </si>
  <si>
    <t>9101077414</t>
  </si>
  <si>
    <t>TM/20E#0002274</t>
  </si>
  <si>
    <t>4684</t>
  </si>
  <si>
    <t>9101077417</t>
  </si>
  <si>
    <t>TM/20E#0013645</t>
  </si>
  <si>
    <t>9101077421</t>
  </si>
  <si>
    <t>TM/20E#0048735</t>
  </si>
  <si>
    <t>9101077422</t>
  </si>
  <si>
    <t>TM/20E#0021322</t>
  </si>
  <si>
    <t>9101077432</t>
  </si>
  <si>
    <t>TM/20E#0164648</t>
  </si>
  <si>
    <t>5224</t>
  </si>
  <si>
    <t>9101077438</t>
  </si>
  <si>
    <t>TM/20E#0002701</t>
  </si>
  <si>
    <t>5392</t>
  </si>
  <si>
    <t>9101077439</t>
  </si>
  <si>
    <t>TM/20E#0164654</t>
  </si>
  <si>
    <t>9101077446</t>
  </si>
  <si>
    <t>TM/20E#0164656</t>
  </si>
  <si>
    <t>4326</t>
  </si>
  <si>
    <t>9101077447</t>
  </si>
  <si>
    <t>TM/20E#0001604</t>
  </si>
  <si>
    <t>9101077448</t>
  </si>
  <si>
    <t>TM/20E#0004339</t>
  </si>
  <si>
    <t>5781</t>
  </si>
  <si>
    <t>9101077453</t>
  </si>
  <si>
    <t>TM/20E#0048736</t>
  </si>
  <si>
    <t>9101077455</t>
  </si>
  <si>
    <t>TM/20E#0000709</t>
  </si>
  <si>
    <t>9101077457</t>
  </si>
  <si>
    <t>TM/20E#0164662</t>
  </si>
  <si>
    <t>9101077459</t>
  </si>
  <si>
    <t>TM/20E#0003525</t>
  </si>
  <si>
    <t>5648</t>
  </si>
  <si>
    <t>9101077460</t>
  </si>
  <si>
    <t>TM/20E#0003982</t>
  </si>
  <si>
    <t>3631</t>
  </si>
  <si>
    <t>9101077461</t>
  </si>
  <si>
    <t>TM/20E#0164663</t>
  </si>
  <si>
    <t>9101077464</t>
  </si>
  <si>
    <t>TM/20E#0048737</t>
  </si>
  <si>
    <t>2503</t>
  </si>
  <si>
    <t>9101077467</t>
  </si>
  <si>
    <t>TM/20E#0164664</t>
  </si>
  <si>
    <t>9101077470</t>
  </si>
  <si>
    <t>TM/20E#0164665</t>
  </si>
  <si>
    <t>4210</t>
  </si>
  <si>
    <t>9101077476</t>
  </si>
  <si>
    <t>TM/20E#0048740</t>
  </si>
  <si>
    <t>9101077478</t>
  </si>
  <si>
    <t>TM/20E#0164674</t>
  </si>
  <si>
    <t>2054</t>
  </si>
  <si>
    <t>9101077479</t>
  </si>
  <si>
    <t>TM/20E#0164675</t>
  </si>
  <si>
    <t>9101077481</t>
  </si>
  <si>
    <t>TM/20E#0164676</t>
  </si>
  <si>
    <t>5487</t>
  </si>
  <si>
    <t>9101077482</t>
  </si>
  <si>
    <t>TM/20E#0048741</t>
  </si>
  <si>
    <t>9101077483</t>
  </si>
  <si>
    <t>TM/20E#0007428</t>
  </si>
  <si>
    <t>4098</t>
  </si>
  <si>
    <t>9101077486</t>
  </si>
  <si>
    <t>TM/20E#0164678</t>
  </si>
  <si>
    <t>9101077491</t>
  </si>
  <si>
    <t>TM/20E#0000868</t>
  </si>
  <si>
    <t>5491</t>
  </si>
  <si>
    <t>9101077499</t>
  </si>
  <si>
    <t>TM/20E#0164684</t>
  </si>
  <si>
    <t>9101077507</t>
  </si>
  <si>
    <t>TM/20E#0003305</t>
  </si>
  <si>
    <t>4209</t>
  </si>
  <si>
    <t>9101077516</t>
  </si>
  <si>
    <t>TM/20E#0001235</t>
  </si>
  <si>
    <t>9101077520</t>
  </si>
  <si>
    <t>TM/20E#0164686</t>
  </si>
  <si>
    <t>2370</t>
  </si>
  <si>
    <t>9101077523</t>
  </si>
  <si>
    <t>TM/20E#0164687</t>
  </si>
  <si>
    <t>9101077526</t>
  </si>
  <si>
    <t>TM/20E#0048744</t>
  </si>
  <si>
    <t>5854</t>
  </si>
  <si>
    <t>9101077531</t>
  </si>
  <si>
    <t>TM/20E#0164691</t>
  </si>
  <si>
    <t>9101077533</t>
  </si>
  <si>
    <t>TM/20E#0048745</t>
  </si>
  <si>
    <t>9101077534</t>
  </si>
  <si>
    <t>TM/20E#0164692</t>
  </si>
  <si>
    <t>9101077535</t>
  </si>
  <si>
    <t>TM/20E#0007429</t>
  </si>
  <si>
    <t>9101077536</t>
  </si>
  <si>
    <t>TM/20E#0048746</t>
  </si>
  <si>
    <t>9101077539</t>
  </si>
  <si>
    <t>TM/20E#0048747</t>
  </si>
  <si>
    <t>9101077541</t>
  </si>
  <si>
    <t>TM/20E#0164693</t>
  </si>
  <si>
    <t>9101077542</t>
  </si>
  <si>
    <t>TM/20E#0048748</t>
  </si>
  <si>
    <t>5560</t>
  </si>
  <si>
    <t>9101077545</t>
  </si>
  <si>
    <t>TM/20E#0001037</t>
  </si>
  <si>
    <t>9101077546</t>
  </si>
  <si>
    <t>TM/20E#0006055</t>
  </si>
  <si>
    <t>3633</t>
  </si>
  <si>
    <t>9101077548</t>
  </si>
  <si>
    <t>TM/20E#0164694</t>
  </si>
  <si>
    <t>9101077551</t>
  </si>
  <si>
    <t>TM/20E#0048749</t>
  </si>
  <si>
    <t>9101077552</t>
  </si>
  <si>
    <t>TM/20E#0021331</t>
  </si>
  <si>
    <t>4529</t>
  </si>
  <si>
    <t>9101077553</t>
  </si>
  <si>
    <t>TM/20E#0164695</t>
  </si>
  <si>
    <t>4414</t>
  </si>
  <si>
    <t>9101077554</t>
  </si>
  <si>
    <t>TM/20E#0013647</t>
  </si>
  <si>
    <t>9101077556</t>
  </si>
  <si>
    <t>TM/20E#0164696</t>
  </si>
  <si>
    <t>9101077558</t>
  </si>
  <si>
    <t>TM/20E#0164697</t>
  </si>
  <si>
    <t>4504</t>
  </si>
  <si>
    <t>9101077561</t>
  </si>
  <si>
    <t>TM/20E#0000996</t>
  </si>
  <si>
    <t>4784</t>
  </si>
  <si>
    <t>9101077562</t>
  </si>
  <si>
    <t>TM/20E#0164704</t>
  </si>
  <si>
    <t>4053</t>
  </si>
  <si>
    <t>9101077563</t>
  </si>
  <si>
    <t>TM/20E#0012428</t>
  </si>
  <si>
    <t>2860</t>
  </si>
  <si>
    <t>9101077564</t>
  </si>
  <si>
    <t>TM/20E#0001749</t>
  </si>
  <si>
    <t>4732</t>
  </si>
  <si>
    <t>9101077565</t>
  </si>
  <si>
    <t>TM/20E#0012429</t>
  </si>
  <si>
    <t>9101077566</t>
  </si>
  <si>
    <t>TM/20E#0164705</t>
  </si>
  <si>
    <t>9101077567</t>
  </si>
  <si>
    <t>TM/20E#0164706</t>
  </si>
  <si>
    <t>3949</t>
  </si>
  <si>
    <t>9101077568</t>
  </si>
  <si>
    <t>TM/20E#0164707</t>
  </si>
  <si>
    <t>5618</t>
  </si>
  <si>
    <t>9101077572</t>
  </si>
  <si>
    <t>TM/20E#0048752</t>
  </si>
  <si>
    <t>9101077575</t>
  </si>
  <si>
    <t>TM/20E#0164708</t>
  </si>
  <si>
    <t>9101077576</t>
  </si>
  <si>
    <t>TM/20E#0164711</t>
  </si>
  <si>
    <t>5896</t>
  </si>
  <si>
    <t>9101077577</t>
  </si>
  <si>
    <t>TM/20E#0048753</t>
  </si>
  <si>
    <t>9101077580</t>
  </si>
  <si>
    <t>TM/20E#0164712</t>
  </si>
  <si>
    <t>5430</t>
  </si>
  <si>
    <t>9101077583</t>
  </si>
  <si>
    <t>TM/20E#0048754</t>
  </si>
  <si>
    <t>9101077584</t>
  </si>
  <si>
    <t>TM/20E#0164713</t>
  </si>
  <si>
    <t>9101077586</t>
  </si>
  <si>
    <t>TM/20E#0048755</t>
  </si>
  <si>
    <t>4779</t>
  </si>
  <si>
    <t>9101077590</t>
  </si>
  <si>
    <t>TM/20E#0003478</t>
  </si>
  <si>
    <t>9101077592</t>
  </si>
  <si>
    <t>TM/20E#0048756</t>
  </si>
  <si>
    <t>9101077595</t>
  </si>
  <si>
    <t>TM/20E#0013648</t>
  </si>
  <si>
    <t>9101077597</t>
  </si>
  <si>
    <t>TM/20E#0048757</t>
  </si>
  <si>
    <t>9101077599</t>
  </si>
  <si>
    <t>TM/20E#0048758</t>
  </si>
  <si>
    <t>3445</t>
  </si>
  <si>
    <t>9101077600</t>
  </si>
  <si>
    <t>TM/20E#0004342</t>
  </si>
  <si>
    <t>4112</t>
  </si>
  <si>
    <t>9101077605</t>
  </si>
  <si>
    <t>TM/20E#0048759</t>
  </si>
  <si>
    <t>4320</t>
  </si>
  <si>
    <t>9101077606</t>
  </si>
  <si>
    <t>TM/20E#0164715</t>
  </si>
  <si>
    <t>2441</t>
  </si>
  <si>
    <t>9101077608</t>
  </si>
  <si>
    <t>TM/20E#0004343</t>
  </si>
  <si>
    <t>5826</t>
  </si>
  <si>
    <t>9101077609</t>
  </si>
  <si>
    <t>TM/20E#0164716</t>
  </si>
  <si>
    <t>9101077613</t>
  </si>
  <si>
    <t>TM/20E#0048761</t>
  </si>
  <si>
    <t>9101077614</t>
  </si>
  <si>
    <t>TM/20E#0164717</t>
  </si>
  <si>
    <t>9101077615</t>
  </si>
  <si>
    <t>TM/20E#0164718</t>
  </si>
  <si>
    <t>5342</t>
  </si>
  <si>
    <t>9101077616</t>
  </si>
  <si>
    <t>TM/20E#0002298</t>
  </si>
  <si>
    <t>2984</t>
  </si>
  <si>
    <t>9101077621</t>
  </si>
  <si>
    <t>TM/20E#0164720</t>
  </si>
  <si>
    <t>9101077624</t>
  </si>
  <si>
    <t>TM/20E#0164721</t>
  </si>
  <si>
    <t>2909</t>
  </si>
  <si>
    <t>9101077627</t>
  </si>
  <si>
    <t>TM/20E#0164722</t>
  </si>
  <si>
    <t>9101077634</t>
  </si>
  <si>
    <t>TM/20E#0048762</t>
  </si>
  <si>
    <t>9101077635</t>
  </si>
  <si>
    <t>TM/20E#0164723</t>
  </si>
  <si>
    <t>2369</t>
  </si>
  <si>
    <t>9101077636</t>
  </si>
  <si>
    <t>TM/20E#0003984</t>
  </si>
  <si>
    <t>9101077637</t>
  </si>
  <si>
    <t>TM/20E#0007432</t>
  </si>
  <si>
    <t>4292</t>
  </si>
  <si>
    <t>9101077638</t>
  </si>
  <si>
    <t>TM/20E#0001596</t>
  </si>
  <si>
    <t>9101077639</t>
  </si>
  <si>
    <t>TM/20E#0048763</t>
  </si>
  <si>
    <t>3307</t>
  </si>
  <si>
    <t>9101077650</t>
  </si>
  <si>
    <t>TM/20E#0003306</t>
  </si>
  <si>
    <t>4182</t>
  </si>
  <si>
    <t>9101077651</t>
  </si>
  <si>
    <t>TM/20E#0001146</t>
  </si>
  <si>
    <t>9101077652</t>
  </si>
  <si>
    <t>TM/20E#0004344</t>
  </si>
  <si>
    <t>4227</t>
  </si>
  <si>
    <t>9101077653</t>
  </si>
  <si>
    <t>TM/20E#0048764</t>
  </si>
  <si>
    <t>5517</t>
  </si>
  <si>
    <t>9101077657</t>
  </si>
  <si>
    <t>TM/20E#0048765</t>
  </si>
  <si>
    <t>9101077659</t>
  </si>
  <si>
    <t>TM/20E#0006056</t>
  </si>
  <si>
    <t>5747</t>
  </si>
  <si>
    <t>9101077661</t>
  </si>
  <si>
    <t>TM/20E#0021334</t>
  </si>
  <si>
    <t>9101077669</t>
  </si>
  <si>
    <t>TM/20E#0164724</t>
  </si>
  <si>
    <t>3994</t>
  </si>
  <si>
    <t>9101077670</t>
  </si>
  <si>
    <t>TM/20E#0002299</t>
  </si>
  <si>
    <t>9101077671</t>
  </si>
  <si>
    <t>TM/20E#0164725</t>
  </si>
  <si>
    <t>9101077672</t>
  </si>
  <si>
    <t>TM/20E#0164726</t>
  </si>
  <si>
    <t>9101077673</t>
  </si>
  <si>
    <t>TM/20E#0048766</t>
  </si>
  <si>
    <t>9101077676</t>
  </si>
  <si>
    <t>TM/20E#0048767</t>
  </si>
  <si>
    <t>9101077683</t>
  </si>
  <si>
    <t>TM/20E#0164729</t>
  </si>
  <si>
    <t>9101077684</t>
  </si>
  <si>
    <t>TM/20E#0048768</t>
  </si>
  <si>
    <t>2026</t>
  </si>
  <si>
    <t>9101077685</t>
  </si>
  <si>
    <t>TM/20E#0166436</t>
  </si>
  <si>
    <t>9101077686</t>
  </si>
  <si>
    <t>TM/20E#0021335</t>
  </si>
  <si>
    <t>9101077692</t>
  </si>
  <si>
    <t>TM/20E#0048769</t>
  </si>
  <si>
    <t>9101077697</t>
  </si>
  <si>
    <t>TM/20E#0164730</t>
  </si>
  <si>
    <t>5768</t>
  </si>
  <si>
    <t>9101077699</t>
  </si>
  <si>
    <t>TM/20E#0164731</t>
  </si>
  <si>
    <t>9101077700</t>
  </si>
  <si>
    <t>TM/20E#0004553</t>
  </si>
  <si>
    <t>9101077703</t>
  </si>
  <si>
    <t>TM/20E#0164732</t>
  </si>
  <si>
    <t>9101077704</t>
  </si>
  <si>
    <t>TM/20E#0048770</t>
  </si>
  <si>
    <t>4200</t>
  </si>
  <si>
    <t>9101077707</t>
  </si>
  <si>
    <t>TM/20E#0164733</t>
  </si>
  <si>
    <t>4172</t>
  </si>
  <si>
    <t>9101077708</t>
  </si>
  <si>
    <t>TM/20E#0164734</t>
  </si>
  <si>
    <t>9101077709</t>
  </si>
  <si>
    <t>TM/20E#0021336</t>
  </si>
  <si>
    <t>9101077711</t>
  </si>
  <si>
    <t>TM/20E#0003307</t>
  </si>
  <si>
    <t>5756</t>
  </si>
  <si>
    <t>9101077713</t>
  </si>
  <si>
    <t>TM/20E#0021337</t>
  </si>
  <si>
    <t>3577</t>
  </si>
  <si>
    <t>9101077718</t>
  </si>
  <si>
    <t>TM/20E#0048771</t>
  </si>
  <si>
    <t>3740</t>
  </si>
  <si>
    <t>9101077720</t>
  </si>
  <si>
    <t>TM/20E#0012432</t>
  </si>
  <si>
    <t>9101077726</t>
  </si>
  <si>
    <t>TM/20E#0012433</t>
  </si>
  <si>
    <t>9101077729</t>
  </si>
  <si>
    <t>TM/20E#0007433</t>
  </si>
  <si>
    <t>4661</t>
  </si>
  <si>
    <t>9101077730</t>
  </si>
  <si>
    <t>TM/20E#0164736</t>
  </si>
  <si>
    <t>9101077739</t>
  </si>
  <si>
    <t>TM/20E#0164737</t>
  </si>
  <si>
    <t>5582</t>
  </si>
  <si>
    <t>9101077740</t>
  </si>
  <si>
    <t>TM/20E#0048772</t>
  </si>
  <si>
    <t>9101077743</t>
  </si>
  <si>
    <t>TM/20E#0021340</t>
  </si>
  <si>
    <t>9101077749</t>
  </si>
  <si>
    <t>TM/20E#0002300</t>
  </si>
  <si>
    <t>9101077750</t>
  </si>
  <si>
    <t>TM/20E#0002301</t>
  </si>
  <si>
    <t>9101077751</t>
  </si>
  <si>
    <t>TM/20E#0048773</t>
  </si>
  <si>
    <t>9101077753</t>
  </si>
  <si>
    <t>TM/20E#0013653</t>
  </si>
  <si>
    <t>9101077755</t>
  </si>
  <si>
    <t>TM/20E#0048774</t>
  </si>
  <si>
    <t>9101077757</t>
  </si>
  <si>
    <t>TM/20E#0021342</t>
  </si>
  <si>
    <t>9101077763</t>
  </si>
  <si>
    <t>TM/20E#0164739</t>
  </si>
  <si>
    <t>9101077766</t>
  </si>
  <si>
    <t>TM/20E#0164740</t>
  </si>
  <si>
    <t>9101077768</t>
  </si>
  <si>
    <t>TM/20E#0164741</t>
  </si>
  <si>
    <t>2063</t>
  </si>
  <si>
    <t>9101077772</t>
  </si>
  <si>
    <t>TM/20E#0021345</t>
  </si>
  <si>
    <t>9101077778</t>
  </si>
  <si>
    <t>TM/20E#0021346</t>
  </si>
  <si>
    <t>9101077779</t>
  </si>
  <si>
    <t>TM/20E#0003479</t>
  </si>
  <si>
    <t>9101077781</t>
  </si>
  <si>
    <t>TM/20E#0003480</t>
  </si>
  <si>
    <t>5919</t>
  </si>
  <si>
    <t>9101077785</t>
  </si>
  <si>
    <t>TM/20E#0164743</t>
  </si>
  <si>
    <t>9101077786</t>
  </si>
  <si>
    <t>TM/20E#0001147</t>
  </si>
  <si>
    <t>4909</t>
  </si>
  <si>
    <t>9101077790</t>
  </si>
  <si>
    <t>TM/20E#0048775</t>
  </si>
  <si>
    <t>9101077792</t>
  </si>
  <si>
    <t>TM/20E#0048776</t>
  </si>
  <si>
    <t>9101077793</t>
  </si>
  <si>
    <t>TM/20E#0164744</t>
  </si>
  <si>
    <t>2217</t>
  </si>
  <si>
    <t>9101077794</t>
  </si>
  <si>
    <t>TM/20E#0164745</t>
  </si>
  <si>
    <t>4584</t>
  </si>
  <si>
    <t>9101077795</t>
  </si>
  <si>
    <t>TM/20E#0164746</t>
  </si>
  <si>
    <t>9101077797</t>
  </si>
  <si>
    <t>TM/20E#0048777</t>
  </si>
  <si>
    <t>3339</t>
  </si>
  <si>
    <t>9101077798</t>
  </si>
  <si>
    <t>TM/20E#0013655</t>
  </si>
  <si>
    <t>9101077799</t>
  </si>
  <si>
    <t>TM/20E#0048778</t>
  </si>
  <si>
    <t>9101077800</t>
  </si>
  <si>
    <t>TM/20E#0164747</t>
  </si>
  <si>
    <t>9101077809</t>
  </si>
  <si>
    <t>TM/20E#0164749</t>
  </si>
  <si>
    <t>9101077813</t>
  </si>
  <si>
    <t>TM/20E#0164750</t>
  </si>
  <si>
    <t>2409</t>
  </si>
  <si>
    <t>9101077824</t>
  </si>
  <si>
    <t>TM/20E#0048779</t>
  </si>
  <si>
    <t>9101077825</t>
  </si>
  <si>
    <t>TM/20E#0001236</t>
  </si>
  <si>
    <t>4954</t>
  </si>
  <si>
    <t>9101077828</t>
  </si>
  <si>
    <t>TM/20E#0048780</t>
  </si>
  <si>
    <t>6070</t>
  </si>
  <si>
    <t>9101077829</t>
  </si>
  <si>
    <t>TM/20E#0164754</t>
  </si>
  <si>
    <t>9101077836</t>
  </si>
  <si>
    <t>TM/20E#0164755</t>
  </si>
  <si>
    <t>9101077839</t>
  </si>
  <si>
    <t>TM/20E#0013659</t>
  </si>
  <si>
    <t>5653</t>
  </si>
  <si>
    <t>9101077842</t>
  </si>
  <si>
    <t>TM/20E#0006057</t>
  </si>
  <si>
    <t>4175</t>
  </si>
  <si>
    <t>9101077850</t>
  </si>
  <si>
    <t>TM/20E#0164759</t>
  </si>
  <si>
    <t>2343</t>
  </si>
  <si>
    <t>9101077854</t>
  </si>
  <si>
    <t>TM/20E#0164761</t>
  </si>
  <si>
    <t>2520</t>
  </si>
  <si>
    <t>9101077862</t>
  </si>
  <si>
    <t>TM/20E#0164762</t>
  </si>
  <si>
    <t>3901</t>
  </si>
  <si>
    <t>9101077867</t>
  </si>
  <si>
    <t>TM/20E#0164763</t>
  </si>
  <si>
    <t>9101077871</t>
  </si>
  <si>
    <t>TM/20E#0007435</t>
  </si>
  <si>
    <t>3165</t>
  </si>
  <si>
    <t>9101077874</t>
  </si>
  <si>
    <t>TM/20E#0164764</t>
  </si>
  <si>
    <t>4031</t>
  </si>
  <si>
    <t>9101077877</t>
  </si>
  <si>
    <t>TM/20E#0048781</t>
  </si>
  <si>
    <t>4149</t>
  </si>
  <si>
    <t>9101077878</t>
  </si>
  <si>
    <t>TM/20E#0048782</t>
  </si>
  <si>
    <t>4435</t>
  </si>
  <si>
    <t>9101077879</t>
  </si>
  <si>
    <t>TM/20E#0004346</t>
  </si>
  <si>
    <t>2988</t>
  </si>
  <si>
    <t>9101077882</t>
  </si>
  <si>
    <t>TM/20E#0164767</t>
  </si>
  <si>
    <t>9101077891</t>
  </si>
  <si>
    <t>TM/20E#0021350</t>
  </si>
  <si>
    <t>4528</t>
  </si>
  <si>
    <t>9101077899</t>
  </si>
  <si>
    <t>TM/20E#0004347</t>
  </si>
  <si>
    <t>3578</t>
  </si>
  <si>
    <t>9101077904</t>
  </si>
  <si>
    <t>TM/20E#0012435</t>
  </si>
  <si>
    <t>9101077909</t>
  </si>
  <si>
    <t>TM/20E#0003481</t>
  </si>
  <si>
    <t>9101077917</t>
  </si>
  <si>
    <t>TM/20E#0164773</t>
  </si>
  <si>
    <t>9101077928</t>
  </si>
  <si>
    <t>TM/20E#0002146</t>
  </si>
  <si>
    <t>9101077930</t>
  </si>
  <si>
    <t>TM/20E#0164776</t>
  </si>
  <si>
    <t>5439</t>
  </si>
  <si>
    <t>9101077940</t>
  </si>
  <si>
    <t>TM/20E#0021351</t>
  </si>
  <si>
    <t>9101077941</t>
  </si>
  <si>
    <t>TM/20E#0013660</t>
  </si>
  <si>
    <t>9101077958</t>
  </si>
  <si>
    <t>TM/20E#0164778</t>
  </si>
  <si>
    <t>9101077961</t>
  </si>
  <si>
    <t>TM/20E#0164779</t>
  </si>
  <si>
    <t>9101077970</t>
  </si>
  <si>
    <t>TM/20E#0164781</t>
  </si>
  <si>
    <t>2760</t>
  </si>
  <si>
    <t>9101077971</t>
  </si>
  <si>
    <t>TM/20E#0164782</t>
  </si>
  <si>
    <t>2262</t>
  </si>
  <si>
    <t>9101077976</t>
  </si>
  <si>
    <t>TM/20E#0164783</t>
  </si>
  <si>
    <t>3014</t>
  </si>
  <si>
    <t>9101077978</t>
  </si>
  <si>
    <t>TM/20E#0164784</t>
  </si>
  <si>
    <t>9101077979</t>
  </si>
  <si>
    <t>TM/20E#0164785</t>
  </si>
  <si>
    <t>5945</t>
  </si>
  <si>
    <t>9101077989</t>
  </si>
  <si>
    <t>TM/20E#0164789</t>
  </si>
  <si>
    <t>9101077990</t>
  </si>
  <si>
    <t>TM/20E#0164790</t>
  </si>
  <si>
    <t>9101077995</t>
  </si>
  <si>
    <t>TM/20E#0048786</t>
  </si>
  <si>
    <t>2968</t>
  </si>
  <si>
    <t>9101077996</t>
  </si>
  <si>
    <t>TM/20E#0003482</t>
  </si>
  <si>
    <t>5536</t>
  </si>
  <si>
    <t>9101077997</t>
  </si>
  <si>
    <t>9101077999</t>
  </si>
  <si>
    <t>TM/20E#0001836</t>
  </si>
  <si>
    <t>4830</t>
  </si>
  <si>
    <t>9101078001</t>
  </si>
  <si>
    <t>TM/20E#0164793</t>
  </si>
  <si>
    <t>9101078002</t>
  </si>
  <si>
    <t>TM/20E#0048787</t>
  </si>
  <si>
    <t>6000</t>
  </si>
  <si>
    <t>9101078017</t>
  </si>
  <si>
    <t>TM/20E#0048788</t>
  </si>
  <si>
    <t>9101078020</t>
  </si>
  <si>
    <t>TM/20E#0003483</t>
  </si>
  <si>
    <t>9101078022</t>
  </si>
  <si>
    <t>TM/20E#0007436</t>
  </si>
  <si>
    <t>4130</t>
  </si>
  <si>
    <t>9101078026</t>
  </si>
  <si>
    <t>TM/20E#0007437</t>
  </si>
  <si>
    <t>9101078030</t>
  </si>
  <si>
    <t>TM/20E#0164800</t>
  </si>
  <si>
    <t>2059</t>
  </si>
  <si>
    <t>9101078032</t>
  </si>
  <si>
    <t>TM/20E#0048789</t>
  </si>
  <si>
    <t>5559</t>
  </si>
  <si>
    <t>9101078047</t>
  </si>
  <si>
    <t>TM/20E#0003484</t>
  </si>
  <si>
    <t>5858</t>
  </si>
  <si>
    <t>9101078048</t>
  </si>
  <si>
    <t>TM/20E#0021352</t>
  </si>
  <si>
    <t>9101078050</t>
  </si>
  <si>
    <t>TM/20E#0003485</t>
  </si>
  <si>
    <t>5961</t>
  </si>
  <si>
    <t>9101078055</t>
  </si>
  <si>
    <t>TM/20E#0048790</t>
  </si>
  <si>
    <t>3426</t>
  </si>
  <si>
    <t>9101078070</t>
  </si>
  <si>
    <t>TM/20E#0048791</t>
  </si>
  <si>
    <t>9101078081</t>
  </si>
  <si>
    <t>TM/20E#0164804</t>
  </si>
  <si>
    <t>4520</t>
  </si>
  <si>
    <t>9101078084</t>
  </si>
  <si>
    <t>TM/20E#0048794</t>
  </si>
  <si>
    <t>2709</t>
  </si>
  <si>
    <t>9101078085</t>
  </si>
  <si>
    <t>TM/20E#0048795</t>
  </si>
  <si>
    <t>9101078088</t>
  </si>
  <si>
    <t>TM/20E#0001750</t>
  </si>
  <si>
    <t>4727</t>
  </si>
  <si>
    <t>9101078089</t>
  </si>
  <si>
    <t>3947</t>
  </si>
  <si>
    <t>9101078090</t>
  </si>
  <si>
    <t>TM/20E#0164805</t>
  </si>
  <si>
    <t>2011</t>
  </si>
  <si>
    <t>9101078094</t>
  </si>
  <si>
    <t>TM/20E#0164806</t>
  </si>
  <si>
    <t>6075</t>
  </si>
  <si>
    <t>9101078095</t>
  </si>
  <si>
    <t>TM/20E#0021353</t>
  </si>
  <si>
    <t>5235</t>
  </si>
  <si>
    <t>9101078097</t>
  </si>
  <si>
    <t>TM/20E#0049618</t>
  </si>
  <si>
    <t>9101078105</t>
  </si>
  <si>
    <t>TM/20E#0048796</t>
  </si>
  <si>
    <t>5647</t>
  </si>
  <si>
    <t>9101078124</t>
  </si>
  <si>
    <t>TM/20E#0021354</t>
  </si>
  <si>
    <t>5261</t>
  </si>
  <si>
    <t>9101078125</t>
  </si>
  <si>
    <t>TM/20E#0003987</t>
  </si>
  <si>
    <t>4990</t>
  </si>
  <si>
    <t>9101078128</t>
  </si>
  <si>
    <t>TM/20E#0048798</t>
  </si>
  <si>
    <t>2886</t>
  </si>
  <si>
    <t>9101078132</t>
  </si>
  <si>
    <t>TM/20E#0164810</t>
  </si>
  <si>
    <t>5378</t>
  </si>
  <si>
    <t>9101078134</t>
  </si>
  <si>
    <t>TM/20E#0164811</t>
  </si>
  <si>
    <t>4190</t>
  </si>
  <si>
    <t>9101078136</t>
  </si>
  <si>
    <t>TM/20E#0048799</t>
  </si>
  <si>
    <t>3379</t>
  </si>
  <si>
    <t>9101078138</t>
  </si>
  <si>
    <t>TM/20E#0164812</t>
  </si>
  <si>
    <t>9101078139</t>
  </si>
  <si>
    <t>TM/20E#0001038</t>
  </si>
  <si>
    <t>5084</t>
  </si>
  <si>
    <t>9101078145</t>
  </si>
  <si>
    <t>TM/20E#0002302</t>
  </si>
  <si>
    <t>9101078146</t>
  </si>
  <si>
    <t>TM/20E#0048800</t>
  </si>
  <si>
    <t>9101078164</t>
  </si>
  <si>
    <t>TM/20E#0048801</t>
  </si>
  <si>
    <t>9101078175</t>
  </si>
  <si>
    <t>TM/20E#0164817</t>
  </si>
  <si>
    <t>9101078180</t>
  </si>
  <si>
    <t>TM/20E#0013662</t>
  </si>
  <si>
    <t>3314</t>
  </si>
  <si>
    <t>9101078193</t>
  </si>
  <si>
    <t>TM/20E#0048804</t>
  </si>
  <si>
    <t>9101078198</t>
  </si>
  <si>
    <t>TM/20E#0013664</t>
  </si>
  <si>
    <t>9101078201</t>
  </si>
  <si>
    <t>9101078216</t>
  </si>
  <si>
    <t>TM/20E#0013667</t>
  </si>
  <si>
    <t>9101078218</t>
  </si>
  <si>
    <t>TM/20E#0164821</t>
  </si>
  <si>
    <t>9101078220</t>
  </si>
  <si>
    <t>TM/20E#0002303</t>
  </si>
  <si>
    <t>4102</t>
  </si>
  <si>
    <t>9101078223</t>
  </si>
  <si>
    <t>TM/20E#0003989</t>
  </si>
  <si>
    <t>4213</t>
  </si>
  <si>
    <t>9101078224</t>
  </si>
  <si>
    <t>TM/20E#0013668</t>
  </si>
  <si>
    <t>9101078225</t>
  </si>
  <si>
    <t>TM/20E#0004348</t>
  </si>
  <si>
    <t>4187</t>
  </si>
  <si>
    <t>9101078227</t>
  </si>
  <si>
    <t>TM/20E#0048806</t>
  </si>
  <si>
    <t>5998</t>
  </si>
  <si>
    <t>9101078228</t>
  </si>
  <si>
    <t>TM/20E#0048807</t>
  </si>
  <si>
    <t>9101078231</t>
  </si>
  <si>
    <t>TM/20E#0002277</t>
  </si>
  <si>
    <t>9101078232</t>
  </si>
  <si>
    <t>TM/20E#0048808</t>
  </si>
  <si>
    <t>9101078233</t>
  </si>
  <si>
    <t>TM/20E#0002387</t>
  </si>
  <si>
    <t>9101078245</t>
  </si>
  <si>
    <t>TM/20E#0001605</t>
  </si>
  <si>
    <t>5356</t>
  </si>
  <si>
    <t>9101078259</t>
  </si>
  <si>
    <t>TM/20E#0048809</t>
  </si>
  <si>
    <t>5043</t>
  </si>
  <si>
    <t>9101078264</t>
  </si>
  <si>
    <t>TM/20E#0002055</t>
  </si>
  <si>
    <t>4698</t>
  </si>
  <si>
    <t>9101078266</t>
  </si>
  <si>
    <t>TM/20E#0021356</t>
  </si>
  <si>
    <t>3854</t>
  </si>
  <si>
    <t>9101078268</t>
  </si>
  <si>
    <t>TM/20E#0048811</t>
  </si>
  <si>
    <t>9101078273</t>
  </si>
  <si>
    <t>TM/20E#0048812</t>
  </si>
  <si>
    <t>3321</t>
  </si>
  <si>
    <t>9101078278</t>
  </si>
  <si>
    <t>TM/20E#0013669</t>
  </si>
  <si>
    <t>5773</t>
  </si>
  <si>
    <t>9101078279</t>
  </si>
  <si>
    <t>TM/20E#0021357</t>
  </si>
  <si>
    <t>5780</t>
  </si>
  <si>
    <t>9101078280</t>
  </si>
  <si>
    <t>TM/20E#0164830</t>
  </si>
  <si>
    <t>9101078284</t>
  </si>
  <si>
    <t>TM/20E#0048814</t>
  </si>
  <si>
    <t>9101078285</t>
  </si>
  <si>
    <t>TM/20E#0003527</t>
  </si>
  <si>
    <t>4297</t>
  </si>
  <si>
    <t>9101078290</t>
  </si>
  <si>
    <t>TM/20E#0001597</t>
  </si>
  <si>
    <t>4862</t>
  </si>
  <si>
    <t>9101078291</t>
  </si>
  <si>
    <t>TM/20E#0048815</t>
  </si>
  <si>
    <t>3738</t>
  </si>
  <si>
    <t>9101078296</t>
  </si>
  <si>
    <t>TM/20E#0048817</t>
  </si>
  <si>
    <t>9101078302</t>
  </si>
  <si>
    <t>TM/20E#0000710</t>
  </si>
  <si>
    <t>9101078303</t>
  </si>
  <si>
    <t>TM/20E#0048818</t>
  </si>
  <si>
    <t>9101078304</t>
  </si>
  <si>
    <t>TM/20E#0021358</t>
  </si>
  <si>
    <t>9101078306</t>
  </si>
  <si>
    <t>4299</t>
  </si>
  <si>
    <t>9101078314</t>
  </si>
  <si>
    <t>TM/20E#0007439</t>
  </si>
  <si>
    <t>3902</t>
  </si>
  <si>
    <t>9101078315</t>
  </si>
  <si>
    <t>TM/20E#0164834</t>
  </si>
  <si>
    <t>9101078320</t>
  </si>
  <si>
    <t>TM/20E#0021359</t>
  </si>
  <si>
    <t>9101078322</t>
  </si>
  <si>
    <t>TM/20E#0007440</t>
  </si>
  <si>
    <t>4501</t>
  </si>
  <si>
    <t>9101078323</t>
  </si>
  <si>
    <t>TM/20E#0164836</t>
  </si>
  <si>
    <t>9101078324</t>
  </si>
  <si>
    <t>TM/20E#0000817</t>
  </si>
  <si>
    <t>5103</t>
  </si>
  <si>
    <t>9101078338</t>
  </si>
  <si>
    <t>TM/20E#0004349</t>
  </si>
  <si>
    <t>5140</t>
  </si>
  <si>
    <t>9101078340</t>
  </si>
  <si>
    <t>TM/20E#0002533</t>
  </si>
  <si>
    <t>4758</t>
  </si>
  <si>
    <t>9101078343</t>
  </si>
  <si>
    <t>TM/20E#0002304</t>
  </si>
  <si>
    <t>4713</t>
  </si>
  <si>
    <t>9101078344</t>
  </si>
  <si>
    <t>TM/20E#0048820</t>
  </si>
  <si>
    <t>5556</t>
  </si>
  <si>
    <t>9101078346</t>
  </si>
  <si>
    <t>TM/20E#0002305</t>
  </si>
  <si>
    <t>9101078350</t>
  </si>
  <si>
    <t>TM/20E#0164841</t>
  </si>
  <si>
    <t>1553</t>
  </si>
  <si>
    <t>9101078357</t>
  </si>
  <si>
    <t>TM/20E#0048822</t>
  </si>
  <si>
    <t>3666</t>
  </si>
  <si>
    <t>9101078363</t>
  </si>
  <si>
    <t>TM/20E#0001148</t>
  </si>
  <si>
    <t>4900</t>
  </si>
  <si>
    <t>9101078364</t>
  </si>
  <si>
    <t>TM/20E#0164843</t>
  </si>
  <si>
    <t>9101078367</t>
  </si>
  <si>
    <t>TM/20E#0164844</t>
  </si>
  <si>
    <t>2241</t>
  </si>
  <si>
    <t>9101078368</t>
  </si>
  <si>
    <t>TM/20E#0164845</t>
  </si>
  <si>
    <t>9101078369</t>
  </si>
  <si>
    <t>TM/20E#0021362</t>
  </si>
  <si>
    <t>9101078370</t>
  </si>
  <si>
    <t>TM/20E#0003528</t>
  </si>
  <si>
    <t>9101078371</t>
  </si>
  <si>
    <t>TM/20E#0021363</t>
  </si>
  <si>
    <t>5962</t>
  </si>
  <si>
    <t>9101078372</t>
  </si>
  <si>
    <t>TM/20E#0048824</t>
  </si>
  <si>
    <t>9101078373</t>
  </si>
  <si>
    <t>TM/20E#0048825</t>
  </si>
  <si>
    <t>9101078378</t>
  </si>
  <si>
    <t>TM/20E#0021364</t>
  </si>
  <si>
    <t>9101078379</t>
  </si>
  <si>
    <t>TM/20E#0000895</t>
  </si>
  <si>
    <t>5348</t>
  </si>
  <si>
    <t>9101078380</t>
  </si>
  <si>
    <t>TM/20E#0048826</t>
  </si>
  <si>
    <t>2669</t>
  </si>
  <si>
    <t>9101078381</t>
  </si>
  <si>
    <t>TM/20E#0048827</t>
  </si>
  <si>
    <t>9101078386</t>
  </si>
  <si>
    <t>TM/20E#0048828</t>
  </si>
  <si>
    <t>2638</t>
  </si>
  <si>
    <t>9101078387</t>
  </si>
  <si>
    <t>TM/20E#0003488</t>
  </si>
  <si>
    <t>9101078392</t>
  </si>
  <si>
    <t>TM/20E#0001149</t>
  </si>
  <si>
    <t>9101078394</t>
  </si>
  <si>
    <t>TM/20E#0001039</t>
  </si>
  <si>
    <t>9101078395</t>
  </si>
  <si>
    <t>TM/20E#0002147</t>
  </si>
  <si>
    <t>5357</t>
  </si>
  <si>
    <t>9101078397</t>
  </si>
  <si>
    <t>TM/20E#0003529</t>
  </si>
  <si>
    <t>9101078401</t>
  </si>
  <si>
    <t>TM/20E#0003531</t>
  </si>
  <si>
    <t>5123</t>
  </si>
  <si>
    <t>9101078403</t>
  </si>
  <si>
    <t>TM/20E#0001350</t>
  </si>
  <si>
    <t>4798</t>
  </si>
  <si>
    <t>9101078404</t>
  </si>
  <si>
    <t>TM/20E#0048829</t>
  </si>
  <si>
    <t>3112</t>
  </si>
  <si>
    <t>9101078405</t>
  </si>
  <si>
    <t>TM/20E#0021365</t>
  </si>
  <si>
    <t>9101078406</t>
  </si>
  <si>
    <t>TM/20E#0007441</t>
  </si>
  <si>
    <t>3375</t>
  </si>
  <si>
    <t>9101078412</t>
  </si>
  <si>
    <t>TM/20E#0013671</t>
  </si>
  <si>
    <t>4234</t>
  </si>
  <si>
    <t>9101078416</t>
  </si>
  <si>
    <t>TM/20E#0000563</t>
  </si>
  <si>
    <t>9101078417</t>
  </si>
  <si>
    <t>TM/20E#0003532</t>
  </si>
  <si>
    <t>4150</t>
  </si>
  <si>
    <t>9101078420</t>
  </si>
  <si>
    <t>TM/20E#0048830</t>
  </si>
  <si>
    <t>3934</t>
  </si>
  <si>
    <t>9101078421</t>
  </si>
  <si>
    <t>TM/20E#0048831</t>
  </si>
  <si>
    <t>5449</t>
  </si>
  <si>
    <t>9101078426</t>
  </si>
  <si>
    <t>TM/20E#0000565</t>
  </si>
  <si>
    <t>5687</t>
  </si>
  <si>
    <t>9101078427</t>
  </si>
  <si>
    <t>TM/20E#0048832</t>
  </si>
  <si>
    <t>3843</t>
  </si>
  <si>
    <t>9101078428</t>
  </si>
  <si>
    <t>TM/20E#0048833</t>
  </si>
  <si>
    <t>4396</t>
  </si>
  <si>
    <t>9101078432</t>
  </si>
  <si>
    <t>TM/20E#0001644</t>
  </si>
  <si>
    <t>5242</t>
  </si>
  <si>
    <t>9101078434</t>
  </si>
  <si>
    <t>TM/20E#0048834</t>
  </si>
  <si>
    <t>4366</t>
  </si>
  <si>
    <t>9101078436</t>
  </si>
  <si>
    <t>TM/20E#0002306</t>
  </si>
  <si>
    <t>9101078439</t>
  </si>
  <si>
    <t>TM/20E#0164856</t>
  </si>
  <si>
    <t>9101078440</t>
  </si>
  <si>
    <t>TM/20E#0001351</t>
  </si>
  <si>
    <t>6006</t>
  </si>
  <si>
    <t>9101078445</t>
  </si>
  <si>
    <t>TM/20E#0048835</t>
  </si>
  <si>
    <t>5479</t>
  </si>
  <si>
    <t>9101078446</t>
  </si>
  <si>
    <t>TM/20E#0048836</t>
  </si>
  <si>
    <t>9101078448</t>
  </si>
  <si>
    <t>TM/20E#0004554</t>
  </si>
  <si>
    <t>2952</t>
  </si>
  <si>
    <t>9101078449</t>
  </si>
  <si>
    <t>TM/20E#0164858</t>
  </si>
  <si>
    <t>9101078450</t>
  </si>
  <si>
    <t>TM/20E#0013672</t>
  </si>
  <si>
    <t>3093</t>
  </si>
  <si>
    <t>9101078452</t>
  </si>
  <si>
    <t>TM/20E#0048837</t>
  </si>
  <si>
    <t>5717</t>
  </si>
  <si>
    <t>9101078453</t>
  </si>
  <si>
    <t>TM/20E#0048838</t>
  </si>
  <si>
    <t>2672</t>
  </si>
  <si>
    <t>9101078456</t>
  </si>
  <si>
    <t>TM/20E#0000566</t>
  </si>
  <si>
    <t>9101078465</t>
  </si>
  <si>
    <t>TM/20E#0164860</t>
  </si>
  <si>
    <t>9101078466</t>
  </si>
  <si>
    <t>TM/20E#0164861</t>
  </si>
  <si>
    <t>2067</t>
  </si>
  <si>
    <t>9101078468</t>
  </si>
  <si>
    <t>TM/20E#0164862</t>
  </si>
  <si>
    <t>3555</t>
  </si>
  <si>
    <t>9101078472</t>
  </si>
  <si>
    <t>TM/20E#0004350</t>
  </si>
  <si>
    <t>5199</t>
  </si>
  <si>
    <t>9101078473</t>
  </si>
  <si>
    <t>TM/20E#0048841</t>
  </si>
  <si>
    <t>4382</t>
  </si>
  <si>
    <t>9101078481</t>
  </si>
  <si>
    <t>TM/20E#0001150</t>
  </si>
  <si>
    <t>4899</t>
  </si>
  <si>
    <t>9101078484</t>
  </si>
  <si>
    <t>TM/20E#0000567</t>
  </si>
  <si>
    <t>5404</t>
  </si>
  <si>
    <t>9101078485</t>
  </si>
  <si>
    <t>TM/20E#0001151</t>
  </si>
  <si>
    <t>4947</t>
  </si>
  <si>
    <t>9101078486</t>
  </si>
  <si>
    <t>TM/20E#0048843</t>
  </si>
  <si>
    <t>5238</t>
  </si>
  <si>
    <t>9101078491</t>
  </si>
  <si>
    <t>TM/20E#0007442</t>
  </si>
  <si>
    <t>9101078494</t>
  </si>
  <si>
    <t>TM/20E#0021366</t>
  </si>
  <si>
    <t>4950</t>
  </si>
  <si>
    <t>9101078495</t>
  </si>
  <si>
    <t>TM/20E#0004351</t>
  </si>
  <si>
    <t>4510</t>
  </si>
  <si>
    <t>9101078499</t>
  </si>
  <si>
    <t>TM/20E#0048844</t>
  </si>
  <si>
    <t>9101078500</t>
  </si>
  <si>
    <t>TM/20E#0007443</t>
  </si>
  <si>
    <t>4459</t>
  </si>
  <si>
    <t>9101078504</t>
  </si>
  <si>
    <t>TM/20E#0000568</t>
  </si>
  <si>
    <t>5105</t>
  </si>
  <si>
    <t>9101078507</t>
  </si>
  <si>
    <t>TM/20E#0048846</t>
  </si>
  <si>
    <t>5786</t>
  </si>
  <si>
    <t>9101078510</t>
  </si>
  <si>
    <t>5437</t>
  </si>
  <si>
    <t>9101078513</t>
  </si>
  <si>
    <t>TM/20E#0048847</t>
  </si>
  <si>
    <t>3508</t>
  </si>
  <si>
    <t>9101078514</t>
  </si>
  <si>
    <t>TM/20E#0021367</t>
  </si>
  <si>
    <t>9101078515</t>
  </si>
  <si>
    <t>TM/20E#0048848</t>
  </si>
  <si>
    <t>9101078520</t>
  </si>
  <si>
    <t>TM/20E#0002278</t>
  </si>
  <si>
    <t>9101078521</t>
  </si>
  <si>
    <t>TM/20E#0048849</t>
  </si>
  <si>
    <t>9101078522</t>
  </si>
  <si>
    <t>TM/20E#0000731</t>
  </si>
  <si>
    <t>9101078523</t>
  </si>
  <si>
    <t>TM/20E#0013673</t>
  </si>
  <si>
    <t>9101078528</t>
  </si>
  <si>
    <t>TM/20E#0164868</t>
  </si>
  <si>
    <t>5290</t>
  </si>
  <si>
    <t>9101078530</t>
  </si>
  <si>
    <t>TM/20E#0164869</t>
  </si>
  <si>
    <t>9101078535</t>
  </si>
  <si>
    <t>TM/20E#0048850</t>
  </si>
  <si>
    <t>4421</t>
  </si>
  <si>
    <t>9101078540</t>
  </si>
  <si>
    <t>TM/20E#0021368</t>
  </si>
  <si>
    <t>9101078543</t>
  </si>
  <si>
    <t>TM/20E#0164870</t>
  </si>
  <si>
    <t>2145</t>
  </si>
  <si>
    <t>9101078544</t>
  </si>
  <si>
    <t>TM/20E#0164871</t>
  </si>
  <si>
    <t>9101078545</t>
  </si>
  <si>
    <t>9101078548</t>
  </si>
  <si>
    <t>B427</t>
  </si>
  <si>
    <t>4802</t>
  </si>
  <si>
    <t>9101078549</t>
  </si>
  <si>
    <t>TM/20E#0004352</t>
  </si>
  <si>
    <t>2934</t>
  </si>
  <si>
    <t>9101078550</t>
  </si>
  <si>
    <t>TM/20E#0003990</t>
  </si>
  <si>
    <t>9101078551</t>
  </si>
  <si>
    <t>TM/20E#0048852</t>
  </si>
  <si>
    <t>4290</t>
  </si>
  <si>
    <t>9101078555</t>
  </si>
  <si>
    <t>TM/20E#0004353</t>
  </si>
  <si>
    <t>3593</t>
  </si>
  <si>
    <t>9101078556</t>
  </si>
  <si>
    <t>TM/20E#0048853</t>
  </si>
  <si>
    <t>9101078557</t>
  </si>
  <si>
    <t>TM/20E#0048854</t>
  </si>
  <si>
    <t>5029</t>
  </si>
  <si>
    <t>9101078559</t>
  </si>
  <si>
    <t>TM/20E#0164872</t>
  </si>
  <si>
    <t>9101078560</t>
  </si>
  <si>
    <t>TM/20E#0004354</t>
  </si>
  <si>
    <t>5798</t>
  </si>
  <si>
    <t>9101078562</t>
  </si>
  <si>
    <t>TM/20E#0007444</t>
  </si>
  <si>
    <t>4530</t>
  </si>
  <si>
    <t>9101078566</t>
  </si>
  <si>
    <t>TM/20E#0001352</t>
  </si>
  <si>
    <t>9101078570</t>
  </si>
  <si>
    <t>TM/20E#0021369</t>
  </si>
  <si>
    <t>9101078573</t>
  </si>
  <si>
    <t>TM/20E#0048856</t>
  </si>
  <si>
    <t>3069</t>
  </si>
  <si>
    <t>9101078576</t>
  </si>
  <si>
    <t>TM/20E#0006060</t>
  </si>
  <si>
    <t>9101078578</t>
  </si>
  <si>
    <t>TM/20E#0164873</t>
  </si>
  <si>
    <t>9101078580</t>
  </si>
  <si>
    <t>TM/20E#0164874</t>
  </si>
  <si>
    <t>9101078581</t>
  </si>
  <si>
    <t>TM/20E#0012438</t>
  </si>
  <si>
    <t>5175</t>
  </si>
  <si>
    <t>9101078584</t>
  </si>
  <si>
    <t>TM/20E#0164875</t>
  </si>
  <si>
    <t>4116</t>
  </si>
  <si>
    <t>9101078587</t>
  </si>
  <si>
    <t>TM/20E#0048857</t>
  </si>
  <si>
    <t>9101078593</t>
  </si>
  <si>
    <t>TM/20E#0164876</t>
  </si>
  <si>
    <t>9101078594</t>
  </si>
  <si>
    <t>TM/20E#0164877</t>
  </si>
  <si>
    <t>9101078595</t>
  </si>
  <si>
    <t>TM/20E#0001040</t>
  </si>
  <si>
    <t>9101078597</t>
  </si>
  <si>
    <t>TM/20E#0048858</t>
  </si>
  <si>
    <t>9101078603</t>
  </si>
  <si>
    <t>TM/20E#0001152</t>
  </si>
  <si>
    <t>9101078606</t>
  </si>
  <si>
    <t>TM/20E#0048859</t>
  </si>
  <si>
    <t>4704</t>
  </si>
  <si>
    <t>9101078618</t>
  </si>
  <si>
    <t>TM/20E#0048860</t>
  </si>
  <si>
    <t>9101078619</t>
  </si>
  <si>
    <t>TM/20E#0007445</t>
  </si>
  <si>
    <t>4730</t>
  </si>
  <si>
    <t>9101078620</t>
  </si>
  <si>
    <t>TM/20E#0021371</t>
  </si>
  <si>
    <t>9101078622</t>
  </si>
  <si>
    <t>TM/20E#0007446</t>
  </si>
  <si>
    <t>9101078623</t>
  </si>
  <si>
    <t>TM/20E#0002149</t>
  </si>
  <si>
    <t>5358</t>
  </si>
  <si>
    <t>9101078628</t>
  </si>
  <si>
    <t>TM/20E#0164880</t>
  </si>
  <si>
    <t>9101078632</t>
  </si>
  <si>
    <t>TM/20E#0001645</t>
  </si>
  <si>
    <t>5211</t>
  </si>
  <si>
    <t>9101078636</t>
  </si>
  <si>
    <t>TM/20E#0048861</t>
  </si>
  <si>
    <t>3971</t>
  </si>
  <si>
    <t>9101078640</t>
  </si>
  <si>
    <t>TM/20E#0164883</t>
  </si>
  <si>
    <t>5959</t>
  </si>
  <si>
    <t>9101078643</t>
  </si>
  <si>
    <t>TM/20E#0164884</t>
  </si>
  <si>
    <t>2846</t>
  </si>
  <si>
    <t>9101078646</t>
  </si>
  <si>
    <t>9101078650</t>
  </si>
  <si>
    <t>3954</t>
  </si>
  <si>
    <t>9101078653</t>
  </si>
  <si>
    <t>TM/20E#0013674</t>
  </si>
  <si>
    <t>9101078654</t>
  </si>
  <si>
    <t>TM/20E#0001752</t>
  </si>
  <si>
    <t>5478</t>
  </si>
  <si>
    <t>9101078657</t>
  </si>
  <si>
    <t>TM/20E#0164886</t>
  </si>
  <si>
    <t>9101078658</t>
  </si>
  <si>
    <t>TM/20E#0048863</t>
  </si>
  <si>
    <t>5544</t>
  </si>
  <si>
    <t>9101078660</t>
  </si>
  <si>
    <t>TM/20E#0013675</t>
  </si>
  <si>
    <t>5210</t>
  </si>
  <si>
    <t>9101078661</t>
  </si>
  <si>
    <t>TM/20E#0048864</t>
  </si>
  <si>
    <t>9101078667</t>
  </si>
  <si>
    <t>TM/20E#0021372</t>
  </si>
  <si>
    <t>9101078669</t>
  </si>
  <si>
    <t>TM/20E#0048865</t>
  </si>
  <si>
    <t>3566</t>
  </si>
  <si>
    <t>9101078676</t>
  </si>
  <si>
    <t>TM/20E#0001785</t>
  </si>
  <si>
    <t>9101078678</t>
  </si>
  <si>
    <t>TM/20E#0048866</t>
  </si>
  <si>
    <t>9101078688</t>
  </si>
  <si>
    <t>TM/20E#0002279</t>
  </si>
  <si>
    <t>5333</t>
  </si>
  <si>
    <t>9101078689</t>
  </si>
  <si>
    <t>TM/20E#0048867</t>
  </si>
  <si>
    <t>3119</t>
  </si>
  <si>
    <t>9101078691</t>
  </si>
  <si>
    <t>TM/20E#0004356</t>
  </si>
  <si>
    <t>4410</t>
  </si>
  <si>
    <t>9101078693</t>
  </si>
  <si>
    <t>TM/20E#0048868</t>
  </si>
  <si>
    <t>5115</t>
  </si>
  <si>
    <t>9101078694</t>
  </si>
  <si>
    <t>TM/20E#0003560</t>
  </si>
  <si>
    <t>4549</t>
  </si>
  <si>
    <t>9101078699</t>
  </si>
  <si>
    <t>TM/20E#0003491</t>
  </si>
  <si>
    <t>9101078703</t>
  </si>
  <si>
    <t>TM/20E#0048870</t>
  </si>
  <si>
    <t>9101078707</t>
  </si>
  <si>
    <t>TM/20E#0001041</t>
  </si>
  <si>
    <t>9101078710</t>
  </si>
  <si>
    <t>TM/20E#0002150</t>
  </si>
  <si>
    <t>5299</t>
  </si>
  <si>
    <t>9101078712</t>
  </si>
  <si>
    <t>TM/20E#0164892</t>
  </si>
  <si>
    <t>9101078713</t>
  </si>
  <si>
    <t>TM/20E#0048871</t>
  </si>
  <si>
    <t>4345</t>
  </si>
  <si>
    <t>9101078714</t>
  </si>
  <si>
    <t>TM/20E#0048872</t>
  </si>
  <si>
    <t>2387</t>
  </si>
  <si>
    <t>9101078722</t>
  </si>
  <si>
    <t>TM/20E#0048873</t>
  </si>
  <si>
    <t>3175</t>
  </si>
  <si>
    <t>9101078725</t>
  </si>
  <si>
    <t>TM/20E#0002178</t>
  </si>
  <si>
    <t>5398</t>
  </si>
  <si>
    <t>9101078727</t>
  </si>
  <si>
    <t>TM/20E#0164895</t>
  </si>
  <si>
    <t>9101078728</t>
  </si>
  <si>
    <t>TM/20E#0164896</t>
  </si>
  <si>
    <t>9101078729</t>
  </si>
  <si>
    <t>5519</t>
  </si>
  <si>
    <t>9101078733</t>
  </si>
  <si>
    <t>4876</t>
  </si>
  <si>
    <t>9101078741</t>
  </si>
  <si>
    <t>TM/20E#0048874</t>
  </si>
  <si>
    <t>3904</t>
  </si>
  <si>
    <t>9101078742</t>
  </si>
  <si>
    <t>TM/20E#0002280</t>
  </si>
  <si>
    <t>9101078743</t>
  </si>
  <si>
    <t>TM/20E#0048875</t>
  </si>
  <si>
    <t>9101078744</t>
  </si>
  <si>
    <t>TM/20E#0002281</t>
  </si>
  <si>
    <t>4686</t>
  </si>
  <si>
    <t>9101078746</t>
  </si>
  <si>
    <t>TM/20E#0021373</t>
  </si>
  <si>
    <t>9101078747</t>
  </si>
  <si>
    <t>TM/20E#0001786</t>
  </si>
  <si>
    <t>9101078750</t>
  </si>
  <si>
    <t>TM/20E#0003991</t>
  </si>
  <si>
    <t>3969</t>
  </si>
  <si>
    <t>9101078753</t>
  </si>
  <si>
    <t>TM/20E#0048876</t>
  </si>
  <si>
    <t>9101078756</t>
  </si>
  <si>
    <t>TM/20E#0003309</t>
  </si>
  <si>
    <t>3798</t>
  </si>
  <si>
    <t>9101078759</t>
  </si>
  <si>
    <t>TM/20E#0048877</t>
  </si>
  <si>
    <t>9101078765</t>
  </si>
  <si>
    <t>TM/20E#0048878</t>
  </si>
  <si>
    <t>9101078766</t>
  </si>
  <si>
    <t>5359</t>
  </si>
  <si>
    <t>9101078769</t>
  </si>
  <si>
    <t>TM/20E#0164902</t>
  </si>
  <si>
    <t>9101078770</t>
  </si>
  <si>
    <t>TM/20E#0001032</t>
  </si>
  <si>
    <t>9101078775</t>
  </si>
  <si>
    <t>TM/20E#0164903</t>
  </si>
  <si>
    <t>4068</t>
  </si>
  <si>
    <t>9101078784</t>
  </si>
  <si>
    <t>TM/20E#0164908</t>
  </si>
  <si>
    <t>9101078787</t>
  </si>
  <si>
    <t>TM/20E#0048880</t>
  </si>
  <si>
    <t>9101078788</t>
  </si>
  <si>
    <t>TM/20E#0164909</t>
  </si>
  <si>
    <t>9101078790</t>
  </si>
  <si>
    <t>3604</t>
  </si>
  <si>
    <t>9101078791</t>
  </si>
  <si>
    <t>TM/20E#0006062</t>
  </si>
  <si>
    <t>4483</t>
  </si>
  <si>
    <t>9101078792</t>
  </si>
  <si>
    <t>TM/20E#0164910</t>
  </si>
  <si>
    <t>9101078798</t>
  </si>
  <si>
    <t>TM/20E#0164911</t>
  </si>
  <si>
    <t>9101078805</t>
  </si>
  <si>
    <t>TM/20E#0164912</t>
  </si>
  <si>
    <t>9101078807</t>
  </si>
  <si>
    <t>TM/20E#0003992</t>
  </si>
  <si>
    <t>3640</t>
  </si>
  <si>
    <t>9101078814</t>
  </si>
  <si>
    <t>TM/20E#0164914</t>
  </si>
  <si>
    <t>3951</t>
  </si>
  <si>
    <t>9101078824</t>
  </si>
  <si>
    <t>TM/20E#0048881</t>
  </si>
  <si>
    <t>9101078826</t>
  </si>
  <si>
    <t>TM/20E#0002179</t>
  </si>
  <si>
    <t>5217</t>
  </si>
  <si>
    <t>9101078828</t>
  </si>
  <si>
    <t>TM/20E#0048882</t>
  </si>
  <si>
    <t>9101078829</t>
  </si>
  <si>
    <t>TM/20E#0164915</t>
  </si>
  <si>
    <t>5285</t>
  </si>
  <si>
    <t>9101078831</t>
  </si>
  <si>
    <t>TM/20E#0000997</t>
  </si>
  <si>
    <t>4921</t>
  </si>
  <si>
    <t>9101078836</t>
  </si>
  <si>
    <t>TM/20E#0048883</t>
  </si>
  <si>
    <t>6027</t>
  </si>
  <si>
    <t>9101078840</t>
  </si>
  <si>
    <t>TM/20E#0048884</t>
  </si>
  <si>
    <t>5745</t>
  </si>
  <si>
    <t>9101078842</t>
  </si>
  <si>
    <t>TM/21E#0000038</t>
  </si>
  <si>
    <t>5770</t>
  </si>
  <si>
    <t>9101078843</t>
  </si>
  <si>
    <t>TM/20E#0164916</t>
  </si>
  <si>
    <t>3232</t>
  </si>
  <si>
    <t>9101078844</t>
  </si>
  <si>
    <t>TM/20E#0048885</t>
  </si>
  <si>
    <t>4055</t>
  </si>
  <si>
    <t>9101078846</t>
  </si>
  <si>
    <t>TM/20E#0164918</t>
  </si>
  <si>
    <t>9101078848</t>
  </si>
  <si>
    <t>TM/20E#0003492</t>
  </si>
  <si>
    <t>9101078861</t>
  </si>
  <si>
    <t>TM/20E#0164921</t>
  </si>
  <si>
    <t>9101078865</t>
  </si>
  <si>
    <t>TM/20E#0164922</t>
  </si>
  <si>
    <t>9101078866</t>
  </si>
  <si>
    <t>TM/20E#0164923</t>
  </si>
  <si>
    <t>4179</t>
  </si>
  <si>
    <t>9101078867</t>
  </si>
  <si>
    <t>TM/20E#0164924</t>
  </si>
  <si>
    <t>9101078871</t>
  </si>
  <si>
    <t>TM/20E#0021375</t>
  </si>
  <si>
    <t>3935</t>
  </si>
  <si>
    <t>9101078876</t>
  </si>
  <si>
    <t>TM/20E#0164927</t>
  </si>
  <si>
    <t>4259</t>
  </si>
  <si>
    <t>9101078883</t>
  </si>
  <si>
    <t>9101078887</t>
  </si>
  <si>
    <t>TM/20E#0021377</t>
  </si>
  <si>
    <t>4718</t>
  </si>
  <si>
    <t>9101078888</t>
  </si>
  <si>
    <t>TM/20E#0048886</t>
  </si>
  <si>
    <t>3817</t>
  </si>
  <si>
    <t>9101078893</t>
  </si>
  <si>
    <t>TM/20E#0164930</t>
  </si>
  <si>
    <t>9101078896</t>
  </si>
  <si>
    <t>TM/20E#0164931</t>
  </si>
  <si>
    <t>9101078897</t>
  </si>
  <si>
    <t>TM/20E#0048888</t>
  </si>
  <si>
    <t>5552</t>
  </si>
  <si>
    <t>9101078899</t>
  </si>
  <si>
    <t>TM/20E#0012439</t>
  </si>
  <si>
    <t>6025</t>
  </si>
  <si>
    <t>9101078900</t>
  </si>
  <si>
    <t>TM/20E#0003310</t>
  </si>
  <si>
    <t>5419</t>
  </si>
  <si>
    <t>9101078901</t>
  </si>
  <si>
    <t>TM/20E#0021378</t>
  </si>
  <si>
    <t>9101078902</t>
  </si>
  <si>
    <t>TM/20E#0048889</t>
  </si>
  <si>
    <t>9101078909</t>
  </si>
  <si>
    <t>TM/20E#0048890</t>
  </si>
  <si>
    <t>9101078912</t>
  </si>
  <si>
    <t>TM/20E#0164932</t>
  </si>
  <si>
    <t>9101078913</t>
  </si>
  <si>
    <t>TM/20E#0048891</t>
  </si>
  <si>
    <t>9101078915</t>
  </si>
  <si>
    <t>TM/20E#0164933</t>
  </si>
  <si>
    <t>2092</t>
  </si>
  <si>
    <t>9101078919</t>
  </si>
  <si>
    <t>TM/20E#0048892</t>
  </si>
  <si>
    <t>5785</t>
  </si>
  <si>
    <t>9101078920</t>
  </si>
  <si>
    <t>TM/20E#0164934</t>
  </si>
  <si>
    <t>9101078921</t>
  </si>
  <si>
    <t>TM/20E#0048893</t>
  </si>
  <si>
    <t>9101078926</t>
  </si>
  <si>
    <t>TM/20E#0048894</t>
  </si>
  <si>
    <t>9101078929</t>
  </si>
  <si>
    <t>TM/20E#0013679</t>
  </si>
  <si>
    <t>9101078932</t>
  </si>
  <si>
    <t>TM/20E#0021379</t>
  </si>
  <si>
    <t>4439</t>
  </si>
  <si>
    <t>9101078938</t>
  </si>
  <si>
    <t>TM/20E#0164937</t>
  </si>
  <si>
    <t>9101078939</t>
  </si>
  <si>
    <t>TM/20E#0003405</t>
  </si>
  <si>
    <t>4979</t>
  </si>
  <si>
    <t>9101078943</t>
  </si>
  <si>
    <t>TM/20E#0003406</t>
  </si>
  <si>
    <t>4920</t>
  </si>
  <si>
    <t>9101078949</t>
  </si>
  <si>
    <t>TM/20E#0021381</t>
  </si>
  <si>
    <t>3672</t>
  </si>
  <si>
    <t>9101078950</t>
  </si>
  <si>
    <t>TM/20E#0048897</t>
  </si>
  <si>
    <t>4935</t>
  </si>
  <si>
    <t>9101078951</t>
  </si>
  <si>
    <t>TM/20E#0048898</t>
  </si>
  <si>
    <t>2961</t>
  </si>
  <si>
    <t>9101078954</t>
  </si>
  <si>
    <t>TM/20E#0048899</t>
  </si>
  <si>
    <t>9101078955</t>
  </si>
  <si>
    <t>TM/20E#0021382</t>
  </si>
  <si>
    <t>9101078957</t>
  </si>
  <si>
    <t>TM/20E#0001042</t>
  </si>
  <si>
    <t>9101078958</t>
  </si>
  <si>
    <t>TM/20E#0164946</t>
  </si>
  <si>
    <t>3690</t>
  </si>
  <si>
    <t>9101078959</t>
  </si>
  <si>
    <t>TM/20E#0164947</t>
  </si>
  <si>
    <t>9101078961</t>
  </si>
  <si>
    <t>TM/20E#0164948</t>
  </si>
  <si>
    <t>5422</t>
  </si>
  <si>
    <t>9101078963</t>
  </si>
  <si>
    <t>TM/20E#0164949</t>
  </si>
  <si>
    <t>9101078966</t>
  </si>
  <si>
    <t>TM/20E#0164951</t>
  </si>
  <si>
    <t>9101078969</t>
  </si>
  <si>
    <t>TM/20E#0048901</t>
  </si>
  <si>
    <t>3392</t>
  </si>
  <si>
    <t>9101078971</t>
  </si>
  <si>
    <t>TM/20E#0048903</t>
  </si>
  <si>
    <t>9101078979</t>
  </si>
  <si>
    <t>TM/20E#0164961</t>
  </si>
  <si>
    <t>9101078989</t>
  </si>
  <si>
    <t>TM/20E#0000459</t>
  </si>
  <si>
    <t>5946</t>
  </si>
  <si>
    <t>9101078992</t>
  </si>
  <si>
    <t>TM/20E#0164963</t>
  </si>
  <si>
    <t>9101078993</t>
  </si>
  <si>
    <t>TM/20E#0164964</t>
  </si>
  <si>
    <t>9101078999</t>
  </si>
  <si>
    <t>TM/20E#0021387</t>
  </si>
  <si>
    <t>9101079001</t>
  </si>
  <si>
    <t>TM/20E#0048905</t>
  </si>
  <si>
    <t>9101079007</t>
  </si>
  <si>
    <t>TM/20E#0021389</t>
  </si>
  <si>
    <t>9101079008</t>
  </si>
  <si>
    <t>9101079011</t>
  </si>
  <si>
    <t>TM/20E#0164974</t>
  </si>
  <si>
    <t>9101079015</t>
  </si>
  <si>
    <t>TM/20E#0164975</t>
  </si>
  <si>
    <t>9101079018</t>
  </si>
  <si>
    <t>TM/20E#0002950</t>
  </si>
  <si>
    <t>3464</t>
  </si>
  <si>
    <t>9101079025</t>
  </si>
  <si>
    <t>TM/20E#0007449</t>
  </si>
  <si>
    <t>3771</t>
  </si>
  <si>
    <t>9101079026</t>
  </si>
  <si>
    <t>TM/20E#0164992</t>
  </si>
  <si>
    <t>2995</t>
  </si>
  <si>
    <t>9101079028</t>
  </si>
  <si>
    <t>TM/20E#0048908</t>
  </si>
  <si>
    <t>3775</t>
  </si>
  <si>
    <t>9101079030</t>
  </si>
  <si>
    <t>TM/20E#0048909</t>
  </si>
  <si>
    <t>3193</t>
  </si>
  <si>
    <t>9101079036</t>
  </si>
  <si>
    <t>TM/20E#0164994</t>
  </si>
  <si>
    <t>9101079046</t>
  </si>
  <si>
    <t>5916</t>
  </si>
  <si>
    <t>9101079053</t>
  </si>
  <si>
    <t>TM/20E#0002307</t>
  </si>
  <si>
    <t>4914</t>
  </si>
  <si>
    <t>9101079056</t>
  </si>
  <si>
    <t>TM/20E#0165002</t>
  </si>
  <si>
    <t>4525</t>
  </si>
  <si>
    <t>9101079059</t>
  </si>
  <si>
    <t>TM/20E#0048913</t>
  </si>
  <si>
    <t>5024</t>
  </si>
  <si>
    <t>9101079060</t>
  </si>
  <si>
    <t>TM/20E#0002308</t>
  </si>
  <si>
    <t>9101079062</t>
  </si>
  <si>
    <t>TM/20E#0012442</t>
  </si>
  <si>
    <t>3513</t>
  </si>
  <si>
    <t>9101079063</t>
  </si>
  <si>
    <t>9101079066</t>
  </si>
  <si>
    <t>TM/20E#0165011</t>
  </si>
  <si>
    <t>9101079068</t>
  </si>
  <si>
    <t>TM/20E#0002388</t>
  </si>
  <si>
    <t>9101079069</t>
  </si>
  <si>
    <t>TM/20E#0021395</t>
  </si>
  <si>
    <t>9101079080</t>
  </si>
  <si>
    <t>TM/20E#0003494</t>
  </si>
  <si>
    <t>6043</t>
  </si>
  <si>
    <t>9101079082</t>
  </si>
  <si>
    <t>TM/20E#0001787</t>
  </si>
  <si>
    <t>9101079084</t>
  </si>
  <si>
    <t>TM/20E#0165012</t>
  </si>
  <si>
    <t>9101079092</t>
  </si>
  <si>
    <t>TM/20E#0007451</t>
  </si>
  <si>
    <t>2991</t>
  </si>
  <si>
    <t>9101079093</t>
  </si>
  <si>
    <t>TM/20E#0165018</t>
  </si>
  <si>
    <t>9101079100</t>
  </si>
  <si>
    <t>TM/20E#0021401</t>
  </si>
  <si>
    <t>5834</t>
  </si>
  <si>
    <t>9101079103</t>
  </si>
  <si>
    <t>TM/20E#0003563</t>
  </si>
  <si>
    <t>1563</t>
  </si>
  <si>
    <t>9101079104</t>
  </si>
  <si>
    <t>TM/20E#0003407</t>
  </si>
  <si>
    <t>9101079106</t>
  </si>
  <si>
    <t>TM/20E#0165022</t>
  </si>
  <si>
    <t>5484</t>
  </si>
  <si>
    <t>9101079127</t>
  </si>
  <si>
    <t>TM/20E#0165025</t>
  </si>
  <si>
    <t>5856</t>
  </si>
  <si>
    <t>9101079128</t>
  </si>
  <si>
    <t>TM/20E#0012445</t>
  </si>
  <si>
    <t>9101079129</t>
  </si>
  <si>
    <t>TM/20E#0165026</t>
  </si>
  <si>
    <t>9101079131</t>
  </si>
  <si>
    <t>TM/20E#0165027</t>
  </si>
  <si>
    <t>4418</t>
  </si>
  <si>
    <t>9101079133</t>
  </si>
  <si>
    <t>TM/20E#0165028</t>
  </si>
  <si>
    <t>4566</t>
  </si>
  <si>
    <t>9101079136</t>
  </si>
  <si>
    <t>TM/20E#0165035</t>
  </si>
  <si>
    <t>4024</t>
  </si>
  <si>
    <t>9101079137</t>
  </si>
  <si>
    <t>TM/20E#0165036</t>
  </si>
  <si>
    <t>9101079138</t>
  </si>
  <si>
    <t>TM/20E#0003535</t>
  </si>
  <si>
    <t>4499</t>
  </si>
  <si>
    <t>9101079140</t>
  </si>
  <si>
    <t>TM/20E#0003311</t>
  </si>
  <si>
    <t>3800</t>
  </si>
  <si>
    <t>9101079145</t>
  </si>
  <si>
    <t>TM/20E#0165037</t>
  </si>
  <si>
    <t>2297</t>
  </si>
  <si>
    <t>9101079148</t>
  </si>
  <si>
    <t>TM/20E#0048918</t>
  </si>
  <si>
    <t>9101079149</t>
  </si>
  <si>
    <t>TM/20E#0006065</t>
  </si>
  <si>
    <t>3607</t>
  </si>
  <si>
    <t>9101079151</t>
  </si>
  <si>
    <t>TM/20E#0165038</t>
  </si>
  <si>
    <t>3465</t>
  </si>
  <si>
    <t>9101079155</t>
  </si>
  <si>
    <t>TM/20E#0048919</t>
  </si>
  <si>
    <t>5414</t>
  </si>
  <si>
    <t>9101079156</t>
  </si>
  <si>
    <t>TM/20E#0048921</t>
  </si>
  <si>
    <t>4203</t>
  </si>
  <si>
    <t>9101079159</t>
  </si>
  <si>
    <t>TM/20E#0165046</t>
  </si>
  <si>
    <t>2419</t>
  </si>
  <si>
    <t>9101079160</t>
  </si>
  <si>
    <t>TM/20E#0165047</t>
  </si>
  <si>
    <t>9101079163</t>
  </si>
  <si>
    <t>TM/20E#0001788</t>
  </si>
  <si>
    <t>9101079164</t>
  </si>
  <si>
    <t>TM/20E#0165048</t>
  </si>
  <si>
    <t>3728</t>
  </si>
  <si>
    <t>9101079168</t>
  </si>
  <si>
    <t>TM/20E#0048922</t>
  </si>
  <si>
    <t>9101079175</t>
  </si>
  <si>
    <t>TM/20E#0013682</t>
  </si>
  <si>
    <t>4953</t>
  </si>
  <si>
    <t>9101079180</t>
  </si>
  <si>
    <t>TM/20E#0048923</t>
  </si>
  <si>
    <t>3911</t>
  </si>
  <si>
    <t>9101079181</t>
  </si>
  <si>
    <t>TM/20E#0004357</t>
  </si>
  <si>
    <t>3888</t>
  </si>
  <si>
    <t>9101079184</t>
  </si>
  <si>
    <t>TM/20E#0165055</t>
  </si>
  <si>
    <t>9101079193</t>
  </si>
  <si>
    <t>TM/20E#0165057</t>
  </si>
  <si>
    <t>9101079195</t>
  </si>
  <si>
    <t>TM/20E#0003994</t>
  </si>
  <si>
    <t>9101079196</t>
  </si>
  <si>
    <t>TM/20E#0048925</t>
  </si>
  <si>
    <t>9101079199</t>
  </si>
  <si>
    <t>TM/20E#0021411</t>
  </si>
  <si>
    <t>9101079202</t>
  </si>
  <si>
    <t>TM/20E#0002309</t>
  </si>
  <si>
    <t>5691</t>
  </si>
  <si>
    <t>9101079204</t>
  </si>
  <si>
    <t>TM/20E#0165066</t>
  </si>
  <si>
    <t>9101079205</t>
  </si>
  <si>
    <t>TM/20E#0165067</t>
  </si>
  <si>
    <t>5800</t>
  </si>
  <si>
    <t>9101079210</t>
  </si>
  <si>
    <t>TM/20E#0165070</t>
  </si>
  <si>
    <t>2554</t>
  </si>
  <si>
    <t>9101079211</t>
  </si>
  <si>
    <t>TM/20E#0021414</t>
  </si>
  <si>
    <t>9101079213</t>
  </si>
  <si>
    <t>TM/20E#0048927</t>
  </si>
  <si>
    <t>3084</t>
  </si>
  <si>
    <t>9101079222</t>
  </si>
  <si>
    <t>TM/20E#0003995</t>
  </si>
  <si>
    <t>5928</t>
  </si>
  <si>
    <t>9101079223</t>
  </si>
  <si>
    <t>TM/20E#0165079</t>
  </si>
  <si>
    <t>5539</t>
  </si>
  <si>
    <t>9101079224</t>
  </si>
  <si>
    <t>TM/20E#0006068</t>
  </si>
  <si>
    <t>4173</t>
  </si>
  <si>
    <t>9101079225</t>
  </si>
  <si>
    <t>TM/20E#0165080</t>
  </si>
  <si>
    <t>4167</t>
  </si>
  <si>
    <t>9101079226</t>
  </si>
  <si>
    <t>TM/20E#0048929</t>
  </si>
  <si>
    <t>9101079227</t>
  </si>
  <si>
    <t>TM/20E#0048930</t>
  </si>
  <si>
    <t>9101079229</t>
  </si>
  <si>
    <t>TM/20E#0165081</t>
  </si>
  <si>
    <t>9101079233</t>
  </si>
  <si>
    <t>TM/20E#0165082</t>
  </si>
  <si>
    <t>3237</t>
  </si>
  <si>
    <t>9101079237</t>
  </si>
  <si>
    <t>TM/20E#0165092</t>
  </si>
  <si>
    <t>9101079242</t>
  </si>
  <si>
    <t>TM/20E#0048931</t>
  </si>
  <si>
    <t>9101079245</t>
  </si>
  <si>
    <t>TM/20E#0165093</t>
  </si>
  <si>
    <t>5474</t>
  </si>
  <si>
    <t>9101079246</t>
  </si>
  <si>
    <t>TM/20E#0048932</t>
  </si>
  <si>
    <t>3296</t>
  </si>
  <si>
    <t>9101079251</t>
  </si>
  <si>
    <t>TM/20E#0165096</t>
  </si>
  <si>
    <t>9101079254</t>
  </si>
  <si>
    <t>TM/20E#0048933</t>
  </si>
  <si>
    <t>9101079257</t>
  </si>
  <si>
    <t>TM/20E#0165097</t>
  </si>
  <si>
    <t>9101079258</t>
  </si>
  <si>
    <t>TM/20E#0021416</t>
  </si>
  <si>
    <t>9101079261</t>
  </si>
  <si>
    <t>TM/20E#0000818</t>
  </si>
  <si>
    <t>9101079262</t>
  </si>
  <si>
    <t>TM/20E#0000819</t>
  </si>
  <si>
    <t>9101079263</t>
  </si>
  <si>
    <t>5531</t>
  </si>
  <si>
    <t>9101079265</t>
  </si>
  <si>
    <t>TM/20E#0001753</t>
  </si>
  <si>
    <t>9101079267</t>
  </si>
  <si>
    <t>TM/20E#0165105</t>
  </si>
  <si>
    <t>4603</t>
  </si>
  <si>
    <t>9101079271</t>
  </si>
  <si>
    <t>TM/20E#0165106</t>
  </si>
  <si>
    <t>2340</t>
  </si>
  <si>
    <t>9101079272</t>
  </si>
  <si>
    <t>TM/20E#0165107</t>
  </si>
  <si>
    <t>4262</t>
  </si>
  <si>
    <t>9101079273</t>
  </si>
  <si>
    <t>TM/20E#0021417</t>
  </si>
  <si>
    <t>3202</t>
  </si>
  <si>
    <t>9101079283</t>
  </si>
  <si>
    <t>TM/20E#0048934</t>
  </si>
  <si>
    <t>9101079285</t>
  </si>
  <si>
    <t>TM/20E#0048935</t>
  </si>
  <si>
    <t>9101079286</t>
  </si>
  <si>
    <t>TM/20E#0048936</t>
  </si>
  <si>
    <t>9101079287</t>
  </si>
  <si>
    <t>TM/20E#0165111</t>
  </si>
  <si>
    <t>3303</t>
  </si>
  <si>
    <t>9101079288</t>
  </si>
  <si>
    <t>TM/20E#0165112</t>
  </si>
  <si>
    <t>5456</t>
  </si>
  <si>
    <t>9101079289</t>
  </si>
  <si>
    <t>TM/20E#0048937</t>
  </si>
  <si>
    <t>9101079291</t>
  </si>
  <si>
    <t>TM/20E#0003536</t>
  </si>
  <si>
    <t>4224</t>
  </si>
  <si>
    <t>9101079293</t>
  </si>
  <si>
    <t>TM/20E#0003565</t>
  </si>
  <si>
    <t>9101079294</t>
  </si>
  <si>
    <t>TM/20E#0021419</t>
  </si>
  <si>
    <t>5975</t>
  </si>
  <si>
    <t>9101079295</t>
  </si>
  <si>
    <t>TM/20E#0001840</t>
  </si>
  <si>
    <t>9101079297</t>
  </si>
  <si>
    <t>TM/20E#0003996</t>
  </si>
  <si>
    <t>9101079302</t>
  </si>
  <si>
    <t>TM/20E#0003537</t>
  </si>
  <si>
    <t>5480</t>
  </si>
  <si>
    <t>9101079303</t>
  </si>
  <si>
    <t>TM/20E#0048938</t>
  </si>
  <si>
    <t>9101079304</t>
  </si>
  <si>
    <t>TM/20E#0002182</t>
  </si>
  <si>
    <t>9101079312</t>
  </si>
  <si>
    <t>TM/20E#0165121</t>
  </si>
  <si>
    <t>9101079314</t>
  </si>
  <si>
    <t>TM/20E#0165122</t>
  </si>
  <si>
    <t>2233</t>
  </si>
  <si>
    <t>9101079315</t>
  </si>
  <si>
    <t>TM/20E#0003409</t>
  </si>
  <si>
    <t>9101079317</t>
  </si>
  <si>
    <t>TM/20E#0002951</t>
  </si>
  <si>
    <t>3343</t>
  </si>
  <si>
    <t>9101079318</t>
  </si>
  <si>
    <t>TM/20E#0048940</t>
  </si>
  <si>
    <t>9101079319</t>
  </si>
  <si>
    <t>TM/20E#0048941</t>
  </si>
  <si>
    <t>5302</t>
  </si>
  <si>
    <t>9101079320</t>
  </si>
  <si>
    <t>TM/20E#0048942</t>
  </si>
  <si>
    <t>4757</t>
  </si>
  <si>
    <t>9101079323</t>
  </si>
  <si>
    <t>TM/20E#0002310</t>
  </si>
  <si>
    <t>9101079324</t>
  </si>
  <si>
    <t>TM/20E#0003538</t>
  </si>
  <si>
    <t>5126</t>
  </si>
  <si>
    <t>9101079325</t>
  </si>
  <si>
    <t>TM/20E#0021421</t>
  </si>
  <si>
    <t>9101079326</t>
  </si>
  <si>
    <t>TM/20E#0165130</t>
  </si>
  <si>
    <t>9101079336</t>
  </si>
  <si>
    <t>TM/20E#0048951</t>
  </si>
  <si>
    <t>3873</t>
  </si>
  <si>
    <t>9101079338</t>
  </si>
  <si>
    <t>TM/20E#0048952</t>
  </si>
  <si>
    <t>9101079345</t>
  </si>
  <si>
    <t>TM/20E#0021422</t>
  </si>
  <si>
    <t>9101079354</t>
  </si>
  <si>
    <t>TM/20E#0012452</t>
  </si>
  <si>
    <t>3122</t>
  </si>
  <si>
    <t>9101079362</t>
  </si>
  <si>
    <t>TM/20E#0165152</t>
  </si>
  <si>
    <t>3177</t>
  </si>
  <si>
    <t>9101079365</t>
  </si>
  <si>
    <t>TM/20E#0003313</t>
  </si>
  <si>
    <t>4240</t>
  </si>
  <si>
    <t>9101079366</t>
  </si>
  <si>
    <t>TM/20E#0003314</t>
  </si>
  <si>
    <t>9101079377</t>
  </si>
  <si>
    <t>TM/20E#0165160</t>
  </si>
  <si>
    <t>9101079379</t>
  </si>
  <si>
    <t>TM/20E#0013686</t>
  </si>
  <si>
    <t>9101079382</t>
  </si>
  <si>
    <t>TM/20E#0165161</t>
  </si>
  <si>
    <t>9101079387</t>
  </si>
  <si>
    <t>TM/20E#0048957</t>
  </si>
  <si>
    <t>9101079391</t>
  </si>
  <si>
    <t>TM/20E#0165163</t>
  </si>
  <si>
    <t>3346</t>
  </si>
  <si>
    <t>9101079392</t>
  </si>
  <si>
    <t>TM/20E#0165164</t>
  </si>
  <si>
    <t>9101079393</t>
  </si>
  <si>
    <t>TM/20E#0048958</t>
  </si>
  <si>
    <t>9101079396</t>
  </si>
  <si>
    <t>5410</t>
  </si>
  <si>
    <t>9101079397</t>
  </si>
  <si>
    <t>TM/20E#0013687</t>
  </si>
  <si>
    <t>9101079399</t>
  </si>
  <si>
    <t>TM/20E#0021425</t>
  </si>
  <si>
    <t>9101079402</t>
  </si>
  <si>
    <t>TM/20E#0165173</t>
  </si>
  <si>
    <t>4121</t>
  </si>
  <si>
    <t>9101079406</t>
  </si>
  <si>
    <t>TM/20E#0000998</t>
  </si>
  <si>
    <t>4787</t>
  </si>
  <si>
    <t>9101079412</t>
  </si>
  <si>
    <t>TM/20E#0004362</t>
  </si>
  <si>
    <t>4607</t>
  </si>
  <si>
    <t>9101079415</t>
  </si>
  <si>
    <t>TM/20E#0048961</t>
  </si>
  <si>
    <t>9101079416</t>
  </si>
  <si>
    <t>TM/20E#0002952</t>
  </si>
  <si>
    <t>9101079417</t>
  </si>
  <si>
    <t>TM/20E#0165183</t>
  </si>
  <si>
    <t>5546</t>
  </si>
  <si>
    <t>9101079421</t>
  </si>
  <si>
    <t>TM/20E#0048962</t>
  </si>
  <si>
    <t>9101079422</t>
  </si>
  <si>
    <t>TM/20E#0048963</t>
  </si>
  <si>
    <t>5086</t>
  </si>
  <si>
    <t>9101079423</t>
  </si>
  <si>
    <t>TM/20E#0165184</t>
  </si>
  <si>
    <t>9101079427</t>
  </si>
  <si>
    <t>TM/20E#0012456</t>
  </si>
  <si>
    <t>5158</t>
  </si>
  <si>
    <t>9101079431</t>
  </si>
  <si>
    <t>TM/20E#0013688</t>
  </si>
  <si>
    <t>5885</t>
  </si>
  <si>
    <t>9101079433</t>
  </si>
  <si>
    <t>TM/20E#0003315</t>
  </si>
  <si>
    <t>9101079437</t>
  </si>
  <si>
    <t>TM/20E#0004363</t>
  </si>
  <si>
    <t>3535</t>
  </si>
  <si>
    <t>9101079438</t>
  </si>
  <si>
    <t>TM/20E#0165195</t>
  </si>
  <si>
    <t>6091</t>
  </si>
  <si>
    <t>9101079440</t>
  </si>
  <si>
    <t>TM/20E#0048964</t>
  </si>
  <si>
    <t>4145</t>
  </si>
  <si>
    <t>9101079454</t>
  </si>
  <si>
    <t>TM/20E#0048965</t>
  </si>
  <si>
    <t>3921</t>
  </si>
  <si>
    <t>9101079455</t>
  </si>
  <si>
    <t>TM/20E#0165198</t>
  </si>
  <si>
    <t>9101079460</t>
  </si>
  <si>
    <t>TM/20E#0165200</t>
  </si>
  <si>
    <t>9101079467</t>
  </si>
  <si>
    <t>TM/20E#0048967</t>
  </si>
  <si>
    <t>9101079468</t>
  </si>
  <si>
    <t>TM/20E#0012457</t>
  </si>
  <si>
    <t>9101079491</t>
  </si>
  <si>
    <t>TM/20E#0048970</t>
  </si>
  <si>
    <t>2891</t>
  </si>
  <si>
    <t>9101079493</t>
  </si>
  <si>
    <t>TM/20E#0001754</t>
  </si>
  <si>
    <t>9101079501</t>
  </si>
  <si>
    <t>TM/20E#0000711</t>
  </si>
  <si>
    <t>5656</t>
  </si>
  <si>
    <t>9101079509</t>
  </si>
  <si>
    <t>TM/20E#0165224</t>
  </si>
  <si>
    <t>2801</t>
  </si>
  <si>
    <t>9101079511</t>
  </si>
  <si>
    <t>TM/20E#0165226</t>
  </si>
  <si>
    <t>9101079514</t>
  </si>
  <si>
    <t>TM/20E#0012458</t>
  </si>
  <si>
    <t>5938</t>
  </si>
  <si>
    <t>9101079518</t>
  </si>
  <si>
    <t>TM/20E#0048974</t>
  </si>
  <si>
    <t>3214</t>
  </si>
  <si>
    <t>9101079525</t>
  </si>
  <si>
    <t>TM/20E#0048975</t>
  </si>
  <si>
    <t>3286</t>
  </si>
  <si>
    <t>9101079526</t>
  </si>
  <si>
    <t>TM/20E#0165231</t>
  </si>
  <si>
    <t>9101079529</t>
  </si>
  <si>
    <t>TM/21E#0000039</t>
  </si>
  <si>
    <t>9101079532</t>
  </si>
  <si>
    <t>TM/20E#0165232</t>
  </si>
  <si>
    <t>2291</t>
  </si>
  <si>
    <t>9101079533</t>
  </si>
  <si>
    <t>TM/20E#0003411</t>
  </si>
  <si>
    <t>9101079546</t>
  </si>
  <si>
    <t>TM/20E#0048979</t>
  </si>
  <si>
    <t>4202</t>
  </si>
  <si>
    <t>9101079547</t>
  </si>
  <si>
    <t>TM/20E#0165239</t>
  </si>
  <si>
    <t>9101079548</t>
  </si>
  <si>
    <t>TM/20E#0165240</t>
  </si>
  <si>
    <t>9101079552</t>
  </si>
  <si>
    <t>TM/20E#0048980</t>
  </si>
  <si>
    <t>9101079558</t>
  </si>
  <si>
    <t>TM/20E#0003567</t>
  </si>
  <si>
    <t>5518</t>
  </si>
  <si>
    <t>9101079560</t>
  </si>
  <si>
    <t>TM/20E#0048983</t>
  </si>
  <si>
    <t>4372</t>
  </si>
  <si>
    <t>9101079564</t>
  </si>
  <si>
    <t>TM/20E#0048984</t>
  </si>
  <si>
    <t>3171</t>
  </si>
  <si>
    <t>9101079574</t>
  </si>
  <si>
    <t>TM/20E#0165246</t>
  </si>
  <si>
    <t>9101079581</t>
  </si>
  <si>
    <t>TM/20E#0048986</t>
  </si>
  <si>
    <t>3356</t>
  </si>
  <si>
    <t>9101079583</t>
  </si>
  <si>
    <t>TM/20E#0048987</t>
  </si>
  <si>
    <t>3870</t>
  </si>
  <si>
    <t>9101079584</t>
  </si>
  <si>
    <t>TM/20E#0003498</t>
  </si>
  <si>
    <t>3712</t>
  </si>
  <si>
    <t>9101079586</t>
  </si>
  <si>
    <t>9101079587</t>
  </si>
  <si>
    <t>TM/20E#0165260</t>
  </si>
  <si>
    <t>9101079591</t>
  </si>
  <si>
    <t>TM/20E#0048991</t>
  </si>
  <si>
    <t>5841</t>
  </si>
  <si>
    <t>9101079594</t>
  </si>
  <si>
    <t>TM/20E#0048992</t>
  </si>
  <si>
    <t>3419</t>
  </si>
  <si>
    <t>9101079599</t>
  </si>
  <si>
    <t>TM/20E#0048994</t>
  </si>
  <si>
    <t>2038</t>
  </si>
  <si>
    <t>9101079601</t>
  </si>
  <si>
    <t>TM/20E#0165268</t>
  </si>
  <si>
    <t>9101079606</t>
  </si>
  <si>
    <t>TM/20E#0048998</t>
  </si>
  <si>
    <t>5301</t>
  </si>
  <si>
    <t>9101079608</t>
  </si>
  <si>
    <t>TM/20E#0001649</t>
  </si>
  <si>
    <t>5243</t>
  </si>
  <si>
    <t>9101079609</t>
  </si>
  <si>
    <t>TM/20E#0003500</t>
  </si>
  <si>
    <t>9101079614</t>
  </si>
  <si>
    <t>TM/20E#0049000</t>
  </si>
  <si>
    <t>5725</t>
  </si>
  <si>
    <t>9101079618</t>
  </si>
  <si>
    <t>TM/20E#0007459</t>
  </si>
  <si>
    <t>9101079619</t>
  </si>
  <si>
    <t>TM/20E#0165278</t>
  </si>
  <si>
    <t>5088</t>
  </si>
  <si>
    <t>9101079620</t>
  </si>
  <si>
    <t>TM/20E#0004000</t>
  </si>
  <si>
    <t>9101079623</t>
  </si>
  <si>
    <t>TM/20E#0049003</t>
  </si>
  <si>
    <t>9101079624</t>
  </si>
  <si>
    <t>TM/20E#0049004</t>
  </si>
  <si>
    <t>5493</t>
  </si>
  <si>
    <t>9101079627</t>
  </si>
  <si>
    <t>TM/20E#0049005</t>
  </si>
  <si>
    <t>9101079633</t>
  </si>
  <si>
    <t>TM/20E#0049006</t>
  </si>
  <si>
    <t>9101079634</t>
  </si>
  <si>
    <t>5276</t>
  </si>
  <si>
    <t>9101079638</t>
  </si>
  <si>
    <t>TM/20E#0049008</t>
  </si>
  <si>
    <t>5085</t>
  </si>
  <si>
    <t>9101079640</t>
  </si>
  <si>
    <t>TM/20E#0049009</t>
  </si>
  <si>
    <t>3725</t>
  </si>
  <si>
    <t>9101079642</t>
  </si>
  <si>
    <t>TM/20E#0165284</t>
  </si>
  <si>
    <t>9101079671</t>
  </si>
  <si>
    <t>TM/20E#0165296</t>
  </si>
  <si>
    <t>9101079672</t>
  </si>
  <si>
    <t>TM/20E#0165297</t>
  </si>
  <si>
    <t>3890</t>
  </si>
  <si>
    <t>9101079675</t>
  </si>
  <si>
    <t>TM/20E#0001045</t>
  </si>
  <si>
    <t>9101079678</t>
  </si>
  <si>
    <t>5172</t>
  </si>
  <si>
    <t>9101079679</t>
  </si>
  <si>
    <t>TM/20E#0049017</t>
  </si>
  <si>
    <t>3257</t>
  </si>
  <si>
    <t>9101079680</t>
  </si>
  <si>
    <t>TM/20E#0002061</t>
  </si>
  <si>
    <t>9101079685</t>
  </si>
  <si>
    <t>TM/20E#0165311</t>
  </si>
  <si>
    <t>9101079689</t>
  </si>
  <si>
    <t>TM/20E#0165313</t>
  </si>
  <si>
    <t>2380</t>
  </si>
  <si>
    <t>9101079696</t>
  </si>
  <si>
    <t>TM/20E#0165314</t>
  </si>
  <si>
    <t>5721</t>
  </si>
  <si>
    <t>9101079697</t>
  </si>
  <si>
    <t>TM/20E#0049018</t>
  </si>
  <si>
    <t>5657</t>
  </si>
  <si>
    <t>9101079714</t>
  </si>
  <si>
    <t>TM/20E#0165323</t>
  </si>
  <si>
    <t>9101079717</t>
  </si>
  <si>
    <t>TM/20E#0165324</t>
  </si>
  <si>
    <t>9101079719</t>
  </si>
  <si>
    <t>TM/20E#0003543</t>
  </si>
  <si>
    <t>3397</t>
  </si>
  <si>
    <t>9101079737</t>
  </si>
  <si>
    <t>TM/20E#0049021</t>
  </si>
  <si>
    <t>5652</t>
  </si>
  <si>
    <t>9101079763</t>
  </si>
  <si>
    <t>TM/20E#0049022</t>
  </si>
  <si>
    <t>3413</t>
  </si>
  <si>
    <t>9101079770</t>
  </si>
  <si>
    <t>4743</t>
  </si>
  <si>
    <t>9101079774</t>
  </si>
  <si>
    <t>TM/20E#0165357</t>
  </si>
  <si>
    <t>9101079780</t>
  </si>
  <si>
    <t>TM/20E#0165358</t>
  </si>
  <si>
    <t>9101079782</t>
  </si>
  <si>
    <t>TM/20E#0049025</t>
  </si>
  <si>
    <t>9101079788</t>
  </si>
  <si>
    <t>TM/20E#0001601</t>
  </si>
  <si>
    <t>4961</t>
  </si>
  <si>
    <t>9101079789</t>
  </si>
  <si>
    <t>TM/20E#0165359</t>
  </si>
  <si>
    <t>3291</t>
  </si>
  <si>
    <t>9101079791</t>
  </si>
  <si>
    <t>TM/20E#0049026</t>
  </si>
  <si>
    <t>9101079792</t>
  </si>
  <si>
    <t>TM/20E#0165360</t>
  </si>
  <si>
    <t>9101079793</t>
  </si>
  <si>
    <t>TM/20E#0049028</t>
  </si>
  <si>
    <t>4463</t>
  </si>
  <si>
    <t>9101079794</t>
  </si>
  <si>
    <t>TM/20E#0049029</t>
  </si>
  <si>
    <t>9101079798</t>
  </si>
  <si>
    <t>TM/20E#0049030</t>
  </si>
  <si>
    <t>9101079805</t>
  </si>
  <si>
    <t>TM/20E#0165376</t>
  </si>
  <si>
    <t>2126</t>
  </si>
  <si>
    <t>9101079811</t>
  </si>
  <si>
    <t>TM/20E#0049031</t>
  </si>
  <si>
    <t>4940</t>
  </si>
  <si>
    <t>9101079821</t>
  </si>
  <si>
    <t>9101079832</t>
  </si>
  <si>
    <t>TM/20E#0165387</t>
  </si>
  <si>
    <t>3342</t>
  </si>
  <si>
    <t>9101079833</t>
  </si>
  <si>
    <t>TM/20E#0165388</t>
  </si>
  <si>
    <t>4199</t>
  </si>
  <si>
    <t>9101079842</t>
  </si>
  <si>
    <t>TM/20E#0165390</t>
  </si>
  <si>
    <t>9101079843</t>
  </si>
  <si>
    <t>TM/20E#0165391</t>
  </si>
  <si>
    <t>2220</t>
  </si>
  <si>
    <t>9101079849</t>
  </si>
  <si>
    <t>TM/20E#0001842</t>
  </si>
  <si>
    <t>5709</t>
  </si>
  <si>
    <t>9101079851</t>
  </si>
  <si>
    <t>TM/20E#0002543</t>
  </si>
  <si>
    <t>4759</t>
  </si>
  <si>
    <t>9101079852</t>
  </si>
  <si>
    <t>TM/20E#0049034</t>
  </si>
  <si>
    <t>3516</t>
  </si>
  <si>
    <t>9101079859</t>
  </si>
  <si>
    <t>TM/20E#0049036</t>
  </si>
  <si>
    <t>6089</t>
  </si>
  <si>
    <t>9101079864</t>
  </si>
  <si>
    <t>TM/20E#0165402</t>
  </si>
  <si>
    <t>9101079867</t>
  </si>
  <si>
    <t>TM/20E#0049037</t>
  </si>
  <si>
    <t>3594</t>
  </si>
  <si>
    <t>9101079870</t>
  </si>
  <si>
    <t>TM/20E#0165410</t>
  </si>
  <si>
    <t>5674</t>
  </si>
  <si>
    <t>9101079871</t>
  </si>
  <si>
    <t>TM/20E#0002153</t>
  </si>
  <si>
    <t>9101079876</t>
  </si>
  <si>
    <t>TM/20E#0003318</t>
  </si>
  <si>
    <t>3920</t>
  </si>
  <si>
    <t>9101079879</t>
  </si>
  <si>
    <t>5164</t>
  </si>
  <si>
    <t>9101079882</t>
  </si>
  <si>
    <t>TM/20E#0049038</t>
  </si>
  <si>
    <t>4082</t>
  </si>
  <si>
    <t>9101079885</t>
  </si>
  <si>
    <t>TM/20E#0004366</t>
  </si>
  <si>
    <t>9101079887</t>
  </si>
  <si>
    <t>TM/20E#0165415</t>
  </si>
  <si>
    <t>9101079893</t>
  </si>
  <si>
    <t>TM/20E#0049040</t>
  </si>
  <si>
    <t>9101079904</t>
  </si>
  <si>
    <t>TM/20E#0049041</t>
  </si>
  <si>
    <t>3785</t>
  </si>
  <si>
    <t>9101079910</t>
  </si>
  <si>
    <t>TM/20E#0049042</t>
  </si>
  <si>
    <t>9101079914</t>
  </si>
  <si>
    <t>TM/20E#0049044</t>
  </si>
  <si>
    <t>4608</t>
  </si>
  <si>
    <t>9101079916</t>
  </si>
  <si>
    <t>TM/20E#0049047</t>
  </si>
  <si>
    <t>4922</t>
  </si>
  <si>
    <t>9101079918</t>
  </si>
  <si>
    <t>TM/20E#0003319</t>
  </si>
  <si>
    <t>4181</t>
  </si>
  <si>
    <t>9101079919</t>
  </si>
  <si>
    <t>TM/20E#0165427</t>
  </si>
  <si>
    <t>9101079922</t>
  </si>
  <si>
    <t>TM/20E#0049048</t>
  </si>
  <si>
    <t>4821</t>
  </si>
  <si>
    <t>9101079934</t>
  </si>
  <si>
    <t>TM/20E#0002704</t>
  </si>
  <si>
    <t>5995</t>
  </si>
  <si>
    <t>9101079935</t>
  </si>
  <si>
    <t>TM/20E#0000712</t>
  </si>
  <si>
    <t>9101079938</t>
  </si>
  <si>
    <t>TM/20E#0001602</t>
  </si>
  <si>
    <t>4868</t>
  </si>
  <si>
    <t>9101079942</t>
  </si>
  <si>
    <t>TM/20E#0165434</t>
  </si>
  <si>
    <t>5819</t>
  </si>
  <si>
    <t>9101079944</t>
  </si>
  <si>
    <t>TM/20E#0165435</t>
  </si>
  <si>
    <t>9101079946</t>
  </si>
  <si>
    <t>TM/20E#0165436</t>
  </si>
  <si>
    <t>9101079952</t>
  </si>
  <si>
    <t>TM/20E#0013694</t>
  </si>
  <si>
    <t>9101079954</t>
  </si>
  <si>
    <t>TM/20E#0049051</t>
  </si>
  <si>
    <t>6036</t>
  </si>
  <si>
    <t>9101079960</t>
  </si>
  <si>
    <t>TM/20E#0021457</t>
  </si>
  <si>
    <t>9101079969</t>
  </si>
  <si>
    <t>TM/20E#0006071</t>
  </si>
  <si>
    <t>9101079971</t>
  </si>
  <si>
    <t>TM/20E#0003570</t>
  </si>
  <si>
    <t>9101079974</t>
  </si>
  <si>
    <t>TM/20E#0049053</t>
  </si>
  <si>
    <t>3922</t>
  </si>
  <si>
    <t>9101079975</t>
  </si>
  <si>
    <t>TM/20E#0049054</t>
  </si>
  <si>
    <t>9101079977</t>
  </si>
  <si>
    <t>TM/20E#0049055</t>
  </si>
  <si>
    <t>9101079981</t>
  </si>
  <si>
    <t>TM/20E#0165439</t>
  </si>
  <si>
    <t>9101079984</t>
  </si>
  <si>
    <t>TM/20E#0021458</t>
  </si>
  <si>
    <t>4495</t>
  </si>
  <si>
    <t>9101079991</t>
  </si>
  <si>
    <t>TM/20E#0049056</t>
  </si>
  <si>
    <t>4016</t>
  </si>
  <si>
    <t>9101079995</t>
  </si>
  <si>
    <t>TM/20E#0021460</t>
  </si>
  <si>
    <t>2120</t>
  </si>
  <si>
    <t>9101079997</t>
  </si>
  <si>
    <t>TM/20E#0049057</t>
  </si>
  <si>
    <t>9101080001</t>
  </si>
  <si>
    <t>TM/20E#0165443</t>
  </si>
  <si>
    <t>9101080003</t>
  </si>
  <si>
    <t>TM/20E#0165444</t>
  </si>
  <si>
    <t>5714</t>
  </si>
  <si>
    <t>9101080004</t>
  </si>
  <si>
    <t>TM/20E#0165445</t>
  </si>
  <si>
    <t>9101080006</t>
  </si>
  <si>
    <t>TM/20E#0165446</t>
  </si>
  <si>
    <t>9101080007</t>
  </si>
  <si>
    <t>TM/20E#0165447</t>
  </si>
  <si>
    <t>9101080019</t>
  </si>
  <si>
    <t>TM/20E#0165450</t>
  </si>
  <si>
    <t>9101080020</t>
  </si>
  <si>
    <t>9101080026</t>
  </si>
  <si>
    <t>TM/20E#0013695</t>
  </si>
  <si>
    <t>9101080028</t>
  </si>
  <si>
    <t>TM/20E#0165451</t>
  </si>
  <si>
    <t>2066</t>
  </si>
  <si>
    <t>9101080036</t>
  </si>
  <si>
    <t>TM/20E#0049060</t>
  </si>
  <si>
    <t>4662</t>
  </si>
  <si>
    <t>9101080040</t>
  </si>
  <si>
    <t>TM/20E#0049061</t>
  </si>
  <si>
    <t>9101080041</t>
  </si>
  <si>
    <t>TM/20E#0165453</t>
  </si>
  <si>
    <t>5643</t>
  </si>
  <si>
    <t>9101080044</t>
  </si>
  <si>
    <t>TM/20E#0007467</t>
  </si>
  <si>
    <t>3121</t>
  </si>
  <si>
    <t>9101080053</t>
  </si>
  <si>
    <t>TM/20E#0165455</t>
  </si>
  <si>
    <t>3281</t>
  </si>
  <si>
    <t>9101080056</t>
  </si>
  <si>
    <t>TM/20E#0001843</t>
  </si>
  <si>
    <t>9101080058</t>
  </si>
  <si>
    <t>TM/20E#0165457</t>
  </si>
  <si>
    <t>9101080068</t>
  </si>
  <si>
    <t>5281</t>
  </si>
  <si>
    <t>9101080069</t>
  </si>
  <si>
    <t>TM/20E#0021463</t>
  </si>
  <si>
    <t>3269</t>
  </si>
  <si>
    <t>9101080074</t>
  </si>
  <si>
    <t>TM/20E#0049062</t>
  </si>
  <si>
    <t>5980</t>
  </si>
  <si>
    <t>9101080077</t>
  </si>
  <si>
    <t>TM/20E#0013696</t>
  </si>
  <si>
    <t>3779</t>
  </si>
  <si>
    <t>9101080078</t>
  </si>
  <si>
    <t>TM/20E#0049063</t>
  </si>
  <si>
    <t>3019</t>
  </si>
  <si>
    <t>9101080090</t>
  </si>
  <si>
    <t>TM/20E#0003320</t>
  </si>
  <si>
    <t>3579</t>
  </si>
  <si>
    <t>9101080091</t>
  </si>
  <si>
    <t>TM/20E#0165459</t>
  </si>
  <si>
    <t>9101080092</t>
  </si>
  <si>
    <t>TM/20E#0165460</t>
  </si>
  <si>
    <t>9101080101</t>
  </si>
  <si>
    <t>TM/20E#0003505</t>
  </si>
  <si>
    <t>9101080102</t>
  </si>
  <si>
    <t>TM/20E#0001844</t>
  </si>
  <si>
    <t>4760</t>
  </si>
  <si>
    <t>9101080103</t>
  </si>
  <si>
    <t>TM/20E#0165461</t>
  </si>
  <si>
    <t>9101080109</t>
  </si>
  <si>
    <t>TM/20E#0006074</t>
  </si>
  <si>
    <t>9101080117</t>
  </si>
  <si>
    <t>TM/20E#0003545</t>
  </si>
  <si>
    <t>3788</t>
  </si>
  <si>
    <t>9101080119</t>
  </si>
  <si>
    <t>TM/20E#0165465</t>
  </si>
  <si>
    <t>9101080126</t>
  </si>
  <si>
    <t>TM/20E#0165466</t>
  </si>
  <si>
    <t>5567</t>
  </si>
  <si>
    <t>9101080127</t>
  </si>
  <si>
    <t>TM/20E#0006075</t>
  </si>
  <si>
    <t>9101080139</t>
  </si>
  <si>
    <t>TM/20E#0165467</t>
  </si>
  <si>
    <t>9101080141</t>
  </si>
  <si>
    <t>TM/20E#0165468</t>
  </si>
  <si>
    <t>5667</t>
  </si>
  <si>
    <t>9101080144</t>
  </si>
  <si>
    <t>TM/20E#0001609</t>
  </si>
  <si>
    <t>9101080145</t>
  </si>
  <si>
    <t>TM/20E#0003507</t>
  </si>
  <si>
    <t>5970</t>
  </si>
  <si>
    <t>9101080155</t>
  </si>
  <si>
    <t>TM/20E#0165471</t>
  </si>
  <si>
    <t>2806</t>
  </si>
  <si>
    <t>9101080156</t>
  </si>
  <si>
    <t>TM/20E#0049064</t>
  </si>
  <si>
    <t>6060</t>
  </si>
  <si>
    <t>9101080158</t>
  </si>
  <si>
    <t>TM/20E#0003572</t>
  </si>
  <si>
    <t>9101080159</t>
  </si>
  <si>
    <t>TM/20E#0002313</t>
  </si>
  <si>
    <t>4712</t>
  </si>
  <si>
    <t>9101080164</t>
  </si>
  <si>
    <t>9101080170</t>
  </si>
  <si>
    <t>TM/20E#0165473</t>
  </si>
  <si>
    <t>5907</t>
  </si>
  <si>
    <t>9101080178</t>
  </si>
  <si>
    <t>TM/20E#0049065</t>
  </si>
  <si>
    <t>5637</t>
  </si>
  <si>
    <t>9101080179</t>
  </si>
  <si>
    <t>TM/20E#0002315</t>
  </si>
  <si>
    <t>9101080180</t>
  </si>
  <si>
    <t>TM/20E#0165474</t>
  </si>
  <si>
    <t>9101080187</t>
  </si>
  <si>
    <t>TM/20E#0004006</t>
  </si>
  <si>
    <t>6149</t>
  </si>
  <si>
    <t>9101080193</t>
  </si>
  <si>
    <t>TM/20E#0003546</t>
  </si>
  <si>
    <t>3399</t>
  </si>
  <si>
    <t>9101080197</t>
  </si>
  <si>
    <t>TM/20E#0013697</t>
  </si>
  <si>
    <t>9101080199</t>
  </si>
  <si>
    <t>TM/20E#0165476</t>
  </si>
  <si>
    <t>9101080200</t>
  </si>
  <si>
    <t>TM/20E#0049066</t>
  </si>
  <si>
    <t>9101080215</t>
  </si>
  <si>
    <t>TM/20E#0049067</t>
  </si>
  <si>
    <t>4312</t>
  </si>
  <si>
    <t>9101080221</t>
  </si>
  <si>
    <t>TM/20E#0165478</t>
  </si>
  <si>
    <t>2080</t>
  </si>
  <si>
    <t>9101080230</t>
  </si>
  <si>
    <t>TM/20E#0049068</t>
  </si>
  <si>
    <t>9101080233</t>
  </si>
  <si>
    <t>TM/20E#0165479</t>
  </si>
  <si>
    <t>5617</t>
  </si>
  <si>
    <t>9101080234</t>
  </si>
  <si>
    <t>TM/20E#0165480</t>
  </si>
  <si>
    <t>4641</t>
  </si>
  <si>
    <t>9101080235</t>
  </si>
  <si>
    <t>TM/20E#0013698</t>
  </si>
  <si>
    <t>9101080236</t>
  </si>
  <si>
    <t>TM/20E#0165481</t>
  </si>
  <si>
    <t>9101080238</t>
  </si>
  <si>
    <t>TM/20E#0165482</t>
  </si>
  <si>
    <t>3275</t>
  </si>
  <si>
    <t>9101080243</t>
  </si>
  <si>
    <t>TM/20E#0003509</t>
  </si>
  <si>
    <t>9101080244</t>
  </si>
  <si>
    <t>TM/20E#0049069</t>
  </si>
  <si>
    <t>9101080246</t>
  </si>
  <si>
    <t>TM/20E#0165484</t>
  </si>
  <si>
    <t>9101080248</t>
  </si>
  <si>
    <t>9101080250</t>
  </si>
  <si>
    <t>TM/20E#0004007</t>
  </si>
  <si>
    <t>3524</t>
  </si>
  <si>
    <t>9101080254</t>
  </si>
  <si>
    <t>TM/20E#0002316</t>
  </si>
  <si>
    <t>9101080258</t>
  </si>
  <si>
    <t>3475</t>
  </si>
  <si>
    <t>9101080262</t>
  </si>
  <si>
    <t>TM/20E#0004008</t>
  </si>
  <si>
    <t>5676</t>
  </si>
  <si>
    <t>9101080269</t>
  </si>
  <si>
    <t>TM/20E#0004009</t>
  </si>
  <si>
    <t>9101080270</t>
  </si>
  <si>
    <t>TM/20E#0165486</t>
  </si>
  <si>
    <t>9101080272</t>
  </si>
  <si>
    <t>TM/20E#0165487</t>
  </si>
  <si>
    <t>9101080278</t>
  </si>
  <si>
    <t>TM/20E#0002317</t>
  </si>
  <si>
    <t>9101080283</t>
  </si>
  <si>
    <t>TM/20E#0165488</t>
  </si>
  <si>
    <t>9101080284</t>
  </si>
  <si>
    <t>TM/20E#0003321</t>
  </si>
  <si>
    <t>4318</t>
  </si>
  <si>
    <t>9101080289</t>
  </si>
  <si>
    <t>TM/20E#0004369</t>
  </si>
  <si>
    <t>5733</t>
  </si>
  <si>
    <t>9101080296</t>
  </si>
  <si>
    <t>TM/20E#0165490</t>
  </si>
  <si>
    <t>2122</t>
  </si>
  <si>
    <t>9101080298</t>
  </si>
  <si>
    <t>TM/20E#0165491</t>
  </si>
  <si>
    <t>9101080299</t>
  </si>
  <si>
    <t>TM/20E#0165492</t>
  </si>
  <si>
    <t>9101080301</t>
  </si>
  <si>
    <t>TM/20E#0165493</t>
  </si>
  <si>
    <t>9101080302</t>
  </si>
  <si>
    <t>TM/20E#0165494</t>
  </si>
  <si>
    <t>9101080304</t>
  </si>
  <si>
    <t>TM/20E#0021467</t>
  </si>
  <si>
    <t>3869</t>
  </si>
  <si>
    <t>9101080309</t>
  </si>
  <si>
    <t>TM/20E#0000713</t>
  </si>
  <si>
    <t>9101080312</t>
  </si>
  <si>
    <t>TM/20E#0049070</t>
  </si>
  <si>
    <t>4027</t>
  </si>
  <si>
    <t>9101080315</t>
  </si>
  <si>
    <t>TM/20E#0165495</t>
  </si>
  <si>
    <t>3999</t>
  </si>
  <si>
    <t>9101080321</t>
  </si>
  <si>
    <t>TM/20E#0004010</t>
  </si>
  <si>
    <t>5871</t>
  </si>
  <si>
    <t>9101080325</t>
  </si>
  <si>
    <t>TM/20E#0001755</t>
  </si>
  <si>
    <t>4773</t>
  </si>
  <si>
    <t>9101080326</t>
  </si>
  <si>
    <t>TM/20E#0165497</t>
  </si>
  <si>
    <t>2014</t>
  </si>
  <si>
    <t>9101080327</t>
  </si>
  <si>
    <t>TM/20E#0002318</t>
  </si>
  <si>
    <t>9101080336</t>
  </si>
  <si>
    <t>TM/20E#0012475</t>
  </si>
  <si>
    <t>9101080339</t>
  </si>
  <si>
    <t>TM/20E#0165499</t>
  </si>
  <si>
    <t>9101080340</t>
  </si>
  <si>
    <t>TM/20E#0002154</t>
  </si>
  <si>
    <t>5151</t>
  </si>
  <si>
    <t>9101080346</t>
  </si>
  <si>
    <t>TM/20E#0165500</t>
  </si>
  <si>
    <t>9101080353</t>
  </si>
  <si>
    <t>TM/20E#0001790</t>
  </si>
  <si>
    <t>4848</t>
  </si>
  <si>
    <t>9101080359</t>
  </si>
  <si>
    <t>5364</t>
  </si>
  <si>
    <t>9101080361</t>
  </si>
  <si>
    <t>TM/20E#0165501</t>
  </si>
  <si>
    <t>5573</t>
  </si>
  <si>
    <t>9101080368</t>
  </si>
  <si>
    <t>TM/20E#0001245</t>
  </si>
  <si>
    <t>5015</t>
  </si>
  <si>
    <t>9101080371</t>
  </si>
  <si>
    <t>TM/20E#0165503</t>
  </si>
  <si>
    <t>9101080373</t>
  </si>
  <si>
    <t>TM/20E#0049071</t>
  </si>
  <si>
    <t>3355</t>
  </si>
  <si>
    <t>9101080377</t>
  </si>
  <si>
    <t>TM/20E#0165504</t>
  </si>
  <si>
    <t>9101080385</t>
  </si>
  <si>
    <t>TM/20E#0165505</t>
  </si>
  <si>
    <t>2215</t>
  </si>
  <si>
    <t>9101080393</t>
  </si>
  <si>
    <t>TM/20E#0165507</t>
  </si>
  <si>
    <t>9101080397</t>
  </si>
  <si>
    <t>TM/20E#0165508</t>
  </si>
  <si>
    <t>5045</t>
  </si>
  <si>
    <t>9101080405</t>
  </si>
  <si>
    <t>TM/20E#0001603</t>
  </si>
  <si>
    <t>4819</t>
  </si>
  <si>
    <t>9101080406</t>
  </si>
  <si>
    <t>TM/20E#0165510</t>
  </si>
  <si>
    <t>9101080412</t>
  </si>
  <si>
    <t>TM/20E#0165511</t>
  </si>
  <si>
    <t>3347</t>
  </si>
  <si>
    <t>9101080417</t>
  </si>
  <si>
    <t>TM/20E#0165512</t>
  </si>
  <si>
    <t>9101080421</t>
  </si>
  <si>
    <t>TM/20E#0013700</t>
  </si>
  <si>
    <t>9101080423</t>
  </si>
  <si>
    <t>TM/20E#0049072</t>
  </si>
  <si>
    <t>5269</t>
  </si>
  <si>
    <t>9101080430</t>
  </si>
  <si>
    <t>TM/20E#0165515</t>
  </si>
  <si>
    <t>9101080433</t>
  </si>
  <si>
    <t>TM/20E#0004012</t>
  </si>
  <si>
    <t>9101080437</t>
  </si>
  <si>
    <t>TM/20E#0002954</t>
  </si>
  <si>
    <t>4093</t>
  </si>
  <si>
    <t>9101080442</t>
  </si>
  <si>
    <t>TM/20E#0165516</t>
  </si>
  <si>
    <t>9101080446</t>
  </si>
  <si>
    <t>TM/20E#0004013</t>
  </si>
  <si>
    <t>4238</t>
  </si>
  <si>
    <t>9101080453</t>
  </si>
  <si>
    <t>TM/20E#0049073</t>
  </si>
  <si>
    <t>9101080458</t>
  </si>
  <si>
    <t>TM/20E#0049074</t>
  </si>
  <si>
    <t>3443</t>
  </si>
  <si>
    <t>9101080459</t>
  </si>
  <si>
    <t>4932</t>
  </si>
  <si>
    <t>9101080463</t>
  </si>
  <si>
    <t>TM/20E#0165521</t>
  </si>
  <si>
    <t>9101080469</t>
  </si>
  <si>
    <t>TM/20E#0004014</t>
  </si>
  <si>
    <t>3584</t>
  </si>
  <si>
    <t>9101080470</t>
  </si>
  <si>
    <t>TM/20E#0165522</t>
  </si>
  <si>
    <t>2536</t>
  </si>
  <si>
    <t>9101080475</t>
  </si>
  <si>
    <t>TM/20E#0165523</t>
  </si>
  <si>
    <t>2151</t>
  </si>
  <si>
    <t>9101080477</t>
  </si>
  <si>
    <t>TM/20E#0165524</t>
  </si>
  <si>
    <t>9101080479</t>
  </si>
  <si>
    <t>TM/20E#0001845</t>
  </si>
  <si>
    <t>4702</t>
  </si>
  <si>
    <t>9101080488</t>
  </si>
  <si>
    <t>4675</t>
  </si>
  <si>
    <t>9101080489</t>
  </si>
  <si>
    <t>TM/20E#0002286</t>
  </si>
  <si>
    <t>5027</t>
  </si>
  <si>
    <t>9101080490</t>
  </si>
  <si>
    <t>9101080492</t>
  </si>
  <si>
    <t>TM/20E#0013701</t>
  </si>
  <si>
    <t>3858</t>
  </si>
  <si>
    <t>9101080493</t>
  </si>
  <si>
    <t>TM/20E#0007470</t>
  </si>
  <si>
    <t>4415</t>
  </si>
  <si>
    <t>9101080494</t>
  </si>
  <si>
    <t>TM/20E#0165527</t>
  </si>
  <si>
    <t>2150</t>
  </si>
  <si>
    <t>9101080496</t>
  </si>
  <si>
    <t>5461</t>
  </si>
  <si>
    <t>9101080498</t>
  </si>
  <si>
    <t>9101080503</t>
  </si>
  <si>
    <t>TM/20E#0165529</t>
  </si>
  <si>
    <t>5644</t>
  </si>
  <si>
    <t>9101080504</t>
  </si>
  <si>
    <t>TM/20E#0000714</t>
  </si>
  <si>
    <t>9101080506</t>
  </si>
  <si>
    <t>TM/20E#0165530</t>
  </si>
  <si>
    <t>4113</t>
  </si>
  <si>
    <t>9101080507</t>
  </si>
  <si>
    <t>TM/20E#0000733</t>
  </si>
  <si>
    <t>9101080508</t>
  </si>
  <si>
    <t>TM/20E#0049076</t>
  </si>
  <si>
    <t>9101080512</t>
  </si>
  <si>
    <t>TM/20E#0165531</t>
  </si>
  <si>
    <t>9101080513</t>
  </si>
  <si>
    <t>9101080514</t>
  </si>
  <si>
    <t>TM/20E#0165532</t>
  </si>
  <si>
    <t>9101080515</t>
  </si>
  <si>
    <t>TM/20E#0165533</t>
  </si>
  <si>
    <t>9101080518</t>
  </si>
  <si>
    <t>TM/20E#0165534</t>
  </si>
  <si>
    <t>2012</t>
  </si>
  <si>
    <t>9101080520</t>
  </si>
  <si>
    <t>TM/20E#0013702</t>
  </si>
  <si>
    <t>3967</t>
  </si>
  <si>
    <t>9101080524</t>
  </si>
  <si>
    <t>TM/20E#0001792</t>
  </si>
  <si>
    <t>9101080525</t>
  </si>
  <si>
    <t>TM/20E#0165535</t>
  </si>
  <si>
    <t>9101080527</t>
  </si>
  <si>
    <t>TM/20E#0165536</t>
  </si>
  <si>
    <t>9101080528</t>
  </si>
  <si>
    <t>TM/20E#0021472</t>
  </si>
  <si>
    <t>3937</t>
  </si>
  <si>
    <t>9101080536</t>
  </si>
  <si>
    <t>TM/20E#0049077</t>
  </si>
  <si>
    <t>3086</t>
  </si>
  <si>
    <t>9101080537</t>
  </si>
  <si>
    <t>TM/20E#0165538</t>
  </si>
  <si>
    <t>2795</t>
  </si>
  <si>
    <t>9101080538</t>
  </si>
  <si>
    <t>TM/20E#0165539</t>
  </si>
  <si>
    <t>9101080545</t>
  </si>
  <si>
    <t>TM/20E#0049078</t>
  </si>
  <si>
    <t>9101080555</t>
  </si>
  <si>
    <t>TM/20E#0013703</t>
  </si>
  <si>
    <t>9101080557</t>
  </si>
  <si>
    <t>TM/20E#0049080</t>
  </si>
  <si>
    <t>9101080561</t>
  </si>
  <si>
    <t>TM/20E#0165541</t>
  </si>
  <si>
    <t>9101080562</t>
  </si>
  <si>
    <t>TM/20E#0049081</t>
  </si>
  <si>
    <t>9101080564</t>
  </si>
  <si>
    <t>TM/20E#0049082</t>
  </si>
  <si>
    <t>2685</t>
  </si>
  <si>
    <t>9101080565</t>
  </si>
  <si>
    <t>TM/20E#0007471</t>
  </si>
  <si>
    <t>4547</t>
  </si>
  <si>
    <t>9101080568</t>
  </si>
  <si>
    <t>TM/20E#0165542</t>
  </si>
  <si>
    <t>2808</t>
  </si>
  <si>
    <t>9101080576</t>
  </si>
  <si>
    <t>TM/20E#0165543</t>
  </si>
  <si>
    <t>6142</t>
  </si>
  <si>
    <t>9101080578</t>
  </si>
  <si>
    <t>TM/20E#0013705</t>
  </si>
  <si>
    <t>9101080579</t>
  </si>
  <si>
    <t>TM/20E#0049083</t>
  </si>
  <si>
    <t>9101080580</t>
  </si>
  <si>
    <t>TM/20E#0013706</t>
  </si>
  <si>
    <t>9101080581</t>
  </si>
  <si>
    <t>TM/20E#0013707</t>
  </si>
  <si>
    <t>9101080582</t>
  </si>
  <si>
    <t>4687</t>
  </si>
  <si>
    <t>9101080585</t>
  </si>
  <si>
    <t>TM/20E#0013708</t>
  </si>
  <si>
    <t>4930</t>
  </si>
  <si>
    <t>9101080591</t>
  </si>
  <si>
    <t>TM/20E#0165545</t>
  </si>
  <si>
    <t>9101080596</t>
  </si>
  <si>
    <t>TM/20E#0165546</t>
  </si>
  <si>
    <t>4983</t>
  </si>
  <si>
    <t>9101080600</t>
  </si>
  <si>
    <t>TM/20E#0049084</t>
  </si>
  <si>
    <t>9101080601</t>
  </si>
  <si>
    <t>TM/20E#0049085</t>
  </si>
  <si>
    <t>9101080606</t>
  </si>
  <si>
    <t>TM/20E#0021474</t>
  </si>
  <si>
    <t>2064</t>
  </si>
  <si>
    <t>9101080611</t>
  </si>
  <si>
    <t>TM/20E#0003576</t>
  </si>
  <si>
    <t>9101080612</t>
  </si>
  <si>
    <t>TM/20E#0004371</t>
  </si>
  <si>
    <t>3058</t>
  </si>
  <si>
    <t>9101080614</t>
  </si>
  <si>
    <t>TM/20E#0049086</t>
  </si>
  <si>
    <t>4058</t>
  </si>
  <si>
    <t>9101080621</t>
  </si>
  <si>
    <t>TM/20E#0004372</t>
  </si>
  <si>
    <t>3810</t>
  </si>
  <si>
    <t>9101080622</t>
  </si>
  <si>
    <t>TM/20E#0049087</t>
  </si>
  <si>
    <t>9101080623</t>
  </si>
  <si>
    <t>TM/20E#0004373</t>
  </si>
  <si>
    <t>4354</t>
  </si>
  <si>
    <t>9101080625</t>
  </si>
  <si>
    <t>TM/20E#0004015</t>
  </si>
  <si>
    <t>9101080627</t>
  </si>
  <si>
    <t>TM/20E#0002394</t>
  </si>
  <si>
    <t>9101080629</t>
  </si>
  <si>
    <t>TM/20E#0021475</t>
  </si>
  <si>
    <t>9101080635</t>
  </si>
  <si>
    <t>TM/20E#0049088</t>
  </si>
  <si>
    <t>3469</t>
  </si>
  <si>
    <t>9101080639</t>
  </si>
  <si>
    <t>TM/20E#0165551</t>
  </si>
  <si>
    <t>5495</t>
  </si>
  <si>
    <t>9101080640</t>
  </si>
  <si>
    <t>TM/20E#0002956</t>
  </si>
  <si>
    <t>9101080650</t>
  </si>
  <si>
    <t>TM/20E#0004374</t>
  </si>
  <si>
    <t>5251</t>
  </si>
  <si>
    <t>9101080655</t>
  </si>
  <si>
    <t>TM/20E#0001159</t>
  </si>
  <si>
    <t>9101080658</t>
  </si>
  <si>
    <t>TM/20E#0049089</t>
  </si>
  <si>
    <t>4148</t>
  </si>
  <si>
    <t>9101080669</t>
  </si>
  <si>
    <t>TM/20E#0049090</t>
  </si>
  <si>
    <t>9101080674</t>
  </si>
  <si>
    <t>TM/20E#0002190</t>
  </si>
  <si>
    <t>9101080679</t>
  </si>
  <si>
    <t>TM/20E#0001339</t>
  </si>
  <si>
    <t>5477</t>
  </si>
  <si>
    <t>9101080681</t>
  </si>
  <si>
    <t>TM/20E#0021477</t>
  </si>
  <si>
    <t>3789</t>
  </si>
  <si>
    <t>9101080691</t>
  </si>
  <si>
    <t>TM/20E#0013712</t>
  </si>
  <si>
    <t>9101080700</t>
  </si>
  <si>
    <t>TM/20E#0165555</t>
  </si>
  <si>
    <t>9101080702</t>
  </si>
  <si>
    <t>TM/20E#0165556</t>
  </si>
  <si>
    <t>9101080708</t>
  </si>
  <si>
    <t>1550</t>
  </si>
  <si>
    <t>9101080724</t>
  </si>
  <si>
    <t>TM/20E#0165559</t>
  </si>
  <si>
    <t>9101080730</t>
  </si>
  <si>
    <t>4593</t>
  </si>
  <si>
    <t>9101080732</t>
  </si>
  <si>
    <t>TM/20E#0165560</t>
  </si>
  <si>
    <t>6050</t>
  </si>
  <si>
    <t>9101080733</t>
  </si>
  <si>
    <t>TM/20E#0165561</t>
  </si>
  <si>
    <t>2031</t>
  </si>
  <si>
    <t>9101080735</t>
  </si>
  <si>
    <t>TM/20E#0165562</t>
  </si>
  <si>
    <t>9101080749</t>
  </si>
  <si>
    <t>TM/20E#0165564</t>
  </si>
  <si>
    <t>9101080756</t>
  </si>
  <si>
    <t>TM/20E#0165565</t>
  </si>
  <si>
    <t>9101080762</t>
  </si>
  <si>
    <t>TM/20E#0049091</t>
  </si>
  <si>
    <t>4952</t>
  </si>
  <si>
    <t>9101080767</t>
  </si>
  <si>
    <t>5228</t>
  </si>
  <si>
    <t>9101080773</t>
  </si>
  <si>
    <t>TM/20E#0163168</t>
  </si>
  <si>
    <t>4863</t>
  </si>
  <si>
    <t>9101080788</t>
  </si>
  <si>
    <t>TM/20E#0160975</t>
  </si>
  <si>
    <t>4211</t>
  </si>
  <si>
    <t>9101080796</t>
  </si>
  <si>
    <t>TM/20E#0161017</t>
  </si>
  <si>
    <t>4023</t>
  </si>
  <si>
    <t>9101080799</t>
  </si>
  <si>
    <t>TM/20E#0047930</t>
  </si>
  <si>
    <t>9101080801</t>
  </si>
  <si>
    <t>TM/20E#0020827</t>
  </si>
  <si>
    <t>9101080805</t>
  </si>
  <si>
    <t>TM/20E#0047931</t>
  </si>
  <si>
    <t>4808</t>
  </si>
  <si>
    <t>9101080806</t>
  </si>
  <si>
    <t>TM/20E#0161021</t>
  </si>
  <si>
    <t>9101080807</t>
  </si>
  <si>
    <t>TM/20E#0047932</t>
  </si>
  <si>
    <t>3646</t>
  </si>
  <si>
    <t>9101080808</t>
  </si>
  <si>
    <t>TM/20E#0020828</t>
  </si>
  <si>
    <t>9101080824</t>
  </si>
  <si>
    <t>TM/20E#0000804</t>
  </si>
  <si>
    <t>5789</t>
  </si>
  <si>
    <t>9101080826</t>
  </si>
  <si>
    <t>TM/20E#0047937</t>
  </si>
  <si>
    <t>5230</t>
  </si>
  <si>
    <t>9101080832</t>
  </si>
  <si>
    <t>TM/20E#0161028</t>
  </si>
  <si>
    <t>5817</t>
  </si>
  <si>
    <t>9101080856</t>
  </si>
  <si>
    <t>TM/20E#0161044</t>
  </si>
  <si>
    <t>9101080857</t>
  </si>
  <si>
    <t>TM/20E#0047940</t>
  </si>
  <si>
    <t>9101080862</t>
  </si>
  <si>
    <t>TM/20E#0161046</t>
  </si>
  <si>
    <t>9101080871</t>
  </si>
  <si>
    <t>TM/20E#0047944</t>
  </si>
  <si>
    <t>9101080876</t>
  </si>
  <si>
    <t>TM/20E#0013207</t>
  </si>
  <si>
    <t>5502</t>
  </si>
  <si>
    <t>9101080885</t>
  </si>
  <si>
    <t>TM/20E#0161068</t>
  </si>
  <si>
    <t>9101080894</t>
  </si>
  <si>
    <t>TM/20E#0161071</t>
  </si>
  <si>
    <t>5501</t>
  </si>
  <si>
    <t>9101080907</t>
  </si>
  <si>
    <t>TM/20E#0001569</t>
  </si>
  <si>
    <t>9101080908</t>
  </si>
  <si>
    <t>TM/20E#0161074</t>
  </si>
  <si>
    <t>5090</t>
  </si>
  <si>
    <t>9101080910</t>
  </si>
  <si>
    <t>TM/20E#0047950</t>
  </si>
  <si>
    <t>9101080921</t>
  </si>
  <si>
    <t>TM/20E#0001570</t>
  </si>
  <si>
    <t>4960</t>
  </si>
  <si>
    <t>9101080924</t>
  </si>
  <si>
    <t>TM/20E#0161085</t>
  </si>
  <si>
    <t>9101080929</t>
  </si>
  <si>
    <t>TM/20E#0047953</t>
  </si>
  <si>
    <t>3414</t>
  </si>
  <si>
    <t>9101080934</t>
  </si>
  <si>
    <t>TM/20E#0002230</t>
  </si>
  <si>
    <t>4853</t>
  </si>
  <si>
    <t>9101080936</t>
  </si>
  <si>
    <t>TM/20E#0161086</t>
  </si>
  <si>
    <t>9101080937</t>
  </si>
  <si>
    <t>TM/20E#0161087</t>
  </si>
  <si>
    <t>9101080938</t>
  </si>
  <si>
    <t>TM/20E#0007311</t>
  </si>
  <si>
    <t>4548</t>
  </si>
  <si>
    <t>9101080944</t>
  </si>
  <si>
    <t>TM/20E#0001571</t>
  </si>
  <si>
    <t>4818</t>
  </si>
  <si>
    <t>9101080946</t>
  </si>
  <si>
    <t>TM/20E#0047955</t>
  </si>
  <si>
    <t>9101080957</t>
  </si>
  <si>
    <t>TM/20E#0002340</t>
  </si>
  <si>
    <t>9101080958</t>
  </si>
  <si>
    <t>TM/20E#0161098</t>
  </si>
  <si>
    <t>9101080967</t>
  </si>
  <si>
    <t>TM/20E#0047957</t>
  </si>
  <si>
    <t>9101080971</t>
  </si>
  <si>
    <t>TM/20E#0047958</t>
  </si>
  <si>
    <t>5355</t>
  </si>
  <si>
    <t>9101080973</t>
  </si>
  <si>
    <t>TM/20E#0047959</t>
  </si>
  <si>
    <t>9101080979</t>
  </si>
  <si>
    <t>9101080983</t>
  </si>
  <si>
    <t>TM/20E#0161117</t>
  </si>
  <si>
    <t>5812</t>
  </si>
  <si>
    <t>9101080985</t>
  </si>
  <si>
    <t>TM/20E#0002428</t>
  </si>
  <si>
    <t>9101080987</t>
  </si>
  <si>
    <t>TM/20E#0161119</t>
  </si>
  <si>
    <t>9101080988</t>
  </si>
  <si>
    <t>TM/20E#0003461</t>
  </si>
  <si>
    <t>3409</t>
  </si>
  <si>
    <t>9101081000</t>
  </si>
  <si>
    <t>TM/20E#0047963</t>
  </si>
  <si>
    <t>4823</t>
  </si>
  <si>
    <t>9101081006</t>
  </si>
  <si>
    <t>TM/20E#0047964</t>
  </si>
  <si>
    <t>9101081025</t>
  </si>
  <si>
    <t>TM/20E#0003514</t>
  </si>
  <si>
    <t>9101081045</t>
  </si>
  <si>
    <t>TM/20E#0001288</t>
  </si>
  <si>
    <t>4666</t>
  </si>
  <si>
    <t>9101081048</t>
  </si>
  <si>
    <t>TM/20E#0161151</t>
  </si>
  <si>
    <t>9101081056</t>
  </si>
  <si>
    <t>TM/20E#0005952</t>
  </si>
  <si>
    <t>9101081060</t>
  </si>
  <si>
    <t>TM/20E#0047967</t>
  </si>
  <si>
    <t>5823</t>
  </si>
  <si>
    <t>9101081062</t>
  </si>
  <si>
    <t>TM/20E#0002343</t>
  </si>
  <si>
    <t>5697</t>
  </si>
  <si>
    <t>9101081066</t>
  </si>
  <si>
    <t>TM/20E#0002891</t>
  </si>
  <si>
    <t>5846</t>
  </si>
  <si>
    <t>9101081067</t>
  </si>
  <si>
    <t>TM/20E#0161165</t>
  </si>
  <si>
    <t>2189</t>
  </si>
  <si>
    <t>9101081070</t>
  </si>
  <si>
    <t>TM/20E#0012144</t>
  </si>
  <si>
    <t>9101081097</t>
  </si>
  <si>
    <t>TM/20E#0013218</t>
  </si>
  <si>
    <t>4600</t>
  </si>
  <si>
    <t>9101081102</t>
  </si>
  <si>
    <t>TM/20E#0047969</t>
  </si>
  <si>
    <t>9101081104</t>
  </si>
  <si>
    <t>TM/20E#0002234</t>
  </si>
  <si>
    <t>9101081114</t>
  </si>
  <si>
    <t>TM/20E#0047972</t>
  </si>
  <si>
    <t>9101081124</t>
  </si>
  <si>
    <t>TM/20E#0161192</t>
  </si>
  <si>
    <t>9101081126</t>
  </si>
  <si>
    <t>TM/20E#0166592</t>
  </si>
  <si>
    <t>9101081127</t>
  </si>
  <si>
    <t>TM/20E#0161194</t>
  </si>
  <si>
    <t>9101081128</t>
  </si>
  <si>
    <t>TM/20E#0003347</t>
  </si>
  <si>
    <t>5575</t>
  </si>
  <si>
    <t>9101081132</t>
  </si>
  <si>
    <t>TM/20E#0047973</t>
  </si>
  <si>
    <t>4462</t>
  </si>
  <si>
    <t>9101081139</t>
  </si>
  <si>
    <t>TM/20E#0013221</t>
  </si>
  <si>
    <t>9101081141</t>
  </si>
  <si>
    <t>TM/20E#0161205</t>
  </si>
  <si>
    <t>5710</t>
  </si>
  <si>
    <t>9101081142</t>
  </si>
  <si>
    <t>TM/20E#0002345</t>
  </si>
  <si>
    <t>9101081148</t>
  </si>
  <si>
    <t>TM/20E#0012147</t>
  </si>
  <si>
    <t>3688</t>
  </si>
  <si>
    <t>9101081149</t>
  </si>
  <si>
    <t>TM/20E#0013222</t>
  </si>
  <si>
    <t>9101081151</t>
  </si>
  <si>
    <t>TM/20E#0161207</t>
  </si>
  <si>
    <t>9101081156</t>
  </si>
  <si>
    <t>TM/20E#0047979</t>
  </si>
  <si>
    <t>9101081168</t>
  </si>
  <si>
    <t>TM/20E#0047980</t>
  </si>
  <si>
    <t>9101081171</t>
  </si>
  <si>
    <t>TM/20E#0005954</t>
  </si>
  <si>
    <t>4233</t>
  </si>
  <si>
    <t>9101081176</t>
  </si>
  <si>
    <t>TM/20E#0004243</t>
  </si>
  <si>
    <t>2947</t>
  </si>
  <si>
    <t>9101081178</t>
  </si>
  <si>
    <t>TM/20E#0161221</t>
  </si>
  <si>
    <t>9101081179</t>
  </si>
  <si>
    <t>TM/20E#0013223</t>
  </si>
  <si>
    <t>9101081180</t>
  </si>
  <si>
    <t>TM/20E#0000439</t>
  </si>
  <si>
    <t>9101081195</t>
  </si>
  <si>
    <t>TM/20E#0047984</t>
  </si>
  <si>
    <t>3814</t>
  </si>
  <si>
    <t>9101081200</t>
  </si>
  <si>
    <t>TM/20E#0020860</t>
  </si>
  <si>
    <t>3485</t>
  </si>
  <si>
    <t>9101081207</t>
  </si>
  <si>
    <t>TM/20E#0002346</t>
  </si>
  <si>
    <t>9101081221</t>
  </si>
  <si>
    <t>9101081223</t>
  </si>
  <si>
    <t>9101081227</t>
  </si>
  <si>
    <t>TM/20E#0047986</t>
  </si>
  <si>
    <t>9101081236</t>
  </si>
  <si>
    <t>TM/20E#0047987</t>
  </si>
  <si>
    <t>9101081238</t>
  </si>
  <si>
    <t>TM/20E#0047988</t>
  </si>
  <si>
    <t>9101081241</t>
  </si>
  <si>
    <t>TM/20E#0047990</t>
  </si>
  <si>
    <t>9101081247</t>
  </si>
  <si>
    <t>TM/20E#0161248</t>
  </si>
  <si>
    <t>9101081286</t>
  </si>
  <si>
    <t>TM/20E#0161267</t>
  </si>
  <si>
    <t>9101081289</t>
  </si>
  <si>
    <t>TM/20E#0047997</t>
  </si>
  <si>
    <t>9101081291</t>
  </si>
  <si>
    <t>TM/20E#0007314</t>
  </si>
  <si>
    <t>9101081292</t>
  </si>
  <si>
    <t>TM/20E#0000806</t>
  </si>
  <si>
    <t>4860</t>
  </si>
  <si>
    <t>9101081298</t>
  </si>
  <si>
    <t>TM/20E#0161287</t>
  </si>
  <si>
    <t>9101081299</t>
  </si>
  <si>
    <t>TM/20E#0161288</t>
  </si>
  <si>
    <t>9101081303</t>
  </si>
  <si>
    <t>TM/20E#0003886</t>
  </si>
  <si>
    <t>3852</t>
  </si>
  <si>
    <t>9101081308</t>
  </si>
  <si>
    <t>TM/20E#0166605</t>
  </si>
  <si>
    <t>1654</t>
  </si>
  <si>
    <t>9101081310</t>
  </si>
  <si>
    <t>TM/20E#0161289</t>
  </si>
  <si>
    <t>9101081324</t>
  </si>
  <si>
    <t>TM/20E#0002635</t>
  </si>
  <si>
    <t>9101081325</t>
  </si>
  <si>
    <t>TM/20E#0002636</t>
  </si>
  <si>
    <t>9101081329</t>
  </si>
  <si>
    <t>TM/20E#0003382</t>
  </si>
  <si>
    <t>9101081331</t>
  </si>
  <si>
    <t>TM/20E#0161298</t>
  </si>
  <si>
    <t>4244</t>
  </si>
  <si>
    <t>9101081333</t>
  </si>
  <si>
    <t>TM/20E#0013232</t>
  </si>
  <si>
    <t>5884</t>
  </si>
  <si>
    <t>9101081356</t>
  </si>
  <si>
    <t>TM/20E#0161323</t>
  </si>
  <si>
    <t>9101081360</t>
  </si>
  <si>
    <t>TM/20E#0161324</t>
  </si>
  <si>
    <t>9101081363</t>
  </si>
  <si>
    <t>TM/20E#0000687</t>
  </si>
  <si>
    <t>9101081365</t>
  </si>
  <si>
    <t>9101081370</t>
  </si>
  <si>
    <t>TM/20E#0161327</t>
  </si>
  <si>
    <t>9101081373</t>
  </si>
  <si>
    <t>TM/20E#0001574</t>
  </si>
  <si>
    <t>9101081410</t>
  </si>
  <si>
    <t>TM/20E#0161345</t>
  </si>
  <si>
    <t>9101081436</t>
  </si>
  <si>
    <t>TM/20E#0161359</t>
  </si>
  <si>
    <t>9101081445</t>
  </si>
  <si>
    <t>TM/20E#0002895</t>
  </si>
  <si>
    <t>9101081483</t>
  </si>
  <si>
    <t>TM/20E#0000689</t>
  </si>
  <si>
    <t>9101081495</t>
  </si>
  <si>
    <t>TM/20E#0048017</t>
  </si>
  <si>
    <t>3157</t>
  </si>
  <si>
    <t>9101081497</t>
  </si>
  <si>
    <t>TM/20E#0001723</t>
  </si>
  <si>
    <t>5699</t>
  </si>
  <si>
    <t>9101081535</t>
  </si>
  <si>
    <t>TM/20E#0007318</t>
  </si>
  <si>
    <t>5232</t>
  </si>
  <si>
    <t>9101081555</t>
  </si>
  <si>
    <t>TM/20E#0000690</t>
  </si>
  <si>
    <t>4491</t>
  </si>
  <si>
    <t>9101081559</t>
  </si>
  <si>
    <t>TM/20E#0161403</t>
  </si>
  <si>
    <t>9101081560</t>
  </si>
  <si>
    <t>TM/20E#0005959</t>
  </si>
  <si>
    <t>5738</t>
  </si>
  <si>
    <t>9101081564</t>
  </si>
  <si>
    <t>TM/20E#0161404</t>
  </si>
  <si>
    <t>9101081570</t>
  </si>
  <si>
    <t>TM/20E#0020894</t>
  </si>
  <si>
    <t>9101081571</t>
  </si>
  <si>
    <t>TM/20E#0161406</t>
  </si>
  <si>
    <t>9101081576</t>
  </si>
  <si>
    <t>TM/20E#0003262</t>
  </si>
  <si>
    <t>9101081580</t>
  </si>
  <si>
    <t>TM/20E#0161414</t>
  </si>
  <si>
    <t>6017</t>
  </si>
  <si>
    <t>9101081608</t>
  </si>
  <si>
    <t>TM/20E#0048026</t>
  </si>
  <si>
    <t>9101081611</t>
  </si>
  <si>
    <t>TM/20E#0048027</t>
  </si>
  <si>
    <t>3394</t>
  </si>
  <si>
    <t>9101081619</t>
  </si>
  <si>
    <t>TM/20E#0020903</t>
  </si>
  <si>
    <t>9101081621</t>
  </si>
  <si>
    <t>TM/20E#0000850</t>
  </si>
  <si>
    <t>5312</t>
  </si>
  <si>
    <t>9101081641</t>
  </si>
  <si>
    <t>TM/20E#0012165</t>
  </si>
  <si>
    <t>4646</t>
  </si>
  <si>
    <t>9101081643</t>
  </si>
  <si>
    <t>TM/20E#0161444</t>
  </si>
  <si>
    <t>5584</t>
  </si>
  <si>
    <t>9101081645</t>
  </si>
  <si>
    <t>TM/20E#0161445</t>
  </si>
  <si>
    <t>9101081655</t>
  </si>
  <si>
    <t>TM/20E#0000851</t>
  </si>
  <si>
    <t>9101081661</t>
  </si>
  <si>
    <t>4228</t>
  </si>
  <si>
    <t>9101081668</t>
  </si>
  <si>
    <t>TM/20E#0002900</t>
  </si>
  <si>
    <t>5891</t>
  </si>
  <si>
    <t>9101081672</t>
  </si>
  <si>
    <t>TM/20E#0002645</t>
  </si>
  <si>
    <t>9101081687</t>
  </si>
  <si>
    <t>B443</t>
  </si>
  <si>
    <t>9101081730</t>
  </si>
  <si>
    <t>TM/20E#0005960</t>
  </si>
  <si>
    <t>3598</t>
  </si>
  <si>
    <t>9101081737</t>
  </si>
  <si>
    <t>TM/20E#0161469</t>
  </si>
  <si>
    <t>2347</t>
  </si>
  <si>
    <t>9101081780</t>
  </si>
  <si>
    <t>TM/20E#0003391</t>
  </si>
  <si>
    <t>9101081787</t>
  </si>
  <si>
    <t>4654</t>
  </si>
  <si>
    <t>9101081813</t>
  </si>
  <si>
    <t>TM/20E#0048042</t>
  </si>
  <si>
    <t>9101081847</t>
  </si>
  <si>
    <t>TM/20E#0000441</t>
  </si>
  <si>
    <t>9101081870</t>
  </si>
  <si>
    <t>TM/20E#0048045</t>
  </si>
  <si>
    <t>9101081871</t>
  </si>
  <si>
    <t>TM/20E#0003345</t>
  </si>
  <si>
    <t>9101081883</t>
  </si>
  <si>
    <t>TM/20E#0002348</t>
  </si>
  <si>
    <t>5966</t>
  </si>
  <si>
    <t>9101081888</t>
  </si>
  <si>
    <t>TM/20E#0161533</t>
  </si>
  <si>
    <t>3659</t>
  </si>
  <si>
    <t>9101081891</t>
  </si>
  <si>
    <t>TM/20E#0161534</t>
  </si>
  <si>
    <t>9101081899</t>
  </si>
  <si>
    <t>TM/20E#0161536</t>
  </si>
  <si>
    <t>9101081902</t>
  </si>
  <si>
    <t>TM/20E#0002240</t>
  </si>
  <si>
    <t>9101081917</t>
  </si>
  <si>
    <t>TM/20E#0002416</t>
  </si>
  <si>
    <t>9101081919</t>
  </si>
  <si>
    <t>TM/20E#0161549</t>
  </si>
  <si>
    <t>9101081920</t>
  </si>
  <si>
    <t>TM/20E#0005962</t>
  </si>
  <si>
    <t>4507</t>
  </si>
  <si>
    <t>9101081922</t>
  </si>
  <si>
    <t>TM/20E#0003601</t>
  </si>
  <si>
    <t>9101081932</t>
  </si>
  <si>
    <t>TM/20E#0002337</t>
  </si>
  <si>
    <t>9101081961</t>
  </si>
  <si>
    <t>TM/20E#0001057</t>
  </si>
  <si>
    <t>9101081974</t>
  </si>
  <si>
    <t>TM/20E#0004413</t>
  </si>
  <si>
    <t>4351</t>
  </si>
  <si>
    <t>9101081976</t>
  </si>
  <si>
    <t>TM/20E#0003612</t>
  </si>
  <si>
    <t>9101081981</t>
  </si>
  <si>
    <t>TM/20E#0006131</t>
  </si>
  <si>
    <t>5912</t>
  </si>
  <si>
    <t>9101081986</t>
  </si>
  <si>
    <t>TM/20E#0007518</t>
  </si>
  <si>
    <t>5335</t>
  </si>
  <si>
    <t>9101081999</t>
  </si>
  <si>
    <t>TM/20E#0167090</t>
  </si>
  <si>
    <t>3301</t>
  </si>
  <si>
    <t>9101082020</t>
  </si>
  <si>
    <t>TM/20E#0004019</t>
  </si>
  <si>
    <t>9101082028</t>
  </si>
  <si>
    <t>TM/20E#0167191</t>
  </si>
  <si>
    <t>9101082031</t>
  </si>
  <si>
    <t>TM/20E#0167541</t>
  </si>
  <si>
    <t>9101082040</t>
  </si>
  <si>
    <t>9101082045</t>
  </si>
  <si>
    <t>TM/20E#0001375</t>
  </si>
  <si>
    <t>9101082056</t>
  </si>
  <si>
    <t>TM/20E#0003458</t>
  </si>
  <si>
    <t>4958</t>
  </si>
  <si>
    <t>9101082066</t>
  </si>
  <si>
    <t>TM/20E#0167259</t>
  </si>
  <si>
    <t>9101082075</t>
  </si>
  <si>
    <t>TM/20E#0003370</t>
  </si>
  <si>
    <t>9101082082</t>
  </si>
  <si>
    <t>TM/20E#0049571</t>
  </si>
  <si>
    <t>9101082083</t>
  </si>
  <si>
    <t>TM/20E#0049572</t>
  </si>
  <si>
    <t>9101082117</t>
  </si>
  <si>
    <t>TM/20E#0167295</t>
  </si>
  <si>
    <t>9101082127</t>
  </si>
  <si>
    <t>TM/20E#0007529</t>
  </si>
  <si>
    <t>3551</t>
  </si>
  <si>
    <t>9101082128</t>
  </si>
  <si>
    <t>TM/20E#0167296</t>
  </si>
  <si>
    <t>9101082136</t>
  </si>
  <si>
    <t>TM/20E#0000726</t>
  </si>
  <si>
    <t>6049</t>
  </si>
  <si>
    <t>9101082142</t>
  </si>
  <si>
    <t>TM/20E#0167567</t>
  </si>
  <si>
    <t>2763</t>
  </si>
  <si>
    <t>9101082156</t>
  </si>
  <si>
    <t>TM/20E#0167302</t>
  </si>
  <si>
    <t>3142</t>
  </si>
  <si>
    <t>9101082165</t>
  </si>
  <si>
    <t>TM/20E#0167304</t>
  </si>
  <si>
    <t>3102</t>
  </si>
  <si>
    <t>9101082176</t>
  </si>
  <si>
    <t>TM/20E#0167568</t>
  </si>
  <si>
    <t>2793</t>
  </si>
  <si>
    <t>9101082180</t>
  </si>
  <si>
    <t>TM/20E#0006139</t>
  </si>
  <si>
    <t>9101082182</t>
  </si>
  <si>
    <t>TM/20E#0049654</t>
  </si>
  <si>
    <t>4390</t>
  </si>
  <si>
    <t>9101082183</t>
  </si>
  <si>
    <t>TM/20E#0021726</t>
  </si>
  <si>
    <t>9101082184</t>
  </si>
  <si>
    <t>TM/20E#0167305</t>
  </si>
  <si>
    <t>5619</t>
  </si>
  <si>
    <t>9101082194</t>
  </si>
  <si>
    <t>TM/20E#0167307</t>
  </si>
  <si>
    <t>9101082195</t>
  </si>
  <si>
    <t>TM/20E#0004078</t>
  </si>
  <si>
    <t>3438</t>
  </si>
  <si>
    <t>9101082196</t>
  </si>
  <si>
    <t>TM/20E#0013855</t>
  </si>
  <si>
    <t>9101082199</t>
  </si>
  <si>
    <t>TM/20E#0167308</t>
  </si>
  <si>
    <t>9101082200</t>
  </si>
  <si>
    <t>TM/20E#0167309</t>
  </si>
  <si>
    <t>2306</t>
  </si>
  <si>
    <t>9101082203</t>
  </si>
  <si>
    <t>TM/20E#0167310</t>
  </si>
  <si>
    <t>9101082211</t>
  </si>
  <si>
    <t>TM/20E#0167311</t>
  </si>
  <si>
    <t>9101082226</t>
  </si>
  <si>
    <t>TM/20E#0004079</t>
  </si>
  <si>
    <t>3717</t>
  </si>
  <si>
    <t>9101082227</t>
  </si>
  <si>
    <t>TM/20E#0002730</t>
  </si>
  <si>
    <t>4771</t>
  </si>
  <si>
    <t>9101082230</t>
  </si>
  <si>
    <t>TM/20E#0167312</t>
  </si>
  <si>
    <t>9101082235</t>
  </si>
  <si>
    <t>TM/20E#0000909</t>
  </si>
  <si>
    <t>9101082241</t>
  </si>
  <si>
    <t>TM/20E#0167313</t>
  </si>
  <si>
    <t>9101082246</t>
  </si>
  <si>
    <t>TM/20E#0003584</t>
  </si>
  <si>
    <t>3359</t>
  </si>
  <si>
    <t>9101082249</t>
  </si>
  <si>
    <t>TM/20E#0000742</t>
  </si>
  <si>
    <t>5013</t>
  </si>
  <si>
    <t>9101082252</t>
  </si>
  <si>
    <t>TM/20E#0167314</t>
  </si>
  <si>
    <t>9101082253</t>
  </si>
  <si>
    <t>TM/20E#0000832</t>
  </si>
  <si>
    <t>9101082254</t>
  </si>
  <si>
    <t>TM/20E#0167315</t>
  </si>
  <si>
    <t>9101082257</t>
  </si>
  <si>
    <t>TM/20E#0003585</t>
  </si>
  <si>
    <t>9101082260</t>
  </si>
  <si>
    <t>9101082266</t>
  </si>
  <si>
    <t>TM/20E#0167317</t>
  </si>
  <si>
    <t>9101082269</t>
  </si>
  <si>
    <t>TM/20E#0003571</t>
  </si>
  <si>
    <t>4038</t>
  </si>
  <si>
    <t>9101082271</t>
  </si>
  <si>
    <t>TM/20E#0002064</t>
  </si>
  <si>
    <t>4709</t>
  </si>
  <si>
    <t>9101082277</t>
  </si>
  <si>
    <t>TM/20E#0167318</t>
  </si>
  <si>
    <t>9101082278</t>
  </si>
  <si>
    <t>9101082281</t>
  </si>
  <si>
    <t>TM/20E#0167574</t>
  </si>
  <si>
    <t>2358</t>
  </si>
  <si>
    <t>9101082288</t>
  </si>
  <si>
    <t>TM/20E#0167575</t>
  </si>
  <si>
    <t>9101082290</t>
  </si>
  <si>
    <t>TM/20E#0049656</t>
  </si>
  <si>
    <t>4785</t>
  </si>
  <si>
    <t>9101082295</t>
  </si>
  <si>
    <t>TM/20E#0049657</t>
  </si>
  <si>
    <t>3241</t>
  </si>
  <si>
    <t>9101082299</t>
  </si>
  <si>
    <t>TM/20E#0049658</t>
  </si>
  <si>
    <t>9101082305</t>
  </si>
  <si>
    <t>4627</t>
  </si>
  <si>
    <t>9101082308</t>
  </si>
  <si>
    <t>TM/20E#0167576</t>
  </si>
  <si>
    <t>9101082309</t>
  </si>
  <si>
    <t>TM/20E#0167577</t>
  </si>
  <si>
    <t>9101082311</t>
  </si>
  <si>
    <t>TM/20E#0167579</t>
  </si>
  <si>
    <t>9101082315</t>
  </si>
  <si>
    <t>TM/20E#0167580</t>
  </si>
  <si>
    <t>9101082316</t>
  </si>
  <si>
    <t>TM/20E#0003580</t>
  </si>
  <si>
    <t>5965</t>
  </si>
  <si>
    <t>9101082317</t>
  </si>
  <si>
    <t>TM/20E#0003581</t>
  </si>
  <si>
    <t>5978</t>
  </si>
  <si>
    <t>9101082318</t>
  </si>
  <si>
    <t>TM/20E#0167581</t>
  </si>
  <si>
    <t>3013</t>
  </si>
  <si>
    <t>9101082320</t>
  </si>
  <si>
    <t>TM/20E#0167582</t>
  </si>
  <si>
    <t>5895</t>
  </si>
  <si>
    <t>9101082329</t>
  </si>
  <si>
    <t>TM/20E#0002572</t>
  </si>
  <si>
    <t>4725</t>
  </si>
  <si>
    <t>9101082336</t>
  </si>
  <si>
    <t>TM/20E#0167584</t>
  </si>
  <si>
    <t>9101082339</t>
  </si>
  <si>
    <t>TM/20E#0167586</t>
  </si>
  <si>
    <t>9101082342</t>
  </si>
  <si>
    <t>TM/20E#0167587</t>
  </si>
  <si>
    <t>9101082345</t>
  </si>
  <si>
    <t>TM/20E#0167588</t>
  </si>
  <si>
    <t>5976</t>
  </si>
  <si>
    <t>9101082347</t>
  </si>
  <si>
    <t>TM/20E#0003582</t>
  </si>
  <si>
    <t>9101082348</t>
  </si>
  <si>
    <t>TM/20E#0167590</t>
  </si>
  <si>
    <t>9101082349</t>
  </si>
  <si>
    <t>TM/20E#0049660</t>
  </si>
  <si>
    <t>9101082358</t>
  </si>
  <si>
    <t>TM/20E#0167593</t>
  </si>
  <si>
    <t>9101082360</t>
  </si>
  <si>
    <t>TM/20E#0167594</t>
  </si>
  <si>
    <t>2321</t>
  </si>
  <si>
    <t>9101082361</t>
  </si>
  <si>
    <t>TM/20E#0013874</t>
  </si>
  <si>
    <t>9101082362</t>
  </si>
  <si>
    <t>TM/20E#0004434</t>
  </si>
  <si>
    <t>5734</t>
  </si>
  <si>
    <t>9101082363</t>
  </si>
  <si>
    <t>TM/20E#0167595</t>
  </si>
  <si>
    <t>5662</t>
  </si>
  <si>
    <t>9101082366</t>
  </si>
  <si>
    <t>TM/20E#0021785</t>
  </si>
  <si>
    <t>9101082367</t>
  </si>
  <si>
    <t>TM/20E#0167596</t>
  </si>
  <si>
    <t>9101082369</t>
  </si>
  <si>
    <t>TM/20E#0167597</t>
  </si>
  <si>
    <t>2188</t>
  </si>
  <si>
    <t>9101082370</t>
  </si>
  <si>
    <t>TM/20E#0021786</t>
  </si>
  <si>
    <t>9101082374</t>
  </si>
  <si>
    <t>TM/20E#0049662</t>
  </si>
  <si>
    <t>3894</t>
  </si>
  <si>
    <t>9101082375</t>
  </si>
  <si>
    <t>TM/20E#0167599</t>
  </si>
  <si>
    <t>9101082377</t>
  </si>
  <si>
    <t>TM/20E#0167600</t>
  </si>
  <si>
    <t>9101082384</t>
  </si>
  <si>
    <t>TM/20E#0004088</t>
  </si>
  <si>
    <t>9101082388</t>
  </si>
  <si>
    <t>TM/20E#0021787</t>
  </si>
  <si>
    <t>5362</t>
  </si>
  <si>
    <t>9101082391</t>
  </si>
  <si>
    <t>TM/20E#0021788</t>
  </si>
  <si>
    <t>9101082393</t>
  </si>
  <si>
    <t>TM/20E#0167602</t>
  </si>
  <si>
    <t>9101082398</t>
  </si>
  <si>
    <t>TM/20E#0167604</t>
  </si>
  <si>
    <t>9101082400</t>
  </si>
  <si>
    <t>TM/20E#0167605</t>
  </si>
  <si>
    <t>2827</t>
  </si>
  <si>
    <t>9101082402</t>
  </si>
  <si>
    <t>TM/20E#0167606</t>
  </si>
  <si>
    <t>3026</t>
  </si>
  <si>
    <t>9101082403</t>
  </si>
  <si>
    <t>TM/20E#0167607</t>
  </si>
  <si>
    <t>4276</t>
  </si>
  <si>
    <t>9101082404</t>
  </si>
  <si>
    <t>TM/20E#0049665</t>
  </si>
  <si>
    <t>9101082406</t>
  </si>
  <si>
    <t>TM/20E#0167609</t>
  </si>
  <si>
    <t>9101082409</t>
  </si>
  <si>
    <t>TM/20E#0049666</t>
  </si>
  <si>
    <t>3635</t>
  </si>
  <si>
    <t>9101082416</t>
  </si>
  <si>
    <t>TM/20E#0003380</t>
  </si>
  <si>
    <t>3447</t>
  </si>
  <si>
    <t>9101082418</t>
  </si>
  <si>
    <t>5092</t>
  </si>
  <si>
    <t>9101082421</t>
  </si>
  <si>
    <t>TM/20E#0167610</t>
  </si>
  <si>
    <t>5377</t>
  </si>
  <si>
    <t>9101082422</t>
  </si>
  <si>
    <t>TM/20E#0002431</t>
  </si>
  <si>
    <t>4652</t>
  </si>
  <si>
    <t>9101082423</t>
  </si>
  <si>
    <t>TM/20E#0167611</t>
  </si>
  <si>
    <t>9101082424</t>
  </si>
  <si>
    <t>TM/20E#0167612</t>
  </si>
  <si>
    <t>2254</t>
  </si>
  <si>
    <t>9101082425</t>
  </si>
  <si>
    <t>TM/20E#0000880</t>
  </si>
  <si>
    <t>6092</t>
  </si>
  <si>
    <t>9101082426</t>
  </si>
  <si>
    <t>TM/20E#0049668</t>
  </si>
  <si>
    <t>4323</t>
  </si>
  <si>
    <t>9101082427</t>
  </si>
  <si>
    <t>TM/20E#0167613</t>
  </si>
  <si>
    <t>4138</t>
  </si>
  <si>
    <t>9101082428</t>
  </si>
  <si>
    <t>TM/20E#0049670</t>
  </si>
  <si>
    <t>5233</t>
  </si>
  <si>
    <t>9101082431</t>
  </si>
  <si>
    <t>TM/20E#0021791</t>
  </si>
  <si>
    <t>9101082436</t>
  </si>
  <si>
    <t>TM/20E#0167614</t>
  </si>
  <si>
    <t>4067</t>
  </si>
  <si>
    <t>9101082442</t>
  </si>
  <si>
    <t>TM/20E#0167615</t>
  </si>
  <si>
    <t>9101082443</t>
  </si>
  <si>
    <t>TM/20E#0003595</t>
  </si>
  <si>
    <t>9101082446</t>
  </si>
  <si>
    <t>TM/20E#0167616</t>
  </si>
  <si>
    <t>9101082447</t>
  </si>
  <si>
    <t>TM/20E#0167617</t>
  </si>
  <si>
    <t>9101082449</t>
  </si>
  <si>
    <t>TM/20E#0167618</t>
  </si>
  <si>
    <t>5950</t>
  </si>
  <si>
    <t>9101082458</t>
  </si>
  <si>
    <t>TM/20E#0167619</t>
  </si>
  <si>
    <t>9101082462</t>
  </si>
  <si>
    <t>TM/20E#0167620</t>
  </si>
  <si>
    <t>6054</t>
  </si>
  <si>
    <t>9101082467</t>
  </si>
  <si>
    <t>TM/20E#0002734</t>
  </si>
  <si>
    <t>9101082468</t>
  </si>
  <si>
    <t>TM/20E#0049671</t>
  </si>
  <si>
    <t>9101082469</t>
  </si>
  <si>
    <t>TM/20E#0167621</t>
  </si>
  <si>
    <t>9101082470</t>
  </si>
  <si>
    <t>TM/20E#0167622</t>
  </si>
  <si>
    <t>9101082473</t>
  </si>
  <si>
    <t>TM/20E#0006148</t>
  </si>
  <si>
    <t>9101082478</t>
  </si>
  <si>
    <t>TM/20E#0167625</t>
  </si>
  <si>
    <t>9101082479</t>
  </si>
  <si>
    <t>TM/20E#0002347</t>
  </si>
  <si>
    <t>5851</t>
  </si>
  <si>
    <t>9101082481</t>
  </si>
  <si>
    <t>TM/20E#0004089</t>
  </si>
  <si>
    <t>9101082484</t>
  </si>
  <si>
    <t>TM/20E#0004090</t>
  </si>
  <si>
    <t>9101082486</t>
  </si>
  <si>
    <t>TM/20E#0167626</t>
  </si>
  <si>
    <t>3276</t>
  </si>
  <si>
    <t>9101082494</t>
  </si>
  <si>
    <t>TM/20E#0021795</t>
  </si>
  <si>
    <t>9101082495</t>
  </si>
  <si>
    <t>9101082497</t>
  </si>
  <si>
    <t>TM/20E#0007541</t>
  </si>
  <si>
    <t>9101082498</t>
  </si>
  <si>
    <t>TM/20E#0001878</t>
  </si>
  <si>
    <t>9101082500</t>
  </si>
  <si>
    <t>TM/20E#0001879</t>
  </si>
  <si>
    <t>9101082501</t>
  </si>
  <si>
    <t>TM/20E#0167627</t>
  </si>
  <si>
    <t>9101082506</t>
  </si>
  <si>
    <t>TM/20E#0167628</t>
  </si>
  <si>
    <t>9101082507</t>
  </si>
  <si>
    <t>TM/20E#0167629</t>
  </si>
  <si>
    <t>3311</t>
  </si>
  <si>
    <t>9101082508</t>
  </si>
  <si>
    <t>TM/20E#0167630</t>
  </si>
  <si>
    <t>9101082513</t>
  </si>
  <si>
    <t>TM/20E#0021796</t>
  </si>
  <si>
    <t>9101082518</t>
  </si>
  <si>
    <t>TM/20E#0049672</t>
  </si>
  <si>
    <t>9101082522</t>
  </si>
  <si>
    <t>TM/20E#0167632</t>
  </si>
  <si>
    <t>9101082528</t>
  </si>
  <si>
    <t>TM/20E#0001812</t>
  </si>
  <si>
    <t>9101082531</t>
  </si>
  <si>
    <t>TM/20E#0167634</t>
  </si>
  <si>
    <t>9101082534</t>
  </si>
  <si>
    <t>TM/20E#0049674</t>
  </si>
  <si>
    <t>9101082535</t>
  </si>
  <si>
    <t>TM/20E#0021797</t>
  </si>
  <si>
    <t>9101082540</t>
  </si>
  <si>
    <t>TM/20E#0007542</t>
  </si>
  <si>
    <t>3309</t>
  </si>
  <si>
    <t>9101082542</t>
  </si>
  <si>
    <t>TM/20E#0167636</t>
  </si>
  <si>
    <t>3601</t>
  </si>
  <si>
    <t>9101082549</t>
  </si>
  <si>
    <t>TM/20E#0002573</t>
  </si>
  <si>
    <t>9101082557</t>
  </si>
  <si>
    <t>TM/20E#0167637</t>
  </si>
  <si>
    <t>9101082561</t>
  </si>
  <si>
    <t>TM/20E#0004091</t>
  </si>
  <si>
    <t>9101082563</t>
  </si>
  <si>
    <t>TM/20E#0167638</t>
  </si>
  <si>
    <t>9101082565</t>
  </si>
  <si>
    <t>TM/20E#0167639</t>
  </si>
  <si>
    <t>9101082573</t>
  </si>
  <si>
    <t>TM/20E#0003472</t>
  </si>
  <si>
    <t>9101082575</t>
  </si>
  <si>
    <t>TM/20E#0167641</t>
  </si>
  <si>
    <t>9101082576</t>
  </si>
  <si>
    <t>TM/20E#0049675</t>
  </si>
  <si>
    <t>9101082577</t>
  </si>
  <si>
    <t>TM/20E#0167642</t>
  </si>
  <si>
    <t>9101082579</t>
  </si>
  <si>
    <t>TM/20E#0167643</t>
  </si>
  <si>
    <t>9101082580</t>
  </si>
  <si>
    <t>3770</t>
  </si>
  <si>
    <t>9101082582</t>
  </si>
  <si>
    <t>TM/20E#0049676</t>
  </si>
  <si>
    <t>9101082583</t>
  </si>
  <si>
    <t>TM/20E#0167644</t>
  </si>
  <si>
    <t>9101082584</t>
  </si>
  <si>
    <t>TM/20E#0167645</t>
  </si>
  <si>
    <t>3181</t>
  </si>
  <si>
    <t>9101082586</t>
  </si>
  <si>
    <t>TM/20E#0049677</t>
  </si>
  <si>
    <t>9101082587</t>
  </si>
  <si>
    <t>TM/20E#0049678</t>
  </si>
  <si>
    <t>9101082591</t>
  </si>
  <si>
    <t>TM/20E#0007543</t>
  </si>
  <si>
    <t>5999</t>
  </si>
  <si>
    <t>9101082592</t>
  </si>
  <si>
    <t>TM/20E#0167646</t>
  </si>
  <si>
    <t>9101082593</t>
  </si>
  <si>
    <t>TM/20E#0003620</t>
  </si>
  <si>
    <t>4562</t>
  </si>
  <si>
    <t>9101082598</t>
  </si>
  <si>
    <t>TM/20E#0167647</t>
  </si>
  <si>
    <t>9101082599</t>
  </si>
  <si>
    <t>TM/20E#0167648</t>
  </si>
  <si>
    <t>9101082605</t>
  </si>
  <si>
    <t>TM/20E#0049680</t>
  </si>
  <si>
    <t>9101082606</t>
  </si>
  <si>
    <t>TM/20E#0167649</t>
  </si>
  <si>
    <t>9101082609</t>
  </si>
  <si>
    <t>TM/20E#0167650</t>
  </si>
  <si>
    <t>9101082610</t>
  </si>
  <si>
    <t>TM/20E#0167651</t>
  </si>
  <si>
    <t>9101082612</t>
  </si>
  <si>
    <t>TM/20E#0049681</t>
  </si>
  <si>
    <t>9101082622</t>
  </si>
  <si>
    <t>TM/20E#0049682</t>
  </si>
  <si>
    <t>9101082626</t>
  </si>
  <si>
    <t>TM/20E#0167654</t>
  </si>
  <si>
    <t>9101082627</t>
  </si>
  <si>
    <t>4570</t>
  </si>
  <si>
    <t>9101082630</t>
  </si>
  <si>
    <t>TM/20E#0167655</t>
  </si>
  <si>
    <t>9101082631</t>
  </si>
  <si>
    <t>TM/20E#0006149</t>
  </si>
  <si>
    <t>9101082633</t>
  </si>
  <si>
    <t>9101082635</t>
  </si>
  <si>
    <t>TM/20E#0049684</t>
  </si>
  <si>
    <t>9101082643</t>
  </si>
  <si>
    <t>TM/20E#0000488</t>
  </si>
  <si>
    <t>5206</t>
  </si>
  <si>
    <t>9101082644</t>
  </si>
  <si>
    <t>TM/20E#0049685</t>
  </si>
  <si>
    <t>4386</t>
  </si>
  <si>
    <t>9101082645</t>
  </si>
  <si>
    <t>TM/20E#0049686</t>
  </si>
  <si>
    <t>5557</t>
  </si>
  <si>
    <t>9101082646</t>
  </si>
  <si>
    <t>TM/20E#0167656</t>
  </si>
  <si>
    <t>9101082647</t>
  </si>
  <si>
    <t>TM/20E#0049687</t>
  </si>
  <si>
    <t>9101082652</t>
  </si>
  <si>
    <t>TM/20E#0003610</t>
  </si>
  <si>
    <t>9101082656</t>
  </si>
  <si>
    <t>TM/20E#0021759</t>
  </si>
  <si>
    <t>9101082658</t>
  </si>
  <si>
    <t>TM/20E#0013794</t>
  </si>
  <si>
    <t>9101082661</t>
  </si>
  <si>
    <t>TM/20E#0021580</t>
  </si>
  <si>
    <t>2040</t>
  </si>
  <si>
    <t>9101082663</t>
  </si>
  <si>
    <t>TM/20E#0166274</t>
  </si>
  <si>
    <t>9101082665</t>
  </si>
  <si>
    <t>TM/20E#0049295</t>
  </si>
  <si>
    <t>9101082668</t>
  </si>
  <si>
    <t>4969</t>
  </si>
  <si>
    <t>9101082669</t>
  </si>
  <si>
    <t>TM/20E#0001365</t>
  </si>
  <si>
    <t>6053</t>
  </si>
  <si>
    <t>9101082670</t>
  </si>
  <si>
    <t>TM/20E#0021581</t>
  </si>
  <si>
    <t>9101082673</t>
  </si>
  <si>
    <t>TM/20E#0007496</t>
  </si>
  <si>
    <t>9101082680</t>
  </si>
  <si>
    <t>TM/20E#0166275</t>
  </si>
  <si>
    <t>9101082695</t>
  </si>
  <si>
    <t>TM/20E#0002331</t>
  </si>
  <si>
    <t>9101082698</t>
  </si>
  <si>
    <t>TM/20E#0013795</t>
  </si>
  <si>
    <t>9101082707</t>
  </si>
  <si>
    <t>TM/20E#0166277</t>
  </si>
  <si>
    <t>4169</t>
  </si>
  <si>
    <t>9101082709</t>
  </si>
  <si>
    <t>TM/20E#0049296</t>
  </si>
  <si>
    <t>9101082717</t>
  </si>
  <si>
    <t>TM/20E#0001001</t>
  </si>
  <si>
    <t>9101082722</t>
  </si>
  <si>
    <t>TM/20E#0021760</t>
  </si>
  <si>
    <t>9101082731</t>
  </si>
  <si>
    <t>TM/20E#0049606</t>
  </si>
  <si>
    <t>3965</t>
  </si>
  <si>
    <t>9101082739</t>
  </si>
  <si>
    <t>TM/20E#0021582</t>
  </si>
  <si>
    <t>2089</t>
  </si>
  <si>
    <t>9101082741</t>
  </si>
  <si>
    <t>TM/20E#0006110</t>
  </si>
  <si>
    <t>4142</t>
  </si>
  <si>
    <t>9101082743</t>
  </si>
  <si>
    <t>TM/20E#0006111</t>
  </si>
  <si>
    <t>9101082747</t>
  </si>
  <si>
    <t>TM/20E#0012586</t>
  </si>
  <si>
    <t>9101082749</t>
  </si>
  <si>
    <t>TM/20E#0166281</t>
  </si>
  <si>
    <t>4108</t>
  </si>
  <si>
    <t>9101082751</t>
  </si>
  <si>
    <t>4788</t>
  </si>
  <si>
    <t>9101082756</t>
  </si>
  <si>
    <t>TM/20E#0166282</t>
  </si>
  <si>
    <t>9101082768</t>
  </si>
  <si>
    <t>TM/20E#0167413</t>
  </si>
  <si>
    <t>9101082769</t>
  </si>
  <si>
    <t>TM/20E#0049298</t>
  </si>
  <si>
    <t>4205</t>
  </si>
  <si>
    <t>9101082776</t>
  </si>
  <si>
    <t>TM/20E#0166284</t>
  </si>
  <si>
    <t>9101082784</t>
  </si>
  <si>
    <t>TM/20E#0049301</t>
  </si>
  <si>
    <t>9101082785</t>
  </si>
  <si>
    <t>TM/20E#0001407</t>
  </si>
  <si>
    <t>9101082794</t>
  </si>
  <si>
    <t>TM/20E#0166285</t>
  </si>
  <si>
    <t>5636</t>
  </si>
  <si>
    <t>9101082803</t>
  </si>
  <si>
    <t>TM/20E#0166287</t>
  </si>
  <si>
    <t>2061</t>
  </si>
  <si>
    <t>9101082809</t>
  </si>
  <si>
    <t>TM/20E#0166288</t>
  </si>
  <si>
    <t>9101082811</t>
  </si>
  <si>
    <t>TM/20E#0166289</t>
  </si>
  <si>
    <t>2057</t>
  </si>
  <si>
    <t>9101082817</t>
  </si>
  <si>
    <t>TM/20E#0166291</t>
  </si>
  <si>
    <t>9101082820</t>
  </si>
  <si>
    <t>TM/20E#0166293</t>
  </si>
  <si>
    <t>9101082822</t>
  </si>
  <si>
    <t>TM/20E#0004050</t>
  </si>
  <si>
    <t>9101082823</t>
  </si>
  <si>
    <t>TM/20E#0166294</t>
  </si>
  <si>
    <t>9101082836</t>
  </si>
  <si>
    <t>TM/20E#0000986</t>
  </si>
  <si>
    <t>9101082839</t>
  </si>
  <si>
    <t>TM/20E#0166296</t>
  </si>
  <si>
    <t>9101082844</t>
  </si>
  <si>
    <t>TM/20E#0049607</t>
  </si>
  <si>
    <t>4349</t>
  </si>
  <si>
    <t>9101082845</t>
  </si>
  <si>
    <t>TM/20E#0049304</t>
  </si>
  <si>
    <t>9101082847</t>
  </si>
  <si>
    <t>TM/20E#0003589</t>
  </si>
  <si>
    <t>9101082849</t>
  </si>
  <si>
    <t>TM/20E#0166298</t>
  </si>
  <si>
    <t>9101082850</t>
  </si>
  <si>
    <t>TM/20E#0000827</t>
  </si>
  <si>
    <t>9101082853</t>
  </si>
  <si>
    <t>TM/20E#0004051</t>
  </si>
  <si>
    <t>9101082857</t>
  </si>
  <si>
    <t>TM/20E#0049305</t>
  </si>
  <si>
    <t>3736</t>
  </si>
  <si>
    <t>9101082861</t>
  </si>
  <si>
    <t>TM/20E#0166299</t>
  </si>
  <si>
    <t>9101082863</t>
  </si>
  <si>
    <t>TM/20E#0001771</t>
  </si>
  <si>
    <t>9101082867</t>
  </si>
  <si>
    <t>TM/20E#0002988</t>
  </si>
  <si>
    <t>9101082868</t>
  </si>
  <si>
    <t>TM/20E#0167416</t>
  </si>
  <si>
    <t>3691</t>
  </si>
  <si>
    <t>9101082869</t>
  </si>
  <si>
    <t>TM/20E#0167417</t>
  </si>
  <si>
    <t>9101082871</t>
  </si>
  <si>
    <t>TM/20E#0021761</t>
  </si>
  <si>
    <t>3481</t>
  </si>
  <si>
    <t>9101082874</t>
  </si>
  <si>
    <t>TM/20E#0049306</t>
  </si>
  <si>
    <t>9101082876</t>
  </si>
  <si>
    <t>TM/20E#0049307</t>
  </si>
  <si>
    <t>6067</t>
  </si>
  <si>
    <t>9101082877</t>
  </si>
  <si>
    <t>TM/20E#0166301</t>
  </si>
  <si>
    <t>9101082880</t>
  </si>
  <si>
    <t>TM/20E#0166303</t>
  </si>
  <si>
    <t>9101082881</t>
  </si>
  <si>
    <t>TM/20E#0007497</t>
  </si>
  <si>
    <t>4546</t>
  </si>
  <si>
    <t>9101082885</t>
  </si>
  <si>
    <t>TM/20E#0013860</t>
  </si>
  <si>
    <t>4042</t>
  </si>
  <si>
    <t>9101082888</t>
  </si>
  <si>
    <t>TM/20E#0000473</t>
  </si>
  <si>
    <t>5708</t>
  </si>
  <si>
    <t>9101082890</t>
  </si>
  <si>
    <t>TM/20E#0166305</t>
  </si>
  <si>
    <t>9101082895</t>
  </si>
  <si>
    <t>TM/20E#0166306</t>
  </si>
  <si>
    <t>2435</t>
  </si>
  <si>
    <t>9101082896</t>
  </si>
  <si>
    <t>TM/20E#0001802</t>
  </si>
  <si>
    <t>5256</t>
  </si>
  <si>
    <t>9101082899</t>
  </si>
  <si>
    <t>TM/20E#0167419</t>
  </si>
  <si>
    <t>9101082900</t>
  </si>
  <si>
    <t>TM/20E#0003566</t>
  </si>
  <si>
    <t>3697</t>
  </si>
  <si>
    <t>9101082903</t>
  </si>
  <si>
    <t>TM/20E#0166308</t>
  </si>
  <si>
    <t>5295</t>
  </si>
  <si>
    <t>9101082904</t>
  </si>
  <si>
    <t>TM/20E#0049309</t>
  </si>
  <si>
    <t>9101082906</t>
  </si>
  <si>
    <t>TM/20E#0166309</t>
  </si>
  <si>
    <t>2751</t>
  </si>
  <si>
    <t>9101082919</t>
  </si>
  <si>
    <t>TM/20E#0049310</t>
  </si>
  <si>
    <t>4242</t>
  </si>
  <si>
    <t>9101082921</t>
  </si>
  <si>
    <t>TM/20E#0049608</t>
  </si>
  <si>
    <t>2107</t>
  </si>
  <si>
    <t>9101082927</t>
  </si>
  <si>
    <t>TM/20E#0166312</t>
  </si>
  <si>
    <t>9101082931</t>
  </si>
  <si>
    <t>TM/20E#0003330</t>
  </si>
  <si>
    <t>4399</t>
  </si>
  <si>
    <t>9101082933</t>
  </si>
  <si>
    <t>TM/20E#0049311</t>
  </si>
  <si>
    <t>9101082934</t>
  </si>
  <si>
    <t>TM/20E#0003591</t>
  </si>
  <si>
    <t>5494</t>
  </si>
  <si>
    <t>9101082937</t>
  </si>
  <si>
    <t>TM/20E#0049312</t>
  </si>
  <si>
    <t>3933</t>
  </si>
  <si>
    <t>9101082940</t>
  </si>
  <si>
    <t>TM/20E#0013797</t>
  </si>
  <si>
    <t>9101082944</t>
  </si>
  <si>
    <t>TM/20E#0166316</t>
  </si>
  <si>
    <t>9101082945</t>
  </si>
  <si>
    <t>TM/20E#0166317</t>
  </si>
  <si>
    <t>9101082946</t>
  </si>
  <si>
    <t>TM/20E#0007535</t>
  </si>
  <si>
    <t>5718</t>
  </si>
  <si>
    <t>9101082948</t>
  </si>
  <si>
    <t>TM/20E#0049313</t>
  </si>
  <si>
    <t>9101082949</t>
  </si>
  <si>
    <t>TM/20E#0049314</t>
  </si>
  <si>
    <t>9101082950</t>
  </si>
  <si>
    <t>TM/20E#0049315</t>
  </si>
  <si>
    <t>9101082952</t>
  </si>
  <si>
    <t>TM/20E#0001803</t>
  </si>
  <si>
    <t>9101082953</t>
  </si>
  <si>
    <t>TM/20E#0003331</t>
  </si>
  <si>
    <t>4074</t>
  </si>
  <si>
    <t>9101082954</t>
  </si>
  <si>
    <t>TM/20E#0166318</t>
  </si>
  <si>
    <t>9101082958</t>
  </si>
  <si>
    <t>TM/20E#0167420</t>
  </si>
  <si>
    <t>4094</t>
  </si>
  <si>
    <t>9101082961</t>
  </si>
  <si>
    <t>TM/20E#0166322</t>
  </si>
  <si>
    <t>9101082962</t>
  </si>
  <si>
    <t>TM/20E#0049316</t>
  </si>
  <si>
    <t>4154</t>
  </si>
  <si>
    <t>9101082963</t>
  </si>
  <si>
    <t>TM/20E#0166323</t>
  </si>
  <si>
    <t>9101082967</t>
  </si>
  <si>
    <t>TM/20E#0166324</t>
  </si>
  <si>
    <t>5489</t>
  </si>
  <si>
    <t>9101082970</t>
  </si>
  <si>
    <t>TM/20E#0166325</t>
  </si>
  <si>
    <t>9101082971</t>
  </si>
  <si>
    <t>TM/20E#0049609</t>
  </si>
  <si>
    <t>5983</t>
  </si>
  <si>
    <t>9101082972</t>
  </si>
  <si>
    <t>TM/20E#0021585</t>
  </si>
  <si>
    <t>9101082975</t>
  </si>
  <si>
    <t>TM/20E#0166326</t>
  </si>
  <si>
    <t>9101082977</t>
  </si>
  <si>
    <t>TM/20E#0166327</t>
  </si>
  <si>
    <t>3108</t>
  </si>
  <si>
    <t>9101082988</t>
  </si>
  <si>
    <t>TM/20E#0013798</t>
  </si>
  <si>
    <t>3719</t>
  </si>
  <si>
    <t>9101082993</t>
  </si>
  <si>
    <t>TM/20E#0003332</t>
  </si>
  <si>
    <t>3671</t>
  </si>
  <si>
    <t>9101082998</t>
  </si>
  <si>
    <t>TM/20E#0166330</t>
  </si>
  <si>
    <t>9101082999</t>
  </si>
  <si>
    <t>TM/20E#0001772</t>
  </si>
  <si>
    <t>9101083000</t>
  </si>
  <si>
    <t>TM/20E#0049318</t>
  </si>
  <si>
    <t>5187</t>
  </si>
  <si>
    <t>9101083004</t>
  </si>
  <si>
    <t>TM/20E#0001773</t>
  </si>
  <si>
    <t>9101083005</t>
  </si>
  <si>
    <t>3425</t>
  </si>
  <si>
    <t>9101083006</t>
  </si>
  <si>
    <t>TM/20E#0166331</t>
  </si>
  <si>
    <t>2338</t>
  </si>
  <si>
    <t>9101083010</t>
  </si>
  <si>
    <t>TM/20E#0003375</t>
  </si>
  <si>
    <t>3892</t>
  </si>
  <si>
    <t>9101083012</t>
  </si>
  <si>
    <t>TM/20E#0049319</t>
  </si>
  <si>
    <t>9101083015</t>
  </si>
  <si>
    <t>TM/20E#0166332</t>
  </si>
  <si>
    <t>4799</t>
  </si>
  <si>
    <t>9101083016</t>
  </si>
  <si>
    <t>TM/20E#0166333</t>
  </si>
  <si>
    <t>4832</t>
  </si>
  <si>
    <t>9101083017</t>
  </si>
  <si>
    <t>TM/20E#0049320</t>
  </si>
  <si>
    <t>5334</t>
  </si>
  <si>
    <t>9101083021</t>
  </si>
  <si>
    <t>TM/20E#0166334</t>
  </si>
  <si>
    <t>9101083029</t>
  </si>
  <si>
    <t>TM/20E#0166335</t>
  </si>
  <si>
    <t>2013</t>
  </si>
  <si>
    <t>9101083030</t>
  </si>
  <si>
    <t>TM/20E#0166336</t>
  </si>
  <si>
    <t>9101083031</t>
  </si>
  <si>
    <t>TM/20E#0021586</t>
  </si>
  <si>
    <t>9101083034</t>
  </si>
  <si>
    <t>TM/20E#0166338</t>
  </si>
  <si>
    <t>9101083038</t>
  </si>
  <si>
    <t>TM/20E#0021762</t>
  </si>
  <si>
    <t>9101083039</t>
  </si>
  <si>
    <t>TM/20E#0002165</t>
  </si>
  <si>
    <t>5201</t>
  </si>
  <si>
    <t>9101083040</t>
  </si>
  <si>
    <t>TM/20E#0049322</t>
  </si>
  <si>
    <t>9101083041</t>
  </si>
  <si>
    <t>TM/20E#0166339</t>
  </si>
  <si>
    <t>4526</t>
  </si>
  <si>
    <t>9101083042</t>
  </si>
  <si>
    <t>TM/20E#0049323</t>
  </si>
  <si>
    <t>9101083045</t>
  </si>
  <si>
    <t>TM/20E#0021587</t>
  </si>
  <si>
    <t>9101083054</t>
  </si>
  <si>
    <t>TM/20E#0166344</t>
  </si>
  <si>
    <t>2926</t>
  </si>
  <si>
    <t>9101083055</t>
  </si>
  <si>
    <t>TM/20E#0166345</t>
  </si>
  <si>
    <t>6014</t>
  </si>
  <si>
    <t>9101083057</t>
  </si>
  <si>
    <t>TM/20E#0004387</t>
  </si>
  <si>
    <t>3626</t>
  </si>
  <si>
    <t>9101083058</t>
  </si>
  <si>
    <t>TM/20E#0021588</t>
  </si>
  <si>
    <t>3098</t>
  </si>
  <si>
    <t>9101083059</t>
  </si>
  <si>
    <t>TM/20E#0167424</t>
  </si>
  <si>
    <t>9101083061</t>
  </si>
  <si>
    <t>TM/20E#0166346</t>
  </si>
  <si>
    <t>3404</t>
  </si>
  <si>
    <t>9101083071</t>
  </si>
  <si>
    <t>TM/20E#0021589</t>
  </si>
  <si>
    <t>3665</t>
  </si>
  <si>
    <t>9101083072</t>
  </si>
  <si>
    <t>TM/20E#0166348</t>
  </si>
  <si>
    <t>9101083079</t>
  </si>
  <si>
    <t>TM/20E#0049610</t>
  </si>
  <si>
    <t>9101083086</t>
  </si>
  <si>
    <t>TM/20E#0003333</t>
  </si>
  <si>
    <t>9101083091</t>
  </si>
  <si>
    <t>TM/20E#0166355</t>
  </si>
  <si>
    <t>4667</t>
  </si>
  <si>
    <t>9101083095</t>
  </si>
  <si>
    <t>TM/20E#0003334</t>
  </si>
  <si>
    <t>6002</t>
  </si>
  <si>
    <t>9101083098</t>
  </si>
  <si>
    <t>TM/20E#0166356</t>
  </si>
  <si>
    <t>9101083100</t>
  </si>
  <si>
    <t>TM/20E#0049326</t>
  </si>
  <si>
    <t>9101083103</t>
  </si>
  <si>
    <t>TM/20E#0167426</t>
  </si>
  <si>
    <t>9101083108</t>
  </si>
  <si>
    <t>TM/20E#0049611</t>
  </si>
  <si>
    <t>3294</t>
  </si>
  <si>
    <t>9101083110</t>
  </si>
  <si>
    <t>TM/20E#0000878</t>
  </si>
  <si>
    <t>9101083114</t>
  </si>
  <si>
    <t>TM/20E#0166358</t>
  </si>
  <si>
    <t>2144</t>
  </si>
  <si>
    <t>9101083117</t>
  </si>
  <si>
    <t>4619</t>
  </si>
  <si>
    <t>9101083120</t>
  </si>
  <si>
    <t>TM/20E#0166360</t>
  </si>
  <si>
    <t>2167</t>
  </si>
  <si>
    <t>9101083121</t>
  </si>
  <si>
    <t>TM/20E#0001355</t>
  </si>
  <si>
    <t>5476</t>
  </si>
  <si>
    <t>9101083126</t>
  </si>
  <si>
    <t>TM/20E#0001051</t>
  </si>
  <si>
    <t>5860</t>
  </si>
  <si>
    <t>9101083129</t>
  </si>
  <si>
    <t>TM/20E#0166364</t>
  </si>
  <si>
    <t>9101083131</t>
  </si>
  <si>
    <t>9101083133</t>
  </si>
  <si>
    <t>TM/20E#0166365</t>
  </si>
  <si>
    <t>9101083135</t>
  </si>
  <si>
    <t>TM/20E#0166366</t>
  </si>
  <si>
    <t>5727</t>
  </si>
  <si>
    <t>9101083136</t>
  </si>
  <si>
    <t>TM/20E#0166367</t>
  </si>
  <si>
    <t>2058</t>
  </si>
  <si>
    <t>9101083137</t>
  </si>
  <si>
    <t>TM/20E#0166368</t>
  </si>
  <si>
    <t>5765</t>
  </si>
  <si>
    <t>9101083143</t>
  </si>
  <si>
    <t>TM/20E#0000474</t>
  </si>
  <si>
    <t>5133</t>
  </si>
  <si>
    <t>9101083147</t>
  </si>
  <si>
    <t>TM/20E#0012592</t>
  </si>
  <si>
    <t>5091</t>
  </si>
  <si>
    <t>9101083150</t>
  </si>
  <si>
    <t>TM/20E#0049612</t>
  </si>
  <si>
    <t>2110</t>
  </si>
  <si>
    <t>9101083154</t>
  </si>
  <si>
    <t>TM/20E#0166370</t>
  </si>
  <si>
    <t>9101083155</t>
  </si>
  <si>
    <t>TM/20E#0003335</t>
  </si>
  <si>
    <t>4471</t>
  </si>
  <si>
    <t>9101083157</t>
  </si>
  <si>
    <t>TM/20E#0167428</t>
  </si>
  <si>
    <t>9101083170</t>
  </si>
  <si>
    <t>TM/20E#0021763</t>
  </si>
  <si>
    <t>9101083172</t>
  </si>
  <si>
    <t>TM/20E#0167429</t>
  </si>
  <si>
    <t>3599</t>
  </si>
  <si>
    <t>9101083180</t>
  </si>
  <si>
    <t>TM/20E#0166375</t>
  </si>
  <si>
    <t>9101083183</t>
  </si>
  <si>
    <t>5194</t>
  </si>
  <si>
    <t>9101083187</t>
  </si>
  <si>
    <t>TM/20E#0000728</t>
  </si>
  <si>
    <t>9101083189</t>
  </si>
  <si>
    <t>TM/20E#0006113</t>
  </si>
  <si>
    <t>1619</t>
  </si>
  <si>
    <t>9101083195</t>
  </si>
  <si>
    <t>TM/20E#0166376</t>
  </si>
  <si>
    <t>4125</t>
  </si>
  <si>
    <t>9101083199</t>
  </si>
  <si>
    <t>TM/20E#0166377</t>
  </si>
  <si>
    <t>9101083204</t>
  </si>
  <si>
    <t>TM/20E#0166378</t>
  </si>
  <si>
    <t>9101083205</t>
  </si>
  <si>
    <t>TM/20E#0049332</t>
  </si>
  <si>
    <t>9101083212</t>
  </si>
  <si>
    <t>TM/20E#0004388</t>
  </si>
  <si>
    <t>5571</t>
  </si>
  <si>
    <t>9101083214</t>
  </si>
  <si>
    <t>TM/20E#0166382</t>
  </si>
  <si>
    <t>9101083216</t>
  </si>
  <si>
    <t>TM/20E#0166383</t>
  </si>
  <si>
    <t>9101083223</t>
  </si>
  <si>
    <t>TM/20E#0021591</t>
  </si>
  <si>
    <t>5769</t>
  </si>
  <si>
    <t>9101083226</t>
  </si>
  <si>
    <t>TM/20E#0166384</t>
  </si>
  <si>
    <t>9101083227</t>
  </si>
  <si>
    <t>9101083228</t>
  </si>
  <si>
    <t>TM/20E#0166385</t>
  </si>
  <si>
    <t>9101083229</t>
  </si>
  <si>
    <t>TM/20E#0166386</t>
  </si>
  <si>
    <t>9101083235</t>
  </si>
  <si>
    <t>TM/20E#0000482</t>
  </si>
  <si>
    <t>9101083243</t>
  </si>
  <si>
    <t>TM/20E#0166389</t>
  </si>
  <si>
    <t>9101083248</t>
  </si>
  <si>
    <t>TM/20E#0166391</t>
  </si>
  <si>
    <t>9101083254</t>
  </si>
  <si>
    <t>TM/20E#0003552</t>
  </si>
  <si>
    <t>5949</t>
  </si>
  <si>
    <t>9101083257</t>
  </si>
  <si>
    <t>TM/20E#0003337</t>
  </si>
  <si>
    <t>9101083260</t>
  </si>
  <si>
    <t>TM/20E#0166393</t>
  </si>
  <si>
    <t>9101083264</t>
  </si>
  <si>
    <t>TM/20E#0166395</t>
  </si>
  <si>
    <t>9101083265</t>
  </si>
  <si>
    <t>TM/20E#0007536</t>
  </si>
  <si>
    <t>9101083267</t>
  </si>
  <si>
    <t>TM/20E#0003553</t>
  </si>
  <si>
    <t>3351</t>
  </si>
  <si>
    <t>9101083268</t>
  </si>
  <si>
    <t>TM/20E#0166396</t>
  </si>
  <si>
    <t>9101083272</t>
  </si>
  <si>
    <t>TM/20E#0166397</t>
  </si>
  <si>
    <t>9101083282</t>
  </si>
  <si>
    <t>TM/20E#0049335</t>
  </si>
  <si>
    <t>2615</t>
  </si>
  <si>
    <t>9101083284</t>
  </si>
  <si>
    <t>TM/20E#0049336</t>
  </si>
  <si>
    <t>9101083285</t>
  </si>
  <si>
    <t>TM/20E#0166402</t>
  </si>
  <si>
    <t>5686</t>
  </si>
  <si>
    <t>9101083294</t>
  </si>
  <si>
    <t>TM/20E#0166404</t>
  </si>
  <si>
    <t>5470</t>
  </si>
  <si>
    <t>9101083302</t>
  </si>
  <si>
    <t>TM/20E#0166406</t>
  </si>
  <si>
    <t>9101083306</t>
  </si>
  <si>
    <t>TM/20E#0049338</t>
  </si>
  <si>
    <t>9101083309</t>
  </si>
  <si>
    <t>TM/20E#0166408</t>
  </si>
  <si>
    <t>9101083310</t>
  </si>
  <si>
    <t>TM/20E#0166409</t>
  </si>
  <si>
    <t>3137</t>
  </si>
  <si>
    <t>9101083311</t>
  </si>
  <si>
    <t>TM/20E#0167436</t>
  </si>
  <si>
    <t>9101083313</t>
  </si>
  <si>
    <t>TM/20E#0049339</t>
  </si>
  <si>
    <t>3305</t>
  </si>
  <si>
    <t>9101083317</t>
  </si>
  <si>
    <t>TM/20E#0166411</t>
  </si>
  <si>
    <t>9101083318</t>
  </si>
  <si>
    <t>TM/20E#0166412</t>
  </si>
  <si>
    <t>9101083322</t>
  </si>
  <si>
    <t>TM/20E#0166413</t>
  </si>
  <si>
    <t>2301</t>
  </si>
  <si>
    <t>9101083325</t>
  </si>
  <si>
    <t>TM/20E#0166414</t>
  </si>
  <si>
    <t>2850</t>
  </si>
  <si>
    <t>9101083326</t>
  </si>
  <si>
    <t>TM/20E#0049614</t>
  </si>
  <si>
    <t>9101083332</t>
  </si>
  <si>
    <t>TM/20E#0021595</t>
  </si>
  <si>
    <t>9101083333</t>
  </si>
  <si>
    <t>TM/20E#0166416</t>
  </si>
  <si>
    <t>3553</t>
  </si>
  <si>
    <t>9101083341</t>
  </si>
  <si>
    <t>TM/20E#0000638</t>
  </si>
  <si>
    <t>5252</t>
  </si>
  <si>
    <t>9101083342</t>
  </si>
  <si>
    <t>TM/20E#0166418</t>
  </si>
  <si>
    <t>6101</t>
  </si>
  <si>
    <t>9101083354</t>
  </si>
  <si>
    <t>TM/20E#0002080</t>
  </si>
  <si>
    <t>9101083359</t>
  </si>
  <si>
    <t>TM/20E#0000639</t>
  </si>
  <si>
    <t>9101083360</t>
  </si>
  <si>
    <t>TM/20E#0167914</t>
  </si>
  <si>
    <t>9101083367</t>
  </si>
  <si>
    <t>TM/20E#0167438</t>
  </si>
  <si>
    <t>9101083369</t>
  </si>
  <si>
    <t>TM/20E#0049615</t>
  </si>
  <si>
    <t>4319</t>
  </si>
  <si>
    <t>9101083380</t>
  </si>
  <si>
    <t>TM/20E#0166421</t>
  </si>
  <si>
    <t>9101083384</t>
  </si>
  <si>
    <t>TM/20E#0166422</t>
  </si>
  <si>
    <t>9101083391</t>
  </si>
  <si>
    <t>TM/20E#0166424</t>
  </si>
  <si>
    <t>9101083394</t>
  </si>
  <si>
    <t>TM/20E#0049345</t>
  </si>
  <si>
    <t>4420</t>
  </si>
  <si>
    <t>9101083410</t>
  </si>
  <si>
    <t>TM/20E#0021596</t>
  </si>
  <si>
    <t>9101083415</t>
  </si>
  <si>
    <t>TM/20E#0166428</t>
  </si>
  <si>
    <t>9101083416</t>
  </si>
  <si>
    <t>TM/20E#0004389</t>
  </si>
  <si>
    <t>4506</t>
  </si>
  <si>
    <t>9101083418</t>
  </si>
  <si>
    <t>TM/20E#0166429</t>
  </si>
  <si>
    <t>9101083429</t>
  </si>
  <si>
    <t>TM/20E#0049616</t>
  </si>
  <si>
    <t>3223</t>
  </si>
  <si>
    <t>9101083430</t>
  </si>
  <si>
    <t>TM/20E#0049346</t>
  </si>
  <si>
    <t>5240</t>
  </si>
  <si>
    <t>9101083434</t>
  </si>
  <si>
    <t>TM/20E#0166431</t>
  </si>
  <si>
    <t>9101083437</t>
  </si>
  <si>
    <t>TM/20E#0049348</t>
  </si>
  <si>
    <t>9101083439</t>
  </si>
  <si>
    <t>TM/20E#0166433</t>
  </si>
  <si>
    <t>3497</t>
  </si>
  <si>
    <t>9101083441</t>
  </si>
  <si>
    <t>TM/20E#0049349</t>
  </si>
  <si>
    <t>9101083442</t>
  </si>
  <si>
    <t>TM/20E#0049617</t>
  </si>
  <si>
    <t>9101083444</t>
  </si>
  <si>
    <t>TM/20E#0166434</t>
  </si>
  <si>
    <t>9101083450</t>
  </si>
  <si>
    <t>TM/20E#0021598</t>
  </si>
  <si>
    <t>5563</t>
  </si>
  <si>
    <t>9101083451</t>
  </si>
  <si>
    <t>TM/20E#0049350</t>
  </si>
  <si>
    <t>9101083470</t>
  </si>
  <si>
    <t>TM/20E#0166438</t>
  </si>
  <si>
    <t>9101083480</t>
  </si>
  <si>
    <t>TM/20E#0021600</t>
  </si>
  <si>
    <t>9101083482</t>
  </si>
  <si>
    <t>TM/20E#0006115</t>
  </si>
  <si>
    <t>9101083487</t>
  </si>
  <si>
    <t>TM/20E#0166439</t>
  </si>
  <si>
    <t>9101083491</t>
  </si>
  <si>
    <t>TM/20E#0166440</t>
  </si>
  <si>
    <t>9101083493</t>
  </si>
  <si>
    <t>TM/20E#0004390</t>
  </si>
  <si>
    <t>4939</t>
  </si>
  <si>
    <t>9101083494</t>
  </si>
  <si>
    <t>TM/20E#0049353</t>
  </si>
  <si>
    <t>1513</t>
  </si>
  <si>
    <t>9101083501</t>
  </si>
  <si>
    <t>TM/20E#0166441</t>
  </si>
  <si>
    <t>5698</t>
  </si>
  <si>
    <t>9101083506</t>
  </si>
  <si>
    <t>TM/20E#0004391</t>
  </si>
  <si>
    <t>4673</t>
  </si>
  <si>
    <t>9101083511</t>
  </si>
  <si>
    <t>TM/20E#0006141</t>
  </si>
  <si>
    <t>3942</t>
  </si>
  <si>
    <t>9101083517</t>
  </si>
  <si>
    <t>TM/20E#0049354</t>
  </si>
  <si>
    <t>9101083519</t>
  </si>
  <si>
    <t>TM/20E#0166444</t>
  </si>
  <si>
    <t>2782</t>
  </si>
  <si>
    <t>9101083524</t>
  </si>
  <si>
    <t>TM/20E#0049355</t>
  </si>
  <si>
    <t>2954</t>
  </si>
  <si>
    <t>9101083525</t>
  </si>
  <si>
    <t>TM/20E#0049356</t>
  </si>
  <si>
    <t>9101083529</t>
  </si>
  <si>
    <t>TM/20E#0166445</t>
  </si>
  <si>
    <t>9101083536</t>
  </si>
  <si>
    <t>TM/20E#0021766</t>
  </si>
  <si>
    <t>3194</t>
  </si>
  <si>
    <t>9101083537</t>
  </si>
  <si>
    <t>TM/20E#0166446</t>
  </si>
  <si>
    <t>9101083550</t>
  </si>
  <si>
    <t>TM/20E#0049361</t>
  </si>
  <si>
    <t>3647</t>
  </si>
  <si>
    <t>9101083551</t>
  </si>
  <si>
    <t>TM/20E#0049619</t>
  </si>
  <si>
    <t>9101083554</t>
  </si>
  <si>
    <t>TM/20E#0049363</t>
  </si>
  <si>
    <t>9101083555</t>
  </si>
  <si>
    <t>TM/20E#0000824</t>
  </si>
  <si>
    <t>4621</t>
  </si>
  <si>
    <t>9101083563</t>
  </si>
  <si>
    <t>3919</t>
  </si>
  <si>
    <t>9101083565</t>
  </si>
  <si>
    <t>TM/20E#0001610</t>
  </si>
  <si>
    <t>9101083573</t>
  </si>
  <si>
    <t>TM/20E#0166448</t>
  </si>
  <si>
    <t>9101083576</t>
  </si>
  <si>
    <t>TM/20E#0049364</t>
  </si>
  <si>
    <t>3287</t>
  </si>
  <si>
    <t>9101083580</t>
  </si>
  <si>
    <t>TM/20E#0012595</t>
  </si>
  <si>
    <t>9101083581</t>
  </si>
  <si>
    <t>TM/20E#0166449</t>
  </si>
  <si>
    <t>9101083585</t>
  </si>
  <si>
    <t>TM/20E#0002072</t>
  </si>
  <si>
    <t>5021</t>
  </si>
  <si>
    <t>9101083587</t>
  </si>
  <si>
    <t>TM/20E#0003339</t>
  </si>
  <si>
    <t>3780</t>
  </si>
  <si>
    <t>9101083588</t>
  </si>
  <si>
    <t>5845</t>
  </si>
  <si>
    <t>9101083589</t>
  </si>
  <si>
    <t>TM/20E#0049366</t>
  </si>
  <si>
    <t>9101083592</t>
  </si>
  <si>
    <t>TM/20E#0166450</t>
  </si>
  <si>
    <t>4258</t>
  </si>
  <si>
    <t>9101083594</t>
  </si>
  <si>
    <t>TM/20E#0021602</t>
  </si>
  <si>
    <t>9101083598</t>
  </si>
  <si>
    <t>TM/20E#0049367</t>
  </si>
  <si>
    <t>9101083605</t>
  </si>
  <si>
    <t>TM/20E#0166451</t>
  </si>
  <si>
    <t>9101083609</t>
  </si>
  <si>
    <t>TM/20E#0166453</t>
  </si>
  <si>
    <t>9101083615</t>
  </si>
  <si>
    <t>TM/20E#0166454</t>
  </si>
  <si>
    <t>9101083616</t>
  </si>
  <si>
    <t>9101083617</t>
  </si>
  <si>
    <t>TM/20E#0012596</t>
  </si>
  <si>
    <t>9101083621</t>
  </si>
  <si>
    <t>TM/20E#0012597</t>
  </si>
  <si>
    <t>9101083624</t>
  </si>
  <si>
    <t>TM/20E#0049368</t>
  </si>
  <si>
    <t>9101083628</t>
  </si>
  <si>
    <t>TM/20E#0021603</t>
  </si>
  <si>
    <t>9101083631</t>
  </si>
  <si>
    <t>TM/20E#0021604</t>
  </si>
  <si>
    <t>9101083648</t>
  </si>
  <si>
    <t>TM/20E#0001861</t>
  </si>
  <si>
    <t>9101083650</t>
  </si>
  <si>
    <t>TM/20E#0004392</t>
  </si>
  <si>
    <t>4134</t>
  </si>
  <si>
    <t>9101083657</t>
  </si>
  <si>
    <t>TM/20E#0049369</t>
  </si>
  <si>
    <t>4376</t>
  </si>
  <si>
    <t>9101083659</t>
  </si>
  <si>
    <t>TM/20E#0049370</t>
  </si>
  <si>
    <t>9101083661</t>
  </si>
  <si>
    <t>TM/20E#0049620</t>
  </si>
  <si>
    <t>5548</t>
  </si>
  <si>
    <t>9101083668</t>
  </si>
  <si>
    <t>TM/20E#0003592</t>
  </si>
  <si>
    <t>9101083674</t>
  </si>
  <si>
    <t>TM/20E#0049371</t>
  </si>
  <si>
    <t>2386</t>
  </si>
  <si>
    <t>9101083677</t>
  </si>
  <si>
    <t>TM/20E#0049372</t>
  </si>
  <si>
    <t>3605</t>
  </si>
  <si>
    <t>9101083682</t>
  </si>
  <si>
    <t>TM/20E#0021605</t>
  </si>
  <si>
    <t>9101083686</t>
  </si>
  <si>
    <t>TM/20E#0167444</t>
  </si>
  <si>
    <t>9101083688</t>
  </si>
  <si>
    <t>TM/20E#0049374</t>
  </si>
  <si>
    <t>9101083698</t>
  </si>
  <si>
    <t>TM/20E#0049375</t>
  </si>
  <si>
    <t>5972</t>
  </si>
  <si>
    <t>9101083707</t>
  </si>
  <si>
    <t>9101083715</t>
  </si>
  <si>
    <t>TM/20E#0166461</t>
  </si>
  <si>
    <t>3136</t>
  </si>
  <si>
    <t>9101083718</t>
  </si>
  <si>
    <t>TM/20E#0049377</t>
  </si>
  <si>
    <t>3420</t>
  </si>
  <si>
    <t>9101083721</t>
  </si>
  <si>
    <t>TM/20E#0049621</t>
  </si>
  <si>
    <t>9101083723</t>
  </si>
  <si>
    <t>TM/20E#0049378</t>
  </si>
  <si>
    <t>5793</t>
  </si>
  <si>
    <t>9101083724</t>
  </si>
  <si>
    <t>TM/20E#0006117</t>
  </si>
  <si>
    <t>5731</t>
  </si>
  <si>
    <t>9101083727</t>
  </si>
  <si>
    <t>TM/20E#0166462</t>
  </si>
  <si>
    <t>9101083734</t>
  </si>
  <si>
    <t>TM/20E#0049622</t>
  </si>
  <si>
    <t>6030</t>
  </si>
  <si>
    <t>9101083735</t>
  </si>
  <si>
    <t>TM/20E#0166465</t>
  </si>
  <si>
    <t>9101083739</t>
  </si>
  <si>
    <t>TM/20E#0049623</t>
  </si>
  <si>
    <t>3815</t>
  </si>
  <si>
    <t>9101083742</t>
  </si>
  <si>
    <t>TM/20E#0003573</t>
  </si>
  <si>
    <t>5742</t>
  </si>
  <si>
    <t>9101083744</t>
  </si>
  <si>
    <t>TM/20E#0021768</t>
  </si>
  <si>
    <t>4838</t>
  </si>
  <si>
    <t>9101083748</t>
  </si>
  <si>
    <t>TM/20E#0004393</t>
  </si>
  <si>
    <t>4468</t>
  </si>
  <si>
    <t>9101083752</t>
  </si>
  <si>
    <t>TM/20E#0049380</t>
  </si>
  <si>
    <t>9101083756</t>
  </si>
  <si>
    <t>TM/20E#0049381</t>
  </si>
  <si>
    <t>3802</t>
  </si>
  <si>
    <t>9101083757</t>
  </si>
  <si>
    <t>TM/20E#0000719</t>
  </si>
  <si>
    <t>9101083761</t>
  </si>
  <si>
    <t>TM/20E#0001067</t>
  </si>
  <si>
    <t>9101083770</t>
  </si>
  <si>
    <t>TM/20E#0021608</t>
  </si>
  <si>
    <t>9101083771</t>
  </si>
  <si>
    <t>TM/20E#0000825</t>
  </si>
  <si>
    <t>5795</t>
  </si>
  <si>
    <t>9101083780</t>
  </si>
  <si>
    <t>TM/20E#0049383</t>
  </si>
  <si>
    <t>9101083782</t>
  </si>
  <si>
    <t>TM/20E#0166470</t>
  </si>
  <si>
    <t>9101083789</t>
  </si>
  <si>
    <t>TM/20E#0049384</t>
  </si>
  <si>
    <t>3411</t>
  </si>
  <si>
    <t>9101083790</t>
  </si>
  <si>
    <t>TM/20E#0049385</t>
  </si>
  <si>
    <t>5920</t>
  </si>
  <si>
    <t>9101083792</t>
  </si>
  <si>
    <t>TM/20E#0004082</t>
  </si>
  <si>
    <t>5658</t>
  </si>
  <si>
    <t>9101083793</t>
  </si>
  <si>
    <t>TM/20E#0166472</t>
  </si>
  <si>
    <t>9101083800</t>
  </si>
  <si>
    <t>TM/20E#0166474</t>
  </si>
  <si>
    <t>5577</t>
  </si>
  <si>
    <t>9101083804</t>
  </si>
  <si>
    <t>TM/20E#0006118</t>
  </si>
  <si>
    <t>4890</t>
  </si>
  <si>
    <t>9101083809</t>
  </si>
  <si>
    <t>TM/20E#0013861</t>
  </si>
  <si>
    <t>9101083817</t>
  </si>
  <si>
    <t>TM/21E#0000041</t>
  </si>
  <si>
    <t>5771</t>
  </si>
  <si>
    <t>9101083818</t>
  </si>
  <si>
    <t>TM/20E#0049386</t>
  </si>
  <si>
    <t>4097</t>
  </si>
  <si>
    <t>9101083820</t>
  </si>
  <si>
    <t>TM/20E#0049387</t>
  </si>
  <si>
    <t>9101083821</t>
  </si>
  <si>
    <t>TM/20E#0004083</t>
  </si>
  <si>
    <t>5695</t>
  </si>
  <si>
    <t>9101083832</t>
  </si>
  <si>
    <t>TM/20E#0001257</t>
  </si>
  <si>
    <t>1618</t>
  </si>
  <si>
    <t>9101083834</t>
  </si>
  <si>
    <t>TM/20E#0167448</t>
  </si>
  <si>
    <t>2260</t>
  </si>
  <si>
    <t>9101083838</t>
  </si>
  <si>
    <t>TM/20E#0007503</t>
  </si>
  <si>
    <t>9101083842</t>
  </si>
  <si>
    <t>TM/20E#0049388</t>
  </si>
  <si>
    <t>9101083845</t>
  </si>
  <si>
    <t>4195</t>
  </si>
  <si>
    <t>9101083851</t>
  </si>
  <si>
    <t>TM/20E#0002409</t>
  </si>
  <si>
    <t>9101083867</t>
  </si>
  <si>
    <t>TM/20E#0166478</t>
  </si>
  <si>
    <t>9101083873</t>
  </si>
  <si>
    <t>TM/20E#0166481</t>
  </si>
  <si>
    <t>9101083877</t>
  </si>
  <si>
    <t>TM/20E#0021609</t>
  </si>
  <si>
    <t>3006</t>
  </si>
  <si>
    <t>9101083879</t>
  </si>
  <si>
    <t>TM/20E#0021610</t>
  </si>
  <si>
    <t>9101083881</t>
  </si>
  <si>
    <t>TM/20E#0167449</t>
  </si>
  <si>
    <t>9101083888</t>
  </si>
  <si>
    <t>TM/20E#0049389</t>
  </si>
  <si>
    <t>5809</t>
  </si>
  <si>
    <t>9101083890</t>
  </si>
  <si>
    <t>TM/20E#0049390</t>
  </si>
  <si>
    <t>9101083891</t>
  </si>
  <si>
    <t>TM/20E#0049391</t>
  </si>
  <si>
    <t>9101083905</t>
  </si>
  <si>
    <t>TM/20E#0006119</t>
  </si>
  <si>
    <t>9101083923</t>
  </si>
  <si>
    <t>TM/20E#0049394</t>
  </si>
  <si>
    <t>9101083924</t>
  </si>
  <si>
    <t>TM/20E#0003341</t>
  </si>
  <si>
    <t>5330</t>
  </si>
  <si>
    <t>9101083931</t>
  </si>
  <si>
    <t>TM/20E#0006142</t>
  </si>
  <si>
    <t>3721</t>
  </si>
  <si>
    <t>9101083933</t>
  </si>
  <si>
    <t>TM/20E#0021612</t>
  </si>
  <si>
    <t>9101083935</t>
  </si>
  <si>
    <t>TM/20E#0166489</t>
  </si>
  <si>
    <t>9101083937</t>
  </si>
  <si>
    <t>TM/20E#0166490</t>
  </si>
  <si>
    <t>4052</t>
  </si>
  <si>
    <t>9101083938</t>
  </si>
  <si>
    <t>TM/20E#0166491</t>
  </si>
  <si>
    <t>9101083940</t>
  </si>
  <si>
    <t>TM/20E#0166492</t>
  </si>
  <si>
    <t>9101083941</t>
  </si>
  <si>
    <t>TM/20E#0049395</t>
  </si>
  <si>
    <t>3422</t>
  </si>
  <si>
    <t>9101083942</t>
  </si>
  <si>
    <t>TM/20E#0049625</t>
  </si>
  <si>
    <t>9101083944</t>
  </si>
  <si>
    <t>TM/20E#0166494</t>
  </si>
  <si>
    <t>4512</t>
  </si>
  <si>
    <t>9101083950</t>
  </si>
  <si>
    <t>5457</t>
  </si>
  <si>
    <t>9101083951</t>
  </si>
  <si>
    <t>TM/20E#0021613</t>
  </si>
  <si>
    <t>9101083957</t>
  </si>
  <si>
    <t>TM/20E#0167451</t>
  </si>
  <si>
    <t>9101083958</t>
  </si>
  <si>
    <t>TM/20E#0049397</t>
  </si>
  <si>
    <t>9101083960</t>
  </si>
  <si>
    <t>TM/20E#0166496</t>
  </si>
  <si>
    <t>9101083963</t>
  </si>
  <si>
    <t>TM/20E#0002410</t>
  </si>
  <si>
    <t>9101083964</t>
  </si>
  <si>
    <t>TM/20E#0049398</t>
  </si>
  <si>
    <t>3533</t>
  </si>
  <si>
    <t>9101083965</t>
  </si>
  <si>
    <t>TM/20E#0001804</t>
  </si>
  <si>
    <t>9101083966</t>
  </si>
  <si>
    <t>TM/20E#0049399</t>
  </si>
  <si>
    <t>9101083969</t>
  </si>
  <si>
    <t>TM/20E#0049626</t>
  </si>
  <si>
    <t>9101083973</t>
  </si>
  <si>
    <t>TM/20E#0166498</t>
  </si>
  <si>
    <t>9101083974</t>
  </si>
  <si>
    <t>TM/20E#0049401</t>
  </si>
  <si>
    <t>9101083977</t>
  </si>
  <si>
    <t>TM/20E#0166499</t>
  </si>
  <si>
    <t>9101083983</t>
  </si>
  <si>
    <t>TM/20E#0166501</t>
  </si>
  <si>
    <t>9101083984</t>
  </si>
  <si>
    <t>TM/20E#0166502</t>
  </si>
  <si>
    <t>3130</t>
  </si>
  <si>
    <t>9101083989</t>
  </si>
  <si>
    <t>TM/20E#0049627</t>
  </si>
  <si>
    <t>9101083993</t>
  </si>
  <si>
    <t>TM/20E#0049628</t>
  </si>
  <si>
    <t>9101083995</t>
  </si>
  <si>
    <t>TM/20E#0166505</t>
  </si>
  <si>
    <t>3778</t>
  </si>
  <si>
    <t>9101083998</t>
  </si>
  <si>
    <t>TM/20E#0166506</t>
  </si>
  <si>
    <t>2833</t>
  </si>
  <si>
    <t>9101084005</t>
  </si>
  <si>
    <t>TM/20E#0167455</t>
  </si>
  <si>
    <t>9101084007</t>
  </si>
  <si>
    <t>TM/20E#0006143</t>
  </si>
  <si>
    <t>9101084027</t>
  </si>
  <si>
    <t>TM/20E#0049403</t>
  </si>
  <si>
    <t>2027</t>
  </si>
  <si>
    <t>9101084041</t>
  </si>
  <si>
    <t>TM/20E#0000988</t>
  </si>
  <si>
    <t>5093</t>
  </si>
  <si>
    <t>9101084044</t>
  </si>
  <si>
    <t>TM/20E#0166514</t>
  </si>
  <si>
    <t>9101084049</t>
  </si>
  <si>
    <t>TM/20E#0012600</t>
  </si>
  <si>
    <t>9101084052</t>
  </si>
  <si>
    <t>TM/20E#0049404</t>
  </si>
  <si>
    <t>9101084056</t>
  </si>
  <si>
    <t>TM/20E#0166515</t>
  </si>
  <si>
    <t>5987</t>
  </si>
  <si>
    <t>9101084057</t>
  </si>
  <si>
    <t>9101084062</t>
  </si>
  <si>
    <t>TM/20E#0166516</t>
  </si>
  <si>
    <t>9101084067</t>
  </si>
  <si>
    <t>TM/20E#0166518</t>
  </si>
  <si>
    <t>9101084068</t>
  </si>
  <si>
    <t>TM/20E#0166519</t>
  </si>
  <si>
    <t>9101084070</t>
  </si>
  <si>
    <t>TM/20E#0166520</t>
  </si>
  <si>
    <t>2412</t>
  </si>
  <si>
    <t>9101084074</t>
  </si>
  <si>
    <t>TM/20E#0166521</t>
  </si>
  <si>
    <t>2395</t>
  </si>
  <si>
    <t>9101084078</t>
  </si>
  <si>
    <t>TM/20E#0007504</t>
  </si>
  <si>
    <t>9101084082</t>
  </si>
  <si>
    <t>TM/20E#0167458</t>
  </si>
  <si>
    <t>9101084084</t>
  </si>
  <si>
    <t>TM/20E#0166523</t>
  </si>
  <si>
    <t>5614</t>
  </si>
  <si>
    <t>9101084089</t>
  </si>
  <si>
    <t>TM/20E#0166525</t>
  </si>
  <si>
    <t>9101084091</t>
  </si>
  <si>
    <t>TM/20E#0166526</t>
  </si>
  <si>
    <t>2078</t>
  </si>
  <si>
    <t>9101084121</t>
  </si>
  <si>
    <t>TM/20E#0049411</t>
  </si>
  <si>
    <t>9101084122</t>
  </si>
  <si>
    <t>TM/20E#0166527</t>
  </si>
  <si>
    <t>9101084125</t>
  </si>
  <si>
    <t>TM/20E#0049630</t>
  </si>
  <si>
    <t>9101084129</t>
  </si>
  <si>
    <t>TM/20E#0166528</t>
  </si>
  <si>
    <t>5286</t>
  </si>
  <si>
    <t>9101084139</t>
  </si>
  <si>
    <t>TM/20E#0021617</t>
  </si>
  <si>
    <t>5645</t>
  </si>
  <si>
    <t>9101084144</t>
  </si>
  <si>
    <t>TM/20E#0166530</t>
  </si>
  <si>
    <t>9101084146</t>
  </si>
  <si>
    <t>TM/20E#0013807</t>
  </si>
  <si>
    <t>6077</t>
  </si>
  <si>
    <t>9101084151</t>
  </si>
  <si>
    <t>TM/20E#0166532</t>
  </si>
  <si>
    <t>2748</t>
  </si>
  <si>
    <t>9101084160</t>
  </si>
  <si>
    <t>TM/20E#0049412</t>
  </si>
  <si>
    <t>9101084164</t>
  </si>
  <si>
    <t>9101084170</t>
  </si>
  <si>
    <t>9101084176</t>
  </si>
  <si>
    <t>TM/20E#0006120</t>
  </si>
  <si>
    <t>3589</t>
  </si>
  <si>
    <t>9101084180</t>
  </si>
  <si>
    <t>TM/20E#0166535</t>
  </si>
  <si>
    <t>9101084194</t>
  </si>
  <si>
    <t>TM/20E#0166538</t>
  </si>
  <si>
    <t>4020</t>
  </si>
  <si>
    <t>9101084195</t>
  </si>
  <si>
    <t>TM/20E#0004059</t>
  </si>
  <si>
    <t>4451</t>
  </si>
  <si>
    <t>9101084196</t>
  </si>
  <si>
    <t>TM/20E#0166539</t>
  </si>
  <si>
    <t>9101084197</t>
  </si>
  <si>
    <t>TM/20E#0166540</t>
  </si>
  <si>
    <t>9101084205</t>
  </si>
  <si>
    <t>TM/20E#0001204</t>
  </si>
  <si>
    <t>9101084209</t>
  </si>
  <si>
    <t>TM/20E#0166542</t>
  </si>
  <si>
    <t>9101084210</t>
  </si>
  <si>
    <t>TM/20E#0166543</t>
  </si>
  <si>
    <t>2768</t>
  </si>
  <si>
    <t>9101084212</t>
  </si>
  <si>
    <t>TM/20E#0166544</t>
  </si>
  <si>
    <t>9101084215</t>
  </si>
  <si>
    <t>TM/20E#0167463</t>
  </si>
  <si>
    <t>6063</t>
  </si>
  <si>
    <t>9101084219</t>
  </si>
  <si>
    <t>TM/20E#0021769</t>
  </si>
  <si>
    <t>9101084220</t>
  </si>
  <si>
    <t>TM/20E#0166545</t>
  </si>
  <si>
    <t>9101084222</t>
  </si>
  <si>
    <t>TM/20E#0166546</t>
  </si>
  <si>
    <t>5272</t>
  </si>
  <si>
    <t>9101084226</t>
  </si>
  <si>
    <t>TM/20E#0166548</t>
  </si>
  <si>
    <t>4589</t>
  </si>
  <si>
    <t>9101084227</t>
  </si>
  <si>
    <t>TM/20E#0166549</t>
  </si>
  <si>
    <t>9101084229</t>
  </si>
  <si>
    <t>TM/20E#0166550</t>
  </si>
  <si>
    <t>6108</t>
  </si>
  <si>
    <t>9101084233</t>
  </si>
  <si>
    <t>TM/20E#0167465</t>
  </si>
  <si>
    <t>5323</t>
  </si>
  <si>
    <t>9101084235</t>
  </si>
  <si>
    <t>TM/20E#0166551</t>
  </si>
  <si>
    <t>2408</t>
  </si>
  <si>
    <t>9101084236</t>
  </si>
  <si>
    <t>TM/20E#0166552</t>
  </si>
  <si>
    <t>4255</t>
  </si>
  <si>
    <t>9101084241</t>
  </si>
  <si>
    <t>TM/20E#0166554</t>
  </si>
  <si>
    <t>9101084242</t>
  </si>
  <si>
    <t>TM/20E#0166555</t>
  </si>
  <si>
    <t>9101084244</t>
  </si>
  <si>
    <t>TM/20E#0003442</t>
  </si>
  <si>
    <t>5282</t>
  </si>
  <si>
    <t>9101084245</t>
  </si>
  <si>
    <t>TM/20E#0166556</t>
  </si>
  <si>
    <t>2192</t>
  </si>
  <si>
    <t>9101084249</t>
  </si>
  <si>
    <t>TM/20E#0166557</t>
  </si>
  <si>
    <t>9101084254</t>
  </si>
  <si>
    <t>TM/20E#0003342</t>
  </si>
  <si>
    <t>9101084258</t>
  </si>
  <si>
    <t>TM/20E#0166559</t>
  </si>
  <si>
    <t>2171</t>
  </si>
  <si>
    <t>9101084261</t>
  </si>
  <si>
    <t>TM/20E#0166560</t>
  </si>
  <si>
    <t>5394</t>
  </si>
  <si>
    <t>9101084264</t>
  </si>
  <si>
    <t>TM/20E#0166561</t>
  </si>
  <si>
    <t>5467</t>
  </si>
  <si>
    <t>9101084266</t>
  </si>
  <si>
    <t>TM/20E#0166562</t>
  </si>
  <si>
    <t>5680</t>
  </si>
  <si>
    <t>9101084267</t>
  </si>
  <si>
    <t>TM/20E#0167466</t>
  </si>
  <si>
    <t>3552</t>
  </si>
  <si>
    <t>9101084268</t>
  </si>
  <si>
    <t>TM/20E#0166563</t>
  </si>
  <si>
    <t>9101084270</t>
  </si>
  <si>
    <t>TM/20E#0166564</t>
  </si>
  <si>
    <t>9101084271</t>
  </si>
  <si>
    <t>TM/20E#0166565</t>
  </si>
  <si>
    <t>5807</t>
  </si>
  <si>
    <t>9101084272</t>
  </si>
  <si>
    <t>TM/20E#0049416</t>
  </si>
  <si>
    <t>3964</t>
  </si>
  <si>
    <t>9101084273</t>
  </si>
  <si>
    <t>TM/20E#0004395</t>
  </si>
  <si>
    <t>3590</t>
  </si>
  <si>
    <t>9101084274</t>
  </si>
  <si>
    <t>TM/20E#0000826</t>
  </si>
  <si>
    <t>9101084275</t>
  </si>
  <si>
    <t>TM/20E#0166566</t>
  </si>
  <si>
    <t>9101084280</t>
  </si>
  <si>
    <t>TM/20E#0166567</t>
  </si>
  <si>
    <t>9101084284</t>
  </si>
  <si>
    <t>TM/20E#0166568</t>
  </si>
  <si>
    <t>9101084288</t>
  </si>
  <si>
    <t>TM/20E#0166569</t>
  </si>
  <si>
    <t>5434</t>
  </si>
  <si>
    <t>9101084289</t>
  </si>
  <si>
    <t>TM/20E#0049417</t>
  </si>
  <si>
    <t>9101084294</t>
  </si>
  <si>
    <t>TM/20E#0049418</t>
  </si>
  <si>
    <t>4045</t>
  </si>
  <si>
    <t>9101084297</t>
  </si>
  <si>
    <t>TM/20E#0049631</t>
  </si>
  <si>
    <t>9101084301</t>
  </si>
  <si>
    <t>TM/20E#0021770</t>
  </si>
  <si>
    <t>9101084302</t>
  </si>
  <si>
    <t>9101084303</t>
  </si>
  <si>
    <t>TM/20E#0049419</t>
  </si>
  <si>
    <t>9101084304</t>
  </si>
  <si>
    <t>TM/20E#0166570</t>
  </si>
  <si>
    <t>9101084305</t>
  </si>
  <si>
    <t>TM/20E#0049420</t>
  </si>
  <si>
    <t>9101084309</t>
  </si>
  <si>
    <t>TM/20E#0166571</t>
  </si>
  <si>
    <t>9101084312</t>
  </si>
  <si>
    <t>TM/20E#0166572</t>
  </si>
  <si>
    <t>9101084313</t>
  </si>
  <si>
    <t>TM/20E#0167468</t>
  </si>
  <si>
    <t>9101084317</t>
  </si>
  <si>
    <t>TM/20E#0166573</t>
  </si>
  <si>
    <t>9101084319</t>
  </si>
  <si>
    <t>TM/20E#0049421</t>
  </si>
  <si>
    <t>9101084320</t>
  </si>
  <si>
    <t>TM/20E#0049422</t>
  </si>
  <si>
    <t>9101084321</t>
  </si>
  <si>
    <t>TM/20E#0167469</t>
  </si>
  <si>
    <t>9101084323</t>
  </si>
  <si>
    <t>TM/20E#0000721</t>
  </si>
  <si>
    <t>4966</t>
  </si>
  <si>
    <t>9101084328</t>
  </si>
  <si>
    <t>6041</t>
  </si>
  <si>
    <t>9101084334</t>
  </si>
  <si>
    <t>TM/20E#0002334</t>
  </si>
  <si>
    <t>5852</t>
  </si>
  <si>
    <t>9101084341</t>
  </si>
  <si>
    <t>TM/20E#0166575</t>
  </si>
  <si>
    <t>9101084342</t>
  </si>
  <si>
    <t>TM/20E#0166576</t>
  </si>
  <si>
    <t>6119</t>
  </si>
  <si>
    <t>9101084346</t>
  </si>
  <si>
    <t>TM/20E#0004430</t>
  </si>
  <si>
    <t>4162</t>
  </si>
  <si>
    <t>9101084349</t>
  </si>
  <si>
    <t>TM/20E#0049423</t>
  </si>
  <si>
    <t>4615</t>
  </si>
  <si>
    <t>9101084353</t>
  </si>
  <si>
    <t>TM/20E#0166578</t>
  </si>
  <si>
    <t>4032</t>
  </si>
  <si>
    <t>9101084356</t>
  </si>
  <si>
    <t>TM/20E#0002990</t>
  </si>
  <si>
    <t>9101084364</t>
  </si>
  <si>
    <t>TM/20E#0001806</t>
  </si>
  <si>
    <t>9101084365</t>
  </si>
  <si>
    <t>TM/20E#0166580</t>
  </si>
  <si>
    <t>5020</t>
  </si>
  <si>
    <t>9101084366</t>
  </si>
  <si>
    <t>TM/20E#0166581</t>
  </si>
  <si>
    <t>9101084367</t>
  </si>
  <si>
    <t>TM/20E#0166582</t>
  </si>
  <si>
    <t>9101084368</t>
  </si>
  <si>
    <t>4674</t>
  </si>
  <si>
    <t>9101084372</t>
  </si>
  <si>
    <t>TM/20E#0166584</t>
  </si>
  <si>
    <t>9101084377</t>
  </si>
  <si>
    <t>TM/20E#0166586</t>
  </si>
  <si>
    <t>5675</t>
  </si>
  <si>
    <t>9101084378</t>
  </si>
  <si>
    <t>TM/20E#0166587</t>
  </si>
  <si>
    <t>2138</t>
  </si>
  <si>
    <t>9101084379</t>
  </si>
  <si>
    <t>TM/20E#0166588</t>
  </si>
  <si>
    <t>2556</t>
  </si>
  <si>
    <t>9101084381</t>
  </si>
  <si>
    <t>TM/20E#0049424</t>
  </si>
  <si>
    <t>2894</t>
  </si>
  <si>
    <t>9101084383</t>
  </si>
  <si>
    <t>TM/20E#0013811</t>
  </si>
  <si>
    <t>3950</t>
  </si>
  <si>
    <t>9101084385</t>
  </si>
  <si>
    <t>TM/20E#0049634</t>
  </si>
  <si>
    <t>3135</t>
  </si>
  <si>
    <t>9101084386</t>
  </si>
  <si>
    <t>TM/20E#0166589</t>
  </si>
  <si>
    <t>2781</t>
  </si>
  <si>
    <t>9101084390</t>
  </si>
  <si>
    <t>TM/20E#0004396</t>
  </si>
  <si>
    <t>9101084394</t>
  </si>
  <si>
    <t>TM/20E#0166590</t>
  </si>
  <si>
    <t>9101084396</t>
  </si>
  <si>
    <t>TM/20E#0013964</t>
  </si>
  <si>
    <t>9101084397</t>
  </si>
  <si>
    <t>TM/20E#0166591</t>
  </si>
  <si>
    <t>9101084400</t>
  </si>
  <si>
    <t>TM/20E#0049426</t>
  </si>
  <si>
    <t>4336</t>
  </si>
  <si>
    <t>9101084404</t>
  </si>
  <si>
    <t>TM/20E#0166593</t>
  </si>
  <si>
    <t>9101084409</t>
  </si>
  <si>
    <t>TM/20E#0012608</t>
  </si>
  <si>
    <t>3968</t>
  </si>
  <si>
    <t>9101084410</t>
  </si>
  <si>
    <t>TM/20E#0166594</t>
  </si>
  <si>
    <t>9101084418</t>
  </si>
  <si>
    <t>5939</t>
  </si>
  <si>
    <t>9101084423</t>
  </si>
  <si>
    <t>TM/20E#0049427</t>
  </si>
  <si>
    <t>2042</t>
  </si>
  <si>
    <t>9101084425</t>
  </si>
  <si>
    <t>TM/20E#0166597</t>
  </si>
  <si>
    <t>9101084428</t>
  </si>
  <si>
    <t>TM/20E#0049428</t>
  </si>
  <si>
    <t>9101084436</t>
  </si>
  <si>
    <t>TM/20E#0166599</t>
  </si>
  <si>
    <t>9101084440</t>
  </si>
  <si>
    <t>TM/20E#0166601</t>
  </si>
  <si>
    <t>9101084442</t>
  </si>
  <si>
    <t>TM/20E#0166602</t>
  </si>
  <si>
    <t>9101084444</t>
  </si>
  <si>
    <t>9101084448</t>
  </si>
  <si>
    <t>TM/20E#0007506</t>
  </si>
  <si>
    <t>9101084449</t>
  </si>
  <si>
    <t>TM/20E#0021771</t>
  </si>
  <si>
    <t>9101084455</t>
  </si>
  <si>
    <t>TM/20E#0166603</t>
  </si>
  <si>
    <t>9101084460</t>
  </si>
  <si>
    <t>TM/20E#0001864</t>
  </si>
  <si>
    <t>9101084461</t>
  </si>
  <si>
    <t>TM/20E#0167470</t>
  </si>
  <si>
    <t>4317</t>
  </si>
  <si>
    <t>9101084462</t>
  </si>
  <si>
    <t>TM/20E#0021618</t>
  </si>
  <si>
    <t>9101084466</t>
  </si>
  <si>
    <t>TM/20E#0012649</t>
  </si>
  <si>
    <t>4039</t>
  </si>
  <si>
    <t>9101084473</t>
  </si>
  <si>
    <t>TM/20E#0167471</t>
  </si>
  <si>
    <t>2745</t>
  </si>
  <si>
    <t>9101084478</t>
  </si>
  <si>
    <t>TM/20E#0167472</t>
  </si>
  <si>
    <t>3210</t>
  </si>
  <si>
    <t>9101084480</t>
  </si>
  <si>
    <t>TM/20E#0001808</t>
  </si>
  <si>
    <t>9101084484</t>
  </si>
  <si>
    <t>TM/20E#0012609</t>
  </si>
  <si>
    <t>5876</t>
  </si>
  <si>
    <t>9101084492</t>
  </si>
  <si>
    <t>TM/20E#0166607</t>
  </si>
  <si>
    <t>9101084495</t>
  </si>
  <si>
    <t>TM/20E#0167473</t>
  </si>
  <si>
    <t>5219</t>
  </si>
  <si>
    <t>9101084497</t>
  </si>
  <si>
    <t>TM/20E#0021619</t>
  </si>
  <si>
    <t>9101084498</t>
  </si>
  <si>
    <t>TM/20E#0012611</t>
  </si>
  <si>
    <t>9101084502</t>
  </si>
  <si>
    <t>TM/20E#0003611</t>
  </si>
  <si>
    <t>9101084507</t>
  </si>
  <si>
    <t>TM/20E#0166608</t>
  </si>
  <si>
    <t>9101084511</t>
  </si>
  <si>
    <t>TM/20E#0013814</t>
  </si>
  <si>
    <t>9101084512</t>
  </si>
  <si>
    <t>TM/20E#0166609</t>
  </si>
  <si>
    <t>9101084520</t>
  </si>
  <si>
    <t>TM/20E#0000989</t>
  </si>
  <si>
    <t>5070</t>
  </si>
  <si>
    <t>9101084522</t>
  </si>
  <si>
    <t>TM/20E#0166611</t>
  </si>
  <si>
    <t>9101084524</t>
  </si>
  <si>
    <t>TM/20E#0166613</t>
  </si>
  <si>
    <t>3683</t>
  </si>
  <si>
    <t>9101084526</t>
  </si>
  <si>
    <t>TM/20E#0049430</t>
  </si>
  <si>
    <t>6104</t>
  </si>
  <si>
    <t>9101084528</t>
  </si>
  <si>
    <t>TM/20E#0167474</t>
  </si>
  <si>
    <t>9101084532</t>
  </si>
  <si>
    <t>TM/20E#0003444</t>
  </si>
  <si>
    <t>5072</t>
  </si>
  <si>
    <t>9101084533</t>
  </si>
  <si>
    <t>TM/20E#0003445</t>
  </si>
  <si>
    <t>9101084541</t>
  </si>
  <si>
    <t>TM/20E#0049431</t>
  </si>
  <si>
    <t>9101084550</t>
  </si>
  <si>
    <t>TM/20E#0166616</t>
  </si>
  <si>
    <t>9101084552</t>
  </si>
  <si>
    <t>TM/20E#0013867</t>
  </si>
  <si>
    <t>9101084556</t>
  </si>
  <si>
    <t>TM/20E#0012613</t>
  </si>
  <si>
    <t>9101084560</t>
  </si>
  <si>
    <t>TM/20E#0000879</t>
  </si>
  <si>
    <t>5350</t>
  </si>
  <si>
    <t>9101084567</t>
  </si>
  <si>
    <t>TM/20E#0001776</t>
  </si>
  <si>
    <t>9101084575</t>
  </si>
  <si>
    <t>5655</t>
  </si>
  <si>
    <t>9101084589</t>
  </si>
  <si>
    <t>TM/20E#0006121</t>
  </si>
  <si>
    <t>3963</t>
  </si>
  <si>
    <t>9101084608</t>
  </si>
  <si>
    <t>9101084609</t>
  </si>
  <si>
    <t>TM/20E#0167479</t>
  </si>
  <si>
    <t>9101084611</t>
  </si>
  <si>
    <t>TM/20E#0004061</t>
  </si>
  <si>
    <t>3731</t>
  </si>
  <si>
    <t>9101084612</t>
  </si>
  <si>
    <t>TM/20E#0166633</t>
  </si>
  <si>
    <t>9101084617</t>
  </si>
  <si>
    <t>TM/20E#0001367</t>
  </si>
  <si>
    <t>9101084622</t>
  </si>
  <si>
    <t>TM/20E#0166634</t>
  </si>
  <si>
    <t>9101084644</t>
  </si>
  <si>
    <t>TM/20E#0166641</t>
  </si>
  <si>
    <t>9101084645</t>
  </si>
  <si>
    <t>TM/20E#0166642</t>
  </si>
  <si>
    <t>5952</t>
  </si>
  <si>
    <t>9101084656</t>
  </si>
  <si>
    <t>TM/20E#0001777</t>
  </si>
  <si>
    <t>3363</t>
  </si>
  <si>
    <t>9101084657</t>
  </si>
  <si>
    <t>TM/20E#0166648</t>
  </si>
  <si>
    <t>9101084666</t>
  </si>
  <si>
    <t>TM/20E#0166657</t>
  </si>
  <si>
    <t>3027</t>
  </si>
  <si>
    <t>9101084710</t>
  </si>
  <si>
    <t>TM/20E#0166669</t>
  </si>
  <si>
    <t>4216</t>
  </si>
  <si>
    <t>9101084739</t>
  </si>
  <si>
    <t>TM/20E#0166677</t>
  </si>
  <si>
    <t>5423</t>
  </si>
  <si>
    <t>9101084741</t>
  </si>
  <si>
    <t>TM/20E#0021635</t>
  </si>
  <si>
    <t>9101084751</t>
  </si>
  <si>
    <t>TM/20E#0167491</t>
  </si>
  <si>
    <t>9101084775</t>
  </si>
  <si>
    <t>TM/20E#0166686</t>
  </si>
  <si>
    <t>9101084776</t>
  </si>
  <si>
    <t>TM/20E#0166687</t>
  </si>
  <si>
    <t>9101084794</t>
  </si>
  <si>
    <t>TM/20E#0049448</t>
  </si>
  <si>
    <t>9101084798</t>
  </si>
  <si>
    <t>TM/20E#0167495</t>
  </si>
  <si>
    <t>2796</t>
  </si>
  <si>
    <t>9101084811</t>
  </si>
  <si>
    <t>TM/20E#0166706</t>
  </si>
  <si>
    <t>9101084814</t>
  </si>
  <si>
    <t>TM/20E#0049450</t>
  </si>
  <si>
    <t>9101084817</t>
  </si>
  <si>
    <t>TM/20E#0013819</t>
  </si>
  <si>
    <t>4519</t>
  </si>
  <si>
    <t>9101084820</t>
  </si>
  <si>
    <t>TM/20E#0166711</t>
  </si>
  <si>
    <t>9101084825</t>
  </si>
  <si>
    <t>TM/20E#0004062</t>
  </si>
  <si>
    <t>9101084826</t>
  </si>
  <si>
    <t>TM/20E#0021642</t>
  </si>
  <si>
    <t>9101084836</t>
  </si>
  <si>
    <t>TM/20E#0166719</t>
  </si>
  <si>
    <t>9101084837</t>
  </si>
  <si>
    <t>TM/20E#0167497</t>
  </si>
  <si>
    <t>9101084841</t>
  </si>
  <si>
    <t>TM/20E#0166720</t>
  </si>
  <si>
    <t>9101084844</t>
  </si>
  <si>
    <t>TM/20E#0166721</t>
  </si>
  <si>
    <t>3476</t>
  </si>
  <si>
    <t>9101084849</t>
  </si>
  <si>
    <t>TM/20E#0021644</t>
  </si>
  <si>
    <t>9101084851</t>
  </si>
  <si>
    <t>TM/20E#0000478</t>
  </si>
  <si>
    <t>9101084853</t>
  </si>
  <si>
    <t>TM/20E#0167498</t>
  </si>
  <si>
    <t>9101084861</t>
  </si>
  <si>
    <t>TM/20E#0166731</t>
  </si>
  <si>
    <t>9101084865</t>
  </si>
  <si>
    <t>TM/20E#0166732</t>
  </si>
  <si>
    <t>9101084871</t>
  </si>
  <si>
    <t>TM/20E#0000729</t>
  </si>
  <si>
    <t>5679</t>
  </si>
  <si>
    <t>9101084907</t>
  </si>
  <si>
    <t>TM/20E#0049636</t>
  </si>
  <si>
    <t>9101084909</t>
  </si>
  <si>
    <t>TM/20E#0002335</t>
  </si>
  <si>
    <t>6042</t>
  </si>
  <si>
    <t>9101084943</t>
  </si>
  <si>
    <t>TM/20E#0000722</t>
  </si>
  <si>
    <t>9101084958</t>
  </si>
  <si>
    <t>TM/20E#0166781</t>
  </si>
  <si>
    <t>2242</t>
  </si>
  <si>
    <t>9101084961</t>
  </si>
  <si>
    <t>TM/20E#0166788</t>
  </si>
  <si>
    <t>9101084967</t>
  </si>
  <si>
    <t>TM/20E#0002170</t>
  </si>
  <si>
    <t>9101084998</t>
  </si>
  <si>
    <t>TM/20E#0006125</t>
  </si>
  <si>
    <t>4847</t>
  </si>
  <si>
    <t>9101085003</t>
  </si>
  <si>
    <t>TM/20E#0166800</t>
  </si>
  <si>
    <t>9101085022</t>
  </si>
  <si>
    <t>TM/20E#0166804</t>
  </si>
  <si>
    <t>2534</t>
  </si>
  <si>
    <t>9101085025</t>
  </si>
  <si>
    <t>TM/20E#0002415</t>
  </si>
  <si>
    <t>9101085031</t>
  </si>
  <si>
    <t>TM/20E#0166807</t>
  </si>
  <si>
    <t>9101085032</t>
  </si>
  <si>
    <t>TM/20E#0167503</t>
  </si>
  <si>
    <t>9101085044</t>
  </si>
  <si>
    <t>TM/20E#0000723</t>
  </si>
  <si>
    <t>5994</t>
  </si>
  <si>
    <t>9101085045</t>
  </si>
  <si>
    <t>TM/20E#0166820</t>
  </si>
  <si>
    <t>9101085072</t>
  </si>
  <si>
    <t>TM/20E#0000905</t>
  </si>
  <si>
    <t>9101085073</t>
  </si>
  <si>
    <t>TM/20E#0167506</t>
  </si>
  <si>
    <t>9101085076</t>
  </si>
  <si>
    <t>TM/20E#0012616</t>
  </si>
  <si>
    <t>3787</t>
  </si>
  <si>
    <t>9101085099</t>
  </si>
  <si>
    <t>9101085101</t>
  </si>
  <si>
    <t>TM/20E#0166839</t>
  </si>
  <si>
    <t>9101085103</t>
  </si>
  <si>
    <t>TM/20E#0166844</t>
  </si>
  <si>
    <t>9101085104</t>
  </si>
  <si>
    <t>TM/20E#0167507</t>
  </si>
  <si>
    <t>9101085106</t>
  </si>
  <si>
    <t>TM/20E#0049477</t>
  </si>
  <si>
    <t>9101085125</t>
  </si>
  <si>
    <t>TM/20E#0001760</t>
  </si>
  <si>
    <t>9101085126</t>
  </si>
  <si>
    <t>TM/20E#0166849</t>
  </si>
  <si>
    <t>9101085139</t>
  </si>
  <si>
    <t>TM/20E#0000694</t>
  </si>
  <si>
    <t>9101085161</t>
  </si>
  <si>
    <t>TM/20E#0013827</t>
  </si>
  <si>
    <t>3381</t>
  </si>
  <si>
    <t>9101085173</t>
  </si>
  <si>
    <t>TM/20E#0166868</t>
  </si>
  <si>
    <t>5818</t>
  </si>
  <si>
    <t>9101085200</t>
  </si>
  <si>
    <t>TM/20E#0003449</t>
  </si>
  <si>
    <t>1678</t>
  </si>
  <si>
    <t>9101085213</t>
  </si>
  <si>
    <t>TM/20E#0166885</t>
  </si>
  <si>
    <t>5369</t>
  </si>
  <si>
    <t>9101085225</t>
  </si>
  <si>
    <t>TM/20E#0166888</t>
  </si>
  <si>
    <t>2088</t>
  </si>
  <si>
    <t>9101085232</t>
  </si>
  <si>
    <t>TM/20E#0049489</t>
  </si>
  <si>
    <t>9101085234</t>
  </si>
  <si>
    <t>TM/20E#0003575</t>
  </si>
  <si>
    <t>9101085241</t>
  </si>
  <si>
    <t>TM/20E#0166896</t>
  </si>
  <si>
    <t>9101085246</t>
  </si>
  <si>
    <t>TM/20E#0002339</t>
  </si>
  <si>
    <t>9101085258</t>
  </si>
  <si>
    <t>TM/20E#0166899</t>
  </si>
  <si>
    <t>3583</t>
  </si>
  <si>
    <t>9101085267</t>
  </si>
  <si>
    <t>TM/20E#0166901</t>
  </si>
  <si>
    <t>9101085270</t>
  </si>
  <si>
    <t>TM/20E#0002977</t>
  </si>
  <si>
    <t>5943</t>
  </si>
  <si>
    <t>9101085272</t>
  </si>
  <si>
    <t>TM/20E#0166905</t>
  </si>
  <si>
    <t>2753</t>
  </si>
  <si>
    <t>9101085279</t>
  </si>
  <si>
    <t>TM/20E#0166906</t>
  </si>
  <si>
    <t>9101085287</t>
  </si>
  <si>
    <t>TM/20E#0049500</t>
  </si>
  <si>
    <t>9101085288</t>
  </si>
  <si>
    <t>9101085313</t>
  </si>
  <si>
    <t>TM/20E#0003561</t>
  </si>
  <si>
    <t>9101085338</t>
  </si>
  <si>
    <t>TM/20E#0012652</t>
  </si>
  <si>
    <t>9101085339</t>
  </si>
  <si>
    <t>TM/20E#0000691</t>
  </si>
  <si>
    <t>4965</t>
  </si>
  <si>
    <t>9101085345</t>
  </si>
  <si>
    <t>TM/20E#0000830</t>
  </si>
  <si>
    <t>9101085372</t>
  </si>
  <si>
    <t>TM/20E#0001369</t>
  </si>
  <si>
    <t>9101085385</t>
  </si>
  <si>
    <t>TM/20E#0021679</t>
  </si>
  <si>
    <t>9101085402</t>
  </si>
  <si>
    <t>TM/20E#0166946</t>
  </si>
  <si>
    <t>9101085420</t>
  </si>
  <si>
    <t>TM/20E#0166948</t>
  </si>
  <si>
    <t>9101085421</t>
  </si>
  <si>
    <t>TM/20E#0166949</t>
  </si>
  <si>
    <t>9101085423</t>
  </si>
  <si>
    <t>9101085429</t>
  </si>
  <si>
    <t>TM/20E#0166951</t>
  </si>
  <si>
    <t>9101085433</t>
  </si>
  <si>
    <t>TM/20E#0013831</t>
  </si>
  <si>
    <t>9101085437</t>
  </si>
  <si>
    <t>TM/20E#0167519</t>
  </si>
  <si>
    <t>9101085438</t>
  </si>
  <si>
    <t>TM/20E#0002565</t>
  </si>
  <si>
    <t>9101085442</t>
  </si>
  <si>
    <t>TM/20E#0004069</t>
  </si>
  <si>
    <t>9101085443</t>
  </si>
  <si>
    <t>TM/20E#0166968</t>
  </si>
  <si>
    <t>1655</t>
  </si>
  <si>
    <t>9101085456</t>
  </si>
  <si>
    <t>TM/20E#0166969</t>
  </si>
  <si>
    <t>9101085459</t>
  </si>
  <si>
    <t>TM/20E#0013834</t>
  </si>
  <si>
    <t>5958</t>
  </si>
  <si>
    <t>9101085494</t>
  </si>
  <si>
    <t>TM/20E#0166980</t>
  </si>
  <si>
    <t>9101085502</t>
  </si>
  <si>
    <t>TM/20E#0003356</t>
  </si>
  <si>
    <t>9101085515</t>
  </si>
  <si>
    <t>TM/20E#0001868</t>
  </si>
  <si>
    <t>9101085539</t>
  </si>
  <si>
    <t>TM/20E#0166986</t>
  </si>
  <si>
    <t>9101085542</t>
  </si>
  <si>
    <t>TM/20E#0021684</t>
  </si>
  <si>
    <t>9101085545</t>
  </si>
  <si>
    <t>TM/20E#0001261</t>
  </si>
  <si>
    <t>4982</t>
  </si>
  <si>
    <t>9101085559</t>
  </si>
  <si>
    <t>TM/20E#0021685</t>
  </si>
  <si>
    <t>9101085569</t>
  </si>
  <si>
    <t>TM/20E#0167524</t>
  </si>
  <si>
    <t>3729</t>
  </si>
  <si>
    <t>9101085574</t>
  </si>
  <si>
    <t>TM/20E#0004072</t>
  </si>
  <si>
    <t>9101085576</t>
  </si>
  <si>
    <t>TM/20E#0167000</t>
  </si>
  <si>
    <t>9101085595</t>
  </si>
  <si>
    <t>TM/20E#0001372</t>
  </si>
  <si>
    <t>9101085605</t>
  </si>
  <si>
    <t>TM/20E#0167007</t>
  </si>
  <si>
    <t>9101085608</t>
  </si>
  <si>
    <t>TM/20E#0167008</t>
  </si>
  <si>
    <t>9101085609</t>
  </si>
  <si>
    <t>9101085610</t>
  </si>
  <si>
    <t>TM/20E#0012621</t>
  </si>
  <si>
    <t>9101085614</t>
  </si>
  <si>
    <t>TM/20E#0012654</t>
  </si>
  <si>
    <t>4567</t>
  </si>
  <si>
    <t>9101085616</t>
  </si>
  <si>
    <t>TM/20E#0049524</t>
  </si>
  <si>
    <t>9101085619</t>
  </si>
  <si>
    <t>TM/20E#0167015</t>
  </si>
  <si>
    <t>9101085628</t>
  </si>
  <si>
    <t>TM/20E#0002979</t>
  </si>
  <si>
    <t>5814</t>
  </si>
  <si>
    <t>9101085629</t>
  </si>
  <si>
    <t>TM/20E#0167017</t>
  </si>
  <si>
    <t>5162</t>
  </si>
  <si>
    <t>9101085647</t>
  </si>
  <si>
    <t>TM/20E#0167025</t>
  </si>
  <si>
    <t>9101085655</t>
  </si>
  <si>
    <t>TM/20E#0167028</t>
  </si>
  <si>
    <t>9101085658</t>
  </si>
  <si>
    <t>TM/20E#0002714</t>
  </si>
  <si>
    <t>9101085659</t>
  </si>
  <si>
    <t>TM/20E#0012622</t>
  </si>
  <si>
    <t>9101085662</t>
  </si>
  <si>
    <t>TM/20E#0167034</t>
  </si>
  <si>
    <t>5341</t>
  </si>
  <si>
    <t>9101085671</t>
  </si>
  <si>
    <t>TM/20E#0167528</t>
  </si>
  <si>
    <t>5629</t>
  </si>
  <si>
    <t>9101085678</t>
  </si>
  <si>
    <t>TM/20E#0012623</t>
  </si>
  <si>
    <t>9101085690</t>
  </si>
  <si>
    <t>TM/20E#0003564</t>
  </si>
  <si>
    <t>9101085694</t>
  </si>
  <si>
    <t>TM/20E#0167042</t>
  </si>
  <si>
    <t>3188</t>
  </si>
  <si>
    <t>9101085696</t>
  </si>
  <si>
    <t>TM/20E#0000480</t>
  </si>
  <si>
    <t>5205</t>
  </si>
  <si>
    <t>9101085699</t>
  </si>
  <si>
    <t>TM/20E#0021695</t>
  </si>
  <si>
    <t>9101085713</t>
  </si>
  <si>
    <t>TM/20E#0012624</t>
  </si>
  <si>
    <t>5425</t>
  </si>
  <si>
    <t>9101085718</t>
  </si>
  <si>
    <t>TM/20E#0002341</t>
  </si>
  <si>
    <t>6013</t>
  </si>
  <si>
    <t>9101085753</t>
  </si>
  <si>
    <t>TM/20E#0167057</t>
  </si>
  <si>
    <t>9101085766</t>
  </si>
  <si>
    <t>4839</t>
  </si>
  <si>
    <t>9101085771</t>
  </si>
  <si>
    <t>TM/20E#0049643</t>
  </si>
  <si>
    <t>9101085772</t>
  </si>
  <si>
    <t>TM/20E#0021778</t>
  </si>
  <si>
    <t>9101085789</t>
  </si>
  <si>
    <t>TM/20E#0003362</t>
  </si>
  <si>
    <t>9101085793</t>
  </si>
  <si>
    <t>TM/20E#0002568</t>
  </si>
  <si>
    <t>9101085798</t>
  </si>
  <si>
    <t>TM/20E#0012627</t>
  </si>
  <si>
    <t>9101085800</t>
  </si>
  <si>
    <t>TM/20E#0003451</t>
  </si>
  <si>
    <t>9101085801</t>
  </si>
  <si>
    <t>TM/20E#0167089</t>
  </si>
  <si>
    <t>9101085802</t>
  </si>
  <si>
    <t>TM/20E#0021780</t>
  </si>
  <si>
    <t>9101085817</t>
  </si>
  <si>
    <t>TM/20E#0000485</t>
  </si>
  <si>
    <t>9101085821</t>
  </si>
  <si>
    <t>TM/20E#0049531</t>
  </si>
  <si>
    <t>9101085830</t>
  </si>
  <si>
    <t>TM/20E#0001869</t>
  </si>
  <si>
    <t>4645</t>
  </si>
  <si>
    <t>9101085847</t>
  </si>
  <si>
    <t>5594</t>
  </si>
  <si>
    <t>9101085848</t>
  </si>
  <si>
    <t>TM/20E#0021707</t>
  </si>
  <si>
    <t>9101085849</t>
  </si>
  <si>
    <t>TM/20E#0167104</t>
  </si>
  <si>
    <t>3754</t>
  </si>
  <si>
    <t>9101085858</t>
  </si>
  <si>
    <t>TM/20E#0012655</t>
  </si>
  <si>
    <t>3462</t>
  </si>
  <si>
    <t>9101085871</t>
  </si>
  <si>
    <t>TM/20E#0003452</t>
  </si>
  <si>
    <t>4632</t>
  </si>
  <si>
    <t>9101085876</t>
  </si>
  <si>
    <t>9101085877</t>
  </si>
  <si>
    <t>TM/20E#0167110</t>
  </si>
  <si>
    <t>2174</t>
  </si>
  <si>
    <t>9101085881</t>
  </si>
  <si>
    <t>4481</t>
  </si>
  <si>
    <t>9101085895</t>
  </si>
  <si>
    <t>TM/20E#0049539</t>
  </si>
  <si>
    <t>9101085897</t>
  </si>
  <si>
    <t>TM/20E#0006146</t>
  </si>
  <si>
    <t>9101085916</t>
  </si>
  <si>
    <t>TM/20E#0000991</t>
  </si>
  <si>
    <t>9101085924</t>
  </si>
  <si>
    <t>TM/20E#0167125</t>
  </si>
  <si>
    <t>9101085942</t>
  </si>
  <si>
    <t>TM/20E#0167132</t>
  </si>
  <si>
    <t>9101085950</t>
  </si>
  <si>
    <t>TM/20E#0006179</t>
  </si>
  <si>
    <t>1598</t>
  </si>
  <si>
    <t>9101085962</t>
  </si>
  <si>
    <t>TM/20E#0001780</t>
  </si>
  <si>
    <t>3654</t>
  </si>
  <si>
    <t>9101085976</t>
  </si>
  <si>
    <t>9101085980</t>
  </si>
  <si>
    <t>9101085988</t>
  </si>
  <si>
    <t>TM/20E#0006135</t>
  </si>
  <si>
    <t>5663</t>
  </si>
  <si>
    <t>9101085993</t>
  </si>
  <si>
    <t>TM/20E#0167149</t>
  </si>
  <si>
    <t>9101086001</t>
  </si>
  <si>
    <t>TM/20E#0000914</t>
  </si>
  <si>
    <t>9101086004</t>
  </si>
  <si>
    <t>TM/20E#0167151</t>
  </si>
  <si>
    <t>9101086014</t>
  </si>
  <si>
    <t>TM/20E#0003467</t>
  </si>
  <si>
    <t>4633</t>
  </si>
  <si>
    <t>9101086025</t>
  </si>
  <si>
    <t>TM/20E#0021781</t>
  </si>
  <si>
    <t>9101086028</t>
  </si>
  <si>
    <t>TM/20E#0167538</t>
  </si>
  <si>
    <t>3752</t>
  </si>
  <si>
    <t>9101086034</t>
  </si>
  <si>
    <t>TM/20E#0167167</t>
  </si>
  <si>
    <t>9101086042</t>
  </si>
  <si>
    <t>TM/20E#0001374</t>
  </si>
  <si>
    <t>5597</t>
  </si>
  <si>
    <t>9101086053</t>
  </si>
  <si>
    <t>TM/20E#0167178</t>
  </si>
  <si>
    <t>9101086060</t>
  </si>
  <si>
    <t>TM/20E#0167179</t>
  </si>
  <si>
    <t>9101086076</t>
  </si>
  <si>
    <t>TM/20E#0012631</t>
  </si>
  <si>
    <t>5802</t>
  </si>
  <si>
    <t>9101086086</t>
  </si>
  <si>
    <t>9101086110</t>
  </si>
  <si>
    <t>TM/20E#0167200</t>
  </si>
  <si>
    <t>9101086119</t>
  </si>
  <si>
    <t>TM/20E#0007526</t>
  </si>
  <si>
    <t>4271</t>
  </si>
  <si>
    <t>9101086135</t>
  </si>
  <si>
    <t>TM/20E#0003569</t>
  </si>
  <si>
    <t>9101086140</t>
  </si>
  <si>
    <t>TM/20E#0167205</t>
  </si>
  <si>
    <t>9101086147</t>
  </si>
  <si>
    <t>TM/20E#0049558</t>
  </si>
  <si>
    <t>9101086152</t>
  </si>
  <si>
    <t>TM/20E#0003456</t>
  </si>
  <si>
    <t>4971</t>
  </si>
  <si>
    <t>9101086174</t>
  </si>
  <si>
    <t>TM/20E#0049561</t>
  </si>
  <si>
    <t>9101086187</t>
  </si>
  <si>
    <t>TM/20E#0003578</t>
  </si>
  <si>
    <t>9101086200</t>
  </si>
  <si>
    <t>TM/20E#0002571</t>
  </si>
  <si>
    <t>9101086213</t>
  </si>
  <si>
    <t>TM/20E#0167218</t>
  </si>
  <si>
    <t>9101086238</t>
  </si>
  <si>
    <t>TM/20E#0167219</t>
  </si>
  <si>
    <t>2168</t>
  </si>
  <si>
    <t>9101086247</t>
  </si>
  <si>
    <t>TM/20E#0167220</t>
  </si>
  <si>
    <t>9101086268</t>
  </si>
  <si>
    <t>TM/20E#0049562</t>
  </si>
  <si>
    <t>9101086274</t>
  </si>
  <si>
    <t>TM/20E#0167225</t>
  </si>
  <si>
    <t>9101086291</t>
  </si>
  <si>
    <t>TM/20E#0012634</t>
  </si>
  <si>
    <t>3525</t>
  </si>
  <si>
    <t>9101086303</t>
  </si>
  <si>
    <t>TM/20E#0004076</t>
  </si>
  <si>
    <t>4105</t>
  </si>
  <si>
    <t>9101086319</t>
  </si>
  <si>
    <t>TM/20E#0000907</t>
  </si>
  <si>
    <t>5311</t>
  </si>
  <si>
    <t>9101086332</t>
  </si>
  <si>
    <t>TM/20E#0049564</t>
  </si>
  <si>
    <t>9101086344</t>
  </si>
  <si>
    <t>TM/20E#0167236</t>
  </si>
  <si>
    <t>4085</t>
  </si>
  <si>
    <t>9101086367</t>
  </si>
  <si>
    <t>TM/20E#0167237</t>
  </si>
  <si>
    <t>3777</t>
  </si>
  <si>
    <t>9101086400</t>
  </si>
  <si>
    <t>TM/20E#0167239</t>
  </si>
  <si>
    <t>9101086402</t>
  </si>
  <si>
    <t>TM/20E#0003606</t>
  </si>
  <si>
    <t>9101086406</t>
  </si>
  <si>
    <t>TM/20E#0167241</t>
  </si>
  <si>
    <t>9101086407</t>
  </si>
  <si>
    <t>TM/20E#0167242</t>
  </si>
  <si>
    <t>9101086428</t>
  </si>
  <si>
    <t>TM/20E#0001623</t>
  </si>
  <si>
    <t>9101086432</t>
  </si>
  <si>
    <t>TM/20E#0012635</t>
  </si>
  <si>
    <t>9101086447</t>
  </si>
  <si>
    <t>TM/20E#0167249</t>
  </si>
  <si>
    <t>9101086452</t>
  </si>
  <si>
    <t>TM/20E#0167250</t>
  </si>
  <si>
    <t>9101086454</t>
  </si>
  <si>
    <t>TM/20E#0167554</t>
  </si>
  <si>
    <t>9101086458</t>
  </si>
  <si>
    <t>TM/20E#0167253</t>
  </si>
  <si>
    <t>9101086473</t>
  </si>
  <si>
    <t>TM/20E#0002425</t>
  </si>
  <si>
    <t>9101086475</t>
  </si>
  <si>
    <t>TM/20E#0013871</t>
  </si>
  <si>
    <t>5806</t>
  </si>
  <si>
    <t>9101086480</t>
  </si>
  <si>
    <t>TM/20E#0167555</t>
  </si>
  <si>
    <t>9101086481</t>
  </si>
  <si>
    <t>TM/20E#0167258</t>
  </si>
  <si>
    <t>9101086484</t>
  </si>
  <si>
    <t>TM/20E#0167556</t>
  </si>
  <si>
    <t>9101086518</t>
  </si>
  <si>
    <t>TM/20E#0167264</t>
  </si>
  <si>
    <t>9101086530</t>
  </si>
  <si>
    <t>TM/20E#0013849</t>
  </si>
  <si>
    <t>9101086539</t>
  </si>
  <si>
    <t>TM/20E#0167270</t>
  </si>
  <si>
    <t>9101086544</t>
  </si>
  <si>
    <t>TM/20E#0049569</t>
  </si>
  <si>
    <t>9101086567</t>
  </si>
  <si>
    <t>TM/20E#0002727</t>
  </si>
  <si>
    <t>9101086582</t>
  </si>
  <si>
    <t>TM/20E#0004077</t>
  </si>
  <si>
    <t>4104</t>
  </si>
  <si>
    <t>9101086587</t>
  </si>
  <si>
    <t>TM/20E#0001049</t>
  </si>
  <si>
    <t>1632</t>
  </si>
  <si>
    <t>9101086598</t>
  </si>
  <si>
    <t>TM/20E#0167278</t>
  </si>
  <si>
    <t>9101086639</t>
  </si>
  <si>
    <t>TM/20E#0167281</t>
  </si>
  <si>
    <t>9101086647</t>
  </si>
  <si>
    <t>TM/20E#0007528</t>
  </si>
  <si>
    <t>9101086666</t>
  </si>
  <si>
    <t>TM/20E#0021888</t>
  </si>
  <si>
    <t>9101086691</t>
  </si>
  <si>
    <t>TM/20E#0167288</t>
  </si>
  <si>
    <t>9101086701</t>
  </si>
  <si>
    <t>TM/20E#0001784</t>
  </si>
  <si>
    <t>9101086704</t>
  </si>
  <si>
    <t>TM/20E#0049792</t>
  </si>
  <si>
    <t>9101086718</t>
  </si>
  <si>
    <t>9101086721</t>
  </si>
  <si>
    <t>TM/20E#0167968</t>
  </si>
  <si>
    <t>9101086723</t>
  </si>
  <si>
    <t>TM/20E#0167969</t>
  </si>
  <si>
    <t>9101086728</t>
  </si>
  <si>
    <t>TM/20E#0049795</t>
  </si>
  <si>
    <t>9101086729</t>
  </si>
  <si>
    <t>TM/20E#0006165</t>
  </si>
  <si>
    <t>9101086815</t>
  </si>
  <si>
    <t>TM/20E#0168017</t>
  </si>
  <si>
    <t>6044</t>
  </si>
  <si>
    <t>9101086836</t>
  </si>
  <si>
    <t>TM/20E#0168026</t>
  </si>
  <si>
    <t>2146</t>
  </si>
  <si>
    <t>9101086837</t>
  </si>
  <si>
    <t>TM/20E#0049806</t>
  </si>
  <si>
    <t>9101086859</t>
  </si>
  <si>
    <t>TM/20E#0168034</t>
  </si>
  <si>
    <t>9101086892</t>
  </si>
  <si>
    <t>TM/20E#0168046</t>
  </si>
  <si>
    <t>9101086906</t>
  </si>
  <si>
    <t>TM/20E#0168054</t>
  </si>
  <si>
    <t>9101086915</t>
  </si>
  <si>
    <t>TM/20E#0168060</t>
  </si>
  <si>
    <t>9101086926</t>
  </si>
  <si>
    <t>TM/20E#0002580</t>
  </si>
  <si>
    <t>9101086929</t>
  </si>
  <si>
    <t>TM/20E#0049816</t>
  </si>
  <si>
    <t>9101086966</t>
  </si>
  <si>
    <t>TM/20E#0000839</t>
  </si>
  <si>
    <t>9101086982</t>
  </si>
  <si>
    <t>TM/20E#0168086</t>
  </si>
  <si>
    <t>9101086988</t>
  </si>
  <si>
    <t>TM/20E#0004115</t>
  </si>
  <si>
    <t>9101086996</t>
  </si>
  <si>
    <t>TM/20E#0021917</t>
  </si>
  <si>
    <t>9101087045</t>
  </si>
  <si>
    <t>TM/20E#0168113</t>
  </si>
  <si>
    <t>9101087049</t>
  </si>
  <si>
    <t>TM/20E#0168116</t>
  </si>
  <si>
    <t>9101087054</t>
  </si>
  <si>
    <t>TM/20E#0168118</t>
  </si>
  <si>
    <t>9101087086</t>
  </si>
  <si>
    <t>TM/20E#0168134</t>
  </si>
  <si>
    <t>9101087098</t>
  </si>
  <si>
    <t>TM/20E#0168139</t>
  </si>
  <si>
    <t>9101087099</t>
  </si>
  <si>
    <t>TM/20E#0168140</t>
  </si>
  <si>
    <t>9101087102</t>
  </si>
  <si>
    <t>TM/20E#0168141</t>
  </si>
  <si>
    <t>6072</t>
  </si>
  <si>
    <t>9101087112</t>
  </si>
  <si>
    <t>TM/20E#0168146</t>
  </si>
  <si>
    <t>4065</t>
  </si>
  <si>
    <t>9101087115</t>
  </si>
  <si>
    <t>TM/20E#0168147</t>
  </si>
  <si>
    <t>9101087124</t>
  </si>
  <si>
    <t>TM/20E#0006172</t>
  </si>
  <si>
    <t>4177</t>
  </si>
  <si>
    <t>9101087132</t>
  </si>
  <si>
    <t>4580</t>
  </si>
  <si>
    <t>9101087135</t>
  </si>
  <si>
    <t>TM/20E#0168155</t>
  </si>
  <si>
    <t>9101087140</t>
  </si>
  <si>
    <t>TM/20E#0168158</t>
  </si>
  <si>
    <t>9101087145</t>
  </si>
  <si>
    <t>TM/20E#0168161</t>
  </si>
  <si>
    <t>4174</t>
  </si>
  <si>
    <t>9101087148</t>
  </si>
  <si>
    <t>TM/20E#0168162</t>
  </si>
  <si>
    <t>6074</t>
  </si>
  <si>
    <t>9101087151</t>
  </si>
  <si>
    <t>TM/20E#0168166</t>
  </si>
  <si>
    <t>9101087155</t>
  </si>
  <si>
    <t>TM/20E#0012693</t>
  </si>
  <si>
    <t>9101087156</t>
  </si>
  <si>
    <t>TM/20E#0168169</t>
  </si>
  <si>
    <t>9101087160</t>
  </si>
  <si>
    <t>TM/20E#0168173</t>
  </si>
  <si>
    <t>9101087202</t>
  </si>
  <si>
    <t>TM/20E#0168189</t>
  </si>
  <si>
    <t>5255</t>
  </si>
  <si>
    <t>9101087205</t>
  </si>
  <si>
    <t>TM/20E#0007565</t>
  </si>
  <si>
    <t>9101087206</t>
  </si>
  <si>
    <t>TM/20E#0168191</t>
  </si>
  <si>
    <t>9101087208</t>
  </si>
  <si>
    <t>TM/20E#0168192</t>
  </si>
  <si>
    <t>9101087209</t>
  </si>
  <si>
    <t>TM/20E#0168193</t>
  </si>
  <si>
    <t>9101087215</t>
  </si>
  <si>
    <t>TM/20E#0012696</t>
  </si>
  <si>
    <t>3300</t>
  </si>
  <si>
    <t>9101087219</t>
  </si>
  <si>
    <t>TM/20E#0168199</t>
  </si>
  <si>
    <t>9101087220</t>
  </si>
  <si>
    <t>TM/20E#0168200</t>
  </si>
  <si>
    <t>9101087232</t>
  </si>
  <si>
    <t>9101087237</t>
  </si>
  <si>
    <t>TM/20E#0167661</t>
  </si>
  <si>
    <t>6136</t>
  </si>
  <si>
    <t>9101087241</t>
  </si>
  <si>
    <t>TM/20E#0000489</t>
  </si>
  <si>
    <t>9101087242</t>
  </si>
  <si>
    <t>TM/20E#0049688</t>
  </si>
  <si>
    <t>9101087260</t>
  </si>
  <si>
    <t>TM/20E#0167667</t>
  </si>
  <si>
    <t>3529</t>
  </si>
  <si>
    <t>9101087261</t>
  </si>
  <si>
    <t>TM/20E#0049693</t>
  </si>
  <si>
    <t>9101087262</t>
  </si>
  <si>
    <t>TM/20E#0049694</t>
  </si>
  <si>
    <t>9101087263</t>
  </si>
  <si>
    <t>TM/20E#0013878</t>
  </si>
  <si>
    <t>9101087279</t>
  </si>
  <si>
    <t>TM/20E#0002574</t>
  </si>
  <si>
    <t>9101087291</t>
  </si>
  <si>
    <t>9101087314</t>
  </si>
  <si>
    <t>TM/20E#0167684</t>
  </si>
  <si>
    <t>9101087328</t>
  </si>
  <si>
    <t>TM/20E#0167691</t>
  </si>
  <si>
    <t>9101087331</t>
  </si>
  <si>
    <t>TM/20E#0021804</t>
  </si>
  <si>
    <t>9101087342</t>
  </si>
  <si>
    <t>TM/20E#0013886</t>
  </si>
  <si>
    <t>9101087358</t>
  </si>
  <si>
    <t>TM/20E#0167705</t>
  </si>
  <si>
    <t>9101087361</t>
  </si>
  <si>
    <t>TM/20E#0167708</t>
  </si>
  <si>
    <t>6116</t>
  </si>
  <si>
    <t>9101087369</t>
  </si>
  <si>
    <t>9101087405</t>
  </si>
  <si>
    <t>TM/20E#0004584</t>
  </si>
  <si>
    <t>9101087413</t>
  </si>
  <si>
    <t>TM/20E#0002576</t>
  </si>
  <si>
    <t>4978</t>
  </si>
  <si>
    <t>9101087436</t>
  </si>
  <si>
    <t>5146</t>
  </si>
  <si>
    <t>9101087444</t>
  </si>
  <si>
    <t>TM/20E#0167744</t>
  </si>
  <si>
    <t>9101087453</t>
  </si>
  <si>
    <t>TM/20E#0167747</t>
  </si>
  <si>
    <t>9101087460</t>
  </si>
  <si>
    <t>TM/20E#0167751</t>
  </si>
  <si>
    <t>6095</t>
  </si>
  <si>
    <t>9101087462</t>
  </si>
  <si>
    <t>TM/20E#0021816</t>
  </si>
  <si>
    <t>9101087481</t>
  </si>
  <si>
    <t>TM/20E#0167760</t>
  </si>
  <si>
    <t>4484</t>
  </si>
  <si>
    <t>9101087498</t>
  </si>
  <si>
    <t>TM/20E#0001268</t>
  </si>
  <si>
    <t>5910</t>
  </si>
  <si>
    <t>9101087523</t>
  </si>
  <si>
    <t>TM/20E#0167782</t>
  </si>
  <si>
    <t>9101087527</t>
  </si>
  <si>
    <t>TM/20E#0013891</t>
  </si>
  <si>
    <t>9101087556</t>
  </si>
  <si>
    <t>TM/20E#0013892</t>
  </si>
  <si>
    <t>9101087578</t>
  </si>
  <si>
    <t>TM/20E#0001789</t>
  </si>
  <si>
    <t>5974</t>
  </si>
  <si>
    <t>9101087597</t>
  </si>
  <si>
    <t>TM/20E#0167813</t>
  </si>
  <si>
    <t>6094</t>
  </si>
  <si>
    <t>9101087629</t>
  </si>
  <si>
    <t>9101087645</t>
  </si>
  <si>
    <t>TM/20E#0167828</t>
  </si>
  <si>
    <t>9101087660</t>
  </si>
  <si>
    <t>TM/20E#0049754</t>
  </si>
  <si>
    <t>9101087669</t>
  </si>
  <si>
    <t>TM/20E#0167837</t>
  </si>
  <si>
    <t>2351</t>
  </si>
  <si>
    <t>9101087672</t>
  </si>
  <si>
    <t>9101087686</t>
  </si>
  <si>
    <t>TM/20E#0007552</t>
  </si>
  <si>
    <t>9101087689</t>
  </si>
  <si>
    <t>3909</t>
  </si>
  <si>
    <t>9101087734</t>
  </si>
  <si>
    <t>TM/20E#0013904</t>
  </si>
  <si>
    <t>9101087740</t>
  </si>
  <si>
    <t>TM/20E#0003387</t>
  </si>
  <si>
    <t>9101087759</t>
  </si>
  <si>
    <t>C92</t>
  </si>
  <si>
    <t>9101087767</t>
  </si>
  <si>
    <t>TM/20E#0049768</t>
  </si>
  <si>
    <t>9101087795</t>
  </si>
  <si>
    <t>TM/20E#0049845</t>
  </si>
  <si>
    <t>9101087799</t>
  </si>
  <si>
    <t>TM/20E#0013956</t>
  </si>
  <si>
    <t>9101087820</t>
  </si>
  <si>
    <t>TM/20E#0013957</t>
  </si>
  <si>
    <t>4842</t>
  </si>
  <si>
    <t>9101087821</t>
  </si>
  <si>
    <t>TM/20E#0168260</t>
  </si>
  <si>
    <t>9101087826</t>
  </si>
  <si>
    <t>TM/20E#0168262</t>
  </si>
  <si>
    <t>9101087830</t>
  </si>
  <si>
    <t>9101087835</t>
  </si>
  <si>
    <t>TM/20E#0002749</t>
  </si>
  <si>
    <t>9101087847</t>
  </si>
  <si>
    <t>TM/20E#0003497</t>
  </si>
  <si>
    <t>9101087884</t>
  </si>
  <si>
    <t>TM/20E#0168282</t>
  </si>
  <si>
    <t>9101087889</t>
  </si>
  <si>
    <t>TM/20E#0168284</t>
  </si>
  <si>
    <t>9101087890</t>
  </si>
  <si>
    <t>TM/20E#0168285</t>
  </si>
  <si>
    <t>9101087899</t>
  </si>
  <si>
    <t>TM/20E#0002751</t>
  </si>
  <si>
    <t>4707</t>
  </si>
  <si>
    <t>9101087918</t>
  </si>
  <si>
    <t>TM/20E#0168293</t>
  </si>
  <si>
    <t>9101087939</t>
  </si>
  <si>
    <t>TM/20E#0000738</t>
  </si>
  <si>
    <t>4657</t>
  </si>
  <si>
    <t>9101087979</t>
  </si>
  <si>
    <t>TM/20E#0049871</t>
  </si>
  <si>
    <t>9101088016</t>
  </si>
  <si>
    <t>TM/20E#0168334</t>
  </si>
  <si>
    <t>5313</t>
  </si>
  <si>
    <t>9101088021</t>
  </si>
  <si>
    <t>TM/20E#0002582</t>
  </si>
  <si>
    <t>9101088031</t>
  </si>
  <si>
    <t>TM/20E#0013962</t>
  </si>
  <si>
    <t>9101088047</t>
  </si>
  <si>
    <t>TM/20E#0168343</t>
  </si>
  <si>
    <t>6165</t>
  </si>
  <si>
    <t>9101088048</t>
  </si>
  <si>
    <t>TM/20E#0000881</t>
  </si>
  <si>
    <t>5344</t>
  </si>
  <si>
    <t>9101088056</t>
  </si>
  <si>
    <t>TM/20E#0168345</t>
  </si>
  <si>
    <t>3876</t>
  </si>
  <si>
    <t>9101088064</t>
  </si>
  <si>
    <t>TM/20E#0168351</t>
  </si>
  <si>
    <t>6148</t>
  </si>
  <si>
    <t>9101088065</t>
  </si>
  <si>
    <t>9101088069</t>
  </si>
  <si>
    <t>TM/20E#0168353</t>
  </si>
  <si>
    <t>6163</t>
  </si>
  <si>
    <t>9101088076</t>
  </si>
  <si>
    <t>TM/20E#0000739</t>
  </si>
  <si>
    <t>9101088079</t>
  </si>
  <si>
    <t>TM/20E#0168358</t>
  </si>
  <si>
    <t>9101088083</t>
  </si>
  <si>
    <t>TM/20E#0012707</t>
  </si>
  <si>
    <t>4794</t>
  </si>
  <si>
    <t>9101088089</t>
  </si>
  <si>
    <t>TM/20E#0168362</t>
  </si>
  <si>
    <t>9101088094</t>
  </si>
  <si>
    <t>TM/20E#0168364</t>
  </si>
  <si>
    <t>9101088095</t>
  </si>
  <si>
    <t>TM/20E#0003600</t>
  </si>
  <si>
    <t>9101088106</t>
  </si>
  <si>
    <t>TM/20E#0168367</t>
  </si>
  <si>
    <t>6147</t>
  </si>
  <si>
    <t>9101088108</t>
  </si>
  <si>
    <t>TM/20E#0168369</t>
  </si>
  <si>
    <t>9101088127</t>
  </si>
  <si>
    <t>5967</t>
  </si>
  <si>
    <t>9101088128</t>
  </si>
  <si>
    <t>TM/20E#0004132</t>
  </si>
  <si>
    <t>4746</t>
  </si>
  <si>
    <t>9101088132</t>
  </si>
  <si>
    <t>TM/20E#0168379</t>
  </si>
  <si>
    <t>9101088135</t>
  </si>
  <si>
    <t>TM/20E#0012709</t>
  </si>
  <si>
    <t>9101088143</t>
  </si>
  <si>
    <t>TM/20E#0168381</t>
  </si>
  <si>
    <t>3324</t>
  </si>
  <si>
    <t>9101088164</t>
  </si>
  <si>
    <t>TM/20E#0168391</t>
  </si>
  <si>
    <t>9101088171</t>
  </si>
  <si>
    <t>TM/20E#0021956</t>
  </si>
  <si>
    <t>9101088180</t>
  </si>
  <si>
    <t>4669</t>
  </si>
  <si>
    <t>9101088182</t>
  </si>
  <si>
    <t>C466</t>
  </si>
  <si>
    <t>9101088212</t>
  </si>
  <si>
    <t>A75</t>
  </si>
  <si>
    <t>9101088245</t>
  </si>
  <si>
    <t>TM/20E#0001275</t>
  </si>
  <si>
    <t>5931</t>
  </si>
  <si>
    <t>9101088274</t>
  </si>
  <si>
    <t>TM/20E#0049897</t>
  </si>
  <si>
    <t>9101088287</t>
  </si>
  <si>
    <t>TM/20E#0003642</t>
  </si>
  <si>
    <t>9101088320</t>
  </si>
  <si>
    <t>TM/20E#0021964</t>
  </si>
  <si>
    <t>9101088327</t>
  </si>
  <si>
    <t>TM/20E#0021965</t>
  </si>
  <si>
    <t>9200001847</t>
  </si>
  <si>
    <t>TM/20E#0002647</t>
  </si>
  <si>
    <t>4843</t>
  </si>
  <si>
    <t>9200001885</t>
  </si>
  <si>
    <t>TM/20E#0002648</t>
  </si>
  <si>
    <t>9200001886</t>
  </si>
  <si>
    <t>TM/20E#0167290</t>
  </si>
  <si>
    <t>5063</t>
  </si>
  <si>
    <t>Vendor</t>
  </si>
  <si>
    <t>Purchase Order</t>
  </si>
  <si>
    <t>Article</t>
  </si>
  <si>
    <t>Tax code</t>
  </si>
  <si>
    <t>Invoice Amount</t>
  </si>
  <si>
    <t>Qty in OPUn</t>
  </si>
  <si>
    <t>Order Price Unit</t>
  </si>
  <si>
    <t>Article Description</t>
  </si>
  <si>
    <t>Net Order Price</t>
  </si>
  <si>
    <t>Reference</t>
  </si>
  <si>
    <t>Site</t>
  </si>
  <si>
    <t>VM VC+ PTO Phú Thọ</t>
  </si>
  <si>
    <t>VM+ PTO 191 Cao Du</t>
  </si>
  <si>
    <t>VM HNI Lương Yên</t>
  </si>
  <si>
    <t>VM VCP NTN Ninh Thuận</t>
  </si>
  <si>
    <t>VM+ DNG 47 Châu Thượng Văn</t>
  </si>
  <si>
    <t>VM+ HPG 63 Thiên Lôi</t>
  </si>
  <si>
    <t>VM+ HCM Golden River A3. SH10</t>
  </si>
  <si>
    <t>VM+ DNG 30 Đô Đốc Bảo, Tổ 60</t>
  </si>
  <si>
    <t>VM+ LSN 584B Trần Đăng Ninh</t>
  </si>
  <si>
    <t>VM+ HCM 107 đường số 1</t>
  </si>
  <si>
    <t>VM+ DNG Savico 66 Võ Văn Tần</t>
  </si>
  <si>
    <t>VM+ HCM 323-325 Bùi Hữu Nghĩa</t>
  </si>
  <si>
    <t>VM+ HCM 472 Phạm Văn Bạch</t>
  </si>
  <si>
    <t>VM+ DNG 63 Phan Tứ</t>
  </si>
  <si>
    <t>VM+ HNI 10 Đức Giang</t>
  </si>
  <si>
    <t>VM+ HNI 5 Nhật Tảo</t>
  </si>
  <si>
    <t>VM VMM HNI Times City</t>
  </si>
  <si>
    <t>VM+ NDH 300 Giải Phóng</t>
  </si>
  <si>
    <t>VM+ QNH 338 Nguyễn Văn Cừ</t>
  </si>
  <si>
    <t>VM+ HNI Đào Xuyên</t>
  </si>
  <si>
    <t>VM+ HNI 47 QL2 Phù Lỗ</t>
  </si>
  <si>
    <t>VM+ DNG 89 Đồng Kè</t>
  </si>
  <si>
    <t>VM+ HNI 79 Ngọc Đại</t>
  </si>
  <si>
    <t>VM+ DNG 200 Núi Thành</t>
  </si>
  <si>
    <t>VM+ HNI Thôn 4 Xã Cát Quế</t>
  </si>
  <si>
    <t>VM+ HNI TDP Chợ, Đại Mỗ</t>
  </si>
  <si>
    <t>VM+ HPG 25 Điện Biên Phủ</t>
  </si>
  <si>
    <t>VM+ HNI 38BT1 Pháp Vân</t>
  </si>
  <si>
    <t>VM+ DNG 183 Tô Hiệu</t>
  </si>
  <si>
    <t>VM HNI Lê Đức Thọ</t>
  </si>
  <si>
    <t>VM+ DNG 135 Nguyễn Văn Thoại</t>
  </si>
  <si>
    <t>VM+ HDG Số 111 Chi Lăng</t>
  </si>
  <si>
    <t>VM+ PTO Khu 12 Phú Hộ</t>
  </si>
  <si>
    <t>VM+ HNI 15 Trần Khánh Dư</t>
  </si>
  <si>
    <t>VM+ QNH 43 Hoàng Quốc Việt</t>
  </si>
  <si>
    <t>VM+ HYN 265 Điện Biên 2</t>
  </si>
  <si>
    <t>VM+ HCM 77A Dương Đình Hội</t>
  </si>
  <si>
    <t>VM+ HCM 38C/7-9 Đường Cây Keo</t>
  </si>
  <si>
    <t>VM+ DNG 92 Nguyễn Bảo</t>
  </si>
  <si>
    <t>VM+ DNG LÔ 9 C15 Lý Nhật Quang</t>
  </si>
  <si>
    <t>VM+ HNI 11 Ng Sơn</t>
  </si>
  <si>
    <t>VM+ STG 177 Nguyễn Huệ</t>
  </si>
  <si>
    <t>VM+ HNI 80 Kẻ Vẽ</t>
  </si>
  <si>
    <t>VM+ HYN 463 TT Văn Giang</t>
  </si>
  <si>
    <t>VM+ HDG 101 Tuệ Tĩnh</t>
  </si>
  <si>
    <t>VM+ HPG Khu Phố 1, An Dương</t>
  </si>
  <si>
    <t>VM+ HCM Ehome 3 Tây Sài Gòn</t>
  </si>
  <si>
    <t>VM VCP TBH Thái Bình</t>
  </si>
  <si>
    <t>VM+ KHA 21 Nguyễn Đức Cảnh</t>
  </si>
  <si>
    <t>VM+ HNI Khu 6 Thụy Lôi</t>
  </si>
  <si>
    <t>VM+ HNI 324 phố Đồng Dinh</t>
  </si>
  <si>
    <t>VM+ HDG Bến Tắm</t>
  </si>
  <si>
    <t>VM+ HNI G9 Thanh Xuân Nam</t>
  </si>
  <si>
    <t>VM+ HPG 172 - 174 Trần Tất Văn</t>
  </si>
  <si>
    <t>VM+ GLI Lô A5 86-87 Đường Tôn</t>
  </si>
  <si>
    <t>VM+ HPG 67 Hoàng Quốc Việt</t>
  </si>
  <si>
    <t>VM+ SLA 15 Lê Lợi</t>
  </si>
  <si>
    <t>VM+ HNI 256 Giang Cao, Bát Trà</t>
  </si>
  <si>
    <t>VM VCP KGG Rạch Giá</t>
  </si>
  <si>
    <t>VM VMM HNI Royal City</t>
  </si>
  <si>
    <t>VM+ HNI 49 Lê Duẩn</t>
  </si>
  <si>
    <t>VM+ DNG 135B Nguyễn Công Trứ</t>
  </si>
  <si>
    <t>VM+ LDG 85 Mê Linh</t>
  </si>
  <si>
    <t>VM+ HNI 31-LK41 KĐT Vân Canh</t>
  </si>
  <si>
    <t>VM+ HNI 15 ngõ 35 Tu Hoàng</t>
  </si>
  <si>
    <t>VM+ HNI 70/268 Ngọc Thụy</t>
  </si>
  <si>
    <t>VM+ BTE 401B Nguyễn Đình Chiểu</t>
  </si>
  <si>
    <t>VM+ BTE 80 Nguyễn Huệ</t>
  </si>
  <si>
    <t>VM+ HCM 53-55 Bùi Tư Toàn</t>
  </si>
  <si>
    <t>VM+ HNI Số 1 Ngõ 12 Chính Kinh</t>
  </si>
  <si>
    <t>VM+ HNI Mai Châu</t>
  </si>
  <si>
    <t>VM+ DNG 124 Hoàng Hoa Thám</t>
  </si>
  <si>
    <t>VM+ HTH 132 Lê Duẩn</t>
  </si>
  <si>
    <t>VM+ NDH 71 Quán Chiền</t>
  </si>
  <si>
    <t>VM+ HNI Đông Xuân, Sóc Sơn</t>
  </si>
  <si>
    <t>VM+ DNG 5 Phan Khoang</t>
  </si>
  <si>
    <t>VM+ HCM 7-9 Nguyễn Hiền</t>
  </si>
  <si>
    <t>VM+ HCM 75/4B Khu Phố 6</t>
  </si>
  <si>
    <t>VM+ LCI 114 Hàm Nghi</t>
  </si>
  <si>
    <t>VM+ HDG 28 Nguyễn Thị Duệ</t>
  </si>
  <si>
    <t>VM+ TTH 175 Phan Bội Châu</t>
  </si>
  <si>
    <t>VM+ DNG 51 Nguyễn Nhàn</t>
  </si>
  <si>
    <t>VM+ HCM Trệt CC 36 Trịnh Đình</t>
  </si>
  <si>
    <t>VM+ DNG 985 Ngô Quyền</t>
  </si>
  <si>
    <t>VM+ HNI Vinhomes Thăng Long</t>
  </si>
  <si>
    <t>VM+ SLA 186 Lê Đức Thọ</t>
  </si>
  <si>
    <t>VM+ HPG 318 Đằng Hải</t>
  </si>
  <si>
    <t>VM+ HNI 429 Chùa Thông</t>
  </si>
  <si>
    <t>VM+ HNI Ngã Ba Lương Quy</t>
  </si>
  <si>
    <t>VM+ DNG 28 Lê Tấn Trung</t>
  </si>
  <si>
    <t>VM+ HNI Vinaconex1, 289A Khuất</t>
  </si>
  <si>
    <t>VM+ HNI QL3 Phố Lộc Hà</t>
  </si>
  <si>
    <t>VM+ DNG 407 Âu Cơ</t>
  </si>
  <si>
    <t>VM+ HNI 99 Đại Nghĩa</t>
  </si>
  <si>
    <t>VM+ HNI 20 Tổ 3 Giang Biên</t>
  </si>
  <si>
    <t>VM+ BNH 400 Phố Mới</t>
  </si>
  <si>
    <t>VM+ HNI 31/260 Cầu Giấy</t>
  </si>
  <si>
    <t>VM+ DNG 80 Ngũ Hành Sơn</t>
  </si>
  <si>
    <t>VM+ HNI 140-142 Nguyễn Sơn</t>
  </si>
  <si>
    <t>VM+HCM 196 Mã Lò</t>
  </si>
  <si>
    <t>VM+ HNI Khu TĐC Lai Xá, Kim Ch</t>
  </si>
  <si>
    <t>VM+ HNI Đường 3, Phù Lỗ</t>
  </si>
  <si>
    <t>VM+ HNI 135 Cửu Việt 2</t>
  </si>
  <si>
    <t>VM+ HNI Số 2 ngõ 239 Trâu Quỳ_</t>
  </si>
  <si>
    <t>VM+ HNI A12-BT1 Lưu Hữu Phước</t>
  </si>
  <si>
    <t>VM+ DNG 20 Triệu Việt Vương</t>
  </si>
  <si>
    <t>VM+ HCM 10 Đường D5</t>
  </si>
  <si>
    <t>VM+ THA 106 Cao Sơn</t>
  </si>
  <si>
    <t>VM+ HCM 79 Đào Duy Từ</t>
  </si>
  <si>
    <t>VM+ NBH 28 Hoàng Hoa Thám</t>
  </si>
  <si>
    <t>VM+ DNG 226 Lý Triện</t>
  </si>
  <si>
    <t>VM+ DNG 274 Nguyễn Phước Nguyê</t>
  </si>
  <si>
    <t>VM+ HNI 43-45 Phan Xích</t>
  </si>
  <si>
    <t>VM+ TQG 292 TDP Tân Tiến, Tân</t>
  </si>
  <si>
    <t>VM+ HNI Tầm Xá, Đông Anh</t>
  </si>
  <si>
    <t>VM+ DNG 563 Ngô Quyền</t>
  </si>
  <si>
    <t>VM+ DNG 234 Lê Văn Hiến</t>
  </si>
  <si>
    <t>VM+VLG 33/15D Phạm Thái Bường</t>
  </si>
  <si>
    <t>VM+ VPC TDP Quang Vinh, Bình X</t>
  </si>
  <si>
    <t>VM VCC HNI Phạm Ngọc Thạch</t>
  </si>
  <si>
    <t>VM+ HNI 345 Bùi Xương Trạch</t>
  </si>
  <si>
    <t>VM+ HNI 50 Ng Hoàng Tôn</t>
  </si>
  <si>
    <t>VM+ QNH Ô 6 T1 KA1 Newlife_KĐT</t>
  </si>
  <si>
    <t>VM+ HYN S1-01 Tòa Sky 1(B1) Ec</t>
  </si>
  <si>
    <t>VM+ DNG 95 Phạm Xuân Ẩn</t>
  </si>
  <si>
    <t>VM+ HCM 34 Chử Đồng Tử</t>
  </si>
  <si>
    <t>VM+ TBH 234 Nguyễn Văn Năng</t>
  </si>
  <si>
    <t>VM+ HCM IDICO Luỹ Bán Bích</t>
  </si>
  <si>
    <t>VM+ HNI 126A Thanh Vị</t>
  </si>
  <si>
    <t>VM+ AGG 493/26 Quản Cơ Thành</t>
  </si>
  <si>
    <t>VM+ HNI Cụm 6 TT Phúc Thọ</t>
  </si>
  <si>
    <t>VM+ BNH 679 Xuân Ổ A</t>
  </si>
  <si>
    <t>VM+ HDG 101-103-105 Thanh Niên</t>
  </si>
  <si>
    <t>VM+ HCM 70 Đường số 8</t>
  </si>
  <si>
    <t>VM+ DNG 111-113 Trần Hưng Đạo</t>
  </si>
  <si>
    <t>VM+ QNH 715 Khu Vĩnh Hòa</t>
  </si>
  <si>
    <t>VM+ HPG 121 Dư Hàng</t>
  </si>
  <si>
    <t>VM+ HNI Khu Thá, Sóc Sơn</t>
  </si>
  <si>
    <t>VM+ STG 176 Lê Hồng Phong</t>
  </si>
  <si>
    <t>VM+ DNG 47 Dương Loan</t>
  </si>
  <si>
    <t>VM+ GLI 47D Nguyễn Trãi</t>
  </si>
  <si>
    <t>VM+ HNI Tổ 6 Phúc Lợi</t>
  </si>
  <si>
    <t>VM+ HCM 602/52 Điện Biên Phủ</t>
  </si>
  <si>
    <t>VM+ DNG 59 Nguyễn Văn Thoại</t>
  </si>
  <si>
    <t>VM+ HNI 53 Hậu Dưỡng</t>
  </si>
  <si>
    <t>VM+ DNG 51 Lê Trọng Tấn</t>
  </si>
  <si>
    <t>VM+ HCM 23 I Khuông Việt</t>
  </si>
  <si>
    <t>VM+ TTH 102 Điện Biên Phủ</t>
  </si>
  <si>
    <t>VM+ HNI 51 Phố Huyện</t>
  </si>
  <si>
    <t>VM+ QNH 283 Trần Quốc Tảng</t>
  </si>
  <si>
    <t>VM+ GLI 115 Cách Mạng Tháng 8</t>
  </si>
  <si>
    <t>VM+ HNI 133 Thụy Khuê</t>
  </si>
  <si>
    <t>VM+ BNH 99 Nguyễn Trãi</t>
  </si>
  <si>
    <t>VM+ DNG 61 Nguyễn Duy Hiệu</t>
  </si>
  <si>
    <t>VM+ VPC 84 Tôn Đức Thắng</t>
  </si>
  <si>
    <t>VM+ HDG Chợ La, Nam Sách</t>
  </si>
  <si>
    <t>VM+ BDG 40/5A11 đường N2</t>
  </si>
  <si>
    <t>VM+ DNG 131 Phạm Huy Thông</t>
  </si>
  <si>
    <t>VM+ HCM 10-10B Nguyễn Hữu Tiến</t>
  </si>
  <si>
    <t>VM+ HNI SH 43 The K-Park</t>
  </si>
  <si>
    <t>VM+ PTO Khu 3 Vân Phú</t>
  </si>
  <si>
    <t>VM+ QNM 450 Cửa Đại, Hội An</t>
  </si>
  <si>
    <t>VM+ TTH 224 Đinh Tiên Hoàng</t>
  </si>
  <si>
    <t>VM+ DNG 217 Nguyễn Duy Trinh</t>
  </si>
  <si>
    <t>VM+ DNG 485 Trần Cao Vân</t>
  </si>
  <si>
    <t>VM+ HNI T4-L1-07A TC</t>
  </si>
  <si>
    <t>VM+ QTI 52 Tôn Thất Thuyết</t>
  </si>
  <si>
    <t>VM+ QNH 372B Cao Thắng, Hạ Lon</t>
  </si>
  <si>
    <t>VM+ DNG K01/51 Phạm Như Xương</t>
  </si>
  <si>
    <t>VM+ DNG 92 Mai Thúc Lân</t>
  </si>
  <si>
    <t>VM+ HNI 186+188 Tư Đình</t>
  </si>
  <si>
    <t>VM+ HTH 08 Đường 3/2 Hồng Lĩnh</t>
  </si>
  <si>
    <t>VM HNI La Thành</t>
  </si>
  <si>
    <t>VM+ DNG 45 Văn Cận</t>
  </si>
  <si>
    <t>VM VCP KHA Nha Trang</t>
  </si>
  <si>
    <t>VM+ DNG 91 Châu Thị Vĩnh Tế</t>
  </si>
  <si>
    <t>VM+ HNI Metropolitan CT36</t>
  </si>
  <si>
    <t>VM+ HNI CC One 18, ngõ 298 Ngọ</t>
  </si>
  <si>
    <t>VM+ HNI Five Star Kim Giang</t>
  </si>
  <si>
    <t>VM VCP KHA Trần Phú</t>
  </si>
  <si>
    <t>VM+ HNI LK09 ngõ 38 Xuân La</t>
  </si>
  <si>
    <t>VM+ HNI Thôn 4 Canh Nậu, Thạc</t>
  </si>
  <si>
    <t>VM+ DNG 84 Bùi Tá Hán</t>
  </si>
  <si>
    <t>VM+ DNG 76 Lê Thanh Nghị</t>
  </si>
  <si>
    <t>VM+ BTN 67 Lê Quang Đạo</t>
  </si>
  <si>
    <t>VM+ DNG 133 Đỗ Bá</t>
  </si>
  <si>
    <t>VM+ HCM 965/44 Quang Trung</t>
  </si>
  <si>
    <t>VM+ HNI 136 Hồ Tùng Mậu</t>
  </si>
  <si>
    <t>VM+ DNG 97 Nguyễn Phan Vinh</t>
  </si>
  <si>
    <t>VM+ HNI 96 Định Công</t>
  </si>
  <si>
    <t>VM+ HDG 97-99 Nguyễn Văn Linh</t>
  </si>
  <si>
    <t>VM+ HNI R1 Royal City</t>
  </si>
  <si>
    <t>VM+ HNI G1-116 Vinhomes Green</t>
  </si>
  <si>
    <t>VM+ HCM 34 Tân Thới Nhất 21</t>
  </si>
  <si>
    <t>VM+ HNI 86 Nguyễn Đổng Chi</t>
  </si>
  <si>
    <t>VM+ THA 88 Đinh Công Tráng</t>
  </si>
  <si>
    <t>VM+ QNH 07,08 Khu Sân Vườn Cái</t>
  </si>
  <si>
    <t>VM+ HNI Thăng Long Victory</t>
  </si>
  <si>
    <t>VM+ HNI 57 Phố 8/3</t>
  </si>
  <si>
    <t>VM+ HCM 8/2B Trần Văn Mười</t>
  </si>
  <si>
    <t>VM+ KHA 184 Dã Tượng</t>
  </si>
  <si>
    <t>VM+ HCM Flora - Fuji</t>
  </si>
  <si>
    <t>VM+ DNG 278 Nguyễn Công Trứ</t>
  </si>
  <si>
    <t>VM+ VPC 38 Bà Triệu</t>
  </si>
  <si>
    <t>VM+ YBI 525 Đại Lộ Nguyễn Thái</t>
  </si>
  <si>
    <t>VM+ HPG 158 Nguyễn Văn Trỗi</t>
  </si>
  <si>
    <t>VM+ TTH 97 Trần Phú</t>
  </si>
  <si>
    <t>VM+ DNG 119 Phạm Như Xương</t>
  </si>
  <si>
    <t>VM+ QNH Tổ 7, Khu Minh Tiến A</t>
  </si>
  <si>
    <t>VM+ HTH 01 Trần Phú</t>
  </si>
  <si>
    <t>VM+ HNI 359 Lĩnh Nam</t>
  </si>
  <si>
    <t>VM+ HCM 2 Lê Lợi</t>
  </si>
  <si>
    <t>VM+ HNI 123 Trịnh Công Sơn</t>
  </si>
  <si>
    <t>VM+ HDG 297 Nguyễn Lương Bằng</t>
  </si>
  <si>
    <t>VM+ DNG 19 Đinh Gia Trinh</t>
  </si>
  <si>
    <t>VM+ HNI Golden Land, 275 Nguyễ</t>
  </si>
  <si>
    <t>VM+ TNN 150 Phan Đình Phùng</t>
  </si>
  <si>
    <t>VM+ THA 69 Bà Triệu, Sầm Sơn</t>
  </si>
  <si>
    <t>VM+ HNI 45 Thịnh Hào 1</t>
  </si>
  <si>
    <t>VM+ NDH 308 Tổ 13 Đường Hoàng</t>
  </si>
  <si>
    <t>VM+ HNI 227 Ngọc Lâm</t>
  </si>
  <si>
    <t>VM+ QNH Tổ 1 khu 5 P Mông Dươn</t>
  </si>
  <si>
    <t>VM+ HNM 15 Đề Yêm</t>
  </si>
  <si>
    <t>VM+ DNG 02 Đống Đa</t>
  </si>
  <si>
    <t>VM+ HCM 188 Hiệp Bình</t>
  </si>
  <si>
    <t>VM+ HCM 47-49-51 Trần Văn Ơn</t>
  </si>
  <si>
    <t>VM+ QNH 244-246 Cao Thắng</t>
  </si>
  <si>
    <t>VM+ HNI Ngã tư Cổ Đông</t>
  </si>
  <si>
    <t>VM+ DNG 125 Ông Ích Đường</t>
  </si>
  <si>
    <t>VM+ HNI B12 Chợ Phú Cường</t>
  </si>
  <si>
    <t>VM+ HPG 154 Lương Khánh Thiện</t>
  </si>
  <si>
    <t>VM+ HNI TTTM Chợ Sủi</t>
  </si>
  <si>
    <t>VM+ HCM 26 Nhất Chi Mai</t>
  </si>
  <si>
    <t>VM+ HNI Chelsea Park</t>
  </si>
  <si>
    <t>VM VC+ HTH Kỳ Anh</t>
  </si>
  <si>
    <t>VM+ NAN 12 đường Golden City 4</t>
  </si>
  <si>
    <t>VM+ BTE 116A1 Trương Định</t>
  </si>
  <si>
    <t>VM+ DNG 124 Nguyễn Đức Trung</t>
  </si>
  <si>
    <t>VM+ HCM TM02-CH3, Cityland PH</t>
  </si>
  <si>
    <t>VM+ QNM 114 Nguyễn Duy Hiệu, H</t>
  </si>
  <si>
    <t>VM+ LDG 09 Bùi Thị Xuân</t>
  </si>
  <si>
    <t>VM+ KGG 95 Nguyễn Trung Trực</t>
  </si>
  <si>
    <t>VM+ HTH 35 Đồng Quế</t>
  </si>
  <si>
    <t>VM+ LCI Tổ 1 Phường Bắc Cường</t>
  </si>
  <si>
    <t>VM+ HNI 77 Tổ 6 Sóc Sơn</t>
  </si>
  <si>
    <t>VM+ HNI 269 Nguyễn Khang</t>
  </si>
  <si>
    <t>VM+ HNI Tổ 1, TT Quang Minh</t>
  </si>
  <si>
    <t>VM+ HNI Tòa D Việt Đức Complex</t>
  </si>
  <si>
    <t>VM+ DNG 757 Trần Cao Vân</t>
  </si>
  <si>
    <t>VM+ HNI 10/100 Hg Quốc Việt</t>
  </si>
  <si>
    <t>VM+ BDG 23/1 Khu phố Tân Thắng</t>
  </si>
  <si>
    <t>VM+ DNG 31 Thành Thái</t>
  </si>
  <si>
    <t>VM+ HNI 44 Ng Hoàng</t>
  </si>
  <si>
    <t>VM+ HPG 54 Kênh Dương</t>
  </si>
  <si>
    <t>VM+ HPG 37 Minh Đức</t>
  </si>
  <si>
    <t>VM+ HNI 67 đường 2 khu 2 Phú M</t>
  </si>
  <si>
    <t>VM+ DNG Số 88 - 90 Huyền Trân</t>
  </si>
  <si>
    <t>VM+ HPG 473 Bình Kiều 1</t>
  </si>
  <si>
    <t>VM+ NDH 156 Trần Thái Tông</t>
  </si>
  <si>
    <t>VM+ HNI 28 Hòe Thị</t>
  </si>
  <si>
    <t>VM+ QNH Khu 2 Thanh Sơn</t>
  </si>
  <si>
    <t>VM+ HCM 220/16 Xô Viết Nghệ Tĩ</t>
  </si>
  <si>
    <t>VM+ HNI 56B Đinh Tiên Hoàng -</t>
  </si>
  <si>
    <t>VM+ HYN Thôn Đạo Khê, Yên Mỹ</t>
  </si>
  <si>
    <t>VM+ HNI 103-105 Đa Phúc</t>
  </si>
  <si>
    <t>VM+ HNI Đức Hòa, Sóc Sơn</t>
  </si>
  <si>
    <t>VM+ QNM 127 Lê Hồng Phong, Hội</t>
  </si>
  <si>
    <t>VM+ NBH 832 Quang Trung</t>
  </si>
  <si>
    <t>VM+ HPG 680 Trần Tất Văn</t>
  </si>
  <si>
    <t>VM+ HNI N01 T4 Đoàn Ngoại Giao</t>
  </si>
  <si>
    <t>VM+ CBG 56 Tổ 4 Đề Thám</t>
  </si>
  <si>
    <t>VM+ QNH Tổ 1 khu 1 Giếng Đáy</t>
  </si>
  <si>
    <t>VM+ HCM 82 Tô Vĩnh Diện</t>
  </si>
  <si>
    <t>VM+ HDG 285-287 Thanh Niên</t>
  </si>
  <si>
    <t>VM+ NAN 117 Đặng Thái Thân</t>
  </si>
  <si>
    <t>VM+ HNI Phố Nỷ</t>
  </si>
  <si>
    <t>VM+ BTE 261K Đường Số 1</t>
  </si>
  <si>
    <t>VM+ HNI 79/1194 Láng</t>
  </si>
  <si>
    <t>VM+ HNI 2/61 Lạc Trung</t>
  </si>
  <si>
    <t>VM+ AGG 225 Thoại Ngọc Hầu</t>
  </si>
  <si>
    <t>VM+ HNI 3 Nguyễn Quý Đức</t>
  </si>
  <si>
    <t>VM+ HNI Kim Thượng, Kim Lũ</t>
  </si>
  <si>
    <t>VM+ HNI 167 Phú Diễn</t>
  </si>
  <si>
    <t>VM+ HNI TM17-H1 Hope Residence</t>
  </si>
  <si>
    <t>VM+ HNI 35B Ng Bỉnh Khiêm</t>
  </si>
  <si>
    <t>VM+ DNG 220 Thanh Thủy</t>
  </si>
  <si>
    <t>VM+ HNI 17 Ngõ 75 Hồ Tùng Mậu</t>
  </si>
  <si>
    <t>VM+ HNI 19 tổ 22 TT Đông Anh</t>
  </si>
  <si>
    <t>VM+ HNI Ngọc Chi</t>
  </si>
  <si>
    <t>VM+ HNI Thôn Cổ Dương-Tiên Dươ</t>
  </si>
  <si>
    <t>VM+ NBH 126 Xuân Thành</t>
  </si>
  <si>
    <t>VM+ THA 474 Vinh Sơn</t>
  </si>
  <si>
    <t>VM+ TNN 350 Cách Mạng Tháng Tá</t>
  </si>
  <si>
    <t>VM+ HNI 156 Phú Lãm</t>
  </si>
  <si>
    <t>VM+ HNI Ô 5 - tòa NewSkyline-V</t>
  </si>
  <si>
    <t>VM+ HNI Chung cư BMM</t>
  </si>
  <si>
    <t>VM+ HYN 2111 Chung cư PH</t>
  </si>
  <si>
    <t>VM+ NDH 5 Phan Đình Phùng</t>
  </si>
  <si>
    <t>VM+ KGG 21 Nguyễn Văn Cừ</t>
  </si>
  <si>
    <t>VM+ HNI Sân bóng Phú Lãm</t>
  </si>
  <si>
    <t>VM+ HCM 300B Ng Trọng Tuyển</t>
  </si>
  <si>
    <t>VM+ BDG 14A ĐT 743</t>
  </si>
  <si>
    <t>VM+ QNM 53 Đinh Tiên Hoàng, Hộ</t>
  </si>
  <si>
    <t>VM+ BGG 338-340 Nguyễn Thị Lưu</t>
  </si>
  <si>
    <t>VM+ HNI 321 Lâm Du</t>
  </si>
  <si>
    <t>VM+ NAN Xóm 9 Diễn Thành, Diễn</t>
  </si>
  <si>
    <t>VM+ DNG 248 Đống Đa</t>
  </si>
  <si>
    <t>VM+ TNN 572 Cách Mạng Tháng Tá</t>
  </si>
  <si>
    <t>VM+ HNI 47 Vũ Trọng Phụng</t>
  </si>
  <si>
    <t>VM+ HNI SH09 Emerald Mỹ Đình</t>
  </si>
  <si>
    <t>VM+ HCM 152 Hoàng Hoa Thám</t>
  </si>
  <si>
    <t>VM+ DNG 17 Yên Thế</t>
  </si>
  <si>
    <t>VM+ HNI Tầng 1 Tòa C2 Xuân Đỉn</t>
  </si>
  <si>
    <t>VM+ HCM 39 Tuệ Tĩnh</t>
  </si>
  <si>
    <t>VM+ HCM Lô G9 Tháp AB</t>
  </si>
  <si>
    <t>VM+ DNG 296 Nguyễn Hoàng</t>
  </si>
  <si>
    <t>VM+ QNM 99 Điện Biên Phủ, Hội</t>
  </si>
  <si>
    <t>VM+ TQG Xóm 8 xã Trung Môn</t>
  </si>
  <si>
    <t>VM+ BNH 69 Hồ Ngọc Lân</t>
  </si>
  <si>
    <t>VM+ TQG Tổ 16 phường Tân Quang</t>
  </si>
  <si>
    <t>VM HNI Trúc Khê</t>
  </si>
  <si>
    <t>VM+HCM 685/32 Xô Viết Nghệ Tĩn</t>
  </si>
  <si>
    <t>VM+ HNI 01-CT3 Bộ Công an</t>
  </si>
  <si>
    <t>VM+ HNI 402 Kim Giang</t>
  </si>
  <si>
    <t>VM+ DNG 43 Hồ Quý Ly</t>
  </si>
  <si>
    <t>VM+ HCM D.1.10, Tầng 1 Sunrise</t>
  </si>
  <si>
    <t>VM+ HNI 101 Hương Viên</t>
  </si>
  <si>
    <t>VM+ HTH 520 Nguyễn Công Trứ</t>
  </si>
  <si>
    <t>VM+ HNI Thôn Bình An, Sóc Sơn</t>
  </si>
  <si>
    <t>VM+ HNI TDP 18 Trung Văn (70 Đ</t>
  </si>
  <si>
    <t>VM+ QNH Tổ 2 khu 8 Hồng Hải</t>
  </si>
  <si>
    <t>VM+ HNI Thăng Long Mall</t>
  </si>
  <si>
    <t>VM+ QNH 42 Trần Phú</t>
  </si>
  <si>
    <t>VM+ HNI CT6 Định Công</t>
  </si>
  <si>
    <t>VM+ HNI 94 Phố Kim Bài</t>
  </si>
  <si>
    <t>VM NBH Ninh Bình</t>
  </si>
  <si>
    <t>VM+ HNI Lô 2-628 Hoàng Hoa Thá</t>
  </si>
  <si>
    <t>VM+ DNG 324 Ngũ Hành Sơn</t>
  </si>
  <si>
    <t>VM VCP CMU Cà Mau</t>
  </si>
  <si>
    <t>VM+ HNI Nội Phật, Sóc Sơn</t>
  </si>
  <si>
    <t>VM+ QNH 577 Cái Dăm</t>
  </si>
  <si>
    <t>VM+ HNI Thôn Chằm-Bình Minh</t>
  </si>
  <si>
    <t>VM+ HNI CT1 Thạch Bàn</t>
  </si>
  <si>
    <t>VM+ TNN 214 Quang Trung</t>
  </si>
  <si>
    <t>VM+ QNH 590 Nguyễn Đức Cảnh</t>
  </si>
  <si>
    <t>VM+ HNI 120A Ng An Ninh</t>
  </si>
  <si>
    <t>VM+ HYN 175 The Mariana</t>
  </si>
  <si>
    <t>VM+ VTU 32 Trần Đồng</t>
  </si>
  <si>
    <t>VM+ NDH 167 Phù Nghĩa</t>
  </si>
  <si>
    <t>VM+ DNG 55 Hồ Xuân Hương</t>
  </si>
  <si>
    <t>VM+ HNI Ecohome 1</t>
  </si>
  <si>
    <t>VM+ TBH 461Trần Hưng Đạo</t>
  </si>
  <si>
    <t>VM+ HTH 36 Phan Đình Giót</t>
  </si>
  <si>
    <t>VM+ HCM 61/43 Đường số 48</t>
  </si>
  <si>
    <t>VM+ HTH 234 Xô Viết Nghệ Tĩnh,</t>
  </si>
  <si>
    <t>VM+ TQG Đức Hùng Plaza</t>
  </si>
  <si>
    <t>VM VCP HTH Hà Tĩnh</t>
  </si>
  <si>
    <t>VM+ HNI 198 Hoàng Mai</t>
  </si>
  <si>
    <t>VM+ HDG 28A Tam Giang</t>
  </si>
  <si>
    <t>VM+TBH 19 Hai Bà Trưng</t>
  </si>
  <si>
    <t>VM+ TNN 151C Đường Z115</t>
  </si>
  <si>
    <t>VM+ HNI Phố Vác</t>
  </si>
  <si>
    <t>VM+ HNI 68 Hoàng Như Tiếp</t>
  </si>
  <si>
    <t>VM+ HPG 213 Đà Nẵng</t>
  </si>
  <si>
    <t>VM+ HNI Ki ốt 05-06 OCT5 Resco</t>
  </si>
  <si>
    <t>VM+ HCM 120E Xóm Đất</t>
  </si>
  <si>
    <t>VM+ TNN 25-27 Hoàng Ngân</t>
  </si>
  <si>
    <t>VM+ HCM 54B Nguyễn Thị Huỳnh</t>
  </si>
  <si>
    <t>VM+ HCM 50-52 đường 50A</t>
  </si>
  <si>
    <t>VM+ HNI 26 ngõ 58 Trần Bình</t>
  </si>
  <si>
    <t>VM+ HNI 79 Bát Khối</t>
  </si>
  <si>
    <t>VM+ HNI 409 Bạch Mai</t>
  </si>
  <si>
    <t>VM+ HNI Thạch Lỗi, Sóc Sơn</t>
  </si>
  <si>
    <t>VM+ HNI D10-D11 Imperia Sky Ga</t>
  </si>
  <si>
    <t>VM+ HDG 40 Trần Hưng Đạo, Nam</t>
  </si>
  <si>
    <t>VM HNI Trung Hòa</t>
  </si>
  <si>
    <t>VM+ HNI 69 Bắc Cầu</t>
  </si>
  <si>
    <t>VM+ HNI SH13-SH14 Tháp B, AZ S</t>
  </si>
  <si>
    <t>VM+ HDG 394 TT Phủ, Bình Giang</t>
  </si>
  <si>
    <t>VM+ HNI 121-123 Tô Hiệu</t>
  </si>
  <si>
    <t>VM HNI Văn Quán</t>
  </si>
  <si>
    <t>VM+ HCM 413/39 Lê Văn Quới</t>
  </si>
  <si>
    <t>VM+ VPC Khu 3 Thôn Đoài, Đường</t>
  </si>
  <si>
    <t>VM+ LCI 050 Phan Đình Phùng</t>
  </si>
  <si>
    <t>VM+ TNN 111 Phan Đình Phùng</t>
  </si>
  <si>
    <t>VM+ HNI 575 La Thành</t>
  </si>
  <si>
    <t>VM+ QNH 162 Nguyễn Văn Trỗi</t>
  </si>
  <si>
    <t>VM+ BNH Số 74 Đường Nguyễn Đăn</t>
  </si>
  <si>
    <t>VM+ HNI 183 Nguyễn Ngọc Vũ</t>
  </si>
  <si>
    <t>VM+ CTO 108A/3 Đường 3/2</t>
  </si>
  <si>
    <t>VM+ HNI Số 7 Xóm Đinh Tiên Hoà</t>
  </si>
  <si>
    <t>VM+ HNI 284 Tựu Liệt</t>
  </si>
  <si>
    <t>VM+ HNI 04-CT1 Bộ Công An</t>
  </si>
  <si>
    <t>VM+ VPC Chợ Hợp Châu, Tam Đảo</t>
  </si>
  <si>
    <t>VM+ BTN 126 Trần Hưng Đạo</t>
  </si>
  <si>
    <t>VM VCP DLK Buôn Mê Thuột</t>
  </si>
  <si>
    <t>VM+ HNI 44/116 Nhân Hòa</t>
  </si>
  <si>
    <t>VM+ QNH Tổ 2 Khu 4 Giếng Đáy</t>
  </si>
  <si>
    <t>VM+ HNI 132 Trần Phú, Thường T</t>
  </si>
  <si>
    <t>VM+ HCM 53 Vườn Lài</t>
  </si>
  <si>
    <t>VM+ HCM 79 Liên khu 5-6</t>
  </si>
  <si>
    <t>VM+ HNI 106 Dốc Chợ Thành Công</t>
  </si>
  <si>
    <t>VM+ HNI 38 Ngô Quyền</t>
  </si>
  <si>
    <t>VM+ QTI 85 Quốc Lộ 9B</t>
  </si>
  <si>
    <t>VM+ BNH 46 Thanh Bình</t>
  </si>
  <si>
    <t>VM+ QTI 158 Lê Lợi</t>
  </si>
  <si>
    <t>VM VCP HCM Phan Văn Trị</t>
  </si>
  <si>
    <t>VM+ HNI CT2-105 KĐT Văn Khê</t>
  </si>
  <si>
    <t>VM+ HNI 347 Vũ Tông Phan</t>
  </si>
  <si>
    <t>VM+ SLA 514D Trần Đăng Ninh</t>
  </si>
  <si>
    <t>VM+ DNG 55 Cao Thắng</t>
  </si>
  <si>
    <t>VM+ TTH 50 Phan Bội Châu</t>
  </si>
  <si>
    <t>VM+ HNI 248 Chợ Chiều Chuông</t>
  </si>
  <si>
    <t>VM GLI Pleiku</t>
  </si>
  <si>
    <t>VM+ HNI 98 Xuân Diệu</t>
  </si>
  <si>
    <t>VM+ YBI 102 Đại Lộ Nguyễn Thái</t>
  </si>
  <si>
    <t>VM+ HDG 284 Nguyễn Lương Bằng</t>
  </si>
  <si>
    <t>VM+ HCM 1/54 Thanh Đa</t>
  </si>
  <si>
    <t>VM+ HGG 504 Lý Thường Kiệt</t>
  </si>
  <si>
    <t>VM+ DNG 152 Trần Cao Vân</t>
  </si>
  <si>
    <t>VM+ HCM 145A Lê Đình Cẩn</t>
  </si>
  <si>
    <t>VM+ NAN 25 Nguyễn Trung Ngạn</t>
  </si>
  <si>
    <t>VM+ HCM 0.08 Chung cư Melody</t>
  </si>
  <si>
    <t>VM+ HNI 191 Xuân Đỉnh</t>
  </si>
  <si>
    <t>VM+ HNI 38-40 HH03D Thanh Hà</t>
  </si>
  <si>
    <t>VM+ HNI 169 Đặng Tiến Đông</t>
  </si>
  <si>
    <t>VM+ HCM Chung Cư Ruby Tân Phú</t>
  </si>
  <si>
    <t>VM+ DNG 148 Dương Vân Nga</t>
  </si>
  <si>
    <t>VM+ THA 522 Lê Lai</t>
  </si>
  <si>
    <t>VM+ DNG 154 Lê Đình Lý</t>
  </si>
  <si>
    <t>VM+ HNI 210 Bis Đội Cấn</t>
  </si>
  <si>
    <t>VM+ BDG 612/3C kp Thanh Bình</t>
  </si>
  <si>
    <t>VM+ HNI 391 Ngô Xuân Quảng</t>
  </si>
  <si>
    <t>VM+ HNI 219 Trung Kính</t>
  </si>
  <si>
    <t>VM+ HCM 404 A-B-C Nguyễn Oanh</t>
  </si>
  <si>
    <t>VM+ HCM 145 Vĩnh Viễn</t>
  </si>
  <si>
    <t>VM+ HNI Vinhomes Green Bay</t>
  </si>
  <si>
    <t>VM+ NBH 927-929 Trần Hưng Đạo</t>
  </si>
  <si>
    <t>VM+ HPG 5 Máng Nước T.Cái Tắt</t>
  </si>
  <si>
    <t>VM+ HGG 159 Trường Chinh, Bắc</t>
  </si>
  <si>
    <t>VM VCP HNI Long Biên</t>
  </si>
  <si>
    <t>VM+ TBH 12 Lê Quý Đôn</t>
  </si>
  <si>
    <t>VM VCP HNI Bắc Từ Liêm</t>
  </si>
  <si>
    <t>VM+ HCM 39 Thép Mới</t>
  </si>
  <si>
    <t>VM+ HNI 1B Nguyễn Duy Trinh</t>
  </si>
  <si>
    <t>VM+THA 320 Quang Trung</t>
  </si>
  <si>
    <t>VM+ TTH 216 Nguyễn Sinh Cung</t>
  </si>
  <si>
    <t>VM+ HNI18T1-HH6 Nam An Khánh</t>
  </si>
  <si>
    <t>VM+ HNI 101/13/1 Kh Duy Tiến</t>
  </si>
  <si>
    <t>VM+ QNH Số 463 Tổ 66 Khu Diêm</t>
  </si>
  <si>
    <t>VM+ VTU 890 đường 30/4</t>
  </si>
  <si>
    <t>VM+ LSN 16 Cách Mạng Tháng 8</t>
  </si>
  <si>
    <t>VM+ HPG 850 Trần Nhân Tông</t>
  </si>
  <si>
    <t>VM+ QNI 776 Quang Trung</t>
  </si>
  <si>
    <t>VM BDG Mỹ Phước 1</t>
  </si>
  <si>
    <t>VM+ THA Lô 17 KĐT Bắc Đại Lộ L</t>
  </si>
  <si>
    <t>VM+ HTH 191 Nguyễn Du</t>
  </si>
  <si>
    <t>VM+ DNG 103 Nguyễn Huy Tưởng</t>
  </si>
  <si>
    <t>VM+ BGG 61 Đường 19/5, Hiệp Hò</t>
  </si>
  <si>
    <t>VM+ HNI 77 Bùi Xương Trạch</t>
  </si>
  <si>
    <t>VM+ CTO 119-121 Đề Thám</t>
  </si>
  <si>
    <t>VM+ HCM B57 Khu phố 3</t>
  </si>
  <si>
    <t>VM+ HNI Xóm Mới, Ngãi Cầu</t>
  </si>
  <si>
    <t>VM+ HCM CC Lexington</t>
  </si>
  <si>
    <t>VM+ HNI T2-L1-03 TC</t>
  </si>
  <si>
    <t>VM+ HNI 35B Xuân La</t>
  </si>
  <si>
    <t>VM+ HNI 414 Khương Đình</t>
  </si>
  <si>
    <t>VM+ HNI 37 Doãn Kế Thiện</t>
  </si>
  <si>
    <t>VM+ HCM 84 Gò Ô Môi</t>
  </si>
  <si>
    <t>VM+ HDG TT Phủ, Bình Giang</t>
  </si>
  <si>
    <t>VM+ HCM Lô TM BPA-01.05-Botani</t>
  </si>
  <si>
    <t>VM+ HNI 33 Lương Khánh Thiện</t>
  </si>
  <si>
    <t>VM+ KGG 327 Nguyễn Trung Trực</t>
  </si>
  <si>
    <t>VM+ HNI 236 Xuân Khanh</t>
  </si>
  <si>
    <t>VM+ HCM Cao ốc Lexington</t>
  </si>
  <si>
    <t>VM+ QNH 154 Đặng Châu Tuệ</t>
  </si>
  <si>
    <t>VM+ HNI Số 24, ngõ 476 Ngọc Th</t>
  </si>
  <si>
    <t>VM+ HCM VE-S06, KDC New City</t>
  </si>
  <si>
    <t>VM+ HNI Đình Xuyên</t>
  </si>
  <si>
    <t>VM+ HNI 492 Xuân Đỉnh</t>
  </si>
  <si>
    <t>VM+ HCM Chung cư Hoa Phượng (Z</t>
  </si>
  <si>
    <t>VM+ HNI 232 Khương Đình</t>
  </si>
  <si>
    <t>VM+ HPG 309 Trường Sơn</t>
  </si>
  <si>
    <t>VM+HCM 001 SAV2, CC Avenue</t>
  </si>
  <si>
    <t>VM+ BDG C2-01 Đường TC3-KP3</t>
  </si>
  <si>
    <t>VM+ HCM 09 Phạm Vấn</t>
  </si>
  <si>
    <t>VM CTO Ninh Kiều</t>
  </si>
  <si>
    <t>VM+ HNI N07 B2 Dịch Vọng</t>
  </si>
  <si>
    <t>VM+ HDG 27 Mạc Đĩnh Chi</t>
  </si>
  <si>
    <t>VM+ CTO 370 Khu vực Yên Trung</t>
  </si>
  <si>
    <t>VM+ HCM Vinhomes Central Park</t>
  </si>
  <si>
    <t>VM+HCM 001 SAV4, CC Avenue</t>
  </si>
  <si>
    <t>VM+ HNI Thăng Long Garden</t>
  </si>
  <si>
    <t>VM+ HNI Ngã tư Chợ Ngọc Chi</t>
  </si>
  <si>
    <t>VM+ TNN 109 Cách Mạng Tháng Tá</t>
  </si>
  <si>
    <t>VM+ BDG 01.01 CC Marina-Phú Đô</t>
  </si>
  <si>
    <t>VM+ HCM BTM1-3 Trệt Chung cư C</t>
  </si>
  <si>
    <t>VM+ HCM 336/55 Nguyễn Văn Luôn</t>
  </si>
  <si>
    <t>VM+ DNG 134 Ba Tháng Hai</t>
  </si>
  <si>
    <t>VM HNI Cầu Giấy</t>
  </si>
  <si>
    <t>VM+ HCM 185B Nguyễn Thị Định</t>
  </si>
  <si>
    <t>VM+ HNI 54-56 HH02-2C Thanh Hà</t>
  </si>
  <si>
    <t>VM+ HNI 169 Nam Dư</t>
  </si>
  <si>
    <t>VM+ HNI 15/68 Trung Hà</t>
  </si>
  <si>
    <t>VM+ HDG 29 Nguyễn Đăng Lành, N</t>
  </si>
  <si>
    <t>VM+ HNI 98 Miếu Thờ</t>
  </si>
  <si>
    <t>VM+ HNI CT15 Green Park Việt H</t>
  </si>
  <si>
    <t>VM+ HDG Thanh Bình, Hải Dương</t>
  </si>
  <si>
    <t>VM+ CTO 158 đường 30/4</t>
  </si>
  <si>
    <t>VM+ HNI Thôn 2 Xã Lại Yên</t>
  </si>
  <si>
    <t>VM+ HNI 02-03 N04A Ngoại Giao</t>
  </si>
  <si>
    <t>VM+ VPC 141 Hùng Vương-Vĩnh Yê</t>
  </si>
  <si>
    <t>VM+ HNI 12 ngõ 253 Nguyễn Văn</t>
  </si>
  <si>
    <t>VM+ HNI 56 ngõ 43 Cổ Nhuế</t>
  </si>
  <si>
    <t>VM+ HNI Xóm Dền, Hoài Đức</t>
  </si>
  <si>
    <t>VM+ HNI CT1B Nghĩa Đô</t>
  </si>
  <si>
    <t>VM+ HPG 51 Chu Văn An</t>
  </si>
  <si>
    <t>VM+ HCM 2386-2388 Huỳnh Tấn Ph</t>
  </si>
  <si>
    <t>VM+ DNG 226 Thái Thị Bôi</t>
  </si>
  <si>
    <t>VM+ HNI Thôn 6, Song Phương</t>
  </si>
  <si>
    <t>VM+ DNG K48/104 Lê Đình Dương</t>
  </si>
  <si>
    <t>VM+ BNH Khu Thái Bảo, Nam Sơn</t>
  </si>
  <si>
    <t>VM+ HCM 186 đường số 1</t>
  </si>
  <si>
    <t>VM HNI Xuân Diệu</t>
  </si>
  <si>
    <t>VM+ BTN 180 Võ Thị Sáu</t>
  </si>
  <si>
    <t>VM+ HCM 418 Nguyễn Văn Công</t>
  </si>
  <si>
    <t>VM+ HNI LK6C-8 Lg VK Châu Âu</t>
  </si>
  <si>
    <t>VM+ HNI C15 NƠ 19 Định Công</t>
  </si>
  <si>
    <t>VM+ HCM BS6-BS7 khu nhà ở Him</t>
  </si>
  <si>
    <t>VM+ HPG 161 Hai Bà Trưng</t>
  </si>
  <si>
    <t>VM+ HNI Tân Dân, Phú Xuyên</t>
  </si>
  <si>
    <t>VM+ DNG 311 Bùi Tấn Diên</t>
  </si>
  <si>
    <t>VM+ HCM A01-08 Hoàng Anh Thanh</t>
  </si>
  <si>
    <t>VM+ HNI Thôn Tương Chúc</t>
  </si>
  <si>
    <t>VM+ HNI An Trai</t>
  </si>
  <si>
    <t>VM+ HCM 148 Nguyễn Duy Cung</t>
  </si>
  <si>
    <t>VM+ TBH Lô 7.03-7.04 KĐT Trần</t>
  </si>
  <si>
    <t>VM+ HPG 15 Lô L2, KĐT PG An Đồ</t>
  </si>
  <si>
    <t>VM+ HCM Jamila Khang Điền</t>
  </si>
  <si>
    <t>VM+ THA 167 Tiểu khu 3, Thiệu</t>
  </si>
  <si>
    <t>VM+ HCM 860/80/22 Xô Viết Nghệ</t>
  </si>
  <si>
    <t>VM+ HCM 1/45 Nguyễn Văn Qúa</t>
  </si>
  <si>
    <t>VM+ HNI Thôn Quất Động</t>
  </si>
  <si>
    <t>VM+ HCM 282 Nguyễn Văn Khối</t>
  </si>
  <si>
    <t>VM+ HNI B12A Tòa B Imperia Sky</t>
  </si>
  <si>
    <t>VM+ HNI 195 Hoa Lâm</t>
  </si>
  <si>
    <t>VM+ HCM 0.01 Chung cư CH1, Cit</t>
  </si>
  <si>
    <t>VM+ HCM 23 24N Nguyễn Thị Tần</t>
  </si>
  <si>
    <t>VM+ HCM B2 Hoàng Anh Gold Hous</t>
  </si>
  <si>
    <t>VM+ HNI Tổ 25 TT Đông Anh</t>
  </si>
  <si>
    <t>VM+HCM TM05 CC OSIMI</t>
  </si>
  <si>
    <t>VM+ QNM 134A-B Trần Nhân Tông,</t>
  </si>
  <si>
    <t>VM+ HCM 486 Lê Đức Thọ</t>
  </si>
  <si>
    <t>VM+ HNI 11 Dốc Vân, Mai Lâm</t>
  </si>
  <si>
    <t>VM+ HCM The Era Town</t>
  </si>
  <si>
    <t>VM+ HCM 226/17 Nguyễn Văn Lượn</t>
  </si>
  <si>
    <t>VM+ HCM 319 Chiến Lược</t>
  </si>
  <si>
    <t>VM+ HNI 228 Vĩnh Hưng</t>
  </si>
  <si>
    <t>VM+ HCM 89 Hoàng Quốc Việt</t>
  </si>
  <si>
    <t>VM+ TBH 341 Lý Thường Kiệt</t>
  </si>
  <si>
    <t>VM+ HNI 31/310 Nghi Tàm</t>
  </si>
  <si>
    <t>VM+ HTH 9 Nguyễn Thiếp, TT Ngh</t>
  </si>
  <si>
    <t>VM HNI Thái Thịnh</t>
  </si>
  <si>
    <t>VM+ HNI 101 Học viện Quốc Phòn</t>
  </si>
  <si>
    <t>VM+ HCM 179 Trần Thanh Mại</t>
  </si>
  <si>
    <t>VM VCP HCM Lê Văn Việt</t>
  </si>
  <si>
    <t>VM+ HDG 232 Nguyễn Hữu Cầu</t>
  </si>
  <si>
    <t>VM+ HNI 17 Hòa Mã</t>
  </si>
  <si>
    <t>VM+ QNM 17 Nguyễn Tri Phương,</t>
  </si>
  <si>
    <t>VM+ DNI 44/1 Tổ 1, Khu phố 5A</t>
  </si>
  <si>
    <t>VM+ HNI CT2A Xuân La</t>
  </si>
  <si>
    <t>VM+ HNI 18 Lệ Mật</t>
  </si>
  <si>
    <t>VM+ HCM 258 Phan Văn Hớn</t>
  </si>
  <si>
    <t>VM+ BGG 132+134 Nguyễn Thị Min</t>
  </si>
  <si>
    <t>VM+ HNI Xóm Tây, Vân Nội</t>
  </si>
  <si>
    <t>VM+ QNH Dự án quỹ đất đường sắ</t>
  </si>
  <si>
    <t>VM+ NDH 138 Hưng Yên</t>
  </si>
  <si>
    <t>VM+ HCM 002 Tầng trệt CC Sunri</t>
  </si>
  <si>
    <t>VM+ HNI R3A RC</t>
  </si>
  <si>
    <t>VM+ CBG 85 Tổ 7 Tân Giang</t>
  </si>
  <si>
    <t>VM+ HNI CT2B Nghĩa Đô</t>
  </si>
  <si>
    <t>VM+ HNI UDIC Riverside 1</t>
  </si>
  <si>
    <t>VM+ HNM 109 Quang Trung</t>
  </si>
  <si>
    <t>VM+ BNH 28 TT Chờ</t>
  </si>
  <si>
    <t>VM+ HNI Tổ 13 Phú Lương</t>
  </si>
  <si>
    <t>VM+ HNI 42 Nghĩa Lộ-Yên Nghĩa</t>
  </si>
  <si>
    <t>VM+ HNI 29/126 Xuân Đỉnh</t>
  </si>
  <si>
    <t>VM HNI Hoàng Cầu</t>
  </si>
  <si>
    <t>VM+ HNI 200 Hoàng Hoa Thám</t>
  </si>
  <si>
    <t>VM+ HCM 169 Nguyễn Phúc Nguyên</t>
  </si>
  <si>
    <t>VM+ HTH 64 Nguyễn Huy Tự</t>
  </si>
  <si>
    <t>VM+ HNI 344 Ngọc Thụy</t>
  </si>
  <si>
    <t>VM+ HNI 6-8 Phố Vọng</t>
  </si>
  <si>
    <t>VM+ HCM Hoàng Anh 2</t>
  </si>
  <si>
    <t>VM+ HCM 9/3B Hà Huy Giáp</t>
  </si>
  <si>
    <t>VM+ HNI 27/165 Xuân Thủy</t>
  </si>
  <si>
    <t>VM+ QNH 41 Nguyễn Trãi</t>
  </si>
  <si>
    <t>VM+ HCM SCB-01-21 Sunrise City</t>
  </si>
  <si>
    <t>VM+ HNI 106 CT2 KĐT Văn Khê</t>
  </si>
  <si>
    <t>VM+ HNI 83 An Trạch</t>
  </si>
  <si>
    <t>VM VCP CTO Xuân Khánh</t>
  </si>
  <si>
    <t>VM+ HNI 33 Võng Thị</t>
  </si>
  <si>
    <t>VM+ HNI 20 Ng Thiệp</t>
  </si>
  <si>
    <t>VM+ DNG 19 - 21 Nguyễn Phước L</t>
  </si>
  <si>
    <t>VM+ HNI 314 Trần Cung</t>
  </si>
  <si>
    <t>VM+ VPC Vinaconex Nguyễn Tất T</t>
  </si>
  <si>
    <t>VM+ HNI 105 Thành Công</t>
  </si>
  <si>
    <t>VM+ HCM 16 đường số 5A</t>
  </si>
  <si>
    <t>VM+ DNI H2/4 tổ 34, KDC Tân Ph</t>
  </si>
  <si>
    <t>VM+ QNH Thôn Đông Sơn-Đông Xá</t>
  </si>
  <si>
    <t>VM+ HPG 144A Đằng Hải</t>
  </si>
  <si>
    <t>VM+ HCM 649/115C Điện Biên Phủ</t>
  </si>
  <si>
    <t>VM+ HNI Thôn 6 Ninh Hiệp</t>
  </si>
  <si>
    <t>VM+ HYN WB-D03 Westbay</t>
  </si>
  <si>
    <t>VM+ HBH 444 Cù Chính Lan</t>
  </si>
  <si>
    <t>VM+ QNH Ô 24 KĐT Cột 5-Cột 8 H</t>
  </si>
  <si>
    <t>VM+ HNI Đội 2 Xã Tự Nhiên</t>
  </si>
  <si>
    <t>VM+ THA 254 Đội Cung</t>
  </si>
  <si>
    <t>VM+ KHA Lô 112, A1, Vĩnh Điềm</t>
  </si>
  <si>
    <t>VM+ BNH Thôn Quan Độ X.Văn Môn</t>
  </si>
  <si>
    <t>VM+ PTO 44 Nguyễn Du</t>
  </si>
  <si>
    <t>VM+ HCM 258/27 Bông Sao</t>
  </si>
  <si>
    <t>VM+ HPG 20 Chợ Lũng</t>
  </si>
  <si>
    <t>VM+ HNI 71 Khương Thượng</t>
  </si>
  <si>
    <t>VM+ HCM 31 Trương Phước Phan</t>
  </si>
  <si>
    <t>VM+ HNI 329 Phố Mới, Ba Vì</t>
  </si>
  <si>
    <t>VM+ YBI 150A Đường Hoàng Hoa T</t>
  </si>
  <si>
    <t>VM+ QNH số 9 LK1 khu Bao Biển</t>
  </si>
  <si>
    <t>VM+ VPC Ngõ 14 Ngô Miễn, Phúc</t>
  </si>
  <si>
    <t>VM+ HNI Phố Vân Trì</t>
  </si>
  <si>
    <t>VM+ HNI 384 Bạch Đằng</t>
  </si>
  <si>
    <t>VM+ HNI 30 Phạm Văn Đồng</t>
  </si>
  <si>
    <t>VM+ HNI 102 Hoàng Đạo Thành</t>
  </si>
  <si>
    <t>VM+ CTO 216 Đường 3/2</t>
  </si>
  <si>
    <t>VM+ KGG Lô L7 – 6 Huỳnh Thúc K</t>
  </si>
  <si>
    <t>VM+ HCM 331C Trần Hưng Đạo</t>
  </si>
  <si>
    <t>VM+ HCM 54 Huỳnh Mẫn Đạt</t>
  </si>
  <si>
    <t>VM+HCM 702 Lũy Bán Bích</t>
  </si>
  <si>
    <t>VM+ BTN 213 Nguyễn Hội</t>
  </si>
  <si>
    <t>VM+ NAN 70 Nguyễn Trãi</t>
  </si>
  <si>
    <t>VM+ NTN 42C Đường 21 Tháng 8</t>
  </si>
  <si>
    <t>VM+ HNI TDP 5 Mễ Trì Hạ</t>
  </si>
  <si>
    <t>VM+ HPG 129-131 Chợ Hàng</t>
  </si>
  <si>
    <t>VM+ HNI BT1.D8 KĐT Trung Văn</t>
  </si>
  <si>
    <t>VM+ HNI 55 Cầu Cốc</t>
  </si>
  <si>
    <t>VM+ HNI N04 T1 ĐOÀN NGOẠI GIAO</t>
  </si>
  <si>
    <t>VM+ HNI 9 Thịnh Liệt</t>
  </si>
  <si>
    <t>VM+ HCM 56-58 Đường số 23</t>
  </si>
  <si>
    <t>VM+ TTH 58 Chu Văn An</t>
  </si>
  <si>
    <t>VM+ HCM 85A Quốc Lộ 13</t>
  </si>
  <si>
    <t>VM+HCM 51A Nguyễn Tuyển</t>
  </si>
  <si>
    <t>VM+ HCM 125 Đường số 17</t>
  </si>
  <si>
    <t>VM+ HNI N03 T2 Đoàn Ngoại Giao</t>
  </si>
  <si>
    <t>VM+ HCM 1.26-1.27 CC Viva Rive</t>
  </si>
  <si>
    <t>VM+ HGG Tổ 1 Đường Nguyễn Trãi</t>
  </si>
  <si>
    <t>VM+ HCM 45 Gò Dưa</t>
  </si>
  <si>
    <t>VM+ HCM 130E-130G Đường Gò Dưa</t>
  </si>
  <si>
    <t>VM+ HNI 151 Ng Đức Cảnh</t>
  </si>
  <si>
    <t>VM+ HCM 651-653 tỉnh lộ 43</t>
  </si>
  <si>
    <t>VM+ HNI A2 BT4 Việt Hưng</t>
  </si>
  <si>
    <t>VM+ HNI 14 Ngõ 59 Dương Khuê</t>
  </si>
  <si>
    <t>VM+ HPG 102-104 Tô Vũ/ 193 Văn</t>
  </si>
  <si>
    <t>VM+ HCM 113 – 113A Tam Châu</t>
  </si>
  <si>
    <t>VM+ HNI CT3, KĐTM Trung Văn</t>
  </si>
  <si>
    <t>VM+HCM 363-365A Tô Ngọc Vân</t>
  </si>
  <si>
    <t>VM VCP VLG Vĩnh Long</t>
  </si>
  <si>
    <t>VM+ HNI S1.05 Ocean Park</t>
  </si>
  <si>
    <t>VM+ HCM 208 Bùi Văn Ba</t>
  </si>
  <si>
    <t>VM+ HCM 82 Lý Phục Man</t>
  </si>
  <si>
    <t>VM+ QNH SH23, tòa C Newlife To</t>
  </si>
  <si>
    <t>VM+ HNI 24T3 Thanh Xuân Comple</t>
  </si>
  <si>
    <t>VM HNI Thăng Long</t>
  </si>
  <si>
    <t>VM+ HNI A21-BT7 Việt Hưng</t>
  </si>
  <si>
    <t>VM+ HCM CC Jamona 1 - N1</t>
  </si>
  <si>
    <t>VM+ HNI 2/E8/2 Kim Ngưu</t>
  </si>
  <si>
    <t>VM+ HPG 141 Nguyễn Đức Cảnh</t>
  </si>
  <si>
    <t>VM+ QNH Tổ 7A Khu 2 Hùng Thắng</t>
  </si>
  <si>
    <t>VM+ HCM CC Jamona 2 - B2</t>
  </si>
  <si>
    <t>VM+ HCM 0.04 CC Conic Riversid</t>
  </si>
  <si>
    <t>VM+ HTH 261B Hải Thượng Lãn Ôn</t>
  </si>
  <si>
    <t>VM+ HNI 97 Sài Đồng</t>
  </si>
  <si>
    <t>VM+ TNN 815 Dương Tự Minh</t>
  </si>
  <si>
    <t>VM+ HNI Thôn 2 Ninh Hiệp</t>
  </si>
  <si>
    <t>VM+ HCM 0.03 Tầng 01, CC1, khố</t>
  </si>
  <si>
    <t>VM+ HNI CT4 Vimeco</t>
  </si>
  <si>
    <t>VM+ HNI CT-21B KĐTM Việt Hưng</t>
  </si>
  <si>
    <t>VM+ THA 64 Đinh Chương Dương</t>
  </si>
  <si>
    <t>VM+ PTO Khu Tân Thịnh, Tân Dân</t>
  </si>
  <si>
    <t>VM+ HCM 72 Nguyễn Văn Tăng</t>
  </si>
  <si>
    <t>VM VCC HNI Trần Duy Hưng</t>
  </si>
  <si>
    <t>VM+ HNI CT2E Chung cư VOV</t>
  </si>
  <si>
    <t>VM+ HNI 20 Nghĩa Dũng</t>
  </si>
  <si>
    <t>VM+ LCI 750 Hoàng Quốc Việt</t>
  </si>
  <si>
    <t>VM+ BDG CC Phú Thịnh Bình Dươn</t>
  </si>
  <si>
    <t>VM+ TNN 386 Đường Ga</t>
  </si>
  <si>
    <t>VM VCP BNH Bắc Ninh</t>
  </si>
  <si>
    <t>VM+ BGG 36 - 38 Nguyễn Nghĩa L</t>
  </si>
  <si>
    <t>VM+ HCM 112/6 Tân Chánh Hiệp 3</t>
  </si>
  <si>
    <t>VM+ BNH Chợ Cóc, Đại Phúc</t>
  </si>
  <si>
    <t>VM+ KHA 19 Đường A1, KDT Vĩnh</t>
  </si>
  <si>
    <t>VM+ HNI N3 Nguyễn Công Trứ</t>
  </si>
  <si>
    <t>VM+ HPG Lô C02 Pearl River 2</t>
  </si>
  <si>
    <t>VM+ QNH 507 - 509 Lý Thường Ki</t>
  </si>
  <si>
    <t>VM+ HNI SH4-B4 Nam Trung Yên</t>
  </si>
  <si>
    <t>VM+ QNH 618 Hà Lầm</t>
  </si>
  <si>
    <t>VM+ HCM 165 - 167 An Dương Vươ</t>
  </si>
  <si>
    <t>VM+ HYN 38 Phố Dầu</t>
  </si>
  <si>
    <t>VM+ HYN 138-140 Văn Giang</t>
  </si>
  <si>
    <t>VM+ PTO Băng 1, Quang Trung</t>
  </si>
  <si>
    <t>VM+ HNI 167 Tr Đại Nghĩa</t>
  </si>
  <si>
    <t>VM+ TQG 102 Phan Thiết</t>
  </si>
  <si>
    <t>VM+ HPG 188 phố 3.2 TT Vĩnh Bả</t>
  </si>
  <si>
    <t>VM+ HNI Kiot 03 CT4 KĐTM Thạch</t>
  </si>
  <si>
    <t>VM+ BGG 134 Thánh Thiên</t>
  </si>
  <si>
    <t>VM+ HPG 622B Thiên Lôi</t>
  </si>
  <si>
    <t>VM+ HNI KDC Bắc Thăng Long</t>
  </si>
  <si>
    <t>VM+ HCM A01-05, T1, CC Golden</t>
  </si>
  <si>
    <t>VM+ HNI L1-08 HH3 FLC Đại Mỗ</t>
  </si>
  <si>
    <t>VM+ HNI SH A7 Anland Premium</t>
  </si>
  <si>
    <t>VM+ HCM C12/13B Liên Ấp 123</t>
  </si>
  <si>
    <t>VM+ HCM 909 Nguyễn Duy Trinh</t>
  </si>
  <si>
    <t>VM+ HNI 19B Tô Ngọc Vân</t>
  </si>
  <si>
    <t>VM+ HNI Khu 10 Thôn Thường Lệ</t>
  </si>
  <si>
    <t>VM+ HCM 66/10A Bình Thành</t>
  </si>
  <si>
    <t>VM+ HNI CT03B-KĐT Nam Thăng Lo</t>
  </si>
  <si>
    <t>VM+ DNG 245-247 Lê Thanh Nghị</t>
  </si>
  <si>
    <t>VM+ HCM 254/63 âu Cơ</t>
  </si>
  <si>
    <t>VM+ HNI Rice city Linh Đàm</t>
  </si>
  <si>
    <t>VM+ NAN 259 Hà Huy Tập</t>
  </si>
  <si>
    <t>VM+ PTO 12 Hàn Thuyên</t>
  </si>
  <si>
    <t>VM+ HNI Villa 2-24 Hà Cầu</t>
  </si>
  <si>
    <t>VM+ YBI 12 Lê Hồng Phong</t>
  </si>
  <si>
    <t>VM+ DNG 119 Phạm Tứ (Lô 08-D18</t>
  </si>
  <si>
    <t>VM+ HCM 96 Lâm Văn Bền</t>
  </si>
  <si>
    <t>VM+ HNI 4B Tràng Thi</t>
  </si>
  <si>
    <t>VM HNI Đại La</t>
  </si>
  <si>
    <t>VM+ HCM CC Giai Việt, A0106-A0</t>
  </si>
  <si>
    <t>VM+ HCM 1-3 N1, KDC P.Phú Thuậ</t>
  </si>
  <si>
    <t>VM+ HNI Thôn Yên Ngưu-Tam Hiệp</t>
  </si>
  <si>
    <t>VM+ HNI Đội 7 Ngọc Hồi</t>
  </si>
  <si>
    <t>VM+ HNI Golden West</t>
  </si>
  <si>
    <t>VM+ HNI Lô A1.2 Imperia Garden</t>
  </si>
  <si>
    <t>VM+ YBI 352 Đường Đại Đồng-Yên</t>
  </si>
  <si>
    <t>VM+ HNI 92 Tô Vĩnh Diện</t>
  </si>
  <si>
    <t>VM+ HNI 1 ngõ 206 Cổ Linh</t>
  </si>
  <si>
    <t>VM+ HCM 04 Hoàng Thiều Hoa</t>
  </si>
  <si>
    <t>VM+ HNI 15 Xóm Chợ Yêm, Sóc Sơ</t>
  </si>
  <si>
    <t>VM+ PTO 26 Âu Cơ</t>
  </si>
  <si>
    <t>VM+ HNI CT7K Parkview Dương Nộ</t>
  </si>
  <si>
    <t>VM+ HNI R3B RC</t>
  </si>
  <si>
    <t>VM+ HNI 23-25 Nguyễn Khả Trạc</t>
  </si>
  <si>
    <t>VM+ HYN Chợ Đầu</t>
  </si>
  <si>
    <t>VM+ HNI 101-A1 Th Xuân Bắc</t>
  </si>
  <si>
    <t>VM+ HNI 166 Ái Mộ</t>
  </si>
  <si>
    <t>VM+ HPG 48 Cát Bi</t>
  </si>
  <si>
    <t>VM+ HNI 28 Ng Thái Học</t>
  </si>
  <si>
    <t>VM+ HNI Hải Phát Plaza</t>
  </si>
  <si>
    <t>VM+ HCM CC 7B Nơ Trang Long</t>
  </si>
  <si>
    <t>VM+ HNI 3/55 Đỗ Quang</t>
  </si>
  <si>
    <t>VM+ QNH Dự án KDC lấn biển cọc</t>
  </si>
  <si>
    <t>VM+ NAN 241 Nguyễn Trãi</t>
  </si>
  <si>
    <t>VM+ BNH 51 Hai Bà Trưng-Bắc Ni</t>
  </si>
  <si>
    <t>VM+ HNI 16 ngõ 67 Tô Ngọc Vân</t>
  </si>
  <si>
    <t>VM+ HNI 139 Chiến Thắng</t>
  </si>
  <si>
    <t>VM+ DNG 40 Trần Quang Diệu</t>
  </si>
  <si>
    <t>VM+ HNI 81A Xuân Diệu</t>
  </si>
  <si>
    <t>VM+ HCM CC Thủ Thiêm Star</t>
  </si>
  <si>
    <t>VM+ HCM 001 Tôn Thất Thuyết</t>
  </si>
  <si>
    <t>VM+ HCM 94 Trần Văn Dư</t>
  </si>
  <si>
    <t>VM+ HNI Lô N2C khu TĐC X2A</t>
  </si>
  <si>
    <t>VM+ HCM 152 Lê Lợi</t>
  </si>
  <si>
    <t>VM+ THA 170 Lê Thánh Tông</t>
  </si>
  <si>
    <t>VM+ HNI Đại học Sư Phạm</t>
  </si>
  <si>
    <t>VM+ HNI FLC Star Tower</t>
  </si>
  <si>
    <t>VM+ HPG Lôi Trạch, Vĩnh Bảo</t>
  </si>
  <si>
    <t>VM+ HNI G3AB Yên Hòa Sunshine</t>
  </si>
  <si>
    <t>VM+ HNI Lô D1.1 Imperia Garden</t>
  </si>
  <si>
    <t>VM+ AGG 77 Ung Văn Khiêm</t>
  </si>
  <si>
    <t>VM+ HNI HongKong Tower</t>
  </si>
  <si>
    <t>VM+ HNI Khu Ao ông Sáu</t>
  </si>
  <si>
    <t>VM+ HNI Thôn 7 Ninh Hiệp</t>
  </si>
  <si>
    <t>VM+ HNI 70-72 Tựu Liệt</t>
  </si>
  <si>
    <t>VM+ TNN TNG Village Thái Nguyê</t>
  </si>
  <si>
    <t>VM+ HDG 90 Bình Lộc</t>
  </si>
  <si>
    <t>VM+ THA 162 Nguyễn Trãi</t>
  </si>
  <si>
    <t>VM+ HNI Rose Town Ngọc Hồi</t>
  </si>
  <si>
    <t>VM+ HCM Chung Cư Linh Tây</t>
  </si>
  <si>
    <t>VM+ HNI 23 Cửa Bắc</t>
  </si>
  <si>
    <t>VM+ HNI 35 ngõ 381 Nguyễn Khan</t>
  </si>
  <si>
    <t>VM+ DNG 351-351A Tôn Đản, Tổ 1</t>
  </si>
  <si>
    <t>VM+ HCM 1132 Quốc lộ 50</t>
  </si>
  <si>
    <t>VM+ CTO 21-22 Võ Nguyên Giáp,</t>
  </si>
  <si>
    <t>VM+ HNI An Hạ, An Thượng</t>
  </si>
  <si>
    <t>VM+ HPG Phố mới, Phù Liễn</t>
  </si>
  <si>
    <t>VM+ TQG 288 đường 17/8</t>
  </si>
  <si>
    <t>VM+ BNH 36 Âu Cơ</t>
  </si>
  <si>
    <t>VM+ HNI Intracom Trung Văn</t>
  </si>
  <si>
    <t>VM VC+ HCM Nam Long</t>
  </si>
  <si>
    <t>VM+ THA Lô 01-05 MBQH 1087 Ngọ</t>
  </si>
  <si>
    <t>VM+ HCM 15 Hồ Bá Kiện</t>
  </si>
  <si>
    <t>VM+ HNI Đội 7 Thôn Đỗ Xá</t>
  </si>
  <si>
    <t>VM+ HNI Xóm 5 Văn Phú</t>
  </si>
  <si>
    <t>VM VCP KTM Kontum</t>
  </si>
  <si>
    <t>VM+ HNI CT9A Sunny Garden</t>
  </si>
  <si>
    <t>VM+ YBI 142 Đinh Tiên Hoàng</t>
  </si>
  <si>
    <t>VM VCP LDG Bảo Lộc</t>
  </si>
  <si>
    <t>VM+ QNH 590 Trần Phú</t>
  </si>
  <si>
    <t>VM+ HNI Khoang Sau, Sơn Đông</t>
  </si>
  <si>
    <t>VM+ HNI TDP Viên 5 Cổ Nhuế</t>
  </si>
  <si>
    <t>VM+ HPG 96 Lán Bè</t>
  </si>
  <si>
    <t>VM+ HCM T1.04 Tòa nhà La Astor</t>
  </si>
  <si>
    <t>VM+ HNI S2.16 Ocean Park</t>
  </si>
  <si>
    <t>VM+HCM 70 Lê Văn Thịnh</t>
  </si>
  <si>
    <t>VM+ QNH 28 Lý Anh Tông, TT Cái</t>
  </si>
  <si>
    <t>VM+ HCM 107-109 Man Thiện</t>
  </si>
  <si>
    <t>VM VCP TNN Thái Nguyên</t>
  </si>
  <si>
    <t>VM+ QNH 01 Hậu Cần</t>
  </si>
  <si>
    <t>VM+ HCM 270 Man Thiện</t>
  </si>
  <si>
    <t>VM+ HPG 231B Trần Nguyên Hãn</t>
  </si>
  <si>
    <t>VM+ HCM Căn 0.01-lô B, CC Thủ</t>
  </si>
  <si>
    <t>VM+ HCM 1E Thanh Đa</t>
  </si>
  <si>
    <t>VM+ QNH Khu 1 TT Cái Rồng</t>
  </si>
  <si>
    <t>VM+ HCM 81B Lã Xuân Oai</t>
  </si>
  <si>
    <t>VM+ TNN 602 Dương Tự Minh</t>
  </si>
  <si>
    <t>VM HNI Quang Trung - Hà Đông</t>
  </si>
  <si>
    <t>VM+ HCM 318/1 Phạm Hùng</t>
  </si>
  <si>
    <t>VM+ DNG 103 Tô Hiệu</t>
  </si>
  <si>
    <t>VM+ PTO Khu 2A, Nông Trang</t>
  </si>
  <si>
    <t>VM+ HNI 134 Hoàng Tăng Bí</t>
  </si>
  <si>
    <t>VM+ HCM 4 đường D7</t>
  </si>
  <si>
    <t>VM+ HNI 5 ngõ 464 Âu Cơ</t>
  </si>
  <si>
    <t>VM+ DNG 237 Lê Tấn Trung</t>
  </si>
  <si>
    <t>VM+ TNN 379/1 Cách Mạng Tháng</t>
  </si>
  <si>
    <t>VM+ DNG 41 Hải Hồ</t>
  </si>
  <si>
    <t>VM+ DNG 429-431 Hà Huy Tập</t>
  </si>
  <si>
    <t>VM+ HNI Kiot TM02 Số 50 ngõ 28</t>
  </si>
  <si>
    <t>VM+ QNH Tổ 12C khu 2A Hà Phong</t>
  </si>
  <si>
    <t>VM+ HNI P05 Park Hill</t>
  </si>
  <si>
    <t>VM+ HYN Thôn Bến, Văn Giang</t>
  </si>
  <si>
    <t>VM+ HTH 87 Phan Đình Giót</t>
  </si>
  <si>
    <t>VM+ HNI 87 ngõ 322 Mỹ Đình</t>
  </si>
  <si>
    <t>VM+ NAN 243 Phùng Chí Kiên</t>
  </si>
  <si>
    <t>VM+ DNG 31 Nguyễn Đình Trọng</t>
  </si>
  <si>
    <t>VM+ DNG 253 Huỳnh Ngọc Huệ</t>
  </si>
  <si>
    <t>VM+ QNH 415 Đường 334 Hạ Long</t>
  </si>
  <si>
    <t>VM+ DNG 2 Đinh Công Trứ</t>
  </si>
  <si>
    <t>VM+ HYN 62B-64 Điện Biên</t>
  </si>
  <si>
    <t>VM+ QNH Ô 3&amp;4, khu 6A, Hồng Hả</t>
  </si>
  <si>
    <t>VM+ HNI S1.11 Ocean Park</t>
  </si>
  <si>
    <t>VM+ DNG 71 Lê Hồng Phong</t>
  </si>
  <si>
    <t>VM+ DNI 340 Bùi Trọng Nghĩa</t>
  </si>
  <si>
    <t>VM+ HNI A10- NV4 Ô 26-27 Lê Tr</t>
  </si>
  <si>
    <t>VM+ BGG 30 Nguyễn Thị Lưu</t>
  </si>
  <si>
    <t>VM+ HCM 606/144-606/146 Ba Thá</t>
  </si>
  <si>
    <t>VM+ NDH 111 Hàng Thao</t>
  </si>
  <si>
    <t>VM+ HNI 129 Pháo Đài Láng</t>
  </si>
  <si>
    <t>VM+ HNI Ngã Ba Yên Tàng</t>
  </si>
  <si>
    <t>VM+ HNI 262 Lĩnh Nam</t>
  </si>
  <si>
    <t>VM+ THA 593 Trần Phú</t>
  </si>
  <si>
    <t>VM+ PTO Khu 8 Thanh Ba</t>
  </si>
  <si>
    <t>VM+ PTO Tổ 1, khu 1A, Vân Phú</t>
  </si>
  <si>
    <t>VM+ HNI 543 Thanh Lương</t>
  </si>
  <si>
    <t>VM+ HNI 75 Tam Trinh</t>
  </si>
  <si>
    <t>VM+ HNI 254 Phố Huyện, TT Quốc</t>
  </si>
  <si>
    <t>VM+ HNI 153 - 155 Thanh Am</t>
  </si>
  <si>
    <t>VM+ HNI 32 Láng Trung</t>
  </si>
  <si>
    <t>VM+ QNH 345 Giếng Đáy, Hạ Long</t>
  </si>
  <si>
    <t>VM+ HCM 163/25/1 Tô Hiến Thành</t>
  </si>
  <si>
    <t>VM+ AGG 104 đường Trần Quang K</t>
  </si>
  <si>
    <t>VM+ HNI 38 Ô Cách</t>
  </si>
  <si>
    <t>VM+ HNI 32 Phan Đình Giót</t>
  </si>
  <si>
    <t>VM+ HNI 48 Phố Trạm</t>
  </si>
  <si>
    <t>VM+ HCM  22A-24 Nguyễn Súy</t>
  </si>
  <si>
    <t>VM+ HNI 116-118 Ngõ Hòa Bình 7</t>
  </si>
  <si>
    <t>VM+ HCM 314 Phú Thọ Hòa</t>
  </si>
  <si>
    <t>VM+ HPG 57 Khu Cầu Đen TT Núi</t>
  </si>
  <si>
    <t>VM+ HCM 17/41 Thanh Đa</t>
  </si>
  <si>
    <t>VM+ HYN Ngã tư Phú Thị, Mễ Sở</t>
  </si>
  <si>
    <t>VM+ HNI 15 Dịch Vọng Hậu</t>
  </si>
  <si>
    <t>VM+ HNI 18 Cầu Dậu</t>
  </si>
  <si>
    <t>VM+ DNG 278C Trưng Nữ Vương</t>
  </si>
  <si>
    <t>VM+ HCM CC Morning Star</t>
  </si>
  <si>
    <t>VM+ QNH 77 Bà Triệu, Cẩm Phả</t>
  </si>
  <si>
    <t>VM+TGG 200 Nam Kì Khởi Nghĩa</t>
  </si>
  <si>
    <t>VM+ HYN 71 Chợ Đường Cái</t>
  </si>
  <si>
    <t>VM+ VPC 82 Lý Thường Kiệt</t>
  </si>
  <si>
    <t>VM+ HNI 22A Đức Diễn</t>
  </si>
  <si>
    <t>VM+ HCM 60 Bạch Đằng</t>
  </si>
  <si>
    <t>VM+ QNH Tổ 70 khu 7-Phường Hà</t>
  </si>
  <si>
    <t>VM+ HYN Thôn Hoàng Nha, Văn Lâ</t>
  </si>
  <si>
    <t>VM+ QNH 86 Trần Phú</t>
  </si>
  <si>
    <t>VM+ STG 491 Lê Hồng Phong</t>
  </si>
  <si>
    <t>VM+ HDG Chợ Mũ, Tứ Kỳ</t>
  </si>
  <si>
    <t>VM+ HPG 69B Đông Thái</t>
  </si>
  <si>
    <t>VM+ DNG 56 Doản Uẩn</t>
  </si>
  <si>
    <t>VM+ HPG 267 Thiên Lôi</t>
  </si>
  <si>
    <t>VM+ CMU 168 Lý Thường Kiệt</t>
  </si>
  <si>
    <t>VM+ HCM 022 Tản Đà</t>
  </si>
  <si>
    <t>VM+ HGG 1157 Trường Chinh</t>
  </si>
  <si>
    <t>VM+ HNI CC Packexim 2</t>
  </si>
  <si>
    <t>VM+ HPG 1171 Trần Nhân Tông</t>
  </si>
  <si>
    <t>VM+ HCM 425 Tô Ký</t>
  </si>
  <si>
    <t>VM+ HNI 119 Đường nước Phần La</t>
  </si>
  <si>
    <t>VM+ DTP 106-108 Tôn Đức Thắng</t>
  </si>
  <si>
    <t>VM+ HNI 107 Tổ 8 TT Đông Anh</t>
  </si>
  <si>
    <t>VM+ HNI Kiot 02 - 04 HH03B Tha</t>
  </si>
  <si>
    <t>VM+ VTU 21A Lê Lợi</t>
  </si>
  <si>
    <t>VM+ HCM CC Riva Park</t>
  </si>
  <si>
    <t>VM+ QNH Tổ 6 Khu 7 P Mông Dươn</t>
  </si>
  <si>
    <t>VM+ HNI Khu 7 Phố Yên</t>
  </si>
  <si>
    <t>VM+ DNG 47 Nguyễn Phong Sắc</t>
  </si>
  <si>
    <t>VM+ HCM 31A-33A Gò Dầu</t>
  </si>
  <si>
    <t>VM+ HNI S2.10 Ocean Park</t>
  </si>
  <si>
    <t>VM+ TBH 68A Trần Hưng Đạo</t>
  </si>
  <si>
    <t>VM+ HNI 62 Nguyễn Đức Cảnh</t>
  </si>
  <si>
    <t>VM+ HNI Đồng Phát Park View To</t>
  </si>
  <si>
    <t>VM+ HCM 17-19-21 Ng Văn Trỗi</t>
  </si>
  <si>
    <t>VM+ HDG Thôn Cậy, Bình Giang</t>
  </si>
  <si>
    <t>VM+ HCM 137 Trần Hữu Trang</t>
  </si>
  <si>
    <t>VM+ HNI 25I/358 Bùi Xng Trạch</t>
  </si>
  <si>
    <t>VM+ HDG 63 Lê Thanh Nghị, Gia</t>
  </si>
  <si>
    <t>VM+ HNI Số 79 ngõ 94 Thượng Th</t>
  </si>
  <si>
    <t>VM+ HNI 72/56 Thạch Cầu</t>
  </si>
  <si>
    <t>VM+ TNN 488 Phan Đình Phùng</t>
  </si>
  <si>
    <t>VM+ HCM 45F1-46F1 đường DN5 KD</t>
  </si>
  <si>
    <t>VM VCP TQG Tuyên Quang</t>
  </si>
  <si>
    <t>VM+ HNI 120 Phố Mã</t>
  </si>
  <si>
    <t>VM+ HCM 89-91 Phạm Phú Thứ</t>
  </si>
  <si>
    <t>VM+ DNG 64 Tô Hiến Thành</t>
  </si>
  <si>
    <t>VM+ AGG Thửa 173, TBĐ 6</t>
  </si>
  <si>
    <t>VM+ HNI 18B/28 Nguyên Hồng</t>
  </si>
  <si>
    <t>VM+ VTU 193 Bình Giã</t>
  </si>
  <si>
    <t>VM+ QNH Tổ 4 Khu 2 Mông Dương</t>
  </si>
  <si>
    <t>VM+ DNG 84 Nguyễn Lương Bằng</t>
  </si>
  <si>
    <t>VM+ HCM 149 Đội Cung</t>
  </si>
  <si>
    <t>VM+ NAN LK1-04 Trường Thịnh Ph</t>
  </si>
  <si>
    <t>VM+ HNI BT25-C37 Bộ Công An</t>
  </si>
  <si>
    <t>VM+ HNI 207 Lương Thế Vinh</t>
  </si>
  <si>
    <t>VM+ HCM Golden Mansion</t>
  </si>
  <si>
    <t>VM HNI Đội Cấn</t>
  </si>
  <si>
    <t>VM+ VPC 291 Mê Linh</t>
  </si>
  <si>
    <t>VM HNI Hà Đông</t>
  </si>
  <si>
    <t>VM+ HCM 66B Nguyễn Sỹ Sách</t>
  </si>
  <si>
    <t>VM+ HNI 443 Đội Cấn</t>
  </si>
  <si>
    <t>VM+ HPG 118 Hùng Vương</t>
  </si>
  <si>
    <t>VM+ HNI 21 Văn Tiến Dũng</t>
  </si>
  <si>
    <t>VM+AGG 4Bis Lê Minh Ngươn</t>
  </si>
  <si>
    <t>VM+ DLK 168-170 Hà Huy Tập</t>
  </si>
  <si>
    <t>VM+ HCM 268 Bùi Minh Trực</t>
  </si>
  <si>
    <t>VM+ QNI 10 Nguyễn Thụy</t>
  </si>
  <si>
    <t>VM+ CTO 100- 102 Nguyễn Tri Ph</t>
  </si>
  <si>
    <t>VM VCP SLA Sơn La</t>
  </si>
  <si>
    <t>VM+ THA 53 LK 20 Đông Sơn</t>
  </si>
  <si>
    <t>VM+ HNI 83 Quang Tiến</t>
  </si>
  <si>
    <t>VM+ HNI CT4 Tứ Hiệp</t>
  </si>
  <si>
    <t>VM+ HCM 24-24B Tôn Đản</t>
  </si>
  <si>
    <t>VM+ BDG 147/4 Cách Mạng Tháng</t>
  </si>
  <si>
    <t>VM+ HCM Lô BC1, tầng trệt, khu</t>
  </si>
  <si>
    <t>VM+ HNI Thôn Bến Trung X Bắc H</t>
  </si>
  <si>
    <t>VM+ HYN CT2 KĐT Lạc Hồng Phúc</t>
  </si>
  <si>
    <t>VM+ HCM 64-66 Huỳnh Thiên Lộc</t>
  </si>
  <si>
    <t>VM+ HCM 15 Võ Văn Kiệt</t>
  </si>
  <si>
    <t>VM+ BNH Nghiêm Xá, Yên Phong</t>
  </si>
  <si>
    <t>VM+ GLI 339 Trường Chinh</t>
  </si>
  <si>
    <t>VM+ BNH Lê Quang Đạo, Từ Sơn</t>
  </si>
  <si>
    <t>VM+ HNI S2.03 Ocean Park</t>
  </si>
  <si>
    <t>VM+ HNI The Legend, 109 Nguyễn</t>
  </si>
  <si>
    <t>VM+ HNI MHDI - 60 Hoàng Quốc V</t>
  </si>
  <si>
    <t>VM+ HCM Tầng 1 Lô A, CC XI Riv</t>
  </si>
  <si>
    <t>VM+ DNG 8 Chu Huy Mân</t>
  </si>
  <si>
    <t>VM+ HNI SH6B+SH7B-HH3 Eco Lake</t>
  </si>
  <si>
    <t>VM+ HNI Ô DVTM-07 CT3 KĐT Gele</t>
  </si>
  <si>
    <t>VM+ HNI Thôn Yên Trường 2, Chư</t>
  </si>
  <si>
    <t>VM+ HPG HD 78 Vinhomes Marina</t>
  </si>
  <si>
    <t>VM+ HNI Packexim</t>
  </si>
  <si>
    <t>VM+ HNI 112 Mai Động</t>
  </si>
  <si>
    <t>VM+ HNI Hà Phong</t>
  </si>
  <si>
    <t>VM+ HNI MonCity</t>
  </si>
  <si>
    <t>VM+ HNI 88 Kim Giang</t>
  </si>
  <si>
    <t>VM+ HNI 106 Nguyễn Hiền</t>
  </si>
  <si>
    <t>VM+ HNI 69 Hồng Mai</t>
  </si>
  <si>
    <t>VM+ HDG 42 Thanh Niên</t>
  </si>
  <si>
    <t>VM+ HCM 24 Đoàn Kết</t>
  </si>
  <si>
    <t>VM+ HCM 43 Quách Văn Tuấn</t>
  </si>
  <si>
    <t>VM+ HCM 8/9 ấp Hưng Lân</t>
  </si>
  <si>
    <t>VM+ HNI Khu 5 Thôn Do Hạ</t>
  </si>
  <si>
    <t>VM+ HNI 174 – 176 Hạ Hội</t>
  </si>
  <si>
    <t>VM+ HNI 73 Vũ Ngọc Phan</t>
  </si>
  <si>
    <t>VM+ QNH Tổ 5 Khu 9A Bãi Cháy</t>
  </si>
  <si>
    <t>VM+ HNI 28 Trần Tử Bình</t>
  </si>
  <si>
    <t>VM+ THA 495 Nguyễn Trãi</t>
  </si>
  <si>
    <t>VM+ HNI 102 Lê Thanh Nghị</t>
  </si>
  <si>
    <t>VM+ HDG 110 Nguyễn Hải Thanh</t>
  </si>
  <si>
    <t>VM+HCM A–01 Dự án Valora Mizuk</t>
  </si>
  <si>
    <t>VM+ NAN 70B Hà Huy Tập</t>
  </si>
  <si>
    <t>VM+ HNI 153 Hữu Hưng</t>
  </si>
  <si>
    <t>VM+ HCM Thủ Thiêm Garden</t>
  </si>
  <si>
    <t>VM+ HNI 348 Lạc Trung</t>
  </si>
  <si>
    <t>VM+ HCM 39A-41 Đường Đội Cung</t>
  </si>
  <si>
    <t>VM+ HPG Khu 5,TT Tiên Lãng</t>
  </si>
  <si>
    <t>VM+ HNI Thôn 6 Tam Hiệp, Phúc</t>
  </si>
  <si>
    <t>VM+ TVH 120 Trần Quốc Tuấn</t>
  </si>
  <si>
    <t>VM+ QBH 183 Lý Thái Tổ</t>
  </si>
  <si>
    <t>VM+ HNI 56/143 Ng Chính</t>
  </si>
  <si>
    <t>VM+ HNI 117-119 Yên Phụ</t>
  </si>
  <si>
    <t>VM+ HNI 44 Lâm Tiên</t>
  </si>
  <si>
    <t>VM+ DNG 159-161Quách Thị Trang</t>
  </si>
  <si>
    <t>VM+ DLK 277 Phan Bội Châu</t>
  </si>
  <si>
    <t>VM+ SLA 67 Trường Chinh</t>
  </si>
  <si>
    <t>VM+ DNG 183 Hàn Thuyên</t>
  </si>
  <si>
    <t>VM VCP QNI Quảng Ngãi</t>
  </si>
  <si>
    <t>VM+ NAN 72 Phan Đăng Lưu</t>
  </si>
  <si>
    <t>VM+ HGG Số 65 Nguyễn Văn Linh</t>
  </si>
  <si>
    <t>VM+ HNI 175 An Dương</t>
  </si>
  <si>
    <t>VM+ HNI 66 Hoàng Sâm</t>
  </si>
  <si>
    <t>VM+ HPG 393 Nguyễn Lương Bằng</t>
  </si>
  <si>
    <t>VM+ HNI Bắc Sơn, Sóc Sơn</t>
  </si>
  <si>
    <t>VM+ HNI 2 ngách 8/11 Lê Quang</t>
  </si>
  <si>
    <t>VM+ HNI Số 1, Tổ 7 Phúc Lợi</t>
  </si>
  <si>
    <t>VM+ HCM 15 Nguyễn Quang Bích</t>
  </si>
  <si>
    <t>VM+ HCM Grand Riverside</t>
  </si>
  <si>
    <t>VM+ HCM 34/31 &amp; 34/33 Trần Thá</t>
  </si>
  <si>
    <t>VM+ HCM 58 Nguyễn Phúc Chu</t>
  </si>
  <si>
    <t>VM+ HPG 130 Ngô Gia Tự</t>
  </si>
  <si>
    <t>VM+ NAN Chợ Cầu Giát</t>
  </si>
  <si>
    <t>VM+ HCM Lô B, CC 312 Lạc Long</t>
  </si>
  <si>
    <t>VM+ HCM 135 Bình Long</t>
  </si>
  <si>
    <t>VM+351/29 Lê Đại Hành</t>
  </si>
  <si>
    <t>VM+ HPG 55 Đoàn Kết</t>
  </si>
  <si>
    <t>VM+ HNI 184 Bồ Đề</t>
  </si>
  <si>
    <t>VM+ HCM 94/54-56 Hoà Bình</t>
  </si>
  <si>
    <t>VM+ HCM 298 Phan Văn Trị</t>
  </si>
  <si>
    <t>VM+ HCM 94 đường số 4</t>
  </si>
  <si>
    <t>VM+ HNI Tòa tháp TV-Tower</t>
  </si>
  <si>
    <t>VM+ HNI 55 Bùi Huy Bích</t>
  </si>
  <si>
    <t>VM+ HCM 117 Dương Quảng Hàm</t>
  </si>
  <si>
    <t>VM+ DNG 213 Hoàng Diệu</t>
  </si>
  <si>
    <t>VM VCP PTO Việt Trì</t>
  </si>
  <si>
    <t>VM+ HNI TTTM DVTH, Tứ Hiệp</t>
  </si>
  <si>
    <t>VM+ TQG TDP Đoàn Kết, Sơn Dươn</t>
  </si>
  <si>
    <t>VM+ HNI Số 86 ngõ 20 Mỹ Đình</t>
  </si>
  <si>
    <t>VM+ HNI 23 Gia Ngư</t>
  </si>
  <si>
    <t>VM+ HNI Thôn Thuận Tiến</t>
  </si>
  <si>
    <t>VM+ HNI Chợ Hiền Ninh, Sóc Sơn</t>
  </si>
  <si>
    <t>VM+ DNG 96 Trịnh Đình Thảo</t>
  </si>
  <si>
    <t>VM+ HNI 451 Đại Mỗ</t>
  </si>
  <si>
    <t>VM+ HNI 105-107 Tân Xuân</t>
  </si>
  <si>
    <t>VM+ VPC TDP Độc Lập, Bình Xuyê</t>
  </si>
  <si>
    <t>VM+ KHA 45 Phước Long</t>
  </si>
  <si>
    <t>VM+ AGG 535A Võ Thị Sáu</t>
  </si>
  <si>
    <t>VM+ QNH 48 Tô Hiệu</t>
  </si>
  <si>
    <t>VM+ HNI 100 đường K2</t>
  </si>
  <si>
    <t>VM+ HNI 4A Hàng Chiếu</t>
  </si>
  <si>
    <t>VM+ HCM 25 Lô A Trường Sơn</t>
  </si>
  <si>
    <t>VM VMM HNI Ocean Park</t>
  </si>
  <si>
    <t>VM+ BNH 23 Nguyễn Văn Trỗi</t>
  </si>
  <si>
    <t>VM+ HNI 48 Bích Câu</t>
  </si>
  <si>
    <t>VM+ HNI N02 T1 Đoàn Ngoại Giao</t>
  </si>
  <si>
    <t>VM+ QBH 31 Hoàng Diệu</t>
  </si>
  <si>
    <t>VM+ HCM 520 Quốc Lộ 13</t>
  </si>
  <si>
    <t>VM+ HNI 313 Trần Cung</t>
  </si>
  <si>
    <t>VM+ HCM Flora Anh Đào</t>
  </si>
  <si>
    <t>VM+ THA 16 Trường Thi</t>
  </si>
  <si>
    <t>VM+ HCM 36A Cống Lở</t>
  </si>
  <si>
    <t>VM+ HYN WB-B02 Westbay</t>
  </si>
  <si>
    <t>VM+ TBH 560 Lê Quý Đôn</t>
  </si>
  <si>
    <t>VM+ TTH 162 Bùi Thị Xuân</t>
  </si>
  <si>
    <t>VM+ HNI 102-K9 Việt Hưng</t>
  </si>
  <si>
    <t>VM+ HNI TT18-50 KĐT Văn Phú</t>
  </si>
  <si>
    <t>VM+ HPG 141 Miếu Hai Xã</t>
  </si>
  <si>
    <t>VM+ QNH Tổ 8 Khu 3B Cẩm Trung</t>
  </si>
  <si>
    <t>VM+ TBH 147-149 Trần Phú</t>
  </si>
  <si>
    <t>VM+ PTO 62 Phan Châu Trinh</t>
  </si>
  <si>
    <t>VM+ HNI Đại Kim Building</t>
  </si>
  <si>
    <t>VM+ HNI 173 Hà Huy Tập</t>
  </si>
  <si>
    <t>VM+ HNI 25 Phúc Tân</t>
  </si>
  <si>
    <t>VM+ HNI Xóm Tự, Thôn Phù Đổng</t>
  </si>
  <si>
    <t>VM+ HNI S2.09 Ocean Park</t>
  </si>
  <si>
    <t>VM+ HNI 78 Cầu Trì</t>
  </si>
  <si>
    <t>VM+ HNI Sky Light 125D Minh Kh</t>
  </si>
  <si>
    <t>VM+ HCM CC City Garden</t>
  </si>
  <si>
    <t>VM+ AGG 01 Thái Phiên</t>
  </si>
  <si>
    <t>VM+ HNI Lỗ Khê</t>
  </si>
  <si>
    <t>VM+ HNI 219 Thụy Khuê</t>
  </si>
  <si>
    <t>VM+ HNI Thôn Thọ Giáo, Tân Min</t>
  </si>
  <si>
    <t>VM+ HCM 39A1 Bình Chiểu</t>
  </si>
  <si>
    <t>VM+ HNI 125 Đông Mỹ</t>
  </si>
  <si>
    <t>VM+ HCM 135 B Đường Số 20</t>
  </si>
  <si>
    <t>VM HNI Tây Hồ</t>
  </si>
  <si>
    <t>VM+ YBI 1132 Đinh Tiên Hoàng</t>
  </si>
  <si>
    <t>VM+ HNI 25 Lãng Yên</t>
  </si>
  <si>
    <t>VM+ HNI C14-A10 KĐT Nam Trung</t>
  </si>
  <si>
    <t>VM+ HCM 44F Đường Số 8</t>
  </si>
  <si>
    <t>VM+ PTO Khu 6B, Nông Trang</t>
  </si>
  <si>
    <t>VM+ DNI 2/11 Khu Phố 4</t>
  </si>
  <si>
    <t>VM+ HNI Hapulico</t>
  </si>
  <si>
    <t>VM+ HNI 103 An Bình</t>
  </si>
  <si>
    <t>VM+ LSN 175 Nguyễn Đình Lộc</t>
  </si>
  <si>
    <t>VM+ NAN 15 ngõ 77 Nguyễn Thái</t>
  </si>
  <si>
    <t>VM VCP HBH Hòa Bình</t>
  </si>
  <si>
    <t>VM+ HNI 114 Ngõ Văn Chương 2</t>
  </si>
  <si>
    <t>VM+ HNI 17T1-CT2 Trung Văn</t>
  </si>
  <si>
    <t>VM+ HNI 27 Trần Duy Hưng</t>
  </si>
  <si>
    <t>VM+ HNI 14 Trần Quý Cáp</t>
  </si>
  <si>
    <t>VM+ HNI 528/528 Ngô Gia Tự</t>
  </si>
  <si>
    <t>VM+ QNH Khu 8 TT Cái Rồng</t>
  </si>
  <si>
    <t>VM+ HNI 11 Ngô Sỹ Liên</t>
  </si>
  <si>
    <t>VM+ HNI 291 Xuân Phương</t>
  </si>
  <si>
    <t>VM+ HNI 12 Phạm Tuấn Tài</t>
  </si>
  <si>
    <t>VM+ DNG 131 Lê Văn Hiến</t>
  </si>
  <si>
    <t>VM+ HNI 38 Đào Cam Mộc</t>
  </si>
  <si>
    <t>VM+ HNI 272 Thụy Phương</t>
  </si>
  <si>
    <t>VM+ HCM 19A Hiệp Bình</t>
  </si>
  <si>
    <t>VM+ VTU 270A Bình Giã</t>
  </si>
  <si>
    <t>VM HCM Bình Trưng</t>
  </si>
  <si>
    <t>VM+ HNI 121 Ỷ La</t>
  </si>
  <si>
    <t>VM+ HNI 48/467 Lĩnh Nam</t>
  </si>
  <si>
    <t>VM+ HNI 283 Khương Trung</t>
  </si>
  <si>
    <t>VM+ HCM 65-65A-B-C Nguyễn Đỗ C</t>
  </si>
  <si>
    <t>VM+ NAN 101A-202A CC Trường Th</t>
  </si>
  <si>
    <t>VM+ QNH 438 Đặng Châu Tuệ</t>
  </si>
  <si>
    <t>VM+ HNI 85 Lê Lợi, TT Vân Đình</t>
  </si>
  <si>
    <t>VM+ HNI 40 Thông Phong</t>
  </si>
  <si>
    <t>VM+ HPG Tân Hòa, Vĩnh Bảo</t>
  </si>
  <si>
    <t>VM+ HNI 17B Đoàn Thị Điểm</t>
  </si>
  <si>
    <t>VM+ HNI 18T2 The Golden An Khá</t>
  </si>
  <si>
    <t>VM HNI Tràng An</t>
  </si>
  <si>
    <t>VM+ HYN 9 Nguyễn Thiện Thuật</t>
  </si>
  <si>
    <t>VM+ HNI BT2-01 Nam La Khê</t>
  </si>
  <si>
    <t>VM+ VTU 192-194 Lê Lai</t>
  </si>
  <si>
    <t>VM+ HNI Số 63, TDP 1 Ngọc Trục</t>
  </si>
  <si>
    <t>VM+ HDG 25/5 TT Thanh Hà</t>
  </si>
  <si>
    <t>VM+ PTO 44 Đại Nải</t>
  </si>
  <si>
    <t>VM+ HCM E8/2H Ấp 5</t>
  </si>
  <si>
    <t>VM+ HNI 109 Trần Huy Liệu</t>
  </si>
  <si>
    <t>VM+ LSN 509 Bà Triệu</t>
  </si>
  <si>
    <t>VM+ HNI 268 Lê Trọng Tấn</t>
  </si>
  <si>
    <t>VM+ HNI 39 Đỗ Xuân Hợp</t>
  </si>
  <si>
    <t>VM+ VPC 37 Chùa Hà</t>
  </si>
  <si>
    <t>VM+ HDG 169 Đường 391 An Nhân</t>
  </si>
  <si>
    <t>VM+ HNI Cowa 199 Hồ Tùng Mậu</t>
  </si>
  <si>
    <t>VM+ HNI 22 Hoàng Diệu</t>
  </si>
  <si>
    <t>VM+ QNH Tổ 2 khu 2 Hồng Hà</t>
  </si>
  <si>
    <t>VM+ HPG Khôi Vĩ Hạ, Tiên Lãng</t>
  </si>
  <si>
    <t>VM+ HNI 138 Phú Diễn</t>
  </si>
  <si>
    <t>VM+ HNI Khu Cầu Bươu, TDP 16</t>
  </si>
  <si>
    <t>VM+ HNI CT2B Cổ Nhuế</t>
  </si>
  <si>
    <t>VM+ HNI 15 ngõ 259 Yên Hòa</t>
  </si>
  <si>
    <t>VM+ HDG 262 Ngô Quyền</t>
  </si>
  <si>
    <t>VM+ DNI 389 Đường N6</t>
  </si>
  <si>
    <t>VM+ HCM 20H9-21H9 đường DD11</t>
  </si>
  <si>
    <t>VM+ HCM 17/4 Nguyễn Thị Kiểu</t>
  </si>
  <si>
    <t>VM+ DNI C12B Xa lộ Hà Nội</t>
  </si>
  <si>
    <t>VM+ HNI 103 Thanh Đàm</t>
  </si>
  <si>
    <t>VM+ HNI N01-T1 Khu đoàn ngoại</t>
  </si>
  <si>
    <t>VM+ DNG 45 Nguyễn Đình Tứ</t>
  </si>
  <si>
    <t>VM+ HCM 59-61 Tân Hải</t>
  </si>
  <si>
    <t>VM+ HNI 50 Phố Tía</t>
  </si>
  <si>
    <t>VM+ CTO 1B Đinh Tiên Hoàng</t>
  </si>
  <si>
    <t>VM+ DNI A2 Trần Quốc Toản</t>
  </si>
  <si>
    <t>VM+ BNH 380 - 382 Âu Cơ</t>
  </si>
  <si>
    <t>VM+ HNI 161 Khu phố, Thị trấn</t>
  </si>
  <si>
    <t>VM+ KHA 53 Vân Đồn</t>
  </si>
  <si>
    <t>VM+ HNI Thôn Dương Đá, Gia Lâm</t>
  </si>
  <si>
    <t>VM+ HNI Tòa B1 CC Ruby CT3 Phú</t>
  </si>
  <si>
    <t>VM+ HNI 6/22 Phú Viên</t>
  </si>
  <si>
    <t>VM+ DNG 46 Lê Văn Thứ</t>
  </si>
  <si>
    <t>VM VCP LSN Lạng Sơn</t>
  </si>
  <si>
    <t>VM+ DNG 119 Huỳnh Ngọc Huệ, Tổ</t>
  </si>
  <si>
    <t>VM+ KHA 34 Hoàng Diệu</t>
  </si>
  <si>
    <t>VM+ DLK 70 Y Wang</t>
  </si>
  <si>
    <t>VM+ QNI 39 Trương Định</t>
  </si>
  <si>
    <t>VM+ HNI 70B Đội Cấn</t>
  </si>
  <si>
    <t>VM VCP TNH Tây Ninh</t>
  </si>
  <si>
    <t>VM+ HNI 371 Cao Lỗ</t>
  </si>
  <si>
    <t>VM+ HNI 85 Yên Sở</t>
  </si>
  <si>
    <t>VM+ HNI 27 Ngô Thì Nhậm</t>
  </si>
  <si>
    <t>VM+ HCM 314 Lê Văn Thọ</t>
  </si>
  <si>
    <t>VM+ HNI 12 Lô B Đại Kim</t>
  </si>
  <si>
    <t>VM+ HDG Cầu Ràm, Ninh Giang</t>
  </si>
  <si>
    <t>VM+ HBH Tổ 09 Phường Tân Thịnh</t>
  </si>
  <si>
    <t>VM+ NAN 84 Phạm Kinh Vỹ</t>
  </si>
  <si>
    <t>VM+ HNI Đội 3 Lạc Thị, Ngọc Hồ</t>
  </si>
  <si>
    <t>VM+ BDG Thửa 448- 449 Thuận Gi</t>
  </si>
  <si>
    <t>VM+ KHA 124B Chung cư CT1</t>
  </si>
  <si>
    <t>VM+ HNI CT1 Mỹ Đình Plaza 2</t>
  </si>
  <si>
    <t>VM+ HNI N01 T8 Ngoại Giao Đoàn</t>
  </si>
  <si>
    <t>VM+ HNI 75 Yên Xá, Thanh Trì</t>
  </si>
  <si>
    <t>VM+ VPC 134B Trần Phú</t>
  </si>
  <si>
    <t>VM+ HNI Đội 5 thôn Yên Kiện</t>
  </si>
  <si>
    <t>VM+ BDG 2A Nguyễn Trãi</t>
  </si>
  <si>
    <t>VM+ HNI 58 Liên Xã - Kim Chung</t>
  </si>
  <si>
    <t>VM+ HNI Đường mới Tứ Hiệp</t>
  </si>
  <si>
    <t>VM+ QNM 57 Hùng Vương, Hội An</t>
  </si>
  <si>
    <t>VM+ HCM 18 Trương Gia Mô</t>
  </si>
  <si>
    <t>VM+ VTU Tổ 3, Ấp Mỹ Xuân</t>
  </si>
  <si>
    <t>VM+ LDG 39 Ngô Quyền</t>
  </si>
  <si>
    <t>VM+ HYN Ngã Tư Bô Thời, Khoái</t>
  </si>
  <si>
    <t>VM+ HNI 30C/477 Ng Trãi</t>
  </si>
  <si>
    <t>VM+ KHA 513 Đường 2/4</t>
  </si>
  <si>
    <t>VM+ VPC KHC 15 Nguyễn Tất Thàn</t>
  </si>
  <si>
    <t>VM+ HCM 71 Đường số 9</t>
  </si>
  <si>
    <t>VM+ VTU 410 – 412 Trương Công</t>
  </si>
  <si>
    <t>VM+ VTU 83 Nguyễn Cư Trinh</t>
  </si>
  <si>
    <t>VM+ HNI 44-46 Kiều Mai</t>
  </si>
  <si>
    <t>VM+ VPC TDP Đội Cấn, Vĩnh Tườn</t>
  </si>
  <si>
    <t>VM+ LCI 737 Lê Thanh</t>
  </si>
  <si>
    <t>VM+ HCM 217A Long Phước</t>
  </si>
  <si>
    <t>VM+ VTU 602 Trương Công Định</t>
  </si>
  <si>
    <t>VM+ HNI Thôn Thái Hòa, Thạch T</t>
  </si>
  <si>
    <t>VM+ HDG Phố Hóp, Nam Sách</t>
  </si>
  <si>
    <t>VM+ HCM 590/32 Phan Văn Trị</t>
  </si>
  <si>
    <t>VM+ HCM 755 Lê Đức Thọ</t>
  </si>
  <si>
    <t>VM+ VTU 11-11A Lê Văn Lộc</t>
  </si>
  <si>
    <t>VM+ KHA 48 Đặng Tất</t>
  </si>
  <si>
    <t>VM+ HCM 602 Lê Quang Định</t>
  </si>
  <si>
    <t>VM+ DNG 2G Nguyễn Xuân Nhĩ</t>
  </si>
  <si>
    <t>VM+ CTO 83-85 Nguyễn Hiền</t>
  </si>
  <si>
    <t>VM+ HCM Hiệp Bình Phước</t>
  </si>
  <si>
    <t>VM+ HCM 176 Đường 44 Trương Đì</t>
  </si>
  <si>
    <t>VM+ HCM 60 Lê Văn Chí (2)</t>
  </si>
  <si>
    <t>VM+ HCM 247/34 Hà Huy Giáp</t>
  </si>
  <si>
    <t>VM+ HNI 104C Ngọc Hà</t>
  </si>
  <si>
    <t>VM+ HNI 387 Thụy Khuê</t>
  </si>
  <si>
    <t>VM+ HNI 17 Trần Quốc Hoàn</t>
  </si>
  <si>
    <t>VM+ QNG Tổ 54 Khu 5 Hà Khẩu</t>
  </si>
  <si>
    <t>VM HNI Nguyễn Văn Cừ II</t>
  </si>
  <si>
    <t>VM+ HNI 101 Ngõ 52 Lương Thế V</t>
  </si>
  <si>
    <t>VM+ HCM 55 Trương Phước Phan</t>
  </si>
  <si>
    <t>VM+ HNI Duyên Thái, Thường Tín</t>
  </si>
  <si>
    <t>VM+ DNI 6 Nguyễn Bảo Đức</t>
  </si>
  <si>
    <t>VM+ HDG 91 Thanh Xuân</t>
  </si>
  <si>
    <t>VM+ HCM 60 đường số 9</t>
  </si>
  <si>
    <t>VM+ HNI 41 Tương Mai</t>
  </si>
  <si>
    <t>VM+ HNI Số 110 ngõ 553 Đường G</t>
  </si>
  <si>
    <t>VM+ HCM 135/37/60 Nguyễn Hữu C</t>
  </si>
  <si>
    <t>VM+ KHA 174 Điện Biên Phủ</t>
  </si>
  <si>
    <t>VM+ BDG 342/2A KP Chiêu Liêu</t>
  </si>
  <si>
    <t>VM+ HYN Nhà A CC Phúc Hưng II</t>
  </si>
  <si>
    <t>VM+ HNI 207 Đức Giang</t>
  </si>
  <si>
    <t>VM+ VPC 162 Trưng Trắc</t>
  </si>
  <si>
    <t>VM+ HCM CC The Manor 2</t>
  </si>
  <si>
    <t>VM+ HNI 55 Thụy Khuê</t>
  </si>
  <si>
    <t>VM+ HCM 314 Tỉnh lộ 8</t>
  </si>
  <si>
    <t>VM+ CMU 81 Hùng Vương</t>
  </si>
  <si>
    <t>VM+ KHA 69 Trường Sa</t>
  </si>
  <si>
    <t>VM+ LAN 69 Hùng Vương</t>
  </si>
  <si>
    <t>VM+ NTN 134 Ngô Gia Tự</t>
  </si>
  <si>
    <t>VM+ CTO 399 Nguyễn Đệ</t>
  </si>
  <si>
    <t>VM+ HNI 76 Nhân Hòa</t>
  </si>
  <si>
    <t>VM+ HCM 202A Quốc Lộ 13 cũ</t>
  </si>
  <si>
    <t>VM+ HNI 5/32 An Dương</t>
  </si>
  <si>
    <t>VM+ HCM Trệt Block B 04 Phan C</t>
  </si>
  <si>
    <t>VM+ CMU 128 hẻm Bê Tông, Nguyễ</t>
  </si>
  <si>
    <t>VM+ HCM 89 Hiệp Bình</t>
  </si>
  <si>
    <t>VM+ HCM 192/72/74/76 Nguyễn Oa</t>
  </si>
  <si>
    <t>VM+ HNI 31 Mạc Thị Bưởi</t>
  </si>
  <si>
    <t>VM+ HCM 37 Đường 385 - Tăng Nh</t>
  </si>
  <si>
    <t>VM+ AGG Thửa 75 và 74, TBĐ 017</t>
  </si>
  <si>
    <t>VM+ DNG 60 Nguyễn Chánh</t>
  </si>
  <si>
    <t>VM+ CTO 90A2-92A2 KDC Hưng Phú</t>
  </si>
  <si>
    <t>VM+ HBH 253 Phùng Hưng</t>
  </si>
  <si>
    <t>VM+ HNI Kiot 82 HH3C Linh Đàm</t>
  </si>
  <si>
    <t>VM+ DNI G1, Khu 94, Ấp Long Đứ</t>
  </si>
  <si>
    <t>VM+ BDG 15B Nguyễn Văn Tiết</t>
  </si>
  <si>
    <t>VM+ HNI Kiot 103 - CT13 KĐTM T</t>
  </si>
  <si>
    <t>VM+ HCM Thuận Việt</t>
  </si>
  <si>
    <t>VM+ HCM 58 Man Thiện</t>
  </si>
  <si>
    <t>VM+ HCM A01-11 Dream Home Resi</t>
  </si>
  <si>
    <t>VM+ AGG TĐS 47, TBĐ 001 Ung Vă</t>
  </si>
  <si>
    <t>VM+ HNI 134 Lò Đúc</t>
  </si>
  <si>
    <t>VM+ HNI 36  Đức Thắng</t>
  </si>
  <si>
    <t>VM+ HNI R2.119 Florence</t>
  </si>
  <si>
    <t>VM+ KHA 66 Mai Xuân Thưởng</t>
  </si>
  <si>
    <t>VM+ HNI 601 Kim Ngưu</t>
  </si>
  <si>
    <t>VM+ HCM 2672A Đường Phạm Thế H</t>
  </si>
  <si>
    <t>VM+ HCM Nền L12, Thới An</t>
  </si>
  <si>
    <t>VM+ HNI CC @Home, 987 Tam Trin</t>
  </si>
  <si>
    <t>VM+ DNG 131-133 Lý Thái Tông</t>
  </si>
  <si>
    <t>VM+ HNI Phong Lan 01-11</t>
  </si>
  <si>
    <t>VM+ HCM 901 Tỉnh lộ 43</t>
  </si>
  <si>
    <t>VM+ VLG 86 Nguyễn Huệ</t>
  </si>
  <si>
    <t>VM+ HNI Thôn Kiêu Kỵ, Gia Lâm</t>
  </si>
  <si>
    <t>VM+ HNI 848 Trương Định</t>
  </si>
  <si>
    <t>VM+ HYN Đông Tảo, Khoái Châu</t>
  </si>
  <si>
    <t>VM+ DNG 164 Kỳ Đồng</t>
  </si>
  <si>
    <t>VM+ DNI 249 Hà Huy Giáp</t>
  </si>
  <si>
    <t>VM+ HNI Tổ dân phố số 17</t>
  </si>
  <si>
    <t>VM+ NTN 284 Đường 21 Tháng 8</t>
  </si>
  <si>
    <t>VM+ HCM 34 Đường số 12</t>
  </si>
  <si>
    <t>VM+ HNI Dốc Đa Tốn</t>
  </si>
  <si>
    <t>VM+ KHA Lô 232 Khu A - Đông Na</t>
  </si>
  <si>
    <t>VM+ KHA 8 Nguyễn Xiển</t>
  </si>
  <si>
    <t>VM+ HCM 126/4/1 Ấp Tây Lân</t>
  </si>
  <si>
    <t>VM+ HNI Lô 1-3/E-F, MD Complex</t>
  </si>
  <si>
    <t>VM+ HNI 78 QL3 Phù Lỗ</t>
  </si>
  <si>
    <t>VM+ HNI 45 Phủ Doãn</t>
  </si>
  <si>
    <t>VM+ HCM 87 Trần Quang Diệu</t>
  </si>
  <si>
    <t>VM+ DNG 76B-76C Bà Huyện Thanh</t>
  </si>
  <si>
    <t>VM+ DNI 157-159 Phan Đình Phùn</t>
  </si>
  <si>
    <t>VM+ TGG 203 Lý Thường Kiệt</t>
  </si>
  <si>
    <t>VM+ KHA BT01-18- KĐT Phước Lon</t>
  </si>
  <si>
    <t>VM+ HCM CC Topaz City</t>
  </si>
  <si>
    <t>VM+ HDG 99 Tuệ Tĩnh, Thanh Miệ</t>
  </si>
  <si>
    <t>VM+ HNI BT1.SH-A(07) KĐTM Đặng</t>
  </si>
  <si>
    <t>VM+ HCM B5/119K Ấp 2</t>
  </si>
  <si>
    <t>VM+ HNI 9/293 Tam Trinh</t>
  </si>
  <si>
    <t>VM+ DNG 522 Núi Thành</t>
  </si>
  <si>
    <t>VM+ HNI 353 Nam Dư</t>
  </si>
  <si>
    <t>VM+ HNI 65 Đường Cổ Điển, Than</t>
  </si>
  <si>
    <t>VM+ BDG 416 Nguyễn Thị Minh Kh</t>
  </si>
  <si>
    <t>VM+ HNI 163 Tân Mai</t>
  </si>
  <si>
    <t>VM+ HCM 02 đường số 3 Cư xá Đô</t>
  </si>
  <si>
    <t>VM+ HCM 106 Bành Văn Trân</t>
  </si>
  <si>
    <t>VM+ DNI 26/90 KP13</t>
  </si>
  <si>
    <t>VM+ PTO Khu Tân An, Tân Dân</t>
  </si>
  <si>
    <t>VM+ HCM 586 Nguyễn Duy Trinh</t>
  </si>
  <si>
    <t>VM+ HNI 211 Thạch Bàn</t>
  </si>
  <si>
    <t>VM+ HCM 318 Âu Cơ</t>
  </si>
  <si>
    <t>VM+ DNI 277 Bùi Trọng Nghĩa</t>
  </si>
  <si>
    <t>VM+ HNI 149 Hoàng Ngân</t>
  </si>
  <si>
    <t>VM+ DNI 8F2-9F2 đường N4</t>
  </si>
  <si>
    <t>VM+ HNI Xã Ngũ Hiệp</t>
  </si>
  <si>
    <t>VM+ HCM Kingston Residence</t>
  </si>
  <si>
    <t>VM+ VTU 1003/56 Đường Bình Giã</t>
  </si>
  <si>
    <t>VM+ HNI 13A Ơ 2 Linh Đàm</t>
  </si>
  <si>
    <t>VM+ HNI Thôn Tri Lễ, Phú Xuyên</t>
  </si>
  <si>
    <t>VM+ HNI P09 SO08 Park Hill</t>
  </si>
  <si>
    <t>VM+ HNI LK02-03 C14 Bắc Hà</t>
  </si>
  <si>
    <t>VM+ KHA 155 đường A2 Phước Hải</t>
  </si>
  <si>
    <t>VM+ HCM 60 đường số 715</t>
  </si>
  <si>
    <t>VM+ HCM CC 4S Linh Đông 1</t>
  </si>
  <si>
    <t>VM+ HYN Liên Nghĩa, Văn Giang</t>
  </si>
  <si>
    <t>VM+ BTN 9-11 Võ Văn Tần</t>
  </si>
  <si>
    <t>VM+ HNI T1 Tòa Trung Yên Smile</t>
  </si>
  <si>
    <t>VM+ BGG 2A Võ Nguyên Giáp</t>
  </si>
  <si>
    <t>VM+ HNI Xóm Mới, Ngọc Than</t>
  </si>
  <si>
    <t>VM+ DNI 518 Bình Minh-Quảng Ti</t>
  </si>
  <si>
    <t>VM+ VTU 117 Nguyễn Thị Minh Kh</t>
  </si>
  <si>
    <t>VM+ BNH 53 Đấu Mã</t>
  </si>
  <si>
    <t>VM+ HCM Khu Phố Cảnh Viên</t>
  </si>
  <si>
    <t>VM+ HNI TDP 6 Quang Minh</t>
  </si>
  <si>
    <t>VM+ HNI 81 Thanh Nhàn</t>
  </si>
  <si>
    <t>VM+ HNI 155 Xóm Đậu</t>
  </si>
  <si>
    <t>VM+ CTO 390Z Nguyễn Văn Cừ</t>
  </si>
  <si>
    <t>VM+ SLA 17 Đường Lò Văn Giá</t>
  </si>
  <si>
    <t>VM+ BDG 116-118 đường số 9</t>
  </si>
  <si>
    <t>VM+ HNI 1/250 Kim Giang</t>
  </si>
  <si>
    <t>VM+ HCM A1/27A,  Ấp 1, Xã Vĩnh</t>
  </si>
  <si>
    <t>VM+ HCM C5/20 Phạm Hùng</t>
  </si>
  <si>
    <t>VM+ THA 291 Lý Nhân Tông</t>
  </si>
  <si>
    <t>VM+ DNG 69 Nguyễn Hoàng</t>
  </si>
  <si>
    <t>VM+ HNI 3A-HH2 Dương Nội</t>
  </si>
  <si>
    <t>VM+ HNI Xóm 4 Đông Dư</t>
  </si>
  <si>
    <t>VM+VLG 68 đường 2 tháng 9</t>
  </si>
  <si>
    <t>VM+ HNI A3 Gardenia</t>
  </si>
  <si>
    <t>VM+ HPG 174 Hàng Kênh</t>
  </si>
  <si>
    <t>VM+ DLK 257-259 Lê Thánh Tông</t>
  </si>
  <si>
    <t>VM+ HNI Lô BT1-18 Phúc Lợi</t>
  </si>
  <si>
    <t>VM+ HNI TMDV-1B Kosmo Tây Hồ</t>
  </si>
  <si>
    <t>VM+ HNI Giẽ Thượng, Phú Xuyên</t>
  </si>
  <si>
    <t>VM+ HNI Tổ 10 P.Thạch Bàn</t>
  </si>
  <si>
    <t>VM+HCM CS3-CS4 chung cư Prospe</t>
  </si>
  <si>
    <t>VM+ HCM 41 Đường 59</t>
  </si>
  <si>
    <t>VM+ DNI 38 Đặng Văn Trơn</t>
  </si>
  <si>
    <t>VM+ HCM 85-87 đường số 6</t>
  </si>
  <si>
    <t>VM+ HNI 310 Minh Khai</t>
  </si>
  <si>
    <t>VM+ DNI 507 Phùng Hưng</t>
  </si>
  <si>
    <t>VM+ HNI 8 Trương Công Giai</t>
  </si>
  <si>
    <t>VM+ HYN RA1 Ecopark</t>
  </si>
  <si>
    <t>VM+ HNI 38/76 Mai Dịch</t>
  </si>
  <si>
    <t>VM+ HNI 67/213 Giáp Nhất</t>
  </si>
  <si>
    <t>VM+ CTO 184 Trần Hưng Đạo</t>
  </si>
  <si>
    <t>VM+ HCM 106-108 Tân Sơn Hòa</t>
  </si>
  <si>
    <t>VM+ BDG 06 Đoàn Thị Kìa</t>
  </si>
  <si>
    <t>VM+ DNI 869 Hoàng Tam Kỳ</t>
  </si>
  <si>
    <t>VM+ HCM 25 đường số 6</t>
  </si>
  <si>
    <t>VM+ THA 28 Tân Phong, Triệu Sơ</t>
  </si>
  <si>
    <t>VM+ HNI Phố Keo, Gia Lâm</t>
  </si>
  <si>
    <t>VM+ HCM Hoàng Anh River View</t>
  </si>
  <si>
    <t>VM+ HNI DVTM-15 N05 Ecohome 3</t>
  </si>
  <si>
    <t>VM+ HCM 37 Hồ Hảo Hớn</t>
  </si>
  <si>
    <t>VM+ HNI 10A6 An Bình</t>
  </si>
  <si>
    <t>VM+ BDG CC Phúc Đạt, Căn 124-1</t>
  </si>
  <si>
    <t>VM+ DNG 180 Phạm Cự Lượng</t>
  </si>
  <si>
    <t>VM+ HCM 355A Đỗ Xuân Hợp</t>
  </si>
  <si>
    <t>VM+ CTO 140B/1 Nguyễn Văn Cừ</t>
  </si>
  <si>
    <t>VM+ HNI S2.06 Ocean Park</t>
  </si>
  <si>
    <t>VM+ HNI 304 Hoàng Mai</t>
  </si>
  <si>
    <t>VM+ HDG 281 - 283 Nguyễn Thái</t>
  </si>
  <si>
    <t>VM+ GLI 32 Lê Duẩn</t>
  </si>
  <si>
    <t>VM+ HNI 20 Ngô Thì Nhậm</t>
  </si>
  <si>
    <t>VM+ HNI Việt Đức, 164 Khuất Du</t>
  </si>
  <si>
    <t>VM+ HCM 6 Trần Thị Nghỉ</t>
  </si>
  <si>
    <t>VM+ HNI 354-356 Mỹ Đình</t>
  </si>
  <si>
    <t>VM+ HNM 173 Lê Công Thanh</t>
  </si>
  <si>
    <t>VM+ HCM 726 Phạm Thế Hiển</t>
  </si>
  <si>
    <t>VM+ QNH 81 Đường 334 TT Cái Rồ</t>
  </si>
  <si>
    <t>VM+ THA 102 Lê Lai</t>
  </si>
  <si>
    <t>VM+ HNI 23 Vạn Phúc</t>
  </si>
  <si>
    <t>VM+ HNI 116-118 Cầu Diễn</t>
  </si>
  <si>
    <t>VM+ HNI Rice City Sông Hồng</t>
  </si>
  <si>
    <t>VM+ CTO 9 Trần Chiên</t>
  </si>
  <si>
    <t>VM+ HNI 60 Tứ Hiệp</t>
  </si>
  <si>
    <t>VM+ HCM 121 Lê Niệm</t>
  </si>
  <si>
    <t>VM+ HCM 219 Tây Thạnh</t>
  </si>
  <si>
    <t>VM+ DNI 468 Huỳnh Văn Nghệ</t>
  </si>
  <si>
    <t>VM+ DNG 140 Lý Thái Tổ</t>
  </si>
  <si>
    <t>VM+ DNI 27 Đường 643</t>
  </si>
  <si>
    <t>VM+ HNI 17A ngõ 9 Nguyễn Tri P</t>
  </si>
  <si>
    <t>VM+ HNI Tây Hà</t>
  </si>
  <si>
    <t>VM+ HNI 38 Trường Lâm</t>
  </si>
  <si>
    <t>VM+ HNI P06 Park Hill</t>
  </si>
  <si>
    <t>VM+ HNI Thôn Hoành, Mỹ Đức</t>
  </si>
  <si>
    <t>VM+ Vinhomes Central Park C2</t>
  </si>
  <si>
    <t>VM+ HDG Số 1 Đồng Niên</t>
  </si>
  <si>
    <t>VM+ NBH 73 Ngô Thì Nhậm</t>
  </si>
  <si>
    <t>VM+ HCM 11 Trần Quang Cơ</t>
  </si>
  <si>
    <t>VM+ CTO 160 Trần Quang Diệu</t>
  </si>
  <si>
    <t>VM+ HNI T10 TC</t>
  </si>
  <si>
    <t>VM+ HCM 50C Xa Lộ Hà Nội</t>
  </si>
  <si>
    <t>VM+ HDG 349 Trần Hưng Đạo</t>
  </si>
  <si>
    <t>VM+ HDG Nam Đông, Cổ Thành</t>
  </si>
  <si>
    <t>VM+ HCM 3/123 Ấp Nhị Tân 1</t>
  </si>
  <si>
    <t>VM+ HNI Ngãi Cầu, Hoài Đức</t>
  </si>
  <si>
    <t>VM+ HCM Ng Cảnh Chân</t>
  </si>
  <si>
    <t>VM+ DLK 152 Phạm Văn Đồng</t>
  </si>
  <si>
    <t>VM+ VTU 09 Nguyễn Hữu Cảnh</t>
  </si>
  <si>
    <t>VM+ HNI Almaz</t>
  </si>
  <si>
    <t>VM+ HNI 74 Yên Vĩnh</t>
  </si>
  <si>
    <t>VM+ DNG 413 Trường Sơn</t>
  </si>
  <si>
    <t>VM+ HCM 24B Lam Sơn</t>
  </si>
  <si>
    <t>VM+ DNG 02 Tôn Thất Đạm</t>
  </si>
  <si>
    <t>VM+ BNH Thôn An Ninh-Yên Phụ</t>
  </si>
  <si>
    <t>VM+ HCM 197 Nguyễn Thị Nhỏ</t>
  </si>
  <si>
    <t>VM+ HNI T1 KCH Tecco Skyville</t>
  </si>
  <si>
    <t>VM+ HNI 121 Phú Minh</t>
  </si>
  <si>
    <t>VM+ QNM 536 Hai Bà Trưng, Hội</t>
  </si>
  <si>
    <t>VM+ QNH Khu 1 Trưng Vương</t>
  </si>
  <si>
    <t>VM+ HYN 209 Park River</t>
  </si>
  <si>
    <t>VM+ BNH Thôn Thượng</t>
  </si>
  <si>
    <t>VM+ DNI 19/5 Cách Mạng Tháng 8</t>
  </si>
  <si>
    <t>VM+ HCM 392 Thống Nhất</t>
  </si>
  <si>
    <t>VM+ BTE 600B1 Nguyễn Thị Định</t>
  </si>
  <si>
    <t>VM+ HCM 81 đường số 2</t>
  </si>
  <si>
    <t>VM+ LSN 02 Trần Phú</t>
  </si>
  <si>
    <t>VM+ DNG 110 Tiểu La</t>
  </si>
  <si>
    <t>VM+ HCM Lô 13B Khu dân cư Coni</t>
  </si>
  <si>
    <t>VM+ QNH 334 Bạch Đằng, Nam Sơn</t>
  </si>
  <si>
    <t>VM+ DNG 438 Trần Đại Nghĩa</t>
  </si>
  <si>
    <t>VM+ VTU 40 Đô Lương</t>
  </si>
  <si>
    <t>VM+ KGG Lô số D4-25, đường 3/2</t>
  </si>
  <si>
    <t>VM+ HCM 97 Lò Lu</t>
  </si>
  <si>
    <t>VM+ BDG 68 đường DB8</t>
  </si>
  <si>
    <t>VM+ CTO Thửa 12 Yên Hoà</t>
  </si>
  <si>
    <t>VM+ CTO13-15 Xuân Thủy</t>
  </si>
  <si>
    <t>VM+ LAN 218/2 Ấp Xóm Cống</t>
  </si>
  <si>
    <t>VM+ DNI 175-177 đường N16</t>
  </si>
  <si>
    <t>VM+ NDH 147 Nguyễn Công Trứ</t>
  </si>
  <si>
    <t>VM+ HYN Thôn Yên Lịch</t>
  </si>
  <si>
    <t>VM+ HCM Dream Home Luxury</t>
  </si>
  <si>
    <t>VM VCC HNI Nguyễn Chí Thanh</t>
  </si>
  <si>
    <t>VM+ HCM 14/6 Hoàng Dư Khương</t>
  </si>
  <si>
    <t>VM+ GLI 105-107 Thống Nhất</t>
  </si>
  <si>
    <t>VM+ HNI B15 Bồ Hỏa – HĐ</t>
  </si>
  <si>
    <t>VM+ DNG An Ngãi Đông, Hòa Vang</t>
  </si>
  <si>
    <t>VM+ HBH 490 Trần Hưng Đạo</t>
  </si>
  <si>
    <t>VM+ HCM 86 Trần Quang Diệu</t>
  </si>
  <si>
    <t>VM+ HCM 162 Linh Đông</t>
  </si>
  <si>
    <t>VM+ NTN 160-162 Thống Nhất</t>
  </si>
  <si>
    <t>VM+ VTU 33A đường 30 tháng 4</t>
  </si>
  <si>
    <t>VM+ TQG 10 Lê Duẩn P.Phan Thiế</t>
  </si>
  <si>
    <t>VM+ HCM Dragon Hill Residence</t>
  </si>
  <si>
    <t>VM+ CTO 134A Đường 3/2</t>
  </si>
  <si>
    <t>VM+ QNH K3 GreenBay Premium</t>
  </si>
  <si>
    <t>VM+ VTU Thửa 491 và thửa 56</t>
  </si>
  <si>
    <t>VM+ HCM 39A - 41 Đường Số 3</t>
  </si>
  <si>
    <t>VM+HCM 532 Phạm Văn Chiêu</t>
  </si>
  <si>
    <t>VM+ LDG 35 Hoàng Diệu</t>
  </si>
  <si>
    <t>VM+ HCM 911 A-B Nguyễn Ảnh Thủ</t>
  </si>
  <si>
    <t>VM+ HCM CC The Manor</t>
  </si>
  <si>
    <t>VM+ TVH 363 khóm 8</t>
  </si>
  <si>
    <t>VM+ HCM CC 237 Nguyễn Văn Hưởn</t>
  </si>
  <si>
    <t>VM+ TQG 11/9 Vĩnh Lộc, Chiêm H</t>
  </si>
  <si>
    <t>VM+ HCM 290 An Dương Vương</t>
  </si>
  <si>
    <t>VM+ KHA 8B Dã Tượng</t>
  </si>
  <si>
    <t>VM+ QNH ĐN1 Green Bay Hạ Long</t>
  </si>
  <si>
    <t>VM+ HCM 1.01, CC B2 (9 View Ap</t>
  </si>
  <si>
    <t>VM+ HCM 218 Phan Văn Hân</t>
  </si>
  <si>
    <t>VM+ HNI K2 Vĩnh Phúc</t>
  </si>
  <si>
    <t>VM+ HNI Lô 4, TT19&amp;20 Xuân Phư</t>
  </si>
  <si>
    <t>VM+ DNI 202/15/4 -202/17 Huỳnh</t>
  </si>
  <si>
    <t>VM+ HCM CC Ehome Trần Trọng Cu</t>
  </si>
  <si>
    <t>VM+ GLI 306 CMT8</t>
  </si>
  <si>
    <t>VM+ LDG 83 Phan Đình Phùng</t>
  </si>
  <si>
    <t>VM+ GLI 27-29 Nguyễn Văn Trỗi</t>
  </si>
  <si>
    <t>VM+ HCM 81 Cầu Xây</t>
  </si>
  <si>
    <t>VM+ DNG 286 Văn Tiến Dũng</t>
  </si>
  <si>
    <t>VM+DNI 77/2 Đồng Khởi</t>
  </si>
  <si>
    <t>VM+ CTO 18 đường A1</t>
  </si>
  <si>
    <t>VM+ LDG 105 Ngô Quyền</t>
  </si>
  <si>
    <t>VM+ HCM 1016/28- Khu Sky Garde</t>
  </si>
  <si>
    <t>VM+ VTU 679 – 681 Võ Văn Kiệt</t>
  </si>
  <si>
    <t>VM+ HCM 15 Đường CN6</t>
  </si>
  <si>
    <t>VM+ HNI 71 Ngõ 180 Tây Mỗ</t>
  </si>
  <si>
    <t>VM+ HCM 372A Nơ Trang Long</t>
  </si>
  <si>
    <t>VM+ HNI 147 Hg Văn Thái</t>
  </si>
  <si>
    <t>VM+ STG 62 đường 30 tháng 4</t>
  </si>
  <si>
    <t>VM+ DNI 86 Võ Thị Sáu</t>
  </si>
  <si>
    <t>VM+ HCM 13/134 Trần Văn Hoàng</t>
  </si>
  <si>
    <t>VM+ DNI 27 Lý Văn Sâm</t>
  </si>
  <si>
    <t>VM+HCM 42 Thăng Long</t>
  </si>
  <si>
    <t>VM+ DNI 249 Cách Mạng Tháng Tá</t>
  </si>
  <si>
    <t>VM+ CTO 44-46 Bùi Quang Trinh</t>
  </si>
  <si>
    <t>VM+ HCM 57 Quang Trung</t>
  </si>
  <si>
    <t>VM+ HPG 623 Ngô Gia Tự</t>
  </si>
  <si>
    <t>VM+ HNI 30 ngách 33A ngõ 107 L</t>
  </si>
  <si>
    <t>VM+ HCM 159 Tân Lập II</t>
  </si>
  <si>
    <t>VM+ CTO 35 Nguyễn Chí Thanh</t>
  </si>
  <si>
    <t>VM+ NTN 9B Nguyễn Văn Cừ</t>
  </si>
  <si>
    <t>VM+ TVH 491 Nguyễn Thị Minh Kh</t>
  </si>
  <si>
    <t>VM+ HCM 1443 Nguyễn Duy Trinh</t>
  </si>
  <si>
    <t>VM+ HNI 69 Hạ Đình</t>
  </si>
  <si>
    <t>VM+ HNI 90 ngõ 24 Kim Đồng</t>
  </si>
  <si>
    <t>VM+ HDG 108 Vũ Hựu</t>
  </si>
  <si>
    <t>VM+ DLK 544-546 Nguyễn Văn Cừ</t>
  </si>
  <si>
    <t>VM+ HCM 109 Hà Đặc</t>
  </si>
  <si>
    <t>VM+ QNH Tổ 52 khu 5 P Cửa Ông</t>
  </si>
  <si>
    <t>VM+ HCM 143C Lê Văn Khương</t>
  </si>
  <si>
    <t>VM+ BTN 41-41B Trương Văn Ly</t>
  </si>
  <si>
    <t>VM+ HCM La Astoria</t>
  </si>
  <si>
    <t>VM+ DNI Lô 17-18 KDC Bình Dươn</t>
  </si>
  <si>
    <t>VM+ HCM 1.17-1.04 CC Hiệp Thàn</t>
  </si>
  <si>
    <t>VM+ AGG 268/4 và 268/5 Hùng Vư</t>
  </si>
  <si>
    <t>VM+ NTN 111 Lê Lợi</t>
  </si>
  <si>
    <t>VM+ HCM 506/61 Nguyễn Ảnh Thủ</t>
  </si>
  <si>
    <t>VM+ HCM CC SUNVIEW</t>
  </si>
  <si>
    <t>VM+ HCM 10B-10C Lê Minh Xuân</t>
  </si>
  <si>
    <t>VM+ TTH 26 Võ Liêm Sơn</t>
  </si>
  <si>
    <t>VM+ TVH 10 Phạm Hồng Thái</t>
  </si>
  <si>
    <t>VM+ DTP 335-337 Đường 30 tháng</t>
  </si>
  <si>
    <t>VM+ HCM CC Orchard Garden</t>
  </si>
  <si>
    <t>VM+ BTN 118 Từ Văn Tư</t>
  </si>
  <si>
    <t>VM+ BNH 169 Ngọc Hân Công Chúa</t>
  </si>
  <si>
    <t>VM+ BDG 223 Cách Mạng Tháng 8</t>
  </si>
  <si>
    <t>VM+ BTN 92 Hoàng Văn Thụ</t>
  </si>
  <si>
    <t>VM+ HNI CT8A Đại Thanh</t>
  </si>
  <si>
    <t>VM+ TGG 152 Lý Thường Kiệt</t>
  </si>
  <si>
    <t>VM+ THA 104 Trần Phú</t>
  </si>
  <si>
    <t>VM+ BNH số 03 Dốc Cầu Gỗ</t>
  </si>
  <si>
    <t>VM+ HNI 41 Vũ Thạnh</t>
  </si>
  <si>
    <t>VM+ TTH Lô C4-3, KQH Xuân Phú</t>
  </si>
  <si>
    <t>VM+ HNI Thôn Lã Côi</t>
  </si>
  <si>
    <t>VM+VLG 27A Lê Văn Tám</t>
  </si>
  <si>
    <t>VM+ HCM 340 đường Tân Chánh Hi</t>
  </si>
  <si>
    <t>VM+ HCM 565G Tỉnh Lộ 15</t>
  </si>
  <si>
    <t>VM+ CBG 39 Phố Cũ</t>
  </si>
  <si>
    <t>VM+ HNI 105 Ngô Xuân Quảng</t>
  </si>
  <si>
    <t>VM+ HCM 958/39 Âu Cơ</t>
  </si>
  <si>
    <t>VM+ HNI 20 Văn Phú</t>
  </si>
  <si>
    <t>VM+ DNG 61 Phạm Văn Nghị</t>
  </si>
  <si>
    <t>VM+ HNI N2-L1-04 Gold Season</t>
  </si>
  <si>
    <t>VM+ DNG 28 Phan Châu Trinh</t>
  </si>
  <si>
    <t>VM+ HCM 988 Nguyễn Trãi</t>
  </si>
  <si>
    <t>VM+ HCM 107/4A Hương Lộ 80B</t>
  </si>
  <si>
    <t>VM+ HPG Xuân Đài 2, An Lão</t>
  </si>
  <si>
    <t>VM+ BDG Tổ 6, Đường ĐT 746</t>
  </si>
  <si>
    <t>VM+ HNI 41 Trung Kính</t>
  </si>
  <si>
    <t>VM+ HCM 28/40 Lê Thị Hồng</t>
  </si>
  <si>
    <t>VM+ DNG 376-378 Kinh Dương Vươ</t>
  </si>
  <si>
    <t>VM+ NAN 45 Nguyễn Sinh Sắc</t>
  </si>
  <si>
    <t>VM+ NAN 99 Hermann Gmeiner</t>
  </si>
  <si>
    <t>VM+ DNG 357 Ông Ích Khiêm</t>
  </si>
  <si>
    <t>VM+ HCM 339DE Nguyễn Cảnh Chân</t>
  </si>
  <si>
    <t>VM+ HCM Sơn Kỳ 1</t>
  </si>
  <si>
    <t>VM+ HNI Thôn Vân Lũng , An Khá</t>
  </si>
  <si>
    <t>VM+ HNI Thôn Đồng Lư, Quốc Oai</t>
  </si>
  <si>
    <t>VM+ HCM 26/4B Ấp Đông Lân</t>
  </si>
  <si>
    <t>VM+ HGG 02 Kim Đồng</t>
  </si>
  <si>
    <t>VM+ PTO Thành Công, Việt Trì</t>
  </si>
  <si>
    <t>VM+ CTO Số 2 Trần Hoàng Na</t>
  </si>
  <si>
    <t>VM+ HNI Lô 8-3A KCN Hoàng Mai</t>
  </si>
  <si>
    <t>VM+ HCM 55-57 Trần Văn Kiểu</t>
  </si>
  <si>
    <t>VM+ HCM 24 Lê Bình</t>
  </si>
  <si>
    <t>VM+ TBH Tú Linh, Tân Bình</t>
  </si>
  <si>
    <t>VM+ HYN Thôn Như Phượng Thượng</t>
  </si>
  <si>
    <t>VM+ HNI Kiot 30-32 VP5 Bán Đảo</t>
  </si>
  <si>
    <t>VM+ HCM 33/4 ấp Mới 1</t>
  </si>
  <si>
    <t>VM+ HPG 180 Trung Hành</t>
  </si>
  <si>
    <t>VM+ HDG Chi Đoan, Nam Sách</t>
  </si>
  <si>
    <t>VM+ CTO 404/12 Nguyễn Văn Linh</t>
  </si>
  <si>
    <t>VM+ DNG Thôn Miếu Bông, Xã Hòa</t>
  </si>
  <si>
    <t>VM VCP AGG Long Xuyên</t>
  </si>
  <si>
    <t>VM+ HNI Thôn An Duyên</t>
  </si>
  <si>
    <t>VM+ HNI 92 Lạc Trung</t>
  </si>
  <si>
    <t>VM+ HNI Lô 5-N01 New Horizon</t>
  </si>
  <si>
    <t>VM+ HNI Số 7 Hoa Viên</t>
  </si>
  <si>
    <t>VM+ HNI T1-30 Gemek Tower</t>
  </si>
  <si>
    <t>VM+ VTU 07 Hoàng Hoa Thám</t>
  </si>
  <si>
    <t>VM+ BDG 190/2 Cách Mạng Tháng</t>
  </si>
  <si>
    <t>VM+ HNI 102 Ng Chí Thanh</t>
  </si>
  <si>
    <t>VM+ THA 364 Lê Lai</t>
  </si>
  <si>
    <t>VM+ HNI 671 Hoàng Hoa Thám</t>
  </si>
  <si>
    <t>VM+ HCM 23 Nguyễn Hữu Cầu</t>
  </si>
  <si>
    <t>VM+ HCM TS 2.0.03 Trệt CC The</t>
  </si>
  <si>
    <t>VM+ HNI 17/77 Đặng Xuân Bảng</t>
  </si>
  <si>
    <t>VM+ HNI N0-26,LK15 Hà Trì</t>
  </si>
  <si>
    <t>VM+ QNH Tổ 10 Khu 2 Phường Hà</t>
  </si>
  <si>
    <t>VM+ HCM Rivergate Residence</t>
  </si>
  <si>
    <t>VM+ DNI 53 Hoàng Bá Bích</t>
  </si>
  <si>
    <t>VM+ HYN 83 Đường 179 Xã Cửu Ca</t>
  </si>
  <si>
    <t>VM+ HNI S2.03 Vinhomes Tây Mỗ</t>
  </si>
  <si>
    <t>VM+ HNI 1/71 Lê Văn Lương</t>
  </si>
  <si>
    <t>VM+ HCM 99 Nguyễn Thị Thập</t>
  </si>
  <si>
    <t>VM+ BNH 48 Lý Anh Tông</t>
  </si>
  <si>
    <t>VM+ HNI 124 Thanh Ấm</t>
  </si>
  <si>
    <t>VM+ THA Khu 1 Bắc Sơn (296 Bà</t>
  </si>
  <si>
    <t>VM+ HNI Đồng Bụt</t>
  </si>
  <si>
    <t>VM+ HNI 23 ngõ 136 Cầu Diễn</t>
  </si>
  <si>
    <t>VM+ HNI CT1B Hateco Apolo</t>
  </si>
  <si>
    <t>VM+ HCM 25 Bùi Công Trừng</t>
  </si>
  <si>
    <t>VM+ LAN 320 Quốc lộ 62</t>
  </si>
  <si>
    <t>VM+ HNI 31 Tùng Thiện</t>
  </si>
  <si>
    <t>VM+ HNI 281 Khâm Thiên</t>
  </si>
  <si>
    <t>VM+ HNI 18 Dốc Lã</t>
  </si>
  <si>
    <t>VM+ DNG 86 Nguyễn Thị Định</t>
  </si>
  <si>
    <t>VM+ HNI BT1 Lô 8 Mễ Trì Hạ</t>
  </si>
  <si>
    <t>VM+ HNI Đội 2 Thôn Xuân Bách</t>
  </si>
  <si>
    <t>VM+ VTU 1481 đường 30/4</t>
  </si>
  <si>
    <t>VM+ DNG Đường DT 602, Hòa Vang</t>
  </si>
  <si>
    <t>VM+ VTU 15-17 Nguyễn Hữu Cảnh</t>
  </si>
  <si>
    <t>VM+ HNI 58 Lô 6 Đền Lừ II</t>
  </si>
  <si>
    <t>VM+ PTO 3023 Đại Lộ Hùng Vương</t>
  </si>
  <si>
    <t>VM+ HCM 11/23-11/25-11/27 Nguy</t>
  </si>
  <si>
    <t>VM+ HCM 37 Đồng Nai</t>
  </si>
  <si>
    <t>VM+ VTU159 Lê Quang Định</t>
  </si>
  <si>
    <t>VM+ HCM 121 Nguyễn Văn Đậu</t>
  </si>
  <si>
    <t>VM+ HPG 328 Trần Nguyên Hãn</t>
  </si>
  <si>
    <t>VM+ HNI NO 12-2 Sài Đồng</t>
  </si>
  <si>
    <t>VM+ BDG 7, DT746, KP Khánh Hội</t>
  </si>
  <si>
    <t>VM+ HNI 204 Thanh Bình</t>
  </si>
  <si>
    <t>VM+ DNI 64 Trần Thị Hoa</t>
  </si>
  <si>
    <t>VM+ HNI 61 Do Nha</t>
  </si>
  <si>
    <t>VM+ VLG 01 Mậu Thân</t>
  </si>
  <si>
    <t>VM+ DNI 27 Tổ 1, Khu phố 4</t>
  </si>
  <si>
    <t>VM+ HNI Xóm 6 Thôn 3 Xã Thạch</t>
  </si>
  <si>
    <t>VM+ HCM 120 Lò Lu</t>
  </si>
  <si>
    <t>VM+ HPG Thôn 3 Xã Tú Sơn</t>
  </si>
  <si>
    <t>VM+ QNH 221 Nguyễn Bình</t>
  </si>
  <si>
    <t>VM+ DNI Khu dân cư An Bình</t>
  </si>
  <si>
    <t>VM+ HNI 102E Lê Thanh Nghị</t>
  </si>
  <si>
    <t>VM+ HCM 271 Bàu Cát</t>
  </si>
  <si>
    <t>VM+ HCM 52A Đường Số 18</t>
  </si>
  <si>
    <t>VM+ HCM 03 Đường số 4</t>
  </si>
  <si>
    <t>VM+ VPC 50 Nguyễn Văn Linh</t>
  </si>
  <si>
    <t>VM+ HNI 261 Tân Mai</t>
  </si>
  <si>
    <t>VM+ HPG Đại Hoàng 1, An Lão</t>
  </si>
  <si>
    <t>VM+ HCM 56 Đường S9</t>
  </si>
  <si>
    <t>VM+ HCM 108 đường ĐHT02</t>
  </si>
  <si>
    <t>VM+ HNI 21 tổ 7 Giang Biên</t>
  </si>
  <si>
    <t>VM+ HCM 28 Trần Tử Bình</t>
  </si>
  <si>
    <t>VM+ AGG 141/5 Nguyễn Thái Học</t>
  </si>
  <si>
    <t>VM+ HCM CC 4S Riverside</t>
  </si>
  <si>
    <t>VM+ HCM 54A Đường số 7</t>
  </si>
  <si>
    <t>VM+ HCM Số 13 Đường 78</t>
  </si>
  <si>
    <t>VM+ HCM CC Opal RiverSide</t>
  </si>
  <si>
    <t>VM+ HDG 90 Bình Minh</t>
  </si>
  <si>
    <t>VM+ HCM 48-49 Ấp Hậu Lân</t>
  </si>
  <si>
    <t>VM+ HCM 744 Tỉnh lộ 43</t>
  </si>
  <si>
    <t>VM+ HCM 97 Hoàng Diệu 2</t>
  </si>
  <si>
    <t>VM+ HCM 1033 Nguyễn Xiển</t>
  </si>
  <si>
    <t>VM+ TVH 214 Lê Lợi</t>
  </si>
  <si>
    <t>VM+ HCM S3.0101S02 Vinhomes Gr</t>
  </si>
  <si>
    <t>VM+ HNI Kiot 2 Tòa B, Dự án X2</t>
  </si>
  <si>
    <t>VM+ HCM Lô D(CT4), Khu nhà ở Q</t>
  </si>
  <si>
    <t>VM+ TVH 57 Đồng Khởi</t>
  </si>
  <si>
    <t>VM+ HCM 48 Liêu Bình Hương</t>
  </si>
  <si>
    <t>VM+ HCM 411 Nguyễn Văn Tăng</t>
  </si>
  <si>
    <t>VM+ HNI 57 La Nội</t>
  </si>
  <si>
    <t>VM+ TVH 142A Nguyễn Đáng</t>
  </si>
  <si>
    <t>VM+ HCM 199 Nguyễn Văn Tăng</t>
  </si>
  <si>
    <t>VM+ HNI 3 Tô Vĩnh Diện</t>
  </si>
  <si>
    <t>VM+ HNI Kiot 25 CT2B Homeland</t>
  </si>
  <si>
    <t>VM+ HCM 1.12-1.12B Lô B Sài Gò</t>
  </si>
  <si>
    <t>VM+ VTU 921 Bình Giã</t>
  </si>
  <si>
    <t>VM+ HCM S2.0501S11 VinHomes Gr</t>
  </si>
  <si>
    <t>VM+ HCM 18 đường số 2</t>
  </si>
  <si>
    <t>VM+ DLK 44 Nguyễn Đình Chiểu</t>
  </si>
  <si>
    <t>VM+ KGG 208 Nguyễn Bỉnh Khiêm</t>
  </si>
  <si>
    <t>VM+ HNI Khu nhà ở Viện 103</t>
  </si>
  <si>
    <t>VM+ HCM 48 đường số 26, KP5</t>
  </si>
  <si>
    <t>VM+ HNI 18B Ng Biểu</t>
  </si>
  <si>
    <t>VM+ HCM CC An Cư</t>
  </si>
  <si>
    <t>VM+ HNI B2 Pandora Triều Khúc</t>
  </si>
  <si>
    <t>VM+ HNI Lưu Phái</t>
  </si>
  <si>
    <t>VM+ HNI 166 Kim Hoa</t>
  </si>
  <si>
    <t>VM+ NBH 518 Nguyễn Công Trứ</t>
  </si>
  <si>
    <t>VM+ NDH 577 Trường Chinh</t>
  </si>
  <si>
    <t>VM+ HCM 37/2B-2D Ấp Mỹ Hòa</t>
  </si>
  <si>
    <t>VM+ HCM 151 Lý Thánh Tông</t>
  </si>
  <si>
    <t>VM+ HCM 206 Đình Phong Phú</t>
  </si>
  <si>
    <t>VM+ HNI Xóm 8 Thôn 2 Chợ Thạch</t>
  </si>
  <si>
    <t>VM+ BDG 108 Hoàng Hoa Thám</t>
  </si>
  <si>
    <t>VM+ TVH 28-29 Hùng Vương</t>
  </si>
  <si>
    <t>VM+ HCM 01.01 Tầng 1 Lô A1 số</t>
  </si>
  <si>
    <t>VM+ HCM 54 đường 339</t>
  </si>
  <si>
    <t>VM+ HCM 79A Huỳnh Tịnh Của</t>
  </si>
  <si>
    <t>VM+ HCM A3 Chung cư Star Light</t>
  </si>
  <si>
    <t>VM+ BDG CC Hiệp Thành 3</t>
  </si>
  <si>
    <t>VM+ HCM Lavita Garden</t>
  </si>
  <si>
    <t>VM+ BGG 98 - 100 Nguyễn Xuân L</t>
  </si>
  <si>
    <t>VM+ KGG 14 Trần Quang Khải</t>
  </si>
  <si>
    <t>VM+ HNI Vinhomes West Point</t>
  </si>
  <si>
    <t>VM+ HCM 232 Lê Văn Thịnh</t>
  </si>
  <si>
    <t>VM+ HCM 11 Đường Số 15</t>
  </si>
  <si>
    <t>VM+ DNG 36 Tây Sơn</t>
  </si>
  <si>
    <t>VM+ HCM 82 đường số 9</t>
  </si>
  <si>
    <t>VM+ DNG 179 Hồ Nghinh</t>
  </si>
  <si>
    <t>VM+ HNI 25 Ngõ 173/24 Hoàng Ho</t>
  </si>
  <si>
    <t>VM+ HNI 208L Lê Trọng Tấn</t>
  </si>
  <si>
    <t>VM+ HCM Tầng 1+2B Gateway Thảo</t>
  </si>
  <si>
    <t>VM+ HNI 77 Trần Quốc Vượng</t>
  </si>
  <si>
    <t>VM+ CTO 142 Trần Việt Châu</t>
  </si>
  <si>
    <t>VM+ HNI TT3 40-41 KĐG Tứ Hiệp</t>
  </si>
  <si>
    <t>VM+ HTH 82 Vũ Quang</t>
  </si>
  <si>
    <t>VM+ DNG 904 Tôn Đức Thắng</t>
  </si>
  <si>
    <t>VM+ HCM 42B Nguyễn Văn Khạ</t>
  </si>
  <si>
    <t>VM+ QNH Tổ 8 khu 2, Bãi Cháy H</t>
  </si>
  <si>
    <t>VM+ HCM 65 Linh Đông</t>
  </si>
  <si>
    <t>VM+ BDG 62 Bis Cách Mạng Tháng</t>
  </si>
  <si>
    <t>VM+ NBH Thôn Vườn Hoa</t>
  </si>
  <si>
    <t>VM+ VTU 209 Nguyễn Hữu Cảnh</t>
  </si>
  <si>
    <t>VM+ HNI 265 Bạch Đằng</t>
  </si>
  <si>
    <t>VM+ HNI Thôn Trùng Quán, Gia L</t>
  </si>
  <si>
    <t>VM+ HDG Cập Thượng, Tiền Tiến</t>
  </si>
  <si>
    <t>VM+ HNI 3 Hàng Bút</t>
  </si>
  <si>
    <t>VM+ HCM 54 Lô L, Đường số 7</t>
  </si>
  <si>
    <t>VM+ HYN Thôn Trai Trang</t>
  </si>
  <si>
    <t>VM+ HNI 462 Ngô Gia Tự</t>
  </si>
  <si>
    <t>VM+ HCM TM 03 Tầng 1, Khối D,</t>
  </si>
  <si>
    <t>VM+ BNH Mao Dộc, Quế Võ</t>
  </si>
  <si>
    <t>VM+ VTU 93 Lê Lợi</t>
  </si>
  <si>
    <t>VM+ HCM 8A đường số 12</t>
  </si>
  <si>
    <t>VM+ HNI 347 Bạch Mai</t>
  </si>
  <si>
    <t>VM+ HNI S2.01 Ocean Park</t>
  </si>
  <si>
    <t>VM+ HNI Chân cầu Tự Khoát</t>
  </si>
  <si>
    <t>VM+ HNI 254 Cổ Bi</t>
  </si>
  <si>
    <t>VM+ BNH 203 Nguyễn Văn Cừ</t>
  </si>
  <si>
    <t>VM+ HDG 1030A Lê Thanh Nghị</t>
  </si>
  <si>
    <t>VM+ BNH 112B-112C Phố Hạ, Từ S</t>
  </si>
  <si>
    <t>VM+ BDG thửa 1647 khu Mỹ Phước</t>
  </si>
  <si>
    <t>VM+ DNI 18 Hùng Vương</t>
  </si>
  <si>
    <t>VM+ HNI 10/118 Ng Khánh Toàn</t>
  </si>
  <si>
    <t>VM+ DNG 101 Âu Cơ</t>
  </si>
  <si>
    <t>VM+ HCM 4/1D Ấp Nam Thới</t>
  </si>
  <si>
    <t>VM+ HNI 17 K5 Trạm Trôi</t>
  </si>
  <si>
    <t>VM+ BNH Khu 1 Phố Mới</t>
  </si>
  <si>
    <t>VM+ DLK 211 Mai Hắc Đế</t>
  </si>
  <si>
    <t>VM+ HNI 46/230 Lạc Trung</t>
  </si>
  <si>
    <t>VM+ NTN 117 Cây Đa</t>
  </si>
  <si>
    <t>VM+ TNN 91 Lương Ngọc Quyến</t>
  </si>
  <si>
    <t>VM+ BTN 22-24 Nguyễn Hội</t>
  </si>
  <si>
    <t>VM+ HNI 36 Đình Thôn</t>
  </si>
  <si>
    <t>VM+ HNM 414 Lý Thường Kiệt</t>
  </si>
  <si>
    <t>VM+ HCM 102 Khu phố 2</t>
  </si>
  <si>
    <t>VM+ HNI 93 ngõ Núi Trúc</t>
  </si>
  <si>
    <t>VM+ HNI Thôn 9 Xã Phùng Xá</t>
  </si>
  <si>
    <t>VM+ KGG 07-07A Nguyễn Bỉnh Khi</t>
  </si>
  <si>
    <t>VM+ HNI 173 TDP 4 Xuân Phương</t>
  </si>
  <si>
    <t>VM+ HCM 179A Nghĩa Phát</t>
  </si>
  <si>
    <t>VM+ PTO Tổ 26A Hai Bà Trưng</t>
  </si>
  <si>
    <t>VM+ BNH Giang Liễu</t>
  </si>
  <si>
    <t>VM+ HCM 1189-1191 Phạm Văn Bạc</t>
  </si>
  <si>
    <t>VM+ KGG 37 đường 3/2</t>
  </si>
  <si>
    <t>VM+ BNH 402-404 Nguyễn Trãi</t>
  </si>
  <si>
    <t>VM+ HNI 8/140 Giảng Võ</t>
  </si>
  <si>
    <t>VM+ HNI 59 Mai Hắc Đế</t>
  </si>
  <si>
    <t>VM+ NBH 93 Đồng Giao</t>
  </si>
  <si>
    <t>VM+ DTP 74 Phạm Hữu Lầu</t>
  </si>
  <si>
    <t>VM+ BTN 17 Ung Chiếm</t>
  </si>
  <si>
    <t>VM+ QNH Tổ 7, Khu 3 Hồng Gai,</t>
  </si>
  <si>
    <t>VM+ CTO 155 Lý Tự Trọng</t>
  </si>
  <si>
    <t>VM+ HNI 26B Hòe Nhai</t>
  </si>
  <si>
    <t>VM+ BTN 272 Thủ Khoa Huân</t>
  </si>
  <si>
    <t>VM+ HNI Số 1 B5 Giảng Võ (8 Nú</t>
  </si>
  <si>
    <t>VM+ HNI C3 Nguyễn Cơ Thạch</t>
  </si>
  <si>
    <t>VM+ HNI Sudico Mỹ Đình</t>
  </si>
  <si>
    <t>VM+ QNH 112 Thanh Niên</t>
  </si>
  <si>
    <t>VM+ DNG KDC Nam Sân Bay</t>
  </si>
  <si>
    <t>VM+ HCM 1323 Nguyễn Duy Trinh</t>
  </si>
  <si>
    <t>VM+ HNI chung cư Ruby</t>
  </si>
  <si>
    <t>VM+ HCM 148EF Lý Chính Thắng</t>
  </si>
  <si>
    <t>VM+ CTO 1056 quốc lộ 91</t>
  </si>
  <si>
    <t>VM+ HNI 27 Phạm Hồng Thái</t>
  </si>
  <si>
    <t>VM+ HNI 12 Cổ Bản</t>
  </si>
  <si>
    <t>VM+ BTN 44-46 Phạm Ngọc Thạch</t>
  </si>
  <si>
    <t>VM+ QNH 1060-1062 Trần Phú</t>
  </si>
  <si>
    <t>VM+ HNI LK11-Lô 6 Phùng Khoang</t>
  </si>
  <si>
    <t>VM+ DNG 55 Khúc Hạo</t>
  </si>
  <si>
    <t>VM+ DNI 266/5 Phan Trung</t>
  </si>
  <si>
    <t>VM+ HCM D1 Đường 672 Khu Phố</t>
  </si>
  <si>
    <t>VM+ DNI 36-38 A13 Nguyễn Văn T</t>
  </si>
  <si>
    <t>VM+ DNI 81 Nguyễn Hoàng</t>
  </si>
  <si>
    <t>VM+ HCM 109 Đường 39</t>
  </si>
  <si>
    <t>VM+ HNI Kiot 03A+03B+04 CT6 KĐ</t>
  </si>
  <si>
    <t>VM+ DNI, 31 Lô B5, P. Tân Phon</t>
  </si>
  <si>
    <t>VM+ HCM 23/2 Trần Văn Mười</t>
  </si>
  <si>
    <t>VM+ CMU 69 Phạm Hồng Thám</t>
  </si>
  <si>
    <t>VM+ DNG 36 Trần Quý Hai</t>
  </si>
  <si>
    <t>VM VCP HPG Hải Phòng</t>
  </si>
  <si>
    <t>VM+ TGG 915B Trần Hưng Đạo</t>
  </si>
  <si>
    <t>VM+ HNI 188 Quảng Oai</t>
  </si>
  <si>
    <t>VM+ HNI 150 Bạch Mai</t>
  </si>
  <si>
    <t>VM+ HCM 97 Nguyên Hồng</t>
  </si>
  <si>
    <t>VM+ KGG 6 Mai Thị Hồng Hạnh</t>
  </si>
  <si>
    <t>VM+ HNI Khu A_KĐDV Do Lộ</t>
  </si>
  <si>
    <t>VM+ HNI 10A4 An Bình</t>
  </si>
  <si>
    <t>VM+ HNI 42 Vĩnh Tuy</t>
  </si>
  <si>
    <t>VM+HCM RS6-SH.15 Chung cư Rich</t>
  </si>
  <si>
    <t>VM+ HCM 1266 Kha Vạn Cân</t>
  </si>
  <si>
    <t>VM+ LAN 1B Trần Phong Sắc</t>
  </si>
  <si>
    <t>VM+ HCM 2N Bình Giã</t>
  </si>
  <si>
    <t>VM+ HNI Thôn Xuân Trung, Chươn</t>
  </si>
  <si>
    <t>VM+ QNH 15 Lý Bôn</t>
  </si>
  <si>
    <t>VM+ HNI Thôn Thiết Úng</t>
  </si>
  <si>
    <t>VM+ HNI Số 83 Lại Đà, Đông Hội</t>
  </si>
  <si>
    <t>VM+ KGG 79 Quang Trung</t>
  </si>
  <si>
    <t>VM+ HCM F12/2G Ấp 6</t>
  </si>
  <si>
    <t>VM+ HYN Thôn Liêu Trung</t>
  </si>
  <si>
    <t>VM+ CTO 51 đường 26/3</t>
  </si>
  <si>
    <t>VM+ KGG Lô số F14-30, đường 3/</t>
  </si>
  <si>
    <t>VM+ HCM Hope Garden</t>
  </si>
  <si>
    <t>VM+ HNI 211 Giang Cao, Bát Trà</t>
  </si>
  <si>
    <t>VM+ VTU 152A Xô Viết Nghệ Tĩnh</t>
  </si>
  <si>
    <t>VM+HCM RS4-SH.03 Chung cư Rich</t>
  </si>
  <si>
    <t>VM+ TQG 11 - 13 Trường Chinh</t>
  </si>
  <si>
    <t>VM+ HCM 136 Nguyễn Công Hoan</t>
  </si>
  <si>
    <t>VM+ HTH 160 Trần Phú</t>
  </si>
  <si>
    <t>VM+ PTO 75 Cao Bang</t>
  </si>
  <si>
    <t>VM+ HNI 29A Ng Công Hoan</t>
  </si>
  <si>
    <t>VM+ QNH 683 Nguyễn Văn Cừ</t>
  </si>
  <si>
    <t>VM+ NAN 1 Lê Mao</t>
  </si>
  <si>
    <t>VM+ HCM 34 Chương Dương</t>
  </si>
  <si>
    <t>VM+ HNI L1-07 FLC Phạm Hùng</t>
  </si>
  <si>
    <t>VM+ HPG 422 Lạch Tray</t>
  </si>
  <si>
    <t>VM+ THA Liền kề L3-L5 FLC</t>
  </si>
  <si>
    <t>VM+ DNI 42 Vũ Hồng Phô</t>
  </si>
  <si>
    <t>VM+ HCM 63/13 Gò Dầu</t>
  </si>
  <si>
    <t>VM+ DNG 241 Phan Đăng Lưu</t>
  </si>
  <si>
    <t>VM+ LAN 10-11-12 Trương Định</t>
  </si>
  <si>
    <t>VM+ BNH 125 Trần Hưng Đạo</t>
  </si>
  <si>
    <t>VM HNI Võ Thị Sáu</t>
  </si>
  <si>
    <t>VM+ HNI 1 Kim Đồng</t>
  </si>
  <si>
    <t>VM+ QNH 58B Trần Nhật Duật</t>
  </si>
  <si>
    <t>VM+ HCM 537 Nguyễn Duy Trinh</t>
  </si>
  <si>
    <t>VM+ TBH 345 Trần Hưng Đạo</t>
  </si>
  <si>
    <t>VM+ CTO 303 Nguyễn Văn Linh</t>
  </si>
  <si>
    <t>VM+ VPC 2 Nguyễn Văn Linh</t>
  </si>
  <si>
    <t>VM+ THA 17 Hai Bà Trưng</t>
  </si>
  <si>
    <t>VM+ HNI M7-108 Mipec City View</t>
  </si>
  <si>
    <t>VM+ HCM 0.01-02-03 số 41, Trun</t>
  </si>
  <si>
    <t>VM+ SLA 274 Trường Chinh</t>
  </si>
  <si>
    <t>VM+ HPG 82 Trung Lăng</t>
  </si>
  <si>
    <t>VM+ HNI 50 Thúy Lĩnh</t>
  </si>
  <si>
    <t>VM+ BDG Thửa 4128, KP Nội Hoá</t>
  </si>
  <si>
    <t>VM+ PTO Khu 23 Vạn Xuân</t>
  </si>
  <si>
    <t>VM+ THA Tecco Tower</t>
  </si>
  <si>
    <t>VM+ HNI 22 Thạch Bàn</t>
  </si>
  <si>
    <t>VM+ NAN 57A Nguyễn Thị Minh Kh</t>
  </si>
  <si>
    <t>VM+ HTH 524 Hà Huy Tập</t>
  </si>
  <si>
    <t>VM+ HNI Xóm 8, Ninh Hiệp</t>
  </si>
  <si>
    <t>VM+ THA Lô 16 MBQH 2155 Đông V</t>
  </si>
  <si>
    <t>VM+ DNI H1/1 Nguyễn Ái Quốc</t>
  </si>
  <si>
    <t>VM+ THA Nga Yên, Nga Sơn</t>
  </si>
  <si>
    <t>VM+ CTO 365/14 Nguyễn Văn Cừ</t>
  </si>
  <si>
    <t>VM+ HNI TDP 4 Phú Đô</t>
  </si>
  <si>
    <t>VM+ NAN 153 Nguyễn Du</t>
  </si>
  <si>
    <t>VM+ CTO 38 Võ Văn Kiệt</t>
  </si>
  <si>
    <t>VM+ VPC Phố Lồ, Yên Lạc</t>
  </si>
  <si>
    <t>VM+ HNI 179 Thịnh Liệt</t>
  </si>
  <si>
    <t>VM+ HNI LK 20-22 La Khê</t>
  </si>
  <si>
    <t>VM+ HNI TT1-08 Khu TĐC Ngũ Hiệ</t>
  </si>
  <si>
    <t>VM+ HNI 612A Lạc Long Quân</t>
  </si>
  <si>
    <t>VM+ HCM CC Happy City</t>
  </si>
  <si>
    <t>VM+ HNI 07-09 Cổ Vân</t>
  </si>
  <si>
    <t>VM+ BNH 73 Phố Vũ</t>
  </si>
  <si>
    <t>VM+ HNI 1 tổ 24 Dịch Vọng</t>
  </si>
  <si>
    <t>VM+ BNH 144 Hai Bà Trưng</t>
  </si>
  <si>
    <t>VM+ BGG 61 Trần Nguyên Hãn</t>
  </si>
  <si>
    <t>VM+ VTU 72A -72B Võ Thị Sáu</t>
  </si>
  <si>
    <t>VM+ QNI 330-332 Nguyễn Văn Lin</t>
  </si>
  <si>
    <t>VM+ HDG TT2AB.11 KĐT Tuệ Tĩnh</t>
  </si>
  <si>
    <t>VM+ LSN 27 Nguyễn Du</t>
  </si>
  <si>
    <t>VM+ HNI 19 Ng Văn Huyên</t>
  </si>
  <si>
    <t>VM+HCM 01.04 Chung cư Pegasuit</t>
  </si>
  <si>
    <t>VM+ HCM 1206 Lê Đức Thọ</t>
  </si>
  <si>
    <t>VM+ NAN 23 Lý Thường Kiệt</t>
  </si>
  <si>
    <t>VM+ HDG An Nghiệp, Thanh Miện</t>
  </si>
  <si>
    <t>VM+ HDG 28A - 28B Phan Chu Tri</t>
  </si>
  <si>
    <t>VM+ HNI 464 Hoàng Công Chất</t>
  </si>
  <si>
    <t>VM+ HNI 80 Trần Quốc Vượng</t>
  </si>
  <si>
    <t>VM+ NDH 186 Hùng Vương</t>
  </si>
  <si>
    <t>VM+ HNI Thanh Trí, Sóc Sơn</t>
  </si>
  <si>
    <t>VM+ HNI 317 Phố Vọng</t>
  </si>
  <si>
    <t>VM+ DNI 79, Khu 3, ấp 7</t>
  </si>
  <si>
    <t>VM+ HNI Tản Lĩnh, Ba Vì</t>
  </si>
  <si>
    <t>VM+ HNI 373 Ng Khang</t>
  </si>
  <si>
    <t>VM+ HCM 876 Huỳnh Tấn Phát</t>
  </si>
  <si>
    <t>VM+ DNG 62 Nguyễn Hữu Tiến</t>
  </si>
  <si>
    <t>VM+ HNI 29/32/564 Ng Văn Cừ</t>
  </si>
  <si>
    <t>VM+ HNI CC Nàng Hương</t>
  </si>
  <si>
    <t>VM+ HNI 48 Ngõ 99 Đức Giang</t>
  </si>
  <si>
    <t>VM+ HCM 104 Thống Nhất</t>
  </si>
  <si>
    <t>VM+ BDG 17/9 Lê Hồng Phong</t>
  </si>
  <si>
    <t>VM+ HPG Số 46 Bãi Sậy-Trại Chu</t>
  </si>
  <si>
    <t>VM+ HNI 4+5 Block 1 Khu nhà ở</t>
  </si>
  <si>
    <t>VM+ HTH 67 Hải Thượng Lãn Ông</t>
  </si>
  <si>
    <t>VM+ HNI 164 Trương Định</t>
  </si>
  <si>
    <t>VM+ SLA 545 Tiểu Khu 19</t>
  </si>
  <si>
    <t>VM+ HCM 563 Lê Văn Khương</t>
  </si>
  <si>
    <t>VM+ HNI  Xóm 8 Thụy Khuê</t>
  </si>
  <si>
    <t>VM+ HCM 25 đường số 17</t>
  </si>
  <si>
    <t>VM+ HNI LK04 Lô TT02 622 Minh</t>
  </si>
  <si>
    <t>VM+ HNI 41 Ngõ 203 Tôn Đức Thắ</t>
  </si>
  <si>
    <t>VM+ HNI 8 Ngõ 62 Thụy Ứng</t>
  </si>
  <si>
    <t>VM+ HYN 14 Tuệ Tĩnh, An Tảo</t>
  </si>
  <si>
    <t>VM+ HNI 250 Lạc Long Quân</t>
  </si>
  <si>
    <t>VM+ HNI E13 KĐG Tân Triều</t>
  </si>
  <si>
    <t>VM+ CTO 53/64 Nguyễn Việt Dũng</t>
  </si>
  <si>
    <t>VM+ HNI Tòa nhà Sông Đà, 110 T</t>
  </si>
  <si>
    <t>VM+ BDG 86 Ngô Thì Nhậm</t>
  </si>
  <si>
    <t>VM+ HNI N09 B2 Dịch Vọng</t>
  </si>
  <si>
    <t>VM+ CTO 131 - 133 Đồng Văn Cốn</t>
  </si>
  <si>
    <t>VM+ AGG 244-245 Hàm Nghi</t>
  </si>
  <si>
    <t>VM+ NAN 30 Phan Đình Phùng</t>
  </si>
  <si>
    <t>VM+ HGG 50 Trần Phú</t>
  </si>
  <si>
    <t>VM+ HCM CC Lucky Palace</t>
  </si>
  <si>
    <t>VM+ HCM CC Bảo Minh Ezland (HA</t>
  </si>
  <si>
    <t>VM+ DNG 53 Phan Đăng Lưu</t>
  </si>
  <si>
    <t>VM+ HPG 194 Phan Đăng Lưu</t>
  </si>
  <si>
    <t>VM+ TQG TDP Lang Quán, Yên Sơn</t>
  </si>
  <si>
    <t>VM+ HNI Thống Nhất Complex</t>
  </si>
  <si>
    <t>VM+ HCM 116 Đường số 10</t>
  </si>
  <si>
    <t>VM+ DNG 114 Quang Trung</t>
  </si>
  <si>
    <t>VM+ THA 14 Nguyễn Văn Cừ</t>
  </si>
  <si>
    <t>VM+ HNI 30B Doãn Kế Thiện</t>
  </si>
  <si>
    <t>VM+ STG 80 Tôn Đức Thắng</t>
  </si>
  <si>
    <t>VM+ HCM A-0.04 Ehome 3 Tây Sài</t>
  </si>
  <si>
    <t>VM+ HNI S1.09 Ocean Park</t>
  </si>
  <si>
    <t>VM+ HNI 227 Thanh Nhàn</t>
  </si>
  <si>
    <t>VM+ HNI 100 Ng Sơn</t>
  </si>
  <si>
    <t>VM+ HCM 496/12 Dương Quảng Hàm</t>
  </si>
  <si>
    <t>VM+ HCM 68 Huỳnh Văn Nghệ</t>
  </si>
  <si>
    <t>VM+ HNI Lô BT3- Ô 24 KDT Pháp</t>
  </si>
  <si>
    <t>VM+ DNG 121 Cù Chính Lan</t>
  </si>
  <si>
    <t>VM+ HCM 181-183 Lê Cơ</t>
  </si>
  <si>
    <t>VM+ CTO 28 đường 3/2</t>
  </si>
  <si>
    <t>VM+ QNH 62 Tô Hiệu</t>
  </si>
  <si>
    <t>VM+ HGG 857A Trường Chinh, Bắc</t>
  </si>
  <si>
    <t>VM+ HNI 16/12 Tr Quý Kiên</t>
  </si>
  <si>
    <t>VM+ TNN 105 Tổ 1 Phường Chùa H</t>
  </si>
  <si>
    <t>VM+ VTU A7-10/7 Trung Tâm Chí</t>
  </si>
  <si>
    <t>VM+ HNI 158 Tiểu khu Phú Thịnh</t>
  </si>
  <si>
    <t>VM+ HNI 453 Bạch Đằng</t>
  </si>
  <si>
    <t>VM+ HCM 344 Đất Mới</t>
  </si>
  <si>
    <t>VM+ HCM 476 Phan Xích Long</t>
  </si>
  <si>
    <t>VM+ BDG CC Hiệp Thành III Khối</t>
  </si>
  <si>
    <t>VM+ VTU Đất trống giáo xứ Thán</t>
  </si>
  <si>
    <t>VM+ HCM 39 Đường Số 1</t>
  </si>
  <si>
    <t>VM+ CTO 43-45 Võ Trường Toản</t>
  </si>
  <si>
    <t>VM+ BDG 12-14-14A Tân Lập</t>
  </si>
  <si>
    <t>VM+ HNI 8 Hoàng Công Chất</t>
  </si>
  <si>
    <t>VM+ HCM 197-199 đường số 12</t>
  </si>
  <si>
    <t>VM+ HNI T1 Ô I-HH Dự án Green</t>
  </si>
  <si>
    <t>VM+ HCM Số 31 Đường số 4 KDC N</t>
  </si>
  <si>
    <t>VM+ HNI 357 Xuân Đỉnh</t>
  </si>
  <si>
    <t>VM+ QNH 155 Bái Tử Long</t>
  </si>
  <si>
    <t>VM+ BDG 207A Ấp Bình Đường</t>
  </si>
  <si>
    <t>VM+ HCM 483 Lê Văn Quới, KP6</t>
  </si>
  <si>
    <t>VM+ VTU Chung cư Chí Linh 08</t>
  </si>
  <si>
    <t>VM+ HNI 72+76 Nguyễn Lân</t>
  </si>
  <si>
    <t>VM+ BDG 323A Bình Thung</t>
  </si>
  <si>
    <t>VM+ HNI T1-Tòa Kinh Đô, 93 Lò</t>
  </si>
  <si>
    <t>VM+ HNI Khu 10 Chợ Phố Hạ</t>
  </si>
  <si>
    <t>VM+ HCM 1042 Nguyễn Duy Trinh</t>
  </si>
  <si>
    <t>VM+ HNI 183 Hg Văn Thái</t>
  </si>
  <si>
    <t>VM+ NTN 95 Trường Chinh</t>
  </si>
  <si>
    <t>VM+ HNI 65B Nguyễn Công Trứ</t>
  </si>
  <si>
    <t>VM+ HNI 224 Khâm Thiên</t>
  </si>
  <si>
    <t>VM+ HNI 34 Mạc Xá</t>
  </si>
  <si>
    <t>VM+ DNI 4/4 Tổ 6, KP10</t>
  </si>
  <si>
    <t>VM+ DNG Sun Home 3</t>
  </si>
  <si>
    <t>VM+ HNI NV36 KĐT Mới Trung Văn</t>
  </si>
  <si>
    <t>VM+ DNG 445 Trưng Nữ Vương</t>
  </si>
  <si>
    <t>VM+ HNI Ô 5 CT1 KĐT Gelexia</t>
  </si>
  <si>
    <t>VM+ BDG CH Sacom Bình Thắng</t>
  </si>
  <si>
    <t>VM+ HCM C3/5 Ấp 3</t>
  </si>
  <si>
    <t>VM+ HNI 28 Tôn Đức Thắng</t>
  </si>
  <si>
    <t>VM+ BTN 9 Nguyễn Tương</t>
  </si>
  <si>
    <t>VM+ HNI 242 Lê Thanh Nghị</t>
  </si>
  <si>
    <t>VM+ CMU 127 Nguyễn Công Trứ</t>
  </si>
  <si>
    <t>VM+ QNM 274 Trần Nhân Tông, Đi</t>
  </si>
  <si>
    <t>VM+ HNI 96 Trần Bình</t>
  </si>
  <si>
    <t>VM+ HNI 2/1 Nghĩa Tân</t>
  </si>
  <si>
    <t>VM+ HNI Xuân Giang, Sóc Sơn</t>
  </si>
  <si>
    <t>VM+ HGG Số 288 Trần Phú</t>
  </si>
  <si>
    <t>VM+ HPG 251-253 Đào Nhuận</t>
  </si>
  <si>
    <t>VM+ HCM 110 Ngô Tất Tố - HCM</t>
  </si>
  <si>
    <t>VM+ BDG 300 Nguyễn Đức Thiệu</t>
  </si>
  <si>
    <t>VM+ HNI Số 6 Phố Viên</t>
  </si>
  <si>
    <t>VM+ BDG 10/9 Võ Thị Sáu, KP Tâ</t>
  </si>
  <si>
    <t>VM VCP THA Thanh Hóa</t>
  </si>
  <si>
    <t>VM+ HNI CC Trung Ương Đảng</t>
  </si>
  <si>
    <t>VM+ DNI 6/3 Nguyễn Thị Tồn</t>
  </si>
  <si>
    <t>VM+ DNG Lô 160A ĐT 605, Xã Hòa</t>
  </si>
  <si>
    <t>VM+ HDG Hiến Thành, Kinh Môn</t>
  </si>
  <si>
    <t>VM+ HDG 7C Nguyễn Du</t>
  </si>
  <si>
    <t>VM+ HCM Chung Cư Thái Sơn</t>
  </si>
  <si>
    <t>VM+ HNI Xóm 4 Đoan Nữ, Mỹ Đức</t>
  </si>
  <si>
    <t>VM+ HNI Thôn Vài Xã Hợp Thanh</t>
  </si>
  <si>
    <t>VM+ HNI 11C ngõ 124 Âu Cơ</t>
  </si>
  <si>
    <t>VM+ HNI Số 1 Đường Thành</t>
  </si>
  <si>
    <t>VM+ HNI 639 Vũ Tông Phan</t>
  </si>
  <si>
    <t>VM+ HNI 42 Vũ Xuân Thiều</t>
  </si>
  <si>
    <t>VM+ TGG 42/4 Nguyễn Huỳnh Đức</t>
  </si>
  <si>
    <t>VM+ HNI 8 Ngõ 63 Lê Đức Thọ</t>
  </si>
  <si>
    <t>VM+ HCM 492-494 đường số 7</t>
  </si>
  <si>
    <t>VM+ HCM 42/1 TL 16</t>
  </si>
  <si>
    <t>VM+ DNI 155 Trương Định</t>
  </si>
  <si>
    <t>VM+ HCM 596/2 Tô Ký</t>
  </si>
  <si>
    <t>VM+ HCM 163 Nguyễn Thị Kiêu</t>
  </si>
  <si>
    <t>VM+ HNI Lilama, 52 Lĩnh Nam</t>
  </si>
  <si>
    <t>VM+ DNG 249 - 251 Phạm Hùng</t>
  </si>
  <si>
    <t>VM+ DNI 48 Nguyễn Ái Quốc</t>
  </si>
  <si>
    <t>VM VCP HCM Cộng Hòa</t>
  </si>
  <si>
    <t>VM+ HNI 242 Mỹ Đình</t>
  </si>
  <si>
    <t>VM+ DNI 27 Phùng Hưng</t>
  </si>
  <si>
    <t>VM+ THA 520 Nguyễn Trãi</t>
  </si>
  <si>
    <t>VM+ HNI 1132 Đường Láng</t>
  </si>
  <si>
    <t>VM+ HCM Cao Ốc Him Lam</t>
  </si>
  <si>
    <t>VM+ DNG 263 Ông Ích Đường</t>
  </si>
  <si>
    <t>VM+ HCM 28 Đường 14</t>
  </si>
  <si>
    <t>VM+ LAN 468 Nguyễn Đình Chiểu</t>
  </si>
  <si>
    <t>VM+ BDG Ô 119 DC 30 Đường D11</t>
  </si>
  <si>
    <t>VM+ HCM 173 Liên khu 4-5</t>
  </si>
  <si>
    <t>VM+ LSN Số 26 Đường Mỹ Sơn</t>
  </si>
  <si>
    <t>VM+ BDG 27 Nguyễn Du</t>
  </si>
  <si>
    <t>VM+ TBH 14 Tiểu Hoàng</t>
  </si>
  <si>
    <t>VM+ HNI 1 La Thành (Sơn Tây)</t>
  </si>
  <si>
    <t>VM+ DNI G15 Phạm Thị Nghĩa</t>
  </si>
  <si>
    <t>VM+ HCM CC An Gia Star</t>
  </si>
  <si>
    <t>VM+ HCM Lô NTR-01.02, CC Newto</t>
  </si>
  <si>
    <t>VM+ HCM Tân Chánh Hiệp</t>
  </si>
  <si>
    <t>VM+ HCM 68 Hồ Văn Long</t>
  </si>
  <si>
    <t>VM+ HCM B4 Bạch Đằng</t>
  </si>
  <si>
    <t>VM+ HNI Green Star Phạm Văn Đồ</t>
  </si>
  <si>
    <t>VM+ HCM 45 Đường TL 27</t>
  </si>
  <si>
    <t>VM+ HCM 0.08, Tầng 1, CC Saigo</t>
  </si>
  <si>
    <t>VM+ THA 04 Đường Thanh Niên</t>
  </si>
  <si>
    <t>VM+ HCM D1/1 Nguyễn Thị Tú</t>
  </si>
  <si>
    <t>VM+ HCM 68-70 Đường CN1</t>
  </si>
  <si>
    <t>VM+ HDG 22 Phố Cuối, Gia Lộc</t>
  </si>
  <si>
    <t>VM+ DNG 588 Phạm Hùng</t>
  </si>
  <si>
    <t>VM+ DNI 152 Đinh Quang Ân</t>
  </si>
  <si>
    <t>VM+ HCM 36/27 Kinh Dương Vương</t>
  </si>
  <si>
    <t>VM+ LAN 236A – 238 Châu Thị Ki</t>
  </si>
  <si>
    <t>VM+ HCM 2D – 2E Lương Thế Vinh</t>
  </si>
  <si>
    <t>VM+ HCM 39 Đường 19, Khu Định</t>
  </si>
  <si>
    <t>VM+ BNH Thôn Đồng Xép</t>
  </si>
  <si>
    <t>VM+ HNI TDP 2 Mễ Trì Thượng</t>
  </si>
  <si>
    <t>VM+ THA 410 Bà Triệu</t>
  </si>
  <si>
    <t>VM+ CBG 17 Tổ 7 Phường Sông Hi</t>
  </si>
  <si>
    <t>VM+ HCM 29A Nguyễn Văn Vịnh</t>
  </si>
  <si>
    <t>VM+ BNH 567-569 Hoàng Quốc Việ</t>
  </si>
  <si>
    <t>VM VCP HNM Hà Nam</t>
  </si>
  <si>
    <t>VM+ HNI 19 Lương Định Của</t>
  </si>
  <si>
    <t>VM+ BDG 524C/12 Khu C</t>
  </si>
  <si>
    <t>VM+ DNG 488 Tôn Đức Thắng</t>
  </si>
  <si>
    <t>VM+ HCM  174A Trịnh Đình Trọng</t>
  </si>
  <si>
    <t>VM+ BDG 24/1 -24/3 Lê Trọng Tấ</t>
  </si>
  <si>
    <t>VM+ THA 90 Tô Vĩnh Diện</t>
  </si>
  <si>
    <t>VM+ HNI TT01-05 HD Mon</t>
  </si>
  <si>
    <t>VM+ HCM 419 Ba Đình</t>
  </si>
  <si>
    <t>VM+ HNI 10+11 Mỹ ĐÌnh Pearl</t>
  </si>
  <si>
    <t>VM+ HNM Thôn 1 Xã Phù Vân</t>
  </si>
  <si>
    <t>VM+ HCM 156A Nguyễn Hữu Thọ</t>
  </si>
  <si>
    <t>VM+ HNI P12S03 Park Hill</t>
  </si>
  <si>
    <t>VM+ HNI 23 ngõ 14 Mễ Trì Hạ</t>
  </si>
  <si>
    <t>VM+ HNI 28/68 Cầu Giấy</t>
  </si>
  <si>
    <t>VM+ HCM Phú Hoàng Anh</t>
  </si>
  <si>
    <t>VM+ QBH 55 Trường Chinh</t>
  </si>
  <si>
    <t>VM+ HNI 102 Hoàng Ngọc Phách</t>
  </si>
  <si>
    <t>VM+ HNI 158 Thái Thịnh</t>
  </si>
  <si>
    <t>VM+ HNI 29 Tây Mỗ</t>
  </si>
  <si>
    <t>VM+ HNI 78 ngõ 189 Hoàng Hoa T</t>
  </si>
  <si>
    <t>VM+ HNI 210 Xã Đàn 2</t>
  </si>
  <si>
    <t>VM+ HNI 95 Ba Thá</t>
  </si>
  <si>
    <t>VM+ DNG 86 Cao Sơn Pháo</t>
  </si>
  <si>
    <t>VM+ QNH 175 Nguyễn Trãi</t>
  </si>
  <si>
    <t>VM+ HNI Lô 11 LK19 Mậu Lương</t>
  </si>
  <si>
    <t>VM+ THA 15&amp;16 Đông Bắc Ga</t>
  </si>
  <si>
    <t>VM+ HNI Lô 21 BT 4-3 Khu nhà ở</t>
  </si>
  <si>
    <t>VM+ BNH Phong Khê</t>
  </si>
  <si>
    <t>VM+ HNI 31 Tân Ấp</t>
  </si>
  <si>
    <t>VM+ HNI 51 Kim Quan</t>
  </si>
  <si>
    <t>VM+ HNI Khu đấu giá Tổ 1 TT Só</t>
  </si>
  <si>
    <t>VM+HNI Thôn 6 Thạch Xá</t>
  </si>
  <si>
    <t>VM+ HNI Phú Mỹ, Quốc Oai</t>
  </si>
  <si>
    <t>VM+ HNI Thôn 5 Cộng Hòa</t>
  </si>
  <si>
    <t>VM+ HNI 31 Xuân Đỉnh</t>
  </si>
  <si>
    <t>VM+ HNI 103 ngõ 4 Phương Mai</t>
  </si>
  <si>
    <t>VM+ NAN 80 Lê Hồng Phong</t>
  </si>
  <si>
    <t>VM+ HNI 37/91 Ng Chí Thanh</t>
  </si>
  <si>
    <t>VM+ HNI 1088 Đê La Thành</t>
  </si>
  <si>
    <t>VM+ HNI Thôn Tằng My</t>
  </si>
  <si>
    <t>VM+ HNI 12 ngõ 4D Đặng Văn Ngữ</t>
  </si>
  <si>
    <t>VM+ HNI 55/159/354 Trường Chin</t>
  </si>
  <si>
    <t>VM+ HNI TT7-7 KĐT mới Văn Phú</t>
  </si>
  <si>
    <t>VM+ HNI Minh Trí, Sóc Sơn</t>
  </si>
  <si>
    <t>VM+ HCM 1192 Lê Văn Lương</t>
  </si>
  <si>
    <t>VM+ DNI 18/30A Tổ 24</t>
  </si>
  <si>
    <t>VM+ HNI 18 ngách 1 ngõ 119 Hồ</t>
  </si>
  <si>
    <t>VM+ HCM 92 Đất Thánh</t>
  </si>
  <si>
    <t>VM+ VPC 98 Nguyễn Trãi</t>
  </si>
  <si>
    <t>VM+ YBI 486 Đinh Tiên Hoàng</t>
  </si>
  <si>
    <t>VM+ HYN Lạc Hồng</t>
  </si>
  <si>
    <t>VM+ HNI D04-L16 Khu A Dương Nộ</t>
  </si>
  <si>
    <t>VM+ DNI số 8 đường Đồng Khởi</t>
  </si>
  <si>
    <t>VM+ HCM 950-950A Tạ Quang Bửu</t>
  </si>
  <si>
    <t>VM+ HNI 86 Quan Nhân</t>
  </si>
  <si>
    <t>VM+ HNI Số 38 KTĐC Ngô Thì Nhậ</t>
  </si>
  <si>
    <t>VM+ DTP 669-671 Phạm Hữu Lầu</t>
  </si>
  <si>
    <t>VM+ HNI S1.01 VinHomes Tây Mỗ</t>
  </si>
  <si>
    <t>VM+ HNI 18 Tr Đăng Ninh</t>
  </si>
  <si>
    <t>VM+ HNI 2/167 Phương Mai</t>
  </si>
  <si>
    <t>VM+ HCM 131 Đặng Văn Ngữ</t>
  </si>
  <si>
    <t>VM+ QNH 14 Tuệ Tĩnh</t>
  </si>
  <si>
    <t>VM+ HCM M-One Nam Sài Gòn</t>
  </si>
  <si>
    <t>VM+ HNI 44/81 Đặng Văn Ngữ</t>
  </si>
  <si>
    <t>VM+ HCM 07 Nguyễn Duy Dương</t>
  </si>
  <si>
    <t>VM+ HPG 50 Phủ Thượng Đoạn</t>
  </si>
  <si>
    <t>VM+ HYN 01 Chợ Mễ</t>
  </si>
  <si>
    <t>VM+ HCM Hoàng Anh GoldHouse</t>
  </si>
  <si>
    <t>VM+ HNI SH05 Starcity</t>
  </si>
  <si>
    <t>VM+ HPG 85 Đình Đông</t>
  </si>
  <si>
    <t>VM+ HNI N4-A5 Mỹ Đình 2</t>
  </si>
  <si>
    <t>VM+ HNI BT8-1 KĐT Văn Khê</t>
  </si>
  <si>
    <t>VM+ HPG Phong Cầu, Đại Đồng</t>
  </si>
  <si>
    <t>VM+ HNI Số 1 Tập thể TCT Dược</t>
  </si>
  <si>
    <t>VM+ QBH 55 Lê Thành Đồng</t>
  </si>
  <si>
    <t>VM+ HNI 30 Việt Hưng</t>
  </si>
  <si>
    <t>VM+ HCM 22/2 Nguyễn Bình</t>
  </si>
  <si>
    <t>VM+ NAN 46 Hải Thượng Lãn Ông</t>
  </si>
  <si>
    <t>VM+ SLA 437A Trần Đăng Ninh</t>
  </si>
  <si>
    <t>VM+ HTH 348 Hà Huy Tập</t>
  </si>
  <si>
    <t>VM+ THA 476-478 Trần Phú</t>
  </si>
  <si>
    <t>VM+ BNH 364 Thị Cầu</t>
  </si>
  <si>
    <t>VM+ HNI Phú Sơn, Ba Vì</t>
  </si>
  <si>
    <t>VM+ TBH KĐT Petro Thăng Long</t>
  </si>
  <si>
    <t>VM+ HNI 27 ngách 254/1 đường B</t>
  </si>
  <si>
    <t>VM+ HNI 2 Vương Thừa Vũ</t>
  </si>
  <si>
    <t>VM+ HNI Cụm 5 Xã Phụng Thượng</t>
  </si>
  <si>
    <t>VM+ HNI 8/1B Sài Đồng</t>
  </si>
  <si>
    <t>VM+ QNH Tổ 69B Khu 6 Cao Xanh</t>
  </si>
  <si>
    <t>VM+ HNI V3 The Vesta Phú Lãm</t>
  </si>
  <si>
    <t>VM+ VPC Ngã 5 Tam Hồng, Yên Lạ</t>
  </si>
  <si>
    <t>VM+ HYN Tử Đông, Yên Mỹ</t>
  </si>
  <si>
    <t>VM+ HNI 688 Lạc Long Quân</t>
  </si>
  <si>
    <t>VM+ THA 321 Ngô Quyền</t>
  </si>
  <si>
    <t>VM+ HNI 152 Yên Hòa</t>
  </si>
  <si>
    <t>VM+ VPC Giã Bàng, Yên Lạc</t>
  </si>
  <si>
    <t>VM+ HPG Club House Imperia</t>
  </si>
  <si>
    <t>VM+ QNH 388 Quang Trung</t>
  </si>
  <si>
    <t>VM+ HNI Tân Trại, Phú Cường, S</t>
  </si>
  <si>
    <t>VM VC+ NAN Thái Hòa</t>
  </si>
  <si>
    <t>VM+ HNI Khu Phố, TT Liên Quan</t>
  </si>
  <si>
    <t>VM+ HNI 47 Phó Đức Chính</t>
  </si>
  <si>
    <t>VM+ HNI Ngõ 2 Hoàng Liệt</t>
  </si>
  <si>
    <t>VM+ PTO 574 Tân Tiến</t>
  </si>
  <si>
    <t>VM+ HNI 24/1 Đỗ Nhuận</t>
  </si>
  <si>
    <t>VM+ LCI 02-04 Võ Nguyên Giáp</t>
  </si>
  <si>
    <t>VM HNI Nhật Tân</t>
  </si>
  <si>
    <t>VM+ QNH Khu 7, Nam Hòa</t>
  </si>
  <si>
    <t>VM+ HNM 203 Đinh Tiên Hoàng</t>
  </si>
  <si>
    <t>VM+ HNI Ngã tư Sơn Đồng</t>
  </si>
  <si>
    <t>VM+ HPG 60 Văn Cao</t>
  </si>
  <si>
    <t>VM+ PTO 25 tổ 10 Tân An</t>
  </si>
  <si>
    <t>VM+ HNI 120 QL21 Thôn Tảo Dươn</t>
  </si>
  <si>
    <t>VM+ HNI Thôn 3 Xã Phượng Cách</t>
  </si>
  <si>
    <t>VM+ HNI S3.S05 VinHomes Sympho</t>
  </si>
  <si>
    <t>VM+ HNI 144 Hoa Bằng</t>
  </si>
  <si>
    <t>VM+ HGG 89 Nguyễn Thái Học</t>
  </si>
  <si>
    <t>VM+ HPG Thôn Phố X.Quảng Thanh</t>
  </si>
  <si>
    <t>VM+ HYN Đặng Đinh, Ân Thi</t>
  </si>
  <si>
    <t>VM+ HPG 149 Phố Cấm</t>
  </si>
  <si>
    <t>VM+ NBH 106 Đường 30/6</t>
  </si>
  <si>
    <t>VM+ HDG 37 Phạm Văn Đồng</t>
  </si>
  <si>
    <t>VM+ HNI Đội 7, Thôn Bầu</t>
  </si>
  <si>
    <t>VM+ HPG 390 Phủ Thượng Đoạn</t>
  </si>
  <si>
    <t>VM+ NAN 119 Phan Chu Trinh</t>
  </si>
  <si>
    <t>VM+ HNI C2 Xuân Đỉnh</t>
  </si>
  <si>
    <t>VM+ VPC 481 Hùng Vương</t>
  </si>
  <si>
    <t>VM VC+ THA Tĩnh Gia</t>
  </si>
  <si>
    <t>VM+ TBH 792 Lý Bôn</t>
  </si>
  <si>
    <t>VM+ THA 66B Phố Thiều</t>
  </si>
  <si>
    <t>VM+ NAN 67 Nguyễn Phong Sắc</t>
  </si>
  <si>
    <t>VM+ HNI C36-TT9, Khu ĐT Văn Qu</t>
  </si>
  <si>
    <t>VM+ TQG Tổ 4 Phường Nông Tiến</t>
  </si>
  <si>
    <t>VM+ HPG Lạch Sẽ, Thủy Nguyên</t>
  </si>
  <si>
    <t>VM+ CTO 45/9 Lê Hồng Phong</t>
  </si>
  <si>
    <t>VM+ NAN 37 Nguyễn Thái Học</t>
  </si>
  <si>
    <t>VM+ HNI 70 Lê Trọng Tấn</t>
  </si>
  <si>
    <t>VM+ HPG 123 Phương Lưu 1</t>
  </si>
  <si>
    <t>VM+ BNH Phạm Sư Mạnh</t>
  </si>
  <si>
    <t>VM+ HBH 469 Hoàng Văn Thụ</t>
  </si>
  <si>
    <t>VM+ HNI 58A Nguyễn Khánh Toàn</t>
  </si>
  <si>
    <t>VM+ HNI Lô U03-L01, KĐTM Dương</t>
  </si>
  <si>
    <t>VM+ QNH 218 Trần Nhân Tông</t>
  </si>
  <si>
    <t>VM+ BNH Cao Nguyên 2</t>
  </si>
  <si>
    <t>VM VC+ DTP Sa Đéc</t>
  </si>
  <si>
    <t>VM+ HNI 27 Phùng Chí Kiên</t>
  </si>
  <si>
    <t>VM+ HNI 91 Hoàng Văn Thái</t>
  </si>
  <si>
    <t>VM+ HNI Chợ Mơ, Ba Vì</t>
  </si>
  <si>
    <t>VM+ HNI C4 Đỗ Nhuận</t>
  </si>
  <si>
    <t>VM+ THA 532 Quang Trung</t>
  </si>
  <si>
    <t>VM+ NAN 183 Phạm Đình Toái</t>
  </si>
  <si>
    <t>VM+ HNI Tổ 6 Thanh Lãm</t>
  </si>
  <si>
    <t>VM+ HNI 41 Long Biên 1</t>
  </si>
  <si>
    <t>VM+ HNI Đội 4 Thôn 1 Xã Thạch</t>
  </si>
  <si>
    <t>VM+ HPG 449 Thiên Lôi</t>
  </si>
  <si>
    <t>VM+ HNI 157 Đình Thôn</t>
  </si>
  <si>
    <t>VM+ HNI OCT2 Xuân Phương</t>
  </si>
  <si>
    <t>VM+ HNI S1.06 Vinhomes Tây Mỗ</t>
  </si>
  <si>
    <t>VM+ NDH 182 Song Hào</t>
  </si>
  <si>
    <t>VM+ HYN Thôn Trương Xá</t>
  </si>
  <si>
    <t>VM+ HNI S3.03 Vinhomes Tây Mỗ</t>
  </si>
  <si>
    <t>VM+ HNI Chợ Kim, Tổ 49 TT Đông</t>
  </si>
  <si>
    <t>VM+ HNM 180 Nguyễn Văn Trỗi</t>
  </si>
  <si>
    <t>VM+ TBH 212 Nguyễn Đức Cảnh</t>
  </si>
  <si>
    <t>VM+ HNI Đại Đồng, Đông Anh</t>
  </si>
  <si>
    <t>VM+ HNI 7 Ng Cao</t>
  </si>
  <si>
    <t>VM+ HPG 24A An Đà</t>
  </si>
  <si>
    <t>VM+ QNH 125 Nguyễn Văn Trỗi</t>
  </si>
  <si>
    <t>VM+ BGG 273 Nguyễn Văn Cừ</t>
  </si>
  <si>
    <t>VM+ VPC 9 Hai Bà Trưng</t>
  </si>
  <si>
    <t>VM+ HNI 32 Sáp Mai</t>
  </si>
  <si>
    <t>VM+ HNI 19T4 Kiến Hưng</t>
  </si>
  <si>
    <t>VM+ SLA 319 Lò Văn Giá</t>
  </si>
  <si>
    <t>VM+ HNI Thôn Đoài, Kim Nỗ</t>
  </si>
  <si>
    <t>VM+ HNI 28 Cửa Nam</t>
  </si>
  <si>
    <t>VM+ HNI Đông Nhân, Hoài Đức</t>
  </si>
  <si>
    <t>VM+ HPG MĐ 352_Xóm 7 X.Thiên H</t>
  </si>
  <si>
    <t>VM+ HNI 19T1 Kiến Hưng</t>
  </si>
  <si>
    <t>VM+ HDG 470 Đường 391 Tứ Kỳ</t>
  </si>
  <si>
    <t>VM+ BNH Thôn Đông Yên, Xã Đông</t>
  </si>
  <si>
    <t>VM+ HNI Cổ Điển</t>
  </si>
  <si>
    <t>VM+ BGG 713 Lê Lợi</t>
  </si>
  <si>
    <t>VM+ HNM Lô 79 Nguyễn Viết Xuân</t>
  </si>
  <si>
    <t>VM+ BGG 76+78 Đường Lê Lợi</t>
  </si>
  <si>
    <t>VM+ HNI Số 16 Hòa Sơn</t>
  </si>
  <si>
    <t>Document Date</t>
  </si>
  <si>
    <t>Lọc tên hàng Win</t>
  </si>
  <si>
    <t>Tên hàng Misa</t>
  </si>
  <si>
    <t>Áp mã Misa</t>
  </si>
  <si>
    <t>Số HĐ</t>
  </si>
  <si>
    <t>LỌC HĐ TRÙNG VÀ GÁN A</t>
  </si>
  <si>
    <t>LỌC TÊN</t>
  </si>
  <si>
    <t xml:space="preserve">Mã </t>
  </si>
  <si>
    <t>Mã Misa</t>
  </si>
  <si>
    <t>Mã</t>
  </si>
  <si>
    <t>CÔNG THỨC LỌC UPDATED</t>
  </si>
  <si>
    <t>HNI</t>
  </si>
  <si>
    <t>HCM</t>
  </si>
  <si>
    <t>DNG</t>
  </si>
  <si>
    <t>HDG</t>
  </si>
  <si>
    <t>QNH</t>
  </si>
  <si>
    <t>HPG</t>
  </si>
  <si>
    <t>BGG</t>
  </si>
  <si>
    <t>BNH</t>
  </si>
  <si>
    <t>PTO</t>
  </si>
  <si>
    <t>HTH</t>
  </si>
  <si>
    <t>TNN</t>
  </si>
  <si>
    <t>KHA</t>
  </si>
  <si>
    <t>HYN</t>
  </si>
  <si>
    <t>NAN</t>
  </si>
  <si>
    <t>LCI</t>
  </si>
  <si>
    <t>VTU</t>
  </si>
  <si>
    <t>BDG</t>
  </si>
  <si>
    <t>KGG</t>
  </si>
  <si>
    <t>HNM</t>
  </si>
  <si>
    <t>NDH</t>
  </si>
  <si>
    <t>LSN</t>
  </si>
  <si>
    <t>THA</t>
  </si>
  <si>
    <t>YBI</t>
  </si>
  <si>
    <t>TQG</t>
  </si>
  <si>
    <t>TTH</t>
  </si>
  <si>
    <t>QNM</t>
  </si>
  <si>
    <t>VPC</t>
  </si>
  <si>
    <t>HGG</t>
  </si>
  <si>
    <t>NBH</t>
  </si>
  <si>
    <t>TVH</t>
  </si>
  <si>
    <t>CTO</t>
  </si>
  <si>
    <t>BTE</t>
  </si>
  <si>
    <t>CMU</t>
  </si>
  <si>
    <t>AGG</t>
  </si>
  <si>
    <t>NTN</t>
  </si>
  <si>
    <t>TBH</t>
  </si>
  <si>
    <t>GLI</t>
  </si>
  <si>
    <t>HBH</t>
  </si>
  <si>
    <t>QNI</t>
  </si>
  <si>
    <t>BTN</t>
  </si>
  <si>
    <t>DLK</t>
  </si>
  <si>
    <t>STG</t>
  </si>
  <si>
    <t>SLA</t>
  </si>
  <si>
    <t>KTM</t>
  </si>
  <si>
    <t>PYN</t>
  </si>
  <si>
    <t>QTI</t>
  </si>
  <si>
    <t>BDH</t>
  </si>
  <si>
    <t>CBG</t>
  </si>
  <si>
    <t>QBH</t>
  </si>
  <si>
    <t>LDG</t>
  </si>
  <si>
    <t>VLG</t>
  </si>
  <si>
    <t>DTP</t>
  </si>
  <si>
    <t>TGG</t>
  </si>
  <si>
    <t>QNG</t>
  </si>
  <si>
    <t>WINCOMHOABINH</t>
  </si>
  <si>
    <t>WINCOMQUANGNGAI</t>
  </si>
  <si>
    <t>WINCOMBINHTHUAN</t>
  </si>
  <si>
    <t>WINCOMDAKLAK</t>
  </si>
  <si>
    <t>WINCOMSOCTRANG</t>
  </si>
  <si>
    <t>WINCOMSONLA</t>
  </si>
  <si>
    <t>WINCOMKONTUM</t>
  </si>
  <si>
    <t>WINCOMPHUYEN</t>
  </si>
  <si>
    <t>WINCOMQUANGTRI</t>
  </si>
  <si>
    <t>WINCOMBINHDINH</t>
  </si>
  <si>
    <t>WINCOMCAOBANG</t>
  </si>
  <si>
    <t>WINCOMQUANGBINH</t>
  </si>
  <si>
    <t>WINCOMLAMDONG</t>
  </si>
  <si>
    <t>WINCOMVINHLONG</t>
  </si>
  <si>
    <t>WINCOMDONGTHAP</t>
  </si>
  <si>
    <t>WINCOMTIENGIANG</t>
  </si>
  <si>
    <t>WINCOMQUANGNINH</t>
  </si>
  <si>
    <t>BKN</t>
  </si>
  <si>
    <t>BLU</t>
  </si>
  <si>
    <t>BPC</t>
  </si>
  <si>
    <t>DNI</t>
  </si>
  <si>
    <t>HUG</t>
  </si>
  <si>
    <t>LCU</t>
  </si>
  <si>
    <t>LAN</t>
  </si>
  <si>
    <t>NTH</t>
  </si>
  <si>
    <t>TNH</t>
  </si>
  <si>
    <t>'=IF(ISNUMBER(SEARCH($V$3;T3));"WINCOMHANOI";IF(ISNUMBER(SEARCH($V$4;T3));"WINCOMHOCHIMINH";IF(ISNUMBER(SEARCH($V$5;T3));"WINCOMDANANG";IF(ISNUMBER(SEARCH($V$6;T3));"WINCOMHAIDUONG";IF(ISNUMBER(SEARCH($V$7;T3));"WINCOMQUANGNINH";IF(ISNUMBER(SEARCH($V$8;T3));"WINCOMHAIPHONG";IF(ISNUMBER(SEARCH($V$9;T3));"WINCOMBACGIANG";IF(ISNUMBER(SEARCH($V$10;T3));"WINCOMBACNINH";IF(ISNUMBER(SEARCH($V$11;T3));"WINCOMPHUTHO";IF(ISNUMBER(SEARCH($V$12;T3));"WINCOMHATINH";IF(ISNUMBER(SEARCH($V$13;T3));"WINCOMTHAINGUYEN";IF(ISNUMBER(SEARCH($V$14;T3));"WINCOMKHANHHOA";IF(ISNUMBER(SEARCH($V$15;T3));"WINCOMHUNGYEN";IF(ISNUMBER(SEARCH($V$16;T3));"WINCOMNGHEAN";IF(ISNUMBER(SEARCH($V$17;T3));"WINCOMLAOCAI";IF(ISNUMBER(SEARCH($V$18;T3));"WINCOMVUNGTAU";IF(ISNUMBER(SEARCH($V$19;T3));"WINCOMBINHDUONG";IF(ISNUMBER(SEARCH($V$20;T3));"WINCOMKIENGIANG";IF(ISNUMBER(SEARCH($V$21;T3));"WINCOMHANAM";IF(ISNUMBER(SEARCH($V$22;T3));"WINCOMNAMDINH";IF(ISNUMBER(SEARCH($V$23;T3));"WINCOMLANGSON";IF(ISNUMBER(SEARCH($V$24;T3));"WINCOMTHANHHOA";IF(ISNUMBER(SEARCH($V$25;T3));"WINCOMYENBAI";IF(ISNUMBER(SEARCH($V$26;T3));"WINCOMTUYENQUANG";IF(ISNUMBER(SEARCH($V$27;T3));"WINCOMHUE";IF(ISNUMBER(SEARCH($V$28;T3));"WINCOMQUANGNAM";IF(ISNUMBER(SEARCH($V$29;T3));"WINCOMVINHPHUC";IF(ISNUMBER(SEARCH($V$30;T3));"WINCOMHAGIANG";IF(ISNUMBER(SEARCH($V$31;T3));"WINCOMNINHBINH";IF(ISNUMBER(SEARCH($V$32;T3));"WINCOMTRAVINH";IF(ISNUMBER(SEARCH($V$33;T3));"WINCOMCANTHO";IF(ISNUMBER(SEARCH($V$34;T3));"WINCOMBENTRE";IF(ISNUMBER(SEARCH($V$35;T3));"WINCOMCAMAU";IF(ISNUMBER(SEARCH($V$36;T3));"WINCOMANGIANG";IF(ISNUMBER(SEARCH($V$37;T3));"WINCOMNINHTHUAN";IF(ISNUMBER(SEARCH($V$38;T3));"WINCOMTHAIBINH";IF(ISNUMBER(SEARCH($V$39;T3));"WINCOMGIALAI";IF(ISNUMBER(SEARCH($V$40;T3));"WINCOMHOABINH";IF(ISNUMBER(SEARCH($V$41;T3));"WINCOMQUANGNGAI";IF(ISNUMBER(SEARCH($V$42;T3));"WINCOMBINHTHUAN";IF(ISNUMBER(SEARCH($V$43;T3));"WINCOMDAKLAK";IF(ISNUMBER(SEARCH($V$44;T3));"WINCOMSOCTRANG";IF(ISNUMBER(SEARCH($V$45;T3));"WINCOMSONLA";IF(ISNUMBER(SEARCH($V$46;T3));"WINCOMKONTUM";IF(ISNUMBER(SEARCH($V$47;T3));"WINCOMPHUYEN";IF(ISNUMBER(SEARCH($V$48;T3));"WINCOMQUANGTRI";IF(ISNUMBER(SEARCH($V$49;T3));"WINCOMBINHDINH";IF(ISNUMBER(SEARCH($V$50;T3));"WINCOMCAOBANG";IF(ISNUMBER(SEARCH($V$51;T3));"WINCOMQUANGBINH";IF(ISNUMBER(SEARCH($V$52;T3));"WINCOMLAMDONG";IF(ISNUMBER(SEARCH($V$53;T3));"WINCOMVINHLONG";IF(ISNUMBER(SEARCH($V$54;T3));"WINCOMDONGTHAP";IF(ISNUMBER(SEARCH($V$55;T3));"WINCOMTIENGIANG";IF(ISNUMBER(SEARCH($V$56;T3));"WINCOMQUANGNINH";0))))))))))))))))))))))))))))))))))))))))))))))))))))))</t>
  </si>
  <si>
    <t>Site name</t>
  </si>
  <si>
    <t xml:space="preserve">VM+351/29 </t>
  </si>
  <si>
    <t>VM+ DNI 44</t>
  </si>
  <si>
    <t>WINCOMBIENHOA</t>
  </si>
  <si>
    <t>VM+ DNI H2</t>
  </si>
  <si>
    <t>VM+ DNI 34</t>
  </si>
  <si>
    <t>WINCOMHOCHIMINH</t>
  </si>
  <si>
    <t>WINCOMLONGAN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</si>
</sst>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₫_-;\-* #,##0.00\ _₫_-;_-* &quot;-&quot;??\ _₫_-;_-@_-"/>
    <numFmt numFmtId="165" formatCode="_-* #,##0\ _₫_-;\-* #,##0\ _₫_-;_-* &quot;-&quot;??\ _₫_-;_-@_-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0" fontId="0" fillId="3" borderId="1" xfId="0" applyFill="1" applyBorder="1" applyAlignment="1">
      <alignment vertical="top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3" borderId="0" xfId="0" applyFill="1" applyAlignment="1">
      <alignment vertical="top"/>
    </xf>
    <xf numFmtId="0" fontId="0" fillId="4" borderId="0" xfId="0" applyFill="1" applyAlignment="1">
      <alignment vertical="top"/>
    </xf>
    <xf numFmtId="0" fontId="0" fillId="5" borderId="0" xfId="0" applyFill="1" applyAlignment="1">
      <alignment vertical="top"/>
    </xf>
    <xf numFmtId="0" fontId="0" fillId="5" borderId="1" xfId="0" applyFill="1" applyBorder="1" applyAlignment="1">
      <alignment horizontal="center" vertical="center"/>
    </xf>
    <xf numFmtId="3" fontId="0" fillId="5" borderId="0" xfId="0" applyNumberFormat="1" applyFill="1" applyAlignment="1">
      <alignment horizontal="right" vertical="top"/>
    </xf>
    <xf numFmtId="165" fontId="2" fillId="5" borderId="0" xfId="1" applyNumberFormat="1" applyFont="1" applyFill="1" applyAlignment="1">
      <alignment vertical="top"/>
    </xf>
    <xf numFmtId="165" fontId="2" fillId="0" borderId="0" xfId="1" applyNumberFormat="1" applyFont="1" applyAlignment="1">
      <alignment vertical="top"/>
    </xf>
    <xf numFmtId="0" fontId="3" fillId="3" borderId="1" xfId="0" applyFont="1" applyFill="1" applyBorder="1" applyAlignment="1">
      <alignment vertical="top" wrapText="1"/>
    </xf>
    <xf numFmtId="0" fontId="0" fillId="6" borderId="1" xfId="0" applyFill="1" applyBorder="1" applyAlignment="1">
      <alignment vertical="top"/>
    </xf>
    <xf numFmtId="0" fontId="0" fillId="0" borderId="0" xfId="0" applyAlignment="1">
      <alignment horizontal="center" vertical="top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horizontal="center" vertical="top"/>
    </xf>
    <xf numFmtId="0" fontId="3" fillId="6" borderId="1" xfId="0" applyFont="1" applyFill="1" applyBorder="1" applyAlignment="1">
      <alignment vertical="top"/>
    </xf>
    <xf numFmtId="0" fontId="0" fillId="0" borderId="0" xfId="0" applyFill="1" applyAlignment="1">
      <alignment vertical="top"/>
    </xf>
    <xf numFmtId="0" fontId="0" fillId="0" borderId="0" xfId="0" quotePrefix="1" applyAlignment="1">
      <alignment horizontal="center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O&#192;NG\Ngoc%20Thom%201\TAI%20LIEU%20THUC%20PHAM\CONG%20NO%20SIEU%20THI\BI&#202;N%20B&#7842;N%20GIAO%20HD%20ST\VIN_HUYEN\TR&#7842;%20H&#192;NG\Vat_tu__hang_hoa__dich_vu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goc%20Thom%201/TAI%20LIEU%20THUC%20PHAM/CONG%20NO%20SIEU%20THI/BI&#202;N%20B&#7842;N%20GIAO%20HD%20ST/VIN_HUYEN/TR&#7842;%20H&#192;NG/Chi%20nh&#225;nh%20Wi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ã Misa"/>
      <sheetName val="Vlookup"/>
      <sheetName val="Danh mục 2"/>
      <sheetName val="Sheet1"/>
    </sheetNames>
    <sheetDataSet>
      <sheetData sheetId="0">
        <row r="2">
          <cell r="B2">
            <v>0</v>
          </cell>
          <cell r="C2" t="str">
            <v>Bắp bò đông lạnh</v>
          </cell>
          <cell r="D2" t="str">
            <v>BBDL</v>
          </cell>
        </row>
        <row r="3">
          <cell r="B3" t="str">
            <v>Bắp bò muối gói 200g</v>
          </cell>
          <cell r="C3" t="str">
            <v>Bắp bò muối 200g</v>
          </cell>
          <cell r="D3" t="str">
            <v>BBM200</v>
          </cell>
        </row>
        <row r="4">
          <cell r="B4" t="str">
            <v>Bắp bò muối gói 300g</v>
          </cell>
          <cell r="C4" t="str">
            <v>Bắp bò muối 300g</v>
          </cell>
          <cell r="D4" t="str">
            <v>BBM300</v>
          </cell>
        </row>
        <row r="5">
          <cell r="B5">
            <v>0</v>
          </cell>
          <cell r="C5" t="str">
            <v>Bắp bò muối 500g</v>
          </cell>
          <cell r="D5" t="str">
            <v>BBM500</v>
          </cell>
        </row>
        <row r="6">
          <cell r="B6">
            <v>0</v>
          </cell>
          <cell r="C6" t="str">
            <v>Bắp bò muối cắt lát 200g</v>
          </cell>
          <cell r="D6" t="str">
            <v>BBMCL200</v>
          </cell>
        </row>
        <row r="7">
          <cell r="B7" t="str">
            <v>_Chả cốm 300g</v>
          </cell>
          <cell r="C7" t="str">
            <v>Chả cốm 300g</v>
          </cell>
          <cell r="D7" t="str">
            <v>CC300</v>
          </cell>
        </row>
        <row r="8">
          <cell r="B8">
            <v>0</v>
          </cell>
          <cell r="C8" t="str">
            <v>Công cụ dụng cụ</v>
          </cell>
          <cell r="D8" t="str">
            <v>CCDC</v>
          </cell>
        </row>
        <row r="9">
          <cell r="B9" t="str">
            <v xml:space="preserve"> Càng ghẹ cốm hoa 250g</v>
          </cell>
          <cell r="C9" t="str">
            <v>Càng ghẹ cốm hoa 250g</v>
          </cell>
          <cell r="D9" t="str">
            <v>CGCH250</v>
          </cell>
        </row>
        <row r="10">
          <cell r="B10">
            <v>0</v>
          </cell>
          <cell r="C10" t="str">
            <v>Chân gà đông lạnh</v>
          </cell>
          <cell r="D10" t="str">
            <v>CGDL</v>
          </cell>
        </row>
        <row r="11">
          <cell r="B11">
            <v>0</v>
          </cell>
          <cell r="C11" t="str">
            <v>Chân giò Héo Muối</v>
          </cell>
          <cell r="D11" t="str">
            <v>CGHM</v>
          </cell>
        </row>
        <row r="12">
          <cell r="B12" t="str">
            <v>Chân giò heo muối gói 300g</v>
          </cell>
          <cell r="C12" t="str">
            <v>Chân giò heo muối 300g</v>
          </cell>
          <cell r="D12" t="str">
            <v>CGM300</v>
          </cell>
        </row>
        <row r="13">
          <cell r="B13">
            <v>0</v>
          </cell>
          <cell r="C13" t="str">
            <v>Chân giò heo muối 500g</v>
          </cell>
          <cell r="D13" t="str">
            <v>CGM500</v>
          </cell>
        </row>
        <row r="14">
          <cell r="B14">
            <v>0</v>
          </cell>
          <cell r="C14" t="str">
            <v xml:space="preserve">Chân giò muôi cắt lát 300g </v>
          </cell>
          <cell r="D14" t="str">
            <v>CGMCL300</v>
          </cell>
        </row>
        <row r="15">
          <cell r="B15" t="str">
            <v xml:space="preserve"> Chả giò phô mai ghẹ 250g</v>
          </cell>
          <cell r="C15" t="str">
            <v>Chả giò phô mai ghẹ 250g</v>
          </cell>
          <cell r="D15" t="str">
            <v>CGPMG250</v>
          </cell>
        </row>
        <row r="16">
          <cell r="B16" t="str">
            <v>_Chân gà sốt cay 400g</v>
          </cell>
          <cell r="C16" t="str">
            <v>Chân gà sốt cay 400g</v>
          </cell>
          <cell r="D16" t="str">
            <v>CGSC400</v>
          </cell>
        </row>
        <row r="17">
          <cell r="B17">
            <v>0</v>
          </cell>
          <cell r="C17" t="str">
            <v>Chả lụa 250g</v>
          </cell>
          <cell r="D17" t="str">
            <v>CL250</v>
          </cell>
        </row>
        <row r="18">
          <cell r="B18">
            <v>0</v>
          </cell>
          <cell r="C18" t="str">
            <v>Chả lụa 500g</v>
          </cell>
          <cell r="D18" t="str">
            <v>CL500</v>
          </cell>
        </row>
        <row r="19">
          <cell r="B19" t="str">
            <v>_Chả nướng 300g</v>
          </cell>
          <cell r="C19" t="str">
            <v>Chả nướng 300g</v>
          </cell>
          <cell r="D19" t="str">
            <v>CN300</v>
          </cell>
        </row>
        <row r="20">
          <cell r="B20">
            <v>0</v>
          </cell>
          <cell r="C20" t="str">
            <v>Chi phí mua hàng</v>
          </cell>
          <cell r="D20" t="str">
            <v>CPMH</v>
          </cell>
        </row>
        <row r="21">
          <cell r="B21">
            <v>0</v>
          </cell>
          <cell r="C21" t="str">
            <v xml:space="preserve">CƯỚC VẬN CHUYỂN </v>
          </cell>
          <cell r="D21" t="str">
            <v>CVC</v>
          </cell>
        </row>
        <row r="22">
          <cell r="B22">
            <v>0</v>
          </cell>
          <cell r="C22" t="str">
            <v>Da gà đông lạnh</v>
          </cell>
          <cell r="D22" t="str">
            <v>DGDL</v>
          </cell>
        </row>
        <row r="23">
          <cell r="B23">
            <v>0</v>
          </cell>
          <cell r="C23" t="str">
            <v>Đùi gà đông lạnh</v>
          </cell>
          <cell r="D23" t="str">
            <v>ĐGDL</v>
          </cell>
        </row>
        <row r="24">
          <cell r="B24" t="str">
            <v>_Đùi gà sốt cay 500g</v>
          </cell>
          <cell r="C24" t="str">
            <v>Đùi gà sốt cay 500g</v>
          </cell>
          <cell r="D24" t="str">
            <v>DGSC500</v>
          </cell>
        </row>
        <row r="25">
          <cell r="B25">
            <v>0</v>
          </cell>
          <cell r="C25" t="str">
            <v>Da heo đông lạnh</v>
          </cell>
          <cell r="D25" t="str">
            <v>DHDL</v>
          </cell>
        </row>
        <row r="26">
          <cell r="B26">
            <v>0</v>
          </cell>
          <cell r="C26" t="str">
            <v>Thịt gà nguyên con</v>
          </cell>
          <cell r="D26" t="str">
            <v>GA</v>
          </cell>
        </row>
        <row r="27">
          <cell r="B27">
            <v>0</v>
          </cell>
          <cell r="C27" t="str">
            <v>Gà cay 500g</v>
          </cell>
          <cell r="D27" t="str">
            <v>GC500</v>
          </cell>
        </row>
        <row r="28">
          <cell r="B28" t="str">
            <v xml:space="preserve"> Ghẹ farci 150g</v>
          </cell>
          <cell r="C28" t="str">
            <v>Ghẹ farci 150g</v>
          </cell>
          <cell r="D28" t="str">
            <v>GHEFARCI150</v>
          </cell>
        </row>
        <row r="29">
          <cell r="B29">
            <v>0</v>
          </cell>
          <cell r="C29" t="str">
            <v>Giò lụa 1kg</v>
          </cell>
          <cell r="D29" t="str">
            <v>GL1</v>
          </cell>
        </row>
        <row r="30">
          <cell r="B30" t="str">
            <v>_Giò lụa 250g</v>
          </cell>
          <cell r="C30" t="str">
            <v>Giò lụa 250g</v>
          </cell>
          <cell r="D30" t="str">
            <v>GL250</v>
          </cell>
        </row>
        <row r="31">
          <cell r="B31" t="str">
            <v xml:space="preserve"> Giò lụa 500g</v>
          </cell>
          <cell r="C31" t="str">
            <v>Giò lụa 500g</v>
          </cell>
          <cell r="D31" t="str">
            <v>GL500</v>
          </cell>
        </row>
        <row r="32">
          <cell r="B32">
            <v>0</v>
          </cell>
          <cell r="C32" t="str">
            <v>Gà muối 300g</v>
          </cell>
          <cell r="D32" t="str">
            <v>GM300</v>
          </cell>
        </row>
        <row r="33">
          <cell r="B33" t="str">
            <v>Gà muối gói 500g</v>
          </cell>
          <cell r="C33" t="str">
            <v>Gà muối 500g</v>
          </cell>
          <cell r="D33" t="str">
            <v>GM500</v>
          </cell>
        </row>
        <row r="34">
          <cell r="B34" t="str">
            <v>_Giò sụn gà 250g</v>
          </cell>
          <cell r="C34" t="str">
            <v>Giò sụn gà 250g</v>
          </cell>
          <cell r="D34" t="str">
            <v>GSG250</v>
          </cell>
        </row>
        <row r="35">
          <cell r="B35" t="str">
            <v>Giò tai lưỡi xào gói 250g</v>
          </cell>
          <cell r="C35" t="str">
            <v>Giò Tai Lưỡi Xào 250g</v>
          </cell>
          <cell r="D35" t="str">
            <v>GTLX250G</v>
          </cell>
        </row>
        <row r="36">
          <cell r="B36" t="str">
            <v>Giò tai nấm hương 500g</v>
          </cell>
          <cell r="C36" t="str">
            <v>Giò tai nấm hương 500g</v>
          </cell>
          <cell r="D36" t="str">
            <v>GTNH500</v>
          </cell>
        </row>
        <row r="37">
          <cell r="B37">
            <v>0</v>
          </cell>
          <cell r="C37" t="str">
            <v>Phí hỗ trợ</v>
          </cell>
          <cell r="D37" t="str">
            <v>HOTRO</v>
          </cell>
        </row>
        <row r="38">
          <cell r="B38">
            <v>0</v>
          </cell>
          <cell r="C38" t="str">
            <v>Hỗ trợ trưng bày, tiếp thị bán hàng</v>
          </cell>
          <cell r="D38" t="str">
            <v>HOTROBANHANG</v>
          </cell>
        </row>
        <row r="39">
          <cell r="B39">
            <v>0</v>
          </cell>
          <cell r="C39" t="str">
            <v>Phí hỗ trợ in CNMS</v>
          </cell>
          <cell r="D39" t="str">
            <v>HOTROCNMS</v>
          </cell>
        </row>
        <row r="40">
          <cell r="B40">
            <v>0</v>
          </cell>
          <cell r="C40" t="str">
            <v>Phí hỗ trợ khách hàng thành viên</v>
          </cell>
          <cell r="D40" t="str">
            <v>HOTROKHACHHANG</v>
          </cell>
        </row>
        <row r="41">
          <cell r="B41">
            <v>0</v>
          </cell>
          <cell r="C41" t="str">
            <v>Hỗ trợ sinh nhật khai trương</v>
          </cell>
          <cell r="D41" t="str">
            <v>HOTROSINHNHAT</v>
          </cell>
        </row>
        <row r="42">
          <cell r="B42">
            <v>0</v>
          </cell>
          <cell r="C42" t="str">
            <v>Khoanh giò heo đông lạnh</v>
          </cell>
          <cell r="D42" t="str">
            <v>KGDL</v>
          </cell>
        </row>
        <row r="43">
          <cell r="B43">
            <v>0</v>
          </cell>
          <cell r="C43" t="str">
            <v>Khoanh giò trước</v>
          </cell>
          <cell r="D43" t="str">
            <v>KHOANHGIO</v>
          </cell>
        </row>
        <row r="44">
          <cell r="B44">
            <v>0</v>
          </cell>
          <cell r="C44" t="str">
            <v>Lưỡi heo đông lạnh</v>
          </cell>
          <cell r="D44" t="str">
            <v>LHDL</v>
          </cell>
        </row>
        <row r="45">
          <cell r="B45">
            <v>0</v>
          </cell>
          <cell r="C45" t="str">
            <v>Mỡ heo đông lạnh</v>
          </cell>
          <cell r="D45" t="str">
            <v>MHDL</v>
          </cell>
        </row>
        <row r="46">
          <cell r="B46" t="str">
            <v xml:space="preserve"> Mực lá câu làm sạch 450g</v>
          </cell>
          <cell r="C46" t="str">
            <v>Mực lá câu làm sạch 450g</v>
          </cell>
          <cell r="D46" t="str">
            <v>ML450</v>
          </cell>
        </row>
        <row r="47">
          <cell r="B47" t="str">
            <v>Mộc nấm hương gói 250g</v>
          </cell>
          <cell r="C47" t="str">
            <v>Mộc Nấm Hương 250g</v>
          </cell>
          <cell r="D47" t="str">
            <v>MNH250</v>
          </cell>
        </row>
        <row r="48">
          <cell r="B48" t="str">
            <v xml:space="preserve"> Mực ống tươi 450g</v>
          </cell>
          <cell r="C48" t="str">
            <v>Mực ống tươi 450g</v>
          </cell>
          <cell r="D48" t="str">
            <v>MO450</v>
          </cell>
        </row>
        <row r="49">
          <cell r="B49">
            <v>0</v>
          </cell>
          <cell r="C49" t="str">
            <v>Mũi heo đông lạnh</v>
          </cell>
          <cell r="D49" t="str">
            <v>MUIHDL</v>
          </cell>
        </row>
        <row r="50">
          <cell r="B50">
            <v>0</v>
          </cell>
          <cell r="C50" t="str">
            <v>Phí nâng hàng</v>
          </cell>
          <cell r="D50" t="str">
            <v>NANGHANG</v>
          </cell>
        </row>
        <row r="51">
          <cell r="B51">
            <v>0</v>
          </cell>
          <cell r="C51" t="str">
            <v>Sữa tươi tiệt trùng OAK Vị DÂU 250ml</v>
          </cell>
          <cell r="D51" t="str">
            <v>OAKD250</v>
          </cell>
        </row>
        <row r="52">
          <cell r="B52">
            <v>0</v>
          </cell>
          <cell r="C52" t="str">
            <v>Sữa tươi OAK Vị SOCOLA 250ml</v>
          </cell>
          <cell r="D52" t="str">
            <v>OAKS250</v>
          </cell>
        </row>
        <row r="53">
          <cell r="B53">
            <v>0</v>
          </cell>
          <cell r="C53" t="str">
            <v>Phí dịch vụ</v>
          </cell>
          <cell r="D53" t="str">
            <v>PDV</v>
          </cell>
        </row>
        <row r="54">
          <cell r="B54">
            <v>0</v>
          </cell>
          <cell r="C54" t="str">
            <v>Sữa tươi  nguyên kem PAULS FARMHOUSE 1lit</v>
          </cell>
          <cell r="D54" t="str">
            <v>PFHOUSE</v>
          </cell>
        </row>
        <row r="55">
          <cell r="B55">
            <v>0</v>
          </cell>
          <cell r="C55" t="str">
            <v>Pauls Milk Banana 200ml</v>
          </cell>
          <cell r="D55" t="str">
            <v>PMB200</v>
          </cell>
        </row>
        <row r="56">
          <cell r="B56">
            <v>0</v>
          </cell>
          <cell r="C56" t="str">
            <v>Sữa Paul Socola 200ML</v>
          </cell>
          <cell r="D56" t="str">
            <v>PMC200</v>
          </cell>
        </row>
        <row r="57">
          <cell r="B57">
            <v>0</v>
          </cell>
          <cell r="C57" t="str">
            <v>Sữa tươi tiệt trùng ít béo Pauls 1lit</v>
          </cell>
          <cell r="D57" t="str">
            <v>PMLF1LIT</v>
          </cell>
        </row>
        <row r="58">
          <cell r="B58">
            <v>0</v>
          </cell>
          <cell r="C58" t="str">
            <v>Sữa tươi nguyên kem Pauls 1lit</v>
          </cell>
          <cell r="D58" t="str">
            <v>PMNK1LIT</v>
          </cell>
        </row>
        <row r="59">
          <cell r="B59">
            <v>0</v>
          </cell>
          <cell r="C59" t="str">
            <v>Sữa tươi nguyên kem Pauls 200ml</v>
          </cell>
          <cell r="D59" t="str">
            <v>PMNK200</v>
          </cell>
        </row>
        <row r="60">
          <cell r="B60">
            <v>0</v>
          </cell>
          <cell r="C60" t="str">
            <v>Sữa tươi nguyên kem Pauls 250ml</v>
          </cell>
          <cell r="D60" t="str">
            <v>PMNK250ML</v>
          </cell>
        </row>
        <row r="61">
          <cell r="B61">
            <v>0</v>
          </cell>
          <cell r="C61" t="str">
            <v>Sữa Paul Dâu 200ML</v>
          </cell>
          <cell r="D61" t="str">
            <v>PMS200</v>
          </cell>
        </row>
        <row r="62">
          <cell r="B62">
            <v>0</v>
          </cell>
          <cell r="C62" t="str">
            <v xml:space="preserve">Sữa tươi  ít béo PAULS ZYMIL 250ml </v>
          </cell>
          <cell r="D62" t="str">
            <v>PZ250</v>
          </cell>
        </row>
        <row r="63">
          <cell r="B63">
            <v>0</v>
          </cell>
          <cell r="C63" t="str">
            <v>Sữa Breaka vị Coffe 250 ml</v>
          </cell>
          <cell r="D63" t="str">
            <v>SBCOFFE250</v>
          </cell>
        </row>
        <row r="64">
          <cell r="B64">
            <v>0</v>
          </cell>
          <cell r="C64" t="str">
            <v>Sữa Breaka vị Dâu 250 ml</v>
          </cell>
          <cell r="D64" t="str">
            <v>SBD250</v>
          </cell>
        </row>
        <row r="65">
          <cell r="B65">
            <v>0</v>
          </cell>
          <cell r="C65" t="str">
            <v>Sữa Breaka vị Socola 250ml</v>
          </cell>
          <cell r="D65" t="str">
            <v>SBS250</v>
          </cell>
        </row>
        <row r="66">
          <cell r="B66">
            <v>0</v>
          </cell>
          <cell r="C66" t="str">
            <v>Sữa Breaka Vị Vani 250 ml</v>
          </cell>
          <cell r="D66" t="str">
            <v>SBVANI250</v>
          </cell>
        </row>
        <row r="67">
          <cell r="B67">
            <v>0</v>
          </cell>
          <cell r="C67" t="str">
            <v>Sụn ức gà đông lạnh</v>
          </cell>
          <cell r="D67" t="str">
            <v>SGDL</v>
          </cell>
        </row>
        <row r="68">
          <cell r="B68" t="str">
            <v xml:space="preserve"> Tôm mũ ni bỏ đầu 450g</v>
          </cell>
          <cell r="C68" t="str">
            <v>Tôm mũ ni bỏ đầu 450g</v>
          </cell>
          <cell r="D68" t="str">
            <v>TBĐ450</v>
          </cell>
        </row>
        <row r="69">
          <cell r="B69" t="str">
            <v>Tai heo muối gói 200g</v>
          </cell>
          <cell r="C69" t="str">
            <v>Tai heo muối 200g</v>
          </cell>
          <cell r="D69" t="str">
            <v>TH200</v>
          </cell>
        </row>
        <row r="70">
          <cell r="B70">
            <v>0</v>
          </cell>
          <cell r="C70" t="str">
            <v>Tai heo muối 400g</v>
          </cell>
          <cell r="D70" t="str">
            <v>TH400</v>
          </cell>
        </row>
        <row r="71">
          <cell r="B71">
            <v>0</v>
          </cell>
          <cell r="C71" t="str">
            <v>Trả hàng bảng kê</v>
          </cell>
          <cell r="D71" t="str">
            <v>THBK</v>
          </cell>
        </row>
        <row r="72">
          <cell r="B72">
            <v>0</v>
          </cell>
          <cell r="C72" t="str">
            <v>Tai heo đông lạnh</v>
          </cell>
          <cell r="D72" t="str">
            <v>THDL</v>
          </cell>
        </row>
        <row r="73">
          <cell r="B73" t="str">
            <v xml:space="preserve"> Tôm mũ ni nguyên con 450g</v>
          </cell>
          <cell r="C73" t="str">
            <v>Tôm mũ ni nguyên con 450g</v>
          </cell>
          <cell r="D73" t="str">
            <v>TNC450</v>
          </cell>
        </row>
        <row r="74">
          <cell r="B74">
            <v>0</v>
          </cell>
          <cell r="C74" t="str">
            <v>Thịt heo đông lạnh - Phần nạc đùi</v>
          </cell>
          <cell r="D74" t="str">
            <v>TNDL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ach_hang"/>
    </sheetNames>
    <sheetDataSet>
      <sheetData sheetId="0" refreshError="1">
        <row r="4">
          <cell r="A4" t="str">
            <v>AGG</v>
          </cell>
          <cell r="B4" t="str">
            <v>WINCOMANGIANG</v>
          </cell>
        </row>
        <row r="5">
          <cell r="A5" t="str">
            <v>BGG</v>
          </cell>
          <cell r="B5" t="str">
            <v>WINCOMBACGIANG</v>
          </cell>
        </row>
        <row r="6">
          <cell r="A6" t="str">
            <v>BKN</v>
          </cell>
          <cell r="B6" t="str">
            <v>WINCOMBACKAN</v>
          </cell>
        </row>
        <row r="7">
          <cell r="A7" t="str">
            <v>BLU</v>
          </cell>
          <cell r="B7" t="str">
            <v>WINCOMBACLIEU</v>
          </cell>
        </row>
        <row r="8">
          <cell r="A8" t="str">
            <v>BNH</v>
          </cell>
          <cell r="B8" t="str">
            <v>WINCOMBACNINH</v>
          </cell>
        </row>
        <row r="9">
          <cell r="A9" t="str">
            <v>BTE</v>
          </cell>
          <cell r="B9" t="str">
            <v>WINCOMBENTRE</v>
          </cell>
        </row>
        <row r="10">
          <cell r="A10" t="str">
            <v>BDH</v>
          </cell>
          <cell r="B10" t="str">
            <v>WINCOMBINHDINH</v>
          </cell>
        </row>
        <row r="11">
          <cell r="A11" t="str">
            <v>BDG</v>
          </cell>
          <cell r="B11" t="str">
            <v>WINCOMBINHDUONG</v>
          </cell>
        </row>
        <row r="12">
          <cell r="A12" t="str">
            <v>BPC</v>
          </cell>
          <cell r="B12" t="str">
            <v>WINCOMBINHPHUOC</v>
          </cell>
        </row>
        <row r="13">
          <cell r="A13" t="str">
            <v>BTN</v>
          </cell>
          <cell r="B13" t="str">
            <v>WINCOMBINHTHUAN</v>
          </cell>
        </row>
        <row r="14">
          <cell r="A14" t="str">
            <v>CMU</v>
          </cell>
          <cell r="B14" t="str">
            <v>WINCOMCAMAU</v>
          </cell>
        </row>
        <row r="15">
          <cell r="A15" t="str">
            <v>CTO</v>
          </cell>
          <cell r="B15" t="str">
            <v>WINCOMCANTHO</v>
          </cell>
        </row>
        <row r="16">
          <cell r="A16" t="str">
            <v>CBG</v>
          </cell>
          <cell r="B16" t="str">
            <v>WINCOMCAOBANG</v>
          </cell>
        </row>
        <row r="17">
          <cell r="A17" t="str">
            <v>DLK</v>
          </cell>
          <cell r="B17" t="str">
            <v>WINCOMDAKLAK</v>
          </cell>
        </row>
        <row r="18">
          <cell r="A18" t="str">
            <v>DNG</v>
          </cell>
          <cell r="B18" t="str">
            <v>WINCOMDANANG</v>
          </cell>
        </row>
        <row r="19">
          <cell r="A19" t="str">
            <v>DNI</v>
          </cell>
          <cell r="B19" t="str">
            <v>WINCOMDONGNAI</v>
          </cell>
        </row>
        <row r="20">
          <cell r="A20" t="str">
            <v>DTP</v>
          </cell>
          <cell r="B20" t="str">
            <v>WINCOMDONGTHAP</v>
          </cell>
        </row>
        <row r="21">
          <cell r="A21" t="str">
            <v>GLI</v>
          </cell>
          <cell r="B21" t="str">
            <v>WINCOMGIALAI</v>
          </cell>
        </row>
        <row r="22">
          <cell r="A22" t="str">
            <v>HGG</v>
          </cell>
          <cell r="B22" t="str">
            <v>WINCOMHAGIANG</v>
          </cell>
        </row>
        <row r="23">
          <cell r="A23" t="str">
            <v>HDG</v>
          </cell>
          <cell r="B23" t="str">
            <v>WINCOMHAIDUONG</v>
          </cell>
        </row>
        <row r="24">
          <cell r="A24" t="str">
            <v>HPG</v>
          </cell>
          <cell r="B24" t="str">
            <v>WINCOMHAIPHONG</v>
          </cell>
        </row>
        <row r="25">
          <cell r="A25" t="str">
            <v>HNM</v>
          </cell>
          <cell r="B25" t="str">
            <v>WINCOMHANAM</v>
          </cell>
        </row>
        <row r="26">
          <cell r="A26" t="str">
            <v>HNI</v>
          </cell>
          <cell r="B26" t="str">
            <v>WINCOMHANOI</v>
          </cell>
        </row>
        <row r="27">
          <cell r="A27" t="str">
            <v>HTH</v>
          </cell>
          <cell r="B27" t="str">
            <v>WINCOMHATINH</v>
          </cell>
        </row>
        <row r="28">
          <cell r="A28" t="str">
            <v>HUG</v>
          </cell>
          <cell r="B28" t="str">
            <v>WINCOMHAUGIANG</v>
          </cell>
        </row>
        <row r="29">
          <cell r="A29" t="str">
            <v>HBH</v>
          </cell>
          <cell r="B29" t="str">
            <v>WINCOMHOABINH</v>
          </cell>
        </row>
        <row r="30">
          <cell r="A30" t="str">
            <v>HCM</v>
          </cell>
          <cell r="B30" t="str">
            <v>WINCOMHOCHIMINH</v>
          </cell>
        </row>
        <row r="31">
          <cell r="A31" t="str">
            <v>TTH</v>
          </cell>
          <cell r="B31" t="str">
            <v>WINCOMHUE</v>
          </cell>
        </row>
        <row r="32">
          <cell r="A32" t="str">
            <v>HYN</v>
          </cell>
          <cell r="B32" t="str">
            <v>WINCOMHUNGYEN</v>
          </cell>
        </row>
        <row r="33">
          <cell r="A33" t="str">
            <v>KHA</v>
          </cell>
          <cell r="B33" t="str">
            <v>WINCOMKHANHHOA</v>
          </cell>
        </row>
        <row r="34">
          <cell r="A34" t="str">
            <v>KGG</v>
          </cell>
          <cell r="B34" t="str">
            <v>WINCOMKIENGIANG</v>
          </cell>
        </row>
        <row r="35">
          <cell r="A35" t="str">
            <v>KTM</v>
          </cell>
          <cell r="B35" t="str">
            <v>WINCOMKONTUM</v>
          </cell>
        </row>
        <row r="36">
          <cell r="A36" t="str">
            <v>LCU</v>
          </cell>
          <cell r="B36" t="str">
            <v>WINCOMLAICHAU</v>
          </cell>
        </row>
        <row r="37">
          <cell r="A37" t="str">
            <v>LDG</v>
          </cell>
          <cell r="B37" t="str">
            <v>WINCOMLAMDONG</v>
          </cell>
        </row>
        <row r="38">
          <cell r="A38" t="str">
            <v>LSN</v>
          </cell>
          <cell r="B38" t="str">
            <v>WINCOMLANGSON</v>
          </cell>
        </row>
        <row r="39">
          <cell r="A39" t="str">
            <v>LCI</v>
          </cell>
          <cell r="B39" t="str">
            <v>WINCOMLAOCAI</v>
          </cell>
        </row>
        <row r="40">
          <cell r="A40" t="str">
            <v>LAN</v>
          </cell>
          <cell r="B40" t="str">
            <v>WINCOMLONGAN</v>
          </cell>
        </row>
        <row r="41">
          <cell r="A41" t="str">
            <v>NDH</v>
          </cell>
          <cell r="B41" t="str">
            <v>WINCOMNAMDINH</v>
          </cell>
        </row>
        <row r="42">
          <cell r="A42" t="str">
            <v>NAN</v>
          </cell>
          <cell r="B42" t="str">
            <v>WINCOMNGHEAN</v>
          </cell>
        </row>
        <row r="43">
          <cell r="A43" t="str">
            <v>NBH</v>
          </cell>
          <cell r="B43" t="str">
            <v>WINCOMNINHBINH</v>
          </cell>
        </row>
        <row r="44">
          <cell r="A44" t="str">
            <v>NTN</v>
          </cell>
          <cell r="B44" t="str">
            <v>WINCOMNINHTHUAN</v>
          </cell>
        </row>
        <row r="45">
          <cell r="A45" t="str">
            <v>PTO</v>
          </cell>
          <cell r="B45" t="str">
            <v>WINCOMPHUTHO</v>
          </cell>
        </row>
        <row r="46">
          <cell r="A46" t="str">
            <v>PYN</v>
          </cell>
          <cell r="B46" t="str">
            <v>WINCOMPHUYEN</v>
          </cell>
        </row>
        <row r="47">
          <cell r="A47" t="str">
            <v>QBH</v>
          </cell>
          <cell r="B47" t="str">
            <v>WINCOMQUANGBINH</v>
          </cell>
        </row>
        <row r="48">
          <cell r="A48" t="str">
            <v>QNM</v>
          </cell>
          <cell r="B48" t="str">
            <v>WINCOMQUANGNAM</v>
          </cell>
        </row>
        <row r="49">
          <cell r="A49" t="str">
            <v>QNI</v>
          </cell>
          <cell r="B49" t="str">
            <v>WINCOMQUANGNGAI</v>
          </cell>
        </row>
        <row r="50">
          <cell r="A50" t="str">
            <v>QNH</v>
          </cell>
          <cell r="B50" t="str">
            <v>WINCOMQUANGNINH</v>
          </cell>
        </row>
        <row r="51">
          <cell r="A51" t="str">
            <v>QTI</v>
          </cell>
          <cell r="B51" t="str">
            <v>WINCOMQUANGTRI</v>
          </cell>
        </row>
        <row r="52">
          <cell r="A52" t="str">
            <v>STG</v>
          </cell>
          <cell r="B52" t="str">
            <v>WINCOMSOCTRANG</v>
          </cell>
        </row>
        <row r="53">
          <cell r="A53" t="str">
            <v>SLA</v>
          </cell>
          <cell r="B53" t="str">
            <v>WINCOMSONLA</v>
          </cell>
        </row>
        <row r="54">
          <cell r="A54" t="str">
            <v>TNH</v>
          </cell>
          <cell r="B54" t="str">
            <v>WINCOMTAYNINH</v>
          </cell>
        </row>
        <row r="55">
          <cell r="A55" t="str">
            <v>TBH</v>
          </cell>
          <cell r="B55" t="str">
            <v>WINCOMTHAIBINH</v>
          </cell>
        </row>
        <row r="56">
          <cell r="A56" t="str">
            <v>TNN</v>
          </cell>
          <cell r="B56" t="str">
            <v>WINCOMTHAINGUYEN</v>
          </cell>
        </row>
        <row r="57">
          <cell r="A57" t="str">
            <v>THA</v>
          </cell>
          <cell r="B57" t="str">
            <v>WINCOMTHANHHOA</v>
          </cell>
        </row>
        <row r="58">
          <cell r="A58" t="str">
            <v>TGG</v>
          </cell>
          <cell r="B58" t="str">
            <v>WINCOMTIENGIANG</v>
          </cell>
        </row>
        <row r="59">
          <cell r="A59" t="str">
            <v>TVH</v>
          </cell>
          <cell r="B59" t="str">
            <v>WINCOMTRAVINH</v>
          </cell>
        </row>
        <row r="60">
          <cell r="A60" t="str">
            <v>TQG</v>
          </cell>
          <cell r="B60" t="str">
            <v>WINCOMTUYENQUANG</v>
          </cell>
        </row>
        <row r="61">
          <cell r="A61" t="str">
            <v>VLG</v>
          </cell>
          <cell r="B61" t="str">
            <v>WINCOMVINHLONG</v>
          </cell>
        </row>
        <row r="62">
          <cell r="A62" t="str">
            <v>VPC</v>
          </cell>
          <cell r="B62" t="str">
            <v>WINCOMVINHPHUC</v>
          </cell>
        </row>
        <row r="63">
          <cell r="A63" t="str">
            <v>VTU</v>
          </cell>
          <cell r="B63" t="str">
            <v>WINCOMVUNGTAU</v>
          </cell>
        </row>
        <row r="64">
          <cell r="A64" t="str">
            <v>YBI</v>
          </cell>
          <cell r="B64" t="str">
            <v>WINCOMYENBAI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556"/>
  <sheetViews>
    <sheetView tabSelected="1" workbookViewId="0">
      <selection activeCell="J6" sqref="J6"/>
    </sheetView>
  </sheetViews>
  <sheetFormatPr defaultRowHeight="12.75" x14ac:dyDescent="0.2"/>
  <cols>
    <col min="1" max="1" width="9" bestFit="1" customWidth="1"/>
    <col min="2" max="2" width="16" bestFit="1" customWidth="1"/>
    <col min="3" max="3" width="11.28515625" customWidth="1"/>
    <col min="4" max="4" width="10" bestFit="1" customWidth="1"/>
    <col min="5" max="5" width="9.28515625" customWidth="1"/>
    <col min="6" max="6" width="11.140625" style="21" customWidth="1"/>
    <col min="7" max="7" width="15.42578125" customWidth="1"/>
    <col min="8" max="9" width="11.5703125" customWidth="1"/>
    <col min="10" max="10" width="34" customWidth="1"/>
    <col min="11" max="11" width="23" customWidth="1"/>
    <col min="12" max="12" width="20.140625" customWidth="1"/>
    <col min="13" max="13" width="12.5703125" customWidth="1"/>
    <col min="14" max="14" width="13.85546875" customWidth="1"/>
    <col min="15" max="15" width="16" customWidth="1"/>
    <col min="16" max="16" width="15.7109375" customWidth="1"/>
    <col min="17" max="17" width="12.5703125" customWidth="1"/>
    <col min="18" max="18" width="12.5703125" style="17" customWidth="1"/>
    <col min="19" max="19" width="8" style="17" customWidth="1"/>
    <col min="20" max="20" width="18.140625" customWidth="1"/>
    <col min="21" max="21" width="30.7109375" customWidth="1"/>
    <col min="22" max="22" width="10" customWidth="1"/>
    <col min="23" max="23" width="21.5703125" customWidth="1"/>
    <col min="24" max="24" width="7.28515625" customWidth="1"/>
    <col min="25" max="25" width="26.28515625" customWidth="1"/>
  </cols>
  <sheetData>
    <row r="1" spans="1:27" x14ac:dyDescent="0.2">
      <c r="F1" s="13">
        <f>SUBTOTAL(9,F3:F6556)</f>
        <v>24438</v>
      </c>
      <c r="G1" s="14">
        <f>SUBTOTAL(9,G3:G6556)</f>
        <v>1963616165</v>
      </c>
      <c r="AA1" s="18"/>
    </row>
    <row r="2" spans="1:27" s="7" customFormat="1" ht="38.25" x14ac:dyDescent="0.2">
      <c r="A2" s="4" t="s">
        <v>10494</v>
      </c>
      <c r="B2" s="4" t="s">
        <v>10495</v>
      </c>
      <c r="C2" s="4"/>
      <c r="D2" s="4" t="s">
        <v>10496</v>
      </c>
      <c r="E2" s="4" t="s">
        <v>10497</v>
      </c>
      <c r="F2" s="11" t="s">
        <v>10499</v>
      </c>
      <c r="G2" s="4" t="s">
        <v>10498</v>
      </c>
      <c r="H2" s="5" t="s">
        <v>10500</v>
      </c>
      <c r="I2" s="5"/>
      <c r="J2" s="4" t="s">
        <v>10501</v>
      </c>
      <c r="K2" s="6" t="s">
        <v>12766</v>
      </c>
      <c r="L2" s="6" t="s">
        <v>12767</v>
      </c>
      <c r="M2" s="6" t="s">
        <v>12768</v>
      </c>
      <c r="N2" s="4" t="s">
        <v>10502</v>
      </c>
      <c r="O2" s="4" t="s">
        <v>10503</v>
      </c>
      <c r="P2" s="3" t="s">
        <v>12769</v>
      </c>
      <c r="Q2" s="15" t="s">
        <v>12770</v>
      </c>
      <c r="R2" s="4" t="s">
        <v>12765</v>
      </c>
      <c r="S2" s="4" t="s">
        <v>10504</v>
      </c>
      <c r="T2" s="3" t="s">
        <v>12771</v>
      </c>
      <c r="U2" s="1" t="s">
        <v>12857</v>
      </c>
      <c r="V2" s="16" t="s">
        <v>12772</v>
      </c>
      <c r="W2" s="16" t="s">
        <v>12773</v>
      </c>
      <c r="X2" s="16" t="s">
        <v>12774</v>
      </c>
      <c r="Y2" s="20" t="s">
        <v>12775</v>
      </c>
    </row>
    <row r="3" spans="1:27" x14ac:dyDescent="0.2">
      <c r="A3" t="s">
        <v>0</v>
      </c>
      <c r="B3" t="s">
        <v>1</v>
      </c>
      <c r="D3" t="s">
        <v>2</v>
      </c>
      <c r="E3" t="s">
        <v>3</v>
      </c>
      <c r="F3" s="12">
        <v>2</v>
      </c>
      <c r="G3" s="2">
        <v>120616</v>
      </c>
      <c r="H3" t="s">
        <v>4</v>
      </c>
      <c r="J3" t="s">
        <v>5</v>
      </c>
      <c r="K3" s="9" t="str">
        <f>MID(J3,10,26)</f>
        <v>_Chả nướng 300g</v>
      </c>
      <c r="L3" s="8" t="str">
        <f>VLOOKUP(K3,'[1]Mã Misa'!$B$2:$D$74,2,0)</f>
        <v>Chả nướng 300g</v>
      </c>
      <c r="M3" s="8" t="str">
        <f>VLOOKUP(L3,'[1]Mã Misa'!$C$2:$D$74,2,0)</f>
        <v>CN300</v>
      </c>
      <c r="N3" s="2">
        <v>60308</v>
      </c>
      <c r="O3" t="s">
        <v>6</v>
      </c>
      <c r="P3" s="8" t="str">
        <f>RIGHT(O3,7)</f>
        <v>0002747</v>
      </c>
      <c r="Q3" s="8" t="e">
        <f t="shared" ref="Q3:Q66" si="0">IF(VLOOKUP(P3,$AD$1:$AF$32,1,0)&lt;&gt;0,(P3&amp;"A"),0)</f>
        <v>#N/A</v>
      </c>
      <c r="R3" s="19">
        <v>44537</v>
      </c>
      <c r="S3" s="17" t="s">
        <v>7</v>
      </c>
      <c r="T3" s="8" t="str">
        <f>LEFT(U3,10)</f>
        <v>VM VC+ PTO</v>
      </c>
      <c r="U3" t="s">
        <v>10505</v>
      </c>
      <c r="V3" t="s">
        <v>12776</v>
      </c>
      <c r="W3" t="str">
        <f>VLOOKUP(V3,[2]Khach_hang!$A$4:$B$64,2,0)</f>
        <v>WINCOMHANOI</v>
      </c>
      <c r="X3" t="s">
        <v>12809</v>
      </c>
      <c r="Y3" t="str">
        <f>IF(ISNUMBER(SEARCH($V$3,T3)),"WINCOMHANOI",IF(ISNUMBER(SEARCH($V$4,T3)),"WINCOMHOCHIMINH",IF(ISNUMBER(SEARCH($V$5,T3)),"WINCOMDANANG",IF(ISNUMBER(SEARCH($V$6,T3)),"WINCOMHAIDUONG",IF(ISNUMBER(SEARCH($V$7,T3)),"WINCOMQUANGNINH",IF(ISNUMBER(SEARCH($V$8,T3)),"WINCOMHAIPHONG",IF(ISNUMBER(SEARCH($V$9,T3)),"WINCOMBACGIANG",IF(ISNUMBER(SEARCH($V$10,T3)),"WINCOMBACNINH",IF(ISNUMBER(SEARCH($V$11,T3)),"WINCOMPHUTHO",IF(ISNUMBER(SEARCH($V$12,T3)),"WINCOMHATINH",IF(ISNUMBER(SEARCH($V$13,T3)),"WINCOMTHAINGUYEN",IF(ISNUMBER(SEARCH($V$14,T3)),"WINCOMKHANHHOA",IF(ISNUMBER(SEARCH($V$15,T3)),"WINCOMHUNGYEN",IF(ISNUMBER(SEARCH($V$16,T3)),"WINCOMNGHEAN",IF(ISNUMBER(SEARCH($V$17,T3)),"WINCOMLAOCAI",IF(ISNUMBER(SEARCH($V$18,T3)),"WINCOMVUNGTAU",IF(ISNUMBER(SEARCH($V$19,T3)),"WINCOMBINHDUONG",IF(ISNUMBER(SEARCH($V$20,T3)),"WINCOMKIENGIANG",IF(ISNUMBER(SEARCH($V$21,T3)),"WINCOMHANAM",IF(ISNUMBER(SEARCH($V$22,T3)),"WINCOMNAMDINH",IF(ISNUMBER(SEARCH($V$23,T3)),"WINCOMLANGSON",IF(ISNUMBER(SEARCH($V$24,T3)),"WINCOMTHANHHOA",IF(ISNUMBER(SEARCH($V$25,T3)),"WINCOMYENBAI",IF(ISNUMBER(SEARCH($V$26,T3)),"WINCOMTUYENQUANG",IF(ISNUMBER(SEARCH($V$27,T3)),"WINCOMHUE",IF(ISNUMBER(SEARCH($V$28,T3)),"WINCOMQUANGNAM",IF(ISNUMBER(SEARCH($V$29,T3)),"WINCOMVINHPHUC",IF(ISNUMBER(SEARCH($V$30,T3)),"WINCOMHAGIANG",IF(ISNUMBER(SEARCH($V$31,T3)),"WINCOMNINHBINH",IF(ISNUMBER(SEARCH($V$32,T3)),"WINCOMTRAVINH",IF(ISNUMBER(SEARCH($V$33,T3)),"WINCOMCANTHO",IF(ISNUMBER(SEARCH($V$34,T3)),"WINCOMBENTRE",IF(ISNUMBER(SEARCH($V$35,T3)),"WINCOMCAMAU",IF(ISNUMBER(SEARCH($V$36,T3)),"WINCOMANGIANG",IF(ISNUMBER(SEARCH($V$37,T3)),"WINCOMNINHTHUAN",IF(ISNUMBER(SEARCH($V$38,T3)),"WINCOMTHAIBINH",IF(ISNUMBER(SEARCH($V$39,T3)),"WINCOMGIALAI",IF(ISNUMBER(SEARCH($V$40,T3)),"WINCOMHOABINH",IF(ISNUMBER(SEARCH($V$41,T3)),"WINCOMQUANGNGAI",IF(ISNUMBER(SEARCH($V$42,T3)),"WINCOMBINHTHUAN",IF(ISNUMBER(SEARCH($V$43,T3)),"WINCOMDAKLAK",IF(ISNUMBER(SEARCH($V$44,T3)),"WINCOMSOCTRANG",IF(ISNUMBER(SEARCH($V$45,T3)),"WINCOMSONLA",IF(ISNUMBER(SEARCH($V$46,T3)),"WINCOMKONTUM",IF(ISNUMBER(SEARCH($V$47,T3)),"WINCOMPHUYEN",IF(ISNUMBER(SEARCH($V$48,T3)),"WINCOMQUANGTRI",IF(ISNUMBER(SEARCH($V$49,T3)),"WINCOMBINHDINH",IF(ISNUMBER(SEARCH($V$50,T3)),"WINCOMCAOBANG",IF(ISNUMBER(SEARCH($V$51,T3)),"WINCOMQUANGBINH",IF(ISNUMBER(SEARCH($V$52,T3)),"WINCOMLAMDONG",IF(ISNUMBER(SEARCH($V$53,T3)),"WINCOMVINHLONG",IF(ISNUMBER(SEARCH($V$54,T3)),"WINCOMDONGTHAP",IF(ISNUMBER(SEARCH($V$55,T3)),"WINCOMTIENGIANG",IF(ISNUMBER(SEARCH($V$56,T3)),"WINCOMQUANGNINH",0))))))))))))))))))))))))))))))))))))))))))))))))))))))</f>
        <v>WINCOMPHUTHO</v>
      </c>
    </row>
    <row r="4" spans="1:27" x14ac:dyDescent="0.2">
      <c r="A4" t="s">
        <v>0</v>
      </c>
      <c r="B4" t="s">
        <v>1</v>
      </c>
      <c r="D4" t="s">
        <v>8</v>
      </c>
      <c r="E4" t="s">
        <v>3</v>
      </c>
      <c r="F4" s="12">
        <v>1</v>
      </c>
      <c r="G4" s="2">
        <v>105400</v>
      </c>
      <c r="H4" t="s">
        <v>4</v>
      </c>
      <c r="J4" t="s">
        <v>9</v>
      </c>
      <c r="K4" s="9" t="str">
        <f t="shared" ref="K4:K67" si="1">MID(J4,10,26)</f>
        <v>_Đùi gà sốt cay 500g</v>
      </c>
      <c r="L4" s="8" t="str">
        <f>VLOOKUP(K4,'[1]Mã Misa'!$B$2:$D$74,2,0)</f>
        <v>Đùi gà sốt cay 500g</v>
      </c>
      <c r="M4" s="8" t="str">
        <f>VLOOKUP(L4,'[1]Mã Misa'!$C$2:$D$74,2,0)</f>
        <v>DGSC500</v>
      </c>
      <c r="N4" s="2">
        <v>105400</v>
      </c>
      <c r="O4" t="s">
        <v>6</v>
      </c>
      <c r="P4" s="8" t="str">
        <f t="shared" ref="P4:P67" si="2">RIGHT(O4,7)</f>
        <v>0002747</v>
      </c>
      <c r="Q4" s="8" t="e">
        <f t="shared" si="0"/>
        <v>#N/A</v>
      </c>
      <c r="R4" s="19">
        <v>44537</v>
      </c>
      <c r="S4" s="17" t="s">
        <v>7</v>
      </c>
      <c r="T4" s="8" t="str">
        <f t="shared" ref="T4:T67" si="3">LEFT(U4,10)</f>
        <v>VM VC+ PTO</v>
      </c>
      <c r="U4" t="s">
        <v>10505</v>
      </c>
      <c r="V4" t="s">
        <v>12777</v>
      </c>
      <c r="W4" t="str">
        <f>VLOOKUP(V4,[2]Khach_hang!$A$4:$B$64,2,0)</f>
        <v>WINCOMHOCHIMINH</v>
      </c>
      <c r="X4" t="s">
        <v>12782</v>
      </c>
      <c r="Y4" t="str">
        <f t="shared" ref="Y4:Y67" si="4">IF(ISNUMBER(SEARCH($V$3,T4)),"WINCOMHANOI",IF(ISNUMBER(SEARCH($V$4,T4)),"WINCOMHOCHIMINH",IF(ISNUMBER(SEARCH($V$5,T4)),"WINCOMDANANG",IF(ISNUMBER(SEARCH($V$6,T4)),"WINCOMHAIDUONG",IF(ISNUMBER(SEARCH($V$7,T4)),"WINCOMQUANGNINH",IF(ISNUMBER(SEARCH($V$8,T4)),"WINCOMHAIPHONG",IF(ISNUMBER(SEARCH($V$9,T4)),"WINCOMBACGIANG",IF(ISNUMBER(SEARCH($V$10,T4)),"WINCOMBACNINH",IF(ISNUMBER(SEARCH($V$11,T4)),"WINCOMPHUTHO",IF(ISNUMBER(SEARCH($V$12,T4)),"WINCOMHATINH",IF(ISNUMBER(SEARCH($V$13,T4)),"WINCOMTHAINGUYEN",IF(ISNUMBER(SEARCH($V$14,T4)),"WINCOMKHANHHOA",IF(ISNUMBER(SEARCH($V$15,T4)),"WINCOMHUNGYEN",IF(ISNUMBER(SEARCH($V$16,T4)),"WINCOMNGHEAN",IF(ISNUMBER(SEARCH($V$17,T4)),"WINCOMLAOCAI",IF(ISNUMBER(SEARCH($V$18,T4)),"WINCOMVUNGTAU",IF(ISNUMBER(SEARCH($V$19,T4)),"WINCOMBINHDUONG",IF(ISNUMBER(SEARCH($V$20,T4)),"WINCOMKIENGIANG",IF(ISNUMBER(SEARCH($V$21,T4)),"WINCOMHANAM",IF(ISNUMBER(SEARCH($V$22,T4)),"WINCOMNAMDINH",IF(ISNUMBER(SEARCH($V$23,T4)),"WINCOMLANGSON",IF(ISNUMBER(SEARCH($V$24,T4)),"WINCOMTHANHHOA",IF(ISNUMBER(SEARCH($V$25,T4)),"WINCOMYENBAI",IF(ISNUMBER(SEARCH($V$26,T4)),"WINCOMTUYENQUANG",IF(ISNUMBER(SEARCH($V$27,T4)),"WINCOMHUE",IF(ISNUMBER(SEARCH($V$28,T4)),"WINCOMQUANGNAM",IF(ISNUMBER(SEARCH($V$29,T4)),"WINCOMVINHPHUC",IF(ISNUMBER(SEARCH($V$30,T4)),"WINCOMHAGIANG",IF(ISNUMBER(SEARCH($V$31,T4)),"WINCOMNINHBINH",IF(ISNUMBER(SEARCH($V$32,T4)),"WINCOMTRAVINH",IF(ISNUMBER(SEARCH($V$33,T4)),"WINCOMCANTHO",IF(ISNUMBER(SEARCH($V$34,T4)),"WINCOMBENTRE",IF(ISNUMBER(SEARCH($V$35,T4)),"WINCOMCAMAU",IF(ISNUMBER(SEARCH($V$36,T4)),"WINCOMANGIANG",IF(ISNUMBER(SEARCH($V$37,T4)),"WINCOMNINHTHUAN",IF(ISNUMBER(SEARCH($V$38,T4)),"WINCOMTHAIBINH",IF(ISNUMBER(SEARCH($V$39,T4)),"WINCOMGIALAI",IF(ISNUMBER(SEARCH($V$40,T4)),"WINCOMHOABINH",IF(ISNUMBER(SEARCH($V$41,T4)),"WINCOMQUANGNGAI",IF(ISNUMBER(SEARCH($V$42,T4)),"WINCOMBINHTHUAN",IF(ISNUMBER(SEARCH($V$43,T4)),"WINCOMDAKLAK",IF(ISNUMBER(SEARCH($V$44,T4)),"WINCOMSOCTRANG",IF(ISNUMBER(SEARCH($V$45,T4)),"WINCOMSONLA",IF(ISNUMBER(SEARCH($V$46,T4)),"WINCOMKONTUM",IF(ISNUMBER(SEARCH($V$47,T4)),"WINCOMPHUYEN",IF(ISNUMBER(SEARCH($V$48,T4)),"WINCOMQUANGTRI",IF(ISNUMBER(SEARCH($V$49,T4)),"WINCOMBINHDINH",IF(ISNUMBER(SEARCH($V$50,T4)),"WINCOMCAOBANG",IF(ISNUMBER(SEARCH($V$51,T4)),"WINCOMQUANGBINH",IF(ISNUMBER(SEARCH($V$52,T4)),"WINCOMLAMDONG",IF(ISNUMBER(SEARCH($V$53,T4)),"WINCOMVINHLONG",IF(ISNUMBER(SEARCH($V$54,T4)),"WINCOMDONGTHAP",IF(ISNUMBER(SEARCH($V$55,T4)),"WINCOMTIENGIANG",IF(ISNUMBER(SEARCH($V$56,T4)),"WINCOMQUANGNINH",0))))))))))))))))))))))))))))))))))))))))))))))))))))))</f>
        <v>WINCOMPHUTHO</v>
      </c>
    </row>
    <row r="5" spans="1:27" x14ac:dyDescent="0.2">
      <c r="A5" t="s">
        <v>0</v>
      </c>
      <c r="B5" t="s">
        <v>10</v>
      </c>
      <c r="D5" t="s">
        <v>11</v>
      </c>
      <c r="E5" t="s">
        <v>3</v>
      </c>
      <c r="F5" s="12">
        <v>3</v>
      </c>
      <c r="G5" s="2">
        <v>150546</v>
      </c>
      <c r="H5" t="s">
        <v>4</v>
      </c>
      <c r="J5" t="s">
        <v>12</v>
      </c>
      <c r="K5" s="9" t="str">
        <f t="shared" si="1"/>
        <v>Giò tai lưỡi xào gói 250g</v>
      </c>
      <c r="L5" s="8" t="str">
        <f>VLOOKUP(K5,'[1]Mã Misa'!$B$2:$D$74,2,0)</f>
        <v>Giò Tai Lưỡi Xào 250g</v>
      </c>
      <c r="M5" s="8" t="str">
        <f>VLOOKUP(L5,'[1]Mã Misa'!$C$2:$D$74,2,0)</f>
        <v>GTLX250G</v>
      </c>
      <c r="N5" s="2">
        <v>50182</v>
      </c>
      <c r="O5" t="s">
        <v>13</v>
      </c>
      <c r="P5" s="8" t="str">
        <f t="shared" si="2"/>
        <v>0002732</v>
      </c>
      <c r="Q5" s="8" t="e">
        <f t="shared" si="0"/>
        <v>#N/A</v>
      </c>
      <c r="R5" s="19">
        <v>44537</v>
      </c>
      <c r="S5" s="17" t="s">
        <v>14</v>
      </c>
      <c r="T5" s="8" t="str">
        <f t="shared" si="3"/>
        <v>VM+ PTO 19</v>
      </c>
      <c r="U5" t="s">
        <v>10506</v>
      </c>
      <c r="V5" t="s">
        <v>12778</v>
      </c>
      <c r="W5" t="str">
        <f>VLOOKUP(V5,[2]Khach_hang!$A$4:$B$64,2,0)</f>
        <v>WINCOMDANANG</v>
      </c>
      <c r="X5" t="s">
        <v>12847</v>
      </c>
      <c r="Y5" t="str">
        <f t="shared" si="4"/>
        <v>WINCOMPHUTHO</v>
      </c>
    </row>
    <row r="6" spans="1:27" x14ac:dyDescent="0.2">
      <c r="A6" t="s">
        <v>0</v>
      </c>
      <c r="B6" t="s">
        <v>10</v>
      </c>
      <c r="D6" t="s">
        <v>15</v>
      </c>
      <c r="E6" t="s">
        <v>3</v>
      </c>
      <c r="F6" s="12">
        <v>3</v>
      </c>
      <c r="G6" s="2">
        <v>138000</v>
      </c>
      <c r="H6" t="s">
        <v>4</v>
      </c>
      <c r="J6" t="s">
        <v>16</v>
      </c>
      <c r="K6" s="9" t="str">
        <f t="shared" si="1"/>
        <v>Mộc nấm hương gói 250g</v>
      </c>
      <c r="L6" s="8" t="str">
        <f>VLOOKUP(K6,'[1]Mã Misa'!$B$2:$D$74,2,0)</f>
        <v>Mộc Nấm Hương 250g</v>
      </c>
      <c r="M6" s="8" t="str">
        <f>VLOOKUP(L6,'[1]Mã Misa'!$C$2:$D$74,2,0)</f>
        <v>MNH250</v>
      </c>
      <c r="N6" s="2">
        <v>46000</v>
      </c>
      <c r="O6" t="s">
        <v>13</v>
      </c>
      <c r="P6" s="8" t="str">
        <f t="shared" si="2"/>
        <v>0002732</v>
      </c>
      <c r="Q6" s="8" t="e">
        <f t="shared" si="0"/>
        <v>#N/A</v>
      </c>
      <c r="R6" s="19">
        <v>44537</v>
      </c>
      <c r="S6" s="17" t="s">
        <v>14</v>
      </c>
      <c r="T6" s="8" t="str">
        <f t="shared" si="3"/>
        <v>VM+ PTO 19</v>
      </c>
      <c r="U6" t="s">
        <v>10506</v>
      </c>
      <c r="V6" t="s">
        <v>12779</v>
      </c>
      <c r="W6" t="str">
        <f>VLOOKUP(V6,[2]Khach_hang!$A$4:$B$64,2,0)</f>
        <v>WINCOMHAIDUONG</v>
      </c>
      <c r="X6" t="s">
        <v>12848</v>
      </c>
      <c r="Y6" t="str">
        <f t="shared" si="4"/>
        <v>WINCOMPHUTHO</v>
      </c>
    </row>
    <row r="7" spans="1:27" x14ac:dyDescent="0.2">
      <c r="A7" t="s">
        <v>0</v>
      </c>
      <c r="B7" t="s">
        <v>17</v>
      </c>
      <c r="D7" t="s">
        <v>2</v>
      </c>
      <c r="E7" t="s">
        <v>3</v>
      </c>
      <c r="F7" s="12">
        <v>1</v>
      </c>
      <c r="G7" s="2">
        <v>60308</v>
      </c>
      <c r="H7" t="s">
        <v>4</v>
      </c>
      <c r="J7" t="s">
        <v>5</v>
      </c>
      <c r="K7" s="9" t="str">
        <f t="shared" si="1"/>
        <v>_Chả nướng 300g</v>
      </c>
      <c r="L7" s="8" t="str">
        <f>VLOOKUP(K7,'[1]Mã Misa'!$B$2:$D$74,2,0)</f>
        <v>Chả nướng 300g</v>
      </c>
      <c r="M7" s="8" t="str">
        <f>VLOOKUP(L7,'[1]Mã Misa'!$C$2:$D$74,2,0)</f>
        <v>CN300</v>
      </c>
      <c r="N7" s="2">
        <v>60308</v>
      </c>
      <c r="O7" t="s">
        <v>18</v>
      </c>
      <c r="P7" s="8" t="str">
        <f t="shared" si="2"/>
        <v>0152534</v>
      </c>
      <c r="Q7" s="8" t="e">
        <f t="shared" si="0"/>
        <v>#N/A</v>
      </c>
      <c r="R7" s="19">
        <v>44537</v>
      </c>
      <c r="S7" s="17" t="s">
        <v>19</v>
      </c>
      <c r="T7" s="8" t="str">
        <f t="shared" si="3"/>
        <v>VM HNI Lươ</v>
      </c>
      <c r="U7" t="s">
        <v>10507</v>
      </c>
      <c r="V7" t="s">
        <v>12780</v>
      </c>
      <c r="W7" t="str">
        <f>VLOOKUP(V7,[2]Khach_hang!$A$4:$B$64,2,0)</f>
        <v>WINCOMQUANGNINH</v>
      </c>
      <c r="X7" t="s">
        <v>12783</v>
      </c>
      <c r="Y7" t="str">
        <f t="shared" si="4"/>
        <v>WINCOMHANOI</v>
      </c>
    </row>
    <row r="8" spans="1:27" x14ac:dyDescent="0.2">
      <c r="A8" t="s">
        <v>0</v>
      </c>
      <c r="B8" t="s">
        <v>20</v>
      </c>
      <c r="D8" t="s">
        <v>21</v>
      </c>
      <c r="E8" t="s">
        <v>3</v>
      </c>
      <c r="F8" s="12">
        <v>11</v>
      </c>
      <c r="G8" s="2">
        <v>816750</v>
      </c>
      <c r="H8" t="s">
        <v>4</v>
      </c>
      <c r="J8" t="s">
        <v>22</v>
      </c>
      <c r="K8" s="9" t="str">
        <f t="shared" si="1"/>
        <v>_Chả cốm 300g</v>
      </c>
      <c r="L8" s="8" t="str">
        <f>VLOOKUP(K8,'[1]Mã Misa'!$B$2:$D$74,2,0)</f>
        <v>Chả cốm 300g</v>
      </c>
      <c r="M8" s="8" t="str">
        <f>VLOOKUP(L8,'[1]Mã Misa'!$C$2:$D$74,2,0)</f>
        <v>CC300</v>
      </c>
      <c r="N8" s="2">
        <v>74250</v>
      </c>
      <c r="O8" t="s">
        <v>23</v>
      </c>
      <c r="P8" s="8" t="str">
        <f t="shared" si="2"/>
        <v>0002031</v>
      </c>
      <c r="Q8" s="8" t="e">
        <f t="shared" si="0"/>
        <v>#N/A</v>
      </c>
      <c r="R8" s="19">
        <v>44537</v>
      </c>
      <c r="S8" s="17" t="s">
        <v>24</v>
      </c>
      <c r="T8" s="8" t="str">
        <f t="shared" si="3"/>
        <v>VM VCP NTN</v>
      </c>
      <c r="U8" s="18" t="s">
        <v>10508</v>
      </c>
      <c r="V8" t="s">
        <v>12781</v>
      </c>
      <c r="W8" t="str">
        <f>VLOOKUP(V8,[2]Khach_hang!$A$4:$B$64,2,0)</f>
        <v>WINCOMHAIPHONG</v>
      </c>
      <c r="X8" t="s">
        <v>12807</v>
      </c>
      <c r="Y8" t="str">
        <f t="shared" si="4"/>
        <v>WINCOMNINHTHUAN</v>
      </c>
    </row>
    <row r="9" spans="1:27" x14ac:dyDescent="0.2">
      <c r="A9" t="s">
        <v>0</v>
      </c>
      <c r="B9" t="s">
        <v>20</v>
      </c>
      <c r="D9" t="s">
        <v>25</v>
      </c>
      <c r="E9" t="s">
        <v>3</v>
      </c>
      <c r="F9" s="12">
        <v>20</v>
      </c>
      <c r="G9" s="2">
        <v>1815000</v>
      </c>
      <c r="H9" t="s">
        <v>4</v>
      </c>
      <c r="J9" t="s">
        <v>26</v>
      </c>
      <c r="K9" s="9" t="str">
        <f t="shared" si="1"/>
        <v>_Chân gà sốt cay 400g</v>
      </c>
      <c r="L9" s="8" t="str">
        <f>VLOOKUP(K9,'[1]Mã Misa'!$B$2:$D$74,2,0)</f>
        <v>Chân gà sốt cay 400g</v>
      </c>
      <c r="M9" s="8" t="str">
        <f>VLOOKUP(L9,'[1]Mã Misa'!$C$2:$D$74,2,0)</f>
        <v>CGSC400</v>
      </c>
      <c r="N9" s="2">
        <v>90750</v>
      </c>
      <c r="O9" t="s">
        <v>23</v>
      </c>
      <c r="P9" s="8" t="str">
        <f t="shared" si="2"/>
        <v>0002031</v>
      </c>
      <c r="Q9" s="8" t="e">
        <f t="shared" si="0"/>
        <v>#N/A</v>
      </c>
      <c r="R9" s="19">
        <v>44537</v>
      </c>
      <c r="S9" s="17" t="s">
        <v>24</v>
      </c>
      <c r="T9" s="8" t="str">
        <f t="shared" si="3"/>
        <v>VM VCP NTN</v>
      </c>
      <c r="U9" t="s">
        <v>10508</v>
      </c>
      <c r="V9" t="s">
        <v>12782</v>
      </c>
      <c r="W9" t="str">
        <f>VLOOKUP(V9,[2]Khach_hang!$A$4:$B$64,2,0)</f>
        <v>WINCOMBACGIANG</v>
      </c>
      <c r="X9" t="s">
        <v>12822</v>
      </c>
      <c r="Y9" t="str">
        <f t="shared" si="4"/>
        <v>WINCOMNINHTHUAN</v>
      </c>
    </row>
    <row r="10" spans="1:27" x14ac:dyDescent="0.2">
      <c r="A10" t="s">
        <v>0</v>
      </c>
      <c r="B10" t="s">
        <v>20</v>
      </c>
      <c r="D10" t="s">
        <v>27</v>
      </c>
      <c r="E10" t="s">
        <v>3</v>
      </c>
      <c r="F10" s="12">
        <v>6</v>
      </c>
      <c r="G10" s="2">
        <v>366300</v>
      </c>
      <c r="H10" t="s">
        <v>4</v>
      </c>
      <c r="J10" t="s">
        <v>28</v>
      </c>
      <c r="K10" s="9" t="str">
        <f t="shared" si="1"/>
        <v>_Giò sụn gà 250g</v>
      </c>
      <c r="L10" s="8" t="str">
        <f>VLOOKUP(K10,'[1]Mã Misa'!$B$2:$D$74,2,0)</f>
        <v>Giò sụn gà 250g</v>
      </c>
      <c r="M10" s="8" t="str">
        <f>VLOOKUP(L10,'[1]Mã Misa'!$C$2:$D$74,2,0)</f>
        <v>GSG250</v>
      </c>
      <c r="N10" s="2">
        <v>61050</v>
      </c>
      <c r="O10" t="s">
        <v>23</v>
      </c>
      <c r="P10" s="8" t="str">
        <f t="shared" si="2"/>
        <v>0002031</v>
      </c>
      <c r="Q10" s="8" t="e">
        <f t="shared" si="0"/>
        <v>#N/A</v>
      </c>
      <c r="R10" s="19">
        <v>44537</v>
      </c>
      <c r="S10" s="17" t="s">
        <v>24</v>
      </c>
      <c r="T10" s="8" t="str">
        <f t="shared" si="3"/>
        <v>VM VCP NTN</v>
      </c>
      <c r="U10" t="s">
        <v>10508</v>
      </c>
      <c r="V10" t="s">
        <v>12783</v>
      </c>
      <c r="W10" t="str">
        <f>VLOOKUP(V10,[2]Khach_hang!$A$4:$B$64,2,0)</f>
        <v>WINCOMBACNINH</v>
      </c>
      <c r="X10" t="s">
        <v>12792</v>
      </c>
      <c r="Y10" t="str">
        <f t="shared" si="4"/>
        <v>WINCOMNINHTHUAN</v>
      </c>
    </row>
    <row r="11" spans="1:27" x14ac:dyDescent="0.2">
      <c r="A11" t="s">
        <v>0</v>
      </c>
      <c r="B11" t="s">
        <v>20</v>
      </c>
      <c r="D11" t="s">
        <v>2</v>
      </c>
      <c r="E11" t="s">
        <v>3</v>
      </c>
      <c r="F11" s="12">
        <v>30</v>
      </c>
      <c r="G11" s="2">
        <v>1809240</v>
      </c>
      <c r="H11" t="s">
        <v>4</v>
      </c>
      <c r="J11" t="s">
        <v>5</v>
      </c>
      <c r="K11" s="9" t="str">
        <f t="shared" si="1"/>
        <v>_Chả nướng 300g</v>
      </c>
      <c r="L11" s="8" t="str">
        <f>VLOOKUP(K11,'[1]Mã Misa'!$B$2:$D$74,2,0)</f>
        <v>Chả nướng 300g</v>
      </c>
      <c r="M11" s="8" t="str">
        <f>VLOOKUP(L11,'[1]Mã Misa'!$C$2:$D$74,2,0)</f>
        <v>CN300</v>
      </c>
      <c r="N11" s="2">
        <v>60308</v>
      </c>
      <c r="O11" t="s">
        <v>23</v>
      </c>
      <c r="P11" s="8" t="str">
        <f t="shared" si="2"/>
        <v>0002031</v>
      </c>
      <c r="Q11" s="8" t="e">
        <f t="shared" si="0"/>
        <v>#N/A</v>
      </c>
      <c r="R11" s="19">
        <v>44537</v>
      </c>
      <c r="S11" s="17" t="s">
        <v>24</v>
      </c>
      <c r="T11" s="8" t="str">
        <f t="shared" si="3"/>
        <v>VM VCP NTN</v>
      </c>
      <c r="U11" t="s">
        <v>10508</v>
      </c>
      <c r="V11" t="s">
        <v>12784</v>
      </c>
      <c r="W11" t="str">
        <f>VLOOKUP(V11,[2]Khach_hang!$A$4:$B$64,2,0)</f>
        <v>WINCOMPHUTHO</v>
      </c>
      <c r="X11" t="s">
        <v>12849</v>
      </c>
      <c r="Y11" t="str">
        <f t="shared" si="4"/>
        <v>WINCOMNINHTHUAN</v>
      </c>
    </row>
    <row r="12" spans="1:27" x14ac:dyDescent="0.2">
      <c r="A12" t="s">
        <v>0</v>
      </c>
      <c r="B12" t="s">
        <v>20</v>
      </c>
      <c r="D12" t="s">
        <v>15</v>
      </c>
      <c r="E12" t="s">
        <v>3</v>
      </c>
      <c r="F12" s="12">
        <v>19</v>
      </c>
      <c r="G12" s="2">
        <v>874000</v>
      </c>
      <c r="H12" t="s">
        <v>4</v>
      </c>
      <c r="J12" t="s">
        <v>16</v>
      </c>
      <c r="K12" s="9" t="str">
        <f t="shared" si="1"/>
        <v>Mộc nấm hương gói 250g</v>
      </c>
      <c r="L12" s="8" t="str">
        <f>VLOOKUP(K12,'[1]Mã Misa'!$B$2:$D$74,2,0)</f>
        <v>Mộc Nấm Hương 250g</v>
      </c>
      <c r="M12" s="8" t="str">
        <f>VLOOKUP(L12,'[1]Mã Misa'!$C$2:$D$74,2,0)</f>
        <v>MNH250</v>
      </c>
      <c r="N12" s="2">
        <v>46000</v>
      </c>
      <c r="O12" t="s">
        <v>23</v>
      </c>
      <c r="P12" s="8" t="str">
        <f t="shared" si="2"/>
        <v>0002031</v>
      </c>
      <c r="Q12" s="8" t="e">
        <f t="shared" si="0"/>
        <v>#N/A</v>
      </c>
      <c r="R12" s="19">
        <v>44537</v>
      </c>
      <c r="S12" s="17" t="s">
        <v>24</v>
      </c>
      <c r="T12" s="8" t="str">
        <f t="shared" si="3"/>
        <v>VM VCP NTN</v>
      </c>
      <c r="U12" t="s">
        <v>10508</v>
      </c>
      <c r="V12" t="s">
        <v>12785</v>
      </c>
      <c r="W12" t="str">
        <f>VLOOKUP(V12,[2]Khach_hang!$A$4:$B$64,2,0)</f>
        <v>WINCOMHATINH</v>
      </c>
      <c r="X12" t="s">
        <v>12815</v>
      </c>
      <c r="Y12" t="str">
        <f t="shared" si="4"/>
        <v>WINCOMNINHTHUAN</v>
      </c>
    </row>
    <row r="13" spans="1:27" x14ac:dyDescent="0.2">
      <c r="A13" t="s">
        <v>0</v>
      </c>
      <c r="B13" t="s">
        <v>29</v>
      </c>
      <c r="D13" t="s">
        <v>30</v>
      </c>
      <c r="E13" t="s">
        <v>3</v>
      </c>
      <c r="F13" s="12">
        <v>1</v>
      </c>
      <c r="G13" s="2">
        <v>111058</v>
      </c>
      <c r="H13" t="s">
        <v>4</v>
      </c>
      <c r="J13" t="s">
        <v>31</v>
      </c>
      <c r="K13" s="9" t="str">
        <f t="shared" si="1"/>
        <v>Gà muối gói 500g</v>
      </c>
      <c r="L13" s="8" t="str">
        <f>VLOOKUP(K13,'[1]Mã Misa'!$B$2:$D$74,2,0)</f>
        <v>Gà muối 500g</v>
      </c>
      <c r="M13" s="8" t="str">
        <f>VLOOKUP(L13,'[1]Mã Misa'!$C$2:$D$74,2,0)</f>
        <v>GM500</v>
      </c>
      <c r="N13" s="2">
        <v>111058</v>
      </c>
      <c r="O13" t="s">
        <v>32</v>
      </c>
      <c r="P13" s="8" t="str">
        <f t="shared" si="2"/>
        <v>0019810</v>
      </c>
      <c r="Q13" s="8" t="e">
        <f t="shared" si="0"/>
        <v>#N/A</v>
      </c>
      <c r="R13" s="19">
        <v>44537</v>
      </c>
      <c r="S13" s="17" t="s">
        <v>33</v>
      </c>
      <c r="T13" s="8" t="str">
        <f t="shared" si="3"/>
        <v>VM+ DNG 47</v>
      </c>
      <c r="U13" t="s">
        <v>10509</v>
      </c>
      <c r="V13" t="s">
        <v>12786</v>
      </c>
      <c r="W13" t="str">
        <f>VLOOKUP(V13,[2]Khach_hang!$A$4:$B$64,2,0)</f>
        <v>WINCOMTHAINGUYEN</v>
      </c>
      <c r="X13" t="s">
        <v>12808</v>
      </c>
      <c r="Y13" t="str">
        <f t="shared" si="4"/>
        <v>WINCOMDANANG</v>
      </c>
    </row>
    <row r="14" spans="1:27" x14ac:dyDescent="0.2">
      <c r="A14" t="s">
        <v>0</v>
      </c>
      <c r="B14" t="s">
        <v>29</v>
      </c>
      <c r="D14" t="s">
        <v>8</v>
      </c>
      <c r="E14" t="s">
        <v>3</v>
      </c>
      <c r="F14" s="12">
        <v>2</v>
      </c>
      <c r="G14" s="2">
        <v>210800</v>
      </c>
      <c r="H14" t="s">
        <v>4</v>
      </c>
      <c r="J14" t="s">
        <v>9</v>
      </c>
      <c r="K14" s="9" t="str">
        <f t="shared" si="1"/>
        <v>_Đùi gà sốt cay 500g</v>
      </c>
      <c r="L14" s="8" t="str">
        <f>VLOOKUP(K14,'[1]Mã Misa'!$B$2:$D$74,2,0)</f>
        <v>Đùi gà sốt cay 500g</v>
      </c>
      <c r="M14" s="8" t="str">
        <f>VLOOKUP(L14,'[1]Mã Misa'!$C$2:$D$74,2,0)</f>
        <v>DGSC500</v>
      </c>
      <c r="N14" s="2">
        <v>105400</v>
      </c>
      <c r="O14" t="s">
        <v>32</v>
      </c>
      <c r="P14" s="8" t="str">
        <f t="shared" si="2"/>
        <v>0019810</v>
      </c>
      <c r="Q14" s="8" t="e">
        <f t="shared" si="0"/>
        <v>#N/A</v>
      </c>
      <c r="R14" s="19">
        <v>44537</v>
      </c>
      <c r="S14" s="17" t="s">
        <v>33</v>
      </c>
      <c r="T14" s="8" t="str">
        <f t="shared" si="3"/>
        <v>VM+ DNG 47</v>
      </c>
      <c r="U14" t="s">
        <v>10509</v>
      </c>
      <c r="V14" t="s">
        <v>12787</v>
      </c>
      <c r="W14" t="str">
        <f>VLOOKUP(V14,[2]Khach_hang!$A$4:$B$64,2,0)</f>
        <v>WINCOMKHANHHOA</v>
      </c>
      <c r="X14" t="s">
        <v>12806</v>
      </c>
      <c r="Y14" t="str">
        <f t="shared" si="4"/>
        <v>WINCOMDANANG</v>
      </c>
    </row>
    <row r="15" spans="1:27" x14ac:dyDescent="0.2">
      <c r="A15" t="s">
        <v>0</v>
      </c>
      <c r="B15" t="s">
        <v>34</v>
      </c>
      <c r="D15" t="s">
        <v>11</v>
      </c>
      <c r="E15" t="s">
        <v>3</v>
      </c>
      <c r="F15" s="12">
        <v>2</v>
      </c>
      <c r="G15" s="2">
        <v>100364</v>
      </c>
      <c r="H15" t="s">
        <v>4</v>
      </c>
      <c r="J15" t="s">
        <v>12</v>
      </c>
      <c r="K15" s="9" t="str">
        <f t="shared" si="1"/>
        <v>Giò tai lưỡi xào gói 250g</v>
      </c>
      <c r="L15" s="8" t="str">
        <f>VLOOKUP(K15,'[1]Mã Misa'!$B$2:$D$74,2,0)</f>
        <v>Giò Tai Lưỡi Xào 250g</v>
      </c>
      <c r="M15" s="8" t="str">
        <f>VLOOKUP(L15,'[1]Mã Misa'!$C$2:$D$74,2,0)</f>
        <v>GTLX250G</v>
      </c>
      <c r="N15" s="2">
        <v>50182</v>
      </c>
      <c r="O15" t="s">
        <v>35</v>
      </c>
      <c r="P15" s="8" t="str">
        <f t="shared" si="2"/>
        <v>0011551</v>
      </c>
      <c r="Q15" s="8" t="e">
        <f t="shared" si="0"/>
        <v>#N/A</v>
      </c>
      <c r="R15" s="19">
        <v>44537</v>
      </c>
      <c r="S15" s="17" t="s">
        <v>36</v>
      </c>
      <c r="T15" s="8" t="str">
        <f t="shared" si="3"/>
        <v>VM+ HPG 63</v>
      </c>
      <c r="U15" t="s">
        <v>10510</v>
      </c>
      <c r="V15" t="s">
        <v>12788</v>
      </c>
      <c r="W15" t="str">
        <f>VLOOKUP(V15,[2]Khach_hang!$A$4:$B$64,2,0)</f>
        <v>WINCOMHUNGYEN</v>
      </c>
      <c r="X15" t="s">
        <v>12823</v>
      </c>
      <c r="Y15" t="str">
        <f t="shared" si="4"/>
        <v>WINCOMHAIPHONG</v>
      </c>
    </row>
    <row r="16" spans="1:27" x14ac:dyDescent="0.2">
      <c r="A16" t="s">
        <v>0</v>
      </c>
      <c r="B16" t="s">
        <v>37</v>
      </c>
      <c r="D16" t="s">
        <v>30</v>
      </c>
      <c r="E16" t="s">
        <v>3</v>
      </c>
      <c r="F16" s="12">
        <v>2</v>
      </c>
      <c r="G16" s="2">
        <v>222116</v>
      </c>
      <c r="H16" t="s">
        <v>4</v>
      </c>
      <c r="J16" t="s">
        <v>31</v>
      </c>
      <c r="K16" s="9" t="str">
        <f t="shared" si="1"/>
        <v>Gà muối gói 500g</v>
      </c>
      <c r="L16" s="8" t="str">
        <f>VLOOKUP(K16,'[1]Mã Misa'!$B$2:$D$74,2,0)</f>
        <v>Gà muối 500g</v>
      </c>
      <c r="M16" s="8" t="str">
        <f>VLOOKUP(L16,'[1]Mã Misa'!$C$2:$D$74,2,0)</f>
        <v>GM500</v>
      </c>
      <c r="N16" s="2">
        <v>111058</v>
      </c>
      <c r="O16" t="s">
        <v>38</v>
      </c>
      <c r="P16" s="8" t="str">
        <f t="shared" si="2"/>
        <v>0046145</v>
      </c>
      <c r="Q16" s="8" t="e">
        <f t="shared" si="0"/>
        <v>#N/A</v>
      </c>
      <c r="R16" s="19">
        <v>44537</v>
      </c>
      <c r="S16" s="17" t="s">
        <v>39</v>
      </c>
      <c r="T16" s="8" t="str">
        <f t="shared" si="3"/>
        <v>VM+ HCM Go</v>
      </c>
      <c r="U16" t="s">
        <v>10511</v>
      </c>
      <c r="V16" t="s">
        <v>12789</v>
      </c>
      <c r="W16" t="str">
        <f>VLOOKUP(V16,[2]Khach_hang!$A$4:$B$64,2,0)</f>
        <v>WINCOMNGHEAN</v>
      </c>
      <c r="X16" t="s">
        <v>12816</v>
      </c>
      <c r="Y16" t="str">
        <f t="shared" si="4"/>
        <v>WINCOMHOCHIMINH</v>
      </c>
    </row>
    <row r="17" spans="1:25" x14ac:dyDescent="0.2">
      <c r="A17" t="s">
        <v>0</v>
      </c>
      <c r="B17" t="s">
        <v>37</v>
      </c>
      <c r="D17" t="s">
        <v>11</v>
      </c>
      <c r="E17" t="s">
        <v>3</v>
      </c>
      <c r="F17" s="12">
        <v>1</v>
      </c>
      <c r="G17" s="2">
        <v>50182</v>
      </c>
      <c r="H17" t="s">
        <v>4</v>
      </c>
      <c r="J17" t="s">
        <v>12</v>
      </c>
      <c r="K17" s="9" t="str">
        <f t="shared" si="1"/>
        <v>Giò tai lưỡi xào gói 250g</v>
      </c>
      <c r="L17" s="8" t="str">
        <f>VLOOKUP(K17,'[1]Mã Misa'!$B$2:$D$74,2,0)</f>
        <v>Giò Tai Lưỡi Xào 250g</v>
      </c>
      <c r="M17" s="8" t="str">
        <f>VLOOKUP(L17,'[1]Mã Misa'!$C$2:$D$74,2,0)</f>
        <v>GTLX250G</v>
      </c>
      <c r="N17" s="2">
        <v>50182</v>
      </c>
      <c r="O17" t="s">
        <v>38</v>
      </c>
      <c r="P17" s="8" t="str">
        <f t="shared" si="2"/>
        <v>0046145</v>
      </c>
      <c r="Q17" s="8" t="e">
        <f t="shared" si="0"/>
        <v>#N/A</v>
      </c>
      <c r="R17" s="19">
        <v>44537</v>
      </c>
      <c r="S17" s="17" t="s">
        <v>39</v>
      </c>
      <c r="T17" s="8" t="str">
        <f t="shared" si="3"/>
        <v>VM+ HCM Go</v>
      </c>
      <c r="U17" t="s">
        <v>10511</v>
      </c>
      <c r="V17" t="s">
        <v>12790</v>
      </c>
      <c r="W17" t="str">
        <f>VLOOKUP(V17,[2]Khach_hang!$A$4:$B$64,2,0)</f>
        <v>WINCOMLAOCAI</v>
      </c>
      <c r="X17" t="s">
        <v>12778</v>
      </c>
      <c r="Y17" t="str">
        <f t="shared" si="4"/>
        <v>WINCOMHOCHIMINH</v>
      </c>
    </row>
    <row r="18" spans="1:25" x14ac:dyDescent="0.2">
      <c r="A18" t="s">
        <v>0</v>
      </c>
      <c r="B18" t="s">
        <v>37</v>
      </c>
      <c r="D18" t="s">
        <v>40</v>
      </c>
      <c r="E18" t="s">
        <v>3</v>
      </c>
      <c r="F18" s="12">
        <v>2</v>
      </c>
      <c r="G18" s="2">
        <v>118800</v>
      </c>
      <c r="H18" t="s">
        <v>4</v>
      </c>
      <c r="J18" t="s">
        <v>41</v>
      </c>
      <c r="K18" s="9" t="str">
        <f t="shared" si="1"/>
        <v>_Giò lụa 250g</v>
      </c>
      <c r="L18" s="8" t="str">
        <f>VLOOKUP(K18,'[1]Mã Misa'!$B$2:$D$74,2,0)</f>
        <v>Giò lụa 250g</v>
      </c>
      <c r="M18" s="8" t="str">
        <f>VLOOKUP(L18,'[1]Mã Misa'!$C$2:$D$74,2,0)</f>
        <v>GL250</v>
      </c>
      <c r="N18" s="2">
        <v>59400</v>
      </c>
      <c r="O18" t="s">
        <v>38</v>
      </c>
      <c r="P18" s="8" t="str">
        <f t="shared" si="2"/>
        <v>0046145</v>
      </c>
      <c r="Q18" s="8" t="e">
        <f t="shared" si="0"/>
        <v>#N/A</v>
      </c>
      <c r="R18" s="19">
        <v>44537</v>
      </c>
      <c r="S18" s="17" t="s">
        <v>39</v>
      </c>
      <c r="T18" s="8" t="str">
        <f t="shared" si="3"/>
        <v>VM+ HCM Go</v>
      </c>
      <c r="U18" t="s">
        <v>10511</v>
      </c>
      <c r="V18" t="s">
        <v>12791</v>
      </c>
      <c r="W18" t="str">
        <f>VLOOKUP(V18,[2]Khach_hang!$A$4:$B$64,2,0)</f>
        <v>WINCOMVUNGTAU</v>
      </c>
      <c r="X18" t="s">
        <v>12850</v>
      </c>
      <c r="Y18" t="str">
        <f t="shared" si="4"/>
        <v>WINCOMHOCHIMINH</v>
      </c>
    </row>
    <row r="19" spans="1:25" x14ac:dyDescent="0.2">
      <c r="A19" t="s">
        <v>0</v>
      </c>
      <c r="B19" t="s">
        <v>37</v>
      </c>
      <c r="D19" t="s">
        <v>42</v>
      </c>
      <c r="E19" t="s">
        <v>3</v>
      </c>
      <c r="F19" s="12">
        <v>3</v>
      </c>
      <c r="G19" s="2">
        <v>263361</v>
      </c>
      <c r="H19" t="s">
        <v>4</v>
      </c>
      <c r="J19" t="s">
        <v>43</v>
      </c>
      <c r="K19" s="9" t="str">
        <f t="shared" si="1"/>
        <v>Bắp bò muối gói 200g</v>
      </c>
      <c r="L19" s="8" t="str">
        <f>VLOOKUP(K19,'[1]Mã Misa'!$B$2:$D$74,2,0)</f>
        <v>Bắp bò muối 200g</v>
      </c>
      <c r="M19" s="8" t="str">
        <f>VLOOKUP(L19,'[1]Mã Misa'!$C$2:$D$74,2,0)</f>
        <v>BBM200</v>
      </c>
      <c r="N19" s="2">
        <v>87787</v>
      </c>
      <c r="O19" t="s">
        <v>38</v>
      </c>
      <c r="P19" s="8" t="str">
        <f t="shared" si="2"/>
        <v>0046145</v>
      </c>
      <c r="Q19" s="8" t="e">
        <f t="shared" si="0"/>
        <v>#N/A</v>
      </c>
      <c r="R19" s="19">
        <v>44537</v>
      </c>
      <c r="S19" s="17" t="s">
        <v>39</v>
      </c>
      <c r="T19" s="8" t="str">
        <f t="shared" si="3"/>
        <v>VM+ HCM Go</v>
      </c>
      <c r="U19" t="s">
        <v>10511</v>
      </c>
      <c r="V19" t="s">
        <v>12792</v>
      </c>
      <c r="W19" t="str">
        <f>VLOOKUP(V19,[2]Khach_hang!$A$4:$B$64,2,0)</f>
        <v>WINCOMBINHDUONG</v>
      </c>
      <c r="X19" t="s">
        <v>12827</v>
      </c>
      <c r="Y19" t="str">
        <f t="shared" si="4"/>
        <v>WINCOMHOCHIMINH</v>
      </c>
    </row>
    <row r="20" spans="1:25" x14ac:dyDescent="0.2">
      <c r="A20" t="s">
        <v>0</v>
      </c>
      <c r="B20" t="s">
        <v>44</v>
      </c>
      <c r="D20" t="s">
        <v>42</v>
      </c>
      <c r="E20" t="s">
        <v>3</v>
      </c>
      <c r="F20" s="12">
        <v>2</v>
      </c>
      <c r="G20" s="2">
        <v>175574</v>
      </c>
      <c r="H20" t="s">
        <v>4</v>
      </c>
      <c r="J20" t="s">
        <v>43</v>
      </c>
      <c r="K20" s="9" t="str">
        <f t="shared" si="1"/>
        <v>Bắp bò muối gói 200g</v>
      </c>
      <c r="L20" s="8" t="str">
        <f>VLOOKUP(K20,'[1]Mã Misa'!$B$2:$D$74,2,0)</f>
        <v>Bắp bò muối 200g</v>
      </c>
      <c r="M20" s="8" t="str">
        <f>VLOOKUP(L20,'[1]Mã Misa'!$C$2:$D$74,2,0)</f>
        <v>BBM200</v>
      </c>
      <c r="N20" s="2">
        <v>87787</v>
      </c>
      <c r="O20" t="s">
        <v>45</v>
      </c>
      <c r="P20" s="8" t="str">
        <f t="shared" si="2"/>
        <v>0019897</v>
      </c>
      <c r="Q20" s="8" t="e">
        <f t="shared" si="0"/>
        <v>#N/A</v>
      </c>
      <c r="R20" s="19">
        <v>44537</v>
      </c>
      <c r="S20" s="17" t="s">
        <v>46</v>
      </c>
      <c r="T20" s="8" t="str">
        <f t="shared" si="3"/>
        <v>VM+ DNG 30</v>
      </c>
      <c r="U20" t="s">
        <v>10512</v>
      </c>
      <c r="V20" t="s">
        <v>12793</v>
      </c>
      <c r="W20" t="str">
        <f>VLOOKUP(V20,[2]Khach_hang!$A$4:$B$64,2,0)</f>
        <v>WINCOMKIENGIANG</v>
      </c>
      <c r="X20" t="s">
        <v>12812</v>
      </c>
      <c r="Y20" t="str">
        <f>IF(ISNUMBER(SEARCH($V$3,T20)),"WINCOMHANOI",IF(ISNUMBER(SEARCH($V$4,T20)),"WINCOMHOCHIMINH",IF(ISNUMBER(SEARCH($V$5,T20)),"WINCOMDANANG",IF(ISNUMBER(SEARCH($V$6,T20)),"WINCOMHAIDUONG",IF(ISNUMBER(SEARCH($V$7,T20)),"WINCOMQUANGNINH",IF(ISNUMBER(SEARCH($V$8,T20)),"WINCOMHAIPHONG",IF(ISNUMBER(SEARCH($V$9,T20)),"WINCOMBACGIANG",IF(ISNUMBER(SEARCH($V$10,T20)),"WINCOMBACNINH",IF(ISNUMBER(SEARCH($V$11,T20)),"WINCOMPHUTHO",IF(ISNUMBER(SEARCH($V$12,T20)),"WINCOMHATINH",IF(ISNUMBER(SEARCH($V$13,T20)),"WINCOMTHAINGUYEN",IF(ISNUMBER(SEARCH($V$14,T20)),"WINCOMKHANHHOA",IF(ISNUMBER(SEARCH($V$15,T20)),"WINCOMHUNGYEN",IF(ISNUMBER(SEARCH($V$16,T20)),"WINCOMNGHEAN",IF(ISNUMBER(SEARCH($V$17,T20)),"WINCOMLAOCAI",IF(ISNUMBER(SEARCH($V$18,T20)),"WINCOMVUNGTAU",IF(ISNUMBER(SEARCH($V$19,T20)),"WINCOMBINHDUONG",IF(ISNUMBER(SEARCH($V$20,T20)),"WINCOMKIENGIANG",IF(ISNUMBER(SEARCH($V$21,T20)),"WINCOMHANAM",IF(ISNUMBER(SEARCH($V$22,T20)),"WINCOMNAMDINH",IF(ISNUMBER(SEARCH($V$23,T20)),"WINCOMLANGSON",IF(ISNUMBER(SEARCH($V$24,T20)),"WINCOMTHANHHOA",IF(ISNUMBER(SEARCH($V$25,T20)),"WINCOMYENBAI",IF(ISNUMBER(SEARCH($V$26,T20)),"WINCOMTUYENQUANG",IF(ISNUMBER(SEARCH($V$27,T20)),"WINCOMHUE",IF(ISNUMBER(SEARCH($V$28,T20)),"WINCOMQUANGNAM",IF(ISNUMBER(SEARCH($V$29,T20)),"WINCOMVINHPHUC",IF(ISNUMBER(SEARCH($V$30,T20)),"WINCOMHAGIANG",IF(ISNUMBER(SEARCH($V$31,T20)),"WINCOMNINHBINH",IF(ISNUMBER(SEARCH($V$32,T20)),"WINCOMTRAVINH",IF(ISNUMBER(SEARCH($V$33,T20)),"WINCOMCANTHO",IF(ISNUMBER(SEARCH($V$34,T20)),"WINCOMBENTRE",IF(ISNUMBER(SEARCH($V$35,T20)),"WINCOMCAMAU",IF(ISNUMBER(SEARCH($V$36,T20)),"WINCOMANGIANG",IF(ISNUMBER(SEARCH($V$37,T20)),"WINCOMNINHTHUAN",IF(ISNUMBER(SEARCH($V$38,T20)),"WINCOMTHAIBINH",IF(ISNUMBER(SEARCH($V$39,T20)),"WINCOMGIALAI",IF(ISNUMBER(SEARCH($V$40,T20)),"WINCOMHOABINH",IF(ISNUMBER(SEARCH($V$41,T20)),"WINCOMQUANGNGAI",IF(ISNUMBER(SEARCH($V$42,T20)),"WINCOMBINHTHUAN",IF(ISNUMBER(SEARCH($V$43,T20)),"WINCOMDAKLAK",IF(ISNUMBER(SEARCH($V$44,T20)),"WINCOMSOCTRANG",IF(ISNUMBER(SEARCH($V$45,T20)),"WINCOMSONLA",IF(ISNUMBER(SEARCH($V$46,T20)),"WINCOMKONTUM",IF(ISNUMBER(SEARCH($V$47,T20)),"WINCOMPHUYEN",IF(ISNUMBER(SEARCH($V$48,T20)),"WINCOMQUANGTRI",IF(ISNUMBER(SEARCH($V$49,T20)),"WINCOMBINHDINH",IF(ISNUMBER(SEARCH($V$50,T20)),"WINCOMCAOBANG",IF(ISNUMBER(SEARCH($V$51,T20)),"WINCOMQUANGBINH",IF(ISNUMBER(SEARCH($V$52,T20)),"WINCOMLAMDONG",IF(ISNUMBER(SEARCH($V$53,T20)),"WINCOMVINHLONG",IF(ISNUMBER(SEARCH($V$54,T20)),"WINCOMDONGTHAP",IF(ISNUMBER(SEARCH($V$55,T20)),"WINCOMTIENGIANG",IF(ISNUMBER(SEARCH($V$56,T20)),"WINCOMQUANGNINH",0))))))))))))))))))))))))))))))))))))))))))))))))))))))</f>
        <v>WINCOMDANANG</v>
      </c>
    </row>
    <row r="21" spans="1:25" x14ac:dyDescent="0.2">
      <c r="A21" t="s">
        <v>0</v>
      </c>
      <c r="B21" t="s">
        <v>44</v>
      </c>
      <c r="D21" t="s">
        <v>47</v>
      </c>
      <c r="E21" t="s">
        <v>3</v>
      </c>
      <c r="F21" s="12">
        <v>3</v>
      </c>
      <c r="G21" s="2">
        <v>166785</v>
      </c>
      <c r="H21" t="s">
        <v>4</v>
      </c>
      <c r="J21" t="s">
        <v>48</v>
      </c>
      <c r="K21" s="9" t="str">
        <f t="shared" si="1"/>
        <v>Tai heo muối gói 200g</v>
      </c>
      <c r="L21" s="8" t="str">
        <f>VLOOKUP(K21,'[1]Mã Misa'!$B$2:$D$74,2,0)</f>
        <v>Tai heo muối 200g</v>
      </c>
      <c r="M21" s="8" t="str">
        <f>VLOOKUP(L21,'[1]Mã Misa'!$C$2:$D$74,2,0)</f>
        <v>TH200</v>
      </c>
      <c r="N21" s="2">
        <v>55595</v>
      </c>
      <c r="O21" t="s">
        <v>45</v>
      </c>
      <c r="P21" s="8" t="str">
        <f t="shared" si="2"/>
        <v>0019897</v>
      </c>
      <c r="Q21" s="8" t="e">
        <f t="shared" si="0"/>
        <v>#N/A</v>
      </c>
      <c r="R21" s="19">
        <v>44537</v>
      </c>
      <c r="S21" s="17" t="s">
        <v>46</v>
      </c>
      <c r="T21" s="8" t="str">
        <f t="shared" si="3"/>
        <v>VM+ DNG 30</v>
      </c>
      <c r="U21" t="s">
        <v>10512</v>
      </c>
      <c r="V21" t="s">
        <v>12794</v>
      </c>
      <c r="W21" t="str">
        <f>VLOOKUP(V21,[2]Khach_hang!$A$4:$B$64,2,0)</f>
        <v>WINCOMHANAM</v>
      </c>
      <c r="X21" t="s">
        <v>12803</v>
      </c>
      <c r="Y21" t="str">
        <f>IF(ISNUMBER(SEARCH($V$3,T21)),"WINCOMHANOI",IF(ISNUMBER(SEARCH($V$4,T21)),"WINCOMHOCHIMINH",IF(ISNUMBER(SEARCH($V$5,T21)),"WINCOMDANANG",IF(ISNUMBER(SEARCH($V$6,T21)),"WINCOMHAIDUONG",IF(ISNUMBER(SEARCH($V$7,T21)),"WINCOMQUANGNINH",IF(ISNUMBER(SEARCH($V$8,T21)),"WINCOMHAIPHONG",IF(ISNUMBER(SEARCH($V$9,T21)),"WINCOMBACGIANG",IF(ISNUMBER(SEARCH($V$10,T21)),"WINCOMBACNINH",IF(ISNUMBER(SEARCH($V$11,T21)),"WINCOMPHUTHO",IF(ISNUMBER(SEARCH($V$12,T21)),"WINCOMHATINH",IF(ISNUMBER(SEARCH($V$13,T21)),"WINCOMTHAINGUYEN",IF(ISNUMBER(SEARCH($V$14,T21)),"WINCOMKHANHHOA",IF(ISNUMBER(SEARCH($V$15,T21)),"WINCOMHUNGYEN",IF(ISNUMBER(SEARCH($V$16,T21)),"WINCOMNGHEAN",IF(ISNUMBER(SEARCH($V$17,T21)),"WINCOMLAOCAI",IF(ISNUMBER(SEARCH($V$18,T21)),"WINCOMVUNGTAU",IF(ISNUMBER(SEARCH($V$19,T21)),"WINCOMBINHDUONG",IF(ISNUMBER(SEARCH($V$20,T21)),"WINCOMKIENGIANG",IF(ISNUMBER(SEARCH($V$21,T21)),"WINCOMHANAM",IF(ISNUMBER(SEARCH($V$22,T21)),"WINCOMNAMDINH",IF(ISNUMBER(SEARCH($V$23,T21)),"WINCOMLANGSON",IF(ISNUMBER(SEARCH($V$24,T21)),"WINCOMTHANHHOA",IF(ISNUMBER(SEARCH($V$25,T21)),"WINCOMYENBAI",IF(ISNUMBER(SEARCH($V$26,T21)),"WINCOMTUYENQUANG",IF(ISNUMBER(SEARCH($V$27,T21)),"WINCOMHUE",IF(ISNUMBER(SEARCH($V$28,T21)),"WINCOMQUANGNAM",IF(ISNUMBER(SEARCH($V$29,T21)),"WINCOMVINHPHUC",IF(ISNUMBER(SEARCH($V$30,T21)),"WINCOMHAGIANG",IF(ISNUMBER(SEARCH($V$31,T21)),"WINCOMNINHBINH",IF(ISNUMBER(SEARCH($V$32,T21)),"WINCOMTRAVINH",IF(ISNUMBER(SEARCH($V$33,T21)),"WINCOMCANTHO",IF(ISNUMBER(SEARCH($V$34,T21)),"WINCOMBENTRE",IF(ISNUMBER(SEARCH($V$35,T21)),"WINCOMCAMAU",IF(ISNUMBER(SEARCH($V$36,T21)),"WINCOMANGIANG",IF(ISNUMBER(SEARCH($V$37,T21)),"WINCOMNINHTHUAN",IF(ISNUMBER(SEARCH($V$38,T21)),"WINCOMTHAIBINH",IF(ISNUMBER(SEARCH($V$39,T21)),"WINCOMGIALAI",IF(ISNUMBER(SEARCH($V$40,T21)),"WINCOMHOABINH",IF(ISNUMBER(SEARCH($V$41,T21)),"WINCOMQUANGNGAI",IF(ISNUMBER(SEARCH($V$42,T21)),"WINCOMBINHTHUAN",IF(ISNUMBER(SEARCH($V$43,T21)),"WINCOMDAKLAK",IF(ISNUMBER(SEARCH($V$44,T21)),"WINCOMSOCTRANG",IF(ISNUMBER(SEARCH($V$45,T21)),"WINCOMSONLA",IF(ISNUMBER(SEARCH($V$46,T21)),"WINCOMKONTUM",IF(ISNUMBER(SEARCH($V$47,T21)),"WINCOMPHUYEN",IF(ISNUMBER(SEARCH($V$48,T21)),"WINCOMQUANGTRI",IF(ISNUMBER(SEARCH($V$49,T21)),"WINCOMBINHDINH",IF(ISNUMBER(SEARCH($V$50,T21)),"WINCOMCAOBANG",IF(ISNUMBER(SEARCH($V$51,T21)),"WINCOMQUANGBINH",IF(ISNUMBER(SEARCH($V$52,T21)),"WINCOMLAMDONG",IF(ISNUMBER(SEARCH($V$53,T21)),"WINCOMVINHLONG",IF(ISNUMBER(SEARCH($V$54,T21)),"WINCOMDONGTHAP",IF(ISNUMBER(SEARCH($V$55,T21)),"WINCOMTIENGIANG",IF(ISNUMBER(SEARCH($V$56,T21)),"WINCOMQUANGNINH",0))))))))))))))))))))))))))))))))))))))))))))))))))))))</f>
        <v>WINCOMDANANG</v>
      </c>
    </row>
    <row r="22" spans="1:25" x14ac:dyDescent="0.2">
      <c r="A22" t="s">
        <v>0</v>
      </c>
      <c r="B22" t="s">
        <v>49</v>
      </c>
      <c r="D22" t="s">
        <v>27</v>
      </c>
      <c r="E22" t="s">
        <v>3</v>
      </c>
      <c r="F22" s="12">
        <v>4</v>
      </c>
      <c r="G22" s="2">
        <v>244200</v>
      </c>
      <c r="H22" t="s">
        <v>4</v>
      </c>
      <c r="J22" t="s">
        <v>28</v>
      </c>
      <c r="K22" s="9" t="str">
        <f t="shared" si="1"/>
        <v>_Giò sụn gà 250g</v>
      </c>
      <c r="L22" s="8" t="str">
        <f>VLOOKUP(K22,'[1]Mã Misa'!$B$2:$D$74,2,0)</f>
        <v>Giò sụn gà 250g</v>
      </c>
      <c r="M22" s="8" t="str">
        <f>VLOOKUP(L22,'[1]Mã Misa'!$C$2:$D$74,2,0)</f>
        <v>GSG250</v>
      </c>
      <c r="N22" s="2">
        <v>61050</v>
      </c>
      <c r="O22" t="s">
        <v>50</v>
      </c>
      <c r="P22" s="8" t="str">
        <f t="shared" si="2"/>
        <v>0001914</v>
      </c>
      <c r="Q22" s="8" t="e">
        <f t="shared" si="0"/>
        <v>#N/A</v>
      </c>
      <c r="R22" s="19">
        <v>44537</v>
      </c>
      <c r="S22" s="17" t="s">
        <v>51</v>
      </c>
      <c r="T22" s="8" t="str">
        <f t="shared" si="3"/>
        <v>VM+ LSN 58</v>
      </c>
      <c r="U22" t="s">
        <v>10513</v>
      </c>
      <c r="V22" t="s">
        <v>12795</v>
      </c>
      <c r="W22" t="str">
        <f>VLOOKUP(V22,[2]Khach_hang!$A$4:$B$64,2,0)</f>
        <v>WINCOMNAMDINH</v>
      </c>
      <c r="X22" t="s">
        <v>12779</v>
      </c>
      <c r="Y22" t="str">
        <f>IF(ISNUMBER(SEARCH($V$3,T22)),"WINCOMHANOI",IF(ISNUMBER(SEARCH($V$4,T22)),"WINCOMHOCHIMINH",IF(ISNUMBER(SEARCH($V$5,T22)),"WINCOMDANANG",IF(ISNUMBER(SEARCH($V$6,T22)),"WINCOMHAIDUONG",IF(ISNUMBER(SEARCH($V$7,T22)),"WINCOMQUANGNINH",IF(ISNUMBER(SEARCH($V$8,T22)),"WINCOMHAIPHONG",IF(ISNUMBER(SEARCH($V$9,T22)),"WINCOMBACGIANG",IF(ISNUMBER(SEARCH($V$10,T22)),"WINCOMBACNINH",IF(ISNUMBER(SEARCH($V$11,T22)),"WINCOMPHUTHO",IF(ISNUMBER(SEARCH($V$12,T22)),"WINCOMHATINH",IF(ISNUMBER(SEARCH($V$13,T22)),"WINCOMTHAINGUYEN",IF(ISNUMBER(SEARCH($V$14,T22)),"WINCOMKHANHHOA",IF(ISNUMBER(SEARCH($V$15,T22)),"WINCOMHUNGYEN",IF(ISNUMBER(SEARCH($V$16,T22)),"WINCOMNGHEAN",IF(ISNUMBER(SEARCH($V$17,T22)),"WINCOMLAOCAI",IF(ISNUMBER(SEARCH($V$18,T22)),"WINCOMVUNGTAU",IF(ISNUMBER(SEARCH($V$19,T22)),"WINCOMBINHDUONG",IF(ISNUMBER(SEARCH($V$20,T22)),"WINCOMKIENGIANG",IF(ISNUMBER(SEARCH($V$21,T22)),"WINCOMHANAM",IF(ISNUMBER(SEARCH($V$22,T22)),"WINCOMNAMDINH",IF(ISNUMBER(SEARCH($V$23,T22)),"WINCOMLANGSON",IF(ISNUMBER(SEARCH($V$24,T22)),"WINCOMTHANHHOA",IF(ISNUMBER(SEARCH($V$25,T22)),"WINCOMYENBAI",IF(ISNUMBER(SEARCH($V$26,T22)),"WINCOMTUYENQUANG",IF(ISNUMBER(SEARCH($V$27,T22)),"WINCOMHUE",IF(ISNUMBER(SEARCH($V$28,T22)),"WINCOMQUANGNAM",IF(ISNUMBER(SEARCH($V$29,T22)),"WINCOMVINHPHUC",IF(ISNUMBER(SEARCH($V$30,T22)),"WINCOMHAGIANG",IF(ISNUMBER(SEARCH($V$31,T22)),"WINCOMNINHBINH",IF(ISNUMBER(SEARCH($V$32,T22)),"WINCOMTRAVINH",IF(ISNUMBER(SEARCH($V$33,T22)),"WINCOMCANTHO",IF(ISNUMBER(SEARCH($V$34,T22)),"WINCOMBENTRE",IF(ISNUMBER(SEARCH($V$35,T22)),"WINCOMCAMAU",IF(ISNUMBER(SEARCH($V$36,T22)),"WINCOMANGIANG",IF(ISNUMBER(SEARCH($V$37,T22)),"WINCOMNINHTHUAN",IF(ISNUMBER(SEARCH($V$38,T22)),"WINCOMTHAIBINH",IF(ISNUMBER(SEARCH($V$39,T22)),"WINCOMGIALAI",IF(ISNUMBER(SEARCH($V$40,T22)),"WINCOMHOABINH",IF(ISNUMBER(SEARCH($V$41,T22)),"WINCOMQUANGNGAI",IF(ISNUMBER(SEARCH($V$42,T22)),"WINCOMBINHTHUAN",IF(ISNUMBER(SEARCH($V$43,T22)),"WINCOMDAKLAK",IF(ISNUMBER(SEARCH($V$44,T22)),"WINCOMSOCTRANG",IF(ISNUMBER(SEARCH($V$45,T22)),"WINCOMSONLA",IF(ISNUMBER(SEARCH($V$46,T22)),"WINCOMKONTUM",IF(ISNUMBER(SEARCH($V$47,T22)),"WINCOMPHUYEN",IF(ISNUMBER(SEARCH($V$48,T22)),"WINCOMQUANGTRI",IF(ISNUMBER(SEARCH($V$49,T22)),"WINCOMBINHDINH",IF(ISNUMBER(SEARCH($V$50,T22)),"WINCOMCAOBANG",IF(ISNUMBER(SEARCH($V$51,T22)),"WINCOMQUANGBINH",IF(ISNUMBER(SEARCH($V$52,T22)),"WINCOMLAMDONG",IF(ISNUMBER(SEARCH($V$53,T22)),"WINCOMVINHLONG",IF(ISNUMBER(SEARCH($V$54,T22)),"WINCOMDONGTHAP",IF(ISNUMBER(SEARCH($V$55,T22)),"WINCOMTIENGIANG",IF(ISNUMBER(SEARCH($V$56,T22)),"WINCOMQUANGNINH",0))))))))))))))))))))))))))))))))))))))))))))))))))))))</f>
        <v>WINCOMLANGSON</v>
      </c>
    </row>
    <row r="23" spans="1:25" x14ac:dyDescent="0.2">
      <c r="A23" t="s">
        <v>0</v>
      </c>
      <c r="B23" t="s">
        <v>52</v>
      </c>
      <c r="D23" t="s">
        <v>30</v>
      </c>
      <c r="E23" t="s">
        <v>3</v>
      </c>
      <c r="F23" s="12">
        <v>1</v>
      </c>
      <c r="G23" s="2">
        <v>111058</v>
      </c>
      <c r="H23" t="s">
        <v>4</v>
      </c>
      <c r="J23" t="s">
        <v>31</v>
      </c>
      <c r="K23" s="9" t="str">
        <f t="shared" si="1"/>
        <v>Gà muối gói 500g</v>
      </c>
      <c r="L23" s="8" t="str">
        <f>VLOOKUP(K23,'[1]Mã Misa'!$B$2:$D$74,2,0)</f>
        <v>Gà muối 500g</v>
      </c>
      <c r="M23" s="8" t="str">
        <f>VLOOKUP(L23,'[1]Mã Misa'!$C$2:$D$74,2,0)</f>
        <v>GM500</v>
      </c>
      <c r="N23" s="2">
        <v>111058</v>
      </c>
      <c r="O23" t="s">
        <v>53</v>
      </c>
      <c r="P23" s="8" t="str">
        <f t="shared" si="2"/>
        <v>0046232</v>
      </c>
      <c r="Q23" s="8" t="e">
        <f t="shared" si="0"/>
        <v>#N/A</v>
      </c>
      <c r="R23" s="19">
        <v>44537</v>
      </c>
      <c r="S23" s="17" t="s">
        <v>54</v>
      </c>
      <c r="T23" s="8" t="str">
        <f t="shared" si="3"/>
        <v>VM+ HCM 10</v>
      </c>
      <c r="U23" t="s">
        <v>10514</v>
      </c>
      <c r="V23" t="s">
        <v>12796</v>
      </c>
      <c r="W23" t="str">
        <f>VLOOKUP(V23,[2]Khach_hang!$A$4:$B$64,2,0)</f>
        <v>WINCOMLANGSON</v>
      </c>
      <c r="X23" t="s">
        <v>12781</v>
      </c>
      <c r="Y23" t="str">
        <f t="shared" si="4"/>
        <v>WINCOMHOCHIMINH</v>
      </c>
    </row>
    <row r="24" spans="1:25" x14ac:dyDescent="0.2">
      <c r="A24" t="s">
        <v>0</v>
      </c>
      <c r="B24" t="s">
        <v>52</v>
      </c>
      <c r="D24" t="s">
        <v>40</v>
      </c>
      <c r="E24" t="s">
        <v>3</v>
      </c>
      <c r="F24" s="12">
        <v>1</v>
      </c>
      <c r="G24" s="2">
        <v>59400</v>
      </c>
      <c r="H24" t="s">
        <v>4</v>
      </c>
      <c r="J24" t="s">
        <v>41</v>
      </c>
      <c r="K24" s="9" t="str">
        <f t="shared" si="1"/>
        <v>_Giò lụa 250g</v>
      </c>
      <c r="L24" s="8" t="str">
        <f>VLOOKUP(K24,'[1]Mã Misa'!$B$2:$D$74,2,0)</f>
        <v>Giò lụa 250g</v>
      </c>
      <c r="M24" s="8" t="str">
        <f>VLOOKUP(L24,'[1]Mã Misa'!$C$2:$D$74,2,0)</f>
        <v>GL250</v>
      </c>
      <c r="N24" s="2">
        <v>59400</v>
      </c>
      <c r="O24" t="s">
        <v>53</v>
      </c>
      <c r="P24" s="8" t="str">
        <f t="shared" si="2"/>
        <v>0046232</v>
      </c>
      <c r="Q24" s="8" t="e">
        <f t="shared" si="0"/>
        <v>#N/A</v>
      </c>
      <c r="R24" s="19">
        <v>44537</v>
      </c>
      <c r="S24" s="17" t="s">
        <v>54</v>
      </c>
      <c r="T24" s="8" t="str">
        <f t="shared" si="3"/>
        <v>VM+ HCM 10</v>
      </c>
      <c r="U24" t="s">
        <v>10514</v>
      </c>
      <c r="V24" t="s">
        <v>12797</v>
      </c>
      <c r="W24" t="str">
        <f>VLOOKUP(V24,[2]Khach_hang!$A$4:$B$64,2,0)</f>
        <v>WINCOMTHANHHOA</v>
      </c>
      <c r="X24" t="s">
        <v>12794</v>
      </c>
      <c r="Y24" t="str">
        <f t="shared" si="4"/>
        <v>WINCOMHOCHIMINH</v>
      </c>
    </row>
    <row r="25" spans="1:25" x14ac:dyDescent="0.2">
      <c r="A25" t="s">
        <v>0</v>
      </c>
      <c r="B25" t="s">
        <v>52</v>
      </c>
      <c r="D25" t="s">
        <v>8</v>
      </c>
      <c r="E25" t="s">
        <v>3</v>
      </c>
      <c r="F25" s="12">
        <v>6</v>
      </c>
      <c r="G25" s="2">
        <v>632400</v>
      </c>
      <c r="H25" t="s">
        <v>4</v>
      </c>
      <c r="J25" t="s">
        <v>9</v>
      </c>
      <c r="K25" s="9" t="str">
        <f t="shared" si="1"/>
        <v>_Đùi gà sốt cay 500g</v>
      </c>
      <c r="L25" s="8" t="str">
        <f>VLOOKUP(K25,'[1]Mã Misa'!$B$2:$D$74,2,0)</f>
        <v>Đùi gà sốt cay 500g</v>
      </c>
      <c r="M25" s="8" t="str">
        <f>VLOOKUP(L25,'[1]Mã Misa'!$C$2:$D$74,2,0)</f>
        <v>DGSC500</v>
      </c>
      <c r="N25" s="2">
        <v>105400</v>
      </c>
      <c r="O25" t="s">
        <v>53</v>
      </c>
      <c r="P25" s="8" t="str">
        <f t="shared" si="2"/>
        <v>0046232</v>
      </c>
      <c r="Q25" s="8" t="e">
        <f t="shared" si="0"/>
        <v>#N/A</v>
      </c>
      <c r="R25" s="19">
        <v>44537</v>
      </c>
      <c r="S25" s="17" t="s">
        <v>54</v>
      </c>
      <c r="T25" s="8" t="str">
        <f t="shared" si="3"/>
        <v>VM+ HCM 10</v>
      </c>
      <c r="U25" t="s">
        <v>10514</v>
      </c>
      <c r="V25" t="s">
        <v>12798</v>
      </c>
      <c r="W25" t="str">
        <f>VLOOKUP(V25,[2]Khach_hang!$A$4:$B$64,2,0)</f>
        <v>WINCOMYENBAI</v>
      </c>
      <c r="X25" t="s">
        <v>12776</v>
      </c>
      <c r="Y25" t="str">
        <f t="shared" si="4"/>
        <v>WINCOMHOCHIMINH</v>
      </c>
    </row>
    <row r="26" spans="1:25" x14ac:dyDescent="0.2">
      <c r="A26" t="s">
        <v>0</v>
      </c>
      <c r="B26" t="s">
        <v>52</v>
      </c>
      <c r="D26" t="s">
        <v>25</v>
      </c>
      <c r="E26" t="s">
        <v>3</v>
      </c>
      <c r="F26" s="12">
        <v>1</v>
      </c>
      <c r="G26" s="2">
        <v>90750</v>
      </c>
      <c r="H26" t="s">
        <v>4</v>
      </c>
      <c r="J26" t="s">
        <v>26</v>
      </c>
      <c r="K26" s="9" t="str">
        <f t="shared" si="1"/>
        <v>_Chân gà sốt cay 400g</v>
      </c>
      <c r="L26" s="8" t="str">
        <f>VLOOKUP(K26,'[1]Mã Misa'!$B$2:$D$74,2,0)</f>
        <v>Chân gà sốt cay 400g</v>
      </c>
      <c r="M26" s="8" t="str">
        <f>VLOOKUP(L26,'[1]Mã Misa'!$C$2:$D$74,2,0)</f>
        <v>CGSC400</v>
      </c>
      <c r="N26" s="2">
        <v>90750</v>
      </c>
      <c r="O26" t="s">
        <v>53</v>
      </c>
      <c r="P26" s="8" t="str">
        <f t="shared" si="2"/>
        <v>0046232</v>
      </c>
      <c r="Q26" s="8" t="e">
        <f t="shared" si="0"/>
        <v>#N/A</v>
      </c>
      <c r="R26" s="19">
        <v>44537</v>
      </c>
      <c r="S26" s="17" t="s">
        <v>54</v>
      </c>
      <c r="T26" s="8" t="str">
        <f t="shared" si="3"/>
        <v>VM+ HCM 10</v>
      </c>
      <c r="U26" t="s">
        <v>10514</v>
      </c>
      <c r="V26" t="s">
        <v>12799</v>
      </c>
      <c r="W26" t="str">
        <f>VLOOKUP(V26,[2]Khach_hang!$A$4:$B$64,2,0)</f>
        <v>WINCOMTUYENQUANG</v>
      </c>
      <c r="X26" t="s">
        <v>12785</v>
      </c>
      <c r="Y26" t="str">
        <f t="shared" si="4"/>
        <v>WINCOMHOCHIMINH</v>
      </c>
    </row>
    <row r="27" spans="1:25" x14ac:dyDescent="0.2">
      <c r="A27" t="s">
        <v>0</v>
      </c>
      <c r="B27" t="s">
        <v>52</v>
      </c>
      <c r="D27" t="s">
        <v>2</v>
      </c>
      <c r="E27" t="s">
        <v>3</v>
      </c>
      <c r="F27" s="12">
        <v>1</v>
      </c>
      <c r="G27" s="2">
        <v>70950</v>
      </c>
      <c r="H27" t="s">
        <v>4</v>
      </c>
      <c r="J27" t="s">
        <v>5</v>
      </c>
      <c r="K27" s="9" t="str">
        <f t="shared" si="1"/>
        <v>_Chả nướng 300g</v>
      </c>
      <c r="L27" s="8" t="str">
        <f>VLOOKUP(K27,'[1]Mã Misa'!$B$2:$D$74,2,0)</f>
        <v>Chả nướng 300g</v>
      </c>
      <c r="M27" s="8" t="str">
        <f>VLOOKUP(L27,'[1]Mã Misa'!$C$2:$D$74,2,0)</f>
        <v>CN300</v>
      </c>
      <c r="N27" s="2">
        <v>70950</v>
      </c>
      <c r="O27" t="s">
        <v>53</v>
      </c>
      <c r="P27" s="8" t="str">
        <f t="shared" si="2"/>
        <v>0046232</v>
      </c>
      <c r="Q27" s="8" t="e">
        <f t="shared" si="0"/>
        <v>#N/A</v>
      </c>
      <c r="R27" s="19">
        <v>44537</v>
      </c>
      <c r="S27" s="17" t="s">
        <v>54</v>
      </c>
      <c r="T27" s="8" t="str">
        <f t="shared" si="3"/>
        <v>VM+ HCM 10</v>
      </c>
      <c r="U27" t="s">
        <v>10514</v>
      </c>
      <c r="V27" t="s">
        <v>12800</v>
      </c>
      <c r="W27" t="str">
        <f>VLOOKUP(V27,[2]Khach_hang!$A$4:$B$64,2,0)</f>
        <v>WINCOMHUE</v>
      </c>
      <c r="X27" t="s">
        <v>12851</v>
      </c>
      <c r="Y27" t="str">
        <f t="shared" si="4"/>
        <v>WINCOMHOCHIMINH</v>
      </c>
    </row>
    <row r="28" spans="1:25" x14ac:dyDescent="0.2">
      <c r="A28" t="s">
        <v>0</v>
      </c>
      <c r="B28" t="s">
        <v>55</v>
      </c>
      <c r="D28" t="s">
        <v>40</v>
      </c>
      <c r="E28" t="s">
        <v>3</v>
      </c>
      <c r="F28" s="12">
        <v>1</v>
      </c>
      <c r="G28" s="2">
        <v>59400</v>
      </c>
      <c r="H28" t="s">
        <v>4</v>
      </c>
      <c r="J28" t="s">
        <v>41</v>
      </c>
      <c r="K28" s="9" t="str">
        <f t="shared" si="1"/>
        <v>_Giò lụa 250g</v>
      </c>
      <c r="L28" s="8" t="str">
        <f>VLOOKUP(K28,'[1]Mã Misa'!$B$2:$D$74,2,0)</f>
        <v>Giò lụa 250g</v>
      </c>
      <c r="M28" s="8" t="str">
        <f>VLOOKUP(L28,'[1]Mã Misa'!$C$2:$D$74,2,0)</f>
        <v>GL250</v>
      </c>
      <c r="N28" s="2">
        <v>59400</v>
      </c>
      <c r="O28" t="s">
        <v>56</v>
      </c>
      <c r="P28" s="8" t="str">
        <f t="shared" si="2"/>
        <v>0019929</v>
      </c>
      <c r="Q28" s="8" t="e">
        <f t="shared" si="0"/>
        <v>#N/A</v>
      </c>
      <c r="R28" s="19">
        <v>44537</v>
      </c>
      <c r="S28" s="17" t="s">
        <v>57</v>
      </c>
      <c r="T28" s="8" t="str">
        <f t="shared" si="3"/>
        <v>VM+ DNG Sa</v>
      </c>
      <c r="U28" t="s">
        <v>10515</v>
      </c>
      <c r="V28" t="s">
        <v>12801</v>
      </c>
      <c r="W28" t="str">
        <f>VLOOKUP(V28,[2]Khach_hang!$A$4:$B$64,2,0)</f>
        <v>WINCOMQUANGNAM</v>
      </c>
      <c r="X28" t="s">
        <v>12813</v>
      </c>
      <c r="Y28" t="str">
        <f t="shared" si="4"/>
        <v>WINCOMDANANG</v>
      </c>
    </row>
    <row r="29" spans="1:25" x14ac:dyDescent="0.2">
      <c r="A29" t="s">
        <v>0</v>
      </c>
      <c r="B29" t="s">
        <v>58</v>
      </c>
      <c r="D29" t="s">
        <v>59</v>
      </c>
      <c r="E29" t="s">
        <v>3</v>
      </c>
      <c r="F29" s="12">
        <v>1</v>
      </c>
      <c r="G29" s="2">
        <v>94013</v>
      </c>
      <c r="H29" t="s">
        <v>4</v>
      </c>
      <c r="J29" t="s">
        <v>60</v>
      </c>
      <c r="K29" s="9" t="str">
        <f t="shared" si="1"/>
        <v xml:space="preserve"> Giò lụa 500g</v>
      </c>
      <c r="L29" s="8" t="str">
        <f>VLOOKUP(K29,'[1]Mã Misa'!$B$2:$D$74,2,0)</f>
        <v>Giò lụa 500g</v>
      </c>
      <c r="M29" s="8" t="str">
        <f>VLOOKUP(L29,'[1]Mã Misa'!$C$2:$D$74,2,0)</f>
        <v>GL500</v>
      </c>
      <c r="N29" s="2">
        <v>94013</v>
      </c>
      <c r="O29" t="s">
        <v>61</v>
      </c>
      <c r="P29" s="8" t="str">
        <f t="shared" si="2"/>
        <v>0046245</v>
      </c>
      <c r="Q29" s="8" t="e">
        <f t="shared" si="0"/>
        <v>#N/A</v>
      </c>
      <c r="R29" s="19">
        <v>44537</v>
      </c>
      <c r="S29" s="17" t="s">
        <v>62</v>
      </c>
      <c r="T29" s="8" t="str">
        <f t="shared" si="3"/>
        <v>VM+ HCM 32</v>
      </c>
      <c r="U29" t="s">
        <v>10516</v>
      </c>
      <c r="V29" t="s">
        <v>12802</v>
      </c>
      <c r="W29" t="str">
        <f>VLOOKUP(V29,[2]Khach_hang!$A$4:$B$64,2,0)</f>
        <v>WINCOMVINHPHUC</v>
      </c>
      <c r="X29" t="s">
        <v>12777</v>
      </c>
      <c r="Y29" t="str">
        <f t="shared" si="4"/>
        <v>WINCOMHOCHIMINH</v>
      </c>
    </row>
    <row r="30" spans="1:25" x14ac:dyDescent="0.2">
      <c r="A30" t="s">
        <v>0</v>
      </c>
      <c r="B30" t="s">
        <v>58</v>
      </c>
      <c r="D30" t="s">
        <v>2</v>
      </c>
      <c r="E30" t="s">
        <v>3</v>
      </c>
      <c r="F30" s="12">
        <v>2</v>
      </c>
      <c r="G30" s="2">
        <v>141900</v>
      </c>
      <c r="H30" t="s">
        <v>4</v>
      </c>
      <c r="J30" t="s">
        <v>5</v>
      </c>
      <c r="K30" s="9" t="str">
        <f t="shared" si="1"/>
        <v>_Chả nướng 300g</v>
      </c>
      <c r="L30" s="8" t="str">
        <f>VLOOKUP(K30,'[1]Mã Misa'!$B$2:$D$74,2,0)</f>
        <v>Chả nướng 300g</v>
      </c>
      <c r="M30" s="8" t="str">
        <f>VLOOKUP(L30,'[1]Mã Misa'!$C$2:$D$74,2,0)</f>
        <v>CN300</v>
      </c>
      <c r="N30" s="2">
        <v>70950</v>
      </c>
      <c r="O30" t="s">
        <v>61</v>
      </c>
      <c r="P30" s="8" t="str">
        <f t="shared" si="2"/>
        <v>0046245</v>
      </c>
      <c r="Q30" s="8" t="e">
        <f t="shared" si="0"/>
        <v>#N/A</v>
      </c>
      <c r="R30" s="19">
        <v>44537</v>
      </c>
      <c r="S30" s="17" t="s">
        <v>62</v>
      </c>
      <c r="T30" s="8" t="str">
        <f t="shared" si="3"/>
        <v>VM+ HCM 32</v>
      </c>
      <c r="U30" t="s">
        <v>10516</v>
      </c>
      <c r="V30" t="s">
        <v>12803</v>
      </c>
      <c r="W30" t="str">
        <f>VLOOKUP(V30,[2]Khach_hang!$A$4:$B$64,2,0)</f>
        <v>WINCOMHAGIANG</v>
      </c>
      <c r="X30" t="s">
        <v>12800</v>
      </c>
      <c r="Y30" t="str">
        <f t="shared" si="4"/>
        <v>WINCOMHOCHIMINH</v>
      </c>
    </row>
    <row r="31" spans="1:25" x14ac:dyDescent="0.2">
      <c r="A31" t="s">
        <v>0</v>
      </c>
      <c r="B31" t="s">
        <v>63</v>
      </c>
      <c r="D31" t="s">
        <v>11</v>
      </c>
      <c r="E31" t="s">
        <v>3</v>
      </c>
      <c r="F31" s="12">
        <v>5</v>
      </c>
      <c r="G31" s="2">
        <v>250910</v>
      </c>
      <c r="H31" t="s">
        <v>4</v>
      </c>
      <c r="J31" t="s">
        <v>12</v>
      </c>
      <c r="K31" s="9" t="str">
        <f t="shared" si="1"/>
        <v>Giò tai lưỡi xào gói 250g</v>
      </c>
      <c r="L31" s="8" t="str">
        <f>VLOOKUP(K31,'[1]Mã Misa'!$B$2:$D$74,2,0)</f>
        <v>Giò Tai Lưỡi Xào 250g</v>
      </c>
      <c r="M31" s="8" t="str">
        <f>VLOOKUP(L31,'[1]Mã Misa'!$C$2:$D$74,2,0)</f>
        <v>GTLX250G</v>
      </c>
      <c r="N31" s="2">
        <v>50182</v>
      </c>
      <c r="O31" t="s">
        <v>64</v>
      </c>
      <c r="P31" s="8" t="str">
        <f t="shared" si="2"/>
        <v>0046283</v>
      </c>
      <c r="Q31" s="8" t="e">
        <f t="shared" si="0"/>
        <v>#N/A</v>
      </c>
      <c r="R31" s="19">
        <v>44537</v>
      </c>
      <c r="S31" s="17" t="s">
        <v>65</v>
      </c>
      <c r="T31" s="8" t="str">
        <f t="shared" si="3"/>
        <v>VM+ HCM 47</v>
      </c>
      <c r="U31" t="s">
        <v>10517</v>
      </c>
      <c r="V31" t="s">
        <v>12804</v>
      </c>
      <c r="W31" t="str">
        <f>VLOOKUP(V31,[2]Khach_hang!$A$4:$B$64,2,0)</f>
        <v>WINCOMNINHBINH</v>
      </c>
      <c r="X31" t="s">
        <v>12788</v>
      </c>
      <c r="Y31" t="str">
        <f t="shared" si="4"/>
        <v>WINCOMHOCHIMINH</v>
      </c>
    </row>
    <row r="32" spans="1:25" x14ac:dyDescent="0.2">
      <c r="A32" t="s">
        <v>0</v>
      </c>
      <c r="B32" t="s">
        <v>63</v>
      </c>
      <c r="D32" t="s">
        <v>25</v>
      </c>
      <c r="E32" t="s">
        <v>3</v>
      </c>
      <c r="F32" s="12">
        <v>2</v>
      </c>
      <c r="G32" s="2">
        <v>181500</v>
      </c>
      <c r="H32" t="s">
        <v>4</v>
      </c>
      <c r="J32" t="s">
        <v>26</v>
      </c>
      <c r="K32" s="9" t="str">
        <f t="shared" si="1"/>
        <v>_Chân gà sốt cay 400g</v>
      </c>
      <c r="L32" s="8" t="str">
        <f>VLOOKUP(K32,'[1]Mã Misa'!$B$2:$D$74,2,0)</f>
        <v>Chân gà sốt cay 400g</v>
      </c>
      <c r="M32" s="8" t="str">
        <f>VLOOKUP(L32,'[1]Mã Misa'!$C$2:$D$74,2,0)</f>
        <v>CGSC400</v>
      </c>
      <c r="N32" s="2">
        <v>90750</v>
      </c>
      <c r="O32" t="s">
        <v>64</v>
      </c>
      <c r="P32" s="8" t="str">
        <f t="shared" si="2"/>
        <v>0046283</v>
      </c>
      <c r="Q32" s="8" t="e">
        <f t="shared" si="0"/>
        <v>#N/A</v>
      </c>
      <c r="R32" s="19">
        <v>44537</v>
      </c>
      <c r="S32" s="17" t="s">
        <v>65</v>
      </c>
      <c r="T32" s="8" t="str">
        <f t="shared" si="3"/>
        <v>VM+ HCM 47</v>
      </c>
      <c r="U32" t="s">
        <v>10517</v>
      </c>
      <c r="V32" t="s">
        <v>12805</v>
      </c>
      <c r="W32" t="str">
        <f>VLOOKUP(V32,[2]Khach_hang!$A$4:$B$64,2,0)</f>
        <v>WINCOMTRAVINH</v>
      </c>
      <c r="X32" t="s">
        <v>12787</v>
      </c>
      <c r="Y32" t="str">
        <f t="shared" si="4"/>
        <v>WINCOMHOCHIMINH</v>
      </c>
    </row>
    <row r="33" spans="1:25" x14ac:dyDescent="0.2">
      <c r="A33" t="s">
        <v>0</v>
      </c>
      <c r="B33" t="s">
        <v>63</v>
      </c>
      <c r="D33" t="s">
        <v>8</v>
      </c>
      <c r="E33" t="s">
        <v>3</v>
      </c>
      <c r="F33" s="12">
        <v>3</v>
      </c>
      <c r="G33" s="2">
        <v>316200</v>
      </c>
      <c r="H33" t="s">
        <v>4</v>
      </c>
      <c r="J33" t="s">
        <v>9</v>
      </c>
      <c r="K33" s="9" t="str">
        <f t="shared" si="1"/>
        <v>_Đùi gà sốt cay 500g</v>
      </c>
      <c r="L33" s="8" t="str">
        <f>VLOOKUP(K33,'[1]Mã Misa'!$B$2:$D$74,2,0)</f>
        <v>Đùi gà sốt cay 500g</v>
      </c>
      <c r="M33" s="8" t="str">
        <f>VLOOKUP(L33,'[1]Mã Misa'!$C$2:$D$74,2,0)</f>
        <v>DGSC500</v>
      </c>
      <c r="N33" s="2">
        <v>105400</v>
      </c>
      <c r="O33" t="s">
        <v>64</v>
      </c>
      <c r="P33" s="8" t="str">
        <f t="shared" si="2"/>
        <v>0046283</v>
      </c>
      <c r="Q33" s="8" t="e">
        <f t="shared" si="0"/>
        <v>#N/A</v>
      </c>
      <c r="R33" s="19">
        <v>44537</v>
      </c>
      <c r="S33" s="17" t="s">
        <v>65</v>
      </c>
      <c r="T33" s="8" t="str">
        <f t="shared" si="3"/>
        <v>VM+ HCM 47</v>
      </c>
      <c r="U33" t="s">
        <v>10517</v>
      </c>
      <c r="V33" t="s">
        <v>12806</v>
      </c>
      <c r="W33" t="str">
        <f>VLOOKUP(V33,[2]Khach_hang!$A$4:$B$64,2,0)</f>
        <v>WINCOMCANTHO</v>
      </c>
      <c r="X33" t="s">
        <v>12793</v>
      </c>
      <c r="Y33" t="str">
        <f t="shared" si="4"/>
        <v>WINCOMHOCHIMINH</v>
      </c>
    </row>
    <row r="34" spans="1:25" x14ac:dyDescent="0.2">
      <c r="A34" t="s">
        <v>0</v>
      </c>
      <c r="B34" t="s">
        <v>63</v>
      </c>
      <c r="D34" t="s">
        <v>2</v>
      </c>
      <c r="E34" t="s">
        <v>3</v>
      </c>
      <c r="F34" s="12">
        <v>2</v>
      </c>
      <c r="G34" s="2">
        <v>141900</v>
      </c>
      <c r="H34" t="s">
        <v>4</v>
      </c>
      <c r="J34" t="s">
        <v>5</v>
      </c>
      <c r="K34" s="9" t="str">
        <f t="shared" si="1"/>
        <v>_Chả nướng 300g</v>
      </c>
      <c r="L34" s="8" t="str">
        <f>VLOOKUP(K34,'[1]Mã Misa'!$B$2:$D$74,2,0)</f>
        <v>Chả nướng 300g</v>
      </c>
      <c r="M34" s="8" t="str">
        <f>VLOOKUP(L34,'[1]Mã Misa'!$C$2:$D$74,2,0)</f>
        <v>CN300</v>
      </c>
      <c r="N34" s="2">
        <v>70950</v>
      </c>
      <c r="O34" t="s">
        <v>64</v>
      </c>
      <c r="P34" s="8" t="str">
        <f t="shared" si="2"/>
        <v>0046283</v>
      </c>
      <c r="Q34" s="8" t="e">
        <f t="shared" si="0"/>
        <v>#N/A</v>
      </c>
      <c r="R34" s="19">
        <v>44537</v>
      </c>
      <c r="S34" s="17" t="s">
        <v>65</v>
      </c>
      <c r="T34" s="8" t="str">
        <f t="shared" si="3"/>
        <v>VM+ HCM 47</v>
      </c>
      <c r="U34" t="s">
        <v>10517</v>
      </c>
      <c r="V34" t="s">
        <v>12807</v>
      </c>
      <c r="W34" t="str">
        <f>VLOOKUP(V34,[2]Khach_hang!$A$4:$B$64,2,0)</f>
        <v>WINCOMBENTRE</v>
      </c>
      <c r="X34" t="s">
        <v>12819</v>
      </c>
      <c r="Y34" t="str">
        <f t="shared" si="4"/>
        <v>WINCOMHOCHIMINH</v>
      </c>
    </row>
    <row r="35" spans="1:25" x14ac:dyDescent="0.2">
      <c r="A35" t="s">
        <v>0</v>
      </c>
      <c r="B35" t="s">
        <v>63</v>
      </c>
      <c r="D35" t="s">
        <v>15</v>
      </c>
      <c r="E35" t="s">
        <v>3</v>
      </c>
      <c r="F35" s="12">
        <v>1</v>
      </c>
      <c r="G35" s="2">
        <v>46000</v>
      </c>
      <c r="H35" t="s">
        <v>4</v>
      </c>
      <c r="J35" t="s">
        <v>16</v>
      </c>
      <c r="K35" s="9" t="str">
        <f t="shared" si="1"/>
        <v>Mộc nấm hương gói 250g</v>
      </c>
      <c r="L35" s="8" t="str">
        <f>VLOOKUP(K35,'[1]Mã Misa'!$B$2:$D$74,2,0)</f>
        <v>Mộc Nấm Hương 250g</v>
      </c>
      <c r="M35" s="8" t="str">
        <f>VLOOKUP(L35,'[1]Mã Misa'!$C$2:$D$74,2,0)</f>
        <v>MNH250</v>
      </c>
      <c r="N35" s="2">
        <v>46000</v>
      </c>
      <c r="O35" t="s">
        <v>64</v>
      </c>
      <c r="P35" s="8" t="str">
        <f t="shared" si="2"/>
        <v>0046283</v>
      </c>
      <c r="Q35" s="8" t="e">
        <f t="shared" si="0"/>
        <v>#N/A</v>
      </c>
      <c r="R35" s="19">
        <v>44537</v>
      </c>
      <c r="S35" s="17" t="s">
        <v>65</v>
      </c>
      <c r="T35" s="8" t="str">
        <f t="shared" si="3"/>
        <v>VM+ HCM 47</v>
      </c>
      <c r="U35" t="s">
        <v>10517</v>
      </c>
      <c r="V35" t="s">
        <v>12808</v>
      </c>
      <c r="W35" t="str">
        <f>VLOOKUP(V35,[2]Khach_hang!$A$4:$B$64,2,0)</f>
        <v>WINCOMCAMAU</v>
      </c>
      <c r="X35" t="s">
        <v>12852</v>
      </c>
      <c r="Y35" t="str">
        <f t="shared" si="4"/>
        <v>WINCOMHOCHIMINH</v>
      </c>
    </row>
    <row r="36" spans="1:25" x14ac:dyDescent="0.2">
      <c r="A36" t="s">
        <v>0</v>
      </c>
      <c r="B36" t="s">
        <v>63</v>
      </c>
      <c r="D36" t="s">
        <v>30</v>
      </c>
      <c r="E36" t="s">
        <v>3</v>
      </c>
      <c r="F36" s="12">
        <v>1</v>
      </c>
      <c r="G36" s="2">
        <v>111058</v>
      </c>
      <c r="H36" t="s">
        <v>4</v>
      </c>
      <c r="J36" t="s">
        <v>31</v>
      </c>
      <c r="K36" s="9" t="str">
        <f t="shared" si="1"/>
        <v>Gà muối gói 500g</v>
      </c>
      <c r="L36" s="8" t="str">
        <f>VLOOKUP(K36,'[1]Mã Misa'!$B$2:$D$74,2,0)</f>
        <v>Gà muối 500g</v>
      </c>
      <c r="M36" s="8" t="str">
        <f>VLOOKUP(L36,'[1]Mã Misa'!$C$2:$D$74,2,0)</f>
        <v>GM500</v>
      </c>
      <c r="N36" s="2">
        <v>111058</v>
      </c>
      <c r="O36" t="s">
        <v>64</v>
      </c>
      <c r="P36" s="8" t="str">
        <f t="shared" si="2"/>
        <v>0046283</v>
      </c>
      <c r="Q36" s="8" t="e">
        <f t="shared" si="0"/>
        <v>#N/A</v>
      </c>
      <c r="R36" s="19">
        <v>44537</v>
      </c>
      <c r="S36" s="17" t="s">
        <v>65</v>
      </c>
      <c r="T36" s="8" t="str">
        <f t="shared" si="3"/>
        <v>VM+ HCM 47</v>
      </c>
      <c r="U36" t="s">
        <v>10517</v>
      </c>
      <c r="V36" t="s">
        <v>12809</v>
      </c>
      <c r="W36" t="str">
        <f>VLOOKUP(V36,[2]Khach_hang!$A$4:$B$64,2,0)</f>
        <v>WINCOMANGIANG</v>
      </c>
      <c r="X36" t="s">
        <v>12825</v>
      </c>
      <c r="Y36" t="str">
        <f t="shared" si="4"/>
        <v>WINCOMHOCHIMINH</v>
      </c>
    </row>
    <row r="37" spans="1:25" x14ac:dyDescent="0.2">
      <c r="A37" t="s">
        <v>0</v>
      </c>
      <c r="B37" t="s">
        <v>66</v>
      </c>
      <c r="D37" t="s">
        <v>40</v>
      </c>
      <c r="E37" t="s">
        <v>3</v>
      </c>
      <c r="F37" s="12">
        <v>2</v>
      </c>
      <c r="G37" s="2">
        <v>118800</v>
      </c>
      <c r="H37" t="s">
        <v>4</v>
      </c>
      <c r="J37" t="s">
        <v>41</v>
      </c>
      <c r="K37" s="9" t="str">
        <f t="shared" si="1"/>
        <v>_Giò lụa 250g</v>
      </c>
      <c r="L37" s="8" t="str">
        <f>VLOOKUP(K37,'[1]Mã Misa'!$B$2:$D$74,2,0)</f>
        <v>Giò lụa 250g</v>
      </c>
      <c r="M37" s="8" t="str">
        <f>VLOOKUP(L37,'[1]Mã Misa'!$C$2:$D$74,2,0)</f>
        <v>GL250</v>
      </c>
      <c r="N37" s="2">
        <v>59400</v>
      </c>
      <c r="O37" t="s">
        <v>67</v>
      </c>
      <c r="P37" s="8" t="str">
        <f t="shared" si="2"/>
        <v>0019970</v>
      </c>
      <c r="Q37" s="8" t="e">
        <f t="shared" si="0"/>
        <v>#N/A</v>
      </c>
      <c r="R37" s="19">
        <v>44537</v>
      </c>
      <c r="S37" s="17" t="s">
        <v>68</v>
      </c>
      <c r="T37" s="8" t="str">
        <f t="shared" si="3"/>
        <v>VM+ DNG 63</v>
      </c>
      <c r="U37" t="s">
        <v>10518</v>
      </c>
      <c r="V37" t="s">
        <v>12810</v>
      </c>
      <c r="W37" t="str">
        <f>VLOOKUP(V37,[2]Khach_hang!$A$4:$B$64,2,0)</f>
        <v>WINCOMNINHTHUAN</v>
      </c>
      <c r="X37" t="s">
        <v>12796</v>
      </c>
      <c r="Y37" t="str">
        <f>IF(ISNUMBER(SEARCH($V$3,T37)),"WINCOMHANOI",IF(ISNUMBER(SEARCH($V$4,T37)),"WINCOMHOCHIMINH",IF(ISNUMBER(SEARCH($V$5,T37)),"WINCOMDANANG",IF(ISNUMBER(SEARCH($V$6,T37)),"WINCOMHAIDUONG",IF(ISNUMBER(SEARCH($V$7,T37)),"WINCOMQUANGNINH",IF(ISNUMBER(SEARCH($V$8,T37)),"WINCOMHAIPHONG",IF(ISNUMBER(SEARCH($V$9,T37)),"WINCOMBACGIANG",IF(ISNUMBER(SEARCH($V$10,T37)),"WINCOMBACNINH",IF(ISNUMBER(SEARCH($V$11,T37)),"WINCOMPHUTHO",IF(ISNUMBER(SEARCH($V$12,T37)),"WINCOMHATINH",IF(ISNUMBER(SEARCH($V$13,T37)),"WINCOMTHAINGUYEN",IF(ISNUMBER(SEARCH($V$14,T37)),"WINCOMKHANHHOA",IF(ISNUMBER(SEARCH($V$15,T37)),"WINCOMHUNGYEN",IF(ISNUMBER(SEARCH($V$16,T37)),"WINCOMNGHEAN",IF(ISNUMBER(SEARCH($V$17,T37)),"WINCOMLAOCAI",IF(ISNUMBER(SEARCH($V$18,T37)),"WINCOMVUNGTAU",IF(ISNUMBER(SEARCH($V$19,T37)),"WINCOMBINHDUONG",IF(ISNUMBER(SEARCH($V$20,T37)),"WINCOMKIENGIANG",IF(ISNUMBER(SEARCH($V$21,T37)),"WINCOMHANAM",IF(ISNUMBER(SEARCH($V$22,T37)),"WINCOMNAMDINH",IF(ISNUMBER(SEARCH($V$23,T37)),"WINCOMLANGSON",IF(ISNUMBER(SEARCH($V$24,T37)),"WINCOMTHANHHOA",IF(ISNUMBER(SEARCH($V$25,T37)),"WINCOMYENBAI",IF(ISNUMBER(SEARCH($V$26,T37)),"WINCOMTUYENQUANG",IF(ISNUMBER(SEARCH($V$27,T37)),"WINCOMHUE",IF(ISNUMBER(SEARCH($V$28,T37)),"WINCOMQUANGNAM",IF(ISNUMBER(SEARCH($V$29,T37)),"WINCOMVINHPHUC",IF(ISNUMBER(SEARCH($V$30,T37)),"WINCOMHAGIANG",IF(ISNUMBER(SEARCH($V$31,T37)),"WINCOMNINHBINH",IF(ISNUMBER(SEARCH($V$32,T37)),"WINCOMTRAVINH",IF(ISNUMBER(SEARCH($V$33,T37)),"WINCOMCANTHO",IF(ISNUMBER(SEARCH($V$34,T37)),"WINCOMBENTRE",IF(ISNUMBER(SEARCH($V$35,T37)),"WINCOMCAMAU",IF(ISNUMBER(SEARCH($V$36,T37)),"WINCOMANGIANG",IF(ISNUMBER(SEARCH($V$37,T37)),"WINCOMNINHTHUAN",IF(ISNUMBER(SEARCH($V$38,T37)),"WINCOMTHAIBINH",IF(ISNUMBER(SEARCH($V$39,T37)),"WINCOMGIALAI",IF(ISNUMBER(SEARCH($V$40,T37)),"WINCOMHOABINH",IF(ISNUMBER(SEARCH($V$41,T37)),"WINCOMQUANGNGAI",IF(ISNUMBER(SEARCH($V$42,T37)),"WINCOMBINHTHUAN",IF(ISNUMBER(SEARCH($V$43,T37)),"WINCOMDAKLAK",IF(ISNUMBER(SEARCH($V$44,T37)),"WINCOMSOCTRANG",IF(ISNUMBER(SEARCH($V$45,T37)),"WINCOMSONLA",IF(ISNUMBER(SEARCH($V$46,T37)),"WINCOMKONTUM",IF(ISNUMBER(SEARCH($V$47,T37)),"WINCOMPHUYEN",IF(ISNUMBER(SEARCH($V$48,T37)),"WINCOMQUANGTRI",IF(ISNUMBER(SEARCH($V$49,T37)),"WINCOMBINHDINH",IF(ISNUMBER(SEARCH($V$50,T37)),"WINCOMCAOBANG",IF(ISNUMBER(SEARCH($V$51,T37)),"WINCOMQUANGBINH",IF(ISNUMBER(SEARCH($V$52,T37)),"WINCOMLAMDONG",IF(ISNUMBER(SEARCH($V$53,T37)),"WINCOMVINHLONG",IF(ISNUMBER(SEARCH($V$54,T37)),"WINCOMDONGTHAP",IF(ISNUMBER(SEARCH($V$55,T37)),"WINCOMTIENGIANG",IF(ISNUMBER(SEARCH($V$56,T37)),"WINCOMQUANGNINH",0))))))))))))))))))))))))))))))))))))))))))))))))))))))</f>
        <v>WINCOMDANANG</v>
      </c>
    </row>
    <row r="38" spans="1:25" x14ac:dyDescent="0.2">
      <c r="A38" t="s">
        <v>0</v>
      </c>
      <c r="B38" t="s">
        <v>66</v>
      </c>
      <c r="D38" t="s">
        <v>27</v>
      </c>
      <c r="E38" t="s">
        <v>3</v>
      </c>
      <c r="F38" s="12">
        <v>1</v>
      </c>
      <c r="G38" s="2">
        <v>61050</v>
      </c>
      <c r="H38" t="s">
        <v>4</v>
      </c>
      <c r="J38" t="s">
        <v>28</v>
      </c>
      <c r="K38" s="9" t="str">
        <f t="shared" si="1"/>
        <v>_Giò sụn gà 250g</v>
      </c>
      <c r="L38" s="8" t="str">
        <f>VLOOKUP(K38,'[1]Mã Misa'!$B$2:$D$74,2,0)</f>
        <v>Giò sụn gà 250g</v>
      </c>
      <c r="M38" s="8" t="str">
        <f>VLOOKUP(L38,'[1]Mã Misa'!$C$2:$D$74,2,0)</f>
        <v>GSG250</v>
      </c>
      <c r="N38" s="2">
        <v>61050</v>
      </c>
      <c r="O38" t="s">
        <v>67</v>
      </c>
      <c r="P38" s="8" t="str">
        <f t="shared" si="2"/>
        <v>0019970</v>
      </c>
      <c r="Q38" s="8" t="e">
        <f t="shared" si="0"/>
        <v>#N/A</v>
      </c>
      <c r="R38" s="19">
        <v>44537</v>
      </c>
      <c r="S38" s="17" t="s">
        <v>68</v>
      </c>
      <c r="T38" s="8" t="str">
        <f t="shared" si="3"/>
        <v>VM+ DNG 63</v>
      </c>
      <c r="U38" t="s">
        <v>10518</v>
      </c>
      <c r="V38" t="s">
        <v>12811</v>
      </c>
      <c r="W38" t="str">
        <f>VLOOKUP(V38,[2]Khach_hang!$A$4:$B$64,2,0)</f>
        <v>WINCOMTHAIBINH</v>
      </c>
      <c r="X38" t="s">
        <v>12790</v>
      </c>
      <c r="Y38" t="str">
        <f t="shared" si="4"/>
        <v>WINCOMDANANG</v>
      </c>
    </row>
    <row r="39" spans="1:25" x14ac:dyDescent="0.2">
      <c r="A39" t="s">
        <v>0</v>
      </c>
      <c r="B39" t="s">
        <v>69</v>
      </c>
      <c r="D39" t="s">
        <v>8</v>
      </c>
      <c r="E39" t="s">
        <v>3</v>
      </c>
      <c r="F39" s="12">
        <v>3</v>
      </c>
      <c r="G39" s="2">
        <v>316200</v>
      </c>
      <c r="H39" t="s">
        <v>4</v>
      </c>
      <c r="J39" t="s">
        <v>9</v>
      </c>
      <c r="K39" s="9" t="str">
        <f t="shared" si="1"/>
        <v>_Đùi gà sốt cay 500g</v>
      </c>
      <c r="L39" s="8" t="str">
        <f>VLOOKUP(K39,'[1]Mã Misa'!$B$2:$D$74,2,0)</f>
        <v>Đùi gà sốt cay 500g</v>
      </c>
      <c r="M39" s="8" t="str">
        <f>VLOOKUP(L39,'[1]Mã Misa'!$C$2:$D$74,2,0)</f>
        <v>DGSC500</v>
      </c>
      <c r="N39" s="2">
        <v>105400</v>
      </c>
      <c r="O39" t="s">
        <v>70</v>
      </c>
      <c r="P39" s="8" t="str">
        <f t="shared" si="2"/>
        <v>0153620</v>
      </c>
      <c r="Q39" s="8" t="e">
        <f t="shared" si="0"/>
        <v>#N/A</v>
      </c>
      <c r="R39" s="19">
        <v>44537</v>
      </c>
      <c r="S39" s="17" t="s">
        <v>71</v>
      </c>
      <c r="T39" s="8" t="str">
        <f t="shared" si="3"/>
        <v>VM+ HNI 10</v>
      </c>
      <c r="U39" t="s">
        <v>10519</v>
      </c>
      <c r="V39" t="s">
        <v>12812</v>
      </c>
      <c r="W39" t="str">
        <f>VLOOKUP(V39,[2]Khach_hang!$A$4:$B$64,2,0)</f>
        <v>WINCOMGIALAI</v>
      </c>
      <c r="X39" t="s">
        <v>12853</v>
      </c>
      <c r="Y39" t="str">
        <f t="shared" si="4"/>
        <v>WINCOMHANOI</v>
      </c>
    </row>
    <row r="40" spans="1:25" x14ac:dyDescent="0.2">
      <c r="A40" t="s">
        <v>0</v>
      </c>
      <c r="B40" t="s">
        <v>72</v>
      </c>
      <c r="D40" t="s">
        <v>21</v>
      </c>
      <c r="E40" t="s">
        <v>3</v>
      </c>
      <c r="F40" s="12">
        <v>4</v>
      </c>
      <c r="G40" s="2">
        <v>297000</v>
      </c>
      <c r="H40" t="s">
        <v>4</v>
      </c>
      <c r="J40" t="s">
        <v>22</v>
      </c>
      <c r="K40" s="9" t="str">
        <f t="shared" si="1"/>
        <v>_Chả cốm 300g</v>
      </c>
      <c r="L40" s="8" t="str">
        <f>VLOOKUP(K40,'[1]Mã Misa'!$B$2:$D$74,2,0)</f>
        <v>Chả cốm 300g</v>
      </c>
      <c r="M40" s="8" t="str">
        <f>VLOOKUP(L40,'[1]Mã Misa'!$C$2:$D$74,2,0)</f>
        <v>CC300</v>
      </c>
      <c r="N40" s="2">
        <v>74250</v>
      </c>
      <c r="O40" t="s">
        <v>73</v>
      </c>
      <c r="P40" s="8" t="str">
        <f t="shared" si="2"/>
        <v>0153748</v>
      </c>
      <c r="Q40" s="8" t="e">
        <f t="shared" si="0"/>
        <v>#N/A</v>
      </c>
      <c r="R40" s="19">
        <v>44537</v>
      </c>
      <c r="S40" s="17" t="s">
        <v>74</v>
      </c>
      <c r="T40" s="8" t="str">
        <f t="shared" si="3"/>
        <v xml:space="preserve">VM+ HNI 5 </v>
      </c>
      <c r="U40" t="s">
        <v>10520</v>
      </c>
      <c r="V40" t="s">
        <v>12813</v>
      </c>
      <c r="W40" t="s">
        <v>12830</v>
      </c>
      <c r="X40" t="s">
        <v>12795</v>
      </c>
      <c r="Y40" t="str">
        <f t="shared" si="4"/>
        <v>WINCOMHANOI</v>
      </c>
    </row>
    <row r="41" spans="1:25" x14ac:dyDescent="0.2">
      <c r="A41" t="s">
        <v>0</v>
      </c>
      <c r="B41" t="s">
        <v>75</v>
      </c>
      <c r="D41" t="s">
        <v>30</v>
      </c>
      <c r="E41" t="s">
        <v>3</v>
      </c>
      <c r="F41" s="12">
        <v>2</v>
      </c>
      <c r="G41" s="2">
        <v>222116</v>
      </c>
      <c r="H41" t="s">
        <v>4</v>
      </c>
      <c r="J41" t="s">
        <v>31</v>
      </c>
      <c r="K41" s="9" t="str">
        <f t="shared" si="1"/>
        <v>Gà muối gói 500g</v>
      </c>
      <c r="L41" s="8" t="str">
        <f>VLOOKUP(K41,'[1]Mã Misa'!$B$2:$D$74,2,0)</f>
        <v>Gà muối 500g</v>
      </c>
      <c r="M41" s="8" t="str">
        <f>VLOOKUP(L41,'[1]Mã Misa'!$C$2:$D$74,2,0)</f>
        <v>GM500</v>
      </c>
      <c r="N41" s="2">
        <v>111058</v>
      </c>
      <c r="O41" t="s">
        <v>76</v>
      </c>
      <c r="P41" s="8" t="str">
        <f t="shared" si="2"/>
        <v>0153785</v>
      </c>
      <c r="Q41" s="8" t="e">
        <f t="shared" si="0"/>
        <v>#N/A</v>
      </c>
      <c r="R41" s="19">
        <v>44537</v>
      </c>
      <c r="S41" s="17" t="s">
        <v>77</v>
      </c>
      <c r="T41" s="8" t="str">
        <f t="shared" si="3"/>
        <v>VM VMM HNI</v>
      </c>
      <c r="U41" t="s">
        <v>10521</v>
      </c>
      <c r="V41" t="s">
        <v>12814</v>
      </c>
      <c r="W41" t="s">
        <v>12831</v>
      </c>
      <c r="X41" t="s">
        <v>12789</v>
      </c>
      <c r="Y41" t="str">
        <f t="shared" si="4"/>
        <v>WINCOMHANOI</v>
      </c>
    </row>
    <row r="42" spans="1:25" x14ac:dyDescent="0.2">
      <c r="A42" t="s">
        <v>0</v>
      </c>
      <c r="B42" t="s">
        <v>78</v>
      </c>
      <c r="D42" t="s">
        <v>2</v>
      </c>
      <c r="E42" t="s">
        <v>3</v>
      </c>
      <c r="F42" s="12">
        <v>2</v>
      </c>
      <c r="G42" s="2">
        <v>141900</v>
      </c>
      <c r="H42" t="s">
        <v>4</v>
      </c>
      <c r="J42" t="s">
        <v>5</v>
      </c>
      <c r="K42" s="9" t="str">
        <f t="shared" si="1"/>
        <v>_Chả nướng 300g</v>
      </c>
      <c r="L42" s="8" t="str">
        <f>VLOOKUP(K42,'[1]Mã Misa'!$B$2:$D$74,2,0)</f>
        <v>Chả nướng 300g</v>
      </c>
      <c r="M42" s="8" t="str">
        <f>VLOOKUP(L42,'[1]Mã Misa'!$C$2:$D$74,2,0)</f>
        <v>CN300</v>
      </c>
      <c r="N42" s="2">
        <v>70950</v>
      </c>
      <c r="O42" t="s">
        <v>79</v>
      </c>
      <c r="P42" s="8" t="str">
        <f t="shared" si="2"/>
        <v>0002393</v>
      </c>
      <c r="Q42" s="8" t="e">
        <f t="shared" si="0"/>
        <v>#N/A</v>
      </c>
      <c r="R42" s="19">
        <v>44537</v>
      </c>
      <c r="S42" s="17" t="s">
        <v>80</v>
      </c>
      <c r="T42" s="8" t="str">
        <f t="shared" si="3"/>
        <v>VM+ NDH 30</v>
      </c>
      <c r="U42" t="s">
        <v>10522</v>
      </c>
      <c r="V42" t="s">
        <v>12815</v>
      </c>
      <c r="W42" t="s">
        <v>12832</v>
      </c>
      <c r="X42" t="s">
        <v>12804</v>
      </c>
      <c r="Y42" t="str">
        <f t="shared" si="4"/>
        <v>WINCOMNAMDINH</v>
      </c>
    </row>
    <row r="43" spans="1:25" x14ac:dyDescent="0.2">
      <c r="A43" t="s">
        <v>0</v>
      </c>
      <c r="B43" t="s">
        <v>81</v>
      </c>
      <c r="D43" t="s">
        <v>11</v>
      </c>
      <c r="E43" t="s">
        <v>3</v>
      </c>
      <c r="F43" s="12">
        <v>3</v>
      </c>
      <c r="G43" s="2">
        <v>150546</v>
      </c>
      <c r="H43" t="s">
        <v>4</v>
      </c>
      <c r="J43" t="s">
        <v>12</v>
      </c>
      <c r="K43" s="9" t="str">
        <f t="shared" si="1"/>
        <v>Giò tai lưỡi xào gói 250g</v>
      </c>
      <c r="L43" s="8" t="str">
        <f>VLOOKUP(K43,'[1]Mã Misa'!$B$2:$D$74,2,0)</f>
        <v>Giò Tai Lưỡi Xào 250g</v>
      </c>
      <c r="M43" s="8" t="str">
        <f>VLOOKUP(L43,'[1]Mã Misa'!$C$2:$D$74,2,0)</f>
        <v>GTLX250G</v>
      </c>
      <c r="N43" s="2">
        <v>50182</v>
      </c>
      <c r="O43" t="s">
        <v>82</v>
      </c>
      <c r="P43" s="8" t="str">
        <f t="shared" si="2"/>
        <v>0153859</v>
      </c>
      <c r="Q43" s="8" t="e">
        <f t="shared" si="0"/>
        <v>#N/A</v>
      </c>
      <c r="R43" s="19">
        <v>44537</v>
      </c>
      <c r="S43" s="17" t="s">
        <v>74</v>
      </c>
      <c r="T43" s="8" t="str">
        <f t="shared" si="3"/>
        <v xml:space="preserve">VM+ HNI 5 </v>
      </c>
      <c r="U43" t="s">
        <v>10520</v>
      </c>
      <c r="V43" t="s">
        <v>12816</v>
      </c>
      <c r="W43" t="s">
        <v>12833</v>
      </c>
      <c r="X43" t="s">
        <v>12854</v>
      </c>
      <c r="Y43" t="str">
        <f t="shared" si="4"/>
        <v>WINCOMHANOI</v>
      </c>
    </row>
    <row r="44" spans="1:25" x14ac:dyDescent="0.2">
      <c r="A44" t="s">
        <v>0</v>
      </c>
      <c r="B44" t="s">
        <v>83</v>
      </c>
      <c r="D44" t="s">
        <v>47</v>
      </c>
      <c r="E44" t="s">
        <v>3</v>
      </c>
      <c r="F44" s="12">
        <v>3</v>
      </c>
      <c r="G44" s="2">
        <v>166785</v>
      </c>
      <c r="H44" t="s">
        <v>4</v>
      </c>
      <c r="J44" t="s">
        <v>48</v>
      </c>
      <c r="K44" s="9" t="str">
        <f t="shared" si="1"/>
        <v>Tai heo muối gói 200g</v>
      </c>
      <c r="L44" s="8" t="str">
        <f>VLOOKUP(K44,'[1]Mã Misa'!$B$2:$D$74,2,0)</f>
        <v>Tai heo muối 200g</v>
      </c>
      <c r="M44" s="8" t="str">
        <f>VLOOKUP(L44,'[1]Mã Misa'!$C$2:$D$74,2,0)</f>
        <v>TH200</v>
      </c>
      <c r="N44" s="2">
        <v>55595</v>
      </c>
      <c r="O44" t="s">
        <v>84</v>
      </c>
      <c r="P44" s="8" t="str">
        <f t="shared" si="2"/>
        <v>0012451</v>
      </c>
      <c r="Q44" s="8" t="e">
        <f t="shared" si="0"/>
        <v>#N/A</v>
      </c>
      <c r="R44" s="19">
        <v>44537</v>
      </c>
      <c r="S44" s="17" t="s">
        <v>85</v>
      </c>
      <c r="T44" s="8" t="str">
        <f t="shared" si="3"/>
        <v>VM+ QNH 33</v>
      </c>
      <c r="U44" t="s">
        <v>10523</v>
      </c>
      <c r="V44" t="s">
        <v>12817</v>
      </c>
      <c r="W44" t="s">
        <v>12834</v>
      </c>
      <c r="X44" t="s">
        <v>12784</v>
      </c>
      <c r="Y44" t="str">
        <f t="shared" si="4"/>
        <v>WINCOMQUANGNINH</v>
      </c>
    </row>
    <row r="45" spans="1:25" x14ac:dyDescent="0.2">
      <c r="A45" t="s">
        <v>0</v>
      </c>
      <c r="B45" t="s">
        <v>86</v>
      </c>
      <c r="D45" t="s">
        <v>40</v>
      </c>
      <c r="E45" t="s">
        <v>3</v>
      </c>
      <c r="F45" s="12">
        <v>2</v>
      </c>
      <c r="G45" s="2">
        <v>118800</v>
      </c>
      <c r="H45" t="s">
        <v>4</v>
      </c>
      <c r="J45" t="s">
        <v>41</v>
      </c>
      <c r="K45" s="9" t="str">
        <f t="shared" si="1"/>
        <v>_Giò lụa 250g</v>
      </c>
      <c r="L45" s="8" t="str">
        <f>VLOOKUP(K45,'[1]Mã Misa'!$B$2:$D$74,2,0)</f>
        <v>Giò lụa 250g</v>
      </c>
      <c r="M45" s="8" t="str">
        <f>VLOOKUP(L45,'[1]Mã Misa'!$C$2:$D$74,2,0)</f>
        <v>GL250</v>
      </c>
      <c r="N45" s="2">
        <v>59400</v>
      </c>
      <c r="O45" t="s">
        <v>87</v>
      </c>
      <c r="P45" s="8" t="str">
        <f t="shared" si="2"/>
        <v>0153902</v>
      </c>
      <c r="Q45" s="8" t="e">
        <f t="shared" si="0"/>
        <v>#N/A</v>
      </c>
      <c r="R45" s="19">
        <v>44537</v>
      </c>
      <c r="S45" s="17" t="s">
        <v>88</v>
      </c>
      <c r="T45" s="8" t="str">
        <f t="shared" si="3"/>
        <v>VM+ HNI Đà</v>
      </c>
      <c r="U45" t="s">
        <v>10524</v>
      </c>
      <c r="V45" t="s">
        <v>12818</v>
      </c>
      <c r="W45" t="s">
        <v>12835</v>
      </c>
      <c r="X45" t="s">
        <v>12820</v>
      </c>
      <c r="Y45" t="str">
        <f t="shared" si="4"/>
        <v>WINCOMHANOI</v>
      </c>
    </row>
    <row r="46" spans="1:25" x14ac:dyDescent="0.2">
      <c r="A46" t="s">
        <v>0</v>
      </c>
      <c r="B46" t="s">
        <v>89</v>
      </c>
      <c r="D46" t="s">
        <v>21</v>
      </c>
      <c r="E46" t="s">
        <v>3</v>
      </c>
      <c r="F46" s="12">
        <v>2</v>
      </c>
      <c r="G46" s="2">
        <v>148500</v>
      </c>
      <c r="H46" t="s">
        <v>4</v>
      </c>
      <c r="J46" t="s">
        <v>22</v>
      </c>
      <c r="K46" s="9" t="str">
        <f t="shared" si="1"/>
        <v>_Chả cốm 300g</v>
      </c>
      <c r="L46" s="8" t="str">
        <f>VLOOKUP(K46,'[1]Mã Misa'!$B$2:$D$74,2,0)</f>
        <v>Chả cốm 300g</v>
      </c>
      <c r="M46" s="8" t="str">
        <f>VLOOKUP(L46,'[1]Mã Misa'!$C$2:$D$74,2,0)</f>
        <v>CC300</v>
      </c>
      <c r="N46" s="2">
        <v>74250</v>
      </c>
      <c r="O46" t="s">
        <v>90</v>
      </c>
      <c r="P46" s="8" t="str">
        <f t="shared" si="2"/>
        <v>0153922</v>
      </c>
      <c r="Q46" s="8" t="e">
        <f t="shared" si="0"/>
        <v>#N/A</v>
      </c>
      <c r="R46" s="19">
        <v>44537</v>
      </c>
      <c r="S46" s="17" t="s">
        <v>91</v>
      </c>
      <c r="T46" s="8" t="str">
        <f t="shared" si="3"/>
        <v>VM+ HNI 47</v>
      </c>
      <c r="U46" t="s">
        <v>10525</v>
      </c>
      <c r="V46" t="s">
        <v>12819</v>
      </c>
      <c r="W46" t="s">
        <v>12836</v>
      </c>
      <c r="X46" t="s">
        <v>12824</v>
      </c>
      <c r="Y46" t="str">
        <f t="shared" si="4"/>
        <v>WINCOMHANOI</v>
      </c>
    </row>
    <row r="47" spans="1:25" x14ac:dyDescent="0.2">
      <c r="A47" t="s">
        <v>0</v>
      </c>
      <c r="B47" t="s">
        <v>89</v>
      </c>
      <c r="D47" t="s">
        <v>8</v>
      </c>
      <c r="E47" t="s">
        <v>3</v>
      </c>
      <c r="F47" s="12">
        <v>2</v>
      </c>
      <c r="G47" s="2">
        <v>210800</v>
      </c>
      <c r="H47" t="s">
        <v>4</v>
      </c>
      <c r="J47" t="s">
        <v>9</v>
      </c>
      <c r="K47" s="9" t="str">
        <f t="shared" si="1"/>
        <v>_Đùi gà sốt cay 500g</v>
      </c>
      <c r="L47" s="8" t="str">
        <f>VLOOKUP(K47,'[1]Mã Misa'!$B$2:$D$74,2,0)</f>
        <v>Đùi gà sốt cay 500g</v>
      </c>
      <c r="M47" s="8" t="str">
        <f>VLOOKUP(L47,'[1]Mã Misa'!$C$2:$D$74,2,0)</f>
        <v>DGSC500</v>
      </c>
      <c r="N47" s="2">
        <v>105400</v>
      </c>
      <c r="O47" t="s">
        <v>90</v>
      </c>
      <c r="P47" s="8" t="str">
        <f t="shared" si="2"/>
        <v>0153922</v>
      </c>
      <c r="Q47" s="8" t="e">
        <f t="shared" si="0"/>
        <v>#N/A</v>
      </c>
      <c r="R47" s="19">
        <v>44537</v>
      </c>
      <c r="S47" s="17" t="s">
        <v>91</v>
      </c>
      <c r="T47" s="8" t="str">
        <f t="shared" si="3"/>
        <v>VM+ HNI 47</v>
      </c>
      <c r="U47" t="s">
        <v>10525</v>
      </c>
      <c r="V47" t="s">
        <v>12820</v>
      </c>
      <c r="W47" t="s">
        <v>12837</v>
      </c>
      <c r="X47" t="s">
        <v>12801</v>
      </c>
      <c r="Y47" t="str">
        <f t="shared" si="4"/>
        <v>WINCOMHANOI</v>
      </c>
    </row>
    <row r="48" spans="1:25" x14ac:dyDescent="0.2">
      <c r="A48" t="s">
        <v>0</v>
      </c>
      <c r="B48" t="s">
        <v>92</v>
      </c>
      <c r="D48" t="s">
        <v>11</v>
      </c>
      <c r="E48" t="s">
        <v>3</v>
      </c>
      <c r="F48" s="12">
        <v>2</v>
      </c>
      <c r="G48" s="2">
        <v>100364</v>
      </c>
      <c r="H48" t="s">
        <v>4</v>
      </c>
      <c r="J48" t="s">
        <v>12</v>
      </c>
      <c r="K48" s="9" t="str">
        <f t="shared" si="1"/>
        <v>Giò tai lưỡi xào gói 250g</v>
      </c>
      <c r="L48" s="8" t="str">
        <f>VLOOKUP(K48,'[1]Mã Misa'!$B$2:$D$74,2,0)</f>
        <v>Giò Tai Lưỡi Xào 250g</v>
      </c>
      <c r="M48" s="8" t="str">
        <f>VLOOKUP(L48,'[1]Mã Misa'!$C$2:$D$74,2,0)</f>
        <v>GTLX250G</v>
      </c>
      <c r="N48" s="2">
        <v>50182</v>
      </c>
      <c r="O48" t="s">
        <v>93</v>
      </c>
      <c r="P48" s="8" t="str">
        <f t="shared" si="2"/>
        <v>0020021</v>
      </c>
      <c r="Q48" s="8" t="e">
        <f t="shared" si="0"/>
        <v>#N/A</v>
      </c>
      <c r="R48" s="19">
        <v>44537</v>
      </c>
      <c r="S48" s="17" t="s">
        <v>94</v>
      </c>
      <c r="T48" s="8" t="str">
        <f t="shared" si="3"/>
        <v>VM+ DNG 89</v>
      </c>
      <c r="U48" t="s">
        <v>10526</v>
      </c>
      <c r="V48" t="s">
        <v>12821</v>
      </c>
      <c r="W48" t="s">
        <v>12838</v>
      </c>
      <c r="X48" t="s">
        <v>12814</v>
      </c>
      <c r="Y48" t="str">
        <f t="shared" si="4"/>
        <v>WINCOMDANANG</v>
      </c>
    </row>
    <row r="49" spans="1:25" x14ac:dyDescent="0.2">
      <c r="A49" t="s">
        <v>0</v>
      </c>
      <c r="B49" t="s">
        <v>95</v>
      </c>
      <c r="D49" t="s">
        <v>42</v>
      </c>
      <c r="E49" t="s">
        <v>3</v>
      </c>
      <c r="F49" s="12">
        <v>4</v>
      </c>
      <c r="G49" s="2">
        <v>351148</v>
      </c>
      <c r="H49" t="s">
        <v>4</v>
      </c>
      <c r="J49" t="s">
        <v>43</v>
      </c>
      <c r="K49" s="9" t="str">
        <f t="shared" si="1"/>
        <v>Bắp bò muối gói 200g</v>
      </c>
      <c r="L49" s="8" t="str">
        <f>VLOOKUP(K49,'[1]Mã Misa'!$B$2:$D$74,2,0)</f>
        <v>Bắp bò muối 200g</v>
      </c>
      <c r="M49" s="8" t="str">
        <f>VLOOKUP(L49,'[1]Mã Misa'!$C$2:$D$74,2,0)</f>
        <v>BBM200</v>
      </c>
      <c r="N49" s="2">
        <v>87787</v>
      </c>
      <c r="O49" t="s">
        <v>96</v>
      </c>
      <c r="P49" s="8" t="str">
        <f t="shared" si="2"/>
        <v>0153958</v>
      </c>
      <c r="Q49" s="8" t="e">
        <f t="shared" si="0"/>
        <v>#N/A</v>
      </c>
      <c r="R49" s="19">
        <v>44537</v>
      </c>
      <c r="S49" s="17" t="s">
        <v>97</v>
      </c>
      <c r="T49" s="8" t="str">
        <f t="shared" si="3"/>
        <v>VM+ HNI 79</v>
      </c>
      <c r="U49" t="s">
        <v>10527</v>
      </c>
      <c r="V49" t="s">
        <v>12822</v>
      </c>
      <c r="W49" t="s">
        <v>12839</v>
      </c>
      <c r="X49" t="s">
        <v>12780</v>
      </c>
      <c r="Y49" t="str">
        <f t="shared" si="4"/>
        <v>WINCOMHANOI</v>
      </c>
    </row>
    <row r="50" spans="1:25" x14ac:dyDescent="0.2">
      <c r="A50" t="s">
        <v>0</v>
      </c>
      <c r="B50" t="s">
        <v>95</v>
      </c>
      <c r="D50" t="s">
        <v>11</v>
      </c>
      <c r="E50" t="s">
        <v>3</v>
      </c>
      <c r="F50" s="12">
        <v>2</v>
      </c>
      <c r="G50" s="2">
        <v>100364</v>
      </c>
      <c r="H50" t="s">
        <v>4</v>
      </c>
      <c r="J50" t="s">
        <v>12</v>
      </c>
      <c r="K50" s="9" t="str">
        <f t="shared" si="1"/>
        <v>Giò tai lưỡi xào gói 250g</v>
      </c>
      <c r="L50" s="8" t="str">
        <f>VLOOKUP(K50,'[1]Mã Misa'!$B$2:$D$74,2,0)</f>
        <v>Giò Tai Lưỡi Xào 250g</v>
      </c>
      <c r="M50" s="8" t="str">
        <f>VLOOKUP(L50,'[1]Mã Misa'!$C$2:$D$74,2,0)</f>
        <v>GTLX250G</v>
      </c>
      <c r="N50" s="2">
        <v>50182</v>
      </c>
      <c r="O50" t="s">
        <v>96</v>
      </c>
      <c r="P50" s="8" t="str">
        <f t="shared" si="2"/>
        <v>0153958</v>
      </c>
      <c r="Q50" s="8" t="e">
        <f t="shared" si="0"/>
        <v>#N/A</v>
      </c>
      <c r="R50" s="19">
        <v>44537</v>
      </c>
      <c r="S50" s="17" t="s">
        <v>97</v>
      </c>
      <c r="T50" s="8" t="str">
        <f t="shared" si="3"/>
        <v>VM+ HNI 79</v>
      </c>
      <c r="U50" t="s">
        <v>10527</v>
      </c>
      <c r="V50" t="s">
        <v>12823</v>
      </c>
      <c r="W50" t="s">
        <v>12840</v>
      </c>
      <c r="X50" t="s">
        <v>12821</v>
      </c>
      <c r="Y50" t="str">
        <f t="shared" si="4"/>
        <v>WINCOMHANOI</v>
      </c>
    </row>
    <row r="51" spans="1:25" x14ac:dyDescent="0.2">
      <c r="A51" t="s">
        <v>0</v>
      </c>
      <c r="B51" t="s">
        <v>98</v>
      </c>
      <c r="D51" t="s">
        <v>42</v>
      </c>
      <c r="E51" t="s">
        <v>3</v>
      </c>
      <c r="F51" s="12">
        <v>1</v>
      </c>
      <c r="G51" s="2">
        <v>87787</v>
      </c>
      <c r="H51" t="s">
        <v>4</v>
      </c>
      <c r="J51" t="s">
        <v>43</v>
      </c>
      <c r="K51" s="9" t="str">
        <f t="shared" si="1"/>
        <v>Bắp bò muối gói 200g</v>
      </c>
      <c r="L51" s="8" t="str">
        <f>VLOOKUP(K51,'[1]Mã Misa'!$B$2:$D$74,2,0)</f>
        <v>Bắp bò muối 200g</v>
      </c>
      <c r="M51" s="8" t="str">
        <f>VLOOKUP(L51,'[1]Mã Misa'!$C$2:$D$74,2,0)</f>
        <v>BBM200</v>
      </c>
      <c r="N51" s="2">
        <v>87787</v>
      </c>
      <c r="O51" t="s">
        <v>99</v>
      </c>
      <c r="P51" s="8" t="str">
        <f t="shared" si="2"/>
        <v>0020028</v>
      </c>
      <c r="Q51" s="8" t="e">
        <f t="shared" si="0"/>
        <v>#N/A</v>
      </c>
      <c r="R51" s="19">
        <v>44537</v>
      </c>
      <c r="S51" s="17" t="s">
        <v>100</v>
      </c>
      <c r="T51" s="8" t="str">
        <f t="shared" si="3"/>
        <v>VM+ DNG 20</v>
      </c>
      <c r="U51" t="s">
        <v>10528</v>
      </c>
      <c r="V51" t="s">
        <v>12824</v>
      </c>
      <c r="W51" t="s">
        <v>12841</v>
      </c>
      <c r="X51" t="s">
        <v>12817</v>
      </c>
      <c r="Y51" t="str">
        <f t="shared" si="4"/>
        <v>WINCOMDANANG</v>
      </c>
    </row>
    <row r="52" spans="1:25" x14ac:dyDescent="0.2">
      <c r="A52" t="s">
        <v>0</v>
      </c>
      <c r="B52" t="s">
        <v>101</v>
      </c>
      <c r="D52" t="s">
        <v>102</v>
      </c>
      <c r="E52" t="s">
        <v>103</v>
      </c>
      <c r="F52" s="12">
        <v>4</v>
      </c>
      <c r="G52" s="2">
        <v>708752</v>
      </c>
      <c r="H52" t="s">
        <v>104</v>
      </c>
      <c r="J52" t="s">
        <v>105</v>
      </c>
      <c r="K52" s="9" t="str">
        <f t="shared" si="1"/>
        <v xml:space="preserve"> Mực lá câu làm sạch 450g</v>
      </c>
      <c r="L52" s="8" t="str">
        <f>VLOOKUP(K52,'[1]Mã Misa'!$B$2:$D$74,2,0)</f>
        <v>Mực lá câu làm sạch 450g</v>
      </c>
      <c r="M52" s="8" t="str">
        <f>VLOOKUP(L52,'[1]Mã Misa'!$C$2:$D$74,2,0)</f>
        <v>ML450</v>
      </c>
      <c r="N52" s="2">
        <v>177188</v>
      </c>
      <c r="O52" t="s">
        <v>106</v>
      </c>
      <c r="P52" s="8" t="str">
        <f t="shared" si="2"/>
        <v>0154004</v>
      </c>
      <c r="Q52" s="8" t="e">
        <f t="shared" si="0"/>
        <v>#N/A</v>
      </c>
      <c r="R52" s="19">
        <v>44537</v>
      </c>
      <c r="S52" s="17" t="s">
        <v>107</v>
      </c>
      <c r="T52" s="8" t="str">
        <f t="shared" si="3"/>
        <v>VM+ HNI Th</v>
      </c>
      <c r="U52" t="s">
        <v>10529</v>
      </c>
      <c r="V52" t="s">
        <v>12825</v>
      </c>
      <c r="W52" t="s">
        <v>12842</v>
      </c>
      <c r="X52" t="s">
        <v>12818</v>
      </c>
      <c r="Y52" t="str">
        <f t="shared" si="4"/>
        <v>WINCOMHANOI</v>
      </c>
    </row>
    <row r="53" spans="1:25" x14ac:dyDescent="0.2">
      <c r="A53" t="s">
        <v>0</v>
      </c>
      <c r="B53" t="s">
        <v>108</v>
      </c>
      <c r="D53" t="s">
        <v>42</v>
      </c>
      <c r="E53" t="s">
        <v>3</v>
      </c>
      <c r="F53" s="12">
        <v>3</v>
      </c>
      <c r="G53" s="2">
        <v>263361</v>
      </c>
      <c r="H53" t="s">
        <v>4</v>
      </c>
      <c r="J53" t="s">
        <v>43</v>
      </c>
      <c r="K53" s="9" t="str">
        <f t="shared" si="1"/>
        <v>Bắp bò muối gói 200g</v>
      </c>
      <c r="L53" s="8" t="str">
        <f>VLOOKUP(K53,'[1]Mã Misa'!$B$2:$D$74,2,0)</f>
        <v>Bắp bò muối 200g</v>
      </c>
      <c r="M53" s="8" t="str">
        <f>VLOOKUP(L53,'[1]Mã Misa'!$C$2:$D$74,2,0)</f>
        <v>BBM200</v>
      </c>
      <c r="N53" s="2">
        <v>87787</v>
      </c>
      <c r="O53" t="s">
        <v>109</v>
      </c>
      <c r="P53" s="8" t="str">
        <f t="shared" si="2"/>
        <v>0154033</v>
      </c>
      <c r="Q53" s="8" t="e">
        <f t="shared" si="0"/>
        <v>#N/A</v>
      </c>
      <c r="R53" s="19">
        <v>44537</v>
      </c>
      <c r="S53" s="17" t="s">
        <v>110</v>
      </c>
      <c r="T53" s="8" t="str">
        <f t="shared" si="3"/>
        <v>VM+ HNI TD</v>
      </c>
      <c r="U53" t="s">
        <v>10530</v>
      </c>
      <c r="V53" t="s">
        <v>12826</v>
      </c>
      <c r="W53" t="s">
        <v>12843</v>
      </c>
      <c r="X53" s="10" t="s">
        <v>12786</v>
      </c>
      <c r="Y53" t="str">
        <f t="shared" si="4"/>
        <v>WINCOMHANOI</v>
      </c>
    </row>
    <row r="54" spans="1:25" x14ac:dyDescent="0.2">
      <c r="A54" t="s">
        <v>0</v>
      </c>
      <c r="B54" t="s">
        <v>111</v>
      </c>
      <c r="D54" t="s">
        <v>15</v>
      </c>
      <c r="E54" t="s">
        <v>3</v>
      </c>
      <c r="F54" s="12">
        <v>1</v>
      </c>
      <c r="G54" s="2">
        <v>46000</v>
      </c>
      <c r="H54" t="s">
        <v>4</v>
      </c>
      <c r="J54" t="s">
        <v>16</v>
      </c>
      <c r="K54" s="9" t="str">
        <f t="shared" si="1"/>
        <v>Mộc nấm hương gói 250g</v>
      </c>
      <c r="L54" s="8" t="str">
        <f>VLOOKUP(K54,'[1]Mã Misa'!$B$2:$D$74,2,0)</f>
        <v>Mộc Nấm Hương 250g</v>
      </c>
      <c r="M54" s="8" t="str">
        <f>VLOOKUP(L54,'[1]Mã Misa'!$C$2:$D$74,2,0)</f>
        <v>MNH250</v>
      </c>
      <c r="N54" s="2">
        <v>46000</v>
      </c>
      <c r="O54" t="s">
        <v>112</v>
      </c>
      <c r="P54" s="8" t="str">
        <f t="shared" si="2"/>
        <v>0011670</v>
      </c>
      <c r="Q54" s="8" t="e">
        <f t="shared" si="0"/>
        <v>#N/A</v>
      </c>
      <c r="R54" s="19">
        <v>44537</v>
      </c>
      <c r="S54" s="17" t="s">
        <v>113</v>
      </c>
      <c r="T54" s="8" t="str">
        <f t="shared" si="3"/>
        <v>VM+ HPG 25</v>
      </c>
      <c r="U54" t="s">
        <v>10531</v>
      </c>
      <c r="V54" t="s">
        <v>12827</v>
      </c>
      <c r="W54" t="s">
        <v>12844</v>
      </c>
      <c r="X54" t="s">
        <v>12811</v>
      </c>
      <c r="Y54" t="str">
        <f t="shared" si="4"/>
        <v>WINCOMHAIPHONG</v>
      </c>
    </row>
    <row r="55" spans="1:25" x14ac:dyDescent="0.2">
      <c r="A55" t="s">
        <v>0</v>
      </c>
      <c r="B55" t="s">
        <v>114</v>
      </c>
      <c r="D55" t="s">
        <v>11</v>
      </c>
      <c r="E55" t="s">
        <v>3</v>
      </c>
      <c r="F55" s="12">
        <v>1</v>
      </c>
      <c r="G55" s="2">
        <v>50182</v>
      </c>
      <c r="H55" t="s">
        <v>4</v>
      </c>
      <c r="J55" t="s">
        <v>12</v>
      </c>
      <c r="K55" s="9" t="str">
        <f t="shared" si="1"/>
        <v>Giò tai lưỡi xào gói 250g</v>
      </c>
      <c r="L55" s="8" t="str">
        <f>VLOOKUP(K55,'[1]Mã Misa'!$B$2:$D$74,2,0)</f>
        <v>Giò Tai Lưỡi Xào 250g</v>
      </c>
      <c r="M55" s="8" t="str">
        <f>VLOOKUP(L55,'[1]Mã Misa'!$C$2:$D$74,2,0)</f>
        <v>GTLX250G</v>
      </c>
      <c r="N55" s="2">
        <v>50182</v>
      </c>
      <c r="O55" t="s">
        <v>115</v>
      </c>
      <c r="P55" s="8" t="str">
        <f t="shared" si="2"/>
        <v>0154116</v>
      </c>
      <c r="Q55" s="8" t="e">
        <f t="shared" si="0"/>
        <v>#N/A</v>
      </c>
      <c r="R55" s="19">
        <v>44537</v>
      </c>
      <c r="S55" s="17" t="s">
        <v>116</v>
      </c>
      <c r="T55" s="8" t="str">
        <f t="shared" si="3"/>
        <v>VM+ HNI 38</v>
      </c>
      <c r="U55" t="s">
        <v>10532</v>
      </c>
      <c r="V55" t="s">
        <v>12828</v>
      </c>
      <c r="W55" t="s">
        <v>12845</v>
      </c>
      <c r="X55" s="10" t="s">
        <v>12855</v>
      </c>
      <c r="Y55" t="str">
        <f t="shared" si="4"/>
        <v>WINCOMHANOI</v>
      </c>
    </row>
    <row r="56" spans="1:25" x14ac:dyDescent="0.2">
      <c r="A56" t="s">
        <v>0</v>
      </c>
      <c r="B56" t="s">
        <v>114</v>
      </c>
      <c r="D56" t="s">
        <v>2</v>
      </c>
      <c r="E56" t="s">
        <v>3</v>
      </c>
      <c r="F56" s="12">
        <v>1</v>
      </c>
      <c r="G56" s="2">
        <v>70950</v>
      </c>
      <c r="H56" t="s">
        <v>4</v>
      </c>
      <c r="J56" t="s">
        <v>5</v>
      </c>
      <c r="K56" s="9" t="str">
        <f t="shared" si="1"/>
        <v>_Chả nướng 300g</v>
      </c>
      <c r="L56" s="8" t="str">
        <f>VLOOKUP(K56,'[1]Mã Misa'!$B$2:$D$74,2,0)</f>
        <v>Chả nướng 300g</v>
      </c>
      <c r="M56" s="8" t="str">
        <f>VLOOKUP(L56,'[1]Mã Misa'!$C$2:$D$74,2,0)</f>
        <v>CN300</v>
      </c>
      <c r="N56" s="2">
        <v>70950</v>
      </c>
      <c r="O56" t="s">
        <v>115</v>
      </c>
      <c r="P56" s="8" t="str">
        <f t="shared" si="2"/>
        <v>0154116</v>
      </c>
      <c r="Q56" s="8" t="e">
        <f t="shared" si="0"/>
        <v>#N/A</v>
      </c>
      <c r="R56" s="19">
        <v>44537</v>
      </c>
      <c r="S56" s="17" t="s">
        <v>116</v>
      </c>
      <c r="T56" s="8" t="str">
        <f t="shared" si="3"/>
        <v>VM+ HNI 38</v>
      </c>
      <c r="U56" t="s">
        <v>10532</v>
      </c>
      <c r="V56" t="s">
        <v>12829</v>
      </c>
      <c r="W56" t="s">
        <v>12846</v>
      </c>
      <c r="X56" t="s">
        <v>12797</v>
      </c>
      <c r="Y56" t="str">
        <f t="shared" si="4"/>
        <v>WINCOMHANOI</v>
      </c>
    </row>
    <row r="57" spans="1:25" x14ac:dyDescent="0.2">
      <c r="A57" t="s">
        <v>0</v>
      </c>
      <c r="B57" t="s">
        <v>117</v>
      </c>
      <c r="D57" t="s">
        <v>25</v>
      </c>
      <c r="E57" t="s">
        <v>3</v>
      </c>
      <c r="F57" s="12">
        <v>1</v>
      </c>
      <c r="G57" s="2">
        <v>90750</v>
      </c>
      <c r="H57" t="s">
        <v>4</v>
      </c>
      <c r="J57" t="s">
        <v>26</v>
      </c>
      <c r="K57" s="9" t="str">
        <f t="shared" si="1"/>
        <v>_Chân gà sốt cay 400g</v>
      </c>
      <c r="L57" s="8" t="str">
        <f>VLOOKUP(K57,'[1]Mã Misa'!$B$2:$D$74,2,0)</f>
        <v>Chân gà sốt cay 400g</v>
      </c>
      <c r="M57" s="8" t="str">
        <f>VLOOKUP(L57,'[1]Mã Misa'!$C$2:$D$74,2,0)</f>
        <v>CGSC400</v>
      </c>
      <c r="N57" s="2">
        <v>90750</v>
      </c>
      <c r="O57" t="s">
        <v>118</v>
      </c>
      <c r="P57" s="8" t="str">
        <f t="shared" si="2"/>
        <v>0020052</v>
      </c>
      <c r="Q57" s="8" t="e">
        <f t="shared" si="0"/>
        <v>#N/A</v>
      </c>
      <c r="R57" s="19">
        <v>44537</v>
      </c>
      <c r="S57" s="17" t="s">
        <v>119</v>
      </c>
      <c r="T57" s="8" t="str">
        <f t="shared" si="3"/>
        <v>VM+ DNG 18</v>
      </c>
      <c r="U57" t="s">
        <v>10533</v>
      </c>
      <c r="V57" s="18" t="s">
        <v>12850</v>
      </c>
      <c r="X57" t="s">
        <v>12828</v>
      </c>
      <c r="Y57" t="str">
        <f t="shared" si="4"/>
        <v>WINCOMDANANG</v>
      </c>
    </row>
    <row r="58" spans="1:25" x14ac:dyDescent="0.2">
      <c r="A58" t="s">
        <v>0</v>
      </c>
      <c r="B58" t="s">
        <v>120</v>
      </c>
      <c r="D58" t="s">
        <v>121</v>
      </c>
      <c r="E58" t="s">
        <v>3</v>
      </c>
      <c r="F58" s="12">
        <v>1</v>
      </c>
      <c r="G58" s="2">
        <v>73431</v>
      </c>
      <c r="H58" t="s">
        <v>4</v>
      </c>
      <c r="J58" t="s">
        <v>122</v>
      </c>
      <c r="K58" s="9" t="str">
        <f t="shared" si="1"/>
        <v>Chân giò heo muối gói 300g</v>
      </c>
      <c r="L58" s="8" t="str">
        <f>VLOOKUP(K58,'[1]Mã Misa'!$B$2:$D$74,2,0)</f>
        <v>Chân giò heo muối 300g</v>
      </c>
      <c r="M58" s="8" t="str">
        <f>VLOOKUP(L58,'[1]Mã Misa'!$C$2:$D$74,2,0)</f>
        <v>CGM300</v>
      </c>
      <c r="N58" s="2">
        <v>73431</v>
      </c>
      <c r="O58" t="s">
        <v>123</v>
      </c>
      <c r="P58" s="8" t="str">
        <f t="shared" si="2"/>
        <v>0154122</v>
      </c>
      <c r="Q58" s="8" t="e">
        <f t="shared" si="0"/>
        <v>#N/A</v>
      </c>
      <c r="R58" s="19">
        <v>44537</v>
      </c>
      <c r="S58" s="17" t="s">
        <v>124</v>
      </c>
      <c r="T58" s="8" t="str">
        <f t="shared" si="3"/>
        <v xml:space="preserve">VM HNI Lê </v>
      </c>
      <c r="U58" t="s">
        <v>10534</v>
      </c>
      <c r="X58" t="s">
        <v>12805</v>
      </c>
      <c r="Y58" t="str">
        <f t="shared" si="4"/>
        <v>WINCOMHANOI</v>
      </c>
    </row>
    <row r="59" spans="1:25" x14ac:dyDescent="0.2">
      <c r="A59" t="s">
        <v>0</v>
      </c>
      <c r="B59" t="s">
        <v>120</v>
      </c>
      <c r="D59" t="s">
        <v>21</v>
      </c>
      <c r="E59" t="s">
        <v>3</v>
      </c>
      <c r="F59" s="12">
        <v>4</v>
      </c>
      <c r="G59" s="2">
        <v>297000</v>
      </c>
      <c r="H59" t="s">
        <v>4</v>
      </c>
      <c r="J59" t="s">
        <v>22</v>
      </c>
      <c r="K59" s="9" t="str">
        <f t="shared" si="1"/>
        <v>_Chả cốm 300g</v>
      </c>
      <c r="L59" s="8" t="str">
        <f>VLOOKUP(K59,'[1]Mã Misa'!$B$2:$D$74,2,0)</f>
        <v>Chả cốm 300g</v>
      </c>
      <c r="M59" s="8" t="str">
        <f>VLOOKUP(L59,'[1]Mã Misa'!$C$2:$D$74,2,0)</f>
        <v>CC300</v>
      </c>
      <c r="N59" s="2">
        <v>74250</v>
      </c>
      <c r="O59" t="s">
        <v>123</v>
      </c>
      <c r="P59" s="8" t="str">
        <f t="shared" si="2"/>
        <v>0154122</v>
      </c>
      <c r="Q59" s="8" t="e">
        <f t="shared" si="0"/>
        <v>#N/A</v>
      </c>
      <c r="R59" s="19">
        <v>44537</v>
      </c>
      <c r="S59" s="17" t="s">
        <v>124</v>
      </c>
      <c r="T59" s="8" t="str">
        <f t="shared" si="3"/>
        <v xml:space="preserve">VM HNI Lê </v>
      </c>
      <c r="U59" t="s">
        <v>10534</v>
      </c>
      <c r="X59" t="s">
        <v>12799</v>
      </c>
      <c r="Y59" t="str">
        <f t="shared" si="4"/>
        <v>WINCOMHANOI</v>
      </c>
    </row>
    <row r="60" spans="1:25" x14ac:dyDescent="0.2">
      <c r="A60" t="s">
        <v>0</v>
      </c>
      <c r="B60" t="s">
        <v>125</v>
      </c>
      <c r="D60" t="s">
        <v>27</v>
      </c>
      <c r="E60" t="s">
        <v>3</v>
      </c>
      <c r="F60" s="12">
        <v>3</v>
      </c>
      <c r="G60" s="2">
        <v>183150</v>
      </c>
      <c r="H60" t="s">
        <v>4</v>
      </c>
      <c r="J60" t="s">
        <v>28</v>
      </c>
      <c r="K60" s="9" t="str">
        <f t="shared" si="1"/>
        <v>_Giò sụn gà 250g</v>
      </c>
      <c r="L60" s="8" t="str">
        <f>VLOOKUP(K60,'[1]Mã Misa'!$B$2:$D$74,2,0)</f>
        <v>Giò sụn gà 250g</v>
      </c>
      <c r="M60" s="8" t="str">
        <f>VLOOKUP(L60,'[1]Mã Misa'!$C$2:$D$74,2,0)</f>
        <v>GSG250</v>
      </c>
      <c r="N60" s="2">
        <v>61050</v>
      </c>
      <c r="O60" t="s">
        <v>126</v>
      </c>
      <c r="P60" s="8" t="str">
        <f t="shared" si="2"/>
        <v>0020053</v>
      </c>
      <c r="Q60" s="8" t="e">
        <f t="shared" si="0"/>
        <v>#N/A</v>
      </c>
      <c r="R60" s="19">
        <v>44537</v>
      </c>
      <c r="S60" s="17" t="s">
        <v>127</v>
      </c>
      <c r="T60" s="8" t="str">
        <f t="shared" si="3"/>
        <v>VM+ DNG 13</v>
      </c>
      <c r="U60" t="s">
        <v>10535</v>
      </c>
      <c r="X60" t="s">
        <v>12826</v>
      </c>
      <c r="Y60" t="str">
        <f t="shared" si="4"/>
        <v>WINCOMDANANG</v>
      </c>
    </row>
    <row r="61" spans="1:25" x14ac:dyDescent="0.2">
      <c r="A61" t="s">
        <v>0</v>
      </c>
      <c r="B61" t="s">
        <v>125</v>
      </c>
      <c r="D61" t="s">
        <v>40</v>
      </c>
      <c r="E61" t="s">
        <v>3</v>
      </c>
      <c r="F61" s="12">
        <v>2</v>
      </c>
      <c r="G61" s="2">
        <v>118800</v>
      </c>
      <c r="H61" t="s">
        <v>4</v>
      </c>
      <c r="J61" t="s">
        <v>41</v>
      </c>
      <c r="K61" s="9" t="str">
        <f t="shared" si="1"/>
        <v>_Giò lụa 250g</v>
      </c>
      <c r="L61" s="8" t="str">
        <f>VLOOKUP(K61,'[1]Mã Misa'!$B$2:$D$74,2,0)</f>
        <v>Giò lụa 250g</v>
      </c>
      <c r="M61" s="8" t="str">
        <f>VLOOKUP(L61,'[1]Mã Misa'!$C$2:$D$74,2,0)</f>
        <v>GL250</v>
      </c>
      <c r="N61" s="2">
        <v>59400</v>
      </c>
      <c r="O61" t="s">
        <v>126</v>
      </c>
      <c r="P61" s="8" t="str">
        <f t="shared" si="2"/>
        <v>0020053</v>
      </c>
      <c r="Q61" s="8" t="e">
        <f t="shared" si="0"/>
        <v>#N/A</v>
      </c>
      <c r="R61" s="19">
        <v>44537</v>
      </c>
      <c r="S61" s="17" t="s">
        <v>127</v>
      </c>
      <c r="T61" s="8" t="str">
        <f t="shared" si="3"/>
        <v>VM+ DNG 13</v>
      </c>
      <c r="U61" t="s">
        <v>10535</v>
      </c>
      <c r="X61" t="s">
        <v>12802</v>
      </c>
      <c r="Y61" t="str">
        <f t="shared" si="4"/>
        <v>WINCOMDANANG</v>
      </c>
    </row>
    <row r="62" spans="1:25" x14ac:dyDescent="0.2">
      <c r="A62" t="s">
        <v>0</v>
      </c>
      <c r="B62" t="s">
        <v>128</v>
      </c>
      <c r="D62" t="s">
        <v>27</v>
      </c>
      <c r="E62" t="s">
        <v>3</v>
      </c>
      <c r="F62" s="12">
        <v>2</v>
      </c>
      <c r="G62" s="2">
        <v>122100</v>
      </c>
      <c r="H62" t="s">
        <v>4</v>
      </c>
      <c r="J62" t="s">
        <v>28</v>
      </c>
      <c r="K62" s="9" t="str">
        <f t="shared" si="1"/>
        <v>_Giò sụn gà 250g</v>
      </c>
      <c r="L62" s="8" t="str">
        <f>VLOOKUP(K62,'[1]Mã Misa'!$B$2:$D$74,2,0)</f>
        <v>Giò sụn gà 250g</v>
      </c>
      <c r="M62" s="8" t="str">
        <f>VLOOKUP(L62,'[1]Mã Misa'!$C$2:$D$74,2,0)</f>
        <v>GSG250</v>
      </c>
      <c r="N62" s="2">
        <v>61050</v>
      </c>
      <c r="O62" t="s">
        <v>129</v>
      </c>
      <c r="P62" s="8" t="str">
        <f t="shared" si="2"/>
        <v>0003158</v>
      </c>
      <c r="Q62" s="8" t="e">
        <f t="shared" si="0"/>
        <v>#N/A</v>
      </c>
      <c r="R62" s="19">
        <v>44537</v>
      </c>
      <c r="S62" s="17" t="s">
        <v>130</v>
      </c>
      <c r="T62" s="8" t="str">
        <f t="shared" si="3"/>
        <v>VM+ HDG Số</v>
      </c>
      <c r="U62" t="s">
        <v>10536</v>
      </c>
      <c r="X62" t="s">
        <v>12791</v>
      </c>
      <c r="Y62" t="str">
        <f t="shared" si="4"/>
        <v>WINCOMHAIDUONG</v>
      </c>
    </row>
    <row r="63" spans="1:25" x14ac:dyDescent="0.2">
      <c r="A63" t="s">
        <v>0</v>
      </c>
      <c r="B63" t="s">
        <v>128</v>
      </c>
      <c r="D63" t="s">
        <v>21</v>
      </c>
      <c r="E63" t="s">
        <v>3</v>
      </c>
      <c r="F63" s="12">
        <v>4</v>
      </c>
      <c r="G63" s="2">
        <v>297000</v>
      </c>
      <c r="H63" t="s">
        <v>4</v>
      </c>
      <c r="J63" t="s">
        <v>22</v>
      </c>
      <c r="K63" s="9" t="str">
        <f t="shared" si="1"/>
        <v>_Chả cốm 300g</v>
      </c>
      <c r="L63" s="8" t="str">
        <f>VLOOKUP(K63,'[1]Mã Misa'!$B$2:$D$74,2,0)</f>
        <v>Chả cốm 300g</v>
      </c>
      <c r="M63" s="8" t="str">
        <f>VLOOKUP(L63,'[1]Mã Misa'!$C$2:$D$74,2,0)</f>
        <v>CC300</v>
      </c>
      <c r="N63" s="2">
        <v>74250</v>
      </c>
      <c r="O63" t="s">
        <v>129</v>
      </c>
      <c r="P63" s="8" t="str">
        <f t="shared" si="2"/>
        <v>0003158</v>
      </c>
      <c r="Q63" s="8" t="e">
        <f t="shared" si="0"/>
        <v>#N/A</v>
      </c>
      <c r="R63" s="19">
        <v>44537</v>
      </c>
      <c r="S63" s="17" t="s">
        <v>130</v>
      </c>
      <c r="T63" s="8" t="str">
        <f t="shared" si="3"/>
        <v>VM+ HDG Số</v>
      </c>
      <c r="U63" t="s">
        <v>10536</v>
      </c>
      <c r="X63" t="s">
        <v>12798</v>
      </c>
      <c r="Y63" t="str">
        <f t="shared" si="4"/>
        <v>WINCOMHAIDUONG</v>
      </c>
    </row>
    <row r="64" spans="1:25" x14ac:dyDescent="0.2">
      <c r="A64" t="s">
        <v>0</v>
      </c>
      <c r="B64" t="s">
        <v>131</v>
      </c>
      <c r="D64" t="s">
        <v>2</v>
      </c>
      <c r="E64" t="s">
        <v>3</v>
      </c>
      <c r="F64" s="12">
        <v>3</v>
      </c>
      <c r="G64" s="2">
        <v>212850</v>
      </c>
      <c r="H64" t="s">
        <v>4</v>
      </c>
      <c r="J64" t="s">
        <v>5</v>
      </c>
      <c r="K64" s="9" t="str">
        <f t="shared" si="1"/>
        <v>_Chả nướng 300g</v>
      </c>
      <c r="L64" s="8" t="str">
        <f>VLOOKUP(K64,'[1]Mã Misa'!$B$2:$D$74,2,0)</f>
        <v>Chả nướng 300g</v>
      </c>
      <c r="M64" s="8" t="str">
        <f>VLOOKUP(L64,'[1]Mã Misa'!$C$2:$D$74,2,0)</f>
        <v>CN300</v>
      </c>
      <c r="N64" s="2">
        <v>70950</v>
      </c>
      <c r="O64" t="s">
        <v>132</v>
      </c>
      <c r="P64" s="8" t="str">
        <f t="shared" si="2"/>
        <v>0002753</v>
      </c>
      <c r="Q64" s="8" t="e">
        <f t="shared" si="0"/>
        <v>#N/A</v>
      </c>
      <c r="R64" s="19">
        <v>44537</v>
      </c>
      <c r="S64" s="17" t="s">
        <v>133</v>
      </c>
      <c r="T64" s="8" t="str">
        <f t="shared" si="3"/>
        <v>VM+ PTO Kh</v>
      </c>
      <c r="U64" t="s">
        <v>10537</v>
      </c>
      <c r="X64" t="s">
        <v>12816</v>
      </c>
      <c r="Y64" t="str">
        <f t="shared" si="4"/>
        <v>WINCOMPHUTHO</v>
      </c>
    </row>
    <row r="65" spans="1:25" x14ac:dyDescent="0.2">
      <c r="A65" t="s">
        <v>0</v>
      </c>
      <c r="B65" t="s">
        <v>131</v>
      </c>
      <c r="D65" t="s">
        <v>27</v>
      </c>
      <c r="E65" t="s">
        <v>3</v>
      </c>
      <c r="F65" s="12">
        <v>2</v>
      </c>
      <c r="G65" s="2">
        <v>122100</v>
      </c>
      <c r="H65" t="s">
        <v>4</v>
      </c>
      <c r="J65" t="s">
        <v>28</v>
      </c>
      <c r="K65" s="9" t="str">
        <f t="shared" si="1"/>
        <v>_Giò sụn gà 250g</v>
      </c>
      <c r="L65" s="8" t="str">
        <f>VLOOKUP(K65,'[1]Mã Misa'!$B$2:$D$74,2,0)</f>
        <v>Giò sụn gà 250g</v>
      </c>
      <c r="M65" s="8" t="str">
        <f>VLOOKUP(L65,'[1]Mã Misa'!$C$2:$D$74,2,0)</f>
        <v>GSG250</v>
      </c>
      <c r="N65" s="2">
        <v>61050</v>
      </c>
      <c r="O65" t="s">
        <v>132</v>
      </c>
      <c r="P65" s="8" t="str">
        <f t="shared" si="2"/>
        <v>0002753</v>
      </c>
      <c r="Q65" s="8" t="e">
        <f t="shared" si="0"/>
        <v>#N/A</v>
      </c>
      <c r="R65" s="19">
        <v>44537</v>
      </c>
      <c r="S65" s="17" t="s">
        <v>133</v>
      </c>
      <c r="T65" s="8" t="str">
        <f t="shared" si="3"/>
        <v>VM+ PTO Kh</v>
      </c>
      <c r="U65" t="s">
        <v>10537</v>
      </c>
      <c r="Y65" t="str">
        <f t="shared" si="4"/>
        <v>WINCOMPHUTHO</v>
      </c>
    </row>
    <row r="66" spans="1:25" x14ac:dyDescent="0.2">
      <c r="A66" t="s">
        <v>0</v>
      </c>
      <c r="B66" t="s">
        <v>131</v>
      </c>
      <c r="D66" t="s">
        <v>8</v>
      </c>
      <c r="E66" t="s">
        <v>3</v>
      </c>
      <c r="F66" s="12">
        <v>1</v>
      </c>
      <c r="G66" s="2">
        <v>105400</v>
      </c>
      <c r="H66" t="s">
        <v>4</v>
      </c>
      <c r="J66" t="s">
        <v>9</v>
      </c>
      <c r="K66" s="9" t="str">
        <f t="shared" si="1"/>
        <v>_Đùi gà sốt cay 500g</v>
      </c>
      <c r="L66" s="8" t="str">
        <f>VLOOKUP(K66,'[1]Mã Misa'!$B$2:$D$74,2,0)</f>
        <v>Đùi gà sốt cay 500g</v>
      </c>
      <c r="M66" s="8" t="str">
        <f>VLOOKUP(L66,'[1]Mã Misa'!$C$2:$D$74,2,0)</f>
        <v>DGSC500</v>
      </c>
      <c r="N66" s="2">
        <v>105400</v>
      </c>
      <c r="O66" t="s">
        <v>132</v>
      </c>
      <c r="P66" s="8" t="str">
        <f t="shared" si="2"/>
        <v>0002753</v>
      </c>
      <c r="Q66" s="8" t="e">
        <f t="shared" si="0"/>
        <v>#N/A</v>
      </c>
      <c r="R66" s="19">
        <v>44537</v>
      </c>
      <c r="S66" s="17" t="s">
        <v>133</v>
      </c>
      <c r="T66" s="8" t="str">
        <f t="shared" si="3"/>
        <v>VM+ PTO Kh</v>
      </c>
      <c r="U66" t="s">
        <v>10537</v>
      </c>
      <c r="Y66" t="str">
        <f t="shared" si="4"/>
        <v>WINCOMPHUTHO</v>
      </c>
    </row>
    <row r="67" spans="1:25" x14ac:dyDescent="0.2">
      <c r="A67" t="s">
        <v>0</v>
      </c>
      <c r="B67" t="s">
        <v>134</v>
      </c>
      <c r="D67" t="s">
        <v>8</v>
      </c>
      <c r="E67" t="s">
        <v>3</v>
      </c>
      <c r="F67" s="12">
        <v>1</v>
      </c>
      <c r="G67" s="2">
        <v>105400</v>
      </c>
      <c r="H67" t="s">
        <v>4</v>
      </c>
      <c r="J67" t="s">
        <v>9</v>
      </c>
      <c r="K67" s="9" t="str">
        <f t="shared" si="1"/>
        <v>_Đùi gà sốt cay 500g</v>
      </c>
      <c r="L67" s="8" t="str">
        <f>VLOOKUP(K67,'[1]Mã Misa'!$B$2:$D$74,2,0)</f>
        <v>Đùi gà sốt cay 500g</v>
      </c>
      <c r="M67" s="8" t="str">
        <f>VLOOKUP(L67,'[1]Mã Misa'!$C$2:$D$74,2,0)</f>
        <v>DGSC500</v>
      </c>
      <c r="N67" s="2">
        <v>105400</v>
      </c>
      <c r="O67" t="s">
        <v>135</v>
      </c>
      <c r="P67" s="8" t="str">
        <f t="shared" si="2"/>
        <v>0154143</v>
      </c>
      <c r="Q67" s="8" t="e">
        <f t="shared" ref="Q67:Q130" si="5">IF(VLOOKUP(P67,$AD$1:$AF$32,1,0)&lt;&gt;0,(P67&amp;"A"),0)</f>
        <v>#N/A</v>
      </c>
      <c r="R67" s="19">
        <v>44537</v>
      </c>
      <c r="S67" s="17" t="s">
        <v>136</v>
      </c>
      <c r="T67" s="8" t="str">
        <f t="shared" si="3"/>
        <v>VM+ HNI 15</v>
      </c>
      <c r="U67" t="s">
        <v>10538</v>
      </c>
      <c r="Y67" t="str">
        <f t="shared" si="4"/>
        <v>WINCOMHANOI</v>
      </c>
    </row>
    <row r="68" spans="1:25" x14ac:dyDescent="0.2">
      <c r="A68" t="s">
        <v>0</v>
      </c>
      <c r="B68" t="s">
        <v>137</v>
      </c>
      <c r="D68" t="s">
        <v>42</v>
      </c>
      <c r="E68" t="s">
        <v>3</v>
      </c>
      <c r="F68" s="12">
        <v>3</v>
      </c>
      <c r="G68" s="2">
        <v>263361</v>
      </c>
      <c r="H68" t="s">
        <v>4</v>
      </c>
      <c r="J68" t="s">
        <v>43</v>
      </c>
      <c r="K68" s="9" t="str">
        <f t="shared" ref="K68:K131" si="6">MID(J68,10,26)</f>
        <v>Bắp bò muối gói 200g</v>
      </c>
      <c r="L68" s="8" t="str">
        <f>VLOOKUP(K68,'[1]Mã Misa'!$B$2:$D$74,2,0)</f>
        <v>Bắp bò muối 200g</v>
      </c>
      <c r="M68" s="8" t="str">
        <f>VLOOKUP(L68,'[1]Mã Misa'!$C$2:$D$74,2,0)</f>
        <v>BBM200</v>
      </c>
      <c r="N68" s="2">
        <v>87787</v>
      </c>
      <c r="O68" t="s">
        <v>138</v>
      </c>
      <c r="P68" s="8" t="str">
        <f t="shared" ref="P68:P131" si="7">RIGHT(O68,7)</f>
        <v>0012472</v>
      </c>
      <c r="Q68" s="8" t="e">
        <f t="shared" si="5"/>
        <v>#N/A</v>
      </c>
      <c r="R68" s="19">
        <v>44537</v>
      </c>
      <c r="S68" s="17" t="s">
        <v>139</v>
      </c>
      <c r="T68" s="8" t="str">
        <f t="shared" ref="T68:T131" si="8">LEFT(U68,10)</f>
        <v>VM+ QNH 43</v>
      </c>
      <c r="U68" t="s">
        <v>10539</v>
      </c>
      <c r="Y68" t="str">
        <f t="shared" ref="Y68:Y131" si="9">IF(ISNUMBER(SEARCH($V$3,T68)),"WINCOMHANOI",IF(ISNUMBER(SEARCH($V$4,T68)),"WINCOMHOCHIMINH",IF(ISNUMBER(SEARCH($V$5,T68)),"WINCOMDANANG",IF(ISNUMBER(SEARCH($V$6,T68)),"WINCOMHAIDUONG",IF(ISNUMBER(SEARCH($V$7,T68)),"WINCOMQUANGNINH",IF(ISNUMBER(SEARCH($V$8,T68)),"WINCOMHAIPHONG",IF(ISNUMBER(SEARCH($V$9,T68)),"WINCOMBACGIANG",IF(ISNUMBER(SEARCH($V$10,T68)),"WINCOMBACNINH",IF(ISNUMBER(SEARCH($V$11,T68)),"WINCOMPHUTHO",IF(ISNUMBER(SEARCH($V$12,T68)),"WINCOMHATINH",IF(ISNUMBER(SEARCH($V$13,T68)),"WINCOMTHAINGUYEN",IF(ISNUMBER(SEARCH($V$14,T68)),"WINCOMKHANHHOA",IF(ISNUMBER(SEARCH($V$15,T68)),"WINCOMHUNGYEN",IF(ISNUMBER(SEARCH($V$16,T68)),"WINCOMNGHEAN",IF(ISNUMBER(SEARCH($V$17,T68)),"WINCOMLAOCAI",IF(ISNUMBER(SEARCH($V$18,T68)),"WINCOMVUNGTAU",IF(ISNUMBER(SEARCH($V$19,T68)),"WINCOMBINHDUONG",IF(ISNUMBER(SEARCH($V$20,T68)),"WINCOMKIENGIANG",IF(ISNUMBER(SEARCH($V$21,T68)),"WINCOMHANAM",IF(ISNUMBER(SEARCH($V$22,T68)),"WINCOMNAMDINH",IF(ISNUMBER(SEARCH($V$23,T68)),"WINCOMLANGSON",IF(ISNUMBER(SEARCH($V$24,T68)),"WINCOMTHANHHOA",IF(ISNUMBER(SEARCH($V$25,T68)),"WINCOMYENBAI",IF(ISNUMBER(SEARCH($V$26,T68)),"WINCOMTUYENQUANG",IF(ISNUMBER(SEARCH($V$27,T68)),"WINCOMHUE",IF(ISNUMBER(SEARCH($V$28,T68)),"WINCOMQUANGNAM",IF(ISNUMBER(SEARCH($V$29,T68)),"WINCOMVINHPHUC",IF(ISNUMBER(SEARCH($V$30,T68)),"WINCOMHAGIANG",IF(ISNUMBER(SEARCH($V$31,T68)),"WINCOMNINHBINH",IF(ISNUMBER(SEARCH($V$32,T68)),"WINCOMTRAVINH",IF(ISNUMBER(SEARCH($V$33,T68)),"WINCOMCANTHO",IF(ISNUMBER(SEARCH($V$34,T68)),"WINCOMBENTRE",IF(ISNUMBER(SEARCH($V$35,T68)),"WINCOMCAMAU",IF(ISNUMBER(SEARCH($V$36,T68)),"WINCOMANGIANG",IF(ISNUMBER(SEARCH($V$37,T68)),"WINCOMNINHTHUAN",IF(ISNUMBER(SEARCH($V$38,T68)),"WINCOMTHAIBINH",IF(ISNUMBER(SEARCH($V$39,T68)),"WINCOMGIALAI",IF(ISNUMBER(SEARCH($V$40,T68)),"WINCOMHOABINH",IF(ISNUMBER(SEARCH($V$41,T68)),"WINCOMQUANGNGAI",IF(ISNUMBER(SEARCH($V$42,T68)),"WINCOMBINHTHUAN",IF(ISNUMBER(SEARCH($V$43,T68)),"WINCOMDAKLAK",IF(ISNUMBER(SEARCH($V$44,T68)),"WINCOMSOCTRANG",IF(ISNUMBER(SEARCH($V$45,T68)),"WINCOMSONLA",IF(ISNUMBER(SEARCH($V$46,T68)),"WINCOMKONTUM",IF(ISNUMBER(SEARCH($V$47,T68)),"WINCOMPHUYEN",IF(ISNUMBER(SEARCH($V$48,T68)),"WINCOMQUANGTRI",IF(ISNUMBER(SEARCH($V$49,T68)),"WINCOMBINHDINH",IF(ISNUMBER(SEARCH($V$50,T68)),"WINCOMCAOBANG",IF(ISNUMBER(SEARCH($V$51,T68)),"WINCOMQUANGBINH",IF(ISNUMBER(SEARCH($V$52,T68)),"WINCOMLAMDONG",IF(ISNUMBER(SEARCH($V$53,T68)),"WINCOMVINHLONG",IF(ISNUMBER(SEARCH($V$54,T68)),"WINCOMDONGTHAP",IF(ISNUMBER(SEARCH($V$55,T68)),"WINCOMTIENGIANG",IF(ISNUMBER(SEARCH($V$56,T68)),"WINCOMQUANGNINH",0))))))))))))))))))))))))))))))))))))))))))))))))))))))</f>
        <v>WINCOMQUANGNINH</v>
      </c>
    </row>
    <row r="69" spans="1:25" x14ac:dyDescent="0.2">
      <c r="A69" t="s">
        <v>0</v>
      </c>
      <c r="B69" t="s">
        <v>137</v>
      </c>
      <c r="D69" t="s">
        <v>21</v>
      </c>
      <c r="E69" t="s">
        <v>3</v>
      </c>
      <c r="F69" s="12">
        <v>4</v>
      </c>
      <c r="G69" s="2">
        <v>297000</v>
      </c>
      <c r="H69" t="s">
        <v>4</v>
      </c>
      <c r="J69" t="s">
        <v>22</v>
      </c>
      <c r="K69" s="9" t="str">
        <f t="shared" si="6"/>
        <v>_Chả cốm 300g</v>
      </c>
      <c r="L69" s="8" t="str">
        <f>VLOOKUP(K69,'[1]Mã Misa'!$B$2:$D$74,2,0)</f>
        <v>Chả cốm 300g</v>
      </c>
      <c r="M69" s="8" t="str">
        <f>VLOOKUP(L69,'[1]Mã Misa'!$C$2:$D$74,2,0)</f>
        <v>CC300</v>
      </c>
      <c r="N69" s="2">
        <v>74250</v>
      </c>
      <c r="O69" t="s">
        <v>138</v>
      </c>
      <c r="P69" s="8" t="str">
        <f t="shared" si="7"/>
        <v>0012472</v>
      </c>
      <c r="Q69" s="8" t="e">
        <f t="shared" si="5"/>
        <v>#N/A</v>
      </c>
      <c r="R69" s="19">
        <v>44537</v>
      </c>
      <c r="S69" s="17" t="s">
        <v>139</v>
      </c>
      <c r="T69" s="8" t="str">
        <f t="shared" si="8"/>
        <v>VM+ QNH 43</v>
      </c>
      <c r="U69" t="s">
        <v>10539</v>
      </c>
      <c r="Y69" t="str">
        <f t="shared" si="9"/>
        <v>WINCOMQUANGNINH</v>
      </c>
    </row>
    <row r="70" spans="1:25" x14ac:dyDescent="0.2">
      <c r="A70" t="s">
        <v>0</v>
      </c>
      <c r="B70" t="s">
        <v>140</v>
      </c>
      <c r="D70" t="s">
        <v>40</v>
      </c>
      <c r="E70" t="s">
        <v>3</v>
      </c>
      <c r="F70" s="12">
        <v>1</v>
      </c>
      <c r="G70" s="2">
        <v>59400</v>
      </c>
      <c r="H70" t="s">
        <v>4</v>
      </c>
      <c r="J70" t="s">
        <v>41</v>
      </c>
      <c r="K70" s="9" t="str">
        <f t="shared" si="6"/>
        <v>_Giò lụa 250g</v>
      </c>
      <c r="L70" s="8" t="str">
        <f>VLOOKUP(K70,'[1]Mã Misa'!$B$2:$D$74,2,0)</f>
        <v>Giò lụa 250g</v>
      </c>
      <c r="M70" s="8" t="str">
        <f>VLOOKUP(L70,'[1]Mã Misa'!$C$2:$D$74,2,0)</f>
        <v>GL250</v>
      </c>
      <c r="N70" s="2">
        <v>59400</v>
      </c>
      <c r="O70" t="s">
        <v>141</v>
      </c>
      <c r="P70" s="8" t="str">
        <f t="shared" si="7"/>
        <v>0002129</v>
      </c>
      <c r="Q70" s="8" t="e">
        <f t="shared" si="5"/>
        <v>#N/A</v>
      </c>
      <c r="R70" s="19">
        <v>44537</v>
      </c>
      <c r="S70" s="17" t="s">
        <v>142</v>
      </c>
      <c r="T70" s="8" t="str">
        <f t="shared" si="8"/>
        <v>VM+ HYN 26</v>
      </c>
      <c r="U70" t="s">
        <v>10540</v>
      </c>
      <c r="Y70" t="str">
        <f t="shared" si="9"/>
        <v>WINCOMHUNGYEN</v>
      </c>
    </row>
    <row r="71" spans="1:25" x14ac:dyDescent="0.2">
      <c r="A71" t="s">
        <v>0</v>
      </c>
      <c r="B71" t="s">
        <v>140</v>
      </c>
      <c r="D71" t="s">
        <v>27</v>
      </c>
      <c r="E71" t="s">
        <v>3</v>
      </c>
      <c r="F71" s="12">
        <v>3</v>
      </c>
      <c r="G71" s="2">
        <v>183150</v>
      </c>
      <c r="H71" t="s">
        <v>4</v>
      </c>
      <c r="J71" t="s">
        <v>28</v>
      </c>
      <c r="K71" s="9" t="str">
        <f t="shared" si="6"/>
        <v>_Giò sụn gà 250g</v>
      </c>
      <c r="L71" s="8" t="str">
        <f>VLOOKUP(K71,'[1]Mã Misa'!$B$2:$D$74,2,0)</f>
        <v>Giò sụn gà 250g</v>
      </c>
      <c r="M71" s="8" t="str">
        <f>VLOOKUP(L71,'[1]Mã Misa'!$C$2:$D$74,2,0)</f>
        <v>GSG250</v>
      </c>
      <c r="N71" s="2">
        <v>61050</v>
      </c>
      <c r="O71" t="s">
        <v>141</v>
      </c>
      <c r="P71" s="8" t="str">
        <f t="shared" si="7"/>
        <v>0002129</v>
      </c>
      <c r="Q71" s="8" t="e">
        <f t="shared" si="5"/>
        <v>#N/A</v>
      </c>
      <c r="R71" s="19">
        <v>44537</v>
      </c>
      <c r="S71" s="17" t="s">
        <v>142</v>
      </c>
      <c r="T71" s="8" t="str">
        <f t="shared" si="8"/>
        <v>VM+ HYN 26</v>
      </c>
      <c r="U71" t="s">
        <v>10540</v>
      </c>
      <c r="Y71" t="str">
        <f t="shared" si="9"/>
        <v>WINCOMHUNGYEN</v>
      </c>
    </row>
    <row r="72" spans="1:25" x14ac:dyDescent="0.2">
      <c r="A72" t="s">
        <v>0</v>
      </c>
      <c r="B72" t="s">
        <v>143</v>
      </c>
      <c r="D72" t="s">
        <v>25</v>
      </c>
      <c r="E72" t="s">
        <v>3</v>
      </c>
      <c r="F72" s="12">
        <v>3</v>
      </c>
      <c r="G72" s="2">
        <v>272250</v>
      </c>
      <c r="H72" t="s">
        <v>4</v>
      </c>
      <c r="J72" t="s">
        <v>26</v>
      </c>
      <c r="K72" s="9" t="str">
        <f t="shared" si="6"/>
        <v>_Chân gà sốt cay 400g</v>
      </c>
      <c r="L72" s="8" t="str">
        <f>VLOOKUP(K72,'[1]Mã Misa'!$B$2:$D$74,2,0)</f>
        <v>Chân gà sốt cay 400g</v>
      </c>
      <c r="M72" s="8" t="str">
        <f>VLOOKUP(L72,'[1]Mã Misa'!$C$2:$D$74,2,0)</f>
        <v>CGSC400</v>
      </c>
      <c r="N72" s="2">
        <v>90750</v>
      </c>
      <c r="O72" t="s">
        <v>144</v>
      </c>
      <c r="P72" s="8" t="str">
        <f t="shared" si="7"/>
        <v>0046522</v>
      </c>
      <c r="Q72" s="8" t="e">
        <f t="shared" si="5"/>
        <v>#N/A</v>
      </c>
      <c r="R72" s="19">
        <v>44537</v>
      </c>
      <c r="S72" s="17" t="s">
        <v>145</v>
      </c>
      <c r="T72" s="8" t="str">
        <f t="shared" si="8"/>
        <v>VM+ HCM 77</v>
      </c>
      <c r="U72" t="s">
        <v>10541</v>
      </c>
      <c r="Y72" t="str">
        <f t="shared" si="9"/>
        <v>WINCOMHOCHIMINH</v>
      </c>
    </row>
    <row r="73" spans="1:25" x14ac:dyDescent="0.2">
      <c r="A73" t="s">
        <v>0</v>
      </c>
      <c r="B73" t="s">
        <v>146</v>
      </c>
      <c r="D73" t="s">
        <v>15</v>
      </c>
      <c r="E73" t="s">
        <v>3</v>
      </c>
      <c r="F73" s="12">
        <v>3</v>
      </c>
      <c r="G73" s="2">
        <v>138000</v>
      </c>
      <c r="H73" t="s">
        <v>4</v>
      </c>
      <c r="J73" t="s">
        <v>16</v>
      </c>
      <c r="K73" s="9" t="str">
        <f t="shared" si="6"/>
        <v>Mộc nấm hương gói 250g</v>
      </c>
      <c r="L73" s="8" t="str">
        <f>VLOOKUP(K73,'[1]Mã Misa'!$B$2:$D$74,2,0)</f>
        <v>Mộc Nấm Hương 250g</v>
      </c>
      <c r="M73" s="8" t="str">
        <f>VLOOKUP(L73,'[1]Mã Misa'!$C$2:$D$74,2,0)</f>
        <v>MNH250</v>
      </c>
      <c r="N73" s="2">
        <v>46000</v>
      </c>
      <c r="O73" t="s">
        <v>147</v>
      </c>
      <c r="P73" s="8" t="str">
        <f t="shared" si="7"/>
        <v>0046523</v>
      </c>
      <c r="Q73" s="8" t="e">
        <f t="shared" si="5"/>
        <v>#N/A</v>
      </c>
      <c r="R73" s="19">
        <v>44537</v>
      </c>
      <c r="S73" s="17" t="s">
        <v>148</v>
      </c>
      <c r="T73" s="8" t="str">
        <f t="shared" si="8"/>
        <v>VM+ HCM 38</v>
      </c>
      <c r="U73" t="s">
        <v>10542</v>
      </c>
      <c r="Y73" t="str">
        <f t="shared" si="9"/>
        <v>WINCOMHOCHIMINH</v>
      </c>
    </row>
    <row r="74" spans="1:25" x14ac:dyDescent="0.2">
      <c r="A74" t="s">
        <v>0</v>
      </c>
      <c r="B74" t="s">
        <v>149</v>
      </c>
      <c r="D74" t="s">
        <v>42</v>
      </c>
      <c r="E74" t="s">
        <v>3</v>
      </c>
      <c r="F74" s="12">
        <v>1</v>
      </c>
      <c r="G74" s="2">
        <v>87787</v>
      </c>
      <c r="H74" t="s">
        <v>4</v>
      </c>
      <c r="J74" t="s">
        <v>43</v>
      </c>
      <c r="K74" s="9" t="str">
        <f t="shared" si="6"/>
        <v>Bắp bò muối gói 200g</v>
      </c>
      <c r="L74" s="8" t="str">
        <f>VLOOKUP(K74,'[1]Mã Misa'!$B$2:$D$74,2,0)</f>
        <v>Bắp bò muối 200g</v>
      </c>
      <c r="M74" s="8" t="str">
        <f>VLOOKUP(L74,'[1]Mã Misa'!$C$2:$D$74,2,0)</f>
        <v>BBM200</v>
      </c>
      <c r="N74" s="2">
        <v>87787</v>
      </c>
      <c r="O74" t="s">
        <v>150</v>
      </c>
      <c r="P74" s="8" t="str">
        <f t="shared" si="7"/>
        <v>0020057</v>
      </c>
      <c r="Q74" s="8" t="e">
        <f t="shared" si="5"/>
        <v>#N/A</v>
      </c>
      <c r="R74" s="19">
        <v>44537</v>
      </c>
      <c r="S74" s="17" t="s">
        <v>151</v>
      </c>
      <c r="T74" s="8" t="str">
        <f t="shared" si="8"/>
        <v>VM+ DNG 92</v>
      </c>
      <c r="U74" t="s">
        <v>10543</v>
      </c>
      <c r="Y74" t="str">
        <f t="shared" si="9"/>
        <v>WINCOMDANANG</v>
      </c>
    </row>
    <row r="75" spans="1:25" x14ac:dyDescent="0.2">
      <c r="A75" t="s">
        <v>0</v>
      </c>
      <c r="B75" t="s">
        <v>152</v>
      </c>
      <c r="D75" t="s">
        <v>42</v>
      </c>
      <c r="E75" t="s">
        <v>3</v>
      </c>
      <c r="F75" s="12">
        <v>2</v>
      </c>
      <c r="G75" s="2">
        <v>175574</v>
      </c>
      <c r="H75" t="s">
        <v>4</v>
      </c>
      <c r="J75" t="s">
        <v>43</v>
      </c>
      <c r="K75" s="9" t="str">
        <f t="shared" si="6"/>
        <v>Bắp bò muối gói 200g</v>
      </c>
      <c r="L75" s="8" t="str">
        <f>VLOOKUP(K75,'[1]Mã Misa'!$B$2:$D$74,2,0)</f>
        <v>Bắp bò muối 200g</v>
      </c>
      <c r="M75" s="8" t="str">
        <f>VLOOKUP(L75,'[1]Mã Misa'!$C$2:$D$74,2,0)</f>
        <v>BBM200</v>
      </c>
      <c r="N75" s="2">
        <v>87787</v>
      </c>
      <c r="O75" t="s">
        <v>153</v>
      </c>
      <c r="P75" s="8" t="str">
        <f t="shared" si="7"/>
        <v>0020058</v>
      </c>
      <c r="Q75" s="8" t="e">
        <f t="shared" si="5"/>
        <v>#N/A</v>
      </c>
      <c r="R75" s="19">
        <v>44537</v>
      </c>
      <c r="S75" s="17" t="s">
        <v>154</v>
      </c>
      <c r="T75" s="8" t="str">
        <f t="shared" si="8"/>
        <v>VM+ DNG LÔ</v>
      </c>
      <c r="U75" t="s">
        <v>10544</v>
      </c>
      <c r="Y75" t="str">
        <f t="shared" si="9"/>
        <v>WINCOMDANANG</v>
      </c>
    </row>
    <row r="76" spans="1:25" x14ac:dyDescent="0.2">
      <c r="A76" t="s">
        <v>0</v>
      </c>
      <c r="B76" t="s">
        <v>152</v>
      </c>
      <c r="D76" t="s">
        <v>2</v>
      </c>
      <c r="E76" t="s">
        <v>3</v>
      </c>
      <c r="F76" s="12">
        <v>1</v>
      </c>
      <c r="G76" s="2">
        <v>70950</v>
      </c>
      <c r="H76" t="s">
        <v>4</v>
      </c>
      <c r="J76" t="s">
        <v>5</v>
      </c>
      <c r="K76" s="9" t="str">
        <f t="shared" si="6"/>
        <v>_Chả nướng 300g</v>
      </c>
      <c r="L76" s="8" t="str">
        <f>VLOOKUP(K76,'[1]Mã Misa'!$B$2:$D$74,2,0)</f>
        <v>Chả nướng 300g</v>
      </c>
      <c r="M76" s="8" t="str">
        <f>VLOOKUP(L76,'[1]Mã Misa'!$C$2:$D$74,2,0)</f>
        <v>CN300</v>
      </c>
      <c r="N76" s="2">
        <v>70950</v>
      </c>
      <c r="O76" t="s">
        <v>153</v>
      </c>
      <c r="P76" s="8" t="str">
        <f t="shared" si="7"/>
        <v>0020058</v>
      </c>
      <c r="Q76" s="8" t="e">
        <f t="shared" si="5"/>
        <v>#N/A</v>
      </c>
      <c r="R76" s="19">
        <v>44537</v>
      </c>
      <c r="S76" s="17" t="s">
        <v>154</v>
      </c>
      <c r="T76" s="8" t="str">
        <f t="shared" si="8"/>
        <v>VM+ DNG LÔ</v>
      </c>
      <c r="U76" t="s">
        <v>10544</v>
      </c>
      <c r="Y76" t="str">
        <f t="shared" si="9"/>
        <v>WINCOMDANANG</v>
      </c>
    </row>
    <row r="77" spans="1:25" x14ac:dyDescent="0.2">
      <c r="A77" t="s">
        <v>0</v>
      </c>
      <c r="B77" t="s">
        <v>152</v>
      </c>
      <c r="D77" t="s">
        <v>155</v>
      </c>
      <c r="E77" t="s">
        <v>3</v>
      </c>
      <c r="F77" s="12">
        <v>2</v>
      </c>
      <c r="G77" s="2">
        <v>203978</v>
      </c>
      <c r="H77" t="s">
        <v>4</v>
      </c>
      <c r="J77" t="s">
        <v>156</v>
      </c>
      <c r="K77" s="9" t="str">
        <f t="shared" si="6"/>
        <v>Giò tai nấm hương 500g</v>
      </c>
      <c r="L77" s="8" t="str">
        <f>VLOOKUP(K77,'[1]Mã Misa'!$B$2:$D$74,2,0)</f>
        <v>Giò tai nấm hương 500g</v>
      </c>
      <c r="M77" s="8" t="str">
        <f>VLOOKUP(L77,'[1]Mã Misa'!$C$2:$D$74,2,0)</f>
        <v>GTNH500</v>
      </c>
      <c r="N77" s="2">
        <v>101989</v>
      </c>
      <c r="O77" t="s">
        <v>153</v>
      </c>
      <c r="P77" s="8" t="str">
        <f t="shared" si="7"/>
        <v>0020058</v>
      </c>
      <c r="Q77" s="8" t="e">
        <f t="shared" si="5"/>
        <v>#N/A</v>
      </c>
      <c r="R77" s="19">
        <v>44537</v>
      </c>
      <c r="S77" s="17" t="s">
        <v>154</v>
      </c>
      <c r="T77" s="8" t="str">
        <f t="shared" si="8"/>
        <v>VM+ DNG LÔ</v>
      </c>
      <c r="U77" t="s">
        <v>10544</v>
      </c>
      <c r="Y77" t="str">
        <f t="shared" si="9"/>
        <v>WINCOMDANANG</v>
      </c>
    </row>
    <row r="78" spans="1:25" x14ac:dyDescent="0.2">
      <c r="A78" t="s">
        <v>0</v>
      </c>
      <c r="B78" t="s">
        <v>157</v>
      </c>
      <c r="D78" t="s">
        <v>30</v>
      </c>
      <c r="E78" t="s">
        <v>3</v>
      </c>
      <c r="F78" s="12">
        <v>1</v>
      </c>
      <c r="G78" s="2">
        <v>111058</v>
      </c>
      <c r="H78" t="s">
        <v>4</v>
      </c>
      <c r="J78" t="s">
        <v>31</v>
      </c>
      <c r="K78" s="9" t="str">
        <f t="shared" si="6"/>
        <v>Gà muối gói 500g</v>
      </c>
      <c r="L78" s="8" t="str">
        <f>VLOOKUP(K78,'[1]Mã Misa'!$B$2:$D$74,2,0)</f>
        <v>Gà muối 500g</v>
      </c>
      <c r="M78" s="8" t="str">
        <f>VLOOKUP(L78,'[1]Mã Misa'!$C$2:$D$74,2,0)</f>
        <v>GM500</v>
      </c>
      <c r="N78" s="2">
        <v>111058</v>
      </c>
      <c r="O78" t="s">
        <v>158</v>
      </c>
      <c r="P78" s="8" t="str">
        <f t="shared" si="7"/>
        <v>0154157</v>
      </c>
      <c r="Q78" s="8" t="e">
        <f t="shared" si="5"/>
        <v>#N/A</v>
      </c>
      <c r="R78" s="19">
        <v>44537</v>
      </c>
      <c r="S78" s="17" t="s">
        <v>159</v>
      </c>
      <c r="T78" s="8" t="str">
        <f t="shared" si="8"/>
        <v>VM+ HNI 11</v>
      </c>
      <c r="U78" t="s">
        <v>10545</v>
      </c>
      <c r="Y78" t="str">
        <f t="shared" si="9"/>
        <v>WINCOMHANOI</v>
      </c>
    </row>
    <row r="79" spans="1:25" x14ac:dyDescent="0.2">
      <c r="A79" t="s">
        <v>0</v>
      </c>
      <c r="B79" t="s">
        <v>160</v>
      </c>
      <c r="D79" t="s">
        <v>15</v>
      </c>
      <c r="E79" t="s">
        <v>3</v>
      </c>
      <c r="F79" s="12">
        <v>5</v>
      </c>
      <c r="G79" s="2">
        <v>230000</v>
      </c>
      <c r="H79" t="s">
        <v>4</v>
      </c>
      <c r="J79" t="s">
        <v>16</v>
      </c>
      <c r="K79" s="9" t="str">
        <f t="shared" si="6"/>
        <v>Mộc nấm hương gói 250g</v>
      </c>
      <c r="L79" s="8" t="str">
        <f>VLOOKUP(K79,'[1]Mã Misa'!$B$2:$D$74,2,0)</f>
        <v>Mộc Nấm Hương 250g</v>
      </c>
      <c r="M79" s="8" t="str">
        <f>VLOOKUP(L79,'[1]Mã Misa'!$C$2:$D$74,2,0)</f>
        <v>MNH250</v>
      </c>
      <c r="N79" s="2">
        <v>46000</v>
      </c>
      <c r="O79" t="s">
        <v>161</v>
      </c>
      <c r="P79" s="8" t="str">
        <f t="shared" si="7"/>
        <v>0001166</v>
      </c>
      <c r="Q79" s="8" t="e">
        <f t="shared" si="5"/>
        <v>#N/A</v>
      </c>
      <c r="R79" s="19">
        <v>44537</v>
      </c>
      <c r="S79" s="17" t="s">
        <v>162</v>
      </c>
      <c r="T79" s="8" t="str">
        <f t="shared" si="8"/>
        <v>VM+ STG 17</v>
      </c>
      <c r="U79" t="s">
        <v>10546</v>
      </c>
      <c r="Y79" t="str">
        <f t="shared" si="9"/>
        <v>WINCOMSOCTRANG</v>
      </c>
    </row>
    <row r="80" spans="1:25" x14ac:dyDescent="0.2">
      <c r="A80" t="s">
        <v>0</v>
      </c>
      <c r="B80" t="s">
        <v>163</v>
      </c>
      <c r="D80" t="s">
        <v>11</v>
      </c>
      <c r="E80" t="s">
        <v>3</v>
      </c>
      <c r="F80" s="12">
        <v>4</v>
      </c>
      <c r="G80" s="2">
        <v>200728</v>
      </c>
      <c r="H80" t="s">
        <v>4</v>
      </c>
      <c r="J80" t="s">
        <v>12</v>
      </c>
      <c r="K80" s="9" t="str">
        <f t="shared" si="6"/>
        <v>Giò tai lưỡi xào gói 250g</v>
      </c>
      <c r="L80" s="8" t="str">
        <f>VLOOKUP(K80,'[1]Mã Misa'!$B$2:$D$74,2,0)</f>
        <v>Giò Tai Lưỡi Xào 250g</v>
      </c>
      <c r="M80" s="8" t="str">
        <f>VLOOKUP(L80,'[1]Mã Misa'!$C$2:$D$74,2,0)</f>
        <v>GTLX250G</v>
      </c>
      <c r="N80" s="2">
        <v>50182</v>
      </c>
      <c r="O80" t="s">
        <v>164</v>
      </c>
      <c r="P80" s="8" t="str">
        <f t="shared" si="7"/>
        <v>0154166</v>
      </c>
      <c r="Q80" s="8" t="e">
        <f t="shared" si="5"/>
        <v>#N/A</v>
      </c>
      <c r="R80" s="19">
        <v>44537</v>
      </c>
      <c r="S80" s="17" t="s">
        <v>165</v>
      </c>
      <c r="T80" s="8" t="str">
        <f t="shared" si="8"/>
        <v>VM+ HNI 80</v>
      </c>
      <c r="U80" t="s">
        <v>10547</v>
      </c>
      <c r="Y80" t="str">
        <f t="shared" si="9"/>
        <v>WINCOMHANOI</v>
      </c>
    </row>
    <row r="81" spans="1:25" x14ac:dyDescent="0.2">
      <c r="A81" t="s">
        <v>0</v>
      </c>
      <c r="B81" t="s">
        <v>163</v>
      </c>
      <c r="D81" t="s">
        <v>121</v>
      </c>
      <c r="E81" t="s">
        <v>3</v>
      </c>
      <c r="F81" s="12">
        <v>3</v>
      </c>
      <c r="G81" s="2">
        <v>220293</v>
      </c>
      <c r="H81" t="s">
        <v>4</v>
      </c>
      <c r="J81" t="s">
        <v>122</v>
      </c>
      <c r="K81" s="9" t="str">
        <f t="shared" si="6"/>
        <v>Chân giò heo muối gói 300g</v>
      </c>
      <c r="L81" s="8" t="str">
        <f>VLOOKUP(K81,'[1]Mã Misa'!$B$2:$D$74,2,0)</f>
        <v>Chân giò heo muối 300g</v>
      </c>
      <c r="M81" s="8" t="str">
        <f>VLOOKUP(L81,'[1]Mã Misa'!$C$2:$D$74,2,0)</f>
        <v>CGM300</v>
      </c>
      <c r="N81" s="2">
        <v>73431</v>
      </c>
      <c r="O81" t="s">
        <v>164</v>
      </c>
      <c r="P81" s="8" t="str">
        <f t="shared" si="7"/>
        <v>0154166</v>
      </c>
      <c r="Q81" s="8" t="e">
        <f t="shared" si="5"/>
        <v>#N/A</v>
      </c>
      <c r="R81" s="19">
        <v>44537</v>
      </c>
      <c r="S81" s="17" t="s">
        <v>165</v>
      </c>
      <c r="T81" s="8" t="str">
        <f t="shared" si="8"/>
        <v>VM+ HNI 80</v>
      </c>
      <c r="U81" t="s">
        <v>10547</v>
      </c>
      <c r="Y81" t="str">
        <f t="shared" si="9"/>
        <v>WINCOMHANOI</v>
      </c>
    </row>
    <row r="82" spans="1:25" x14ac:dyDescent="0.2">
      <c r="A82" t="s">
        <v>0</v>
      </c>
      <c r="B82" t="s">
        <v>163</v>
      </c>
      <c r="D82" t="s">
        <v>42</v>
      </c>
      <c r="E82" t="s">
        <v>3</v>
      </c>
      <c r="F82" s="12">
        <v>2</v>
      </c>
      <c r="G82" s="2">
        <v>175574</v>
      </c>
      <c r="H82" t="s">
        <v>4</v>
      </c>
      <c r="J82" t="s">
        <v>43</v>
      </c>
      <c r="K82" s="9" t="str">
        <f t="shared" si="6"/>
        <v>Bắp bò muối gói 200g</v>
      </c>
      <c r="L82" s="8" t="str">
        <f>VLOOKUP(K82,'[1]Mã Misa'!$B$2:$D$74,2,0)</f>
        <v>Bắp bò muối 200g</v>
      </c>
      <c r="M82" s="8" t="str">
        <f>VLOOKUP(L82,'[1]Mã Misa'!$C$2:$D$74,2,0)</f>
        <v>BBM200</v>
      </c>
      <c r="N82" s="2">
        <v>87787</v>
      </c>
      <c r="O82" t="s">
        <v>164</v>
      </c>
      <c r="P82" s="8" t="str">
        <f t="shared" si="7"/>
        <v>0154166</v>
      </c>
      <c r="Q82" s="8" t="e">
        <f t="shared" si="5"/>
        <v>#N/A</v>
      </c>
      <c r="R82" s="19">
        <v>44537</v>
      </c>
      <c r="S82" s="17" t="s">
        <v>165</v>
      </c>
      <c r="T82" s="8" t="str">
        <f t="shared" si="8"/>
        <v>VM+ HNI 80</v>
      </c>
      <c r="U82" t="s">
        <v>10547</v>
      </c>
      <c r="Y82" t="str">
        <f t="shared" si="9"/>
        <v>WINCOMHANOI</v>
      </c>
    </row>
    <row r="83" spans="1:25" x14ac:dyDescent="0.2">
      <c r="A83" t="s">
        <v>0</v>
      </c>
      <c r="B83" t="s">
        <v>163</v>
      </c>
      <c r="D83" t="s">
        <v>30</v>
      </c>
      <c r="E83" t="s">
        <v>3</v>
      </c>
      <c r="F83" s="12">
        <v>1</v>
      </c>
      <c r="G83" s="2">
        <v>111058</v>
      </c>
      <c r="H83" t="s">
        <v>4</v>
      </c>
      <c r="J83" t="s">
        <v>31</v>
      </c>
      <c r="K83" s="9" t="str">
        <f t="shared" si="6"/>
        <v>Gà muối gói 500g</v>
      </c>
      <c r="L83" s="8" t="str">
        <f>VLOOKUP(K83,'[1]Mã Misa'!$B$2:$D$74,2,0)</f>
        <v>Gà muối 500g</v>
      </c>
      <c r="M83" s="8" t="str">
        <f>VLOOKUP(L83,'[1]Mã Misa'!$C$2:$D$74,2,0)</f>
        <v>GM500</v>
      </c>
      <c r="N83" s="2">
        <v>111058</v>
      </c>
      <c r="O83" t="s">
        <v>164</v>
      </c>
      <c r="P83" s="8" t="str">
        <f t="shared" si="7"/>
        <v>0154166</v>
      </c>
      <c r="Q83" s="8" t="e">
        <f t="shared" si="5"/>
        <v>#N/A</v>
      </c>
      <c r="R83" s="19">
        <v>44537</v>
      </c>
      <c r="S83" s="17" t="s">
        <v>165</v>
      </c>
      <c r="T83" s="8" t="str">
        <f t="shared" si="8"/>
        <v>VM+ HNI 80</v>
      </c>
      <c r="U83" t="s">
        <v>10547</v>
      </c>
      <c r="Y83" t="str">
        <f t="shared" si="9"/>
        <v>WINCOMHANOI</v>
      </c>
    </row>
    <row r="84" spans="1:25" x14ac:dyDescent="0.2">
      <c r="A84" t="s">
        <v>0</v>
      </c>
      <c r="B84" t="s">
        <v>163</v>
      </c>
      <c r="D84" t="s">
        <v>8</v>
      </c>
      <c r="E84" t="s">
        <v>3</v>
      </c>
      <c r="F84" s="12">
        <v>4</v>
      </c>
      <c r="G84" s="2">
        <v>421600</v>
      </c>
      <c r="H84" t="s">
        <v>4</v>
      </c>
      <c r="J84" t="s">
        <v>9</v>
      </c>
      <c r="K84" s="9" t="str">
        <f t="shared" si="6"/>
        <v>_Đùi gà sốt cay 500g</v>
      </c>
      <c r="L84" s="8" t="str">
        <f>VLOOKUP(K84,'[1]Mã Misa'!$B$2:$D$74,2,0)</f>
        <v>Đùi gà sốt cay 500g</v>
      </c>
      <c r="M84" s="8" t="str">
        <f>VLOOKUP(L84,'[1]Mã Misa'!$C$2:$D$74,2,0)</f>
        <v>DGSC500</v>
      </c>
      <c r="N84" s="2">
        <v>105400</v>
      </c>
      <c r="O84" t="s">
        <v>164</v>
      </c>
      <c r="P84" s="8" t="str">
        <f t="shared" si="7"/>
        <v>0154166</v>
      </c>
      <c r="Q84" s="8" t="e">
        <f t="shared" si="5"/>
        <v>#N/A</v>
      </c>
      <c r="R84" s="19">
        <v>44537</v>
      </c>
      <c r="S84" s="17" t="s">
        <v>165</v>
      </c>
      <c r="T84" s="8" t="str">
        <f t="shared" si="8"/>
        <v>VM+ HNI 80</v>
      </c>
      <c r="U84" t="s">
        <v>10547</v>
      </c>
      <c r="Y84" t="str">
        <f t="shared" si="9"/>
        <v>WINCOMHANOI</v>
      </c>
    </row>
    <row r="85" spans="1:25" x14ac:dyDescent="0.2">
      <c r="A85" t="s">
        <v>0</v>
      </c>
      <c r="B85" t="s">
        <v>163</v>
      </c>
      <c r="D85" t="s">
        <v>40</v>
      </c>
      <c r="E85" t="s">
        <v>3</v>
      </c>
      <c r="F85" s="12">
        <v>1</v>
      </c>
      <c r="G85" s="2">
        <v>59400</v>
      </c>
      <c r="H85" t="s">
        <v>4</v>
      </c>
      <c r="J85" t="s">
        <v>41</v>
      </c>
      <c r="K85" s="9" t="str">
        <f t="shared" si="6"/>
        <v>_Giò lụa 250g</v>
      </c>
      <c r="L85" s="8" t="str">
        <f>VLOOKUP(K85,'[1]Mã Misa'!$B$2:$D$74,2,0)</f>
        <v>Giò lụa 250g</v>
      </c>
      <c r="M85" s="8" t="str">
        <f>VLOOKUP(L85,'[1]Mã Misa'!$C$2:$D$74,2,0)</f>
        <v>GL250</v>
      </c>
      <c r="N85" s="2">
        <v>59400</v>
      </c>
      <c r="O85" t="s">
        <v>164</v>
      </c>
      <c r="P85" s="8" t="str">
        <f t="shared" si="7"/>
        <v>0154166</v>
      </c>
      <c r="Q85" s="8" t="e">
        <f t="shared" si="5"/>
        <v>#N/A</v>
      </c>
      <c r="R85" s="19">
        <v>44537</v>
      </c>
      <c r="S85" s="17" t="s">
        <v>165</v>
      </c>
      <c r="T85" s="8" t="str">
        <f t="shared" si="8"/>
        <v>VM+ HNI 80</v>
      </c>
      <c r="U85" t="s">
        <v>10547</v>
      </c>
      <c r="Y85" t="str">
        <f t="shared" si="9"/>
        <v>WINCOMHANOI</v>
      </c>
    </row>
    <row r="86" spans="1:25" x14ac:dyDescent="0.2">
      <c r="A86" t="s">
        <v>0</v>
      </c>
      <c r="B86" t="s">
        <v>166</v>
      </c>
      <c r="D86" t="s">
        <v>11</v>
      </c>
      <c r="E86" t="s">
        <v>3</v>
      </c>
      <c r="F86" s="12">
        <v>4</v>
      </c>
      <c r="G86" s="2">
        <v>200728</v>
      </c>
      <c r="H86" t="s">
        <v>4</v>
      </c>
      <c r="J86" t="s">
        <v>12</v>
      </c>
      <c r="K86" s="9" t="str">
        <f t="shared" si="6"/>
        <v>Giò tai lưỡi xào gói 250g</v>
      </c>
      <c r="L86" s="8" t="str">
        <f>VLOOKUP(K86,'[1]Mã Misa'!$B$2:$D$74,2,0)</f>
        <v>Giò Tai Lưỡi Xào 250g</v>
      </c>
      <c r="M86" s="8" t="str">
        <f>VLOOKUP(L86,'[1]Mã Misa'!$C$2:$D$74,2,0)</f>
        <v>GTLX250G</v>
      </c>
      <c r="N86" s="2">
        <v>50182</v>
      </c>
      <c r="O86" t="s">
        <v>167</v>
      </c>
      <c r="P86" s="8" t="str">
        <f t="shared" si="7"/>
        <v>0002131</v>
      </c>
      <c r="Q86" s="8" t="e">
        <f t="shared" si="5"/>
        <v>#N/A</v>
      </c>
      <c r="R86" s="19">
        <v>44537</v>
      </c>
      <c r="S86" s="17" t="s">
        <v>168</v>
      </c>
      <c r="T86" s="8" t="str">
        <f t="shared" si="8"/>
        <v>VM+ HYN 46</v>
      </c>
      <c r="U86" t="s">
        <v>10548</v>
      </c>
      <c r="Y86" t="str">
        <f t="shared" si="9"/>
        <v>WINCOMHUNGYEN</v>
      </c>
    </row>
    <row r="87" spans="1:25" x14ac:dyDescent="0.2">
      <c r="A87" t="s">
        <v>0</v>
      </c>
      <c r="B87" t="s">
        <v>169</v>
      </c>
      <c r="D87" t="s">
        <v>40</v>
      </c>
      <c r="E87" t="s">
        <v>3</v>
      </c>
      <c r="F87" s="12">
        <v>1</v>
      </c>
      <c r="G87" s="2">
        <v>59400</v>
      </c>
      <c r="H87" t="s">
        <v>4</v>
      </c>
      <c r="J87" t="s">
        <v>41</v>
      </c>
      <c r="K87" s="9" t="str">
        <f t="shared" si="6"/>
        <v>_Giò lụa 250g</v>
      </c>
      <c r="L87" s="8" t="str">
        <f>VLOOKUP(K87,'[1]Mã Misa'!$B$2:$D$74,2,0)</f>
        <v>Giò lụa 250g</v>
      </c>
      <c r="M87" s="8" t="str">
        <f>VLOOKUP(L87,'[1]Mã Misa'!$C$2:$D$74,2,0)</f>
        <v>GL250</v>
      </c>
      <c r="N87" s="2">
        <v>59400</v>
      </c>
      <c r="O87" t="s">
        <v>170</v>
      </c>
      <c r="P87" s="8" t="str">
        <f t="shared" si="7"/>
        <v>0003160</v>
      </c>
      <c r="Q87" s="8" t="e">
        <f t="shared" si="5"/>
        <v>#N/A</v>
      </c>
      <c r="R87" s="19">
        <v>44537</v>
      </c>
      <c r="S87" s="17" t="s">
        <v>171</v>
      </c>
      <c r="T87" s="8" t="str">
        <f t="shared" si="8"/>
        <v>VM+ HDG 10</v>
      </c>
      <c r="U87" t="s">
        <v>10549</v>
      </c>
      <c r="Y87" t="str">
        <f t="shared" si="9"/>
        <v>WINCOMHAIDUONG</v>
      </c>
    </row>
    <row r="88" spans="1:25" x14ac:dyDescent="0.2">
      <c r="A88" t="s">
        <v>0</v>
      </c>
      <c r="B88" t="s">
        <v>169</v>
      </c>
      <c r="D88" t="s">
        <v>2</v>
      </c>
      <c r="E88" t="s">
        <v>3</v>
      </c>
      <c r="F88" s="12">
        <v>1</v>
      </c>
      <c r="G88" s="2">
        <v>70950</v>
      </c>
      <c r="H88" t="s">
        <v>4</v>
      </c>
      <c r="J88" t="s">
        <v>5</v>
      </c>
      <c r="K88" s="9" t="str">
        <f t="shared" si="6"/>
        <v>_Chả nướng 300g</v>
      </c>
      <c r="L88" s="8" t="str">
        <f>VLOOKUP(K88,'[1]Mã Misa'!$B$2:$D$74,2,0)</f>
        <v>Chả nướng 300g</v>
      </c>
      <c r="M88" s="8" t="str">
        <f>VLOOKUP(L88,'[1]Mã Misa'!$C$2:$D$74,2,0)</f>
        <v>CN300</v>
      </c>
      <c r="N88" s="2">
        <v>70950</v>
      </c>
      <c r="O88" t="s">
        <v>170</v>
      </c>
      <c r="P88" s="8" t="str">
        <f t="shared" si="7"/>
        <v>0003160</v>
      </c>
      <c r="Q88" s="8" t="e">
        <f t="shared" si="5"/>
        <v>#N/A</v>
      </c>
      <c r="R88" s="19">
        <v>44537</v>
      </c>
      <c r="S88" s="17" t="s">
        <v>171</v>
      </c>
      <c r="T88" s="8" t="str">
        <f t="shared" si="8"/>
        <v>VM+ HDG 10</v>
      </c>
      <c r="U88" t="s">
        <v>10549</v>
      </c>
      <c r="Y88" t="str">
        <f t="shared" si="9"/>
        <v>WINCOMHAIDUONG</v>
      </c>
    </row>
    <row r="89" spans="1:25" x14ac:dyDescent="0.2">
      <c r="A89" t="s">
        <v>0</v>
      </c>
      <c r="B89" t="s">
        <v>169</v>
      </c>
      <c r="D89" t="s">
        <v>21</v>
      </c>
      <c r="E89" t="s">
        <v>3</v>
      </c>
      <c r="F89" s="12">
        <v>1</v>
      </c>
      <c r="G89" s="2">
        <v>74250</v>
      </c>
      <c r="H89" t="s">
        <v>4</v>
      </c>
      <c r="J89" t="s">
        <v>22</v>
      </c>
      <c r="K89" s="9" t="str">
        <f t="shared" si="6"/>
        <v>_Chả cốm 300g</v>
      </c>
      <c r="L89" s="8" t="str">
        <f>VLOOKUP(K89,'[1]Mã Misa'!$B$2:$D$74,2,0)</f>
        <v>Chả cốm 300g</v>
      </c>
      <c r="M89" s="8" t="str">
        <f>VLOOKUP(L89,'[1]Mã Misa'!$C$2:$D$74,2,0)</f>
        <v>CC300</v>
      </c>
      <c r="N89" s="2">
        <v>74250</v>
      </c>
      <c r="O89" t="s">
        <v>170</v>
      </c>
      <c r="P89" s="8" t="str">
        <f t="shared" si="7"/>
        <v>0003160</v>
      </c>
      <c r="Q89" s="8" t="e">
        <f t="shared" si="5"/>
        <v>#N/A</v>
      </c>
      <c r="R89" s="19">
        <v>44537</v>
      </c>
      <c r="S89" s="17" t="s">
        <v>171</v>
      </c>
      <c r="T89" s="8" t="str">
        <f t="shared" si="8"/>
        <v>VM+ HDG 10</v>
      </c>
      <c r="U89" t="s">
        <v>10549</v>
      </c>
      <c r="Y89" t="str">
        <f t="shared" si="9"/>
        <v>WINCOMHAIDUONG</v>
      </c>
    </row>
    <row r="90" spans="1:25" x14ac:dyDescent="0.2">
      <c r="A90" t="s">
        <v>0</v>
      </c>
      <c r="B90" t="s">
        <v>169</v>
      </c>
      <c r="D90" t="s">
        <v>27</v>
      </c>
      <c r="E90" t="s">
        <v>3</v>
      </c>
      <c r="F90" s="12">
        <v>2</v>
      </c>
      <c r="G90" s="2">
        <v>122100</v>
      </c>
      <c r="H90" t="s">
        <v>4</v>
      </c>
      <c r="J90" t="s">
        <v>28</v>
      </c>
      <c r="K90" s="9" t="str">
        <f t="shared" si="6"/>
        <v>_Giò sụn gà 250g</v>
      </c>
      <c r="L90" s="8" t="str">
        <f>VLOOKUP(K90,'[1]Mã Misa'!$B$2:$D$74,2,0)</f>
        <v>Giò sụn gà 250g</v>
      </c>
      <c r="M90" s="8" t="str">
        <f>VLOOKUP(L90,'[1]Mã Misa'!$C$2:$D$74,2,0)</f>
        <v>GSG250</v>
      </c>
      <c r="N90" s="2">
        <v>61050</v>
      </c>
      <c r="O90" t="s">
        <v>170</v>
      </c>
      <c r="P90" s="8" t="str">
        <f t="shared" si="7"/>
        <v>0003160</v>
      </c>
      <c r="Q90" s="8" t="e">
        <f t="shared" si="5"/>
        <v>#N/A</v>
      </c>
      <c r="R90" s="19">
        <v>44537</v>
      </c>
      <c r="S90" s="17" t="s">
        <v>171</v>
      </c>
      <c r="T90" s="8" t="str">
        <f t="shared" si="8"/>
        <v>VM+ HDG 10</v>
      </c>
      <c r="U90" t="s">
        <v>10549</v>
      </c>
      <c r="Y90" t="str">
        <f t="shared" si="9"/>
        <v>WINCOMHAIDUONG</v>
      </c>
    </row>
    <row r="91" spans="1:25" x14ac:dyDescent="0.2">
      <c r="A91" t="s">
        <v>0</v>
      </c>
      <c r="B91" t="s">
        <v>169</v>
      </c>
      <c r="D91" t="s">
        <v>25</v>
      </c>
      <c r="E91" t="s">
        <v>3</v>
      </c>
      <c r="F91" s="12">
        <v>1</v>
      </c>
      <c r="G91" s="2">
        <v>90750</v>
      </c>
      <c r="H91" t="s">
        <v>4</v>
      </c>
      <c r="J91" t="s">
        <v>26</v>
      </c>
      <c r="K91" s="9" t="str">
        <f t="shared" si="6"/>
        <v>_Chân gà sốt cay 400g</v>
      </c>
      <c r="L91" s="8" t="str">
        <f>VLOOKUP(K91,'[1]Mã Misa'!$B$2:$D$74,2,0)</f>
        <v>Chân gà sốt cay 400g</v>
      </c>
      <c r="M91" s="8" t="str">
        <f>VLOOKUP(L91,'[1]Mã Misa'!$C$2:$D$74,2,0)</f>
        <v>CGSC400</v>
      </c>
      <c r="N91" s="2">
        <v>90750</v>
      </c>
      <c r="O91" t="s">
        <v>170</v>
      </c>
      <c r="P91" s="8" t="str">
        <f t="shared" si="7"/>
        <v>0003160</v>
      </c>
      <c r="Q91" s="8" t="e">
        <f t="shared" si="5"/>
        <v>#N/A</v>
      </c>
      <c r="R91" s="19">
        <v>44537</v>
      </c>
      <c r="S91" s="17" t="s">
        <v>171</v>
      </c>
      <c r="T91" s="8" t="str">
        <f t="shared" si="8"/>
        <v>VM+ HDG 10</v>
      </c>
      <c r="U91" t="s">
        <v>10549</v>
      </c>
      <c r="Y91" t="str">
        <f t="shared" si="9"/>
        <v>WINCOMHAIDUONG</v>
      </c>
    </row>
    <row r="92" spans="1:25" x14ac:dyDescent="0.2">
      <c r="A92" t="s">
        <v>0</v>
      </c>
      <c r="B92" t="s">
        <v>172</v>
      </c>
      <c r="D92" t="s">
        <v>30</v>
      </c>
      <c r="E92" t="s">
        <v>3</v>
      </c>
      <c r="F92" s="12">
        <v>1</v>
      </c>
      <c r="G92" s="2">
        <v>111058</v>
      </c>
      <c r="H92" t="s">
        <v>4</v>
      </c>
      <c r="J92" t="s">
        <v>31</v>
      </c>
      <c r="K92" s="9" t="str">
        <f t="shared" si="6"/>
        <v>Gà muối gói 500g</v>
      </c>
      <c r="L92" s="8" t="str">
        <f>VLOOKUP(K92,'[1]Mã Misa'!$B$2:$D$74,2,0)</f>
        <v>Gà muối 500g</v>
      </c>
      <c r="M92" s="8" t="str">
        <f>VLOOKUP(L92,'[1]Mã Misa'!$C$2:$D$74,2,0)</f>
        <v>GM500</v>
      </c>
      <c r="N92" s="2">
        <v>111058</v>
      </c>
      <c r="O92" t="s">
        <v>173</v>
      </c>
      <c r="P92" s="8" t="str">
        <f t="shared" si="7"/>
        <v>0011677</v>
      </c>
      <c r="Q92" s="8" t="e">
        <f t="shared" si="5"/>
        <v>#N/A</v>
      </c>
      <c r="R92" s="19">
        <v>44537</v>
      </c>
      <c r="S92" s="17" t="s">
        <v>174</v>
      </c>
      <c r="T92" s="8" t="str">
        <f t="shared" si="8"/>
        <v>VM+ HPG Kh</v>
      </c>
      <c r="U92" t="s">
        <v>10550</v>
      </c>
      <c r="Y92" t="str">
        <f t="shared" si="9"/>
        <v>WINCOMHAIPHONG</v>
      </c>
    </row>
    <row r="93" spans="1:25" x14ac:dyDescent="0.2">
      <c r="A93" t="s">
        <v>0</v>
      </c>
      <c r="B93" t="s">
        <v>175</v>
      </c>
      <c r="D93" t="s">
        <v>2</v>
      </c>
      <c r="E93" t="s">
        <v>3</v>
      </c>
      <c r="F93" s="12">
        <v>7</v>
      </c>
      <c r="G93" s="2">
        <v>496650</v>
      </c>
      <c r="H93" t="s">
        <v>4</v>
      </c>
      <c r="J93" t="s">
        <v>5</v>
      </c>
      <c r="K93" s="9" t="str">
        <f t="shared" si="6"/>
        <v>_Chả nướng 300g</v>
      </c>
      <c r="L93" s="8" t="str">
        <f>VLOOKUP(K93,'[1]Mã Misa'!$B$2:$D$74,2,0)</f>
        <v>Chả nướng 300g</v>
      </c>
      <c r="M93" s="8" t="str">
        <f>VLOOKUP(L93,'[1]Mã Misa'!$C$2:$D$74,2,0)</f>
        <v>CN300</v>
      </c>
      <c r="N93" s="2">
        <v>70950</v>
      </c>
      <c r="O93" t="s">
        <v>176</v>
      </c>
      <c r="P93" s="8" t="str">
        <f t="shared" si="7"/>
        <v>0046535</v>
      </c>
      <c r="Q93" s="8" t="e">
        <f t="shared" si="5"/>
        <v>#N/A</v>
      </c>
      <c r="R93" s="19">
        <v>44537</v>
      </c>
      <c r="S93" s="17" t="s">
        <v>177</v>
      </c>
      <c r="T93" s="8" t="str">
        <f t="shared" si="8"/>
        <v>VM+ HCM Eh</v>
      </c>
      <c r="U93" t="s">
        <v>10551</v>
      </c>
      <c r="Y93" t="str">
        <f t="shared" si="9"/>
        <v>WINCOMHOCHIMINH</v>
      </c>
    </row>
    <row r="94" spans="1:25" x14ac:dyDescent="0.2">
      <c r="A94" t="s">
        <v>0</v>
      </c>
      <c r="B94" t="s">
        <v>175</v>
      </c>
      <c r="D94" t="s">
        <v>21</v>
      </c>
      <c r="E94" t="s">
        <v>3</v>
      </c>
      <c r="F94" s="12">
        <v>1</v>
      </c>
      <c r="G94" s="2">
        <v>74250</v>
      </c>
      <c r="H94" t="s">
        <v>4</v>
      </c>
      <c r="J94" t="s">
        <v>22</v>
      </c>
      <c r="K94" s="9" t="str">
        <f t="shared" si="6"/>
        <v>_Chả cốm 300g</v>
      </c>
      <c r="L94" s="8" t="str">
        <f>VLOOKUP(K94,'[1]Mã Misa'!$B$2:$D$74,2,0)</f>
        <v>Chả cốm 300g</v>
      </c>
      <c r="M94" s="8" t="str">
        <f>VLOOKUP(L94,'[1]Mã Misa'!$C$2:$D$74,2,0)</f>
        <v>CC300</v>
      </c>
      <c r="N94" s="2">
        <v>74250</v>
      </c>
      <c r="O94" t="s">
        <v>176</v>
      </c>
      <c r="P94" s="8" t="str">
        <f t="shared" si="7"/>
        <v>0046535</v>
      </c>
      <c r="Q94" s="8" t="e">
        <f t="shared" si="5"/>
        <v>#N/A</v>
      </c>
      <c r="R94" s="19">
        <v>44537</v>
      </c>
      <c r="S94" s="17" t="s">
        <v>177</v>
      </c>
      <c r="T94" s="8" t="str">
        <f t="shared" si="8"/>
        <v>VM+ HCM Eh</v>
      </c>
      <c r="U94" t="s">
        <v>10551</v>
      </c>
      <c r="Y94" t="str">
        <f t="shared" si="9"/>
        <v>WINCOMHOCHIMINH</v>
      </c>
    </row>
    <row r="95" spans="1:25" x14ac:dyDescent="0.2">
      <c r="A95" t="s">
        <v>0</v>
      </c>
      <c r="B95" t="s">
        <v>178</v>
      </c>
      <c r="D95" t="s">
        <v>40</v>
      </c>
      <c r="E95" t="s">
        <v>3</v>
      </c>
      <c r="F95" s="12">
        <v>2</v>
      </c>
      <c r="G95" s="2">
        <v>118800</v>
      </c>
      <c r="H95" t="s">
        <v>4</v>
      </c>
      <c r="J95" t="s">
        <v>41</v>
      </c>
      <c r="K95" s="9" t="str">
        <f t="shared" si="6"/>
        <v>_Giò lụa 250g</v>
      </c>
      <c r="L95" s="8" t="str">
        <f>VLOOKUP(K95,'[1]Mã Misa'!$B$2:$D$74,2,0)</f>
        <v>Giò lụa 250g</v>
      </c>
      <c r="M95" s="8" t="str">
        <f>VLOOKUP(L95,'[1]Mã Misa'!$C$2:$D$74,2,0)</f>
        <v>GL250</v>
      </c>
      <c r="N95" s="2">
        <v>59400</v>
      </c>
      <c r="O95" t="s">
        <v>179</v>
      </c>
      <c r="P95" s="8" t="str">
        <f t="shared" si="7"/>
        <v>0001654</v>
      </c>
      <c r="Q95" s="8" t="e">
        <f t="shared" si="5"/>
        <v>#N/A</v>
      </c>
      <c r="R95" s="19">
        <v>44537</v>
      </c>
      <c r="S95" s="17" t="s">
        <v>180</v>
      </c>
      <c r="T95" s="8" t="str">
        <f t="shared" si="8"/>
        <v>VM VCP TBH</v>
      </c>
      <c r="U95" t="s">
        <v>10552</v>
      </c>
      <c r="Y95" t="str">
        <f t="shared" si="9"/>
        <v>WINCOMTHAIBINH</v>
      </c>
    </row>
    <row r="96" spans="1:25" x14ac:dyDescent="0.2">
      <c r="A96" t="s">
        <v>0</v>
      </c>
      <c r="B96" t="s">
        <v>178</v>
      </c>
      <c r="D96" t="s">
        <v>27</v>
      </c>
      <c r="E96" t="s">
        <v>3</v>
      </c>
      <c r="F96" s="12">
        <v>1</v>
      </c>
      <c r="G96" s="2">
        <v>61050</v>
      </c>
      <c r="H96" t="s">
        <v>4</v>
      </c>
      <c r="J96" t="s">
        <v>28</v>
      </c>
      <c r="K96" s="9" t="str">
        <f t="shared" si="6"/>
        <v>_Giò sụn gà 250g</v>
      </c>
      <c r="L96" s="8" t="str">
        <f>VLOOKUP(K96,'[1]Mã Misa'!$B$2:$D$74,2,0)</f>
        <v>Giò sụn gà 250g</v>
      </c>
      <c r="M96" s="8" t="str">
        <f>VLOOKUP(L96,'[1]Mã Misa'!$C$2:$D$74,2,0)</f>
        <v>GSG250</v>
      </c>
      <c r="N96" s="2">
        <v>61050</v>
      </c>
      <c r="O96" t="s">
        <v>179</v>
      </c>
      <c r="P96" s="8" t="str">
        <f t="shared" si="7"/>
        <v>0001654</v>
      </c>
      <c r="Q96" s="8" t="e">
        <f t="shared" si="5"/>
        <v>#N/A</v>
      </c>
      <c r="R96" s="19">
        <v>44537</v>
      </c>
      <c r="S96" s="17" t="s">
        <v>180</v>
      </c>
      <c r="T96" s="8" t="str">
        <f t="shared" si="8"/>
        <v>VM VCP TBH</v>
      </c>
      <c r="U96" t="s">
        <v>10552</v>
      </c>
      <c r="Y96" t="str">
        <f t="shared" si="9"/>
        <v>WINCOMTHAIBINH</v>
      </c>
    </row>
    <row r="97" spans="1:25" x14ac:dyDescent="0.2">
      <c r="A97" t="s">
        <v>0</v>
      </c>
      <c r="B97" t="s">
        <v>178</v>
      </c>
      <c r="D97" t="s">
        <v>8</v>
      </c>
      <c r="E97" t="s">
        <v>3</v>
      </c>
      <c r="F97" s="12">
        <v>7</v>
      </c>
      <c r="G97" s="2">
        <v>737800</v>
      </c>
      <c r="H97" t="s">
        <v>4</v>
      </c>
      <c r="J97" t="s">
        <v>9</v>
      </c>
      <c r="K97" s="9" t="str">
        <f t="shared" si="6"/>
        <v>_Đùi gà sốt cay 500g</v>
      </c>
      <c r="L97" s="8" t="str">
        <f>VLOOKUP(K97,'[1]Mã Misa'!$B$2:$D$74,2,0)</f>
        <v>Đùi gà sốt cay 500g</v>
      </c>
      <c r="M97" s="8" t="str">
        <f>VLOOKUP(L97,'[1]Mã Misa'!$C$2:$D$74,2,0)</f>
        <v>DGSC500</v>
      </c>
      <c r="N97" s="2">
        <v>105400</v>
      </c>
      <c r="O97" t="s">
        <v>179</v>
      </c>
      <c r="P97" s="8" t="str">
        <f t="shared" si="7"/>
        <v>0001654</v>
      </c>
      <c r="Q97" s="8" t="e">
        <f t="shared" si="5"/>
        <v>#N/A</v>
      </c>
      <c r="R97" s="19">
        <v>44537</v>
      </c>
      <c r="S97" s="17" t="s">
        <v>180</v>
      </c>
      <c r="T97" s="8" t="str">
        <f t="shared" si="8"/>
        <v>VM VCP TBH</v>
      </c>
      <c r="U97" t="s">
        <v>10552</v>
      </c>
      <c r="Y97" t="str">
        <f t="shared" si="9"/>
        <v>WINCOMTHAIBINH</v>
      </c>
    </row>
    <row r="98" spans="1:25" x14ac:dyDescent="0.2">
      <c r="A98" t="s">
        <v>0</v>
      </c>
      <c r="B98" t="s">
        <v>178</v>
      </c>
      <c r="D98" t="s">
        <v>25</v>
      </c>
      <c r="E98" t="s">
        <v>3</v>
      </c>
      <c r="F98" s="12">
        <v>8</v>
      </c>
      <c r="G98" s="2">
        <v>726000</v>
      </c>
      <c r="H98" t="s">
        <v>4</v>
      </c>
      <c r="J98" t="s">
        <v>26</v>
      </c>
      <c r="K98" s="9" t="str">
        <f t="shared" si="6"/>
        <v>_Chân gà sốt cay 400g</v>
      </c>
      <c r="L98" s="8" t="str">
        <f>VLOOKUP(K98,'[1]Mã Misa'!$B$2:$D$74,2,0)</f>
        <v>Chân gà sốt cay 400g</v>
      </c>
      <c r="M98" s="8" t="str">
        <f>VLOOKUP(L98,'[1]Mã Misa'!$C$2:$D$74,2,0)</f>
        <v>CGSC400</v>
      </c>
      <c r="N98" s="2">
        <v>90750</v>
      </c>
      <c r="O98" t="s">
        <v>179</v>
      </c>
      <c r="P98" s="8" t="str">
        <f t="shared" si="7"/>
        <v>0001654</v>
      </c>
      <c r="Q98" s="8" t="e">
        <f t="shared" si="5"/>
        <v>#N/A</v>
      </c>
      <c r="R98" s="19">
        <v>44537</v>
      </c>
      <c r="S98" s="17" t="s">
        <v>180</v>
      </c>
      <c r="T98" s="8" t="str">
        <f t="shared" si="8"/>
        <v>VM VCP TBH</v>
      </c>
      <c r="U98" t="s">
        <v>10552</v>
      </c>
      <c r="Y98" t="str">
        <f t="shared" si="9"/>
        <v>WINCOMTHAIBINH</v>
      </c>
    </row>
    <row r="99" spans="1:25" x14ac:dyDescent="0.2">
      <c r="A99" t="s">
        <v>0</v>
      </c>
      <c r="B99" t="s">
        <v>178</v>
      </c>
      <c r="D99" t="s">
        <v>30</v>
      </c>
      <c r="E99" t="s">
        <v>3</v>
      </c>
      <c r="F99" s="12">
        <v>1</v>
      </c>
      <c r="G99" s="2">
        <v>111058</v>
      </c>
      <c r="H99" t="s">
        <v>4</v>
      </c>
      <c r="J99" t="s">
        <v>31</v>
      </c>
      <c r="K99" s="9" t="str">
        <f t="shared" si="6"/>
        <v>Gà muối gói 500g</v>
      </c>
      <c r="L99" s="8" t="str">
        <f>VLOOKUP(K99,'[1]Mã Misa'!$B$2:$D$74,2,0)</f>
        <v>Gà muối 500g</v>
      </c>
      <c r="M99" s="8" t="str">
        <f>VLOOKUP(L99,'[1]Mã Misa'!$C$2:$D$74,2,0)</f>
        <v>GM500</v>
      </c>
      <c r="N99" s="2">
        <v>111058</v>
      </c>
      <c r="O99" t="s">
        <v>179</v>
      </c>
      <c r="P99" s="8" t="str">
        <f t="shared" si="7"/>
        <v>0001654</v>
      </c>
      <c r="Q99" s="8" t="e">
        <f t="shared" si="5"/>
        <v>#N/A</v>
      </c>
      <c r="R99" s="19">
        <v>44537</v>
      </c>
      <c r="S99" s="17" t="s">
        <v>180</v>
      </c>
      <c r="T99" s="8" t="str">
        <f t="shared" si="8"/>
        <v>VM VCP TBH</v>
      </c>
      <c r="U99" t="s">
        <v>10552</v>
      </c>
      <c r="Y99" t="str">
        <f t="shared" si="9"/>
        <v>WINCOMTHAIBINH</v>
      </c>
    </row>
    <row r="100" spans="1:25" x14ac:dyDescent="0.2">
      <c r="A100" t="s">
        <v>0</v>
      </c>
      <c r="B100" t="s">
        <v>178</v>
      </c>
      <c r="D100" t="s">
        <v>2</v>
      </c>
      <c r="E100" t="s">
        <v>3</v>
      </c>
      <c r="F100" s="12">
        <v>1</v>
      </c>
      <c r="G100" s="2">
        <v>70950</v>
      </c>
      <c r="H100" t="s">
        <v>4</v>
      </c>
      <c r="J100" t="s">
        <v>5</v>
      </c>
      <c r="K100" s="9" t="str">
        <f t="shared" si="6"/>
        <v>_Chả nướng 300g</v>
      </c>
      <c r="L100" s="8" t="str">
        <f>VLOOKUP(K100,'[1]Mã Misa'!$B$2:$D$74,2,0)</f>
        <v>Chả nướng 300g</v>
      </c>
      <c r="M100" s="8" t="str">
        <f>VLOOKUP(L100,'[1]Mã Misa'!$C$2:$D$74,2,0)</f>
        <v>CN300</v>
      </c>
      <c r="N100" s="2">
        <v>70950</v>
      </c>
      <c r="O100" t="s">
        <v>179</v>
      </c>
      <c r="P100" s="8" t="str">
        <f t="shared" si="7"/>
        <v>0001654</v>
      </c>
      <c r="Q100" s="8" t="e">
        <f t="shared" si="5"/>
        <v>#N/A</v>
      </c>
      <c r="R100" s="19">
        <v>44537</v>
      </c>
      <c r="S100" s="17" t="s">
        <v>180</v>
      </c>
      <c r="T100" s="8" t="str">
        <f t="shared" si="8"/>
        <v>VM VCP TBH</v>
      </c>
      <c r="U100" t="s">
        <v>10552</v>
      </c>
      <c r="Y100" t="str">
        <f t="shared" si="9"/>
        <v>WINCOMTHAIBINH</v>
      </c>
    </row>
    <row r="101" spans="1:25" x14ac:dyDescent="0.2">
      <c r="A101" t="s">
        <v>0</v>
      </c>
      <c r="B101" t="s">
        <v>181</v>
      </c>
      <c r="D101" t="s">
        <v>11</v>
      </c>
      <c r="E101" t="s">
        <v>3</v>
      </c>
      <c r="F101" s="12">
        <v>4</v>
      </c>
      <c r="G101" s="2">
        <v>200728</v>
      </c>
      <c r="H101" t="s">
        <v>4</v>
      </c>
      <c r="J101" t="s">
        <v>12</v>
      </c>
      <c r="K101" s="9" t="str">
        <f t="shared" si="6"/>
        <v>Giò tai lưỡi xào gói 250g</v>
      </c>
      <c r="L101" s="8" t="str">
        <f>VLOOKUP(K101,'[1]Mã Misa'!$B$2:$D$74,2,0)</f>
        <v>Giò Tai Lưỡi Xào 250g</v>
      </c>
      <c r="M101" s="8" t="str">
        <f>VLOOKUP(L101,'[1]Mã Misa'!$C$2:$D$74,2,0)</f>
        <v>GTLX250G</v>
      </c>
      <c r="N101" s="2">
        <v>50182</v>
      </c>
      <c r="O101" t="s">
        <v>182</v>
      </c>
      <c r="P101" s="8" t="str">
        <f t="shared" si="7"/>
        <v>0004332</v>
      </c>
      <c r="Q101" s="8" t="e">
        <f t="shared" si="5"/>
        <v>#N/A</v>
      </c>
      <c r="R101" s="19">
        <v>44537</v>
      </c>
      <c r="S101" s="17" t="s">
        <v>183</v>
      </c>
      <c r="T101" s="8" t="str">
        <f t="shared" si="8"/>
        <v>VM+ KHA 21</v>
      </c>
      <c r="U101" t="s">
        <v>10553</v>
      </c>
      <c r="Y101" t="str">
        <f t="shared" si="9"/>
        <v>WINCOMKHANHHOA</v>
      </c>
    </row>
    <row r="102" spans="1:25" x14ac:dyDescent="0.2">
      <c r="A102" t="s">
        <v>0</v>
      </c>
      <c r="B102" t="s">
        <v>184</v>
      </c>
      <c r="D102" t="s">
        <v>121</v>
      </c>
      <c r="E102" t="s">
        <v>3</v>
      </c>
      <c r="F102" s="12">
        <v>1</v>
      </c>
      <c r="G102" s="2">
        <v>73431</v>
      </c>
      <c r="H102" t="s">
        <v>4</v>
      </c>
      <c r="J102" t="s">
        <v>122</v>
      </c>
      <c r="K102" s="9" t="str">
        <f t="shared" si="6"/>
        <v>Chân giò heo muối gói 300g</v>
      </c>
      <c r="L102" s="8" t="str">
        <f>VLOOKUP(K102,'[1]Mã Misa'!$B$2:$D$74,2,0)</f>
        <v>Chân giò heo muối 300g</v>
      </c>
      <c r="M102" s="8" t="str">
        <f>VLOOKUP(L102,'[1]Mã Misa'!$C$2:$D$74,2,0)</f>
        <v>CGM300</v>
      </c>
      <c r="N102" s="2">
        <v>73431</v>
      </c>
      <c r="O102" t="s">
        <v>185</v>
      </c>
      <c r="P102" s="8" t="str">
        <f t="shared" si="7"/>
        <v>0152413</v>
      </c>
      <c r="Q102" s="8" t="e">
        <f t="shared" si="5"/>
        <v>#N/A</v>
      </c>
      <c r="R102" s="19">
        <v>44537</v>
      </c>
      <c r="S102" s="17" t="s">
        <v>186</v>
      </c>
      <c r="T102" s="8" t="str">
        <f t="shared" si="8"/>
        <v>VM+ HNI Kh</v>
      </c>
      <c r="U102" t="s">
        <v>10554</v>
      </c>
      <c r="Y102" t="str">
        <f t="shared" si="9"/>
        <v>WINCOMHANOI</v>
      </c>
    </row>
    <row r="103" spans="1:25" x14ac:dyDescent="0.2">
      <c r="A103" t="s">
        <v>0</v>
      </c>
      <c r="B103" t="s">
        <v>187</v>
      </c>
      <c r="D103" t="s">
        <v>30</v>
      </c>
      <c r="E103" t="s">
        <v>3</v>
      </c>
      <c r="F103" s="12">
        <v>1</v>
      </c>
      <c r="G103" s="2">
        <v>111058</v>
      </c>
      <c r="H103" t="s">
        <v>4</v>
      </c>
      <c r="J103" t="s">
        <v>31</v>
      </c>
      <c r="K103" s="9" t="str">
        <f t="shared" si="6"/>
        <v>Gà muối gói 500g</v>
      </c>
      <c r="L103" s="8" t="str">
        <f>VLOOKUP(K103,'[1]Mã Misa'!$B$2:$D$74,2,0)</f>
        <v>Gà muối 500g</v>
      </c>
      <c r="M103" s="8" t="str">
        <f>VLOOKUP(L103,'[1]Mã Misa'!$C$2:$D$74,2,0)</f>
        <v>GM500</v>
      </c>
      <c r="N103" s="2">
        <v>111058</v>
      </c>
      <c r="O103" t="s">
        <v>188</v>
      </c>
      <c r="P103" s="8" t="str">
        <f t="shared" si="7"/>
        <v>0152416</v>
      </c>
      <c r="Q103" s="8" t="e">
        <f t="shared" si="5"/>
        <v>#N/A</v>
      </c>
      <c r="R103" s="19">
        <v>44537</v>
      </c>
      <c r="S103" s="17" t="s">
        <v>189</v>
      </c>
      <c r="T103" s="8" t="str">
        <f t="shared" si="8"/>
        <v>VM+ HNI 32</v>
      </c>
      <c r="U103" t="s">
        <v>10555</v>
      </c>
      <c r="Y103" t="str">
        <f t="shared" si="9"/>
        <v>WINCOMHANOI</v>
      </c>
    </row>
    <row r="104" spans="1:25" x14ac:dyDescent="0.2">
      <c r="A104" t="s">
        <v>0</v>
      </c>
      <c r="B104" t="s">
        <v>190</v>
      </c>
      <c r="D104" t="s">
        <v>11</v>
      </c>
      <c r="E104" t="s">
        <v>3</v>
      </c>
      <c r="F104" s="12">
        <v>2</v>
      </c>
      <c r="G104" s="2">
        <v>100364</v>
      </c>
      <c r="H104" t="s">
        <v>4</v>
      </c>
      <c r="J104" t="s">
        <v>12</v>
      </c>
      <c r="K104" s="9" t="str">
        <f t="shared" si="6"/>
        <v>Giò tai lưỡi xào gói 250g</v>
      </c>
      <c r="L104" s="8" t="str">
        <f>VLOOKUP(K104,'[1]Mã Misa'!$B$2:$D$74,2,0)</f>
        <v>Giò Tai Lưỡi Xào 250g</v>
      </c>
      <c r="M104" s="8" t="str">
        <f>VLOOKUP(L104,'[1]Mã Misa'!$C$2:$D$74,2,0)</f>
        <v>GTLX250G</v>
      </c>
      <c r="N104" s="2">
        <v>50182</v>
      </c>
      <c r="O104" t="s">
        <v>191</v>
      </c>
      <c r="P104" s="8" t="str">
        <f t="shared" si="7"/>
        <v>0003104</v>
      </c>
      <c r="Q104" s="8" t="e">
        <f t="shared" si="5"/>
        <v>#N/A</v>
      </c>
      <c r="R104" s="19">
        <v>44537</v>
      </c>
      <c r="S104" s="17" t="s">
        <v>192</v>
      </c>
      <c r="T104" s="8" t="str">
        <f t="shared" si="8"/>
        <v>VM+ HDG Bế</v>
      </c>
      <c r="U104" t="s">
        <v>10556</v>
      </c>
      <c r="Y104" t="str">
        <f t="shared" si="9"/>
        <v>WINCOMHAIDUONG</v>
      </c>
    </row>
    <row r="105" spans="1:25" x14ac:dyDescent="0.2">
      <c r="A105" t="s">
        <v>0</v>
      </c>
      <c r="B105" t="s">
        <v>190</v>
      </c>
      <c r="D105" t="s">
        <v>27</v>
      </c>
      <c r="E105" t="s">
        <v>3</v>
      </c>
      <c r="F105" s="12">
        <v>4</v>
      </c>
      <c r="G105" s="2">
        <v>244200</v>
      </c>
      <c r="H105" t="s">
        <v>4</v>
      </c>
      <c r="J105" t="s">
        <v>28</v>
      </c>
      <c r="K105" s="9" t="str">
        <f t="shared" si="6"/>
        <v>_Giò sụn gà 250g</v>
      </c>
      <c r="L105" s="8" t="str">
        <f>VLOOKUP(K105,'[1]Mã Misa'!$B$2:$D$74,2,0)</f>
        <v>Giò sụn gà 250g</v>
      </c>
      <c r="M105" s="8" t="str">
        <f>VLOOKUP(L105,'[1]Mã Misa'!$C$2:$D$74,2,0)</f>
        <v>GSG250</v>
      </c>
      <c r="N105" s="2">
        <v>61050</v>
      </c>
      <c r="O105" t="s">
        <v>191</v>
      </c>
      <c r="P105" s="8" t="str">
        <f t="shared" si="7"/>
        <v>0003104</v>
      </c>
      <c r="Q105" s="8" t="e">
        <f t="shared" si="5"/>
        <v>#N/A</v>
      </c>
      <c r="R105" s="19">
        <v>44537</v>
      </c>
      <c r="S105" s="17" t="s">
        <v>192</v>
      </c>
      <c r="T105" s="8" t="str">
        <f t="shared" si="8"/>
        <v>VM+ HDG Bế</v>
      </c>
      <c r="U105" t="s">
        <v>10556</v>
      </c>
      <c r="Y105" t="str">
        <f t="shared" si="9"/>
        <v>WINCOMHAIDUONG</v>
      </c>
    </row>
    <row r="106" spans="1:25" x14ac:dyDescent="0.2">
      <c r="A106" t="s">
        <v>0</v>
      </c>
      <c r="B106" t="s">
        <v>190</v>
      </c>
      <c r="D106" t="s">
        <v>40</v>
      </c>
      <c r="E106" t="s">
        <v>3</v>
      </c>
      <c r="F106" s="12">
        <v>2</v>
      </c>
      <c r="G106" s="2">
        <v>118800</v>
      </c>
      <c r="H106" t="s">
        <v>4</v>
      </c>
      <c r="J106" t="s">
        <v>41</v>
      </c>
      <c r="K106" s="9" t="str">
        <f t="shared" si="6"/>
        <v>_Giò lụa 250g</v>
      </c>
      <c r="L106" s="8" t="str">
        <f>VLOOKUP(K106,'[1]Mã Misa'!$B$2:$D$74,2,0)</f>
        <v>Giò lụa 250g</v>
      </c>
      <c r="M106" s="8" t="str">
        <f>VLOOKUP(L106,'[1]Mã Misa'!$C$2:$D$74,2,0)</f>
        <v>GL250</v>
      </c>
      <c r="N106" s="2">
        <v>59400</v>
      </c>
      <c r="O106" t="s">
        <v>191</v>
      </c>
      <c r="P106" s="8" t="str">
        <f t="shared" si="7"/>
        <v>0003104</v>
      </c>
      <c r="Q106" s="8" t="e">
        <f t="shared" si="5"/>
        <v>#N/A</v>
      </c>
      <c r="R106" s="19">
        <v>44537</v>
      </c>
      <c r="S106" s="17" t="s">
        <v>192</v>
      </c>
      <c r="T106" s="8" t="str">
        <f t="shared" si="8"/>
        <v>VM+ HDG Bế</v>
      </c>
      <c r="U106" t="s">
        <v>10556</v>
      </c>
      <c r="Y106" t="str">
        <f t="shared" si="9"/>
        <v>WINCOMHAIDUONG</v>
      </c>
    </row>
    <row r="107" spans="1:25" x14ac:dyDescent="0.2">
      <c r="A107" t="s">
        <v>0</v>
      </c>
      <c r="B107" t="s">
        <v>193</v>
      </c>
      <c r="D107" t="s">
        <v>11</v>
      </c>
      <c r="E107" t="s">
        <v>3</v>
      </c>
      <c r="F107" s="12">
        <v>1</v>
      </c>
      <c r="G107" s="2">
        <v>50182</v>
      </c>
      <c r="H107" t="s">
        <v>4</v>
      </c>
      <c r="J107" t="s">
        <v>12</v>
      </c>
      <c r="K107" s="9" t="str">
        <f t="shared" si="6"/>
        <v>Giò tai lưỡi xào gói 250g</v>
      </c>
      <c r="L107" s="8" t="str">
        <f>VLOOKUP(K107,'[1]Mã Misa'!$B$2:$D$74,2,0)</f>
        <v>Giò Tai Lưỡi Xào 250g</v>
      </c>
      <c r="M107" s="8" t="str">
        <f>VLOOKUP(L107,'[1]Mã Misa'!$C$2:$D$74,2,0)</f>
        <v>GTLX250G</v>
      </c>
      <c r="N107" s="2">
        <v>50182</v>
      </c>
      <c r="O107" t="s">
        <v>194</v>
      </c>
      <c r="P107" s="8" t="str">
        <f t="shared" si="7"/>
        <v>0152418</v>
      </c>
      <c r="Q107" s="8" t="e">
        <f t="shared" si="5"/>
        <v>#N/A</v>
      </c>
      <c r="R107" s="19">
        <v>44537</v>
      </c>
      <c r="S107" s="17" t="s">
        <v>195</v>
      </c>
      <c r="T107" s="8" t="str">
        <f t="shared" si="8"/>
        <v>VM+ HNI G9</v>
      </c>
      <c r="U107" t="s">
        <v>10557</v>
      </c>
      <c r="Y107" t="str">
        <f t="shared" si="9"/>
        <v>WINCOMHANOI</v>
      </c>
    </row>
    <row r="108" spans="1:25" x14ac:dyDescent="0.2">
      <c r="A108" t="s">
        <v>0</v>
      </c>
      <c r="B108" t="s">
        <v>193</v>
      </c>
      <c r="D108" t="s">
        <v>30</v>
      </c>
      <c r="E108" t="s">
        <v>3</v>
      </c>
      <c r="F108" s="12">
        <v>1</v>
      </c>
      <c r="G108" s="2">
        <v>111058</v>
      </c>
      <c r="H108" t="s">
        <v>4</v>
      </c>
      <c r="J108" t="s">
        <v>31</v>
      </c>
      <c r="K108" s="9" t="str">
        <f t="shared" si="6"/>
        <v>Gà muối gói 500g</v>
      </c>
      <c r="L108" s="8" t="str">
        <f>VLOOKUP(K108,'[1]Mã Misa'!$B$2:$D$74,2,0)</f>
        <v>Gà muối 500g</v>
      </c>
      <c r="M108" s="8" t="str">
        <f>VLOOKUP(L108,'[1]Mã Misa'!$C$2:$D$74,2,0)</f>
        <v>GM500</v>
      </c>
      <c r="N108" s="2">
        <v>111058</v>
      </c>
      <c r="O108" t="s">
        <v>194</v>
      </c>
      <c r="P108" s="8" t="str">
        <f t="shared" si="7"/>
        <v>0152418</v>
      </c>
      <c r="Q108" s="8" t="e">
        <f t="shared" si="5"/>
        <v>#N/A</v>
      </c>
      <c r="R108" s="19">
        <v>44537</v>
      </c>
      <c r="S108" s="17" t="s">
        <v>195</v>
      </c>
      <c r="T108" s="8" t="str">
        <f t="shared" si="8"/>
        <v>VM+ HNI G9</v>
      </c>
      <c r="U108" t="s">
        <v>10557</v>
      </c>
      <c r="Y108" t="str">
        <f t="shared" si="9"/>
        <v>WINCOMHANOI</v>
      </c>
    </row>
    <row r="109" spans="1:25" x14ac:dyDescent="0.2">
      <c r="A109" t="s">
        <v>0</v>
      </c>
      <c r="B109" t="s">
        <v>196</v>
      </c>
      <c r="D109" t="s">
        <v>40</v>
      </c>
      <c r="E109" t="s">
        <v>3</v>
      </c>
      <c r="F109" s="12">
        <v>4</v>
      </c>
      <c r="G109" s="2">
        <v>237600</v>
      </c>
      <c r="H109" t="s">
        <v>4</v>
      </c>
      <c r="J109" t="s">
        <v>41</v>
      </c>
      <c r="K109" s="9" t="str">
        <f t="shared" si="6"/>
        <v>_Giò lụa 250g</v>
      </c>
      <c r="L109" s="8" t="str">
        <f>VLOOKUP(K109,'[1]Mã Misa'!$B$2:$D$74,2,0)</f>
        <v>Giò lụa 250g</v>
      </c>
      <c r="M109" s="8" t="str">
        <f>VLOOKUP(L109,'[1]Mã Misa'!$C$2:$D$74,2,0)</f>
        <v>GL250</v>
      </c>
      <c r="N109" s="2">
        <v>59400</v>
      </c>
      <c r="O109" t="s">
        <v>197</v>
      </c>
      <c r="P109" s="8" t="str">
        <f t="shared" si="7"/>
        <v>0011517</v>
      </c>
      <c r="Q109" s="8" t="e">
        <f t="shared" si="5"/>
        <v>#N/A</v>
      </c>
      <c r="R109" s="19">
        <v>44537</v>
      </c>
      <c r="S109" s="17" t="s">
        <v>198</v>
      </c>
      <c r="T109" s="8" t="str">
        <f t="shared" si="8"/>
        <v>VM+ HPG 17</v>
      </c>
      <c r="U109" t="s">
        <v>10558</v>
      </c>
      <c r="Y109" t="str">
        <f t="shared" si="9"/>
        <v>WINCOMHAIPHONG</v>
      </c>
    </row>
    <row r="110" spans="1:25" x14ac:dyDescent="0.2">
      <c r="A110" t="s">
        <v>0</v>
      </c>
      <c r="B110" t="s">
        <v>196</v>
      </c>
      <c r="D110" t="s">
        <v>27</v>
      </c>
      <c r="E110" t="s">
        <v>3</v>
      </c>
      <c r="F110" s="12">
        <v>6</v>
      </c>
      <c r="G110" s="2">
        <v>366300</v>
      </c>
      <c r="H110" t="s">
        <v>4</v>
      </c>
      <c r="J110" t="s">
        <v>28</v>
      </c>
      <c r="K110" s="9" t="str">
        <f t="shared" si="6"/>
        <v>_Giò sụn gà 250g</v>
      </c>
      <c r="L110" s="8" t="str">
        <f>VLOOKUP(K110,'[1]Mã Misa'!$B$2:$D$74,2,0)</f>
        <v>Giò sụn gà 250g</v>
      </c>
      <c r="M110" s="8" t="str">
        <f>VLOOKUP(L110,'[1]Mã Misa'!$C$2:$D$74,2,0)</f>
        <v>GSG250</v>
      </c>
      <c r="N110" s="2">
        <v>61050</v>
      </c>
      <c r="O110" t="s">
        <v>197</v>
      </c>
      <c r="P110" s="8" t="str">
        <f t="shared" si="7"/>
        <v>0011517</v>
      </c>
      <c r="Q110" s="8" t="e">
        <f t="shared" si="5"/>
        <v>#N/A</v>
      </c>
      <c r="R110" s="19">
        <v>44537</v>
      </c>
      <c r="S110" s="17" t="s">
        <v>198</v>
      </c>
      <c r="T110" s="8" t="str">
        <f t="shared" si="8"/>
        <v>VM+ HPG 17</v>
      </c>
      <c r="U110" t="s">
        <v>10558</v>
      </c>
      <c r="Y110" t="str">
        <f t="shared" si="9"/>
        <v>WINCOMHAIPHONG</v>
      </c>
    </row>
    <row r="111" spans="1:25" x14ac:dyDescent="0.2">
      <c r="A111" t="s">
        <v>0</v>
      </c>
      <c r="B111" t="s">
        <v>196</v>
      </c>
      <c r="D111" t="s">
        <v>47</v>
      </c>
      <c r="E111" t="s">
        <v>3</v>
      </c>
      <c r="F111" s="12">
        <v>10</v>
      </c>
      <c r="G111" s="2">
        <v>555950</v>
      </c>
      <c r="H111" t="s">
        <v>4</v>
      </c>
      <c r="J111" t="s">
        <v>48</v>
      </c>
      <c r="K111" s="9" t="str">
        <f t="shared" si="6"/>
        <v>Tai heo muối gói 200g</v>
      </c>
      <c r="L111" s="8" t="str">
        <f>VLOOKUP(K111,'[1]Mã Misa'!$B$2:$D$74,2,0)</f>
        <v>Tai heo muối 200g</v>
      </c>
      <c r="M111" s="8" t="str">
        <f>VLOOKUP(L111,'[1]Mã Misa'!$C$2:$D$74,2,0)</f>
        <v>TH200</v>
      </c>
      <c r="N111" s="2">
        <v>55595</v>
      </c>
      <c r="O111" t="s">
        <v>197</v>
      </c>
      <c r="P111" s="8" t="str">
        <f t="shared" si="7"/>
        <v>0011517</v>
      </c>
      <c r="Q111" s="8" t="e">
        <f t="shared" si="5"/>
        <v>#N/A</v>
      </c>
      <c r="R111" s="19">
        <v>44537</v>
      </c>
      <c r="S111" s="17" t="s">
        <v>198</v>
      </c>
      <c r="T111" s="8" t="str">
        <f t="shared" si="8"/>
        <v>VM+ HPG 17</v>
      </c>
      <c r="U111" t="s">
        <v>10558</v>
      </c>
      <c r="Y111" t="str">
        <f t="shared" si="9"/>
        <v>WINCOMHAIPHONG</v>
      </c>
    </row>
    <row r="112" spans="1:25" x14ac:dyDescent="0.2">
      <c r="A112" t="s">
        <v>0</v>
      </c>
      <c r="B112" t="s">
        <v>196</v>
      </c>
      <c r="D112" t="s">
        <v>11</v>
      </c>
      <c r="E112" t="s">
        <v>3</v>
      </c>
      <c r="F112" s="12">
        <v>7</v>
      </c>
      <c r="G112" s="2">
        <v>351274</v>
      </c>
      <c r="H112" t="s">
        <v>4</v>
      </c>
      <c r="J112" t="s">
        <v>12</v>
      </c>
      <c r="K112" s="9" t="str">
        <f t="shared" si="6"/>
        <v>Giò tai lưỡi xào gói 250g</v>
      </c>
      <c r="L112" s="8" t="str">
        <f>VLOOKUP(K112,'[1]Mã Misa'!$B$2:$D$74,2,0)</f>
        <v>Giò Tai Lưỡi Xào 250g</v>
      </c>
      <c r="M112" s="8" t="str">
        <f>VLOOKUP(L112,'[1]Mã Misa'!$C$2:$D$74,2,0)</f>
        <v>GTLX250G</v>
      </c>
      <c r="N112" s="2">
        <v>50182</v>
      </c>
      <c r="O112" t="s">
        <v>197</v>
      </c>
      <c r="P112" s="8" t="str">
        <f t="shared" si="7"/>
        <v>0011517</v>
      </c>
      <c r="Q112" s="8" t="e">
        <f t="shared" si="5"/>
        <v>#N/A</v>
      </c>
      <c r="R112" s="19">
        <v>44537</v>
      </c>
      <c r="S112" s="17" t="s">
        <v>198</v>
      </c>
      <c r="T112" s="8" t="str">
        <f t="shared" si="8"/>
        <v>VM+ HPG 17</v>
      </c>
      <c r="U112" t="s">
        <v>10558</v>
      </c>
      <c r="Y112" t="str">
        <f t="shared" si="9"/>
        <v>WINCOMHAIPHONG</v>
      </c>
    </row>
    <row r="113" spans="1:25" x14ac:dyDescent="0.2">
      <c r="A113" t="s">
        <v>0</v>
      </c>
      <c r="B113" t="s">
        <v>199</v>
      </c>
      <c r="D113" t="s">
        <v>42</v>
      </c>
      <c r="E113" t="s">
        <v>3</v>
      </c>
      <c r="F113" s="12">
        <v>1</v>
      </c>
      <c r="G113" s="2">
        <v>87787</v>
      </c>
      <c r="H113" t="s">
        <v>4</v>
      </c>
      <c r="J113" t="s">
        <v>43</v>
      </c>
      <c r="K113" s="9" t="str">
        <f t="shared" si="6"/>
        <v>Bắp bò muối gói 200g</v>
      </c>
      <c r="L113" s="8" t="str">
        <f>VLOOKUP(K113,'[1]Mã Misa'!$B$2:$D$74,2,0)</f>
        <v>Bắp bò muối 200g</v>
      </c>
      <c r="M113" s="8" t="str">
        <f>VLOOKUP(L113,'[1]Mã Misa'!$C$2:$D$74,2,0)</f>
        <v>BBM200</v>
      </c>
      <c r="N113" s="2">
        <v>87787</v>
      </c>
      <c r="O113" t="s">
        <v>200</v>
      </c>
      <c r="P113" s="8" t="str">
        <f t="shared" si="7"/>
        <v>0001028</v>
      </c>
      <c r="Q113" s="8" t="e">
        <f t="shared" si="5"/>
        <v>#N/A</v>
      </c>
      <c r="R113" s="19">
        <v>44537</v>
      </c>
      <c r="S113" s="17" t="s">
        <v>201</v>
      </c>
      <c r="T113" s="8" t="str">
        <f t="shared" si="8"/>
        <v>VM+ GLI Lô</v>
      </c>
      <c r="U113" t="s">
        <v>10559</v>
      </c>
      <c r="Y113" t="str">
        <f t="shared" si="9"/>
        <v>WINCOMGIALAI</v>
      </c>
    </row>
    <row r="114" spans="1:25" x14ac:dyDescent="0.2">
      <c r="A114" t="s">
        <v>0</v>
      </c>
      <c r="B114" t="s">
        <v>202</v>
      </c>
      <c r="D114" t="s">
        <v>42</v>
      </c>
      <c r="E114" t="s">
        <v>3</v>
      </c>
      <c r="F114" s="12">
        <v>3</v>
      </c>
      <c r="G114" s="2">
        <v>263361</v>
      </c>
      <c r="H114" t="s">
        <v>4</v>
      </c>
      <c r="J114" t="s">
        <v>43</v>
      </c>
      <c r="K114" s="9" t="str">
        <f t="shared" si="6"/>
        <v>Bắp bò muối gói 200g</v>
      </c>
      <c r="L114" s="8" t="str">
        <f>VLOOKUP(K114,'[1]Mã Misa'!$B$2:$D$74,2,0)</f>
        <v>Bắp bò muối 200g</v>
      </c>
      <c r="M114" s="8" t="str">
        <f>VLOOKUP(L114,'[1]Mã Misa'!$C$2:$D$74,2,0)</f>
        <v>BBM200</v>
      </c>
      <c r="N114" s="2">
        <v>87787</v>
      </c>
      <c r="O114" t="s">
        <v>203</v>
      </c>
      <c r="P114" s="8" t="str">
        <f t="shared" si="7"/>
        <v>0152423</v>
      </c>
      <c r="Q114" s="8" t="e">
        <f t="shared" si="5"/>
        <v>#N/A</v>
      </c>
      <c r="R114" s="19">
        <v>44537</v>
      </c>
      <c r="S114" s="17" t="s">
        <v>189</v>
      </c>
      <c r="T114" s="8" t="str">
        <f t="shared" si="8"/>
        <v>VM+ HNI 32</v>
      </c>
      <c r="U114" t="s">
        <v>10555</v>
      </c>
      <c r="Y114" t="str">
        <f t="shared" si="9"/>
        <v>WINCOMHANOI</v>
      </c>
    </row>
    <row r="115" spans="1:25" x14ac:dyDescent="0.2">
      <c r="A115" t="s">
        <v>0</v>
      </c>
      <c r="B115" t="s">
        <v>204</v>
      </c>
      <c r="D115" t="s">
        <v>27</v>
      </c>
      <c r="E115" t="s">
        <v>3</v>
      </c>
      <c r="F115" s="12">
        <v>2</v>
      </c>
      <c r="G115" s="2">
        <v>122100</v>
      </c>
      <c r="H115" t="s">
        <v>4</v>
      </c>
      <c r="J115" t="s">
        <v>28</v>
      </c>
      <c r="K115" s="9" t="str">
        <f t="shared" si="6"/>
        <v>_Giò sụn gà 250g</v>
      </c>
      <c r="L115" s="8" t="str">
        <f>VLOOKUP(K115,'[1]Mã Misa'!$B$2:$D$74,2,0)</f>
        <v>Giò sụn gà 250g</v>
      </c>
      <c r="M115" s="8" t="str">
        <f>VLOOKUP(L115,'[1]Mã Misa'!$C$2:$D$74,2,0)</f>
        <v>GSG250</v>
      </c>
      <c r="N115" s="2">
        <v>61050</v>
      </c>
      <c r="O115" t="s">
        <v>205</v>
      </c>
      <c r="P115" s="8" t="str">
        <f t="shared" si="7"/>
        <v>0011519</v>
      </c>
      <c r="Q115" s="8" t="e">
        <f t="shared" si="5"/>
        <v>#N/A</v>
      </c>
      <c r="R115" s="19">
        <v>44537</v>
      </c>
      <c r="S115" s="17" t="s">
        <v>206</v>
      </c>
      <c r="T115" s="8" t="str">
        <f t="shared" si="8"/>
        <v>VM+ HPG 67</v>
      </c>
      <c r="U115" t="s">
        <v>10560</v>
      </c>
      <c r="Y115" t="str">
        <f t="shared" si="9"/>
        <v>WINCOMHAIPHONG</v>
      </c>
    </row>
    <row r="116" spans="1:25" x14ac:dyDescent="0.2">
      <c r="A116" t="s">
        <v>0</v>
      </c>
      <c r="B116" t="s">
        <v>204</v>
      </c>
      <c r="D116" t="s">
        <v>2</v>
      </c>
      <c r="E116" t="s">
        <v>3</v>
      </c>
      <c r="F116" s="12">
        <v>7</v>
      </c>
      <c r="G116" s="2">
        <v>496650</v>
      </c>
      <c r="H116" t="s">
        <v>4</v>
      </c>
      <c r="J116" t="s">
        <v>5</v>
      </c>
      <c r="K116" s="9" t="str">
        <f t="shared" si="6"/>
        <v>_Chả nướng 300g</v>
      </c>
      <c r="L116" s="8" t="str">
        <f>VLOOKUP(K116,'[1]Mã Misa'!$B$2:$D$74,2,0)</f>
        <v>Chả nướng 300g</v>
      </c>
      <c r="M116" s="8" t="str">
        <f>VLOOKUP(L116,'[1]Mã Misa'!$C$2:$D$74,2,0)</f>
        <v>CN300</v>
      </c>
      <c r="N116" s="2">
        <v>70950</v>
      </c>
      <c r="O116" t="s">
        <v>205</v>
      </c>
      <c r="P116" s="8" t="str">
        <f t="shared" si="7"/>
        <v>0011519</v>
      </c>
      <c r="Q116" s="8" t="e">
        <f t="shared" si="5"/>
        <v>#N/A</v>
      </c>
      <c r="R116" s="19">
        <v>44537</v>
      </c>
      <c r="S116" s="17" t="s">
        <v>206</v>
      </c>
      <c r="T116" s="8" t="str">
        <f t="shared" si="8"/>
        <v>VM+ HPG 67</v>
      </c>
      <c r="U116" t="s">
        <v>10560</v>
      </c>
      <c r="Y116" t="str">
        <f t="shared" si="9"/>
        <v>WINCOMHAIPHONG</v>
      </c>
    </row>
    <row r="117" spans="1:25" x14ac:dyDescent="0.2">
      <c r="A117" t="s">
        <v>0</v>
      </c>
      <c r="B117" t="s">
        <v>204</v>
      </c>
      <c r="D117" t="s">
        <v>8</v>
      </c>
      <c r="E117" t="s">
        <v>3</v>
      </c>
      <c r="F117" s="12">
        <v>2</v>
      </c>
      <c r="G117" s="2">
        <v>210800</v>
      </c>
      <c r="H117" t="s">
        <v>4</v>
      </c>
      <c r="J117" t="s">
        <v>9</v>
      </c>
      <c r="K117" s="9" t="str">
        <f t="shared" si="6"/>
        <v>_Đùi gà sốt cay 500g</v>
      </c>
      <c r="L117" s="8" t="str">
        <f>VLOOKUP(K117,'[1]Mã Misa'!$B$2:$D$74,2,0)</f>
        <v>Đùi gà sốt cay 500g</v>
      </c>
      <c r="M117" s="8" t="str">
        <f>VLOOKUP(L117,'[1]Mã Misa'!$C$2:$D$74,2,0)</f>
        <v>DGSC500</v>
      </c>
      <c r="N117" s="2">
        <v>105400</v>
      </c>
      <c r="O117" t="s">
        <v>205</v>
      </c>
      <c r="P117" s="8" t="str">
        <f t="shared" si="7"/>
        <v>0011519</v>
      </c>
      <c r="Q117" s="8" t="e">
        <f t="shared" si="5"/>
        <v>#N/A</v>
      </c>
      <c r="R117" s="19">
        <v>44537</v>
      </c>
      <c r="S117" s="17" t="s">
        <v>206</v>
      </c>
      <c r="T117" s="8" t="str">
        <f t="shared" si="8"/>
        <v>VM+ HPG 67</v>
      </c>
      <c r="U117" t="s">
        <v>10560</v>
      </c>
      <c r="Y117" t="str">
        <f t="shared" si="9"/>
        <v>WINCOMHAIPHONG</v>
      </c>
    </row>
    <row r="118" spans="1:25" x14ac:dyDescent="0.2">
      <c r="A118" t="s">
        <v>0</v>
      </c>
      <c r="B118" t="s">
        <v>207</v>
      </c>
      <c r="D118" t="s">
        <v>40</v>
      </c>
      <c r="E118" t="s">
        <v>3</v>
      </c>
      <c r="F118" s="12">
        <v>2</v>
      </c>
      <c r="G118" s="2">
        <v>118800</v>
      </c>
      <c r="H118" t="s">
        <v>4</v>
      </c>
      <c r="J118" t="s">
        <v>41</v>
      </c>
      <c r="K118" s="9" t="str">
        <f t="shared" si="6"/>
        <v>_Giò lụa 250g</v>
      </c>
      <c r="L118" s="8" t="str">
        <f>VLOOKUP(K118,'[1]Mã Misa'!$B$2:$D$74,2,0)</f>
        <v>Giò lụa 250g</v>
      </c>
      <c r="M118" s="8" t="str">
        <f>VLOOKUP(L118,'[1]Mã Misa'!$C$2:$D$74,2,0)</f>
        <v>GL250</v>
      </c>
      <c r="N118" s="2">
        <v>59400</v>
      </c>
      <c r="O118" t="s">
        <v>208</v>
      </c>
      <c r="P118" s="8" t="str">
        <f t="shared" si="7"/>
        <v>0000811</v>
      </c>
      <c r="Q118" s="8" t="e">
        <f t="shared" si="5"/>
        <v>#N/A</v>
      </c>
      <c r="R118" s="19">
        <v>44537</v>
      </c>
      <c r="S118" s="17" t="s">
        <v>209</v>
      </c>
      <c r="T118" s="8" t="str">
        <f t="shared" si="8"/>
        <v>VM+ SLA 15</v>
      </c>
      <c r="U118" t="s">
        <v>10561</v>
      </c>
      <c r="Y118" t="str">
        <f t="shared" si="9"/>
        <v>WINCOMSONLA</v>
      </c>
    </row>
    <row r="119" spans="1:25" x14ac:dyDescent="0.2">
      <c r="A119" t="s">
        <v>0</v>
      </c>
      <c r="B119" t="s">
        <v>207</v>
      </c>
      <c r="D119" t="s">
        <v>27</v>
      </c>
      <c r="E119" t="s">
        <v>3</v>
      </c>
      <c r="F119" s="12">
        <v>3</v>
      </c>
      <c r="G119" s="2">
        <v>183150</v>
      </c>
      <c r="H119" t="s">
        <v>4</v>
      </c>
      <c r="J119" t="s">
        <v>28</v>
      </c>
      <c r="K119" s="9" t="str">
        <f t="shared" si="6"/>
        <v>_Giò sụn gà 250g</v>
      </c>
      <c r="L119" s="8" t="str">
        <f>VLOOKUP(K119,'[1]Mã Misa'!$B$2:$D$74,2,0)</f>
        <v>Giò sụn gà 250g</v>
      </c>
      <c r="M119" s="8" t="str">
        <f>VLOOKUP(L119,'[1]Mã Misa'!$C$2:$D$74,2,0)</f>
        <v>GSG250</v>
      </c>
      <c r="N119" s="2">
        <v>61050</v>
      </c>
      <c r="O119" t="s">
        <v>208</v>
      </c>
      <c r="P119" s="8" t="str">
        <f t="shared" si="7"/>
        <v>0000811</v>
      </c>
      <c r="Q119" s="8" t="e">
        <f t="shared" si="5"/>
        <v>#N/A</v>
      </c>
      <c r="R119" s="19">
        <v>44537</v>
      </c>
      <c r="S119" s="17" t="s">
        <v>209</v>
      </c>
      <c r="T119" s="8" t="str">
        <f t="shared" si="8"/>
        <v>VM+ SLA 15</v>
      </c>
      <c r="U119" t="s">
        <v>10561</v>
      </c>
      <c r="Y119" t="str">
        <f t="shared" si="9"/>
        <v>WINCOMSONLA</v>
      </c>
    </row>
    <row r="120" spans="1:25" x14ac:dyDescent="0.2">
      <c r="A120" t="s">
        <v>0</v>
      </c>
      <c r="B120" t="s">
        <v>210</v>
      </c>
      <c r="D120" t="s">
        <v>21</v>
      </c>
      <c r="E120" t="s">
        <v>3</v>
      </c>
      <c r="F120" s="12">
        <v>2</v>
      </c>
      <c r="G120" s="2">
        <v>148500</v>
      </c>
      <c r="H120" t="s">
        <v>4</v>
      </c>
      <c r="J120" t="s">
        <v>22</v>
      </c>
      <c r="K120" s="9" t="str">
        <f t="shared" si="6"/>
        <v>_Chả cốm 300g</v>
      </c>
      <c r="L120" s="8" t="str">
        <f>VLOOKUP(K120,'[1]Mã Misa'!$B$2:$D$74,2,0)</f>
        <v>Chả cốm 300g</v>
      </c>
      <c r="M120" s="8" t="str">
        <f>VLOOKUP(L120,'[1]Mã Misa'!$C$2:$D$74,2,0)</f>
        <v>CC300</v>
      </c>
      <c r="N120" s="2">
        <v>74250</v>
      </c>
      <c r="O120" t="s">
        <v>211</v>
      </c>
      <c r="P120" s="8" t="str">
        <f t="shared" si="7"/>
        <v>0152449</v>
      </c>
      <c r="Q120" s="8" t="e">
        <f t="shared" si="5"/>
        <v>#N/A</v>
      </c>
      <c r="R120" s="19">
        <v>44537</v>
      </c>
      <c r="S120" s="17" t="s">
        <v>212</v>
      </c>
      <c r="T120" s="8" t="str">
        <f t="shared" si="8"/>
        <v>VM+ HNI 25</v>
      </c>
      <c r="U120" t="s">
        <v>10562</v>
      </c>
      <c r="Y120" t="str">
        <f>IF(ISNUMBER(SEARCH($V$3,T120)),"WINCOMHANOI",IF(ISNUMBER(SEARCH($V$4,T120)),"WINCOMHOCHIMINH",IF(ISNUMBER(SEARCH($V$5,T120)),"WINCOMDANANG",IF(ISNUMBER(SEARCH($V$6,T120)),"WINCOMHAIDUONG",IF(ISNUMBER(SEARCH($V$7,T120)),"WINCOMQUANGNINH",IF(ISNUMBER(SEARCH($V$8,T120)),"WINCOMHAIPHONG",IF(ISNUMBER(SEARCH($V$9,T120)),"WINCOMBACGIANG",IF(ISNUMBER(SEARCH($V$10,T120)),"WINCOMBACNINH",IF(ISNUMBER(SEARCH($V$11,T120)),"WINCOMPHUTHO",IF(ISNUMBER(SEARCH($V$12,T120)),"WINCOMHATINH",IF(ISNUMBER(SEARCH($V$13,T120)),"WINCOMTHAINGUYEN",IF(ISNUMBER(SEARCH($V$14,T120)),"WINCOMKHANHHOA",IF(ISNUMBER(SEARCH($V$15,T120)),"WINCOMHUNGYEN",IF(ISNUMBER(SEARCH($V$16,T120)),"WINCOMNGHEAN",IF(ISNUMBER(SEARCH($V$17,T120)),"WINCOMLAOCAI",IF(ISNUMBER(SEARCH($V$18,T120)),"WINCOMVUNGTAU",IF(ISNUMBER(SEARCH($V$19,T120)),"WINCOMBINHDUONG",IF(ISNUMBER(SEARCH($V$20,T120)),"WINCOMKIENGIANG",IF(ISNUMBER(SEARCH($V$21,T120)),"WINCOMHANAM",IF(ISNUMBER(SEARCH($V$22,T120)),"WINCOMNAMDINH",IF(ISNUMBER(SEARCH($V$23,T120)),"WINCOMLANGSON",IF(ISNUMBER(SEARCH($V$24,T120)),"WINCOMTHANHHOA",IF(ISNUMBER(SEARCH($V$25,T120)),"WINCOMYENBAI",IF(ISNUMBER(SEARCH($V$26,T120)),"WINCOMTUYENQUANG",IF(ISNUMBER(SEARCH($V$27,T120)),"WINCOMHUE",IF(ISNUMBER(SEARCH($V$28,T120)),"WINCOMQUANGNAM",IF(ISNUMBER(SEARCH($V$29,T120)),"WINCOMVINHPHUC",IF(ISNUMBER(SEARCH($V$30,T120)),"WINCOMHAGIANG",IF(ISNUMBER(SEARCH($V$31,T120)),"WINCOMNINHBINH",IF(ISNUMBER(SEARCH($V$32,T120)),"WINCOMTRAVINH",IF(ISNUMBER(SEARCH($V$33,T120)),"WINCOMCANTHO",IF(ISNUMBER(SEARCH($V$34,T120)),"WINCOMBENTRE",IF(ISNUMBER(SEARCH($V$35,T120)),"WINCOMCAMAU",IF(ISNUMBER(SEARCH($V$36,T120)),"WINCOMANGIANG",IF(ISNUMBER(SEARCH($V$37,T120)),"WINCOMNINHTHUAN",IF(ISNUMBER(SEARCH($V$38,T120)),"WINCOMTHAIBINH",IF(ISNUMBER(SEARCH($V$39,T120)),"WINCOMGIALAI",IF(ISNUMBER(SEARCH($V$40,T120)),"WINCOMHOABINH",IF(ISNUMBER(SEARCH($V$41,T120)),"WINCOMQUANGNGAI",IF(ISNUMBER(SEARCH($V$42,T120)),"WINCOMBINHTHUAN",IF(ISNUMBER(SEARCH($V$43,T120)),"WINCOMDAKLAK",IF(ISNUMBER(SEARCH($V$44,T120)),"WINCOMSOCTRANG",IF(ISNUMBER(SEARCH($V$45,T120)),"WINCOMSONLA",IF(ISNUMBER(SEARCH($V$46,T120)),"WINCOMKONTUM",IF(ISNUMBER(SEARCH($V$47,T120)),"WINCOMPHUYEN",IF(ISNUMBER(SEARCH($V$48,T120)),"WINCOMQUANGTRI",IF(ISNUMBER(SEARCH($V$49,T120)),"WINCOMBINHDINH",IF(ISNUMBER(SEARCH($V$50,T120)),"WINCOMCAOBANG",IF(ISNUMBER(SEARCH($V$51,T120)),"WINCOMQUANGBINH",IF(ISNUMBER(SEARCH($V$52,T120)),"WINCOMLAMDONG",IF(ISNUMBER(SEARCH($V$53,T120)),"WINCOMVINHLONG",IF(ISNUMBER(SEARCH($V$54,T120)),"WINCOMDONGTHAP",IF(ISNUMBER(SEARCH($V$55,T120)),"WINCOMTIENGIANG",IF(ISNUMBER(SEARCH($V$56,T120)),"WINCOMQUANGNINH",0))))))))))))))))))))))))))))))))))))))))))))))))))))))</f>
        <v>WINCOMHANOI</v>
      </c>
    </row>
    <row r="121" spans="1:25" x14ac:dyDescent="0.2">
      <c r="A121" t="s">
        <v>0</v>
      </c>
      <c r="B121" t="s">
        <v>213</v>
      </c>
      <c r="D121" t="s">
        <v>27</v>
      </c>
      <c r="E121" t="s">
        <v>3</v>
      </c>
      <c r="F121" s="12">
        <v>2</v>
      </c>
      <c r="G121" s="2">
        <v>122100</v>
      </c>
      <c r="H121" t="s">
        <v>4</v>
      </c>
      <c r="J121" t="s">
        <v>28</v>
      </c>
      <c r="K121" s="9" t="str">
        <f t="shared" si="6"/>
        <v>_Giò sụn gà 250g</v>
      </c>
      <c r="L121" s="8" t="str">
        <f>VLOOKUP(K121,'[1]Mã Misa'!$B$2:$D$74,2,0)</f>
        <v>Giò sụn gà 250g</v>
      </c>
      <c r="M121" s="8" t="str">
        <f>VLOOKUP(L121,'[1]Mã Misa'!$C$2:$D$74,2,0)</f>
        <v>GSG250</v>
      </c>
      <c r="N121" s="2">
        <v>61050</v>
      </c>
      <c r="O121" t="s">
        <v>214</v>
      </c>
      <c r="P121" s="8" t="str">
        <f t="shared" si="7"/>
        <v>0001564</v>
      </c>
      <c r="Q121" s="8" t="e">
        <f t="shared" si="5"/>
        <v>#N/A</v>
      </c>
      <c r="R121" s="19">
        <v>44548</v>
      </c>
      <c r="S121" s="17" t="s">
        <v>215</v>
      </c>
      <c r="T121" s="8" t="str">
        <f t="shared" si="8"/>
        <v>VM VCP KGG</v>
      </c>
      <c r="U121" t="s">
        <v>10563</v>
      </c>
      <c r="Y121" t="str">
        <f t="shared" si="9"/>
        <v>WINCOMKIENGIANG</v>
      </c>
    </row>
    <row r="122" spans="1:25" x14ac:dyDescent="0.2">
      <c r="A122" t="s">
        <v>0</v>
      </c>
      <c r="B122" t="s">
        <v>213</v>
      </c>
      <c r="D122" t="s">
        <v>2</v>
      </c>
      <c r="E122" t="s">
        <v>3</v>
      </c>
      <c r="F122" s="12">
        <v>4</v>
      </c>
      <c r="G122" s="2">
        <v>283800</v>
      </c>
      <c r="H122" t="s">
        <v>4</v>
      </c>
      <c r="J122" t="s">
        <v>5</v>
      </c>
      <c r="K122" s="9" t="str">
        <f t="shared" si="6"/>
        <v>_Chả nướng 300g</v>
      </c>
      <c r="L122" s="8" t="str">
        <f>VLOOKUP(K122,'[1]Mã Misa'!$B$2:$D$74,2,0)</f>
        <v>Chả nướng 300g</v>
      </c>
      <c r="M122" s="8" t="str">
        <f>VLOOKUP(L122,'[1]Mã Misa'!$C$2:$D$74,2,0)</f>
        <v>CN300</v>
      </c>
      <c r="N122" s="2">
        <v>70950</v>
      </c>
      <c r="O122" t="s">
        <v>214</v>
      </c>
      <c r="P122" s="8" t="str">
        <f t="shared" si="7"/>
        <v>0001564</v>
      </c>
      <c r="Q122" s="8" t="e">
        <f t="shared" si="5"/>
        <v>#N/A</v>
      </c>
      <c r="R122" s="19">
        <v>44548</v>
      </c>
      <c r="S122" s="17" t="s">
        <v>215</v>
      </c>
      <c r="T122" s="8" t="str">
        <f t="shared" si="8"/>
        <v>VM VCP KGG</v>
      </c>
      <c r="U122" t="s">
        <v>10563</v>
      </c>
      <c r="Y122" t="str">
        <f t="shared" si="9"/>
        <v>WINCOMKIENGIANG</v>
      </c>
    </row>
    <row r="123" spans="1:25" x14ac:dyDescent="0.2">
      <c r="A123" t="s">
        <v>0</v>
      </c>
      <c r="B123" t="s">
        <v>213</v>
      </c>
      <c r="D123" t="s">
        <v>15</v>
      </c>
      <c r="E123" t="s">
        <v>3</v>
      </c>
      <c r="F123" s="12">
        <v>2</v>
      </c>
      <c r="G123" s="2">
        <v>92000</v>
      </c>
      <c r="H123" t="s">
        <v>4</v>
      </c>
      <c r="J123" t="s">
        <v>16</v>
      </c>
      <c r="K123" s="9" t="str">
        <f t="shared" si="6"/>
        <v>Mộc nấm hương gói 250g</v>
      </c>
      <c r="L123" s="8" t="str">
        <f>VLOOKUP(K123,'[1]Mã Misa'!$B$2:$D$74,2,0)</f>
        <v>Mộc Nấm Hương 250g</v>
      </c>
      <c r="M123" s="8" t="str">
        <f>VLOOKUP(L123,'[1]Mã Misa'!$C$2:$D$74,2,0)</f>
        <v>MNH250</v>
      </c>
      <c r="N123" s="2">
        <v>46000</v>
      </c>
      <c r="O123" t="s">
        <v>214</v>
      </c>
      <c r="P123" s="8" t="str">
        <f t="shared" si="7"/>
        <v>0001564</v>
      </c>
      <c r="Q123" s="8" t="e">
        <f t="shared" si="5"/>
        <v>#N/A</v>
      </c>
      <c r="R123" s="19">
        <v>44548</v>
      </c>
      <c r="S123" s="17" t="s">
        <v>215</v>
      </c>
      <c r="T123" s="8" t="str">
        <f t="shared" si="8"/>
        <v>VM VCP KGG</v>
      </c>
      <c r="U123" t="s">
        <v>10563</v>
      </c>
      <c r="Y123" t="str">
        <f t="shared" si="9"/>
        <v>WINCOMKIENGIANG</v>
      </c>
    </row>
    <row r="124" spans="1:25" x14ac:dyDescent="0.2">
      <c r="A124" t="s">
        <v>0</v>
      </c>
      <c r="B124" t="s">
        <v>216</v>
      </c>
      <c r="D124" t="s">
        <v>15</v>
      </c>
      <c r="E124" t="s">
        <v>3</v>
      </c>
      <c r="F124" s="12">
        <v>5</v>
      </c>
      <c r="G124" s="2">
        <v>230000</v>
      </c>
      <c r="H124" t="s">
        <v>4</v>
      </c>
      <c r="J124" t="s">
        <v>16</v>
      </c>
      <c r="K124" s="9" t="str">
        <f t="shared" si="6"/>
        <v>Mộc nấm hương gói 250g</v>
      </c>
      <c r="L124" s="8" t="str">
        <f>VLOOKUP(K124,'[1]Mã Misa'!$B$2:$D$74,2,0)</f>
        <v>Mộc Nấm Hương 250g</v>
      </c>
      <c r="M124" s="8" t="str">
        <f>VLOOKUP(L124,'[1]Mã Misa'!$C$2:$D$74,2,0)</f>
        <v>MNH250</v>
      </c>
      <c r="N124" s="2">
        <v>46000</v>
      </c>
      <c r="O124" t="s">
        <v>217</v>
      </c>
      <c r="P124" s="8" t="str">
        <f t="shared" si="7"/>
        <v>0152453</v>
      </c>
      <c r="Q124" s="8" t="e">
        <f t="shared" si="5"/>
        <v>#N/A</v>
      </c>
      <c r="R124" s="19">
        <v>44537</v>
      </c>
      <c r="S124" s="17" t="s">
        <v>218</v>
      </c>
      <c r="T124" s="8" t="str">
        <f t="shared" si="8"/>
        <v>VM VMM HNI</v>
      </c>
      <c r="U124" t="s">
        <v>10564</v>
      </c>
      <c r="Y124" t="str">
        <f t="shared" si="9"/>
        <v>WINCOMHANOI</v>
      </c>
    </row>
    <row r="125" spans="1:25" x14ac:dyDescent="0.2">
      <c r="A125" t="s">
        <v>0</v>
      </c>
      <c r="B125" t="s">
        <v>216</v>
      </c>
      <c r="D125" t="s">
        <v>11</v>
      </c>
      <c r="E125" t="s">
        <v>3</v>
      </c>
      <c r="F125" s="12">
        <v>7</v>
      </c>
      <c r="G125" s="2">
        <v>351274</v>
      </c>
      <c r="H125" t="s">
        <v>4</v>
      </c>
      <c r="J125" t="s">
        <v>12</v>
      </c>
      <c r="K125" s="9" t="str">
        <f t="shared" si="6"/>
        <v>Giò tai lưỡi xào gói 250g</v>
      </c>
      <c r="L125" s="8" t="str">
        <f>VLOOKUP(K125,'[1]Mã Misa'!$B$2:$D$74,2,0)</f>
        <v>Giò Tai Lưỡi Xào 250g</v>
      </c>
      <c r="M125" s="8" t="str">
        <f>VLOOKUP(L125,'[1]Mã Misa'!$C$2:$D$74,2,0)</f>
        <v>GTLX250G</v>
      </c>
      <c r="N125" s="2">
        <v>50182</v>
      </c>
      <c r="O125" t="s">
        <v>217</v>
      </c>
      <c r="P125" s="8" t="str">
        <f t="shared" si="7"/>
        <v>0152453</v>
      </c>
      <c r="Q125" s="8" t="e">
        <f t="shared" si="5"/>
        <v>#N/A</v>
      </c>
      <c r="R125" s="19">
        <v>44537</v>
      </c>
      <c r="S125" s="17" t="s">
        <v>218</v>
      </c>
      <c r="T125" s="8" t="str">
        <f t="shared" si="8"/>
        <v>VM VMM HNI</v>
      </c>
      <c r="U125" t="s">
        <v>10564</v>
      </c>
      <c r="Y125" t="str">
        <f t="shared" si="9"/>
        <v>WINCOMHANOI</v>
      </c>
    </row>
    <row r="126" spans="1:25" x14ac:dyDescent="0.2">
      <c r="A126" t="s">
        <v>0</v>
      </c>
      <c r="B126" t="s">
        <v>216</v>
      </c>
      <c r="D126" t="s">
        <v>40</v>
      </c>
      <c r="E126" t="s">
        <v>3</v>
      </c>
      <c r="F126" s="12">
        <v>1</v>
      </c>
      <c r="G126" s="2">
        <v>59400</v>
      </c>
      <c r="H126" t="s">
        <v>4</v>
      </c>
      <c r="J126" t="s">
        <v>41</v>
      </c>
      <c r="K126" s="9" t="str">
        <f t="shared" si="6"/>
        <v>_Giò lụa 250g</v>
      </c>
      <c r="L126" s="8" t="str">
        <f>VLOOKUP(K126,'[1]Mã Misa'!$B$2:$D$74,2,0)</f>
        <v>Giò lụa 250g</v>
      </c>
      <c r="M126" s="8" t="str">
        <f>VLOOKUP(L126,'[1]Mã Misa'!$C$2:$D$74,2,0)</f>
        <v>GL250</v>
      </c>
      <c r="N126" s="2">
        <v>59400</v>
      </c>
      <c r="O126" t="s">
        <v>217</v>
      </c>
      <c r="P126" s="8" t="str">
        <f t="shared" si="7"/>
        <v>0152453</v>
      </c>
      <c r="Q126" s="8" t="e">
        <f t="shared" si="5"/>
        <v>#N/A</v>
      </c>
      <c r="R126" s="19">
        <v>44537</v>
      </c>
      <c r="S126" s="17" t="s">
        <v>218</v>
      </c>
      <c r="T126" s="8" t="str">
        <f t="shared" si="8"/>
        <v>VM VMM HNI</v>
      </c>
      <c r="U126" t="s">
        <v>10564</v>
      </c>
      <c r="Y126" t="str">
        <f t="shared" si="9"/>
        <v>WINCOMHANOI</v>
      </c>
    </row>
    <row r="127" spans="1:25" x14ac:dyDescent="0.2">
      <c r="A127" t="s">
        <v>0</v>
      </c>
      <c r="B127" t="s">
        <v>219</v>
      </c>
      <c r="D127" t="s">
        <v>30</v>
      </c>
      <c r="E127" t="s">
        <v>3</v>
      </c>
      <c r="F127" s="12">
        <v>1</v>
      </c>
      <c r="G127" s="2">
        <v>111058</v>
      </c>
      <c r="H127" t="s">
        <v>4</v>
      </c>
      <c r="J127" t="s">
        <v>31</v>
      </c>
      <c r="K127" s="9" t="str">
        <f t="shared" si="6"/>
        <v>Gà muối gói 500g</v>
      </c>
      <c r="L127" s="8" t="str">
        <f>VLOOKUP(K127,'[1]Mã Misa'!$B$2:$D$74,2,0)</f>
        <v>Gà muối 500g</v>
      </c>
      <c r="M127" s="8" t="str">
        <f>VLOOKUP(L127,'[1]Mã Misa'!$C$2:$D$74,2,0)</f>
        <v>GM500</v>
      </c>
      <c r="N127" s="2">
        <v>111058</v>
      </c>
      <c r="O127" t="s">
        <v>220</v>
      </c>
      <c r="P127" s="8" t="str">
        <f t="shared" si="7"/>
        <v>0152455</v>
      </c>
      <c r="Q127" s="8" t="e">
        <f t="shared" si="5"/>
        <v>#N/A</v>
      </c>
      <c r="R127" s="19">
        <v>44537</v>
      </c>
      <c r="S127" s="17" t="s">
        <v>221</v>
      </c>
      <c r="T127" s="8" t="str">
        <f t="shared" si="8"/>
        <v>VM+ HNI 49</v>
      </c>
      <c r="U127" t="s">
        <v>10565</v>
      </c>
      <c r="Y127" t="str">
        <f t="shared" si="9"/>
        <v>WINCOMHANOI</v>
      </c>
    </row>
    <row r="128" spans="1:25" x14ac:dyDescent="0.2">
      <c r="A128" t="s">
        <v>0</v>
      </c>
      <c r="B128" t="s">
        <v>219</v>
      </c>
      <c r="D128" t="s">
        <v>42</v>
      </c>
      <c r="E128" t="s">
        <v>3</v>
      </c>
      <c r="F128" s="12">
        <v>2</v>
      </c>
      <c r="G128" s="2">
        <v>175574</v>
      </c>
      <c r="H128" t="s">
        <v>4</v>
      </c>
      <c r="J128" t="s">
        <v>43</v>
      </c>
      <c r="K128" s="9" t="str">
        <f t="shared" si="6"/>
        <v>Bắp bò muối gói 200g</v>
      </c>
      <c r="L128" s="8" t="str">
        <f>VLOOKUP(K128,'[1]Mã Misa'!$B$2:$D$74,2,0)</f>
        <v>Bắp bò muối 200g</v>
      </c>
      <c r="M128" s="8" t="str">
        <f>VLOOKUP(L128,'[1]Mã Misa'!$C$2:$D$74,2,0)</f>
        <v>BBM200</v>
      </c>
      <c r="N128" s="2">
        <v>87787</v>
      </c>
      <c r="O128" t="s">
        <v>220</v>
      </c>
      <c r="P128" s="8" t="str">
        <f t="shared" si="7"/>
        <v>0152455</v>
      </c>
      <c r="Q128" s="8" t="e">
        <f t="shared" si="5"/>
        <v>#N/A</v>
      </c>
      <c r="R128" s="19">
        <v>44537</v>
      </c>
      <c r="S128" s="17" t="s">
        <v>221</v>
      </c>
      <c r="T128" s="8" t="str">
        <f t="shared" si="8"/>
        <v>VM+ HNI 49</v>
      </c>
      <c r="U128" t="s">
        <v>10565</v>
      </c>
      <c r="Y128" t="str">
        <f t="shared" si="9"/>
        <v>WINCOMHANOI</v>
      </c>
    </row>
    <row r="129" spans="1:25" x14ac:dyDescent="0.2">
      <c r="A129" t="s">
        <v>0</v>
      </c>
      <c r="B129" t="s">
        <v>222</v>
      </c>
      <c r="D129" t="s">
        <v>42</v>
      </c>
      <c r="E129" t="s">
        <v>3</v>
      </c>
      <c r="F129" s="12">
        <v>2</v>
      </c>
      <c r="G129" s="2">
        <v>175574</v>
      </c>
      <c r="H129" t="s">
        <v>4</v>
      </c>
      <c r="J129" t="s">
        <v>43</v>
      </c>
      <c r="K129" s="9" t="str">
        <f t="shared" si="6"/>
        <v>Bắp bò muối gói 200g</v>
      </c>
      <c r="L129" s="8" t="str">
        <f>VLOOKUP(K129,'[1]Mã Misa'!$B$2:$D$74,2,0)</f>
        <v>Bắp bò muối 200g</v>
      </c>
      <c r="M129" s="8" t="str">
        <f>VLOOKUP(L129,'[1]Mã Misa'!$C$2:$D$74,2,0)</f>
        <v>BBM200</v>
      </c>
      <c r="N129" s="2">
        <v>87787</v>
      </c>
      <c r="O129" t="s">
        <v>223</v>
      </c>
      <c r="P129" s="8" t="str">
        <f t="shared" si="7"/>
        <v>0019771</v>
      </c>
      <c r="Q129" s="8" t="e">
        <f t="shared" si="5"/>
        <v>#N/A</v>
      </c>
      <c r="R129" s="19">
        <v>44537</v>
      </c>
      <c r="S129" s="17" t="s">
        <v>224</v>
      </c>
      <c r="T129" s="8" t="str">
        <f t="shared" si="8"/>
        <v>VM+ DNG 13</v>
      </c>
      <c r="U129" t="s">
        <v>10566</v>
      </c>
      <c r="Y129" t="str">
        <f t="shared" si="9"/>
        <v>WINCOMDANANG</v>
      </c>
    </row>
    <row r="130" spans="1:25" x14ac:dyDescent="0.2">
      <c r="A130" t="s">
        <v>0</v>
      </c>
      <c r="B130" t="s">
        <v>225</v>
      </c>
      <c r="D130" t="s">
        <v>42</v>
      </c>
      <c r="E130" t="s">
        <v>3</v>
      </c>
      <c r="F130" s="12">
        <v>1</v>
      </c>
      <c r="G130" s="2">
        <v>87787</v>
      </c>
      <c r="H130" t="s">
        <v>4</v>
      </c>
      <c r="J130" t="s">
        <v>43</v>
      </c>
      <c r="K130" s="9" t="str">
        <f t="shared" si="6"/>
        <v>Bắp bò muối gói 200g</v>
      </c>
      <c r="L130" s="8" t="str">
        <f>VLOOKUP(K130,'[1]Mã Misa'!$B$2:$D$74,2,0)</f>
        <v>Bắp bò muối 200g</v>
      </c>
      <c r="M130" s="8" t="str">
        <f>VLOOKUP(L130,'[1]Mã Misa'!$C$2:$D$74,2,0)</f>
        <v>BBM200</v>
      </c>
      <c r="N130" s="2">
        <v>87787</v>
      </c>
      <c r="O130" t="s">
        <v>226</v>
      </c>
      <c r="P130" s="8" t="str">
        <f t="shared" si="7"/>
        <v>0000506</v>
      </c>
      <c r="Q130" s="8" t="e">
        <f t="shared" si="5"/>
        <v>#N/A</v>
      </c>
      <c r="R130" s="19">
        <v>44537</v>
      </c>
      <c r="S130" s="17" t="s">
        <v>227</v>
      </c>
      <c r="T130" s="8" t="str">
        <f t="shared" si="8"/>
        <v>VM+ LDG 85</v>
      </c>
      <c r="U130" t="s">
        <v>10567</v>
      </c>
      <c r="Y130" t="str">
        <f t="shared" si="9"/>
        <v>WINCOMLAMDONG</v>
      </c>
    </row>
    <row r="131" spans="1:25" x14ac:dyDescent="0.2">
      <c r="A131" t="s">
        <v>0</v>
      </c>
      <c r="B131" t="s">
        <v>228</v>
      </c>
      <c r="D131" t="s">
        <v>121</v>
      </c>
      <c r="E131" t="s">
        <v>3</v>
      </c>
      <c r="F131" s="12">
        <v>1</v>
      </c>
      <c r="G131" s="2">
        <v>73431</v>
      </c>
      <c r="H131" t="s">
        <v>4</v>
      </c>
      <c r="J131" t="s">
        <v>122</v>
      </c>
      <c r="K131" s="9" t="str">
        <f t="shared" si="6"/>
        <v>Chân giò heo muối gói 300g</v>
      </c>
      <c r="L131" s="8" t="str">
        <f>VLOOKUP(K131,'[1]Mã Misa'!$B$2:$D$74,2,0)</f>
        <v>Chân giò heo muối 300g</v>
      </c>
      <c r="M131" s="8" t="str">
        <f>VLOOKUP(L131,'[1]Mã Misa'!$C$2:$D$74,2,0)</f>
        <v>CGM300</v>
      </c>
      <c r="N131" s="2">
        <v>73431</v>
      </c>
      <c r="O131" t="s">
        <v>229</v>
      </c>
      <c r="P131" s="8" t="str">
        <f t="shared" si="7"/>
        <v>0152461</v>
      </c>
      <c r="Q131" s="8" t="e">
        <f t="shared" ref="Q131:Q194" si="10">IF(VLOOKUP(P131,$AD$1:$AF$32,1,0)&lt;&gt;0,(P131&amp;"A"),0)</f>
        <v>#N/A</v>
      </c>
      <c r="R131" s="19">
        <v>44537</v>
      </c>
      <c r="S131" s="17" t="s">
        <v>230</v>
      </c>
      <c r="T131" s="8" t="str">
        <f t="shared" si="8"/>
        <v>VM+ HNI 31</v>
      </c>
      <c r="U131" t="s">
        <v>10568</v>
      </c>
      <c r="Y131" t="str">
        <f t="shared" si="9"/>
        <v>WINCOMHANOI</v>
      </c>
    </row>
    <row r="132" spans="1:25" x14ac:dyDescent="0.2">
      <c r="A132" t="s">
        <v>0</v>
      </c>
      <c r="B132" t="s">
        <v>228</v>
      </c>
      <c r="D132" t="s">
        <v>27</v>
      </c>
      <c r="E132" t="s">
        <v>3</v>
      </c>
      <c r="F132" s="12">
        <v>1</v>
      </c>
      <c r="G132" s="2">
        <v>61050</v>
      </c>
      <c r="H132" t="s">
        <v>4</v>
      </c>
      <c r="J132" t="s">
        <v>28</v>
      </c>
      <c r="K132" s="9" t="str">
        <f t="shared" ref="K132:K195" si="11">MID(J132,10,26)</f>
        <v>_Giò sụn gà 250g</v>
      </c>
      <c r="L132" s="8" t="str">
        <f>VLOOKUP(K132,'[1]Mã Misa'!$B$2:$D$74,2,0)</f>
        <v>Giò sụn gà 250g</v>
      </c>
      <c r="M132" s="8" t="str">
        <f>VLOOKUP(L132,'[1]Mã Misa'!$C$2:$D$74,2,0)</f>
        <v>GSG250</v>
      </c>
      <c r="N132" s="2">
        <v>61050</v>
      </c>
      <c r="O132" t="s">
        <v>229</v>
      </c>
      <c r="P132" s="8" t="str">
        <f t="shared" ref="P132:P195" si="12">RIGHT(O132,7)</f>
        <v>0152461</v>
      </c>
      <c r="Q132" s="8" t="e">
        <f t="shared" si="10"/>
        <v>#N/A</v>
      </c>
      <c r="R132" s="19">
        <v>44537</v>
      </c>
      <c r="S132" s="17" t="s">
        <v>230</v>
      </c>
      <c r="T132" s="8" t="str">
        <f t="shared" ref="T132:T195" si="13">LEFT(U132,10)</f>
        <v>VM+ HNI 31</v>
      </c>
      <c r="U132" t="s">
        <v>10568</v>
      </c>
      <c r="Y132" t="str">
        <f t="shared" ref="Y132:Y195" si="14">IF(ISNUMBER(SEARCH($V$3,T132)),"WINCOMHANOI",IF(ISNUMBER(SEARCH($V$4,T132)),"WINCOMHOCHIMINH",IF(ISNUMBER(SEARCH($V$5,T132)),"WINCOMDANANG",IF(ISNUMBER(SEARCH($V$6,T132)),"WINCOMHAIDUONG",IF(ISNUMBER(SEARCH($V$7,T132)),"WINCOMQUANGNINH",IF(ISNUMBER(SEARCH($V$8,T132)),"WINCOMHAIPHONG",IF(ISNUMBER(SEARCH($V$9,T132)),"WINCOMBACGIANG",IF(ISNUMBER(SEARCH($V$10,T132)),"WINCOMBACNINH",IF(ISNUMBER(SEARCH($V$11,T132)),"WINCOMPHUTHO",IF(ISNUMBER(SEARCH($V$12,T132)),"WINCOMHATINH",IF(ISNUMBER(SEARCH($V$13,T132)),"WINCOMTHAINGUYEN",IF(ISNUMBER(SEARCH($V$14,T132)),"WINCOMKHANHHOA",IF(ISNUMBER(SEARCH($V$15,T132)),"WINCOMHUNGYEN",IF(ISNUMBER(SEARCH($V$16,T132)),"WINCOMNGHEAN",IF(ISNUMBER(SEARCH($V$17,T132)),"WINCOMLAOCAI",IF(ISNUMBER(SEARCH($V$18,T132)),"WINCOMVUNGTAU",IF(ISNUMBER(SEARCH($V$19,T132)),"WINCOMBINHDUONG",IF(ISNUMBER(SEARCH($V$20,T132)),"WINCOMKIENGIANG",IF(ISNUMBER(SEARCH($V$21,T132)),"WINCOMHANAM",IF(ISNUMBER(SEARCH($V$22,T132)),"WINCOMNAMDINH",IF(ISNUMBER(SEARCH($V$23,T132)),"WINCOMLANGSON",IF(ISNUMBER(SEARCH($V$24,T132)),"WINCOMTHANHHOA",IF(ISNUMBER(SEARCH($V$25,T132)),"WINCOMYENBAI",IF(ISNUMBER(SEARCH($V$26,T132)),"WINCOMTUYENQUANG",IF(ISNUMBER(SEARCH($V$27,T132)),"WINCOMHUE",IF(ISNUMBER(SEARCH($V$28,T132)),"WINCOMQUANGNAM",IF(ISNUMBER(SEARCH($V$29,T132)),"WINCOMVINHPHUC",IF(ISNUMBER(SEARCH($V$30,T132)),"WINCOMHAGIANG",IF(ISNUMBER(SEARCH($V$31,T132)),"WINCOMNINHBINH",IF(ISNUMBER(SEARCH($V$32,T132)),"WINCOMTRAVINH",IF(ISNUMBER(SEARCH($V$33,T132)),"WINCOMCANTHO",IF(ISNUMBER(SEARCH($V$34,T132)),"WINCOMBENTRE",IF(ISNUMBER(SEARCH($V$35,T132)),"WINCOMCAMAU",IF(ISNUMBER(SEARCH($V$36,T132)),"WINCOMANGIANG",IF(ISNUMBER(SEARCH($V$37,T132)),"WINCOMNINHTHUAN",IF(ISNUMBER(SEARCH($V$38,T132)),"WINCOMTHAIBINH",IF(ISNUMBER(SEARCH($V$39,T132)),"WINCOMGIALAI",IF(ISNUMBER(SEARCH($V$40,T132)),"WINCOMHOABINH",IF(ISNUMBER(SEARCH($V$41,T132)),"WINCOMQUANGNGAI",IF(ISNUMBER(SEARCH($V$42,T132)),"WINCOMBINHTHUAN",IF(ISNUMBER(SEARCH($V$43,T132)),"WINCOMDAKLAK",IF(ISNUMBER(SEARCH($V$44,T132)),"WINCOMSOCTRANG",IF(ISNUMBER(SEARCH($V$45,T132)),"WINCOMSONLA",IF(ISNUMBER(SEARCH($V$46,T132)),"WINCOMKONTUM",IF(ISNUMBER(SEARCH($V$47,T132)),"WINCOMPHUYEN",IF(ISNUMBER(SEARCH($V$48,T132)),"WINCOMQUANGTRI",IF(ISNUMBER(SEARCH($V$49,T132)),"WINCOMBINHDINH",IF(ISNUMBER(SEARCH($V$50,T132)),"WINCOMCAOBANG",IF(ISNUMBER(SEARCH($V$51,T132)),"WINCOMQUANGBINH",IF(ISNUMBER(SEARCH($V$52,T132)),"WINCOMLAMDONG",IF(ISNUMBER(SEARCH($V$53,T132)),"WINCOMVINHLONG",IF(ISNUMBER(SEARCH($V$54,T132)),"WINCOMDONGTHAP",IF(ISNUMBER(SEARCH($V$55,T132)),"WINCOMTIENGIANG",IF(ISNUMBER(SEARCH($V$56,T132)),"WINCOMQUANGNINH",0))))))))))))))))))))))))))))))))))))))))))))))))))))))</f>
        <v>WINCOMHANOI</v>
      </c>
    </row>
    <row r="133" spans="1:25" x14ac:dyDescent="0.2">
      <c r="A133" t="s">
        <v>0</v>
      </c>
      <c r="B133" t="s">
        <v>231</v>
      </c>
      <c r="D133" t="s">
        <v>40</v>
      </c>
      <c r="E133" t="s">
        <v>3</v>
      </c>
      <c r="F133" s="12">
        <v>3</v>
      </c>
      <c r="G133" s="2">
        <v>178200</v>
      </c>
      <c r="H133" t="s">
        <v>4</v>
      </c>
      <c r="J133" t="s">
        <v>41</v>
      </c>
      <c r="K133" s="9" t="str">
        <f t="shared" si="11"/>
        <v>_Giò lụa 250g</v>
      </c>
      <c r="L133" s="8" t="str">
        <f>VLOOKUP(K133,'[1]Mã Misa'!$B$2:$D$74,2,0)</f>
        <v>Giò lụa 250g</v>
      </c>
      <c r="M133" s="8" t="str">
        <f>VLOOKUP(L133,'[1]Mã Misa'!$C$2:$D$74,2,0)</f>
        <v>GL250</v>
      </c>
      <c r="N133" s="2">
        <v>59400</v>
      </c>
      <c r="O133" t="s">
        <v>232</v>
      </c>
      <c r="P133" s="8" t="str">
        <f t="shared" si="12"/>
        <v>0152462</v>
      </c>
      <c r="Q133" s="8" t="e">
        <f t="shared" si="10"/>
        <v>#N/A</v>
      </c>
      <c r="R133" s="19">
        <v>44537</v>
      </c>
      <c r="S133" s="17" t="s">
        <v>233</v>
      </c>
      <c r="T133" s="8" t="str">
        <f t="shared" si="13"/>
        <v>VM+ HNI 15</v>
      </c>
      <c r="U133" t="s">
        <v>10569</v>
      </c>
      <c r="Y133" t="str">
        <f t="shared" si="14"/>
        <v>WINCOMHANOI</v>
      </c>
    </row>
    <row r="134" spans="1:25" x14ac:dyDescent="0.2">
      <c r="A134" t="s">
        <v>0</v>
      </c>
      <c r="B134" t="s">
        <v>234</v>
      </c>
      <c r="D134" t="s">
        <v>30</v>
      </c>
      <c r="E134" t="s">
        <v>3</v>
      </c>
      <c r="F134" s="12">
        <v>1</v>
      </c>
      <c r="G134" s="2">
        <v>111058</v>
      </c>
      <c r="H134" t="s">
        <v>4</v>
      </c>
      <c r="J134" t="s">
        <v>31</v>
      </c>
      <c r="K134" s="9" t="str">
        <f t="shared" si="11"/>
        <v>Gà muối gói 500g</v>
      </c>
      <c r="L134" s="8" t="str">
        <f>VLOOKUP(K134,'[1]Mã Misa'!$B$2:$D$74,2,0)</f>
        <v>Gà muối 500g</v>
      </c>
      <c r="M134" s="8" t="str">
        <f>VLOOKUP(L134,'[1]Mã Misa'!$C$2:$D$74,2,0)</f>
        <v>GM500</v>
      </c>
      <c r="N134" s="2">
        <v>111058</v>
      </c>
      <c r="O134" t="s">
        <v>235</v>
      </c>
      <c r="P134" s="8" t="str">
        <f t="shared" si="12"/>
        <v>0152469</v>
      </c>
      <c r="Q134" s="8" t="e">
        <f t="shared" si="10"/>
        <v>#N/A</v>
      </c>
      <c r="R134" s="19">
        <v>44537</v>
      </c>
      <c r="S134" s="17" t="s">
        <v>236</v>
      </c>
      <c r="T134" s="8" t="str">
        <f t="shared" si="13"/>
        <v>VM+ HNI 70</v>
      </c>
      <c r="U134" t="s">
        <v>10570</v>
      </c>
      <c r="Y134" t="str">
        <f t="shared" si="14"/>
        <v>WINCOMHANOI</v>
      </c>
    </row>
    <row r="135" spans="1:25" x14ac:dyDescent="0.2">
      <c r="A135" t="s">
        <v>0</v>
      </c>
      <c r="B135" t="s">
        <v>237</v>
      </c>
      <c r="D135" t="s">
        <v>30</v>
      </c>
      <c r="E135" t="s">
        <v>3</v>
      </c>
      <c r="F135" s="12">
        <v>1</v>
      </c>
      <c r="G135" s="2">
        <v>111058</v>
      </c>
      <c r="H135" t="s">
        <v>4</v>
      </c>
      <c r="J135" t="s">
        <v>31</v>
      </c>
      <c r="K135" s="9" t="str">
        <f t="shared" si="11"/>
        <v>Gà muối gói 500g</v>
      </c>
      <c r="L135" s="8" t="str">
        <f>VLOOKUP(K135,'[1]Mã Misa'!$B$2:$D$74,2,0)</f>
        <v>Gà muối 500g</v>
      </c>
      <c r="M135" s="8" t="str">
        <f>VLOOKUP(L135,'[1]Mã Misa'!$C$2:$D$74,2,0)</f>
        <v>GM500</v>
      </c>
      <c r="N135" s="2">
        <v>111058</v>
      </c>
      <c r="O135" t="s">
        <v>238</v>
      </c>
      <c r="P135" s="8" t="str">
        <f t="shared" si="12"/>
        <v>0001528</v>
      </c>
      <c r="Q135" s="8" t="e">
        <f t="shared" si="10"/>
        <v>#N/A</v>
      </c>
      <c r="R135" s="19">
        <v>44537</v>
      </c>
      <c r="S135" s="17" t="s">
        <v>239</v>
      </c>
      <c r="T135" s="8" t="str">
        <f t="shared" si="13"/>
        <v>VM+ BTE 40</v>
      </c>
      <c r="U135" t="s">
        <v>10571</v>
      </c>
      <c r="Y135" t="str">
        <f t="shared" si="14"/>
        <v>WINCOMBENTRE</v>
      </c>
    </row>
    <row r="136" spans="1:25" x14ac:dyDescent="0.2">
      <c r="A136" t="s">
        <v>0</v>
      </c>
      <c r="B136" t="s">
        <v>240</v>
      </c>
      <c r="D136" t="s">
        <v>42</v>
      </c>
      <c r="E136" t="s">
        <v>3</v>
      </c>
      <c r="F136" s="12">
        <v>3</v>
      </c>
      <c r="G136" s="2">
        <v>263361</v>
      </c>
      <c r="H136" t="s">
        <v>4</v>
      </c>
      <c r="J136" t="s">
        <v>43</v>
      </c>
      <c r="K136" s="9" t="str">
        <f t="shared" si="11"/>
        <v>Bắp bò muối gói 200g</v>
      </c>
      <c r="L136" s="8" t="str">
        <f>VLOOKUP(K136,'[1]Mã Misa'!$B$2:$D$74,2,0)</f>
        <v>Bắp bò muối 200g</v>
      </c>
      <c r="M136" s="8" t="str">
        <f>VLOOKUP(L136,'[1]Mã Misa'!$C$2:$D$74,2,0)</f>
        <v>BBM200</v>
      </c>
      <c r="N136" s="2">
        <v>87787</v>
      </c>
      <c r="O136" t="s">
        <v>241</v>
      </c>
      <c r="P136" s="8" t="str">
        <f t="shared" si="12"/>
        <v>0001529</v>
      </c>
      <c r="Q136" s="8" t="e">
        <f t="shared" si="10"/>
        <v>#N/A</v>
      </c>
      <c r="R136" s="19">
        <v>44537</v>
      </c>
      <c r="S136" s="17" t="s">
        <v>242</v>
      </c>
      <c r="T136" s="8" t="str">
        <f t="shared" si="13"/>
        <v>VM+ BTE 80</v>
      </c>
      <c r="U136" t="s">
        <v>10572</v>
      </c>
      <c r="Y136" t="str">
        <f t="shared" si="14"/>
        <v>WINCOMBENTRE</v>
      </c>
    </row>
    <row r="137" spans="1:25" x14ac:dyDescent="0.2">
      <c r="A137" t="s">
        <v>0</v>
      </c>
      <c r="B137" t="s">
        <v>240</v>
      </c>
      <c r="D137" t="s">
        <v>121</v>
      </c>
      <c r="E137" t="s">
        <v>3</v>
      </c>
      <c r="F137" s="12">
        <v>1</v>
      </c>
      <c r="G137" s="2">
        <v>73431</v>
      </c>
      <c r="H137" t="s">
        <v>4</v>
      </c>
      <c r="J137" t="s">
        <v>122</v>
      </c>
      <c r="K137" s="9" t="str">
        <f t="shared" si="11"/>
        <v>Chân giò heo muối gói 300g</v>
      </c>
      <c r="L137" s="8" t="str">
        <f>VLOOKUP(K137,'[1]Mã Misa'!$B$2:$D$74,2,0)</f>
        <v>Chân giò heo muối 300g</v>
      </c>
      <c r="M137" s="8" t="str">
        <f>VLOOKUP(L137,'[1]Mã Misa'!$C$2:$D$74,2,0)</f>
        <v>CGM300</v>
      </c>
      <c r="N137" s="2">
        <v>73431</v>
      </c>
      <c r="O137" t="s">
        <v>241</v>
      </c>
      <c r="P137" s="8" t="str">
        <f t="shared" si="12"/>
        <v>0001529</v>
      </c>
      <c r="Q137" s="8" t="e">
        <f t="shared" si="10"/>
        <v>#N/A</v>
      </c>
      <c r="R137" s="19">
        <v>44537</v>
      </c>
      <c r="S137" s="17" t="s">
        <v>242</v>
      </c>
      <c r="T137" s="8" t="str">
        <f t="shared" si="13"/>
        <v>VM+ BTE 80</v>
      </c>
      <c r="U137" t="s">
        <v>10572</v>
      </c>
      <c r="Y137" t="str">
        <f t="shared" si="14"/>
        <v>WINCOMBENTRE</v>
      </c>
    </row>
    <row r="138" spans="1:25" x14ac:dyDescent="0.2">
      <c r="A138" t="s">
        <v>0</v>
      </c>
      <c r="B138" t="s">
        <v>240</v>
      </c>
      <c r="D138" t="s">
        <v>30</v>
      </c>
      <c r="E138" t="s">
        <v>3</v>
      </c>
      <c r="F138" s="12">
        <v>1</v>
      </c>
      <c r="G138" s="2">
        <v>111058</v>
      </c>
      <c r="H138" t="s">
        <v>4</v>
      </c>
      <c r="J138" t="s">
        <v>31</v>
      </c>
      <c r="K138" s="9" t="str">
        <f t="shared" si="11"/>
        <v>Gà muối gói 500g</v>
      </c>
      <c r="L138" s="8" t="str">
        <f>VLOOKUP(K138,'[1]Mã Misa'!$B$2:$D$74,2,0)</f>
        <v>Gà muối 500g</v>
      </c>
      <c r="M138" s="8" t="str">
        <f>VLOOKUP(L138,'[1]Mã Misa'!$C$2:$D$74,2,0)</f>
        <v>GM500</v>
      </c>
      <c r="N138" s="2">
        <v>111058</v>
      </c>
      <c r="O138" t="s">
        <v>241</v>
      </c>
      <c r="P138" s="8" t="str">
        <f t="shared" si="12"/>
        <v>0001529</v>
      </c>
      <c r="Q138" s="8" t="e">
        <f t="shared" si="10"/>
        <v>#N/A</v>
      </c>
      <c r="R138" s="19">
        <v>44537</v>
      </c>
      <c r="S138" s="17" t="s">
        <v>242</v>
      </c>
      <c r="T138" s="8" t="str">
        <f t="shared" si="13"/>
        <v>VM+ BTE 80</v>
      </c>
      <c r="U138" t="s">
        <v>10572</v>
      </c>
      <c r="Y138" t="str">
        <f t="shared" si="14"/>
        <v>WINCOMBENTRE</v>
      </c>
    </row>
    <row r="139" spans="1:25" x14ac:dyDescent="0.2">
      <c r="A139" t="s">
        <v>0</v>
      </c>
      <c r="B139" t="s">
        <v>240</v>
      </c>
      <c r="D139" t="s">
        <v>47</v>
      </c>
      <c r="E139" t="s">
        <v>3</v>
      </c>
      <c r="F139" s="12">
        <v>1</v>
      </c>
      <c r="G139" s="2">
        <v>55595</v>
      </c>
      <c r="H139" t="s">
        <v>4</v>
      </c>
      <c r="J139" t="s">
        <v>48</v>
      </c>
      <c r="K139" s="9" t="str">
        <f t="shared" si="11"/>
        <v>Tai heo muối gói 200g</v>
      </c>
      <c r="L139" s="8" t="str">
        <f>VLOOKUP(K139,'[1]Mã Misa'!$B$2:$D$74,2,0)</f>
        <v>Tai heo muối 200g</v>
      </c>
      <c r="M139" s="8" t="str">
        <f>VLOOKUP(L139,'[1]Mã Misa'!$C$2:$D$74,2,0)</f>
        <v>TH200</v>
      </c>
      <c r="N139" s="2">
        <v>55595</v>
      </c>
      <c r="O139" t="s">
        <v>241</v>
      </c>
      <c r="P139" s="8" t="str">
        <f t="shared" si="12"/>
        <v>0001529</v>
      </c>
      <c r="Q139" s="8" t="e">
        <f t="shared" si="10"/>
        <v>#N/A</v>
      </c>
      <c r="R139" s="19">
        <v>44537</v>
      </c>
      <c r="S139" s="17" t="s">
        <v>242</v>
      </c>
      <c r="T139" s="8" t="str">
        <f t="shared" si="13"/>
        <v>VM+ BTE 80</v>
      </c>
      <c r="U139" t="s">
        <v>10572</v>
      </c>
      <c r="Y139" t="str">
        <f t="shared" si="14"/>
        <v>WINCOMBENTRE</v>
      </c>
    </row>
    <row r="140" spans="1:25" x14ac:dyDescent="0.2">
      <c r="A140" t="s">
        <v>0</v>
      </c>
      <c r="B140" t="s">
        <v>240</v>
      </c>
      <c r="D140" t="s">
        <v>11</v>
      </c>
      <c r="E140" t="s">
        <v>3</v>
      </c>
      <c r="F140" s="12">
        <v>1</v>
      </c>
      <c r="G140" s="2">
        <v>50182</v>
      </c>
      <c r="H140" t="s">
        <v>4</v>
      </c>
      <c r="J140" t="s">
        <v>12</v>
      </c>
      <c r="K140" s="9" t="str">
        <f t="shared" si="11"/>
        <v>Giò tai lưỡi xào gói 250g</v>
      </c>
      <c r="L140" s="8" t="str">
        <f>VLOOKUP(K140,'[1]Mã Misa'!$B$2:$D$74,2,0)</f>
        <v>Giò Tai Lưỡi Xào 250g</v>
      </c>
      <c r="M140" s="8" t="str">
        <f>VLOOKUP(L140,'[1]Mã Misa'!$C$2:$D$74,2,0)</f>
        <v>GTLX250G</v>
      </c>
      <c r="N140" s="2">
        <v>50182</v>
      </c>
      <c r="O140" t="s">
        <v>241</v>
      </c>
      <c r="P140" s="8" t="str">
        <f t="shared" si="12"/>
        <v>0001529</v>
      </c>
      <c r="Q140" s="8" t="e">
        <f t="shared" si="10"/>
        <v>#N/A</v>
      </c>
      <c r="R140" s="19">
        <v>44537</v>
      </c>
      <c r="S140" s="17" t="s">
        <v>242</v>
      </c>
      <c r="T140" s="8" t="str">
        <f t="shared" si="13"/>
        <v>VM+ BTE 80</v>
      </c>
      <c r="U140" t="s">
        <v>10572</v>
      </c>
      <c r="Y140" t="str">
        <f t="shared" si="14"/>
        <v>WINCOMBENTRE</v>
      </c>
    </row>
    <row r="141" spans="1:25" x14ac:dyDescent="0.2">
      <c r="A141" t="s">
        <v>0</v>
      </c>
      <c r="B141" t="s">
        <v>243</v>
      </c>
      <c r="D141" t="s">
        <v>8</v>
      </c>
      <c r="E141" t="s">
        <v>3</v>
      </c>
      <c r="F141" s="12">
        <v>4</v>
      </c>
      <c r="G141" s="2">
        <v>421600</v>
      </c>
      <c r="H141" t="s">
        <v>4</v>
      </c>
      <c r="J141" t="s">
        <v>9</v>
      </c>
      <c r="K141" s="9" t="str">
        <f t="shared" si="11"/>
        <v>_Đùi gà sốt cay 500g</v>
      </c>
      <c r="L141" s="8" t="str">
        <f>VLOOKUP(K141,'[1]Mã Misa'!$B$2:$D$74,2,0)</f>
        <v>Đùi gà sốt cay 500g</v>
      </c>
      <c r="M141" s="8" t="str">
        <f>VLOOKUP(L141,'[1]Mã Misa'!$C$2:$D$74,2,0)</f>
        <v>DGSC500</v>
      </c>
      <c r="N141" s="2">
        <v>105400</v>
      </c>
      <c r="O141" t="s">
        <v>244</v>
      </c>
      <c r="P141" s="8" t="str">
        <f t="shared" si="12"/>
        <v>0045986</v>
      </c>
      <c r="Q141" s="8" t="e">
        <f t="shared" si="10"/>
        <v>#N/A</v>
      </c>
      <c r="R141" s="19">
        <v>44537</v>
      </c>
      <c r="S141" s="17" t="s">
        <v>245</v>
      </c>
      <c r="T141" s="8" t="str">
        <f t="shared" si="13"/>
        <v>VM+ HCM 53</v>
      </c>
      <c r="U141" t="s">
        <v>10573</v>
      </c>
      <c r="Y141" t="str">
        <f t="shared" si="14"/>
        <v>WINCOMHOCHIMINH</v>
      </c>
    </row>
    <row r="142" spans="1:25" x14ac:dyDescent="0.2">
      <c r="A142" t="s">
        <v>0</v>
      </c>
      <c r="B142" t="s">
        <v>246</v>
      </c>
      <c r="D142" t="s">
        <v>42</v>
      </c>
      <c r="E142" t="s">
        <v>3</v>
      </c>
      <c r="F142" s="12">
        <v>1</v>
      </c>
      <c r="G142" s="2">
        <v>87787</v>
      </c>
      <c r="H142" t="s">
        <v>4</v>
      </c>
      <c r="J142" t="s">
        <v>43</v>
      </c>
      <c r="K142" s="9" t="str">
        <f t="shared" si="11"/>
        <v>Bắp bò muối gói 200g</v>
      </c>
      <c r="L142" s="8" t="str">
        <f>VLOOKUP(K142,'[1]Mã Misa'!$B$2:$D$74,2,0)</f>
        <v>Bắp bò muối 200g</v>
      </c>
      <c r="M142" s="8" t="str">
        <f>VLOOKUP(L142,'[1]Mã Misa'!$C$2:$D$74,2,0)</f>
        <v>BBM200</v>
      </c>
      <c r="N142" s="2">
        <v>87787</v>
      </c>
      <c r="O142" t="s">
        <v>247</v>
      </c>
      <c r="P142" s="8" t="str">
        <f t="shared" si="12"/>
        <v>0152476</v>
      </c>
      <c r="Q142" s="8" t="e">
        <f t="shared" si="10"/>
        <v>#N/A</v>
      </c>
      <c r="R142" s="19">
        <v>44537</v>
      </c>
      <c r="S142" s="17" t="s">
        <v>248</v>
      </c>
      <c r="T142" s="8" t="str">
        <f t="shared" si="13"/>
        <v>VM+ HNI Số</v>
      </c>
      <c r="U142" t="s">
        <v>10574</v>
      </c>
      <c r="Y142" t="str">
        <f t="shared" si="14"/>
        <v>WINCOMHANOI</v>
      </c>
    </row>
    <row r="143" spans="1:25" x14ac:dyDescent="0.2">
      <c r="A143" t="s">
        <v>0</v>
      </c>
      <c r="B143" t="s">
        <v>246</v>
      </c>
      <c r="D143" t="s">
        <v>11</v>
      </c>
      <c r="E143" t="s">
        <v>3</v>
      </c>
      <c r="F143" s="12">
        <v>2</v>
      </c>
      <c r="G143" s="2">
        <v>100364</v>
      </c>
      <c r="H143" t="s">
        <v>4</v>
      </c>
      <c r="J143" t="s">
        <v>12</v>
      </c>
      <c r="K143" s="9" t="str">
        <f t="shared" si="11"/>
        <v>Giò tai lưỡi xào gói 250g</v>
      </c>
      <c r="L143" s="8" t="str">
        <f>VLOOKUP(K143,'[1]Mã Misa'!$B$2:$D$74,2,0)</f>
        <v>Giò Tai Lưỡi Xào 250g</v>
      </c>
      <c r="M143" s="8" t="str">
        <f>VLOOKUP(L143,'[1]Mã Misa'!$C$2:$D$74,2,0)</f>
        <v>GTLX250G</v>
      </c>
      <c r="N143" s="2">
        <v>50182</v>
      </c>
      <c r="O143" t="s">
        <v>247</v>
      </c>
      <c r="P143" s="8" t="str">
        <f t="shared" si="12"/>
        <v>0152476</v>
      </c>
      <c r="Q143" s="8" t="e">
        <f t="shared" si="10"/>
        <v>#N/A</v>
      </c>
      <c r="R143" s="19">
        <v>44537</v>
      </c>
      <c r="S143" s="17" t="s">
        <v>248</v>
      </c>
      <c r="T143" s="8" t="str">
        <f t="shared" si="13"/>
        <v>VM+ HNI Số</v>
      </c>
      <c r="U143" t="s">
        <v>10574</v>
      </c>
      <c r="Y143" t="str">
        <f t="shared" si="14"/>
        <v>WINCOMHANOI</v>
      </c>
    </row>
    <row r="144" spans="1:25" x14ac:dyDescent="0.2">
      <c r="A144" t="s">
        <v>0</v>
      </c>
      <c r="B144" t="s">
        <v>246</v>
      </c>
      <c r="D144" t="s">
        <v>30</v>
      </c>
      <c r="E144" t="s">
        <v>3</v>
      </c>
      <c r="F144" s="12">
        <v>1</v>
      </c>
      <c r="G144" s="2">
        <v>111058</v>
      </c>
      <c r="H144" t="s">
        <v>4</v>
      </c>
      <c r="J144" t="s">
        <v>31</v>
      </c>
      <c r="K144" s="9" t="str">
        <f t="shared" si="11"/>
        <v>Gà muối gói 500g</v>
      </c>
      <c r="L144" s="8" t="str">
        <f>VLOOKUP(K144,'[1]Mã Misa'!$B$2:$D$74,2,0)</f>
        <v>Gà muối 500g</v>
      </c>
      <c r="M144" s="8" t="str">
        <f>VLOOKUP(L144,'[1]Mã Misa'!$C$2:$D$74,2,0)</f>
        <v>GM500</v>
      </c>
      <c r="N144" s="2">
        <v>111058</v>
      </c>
      <c r="O144" t="s">
        <v>247</v>
      </c>
      <c r="P144" s="8" t="str">
        <f t="shared" si="12"/>
        <v>0152476</v>
      </c>
      <c r="Q144" s="8" t="e">
        <f t="shared" si="10"/>
        <v>#N/A</v>
      </c>
      <c r="R144" s="19">
        <v>44537</v>
      </c>
      <c r="S144" s="17" t="s">
        <v>248</v>
      </c>
      <c r="T144" s="8" t="str">
        <f t="shared" si="13"/>
        <v>VM+ HNI Số</v>
      </c>
      <c r="U144" t="s">
        <v>10574</v>
      </c>
      <c r="Y144" t="str">
        <f>IF(ISNUMBER(SEARCH($V$3,T144)),"WINCOMHANOI",IF(ISNUMBER(SEARCH($V$4,T144)),"WINCOMHOCHIMINH",IF(ISNUMBER(SEARCH($V$5,T144)),"WINCOMDANANG",IF(ISNUMBER(SEARCH($V$6,T144)),"WINCOMHAIDUONG",IF(ISNUMBER(SEARCH($V$7,T144)),"WINCOMQUANGNINH",IF(ISNUMBER(SEARCH($V$8,T144)),"WINCOMHAIPHONG",IF(ISNUMBER(SEARCH($V$9,T144)),"WINCOMBACGIANG",IF(ISNUMBER(SEARCH($V$10,T144)),"WINCOMBACNINH",IF(ISNUMBER(SEARCH($V$11,T144)),"WINCOMPHUTHO",IF(ISNUMBER(SEARCH($V$12,T144)),"WINCOMHATINH",IF(ISNUMBER(SEARCH($V$13,T144)),"WINCOMTHAINGUYEN",IF(ISNUMBER(SEARCH($V$14,T144)),"WINCOMKHANHHOA",IF(ISNUMBER(SEARCH($V$15,T144)),"WINCOMHUNGYEN",IF(ISNUMBER(SEARCH($V$16,T144)),"WINCOMNGHEAN",IF(ISNUMBER(SEARCH($V$17,T144)),"WINCOMLAOCAI",IF(ISNUMBER(SEARCH($V$18,T144)),"WINCOMVUNGTAU",IF(ISNUMBER(SEARCH($V$19,T144)),"WINCOMBINHDUONG",IF(ISNUMBER(SEARCH($V$20,T144)),"WINCOMKIENGIANG",IF(ISNUMBER(SEARCH($V$21,T144)),"WINCOMHANAM",IF(ISNUMBER(SEARCH($V$22,T144)),"WINCOMNAMDINH",IF(ISNUMBER(SEARCH($V$23,T144)),"WINCOMLANGSON",IF(ISNUMBER(SEARCH($V$24,T144)),"WINCOMTHANHHOA",IF(ISNUMBER(SEARCH($V$25,T144)),"WINCOMYENBAI",IF(ISNUMBER(SEARCH($V$26,T144)),"WINCOMTUYENQUANG",IF(ISNUMBER(SEARCH($V$27,T144)),"WINCOMHUE",IF(ISNUMBER(SEARCH($V$28,T144)),"WINCOMQUANGNAM",IF(ISNUMBER(SEARCH($V$29,T144)),"WINCOMVINHPHUC",IF(ISNUMBER(SEARCH($V$30,T144)),"WINCOMHAGIANG",IF(ISNUMBER(SEARCH($V$31,T144)),"WINCOMNINHBINH",IF(ISNUMBER(SEARCH($V$32,T144)),"WINCOMTRAVINH",IF(ISNUMBER(SEARCH($V$33,T144)),"WINCOMCANTHO",IF(ISNUMBER(SEARCH($V$34,T144)),"WINCOMBENTRE",IF(ISNUMBER(SEARCH($V$35,T144)),"WINCOMCAMAU",IF(ISNUMBER(SEARCH($V$36,T144)),"WINCOMANGIANG",IF(ISNUMBER(SEARCH($V$37,T144)),"WINCOMNINHTHUAN",IF(ISNUMBER(SEARCH($V$38,T144)),"WINCOMTHAIBINH",IF(ISNUMBER(SEARCH($V$39,T144)),"WINCOMGIALAI",IF(ISNUMBER(SEARCH($V$40,T144)),"WINCOMHOABINH",IF(ISNUMBER(SEARCH($V$41,T144)),"WINCOMQUANGNGAI",IF(ISNUMBER(SEARCH($V$42,T144)),"WINCOMBINHTHUAN",IF(ISNUMBER(SEARCH($V$43,T144)),"WINCOMDAKLAK",IF(ISNUMBER(SEARCH($V$44,T144)),"WINCOMSOCTRANG",IF(ISNUMBER(SEARCH($V$45,T144)),"WINCOMSONLA",IF(ISNUMBER(SEARCH($V$46,T144)),"WINCOMKONTUM",IF(ISNUMBER(SEARCH($V$47,T144)),"WINCOMPHUYEN",IF(ISNUMBER(SEARCH($V$48,T144)),"WINCOMQUANGTRI",IF(ISNUMBER(SEARCH($V$49,T144)),"WINCOMBINHDINH",IF(ISNUMBER(SEARCH($V$50,T144)),"WINCOMCAOBANG",IF(ISNUMBER(SEARCH($V$51,T144)),"WINCOMQUANGBINH",IF(ISNUMBER(SEARCH($V$52,T144)),"WINCOMLAMDONG",IF(ISNUMBER(SEARCH($V$53,T144)),"WINCOMVINHLONG",IF(ISNUMBER(SEARCH($V$54,T144)),"WINCOMDONGTHAP",IF(ISNUMBER(SEARCH($V$55,T144)),"WINCOMTIENGIANG",IF(ISNUMBER(SEARCH($V$56,T144)),"WINCOMQUANGNINH",0))))))))))))))))))))))))))))))))))))))))))))))))))))))</f>
        <v>WINCOMHANOI</v>
      </c>
    </row>
    <row r="145" spans="1:25" x14ac:dyDescent="0.2">
      <c r="A145" t="s">
        <v>0</v>
      </c>
      <c r="B145" t="s">
        <v>249</v>
      </c>
      <c r="D145" t="s">
        <v>8</v>
      </c>
      <c r="E145" t="s">
        <v>3</v>
      </c>
      <c r="F145" s="12">
        <v>2</v>
      </c>
      <c r="G145" s="2">
        <v>210800</v>
      </c>
      <c r="H145" t="s">
        <v>4</v>
      </c>
      <c r="J145" t="s">
        <v>9</v>
      </c>
      <c r="K145" s="9" t="str">
        <f t="shared" si="11"/>
        <v>_Đùi gà sốt cay 500g</v>
      </c>
      <c r="L145" s="8" t="str">
        <f>VLOOKUP(K145,'[1]Mã Misa'!$B$2:$D$74,2,0)</f>
        <v>Đùi gà sốt cay 500g</v>
      </c>
      <c r="M145" s="8" t="str">
        <f>VLOOKUP(L145,'[1]Mã Misa'!$C$2:$D$74,2,0)</f>
        <v>DGSC500</v>
      </c>
      <c r="N145" s="2">
        <v>105400</v>
      </c>
      <c r="O145" t="s">
        <v>250</v>
      </c>
      <c r="P145" s="8" t="str">
        <f t="shared" si="12"/>
        <v>0152479</v>
      </c>
      <c r="Q145" s="8" t="e">
        <f t="shared" si="10"/>
        <v>#N/A</v>
      </c>
      <c r="R145" s="19">
        <v>44537</v>
      </c>
      <c r="S145" s="17" t="s">
        <v>251</v>
      </c>
      <c r="T145" s="8" t="str">
        <f t="shared" si="13"/>
        <v>VM+ HNI Ma</v>
      </c>
      <c r="U145" t="s">
        <v>10575</v>
      </c>
      <c r="Y145" t="str">
        <f t="shared" si="14"/>
        <v>WINCOMHANOI</v>
      </c>
    </row>
    <row r="146" spans="1:25" x14ac:dyDescent="0.2">
      <c r="A146" t="s">
        <v>0</v>
      </c>
      <c r="B146" t="s">
        <v>252</v>
      </c>
      <c r="D146" t="s">
        <v>42</v>
      </c>
      <c r="E146" t="s">
        <v>3</v>
      </c>
      <c r="F146" s="12">
        <v>8</v>
      </c>
      <c r="G146" s="2">
        <v>702296</v>
      </c>
      <c r="H146" t="s">
        <v>4</v>
      </c>
      <c r="J146" t="s">
        <v>43</v>
      </c>
      <c r="K146" s="9" t="str">
        <f t="shared" si="11"/>
        <v>Bắp bò muối gói 200g</v>
      </c>
      <c r="L146" s="8" t="str">
        <f>VLOOKUP(K146,'[1]Mã Misa'!$B$2:$D$74,2,0)</f>
        <v>Bắp bò muối 200g</v>
      </c>
      <c r="M146" s="8" t="str">
        <f>VLOOKUP(L146,'[1]Mã Misa'!$C$2:$D$74,2,0)</f>
        <v>BBM200</v>
      </c>
      <c r="N146" s="2">
        <v>87787</v>
      </c>
      <c r="O146" t="s">
        <v>253</v>
      </c>
      <c r="P146" s="8" t="str">
        <f t="shared" si="12"/>
        <v>0019773</v>
      </c>
      <c r="Q146" s="8" t="e">
        <f t="shared" si="10"/>
        <v>#N/A</v>
      </c>
      <c r="R146" s="19">
        <v>44537</v>
      </c>
      <c r="S146" s="17" t="s">
        <v>254</v>
      </c>
      <c r="T146" s="8" t="str">
        <f t="shared" si="13"/>
        <v>VM+ DNG 12</v>
      </c>
      <c r="U146" t="s">
        <v>10576</v>
      </c>
      <c r="Y146" t="str">
        <f t="shared" si="14"/>
        <v>WINCOMDANANG</v>
      </c>
    </row>
    <row r="147" spans="1:25" x14ac:dyDescent="0.2">
      <c r="A147" t="s">
        <v>0</v>
      </c>
      <c r="B147" t="s">
        <v>255</v>
      </c>
      <c r="D147" t="s">
        <v>42</v>
      </c>
      <c r="E147" t="s">
        <v>3</v>
      </c>
      <c r="F147" s="12">
        <v>6</v>
      </c>
      <c r="G147" s="2">
        <v>526722</v>
      </c>
      <c r="H147" t="s">
        <v>4</v>
      </c>
      <c r="J147" t="s">
        <v>43</v>
      </c>
      <c r="K147" s="9" t="str">
        <f t="shared" si="11"/>
        <v>Bắp bò muối gói 200g</v>
      </c>
      <c r="L147" s="8" t="str">
        <f>VLOOKUP(K147,'[1]Mã Misa'!$B$2:$D$74,2,0)</f>
        <v>Bắp bò muối 200g</v>
      </c>
      <c r="M147" s="8" t="str">
        <f>VLOOKUP(L147,'[1]Mã Misa'!$C$2:$D$74,2,0)</f>
        <v>BBM200</v>
      </c>
      <c r="N147" s="2">
        <v>87787</v>
      </c>
      <c r="O147" t="s">
        <v>256</v>
      </c>
      <c r="P147" s="8" t="str">
        <f t="shared" si="12"/>
        <v>0002186</v>
      </c>
      <c r="Q147" s="8" t="e">
        <f t="shared" si="10"/>
        <v>#N/A</v>
      </c>
      <c r="R147" s="19">
        <v>44537</v>
      </c>
      <c r="S147" s="17" t="s">
        <v>257</v>
      </c>
      <c r="T147" s="8" t="str">
        <f t="shared" si="13"/>
        <v>VM+ HTH 13</v>
      </c>
      <c r="U147" t="s">
        <v>10577</v>
      </c>
      <c r="Y147" t="str">
        <f>IF(ISNUMBER(SEARCH($V$3,T147)),"WINCOMHANOI",IF(ISNUMBER(SEARCH($V$4,T147)),"WINCOMHOCHIMINH",IF(ISNUMBER(SEARCH($V$5,T147)),"WINCOMDANANG",IF(ISNUMBER(SEARCH($V$6,T147)),"WINCOMHAIDUONG",IF(ISNUMBER(SEARCH($V$7,T147)),"WINCOMQUANGNINH",IF(ISNUMBER(SEARCH($V$8,T147)),"WINCOMHAIPHONG",IF(ISNUMBER(SEARCH($V$9,T147)),"WINCOMBACGIANG",IF(ISNUMBER(SEARCH($V$10,T147)),"WINCOMBACNINH",IF(ISNUMBER(SEARCH($V$11,T147)),"WINCOMPHUTHO",IF(ISNUMBER(SEARCH($V$12,T147)),"WINCOMHATINH",IF(ISNUMBER(SEARCH($V$13,T147)),"WINCOMTHAINGUYEN",IF(ISNUMBER(SEARCH($V$14,T147)),"WINCOMKHANHHOA",IF(ISNUMBER(SEARCH($V$15,T147)),"WINCOMHUNGYEN",IF(ISNUMBER(SEARCH($V$16,T147)),"WINCOMNGHEAN",IF(ISNUMBER(SEARCH($V$17,T147)),"WINCOMLAOCAI",IF(ISNUMBER(SEARCH($V$18,T147)),"WINCOMVUNGTAU",IF(ISNUMBER(SEARCH($V$19,T147)),"WINCOMBINHDUONG",IF(ISNUMBER(SEARCH($V$20,T147)),"WINCOMKIENGIANG",IF(ISNUMBER(SEARCH($V$21,T147)),"WINCOMHANAM",IF(ISNUMBER(SEARCH($V$22,T147)),"WINCOMNAMDINH",IF(ISNUMBER(SEARCH($V$23,T147)),"WINCOMLANGSON",IF(ISNUMBER(SEARCH($V$24,T147)),"WINCOMTHANHHOA",IF(ISNUMBER(SEARCH($V$25,T147)),"WINCOMYENBAI",IF(ISNUMBER(SEARCH($V$26,T147)),"WINCOMTUYENQUANG",IF(ISNUMBER(SEARCH($V$27,T147)),"WINCOMHUE",IF(ISNUMBER(SEARCH($V$28,T147)),"WINCOMQUANGNAM",IF(ISNUMBER(SEARCH($V$29,T147)),"WINCOMVINHPHUC",IF(ISNUMBER(SEARCH($V$30,T147)),"WINCOMHAGIANG",IF(ISNUMBER(SEARCH($V$31,T147)),"WINCOMNINHBINH",IF(ISNUMBER(SEARCH($V$32,T147)),"WINCOMTRAVINH",IF(ISNUMBER(SEARCH($V$33,T147)),"WINCOMCANTHO",IF(ISNUMBER(SEARCH($V$34,T147)),"WINCOMBENTRE",IF(ISNUMBER(SEARCH($V$35,T147)),"WINCOMCAMAU",IF(ISNUMBER(SEARCH($V$36,T147)),"WINCOMANGIANG",IF(ISNUMBER(SEARCH($V$37,T147)),"WINCOMNINHTHUAN",IF(ISNUMBER(SEARCH($V$38,T147)),"WINCOMTHAIBINH",IF(ISNUMBER(SEARCH($V$39,T147)),"WINCOMGIALAI",IF(ISNUMBER(SEARCH($V$40,T147)),"WINCOMHOABINH",IF(ISNUMBER(SEARCH($V$41,T147)),"WINCOMQUANGNGAI",IF(ISNUMBER(SEARCH($V$42,T147)),"WINCOMBINHTHUAN",IF(ISNUMBER(SEARCH($V$43,T147)),"WINCOMDAKLAK",IF(ISNUMBER(SEARCH($V$44,T147)),"WINCOMSOCTRANG",IF(ISNUMBER(SEARCH($V$45,T147)),"WINCOMSONLA",IF(ISNUMBER(SEARCH($V$46,T147)),"WINCOMKONTUM",IF(ISNUMBER(SEARCH($V$47,T147)),"WINCOMPHUYEN",IF(ISNUMBER(SEARCH($V$48,T147)),"WINCOMQUANGTRI",IF(ISNUMBER(SEARCH($V$49,T147)),"WINCOMBINHDINH",IF(ISNUMBER(SEARCH($V$50,T147)),"WINCOMCAOBANG",IF(ISNUMBER(SEARCH($V$51,T147)),"WINCOMQUANGBINH",IF(ISNUMBER(SEARCH($V$52,T147)),"WINCOMLAMDONG",IF(ISNUMBER(SEARCH($V$53,T147)),"WINCOMVINHLONG",IF(ISNUMBER(SEARCH($V$54,T147)),"WINCOMDONGTHAP",IF(ISNUMBER(SEARCH($V$55,T147)),"WINCOMTIENGIANG",IF(ISNUMBER(SEARCH($V$56,T147)),"WINCOMQUANGNINH",0))))))))))))))))))))))))))))))))))))))))))))))))))))))</f>
        <v>WINCOMHATINH</v>
      </c>
    </row>
    <row r="148" spans="1:25" x14ac:dyDescent="0.2">
      <c r="A148" t="s">
        <v>0</v>
      </c>
      <c r="B148" t="s">
        <v>255</v>
      </c>
      <c r="D148" t="s">
        <v>121</v>
      </c>
      <c r="E148" t="s">
        <v>3</v>
      </c>
      <c r="F148" s="12">
        <v>3</v>
      </c>
      <c r="G148" s="2">
        <v>220293</v>
      </c>
      <c r="H148" t="s">
        <v>4</v>
      </c>
      <c r="J148" t="s">
        <v>122</v>
      </c>
      <c r="K148" s="9" t="str">
        <f t="shared" si="11"/>
        <v>Chân giò heo muối gói 300g</v>
      </c>
      <c r="L148" s="8" t="str">
        <f>VLOOKUP(K148,'[1]Mã Misa'!$B$2:$D$74,2,0)</f>
        <v>Chân giò heo muối 300g</v>
      </c>
      <c r="M148" s="8" t="str">
        <f>VLOOKUP(L148,'[1]Mã Misa'!$C$2:$D$74,2,0)</f>
        <v>CGM300</v>
      </c>
      <c r="N148" s="2">
        <v>73431</v>
      </c>
      <c r="O148" t="s">
        <v>256</v>
      </c>
      <c r="P148" s="8" t="str">
        <f t="shared" si="12"/>
        <v>0002186</v>
      </c>
      <c r="Q148" s="8" t="e">
        <f t="shared" si="10"/>
        <v>#N/A</v>
      </c>
      <c r="R148" s="19">
        <v>44537</v>
      </c>
      <c r="S148" s="17" t="s">
        <v>257</v>
      </c>
      <c r="T148" s="8" t="str">
        <f t="shared" si="13"/>
        <v>VM+ HTH 13</v>
      </c>
      <c r="U148" t="s">
        <v>10577</v>
      </c>
      <c r="Y148" t="str">
        <f t="shared" si="14"/>
        <v>WINCOMHATINH</v>
      </c>
    </row>
    <row r="149" spans="1:25" x14ac:dyDescent="0.2">
      <c r="A149" t="s">
        <v>0</v>
      </c>
      <c r="B149" t="s">
        <v>255</v>
      </c>
      <c r="D149" t="s">
        <v>30</v>
      </c>
      <c r="E149" t="s">
        <v>3</v>
      </c>
      <c r="F149" s="12">
        <v>2</v>
      </c>
      <c r="G149" s="2">
        <v>222116</v>
      </c>
      <c r="H149" t="s">
        <v>4</v>
      </c>
      <c r="J149" t="s">
        <v>31</v>
      </c>
      <c r="K149" s="9" t="str">
        <f t="shared" si="11"/>
        <v>Gà muối gói 500g</v>
      </c>
      <c r="L149" s="8" t="str">
        <f>VLOOKUP(K149,'[1]Mã Misa'!$B$2:$D$74,2,0)</f>
        <v>Gà muối 500g</v>
      </c>
      <c r="M149" s="8" t="str">
        <f>VLOOKUP(L149,'[1]Mã Misa'!$C$2:$D$74,2,0)</f>
        <v>GM500</v>
      </c>
      <c r="N149" s="2">
        <v>111058</v>
      </c>
      <c r="O149" t="s">
        <v>256</v>
      </c>
      <c r="P149" s="8" t="str">
        <f t="shared" si="12"/>
        <v>0002186</v>
      </c>
      <c r="Q149" s="8" t="e">
        <f t="shared" si="10"/>
        <v>#N/A</v>
      </c>
      <c r="R149" s="19">
        <v>44537</v>
      </c>
      <c r="S149" s="17" t="s">
        <v>257</v>
      </c>
      <c r="T149" s="8" t="str">
        <f t="shared" si="13"/>
        <v>VM+ HTH 13</v>
      </c>
      <c r="U149" t="s">
        <v>10577</v>
      </c>
      <c r="Y149" t="str">
        <f t="shared" si="14"/>
        <v>WINCOMHATINH</v>
      </c>
    </row>
    <row r="150" spans="1:25" x14ac:dyDescent="0.2">
      <c r="A150" t="s">
        <v>0</v>
      </c>
      <c r="B150" t="s">
        <v>258</v>
      </c>
      <c r="D150" t="s">
        <v>40</v>
      </c>
      <c r="E150" t="s">
        <v>3</v>
      </c>
      <c r="F150" s="12">
        <v>3</v>
      </c>
      <c r="G150" s="2">
        <v>178200</v>
      </c>
      <c r="H150" t="s">
        <v>4</v>
      </c>
      <c r="J150" t="s">
        <v>41</v>
      </c>
      <c r="K150" s="9" t="str">
        <f t="shared" si="11"/>
        <v>_Giò lụa 250g</v>
      </c>
      <c r="L150" s="8" t="str">
        <f>VLOOKUP(K150,'[1]Mã Misa'!$B$2:$D$74,2,0)</f>
        <v>Giò lụa 250g</v>
      </c>
      <c r="M150" s="8" t="str">
        <f>VLOOKUP(L150,'[1]Mã Misa'!$C$2:$D$74,2,0)</f>
        <v>GL250</v>
      </c>
      <c r="N150" s="2">
        <v>59400</v>
      </c>
      <c r="O150" t="s">
        <v>259</v>
      </c>
      <c r="P150" s="8" t="str">
        <f t="shared" si="12"/>
        <v>0002368</v>
      </c>
      <c r="Q150" s="8" t="e">
        <f t="shared" si="10"/>
        <v>#N/A</v>
      </c>
      <c r="R150" s="19">
        <v>44537</v>
      </c>
      <c r="S150" s="17" t="s">
        <v>260</v>
      </c>
      <c r="T150" s="8" t="str">
        <f t="shared" si="13"/>
        <v>VM+ NDH 71</v>
      </c>
      <c r="U150" t="s">
        <v>10578</v>
      </c>
      <c r="Y150" t="str">
        <f>IF(ISNUMBER(SEARCH($V$3,T150)),"WINCOMHANOI",IF(ISNUMBER(SEARCH($V$4,T150)),"WINCOMHOCHIMINH",IF(ISNUMBER(SEARCH($V$5,T150)),"WINCOMDANANG",IF(ISNUMBER(SEARCH($V$6,T150)),"WINCOMHAIDUONG",IF(ISNUMBER(SEARCH($V$7,T150)),"WINCOMQUANGNINH",IF(ISNUMBER(SEARCH($V$8,T150)),"WINCOMHAIPHONG",IF(ISNUMBER(SEARCH($V$9,T150)),"WINCOMBACGIANG",IF(ISNUMBER(SEARCH($V$10,T150)),"WINCOMBACNINH",IF(ISNUMBER(SEARCH($V$11,T150)),"WINCOMPHUTHO",IF(ISNUMBER(SEARCH($V$12,T150)),"WINCOMHATINH",IF(ISNUMBER(SEARCH($V$13,T150)),"WINCOMTHAINGUYEN",IF(ISNUMBER(SEARCH($V$14,T150)),"WINCOMKHANHHOA",IF(ISNUMBER(SEARCH($V$15,T150)),"WINCOMHUNGYEN",IF(ISNUMBER(SEARCH($V$16,T150)),"WINCOMNGHEAN",IF(ISNUMBER(SEARCH($V$17,T150)),"WINCOMLAOCAI",IF(ISNUMBER(SEARCH($V$18,T150)),"WINCOMVUNGTAU",IF(ISNUMBER(SEARCH($V$19,T150)),"WINCOMBINHDUONG",IF(ISNUMBER(SEARCH($V$20,T150)),"WINCOMKIENGIANG",IF(ISNUMBER(SEARCH($V$21,T150)),"WINCOMHANAM",IF(ISNUMBER(SEARCH($V$22,T150)),"WINCOMNAMDINH",IF(ISNUMBER(SEARCH($V$23,T150)),"WINCOMLANGSON",IF(ISNUMBER(SEARCH($V$24,T150)),"WINCOMTHANHHOA",IF(ISNUMBER(SEARCH($V$25,T150)),"WINCOMYENBAI",IF(ISNUMBER(SEARCH($V$26,T150)),"WINCOMTUYENQUANG",IF(ISNUMBER(SEARCH($V$27,T150)),"WINCOMHUE",IF(ISNUMBER(SEARCH($V$28,T150)),"WINCOMQUANGNAM",IF(ISNUMBER(SEARCH($V$29,T150)),"WINCOMVINHPHUC",IF(ISNUMBER(SEARCH($V$30,T150)),"WINCOMHAGIANG",IF(ISNUMBER(SEARCH($V$31,T150)),"WINCOMNINHBINH",IF(ISNUMBER(SEARCH($V$32,T150)),"WINCOMTRAVINH",IF(ISNUMBER(SEARCH($V$33,T150)),"WINCOMCANTHO",IF(ISNUMBER(SEARCH($V$34,T150)),"WINCOMBENTRE",IF(ISNUMBER(SEARCH($V$35,T150)),"WINCOMCAMAU",IF(ISNUMBER(SEARCH($V$36,T150)),"WINCOMANGIANG",IF(ISNUMBER(SEARCH($V$37,T150)),"WINCOMNINHTHUAN",IF(ISNUMBER(SEARCH($V$38,T150)),"WINCOMTHAIBINH",IF(ISNUMBER(SEARCH($V$39,T150)),"WINCOMGIALAI",IF(ISNUMBER(SEARCH($V$40,T150)),"WINCOMHOABINH",IF(ISNUMBER(SEARCH($V$41,T150)),"WINCOMQUANGNGAI",IF(ISNUMBER(SEARCH($V$42,T150)),"WINCOMBINHTHUAN",IF(ISNUMBER(SEARCH($V$43,T150)),"WINCOMDAKLAK",IF(ISNUMBER(SEARCH($V$44,T150)),"WINCOMSOCTRANG",IF(ISNUMBER(SEARCH($V$45,T150)),"WINCOMSONLA",IF(ISNUMBER(SEARCH($V$46,T150)),"WINCOMKONTUM",IF(ISNUMBER(SEARCH($V$47,T150)),"WINCOMPHUYEN",IF(ISNUMBER(SEARCH($V$48,T150)),"WINCOMQUANGTRI",IF(ISNUMBER(SEARCH($V$49,T150)),"WINCOMBINHDINH",IF(ISNUMBER(SEARCH($V$50,T150)),"WINCOMCAOBANG",IF(ISNUMBER(SEARCH($V$51,T150)),"WINCOMQUANGBINH",IF(ISNUMBER(SEARCH($V$52,T150)),"WINCOMLAMDONG",IF(ISNUMBER(SEARCH($V$53,T150)),"WINCOMVINHLONG",IF(ISNUMBER(SEARCH($V$54,T150)),"WINCOMDONGTHAP",IF(ISNUMBER(SEARCH($V$55,T150)),"WINCOMTIENGIANG",IF(ISNUMBER(SEARCH($V$56,T150)),"WINCOMQUANGNINH",0))))))))))))))))))))))))))))))))))))))))))))))))))))))</f>
        <v>WINCOMNAMDINH</v>
      </c>
    </row>
    <row r="151" spans="1:25" x14ac:dyDescent="0.2">
      <c r="A151" t="s">
        <v>0</v>
      </c>
      <c r="B151" t="s">
        <v>258</v>
      </c>
      <c r="D151" t="s">
        <v>27</v>
      </c>
      <c r="E151" t="s">
        <v>3</v>
      </c>
      <c r="F151" s="12">
        <v>3</v>
      </c>
      <c r="G151" s="2">
        <v>183150</v>
      </c>
      <c r="H151" t="s">
        <v>4</v>
      </c>
      <c r="J151" t="s">
        <v>28</v>
      </c>
      <c r="K151" s="9" t="str">
        <f t="shared" si="11"/>
        <v>_Giò sụn gà 250g</v>
      </c>
      <c r="L151" s="8" t="str">
        <f>VLOOKUP(K151,'[1]Mã Misa'!$B$2:$D$74,2,0)</f>
        <v>Giò sụn gà 250g</v>
      </c>
      <c r="M151" s="8" t="str">
        <f>VLOOKUP(L151,'[1]Mã Misa'!$C$2:$D$74,2,0)</f>
        <v>GSG250</v>
      </c>
      <c r="N151" s="2">
        <v>61050</v>
      </c>
      <c r="O151" t="s">
        <v>259</v>
      </c>
      <c r="P151" s="8" t="str">
        <f t="shared" si="12"/>
        <v>0002368</v>
      </c>
      <c r="Q151" s="8" t="e">
        <f t="shared" si="10"/>
        <v>#N/A</v>
      </c>
      <c r="R151" s="19">
        <v>44537</v>
      </c>
      <c r="S151" s="17" t="s">
        <v>260</v>
      </c>
      <c r="T151" s="8" t="str">
        <f t="shared" si="13"/>
        <v>VM+ NDH 71</v>
      </c>
      <c r="U151" t="s">
        <v>10578</v>
      </c>
      <c r="Y151" t="str">
        <f t="shared" si="14"/>
        <v>WINCOMNAMDINH</v>
      </c>
    </row>
    <row r="152" spans="1:25" x14ac:dyDescent="0.2">
      <c r="A152" t="s">
        <v>0</v>
      </c>
      <c r="B152" t="s">
        <v>258</v>
      </c>
      <c r="D152" t="s">
        <v>2</v>
      </c>
      <c r="E152" t="s">
        <v>3</v>
      </c>
      <c r="F152" s="12">
        <v>4</v>
      </c>
      <c r="G152" s="2">
        <v>283800</v>
      </c>
      <c r="H152" t="s">
        <v>4</v>
      </c>
      <c r="J152" t="s">
        <v>5</v>
      </c>
      <c r="K152" s="9" t="str">
        <f t="shared" si="11"/>
        <v>_Chả nướng 300g</v>
      </c>
      <c r="L152" s="8" t="str">
        <f>VLOOKUP(K152,'[1]Mã Misa'!$B$2:$D$74,2,0)</f>
        <v>Chả nướng 300g</v>
      </c>
      <c r="M152" s="8" t="str">
        <f>VLOOKUP(L152,'[1]Mã Misa'!$C$2:$D$74,2,0)</f>
        <v>CN300</v>
      </c>
      <c r="N152" s="2">
        <v>70950</v>
      </c>
      <c r="O152" t="s">
        <v>259</v>
      </c>
      <c r="P152" s="8" t="str">
        <f t="shared" si="12"/>
        <v>0002368</v>
      </c>
      <c r="Q152" s="8" t="e">
        <f t="shared" si="10"/>
        <v>#N/A</v>
      </c>
      <c r="R152" s="19">
        <v>44537</v>
      </c>
      <c r="S152" s="17" t="s">
        <v>260</v>
      </c>
      <c r="T152" s="8" t="str">
        <f t="shared" si="13"/>
        <v>VM+ NDH 71</v>
      </c>
      <c r="U152" t="s">
        <v>10578</v>
      </c>
      <c r="Y152" t="str">
        <f t="shared" si="14"/>
        <v>WINCOMNAMDINH</v>
      </c>
    </row>
    <row r="153" spans="1:25" x14ac:dyDescent="0.2">
      <c r="A153" t="s">
        <v>0</v>
      </c>
      <c r="B153" t="s">
        <v>261</v>
      </c>
      <c r="D153" t="s">
        <v>2</v>
      </c>
      <c r="E153" t="s">
        <v>3</v>
      </c>
      <c r="F153" s="12">
        <v>4</v>
      </c>
      <c r="G153" s="2">
        <v>283800</v>
      </c>
      <c r="H153" t="s">
        <v>4</v>
      </c>
      <c r="J153" t="s">
        <v>5</v>
      </c>
      <c r="K153" s="9" t="str">
        <f t="shared" si="11"/>
        <v>_Chả nướng 300g</v>
      </c>
      <c r="L153" s="8" t="str">
        <f>VLOOKUP(K153,'[1]Mã Misa'!$B$2:$D$74,2,0)</f>
        <v>Chả nướng 300g</v>
      </c>
      <c r="M153" s="8" t="str">
        <f>VLOOKUP(L153,'[1]Mã Misa'!$C$2:$D$74,2,0)</f>
        <v>CN300</v>
      </c>
      <c r="N153" s="2">
        <v>70950</v>
      </c>
      <c r="O153" t="s">
        <v>262</v>
      </c>
      <c r="P153" s="8" t="str">
        <f t="shared" si="12"/>
        <v>0152482</v>
      </c>
      <c r="Q153" s="8" t="e">
        <f t="shared" si="10"/>
        <v>#N/A</v>
      </c>
      <c r="R153" s="19">
        <v>44537</v>
      </c>
      <c r="S153" s="17" t="s">
        <v>263</v>
      </c>
      <c r="T153" s="8" t="str">
        <f t="shared" si="13"/>
        <v>VM+ HNI Đô</v>
      </c>
      <c r="U153" t="s">
        <v>10579</v>
      </c>
      <c r="Y153" t="str">
        <f t="shared" si="14"/>
        <v>WINCOMHANOI</v>
      </c>
    </row>
    <row r="154" spans="1:25" x14ac:dyDescent="0.2">
      <c r="A154" t="s">
        <v>0</v>
      </c>
      <c r="B154" t="s">
        <v>264</v>
      </c>
      <c r="D154" t="s">
        <v>42</v>
      </c>
      <c r="E154" t="s">
        <v>3</v>
      </c>
      <c r="F154" s="12">
        <v>1</v>
      </c>
      <c r="G154" s="2">
        <v>87787</v>
      </c>
      <c r="H154" t="s">
        <v>4</v>
      </c>
      <c r="J154" t="s">
        <v>43</v>
      </c>
      <c r="K154" s="9" t="str">
        <f t="shared" si="11"/>
        <v>Bắp bò muối gói 200g</v>
      </c>
      <c r="L154" s="8" t="str">
        <f>VLOOKUP(K154,'[1]Mã Misa'!$B$2:$D$74,2,0)</f>
        <v>Bắp bò muối 200g</v>
      </c>
      <c r="M154" s="8" t="str">
        <f>VLOOKUP(L154,'[1]Mã Misa'!$C$2:$D$74,2,0)</f>
        <v>BBM200</v>
      </c>
      <c r="N154" s="2">
        <v>87787</v>
      </c>
      <c r="O154" t="s">
        <v>265</v>
      </c>
      <c r="P154" s="8" t="str">
        <f t="shared" si="12"/>
        <v>0019775</v>
      </c>
      <c r="Q154" s="8" t="e">
        <f t="shared" si="10"/>
        <v>#N/A</v>
      </c>
      <c r="R154" s="19">
        <v>44537</v>
      </c>
      <c r="S154" s="17" t="s">
        <v>266</v>
      </c>
      <c r="T154" s="8" t="str">
        <f t="shared" si="13"/>
        <v xml:space="preserve">VM+ DNG 5 </v>
      </c>
      <c r="U154" t="s">
        <v>10580</v>
      </c>
      <c r="Y154" t="str">
        <f t="shared" si="14"/>
        <v>WINCOMDANANG</v>
      </c>
    </row>
    <row r="155" spans="1:25" x14ac:dyDescent="0.2">
      <c r="A155" t="s">
        <v>0</v>
      </c>
      <c r="B155" t="s">
        <v>267</v>
      </c>
      <c r="D155" t="s">
        <v>2</v>
      </c>
      <c r="E155" t="s">
        <v>3</v>
      </c>
      <c r="F155" s="12">
        <v>4</v>
      </c>
      <c r="G155" s="2">
        <v>283800</v>
      </c>
      <c r="H155" t="s">
        <v>4</v>
      </c>
      <c r="J155" t="s">
        <v>5</v>
      </c>
      <c r="K155" s="9" t="str">
        <f t="shared" si="11"/>
        <v>_Chả nướng 300g</v>
      </c>
      <c r="L155" s="8" t="str">
        <f>VLOOKUP(K155,'[1]Mã Misa'!$B$2:$D$74,2,0)</f>
        <v>Chả nướng 300g</v>
      </c>
      <c r="M155" s="8" t="str">
        <f>VLOOKUP(L155,'[1]Mã Misa'!$C$2:$D$74,2,0)</f>
        <v>CN300</v>
      </c>
      <c r="N155" s="2">
        <v>70950</v>
      </c>
      <c r="O155" t="s">
        <v>268</v>
      </c>
      <c r="P155" s="8" t="str">
        <f t="shared" si="12"/>
        <v>0045995</v>
      </c>
      <c r="Q155" s="8" t="e">
        <f t="shared" si="10"/>
        <v>#N/A</v>
      </c>
      <c r="R155" s="19">
        <v>44537</v>
      </c>
      <c r="S155" s="17" t="s">
        <v>269</v>
      </c>
      <c r="T155" s="8" t="str">
        <f t="shared" si="13"/>
        <v>VM+ HCM 7-</v>
      </c>
      <c r="U155" t="s">
        <v>10581</v>
      </c>
      <c r="Y155" t="str">
        <f t="shared" si="14"/>
        <v>WINCOMHOCHIMINH</v>
      </c>
    </row>
    <row r="156" spans="1:25" x14ac:dyDescent="0.2">
      <c r="A156" t="s">
        <v>0</v>
      </c>
      <c r="B156" t="s">
        <v>267</v>
      </c>
      <c r="D156" t="s">
        <v>15</v>
      </c>
      <c r="E156" t="s">
        <v>3</v>
      </c>
      <c r="F156" s="12">
        <v>11</v>
      </c>
      <c r="G156" s="2">
        <v>506000</v>
      </c>
      <c r="H156" t="s">
        <v>4</v>
      </c>
      <c r="J156" t="s">
        <v>16</v>
      </c>
      <c r="K156" s="9" t="str">
        <f t="shared" si="11"/>
        <v>Mộc nấm hương gói 250g</v>
      </c>
      <c r="L156" s="8" t="str">
        <f>VLOOKUP(K156,'[1]Mã Misa'!$B$2:$D$74,2,0)</f>
        <v>Mộc Nấm Hương 250g</v>
      </c>
      <c r="M156" s="8" t="str">
        <f>VLOOKUP(L156,'[1]Mã Misa'!$C$2:$D$74,2,0)</f>
        <v>MNH250</v>
      </c>
      <c r="N156" s="2">
        <v>46000</v>
      </c>
      <c r="O156" t="s">
        <v>268</v>
      </c>
      <c r="P156" s="8" t="str">
        <f t="shared" si="12"/>
        <v>0045995</v>
      </c>
      <c r="Q156" s="8" t="e">
        <f t="shared" si="10"/>
        <v>#N/A</v>
      </c>
      <c r="R156" s="19">
        <v>44537</v>
      </c>
      <c r="S156" s="17" t="s">
        <v>269</v>
      </c>
      <c r="T156" s="8" t="str">
        <f t="shared" si="13"/>
        <v>VM+ HCM 7-</v>
      </c>
      <c r="U156" t="s">
        <v>10581</v>
      </c>
      <c r="Y156" t="str">
        <f t="shared" si="14"/>
        <v>WINCOMHOCHIMINH</v>
      </c>
    </row>
    <row r="157" spans="1:25" x14ac:dyDescent="0.2">
      <c r="A157" t="s">
        <v>0</v>
      </c>
      <c r="B157" t="s">
        <v>267</v>
      </c>
      <c r="D157" t="s">
        <v>8</v>
      </c>
      <c r="E157" t="s">
        <v>3</v>
      </c>
      <c r="F157" s="12">
        <v>1</v>
      </c>
      <c r="G157" s="2">
        <v>105400</v>
      </c>
      <c r="H157" t="s">
        <v>4</v>
      </c>
      <c r="J157" t="s">
        <v>9</v>
      </c>
      <c r="K157" s="9" t="str">
        <f t="shared" si="11"/>
        <v>_Đùi gà sốt cay 500g</v>
      </c>
      <c r="L157" s="8" t="str">
        <f>VLOOKUP(K157,'[1]Mã Misa'!$B$2:$D$74,2,0)</f>
        <v>Đùi gà sốt cay 500g</v>
      </c>
      <c r="M157" s="8" t="str">
        <f>VLOOKUP(L157,'[1]Mã Misa'!$C$2:$D$74,2,0)</f>
        <v>DGSC500</v>
      </c>
      <c r="N157" s="2">
        <v>105400</v>
      </c>
      <c r="O157" t="s">
        <v>268</v>
      </c>
      <c r="P157" s="8" t="str">
        <f t="shared" si="12"/>
        <v>0045995</v>
      </c>
      <c r="Q157" s="8" t="e">
        <f t="shared" si="10"/>
        <v>#N/A</v>
      </c>
      <c r="R157" s="19">
        <v>44537</v>
      </c>
      <c r="S157" s="17" t="s">
        <v>269</v>
      </c>
      <c r="T157" s="8" t="str">
        <f t="shared" si="13"/>
        <v>VM+ HCM 7-</v>
      </c>
      <c r="U157" t="s">
        <v>10581</v>
      </c>
      <c r="Y157" t="str">
        <f t="shared" si="14"/>
        <v>WINCOMHOCHIMINH</v>
      </c>
    </row>
    <row r="158" spans="1:25" x14ac:dyDescent="0.2">
      <c r="A158" t="s">
        <v>0</v>
      </c>
      <c r="B158" t="s">
        <v>270</v>
      </c>
      <c r="D158" t="s">
        <v>30</v>
      </c>
      <c r="E158" t="s">
        <v>3</v>
      </c>
      <c r="F158" s="12">
        <v>2</v>
      </c>
      <c r="G158" s="2">
        <v>222116</v>
      </c>
      <c r="H158" t="s">
        <v>4</v>
      </c>
      <c r="J158" t="s">
        <v>31</v>
      </c>
      <c r="K158" s="9" t="str">
        <f t="shared" si="11"/>
        <v>Gà muối gói 500g</v>
      </c>
      <c r="L158" s="8" t="str">
        <f>VLOOKUP(K158,'[1]Mã Misa'!$B$2:$D$74,2,0)</f>
        <v>Gà muối 500g</v>
      </c>
      <c r="M158" s="8" t="str">
        <f>VLOOKUP(L158,'[1]Mã Misa'!$C$2:$D$74,2,0)</f>
        <v>GM500</v>
      </c>
      <c r="N158" s="2">
        <v>111058</v>
      </c>
      <c r="O158" t="s">
        <v>271</v>
      </c>
      <c r="P158" s="8" t="str">
        <f t="shared" si="12"/>
        <v>0046006</v>
      </c>
      <c r="Q158" s="8" t="e">
        <f t="shared" si="10"/>
        <v>#N/A</v>
      </c>
      <c r="R158" s="19">
        <v>44537</v>
      </c>
      <c r="S158" s="17" t="s">
        <v>272</v>
      </c>
      <c r="T158" s="8" t="str">
        <f t="shared" si="13"/>
        <v>VM+ HCM 75</v>
      </c>
      <c r="U158" t="s">
        <v>10582</v>
      </c>
      <c r="Y158" t="str">
        <f t="shared" si="14"/>
        <v>WINCOMHOCHIMINH</v>
      </c>
    </row>
    <row r="159" spans="1:25" x14ac:dyDescent="0.2">
      <c r="A159" t="s">
        <v>0</v>
      </c>
      <c r="B159" t="s">
        <v>270</v>
      </c>
      <c r="D159" t="s">
        <v>42</v>
      </c>
      <c r="E159" t="s">
        <v>3</v>
      </c>
      <c r="F159" s="12">
        <v>4</v>
      </c>
      <c r="G159" s="2">
        <v>351148</v>
      </c>
      <c r="H159" t="s">
        <v>4</v>
      </c>
      <c r="J159" t="s">
        <v>43</v>
      </c>
      <c r="K159" s="9" t="str">
        <f t="shared" si="11"/>
        <v>Bắp bò muối gói 200g</v>
      </c>
      <c r="L159" s="8" t="str">
        <f>VLOOKUP(K159,'[1]Mã Misa'!$B$2:$D$74,2,0)</f>
        <v>Bắp bò muối 200g</v>
      </c>
      <c r="M159" s="8" t="str">
        <f>VLOOKUP(L159,'[1]Mã Misa'!$C$2:$D$74,2,0)</f>
        <v>BBM200</v>
      </c>
      <c r="N159" s="2">
        <v>87787</v>
      </c>
      <c r="O159" t="s">
        <v>271</v>
      </c>
      <c r="P159" s="8" t="str">
        <f t="shared" si="12"/>
        <v>0046006</v>
      </c>
      <c r="Q159" s="8" t="e">
        <f t="shared" si="10"/>
        <v>#N/A</v>
      </c>
      <c r="R159" s="19">
        <v>44537</v>
      </c>
      <c r="S159" s="17" t="s">
        <v>272</v>
      </c>
      <c r="T159" s="8" t="str">
        <f t="shared" si="13"/>
        <v>VM+ HCM 75</v>
      </c>
      <c r="U159" t="s">
        <v>10582</v>
      </c>
      <c r="Y159" t="str">
        <f t="shared" si="14"/>
        <v>WINCOMHOCHIMINH</v>
      </c>
    </row>
    <row r="160" spans="1:25" x14ac:dyDescent="0.2">
      <c r="A160" t="s">
        <v>0</v>
      </c>
      <c r="B160" t="s">
        <v>270</v>
      </c>
      <c r="D160" t="s">
        <v>8</v>
      </c>
      <c r="E160" t="s">
        <v>3</v>
      </c>
      <c r="F160" s="12">
        <v>4</v>
      </c>
      <c r="G160" s="2">
        <v>421600</v>
      </c>
      <c r="H160" t="s">
        <v>4</v>
      </c>
      <c r="J160" t="s">
        <v>9</v>
      </c>
      <c r="K160" s="9" t="str">
        <f t="shared" si="11"/>
        <v>_Đùi gà sốt cay 500g</v>
      </c>
      <c r="L160" s="8" t="str">
        <f>VLOOKUP(K160,'[1]Mã Misa'!$B$2:$D$74,2,0)</f>
        <v>Đùi gà sốt cay 500g</v>
      </c>
      <c r="M160" s="8" t="str">
        <f>VLOOKUP(L160,'[1]Mã Misa'!$C$2:$D$74,2,0)</f>
        <v>DGSC500</v>
      </c>
      <c r="N160" s="2">
        <v>105400</v>
      </c>
      <c r="O160" t="s">
        <v>271</v>
      </c>
      <c r="P160" s="8" t="str">
        <f t="shared" si="12"/>
        <v>0046006</v>
      </c>
      <c r="Q160" s="8" t="e">
        <f t="shared" si="10"/>
        <v>#N/A</v>
      </c>
      <c r="R160" s="19">
        <v>44537</v>
      </c>
      <c r="S160" s="17" t="s">
        <v>272</v>
      </c>
      <c r="T160" s="8" t="str">
        <f t="shared" si="13"/>
        <v>VM+ HCM 75</v>
      </c>
      <c r="U160" t="s">
        <v>10582</v>
      </c>
      <c r="Y160" t="str">
        <f t="shared" si="14"/>
        <v>WINCOMHOCHIMINH</v>
      </c>
    </row>
    <row r="161" spans="1:25" x14ac:dyDescent="0.2">
      <c r="A161" t="s">
        <v>0</v>
      </c>
      <c r="B161" t="s">
        <v>270</v>
      </c>
      <c r="D161" t="s">
        <v>121</v>
      </c>
      <c r="E161" t="s">
        <v>3</v>
      </c>
      <c r="F161" s="12">
        <v>1</v>
      </c>
      <c r="G161" s="2">
        <v>73431</v>
      </c>
      <c r="H161" t="s">
        <v>4</v>
      </c>
      <c r="J161" t="s">
        <v>122</v>
      </c>
      <c r="K161" s="9" t="str">
        <f t="shared" si="11"/>
        <v>Chân giò heo muối gói 300g</v>
      </c>
      <c r="L161" s="8" t="str">
        <f>VLOOKUP(K161,'[1]Mã Misa'!$B$2:$D$74,2,0)</f>
        <v>Chân giò heo muối 300g</v>
      </c>
      <c r="M161" s="8" t="str">
        <f>VLOOKUP(L161,'[1]Mã Misa'!$C$2:$D$74,2,0)</f>
        <v>CGM300</v>
      </c>
      <c r="N161" s="2">
        <v>73431</v>
      </c>
      <c r="O161" t="s">
        <v>271</v>
      </c>
      <c r="P161" s="8" t="str">
        <f t="shared" si="12"/>
        <v>0046006</v>
      </c>
      <c r="Q161" s="8" t="e">
        <f t="shared" si="10"/>
        <v>#N/A</v>
      </c>
      <c r="R161" s="19">
        <v>44537</v>
      </c>
      <c r="S161" s="17" t="s">
        <v>272</v>
      </c>
      <c r="T161" s="8" t="str">
        <f t="shared" si="13"/>
        <v>VM+ HCM 75</v>
      </c>
      <c r="U161" t="s">
        <v>10582</v>
      </c>
      <c r="Y161" t="str">
        <f t="shared" si="14"/>
        <v>WINCOMHOCHIMINH</v>
      </c>
    </row>
    <row r="162" spans="1:25" x14ac:dyDescent="0.2">
      <c r="A162" t="s">
        <v>0</v>
      </c>
      <c r="B162" t="s">
        <v>270</v>
      </c>
      <c r="D162" t="s">
        <v>15</v>
      </c>
      <c r="E162" t="s">
        <v>3</v>
      </c>
      <c r="F162" s="12">
        <v>3</v>
      </c>
      <c r="G162" s="2">
        <v>138000</v>
      </c>
      <c r="H162" t="s">
        <v>4</v>
      </c>
      <c r="J162" t="s">
        <v>16</v>
      </c>
      <c r="K162" s="9" t="str">
        <f t="shared" si="11"/>
        <v>Mộc nấm hương gói 250g</v>
      </c>
      <c r="L162" s="8" t="str">
        <f>VLOOKUP(K162,'[1]Mã Misa'!$B$2:$D$74,2,0)</f>
        <v>Mộc Nấm Hương 250g</v>
      </c>
      <c r="M162" s="8" t="str">
        <f>VLOOKUP(L162,'[1]Mã Misa'!$C$2:$D$74,2,0)</f>
        <v>MNH250</v>
      </c>
      <c r="N162" s="2">
        <v>46000</v>
      </c>
      <c r="O162" t="s">
        <v>271</v>
      </c>
      <c r="P162" s="8" t="str">
        <f t="shared" si="12"/>
        <v>0046006</v>
      </c>
      <c r="Q162" s="8" t="e">
        <f t="shared" si="10"/>
        <v>#N/A</v>
      </c>
      <c r="R162" s="19">
        <v>44537</v>
      </c>
      <c r="S162" s="17" t="s">
        <v>272</v>
      </c>
      <c r="T162" s="8" t="str">
        <f t="shared" si="13"/>
        <v>VM+ HCM 75</v>
      </c>
      <c r="U162" t="s">
        <v>10582</v>
      </c>
      <c r="Y162" t="str">
        <f t="shared" si="14"/>
        <v>WINCOMHOCHIMINH</v>
      </c>
    </row>
    <row r="163" spans="1:25" x14ac:dyDescent="0.2">
      <c r="A163" t="s">
        <v>0</v>
      </c>
      <c r="B163" t="s">
        <v>270</v>
      </c>
      <c r="D163" t="s">
        <v>2</v>
      </c>
      <c r="E163" t="s">
        <v>3</v>
      </c>
      <c r="F163" s="12">
        <v>3</v>
      </c>
      <c r="G163" s="2">
        <v>212850</v>
      </c>
      <c r="H163" t="s">
        <v>4</v>
      </c>
      <c r="J163" t="s">
        <v>5</v>
      </c>
      <c r="K163" s="9" t="str">
        <f t="shared" si="11"/>
        <v>_Chả nướng 300g</v>
      </c>
      <c r="L163" s="8" t="str">
        <f>VLOOKUP(K163,'[1]Mã Misa'!$B$2:$D$74,2,0)</f>
        <v>Chả nướng 300g</v>
      </c>
      <c r="M163" s="8" t="str">
        <f>VLOOKUP(L163,'[1]Mã Misa'!$C$2:$D$74,2,0)</f>
        <v>CN300</v>
      </c>
      <c r="N163" s="2">
        <v>70950</v>
      </c>
      <c r="O163" t="s">
        <v>271</v>
      </c>
      <c r="P163" s="8" t="str">
        <f t="shared" si="12"/>
        <v>0046006</v>
      </c>
      <c r="Q163" s="8" t="e">
        <f t="shared" si="10"/>
        <v>#N/A</v>
      </c>
      <c r="R163" s="19">
        <v>44537</v>
      </c>
      <c r="S163" s="17" t="s">
        <v>272</v>
      </c>
      <c r="T163" s="8" t="str">
        <f t="shared" si="13"/>
        <v>VM+ HCM 75</v>
      </c>
      <c r="U163" t="s">
        <v>10582</v>
      </c>
      <c r="Y163" t="str">
        <f t="shared" si="14"/>
        <v>WINCOMHOCHIMINH</v>
      </c>
    </row>
    <row r="164" spans="1:25" x14ac:dyDescent="0.2">
      <c r="A164" t="s">
        <v>0</v>
      </c>
      <c r="B164" t="s">
        <v>273</v>
      </c>
      <c r="D164" t="s">
        <v>8</v>
      </c>
      <c r="E164" t="s">
        <v>3</v>
      </c>
      <c r="F164" s="12">
        <v>1</v>
      </c>
      <c r="G164" s="2">
        <v>105400</v>
      </c>
      <c r="H164" t="s">
        <v>4</v>
      </c>
      <c r="J164" t="s">
        <v>9</v>
      </c>
      <c r="K164" s="9" t="str">
        <f t="shared" si="11"/>
        <v>_Đùi gà sốt cay 500g</v>
      </c>
      <c r="L164" s="8" t="str">
        <f>VLOOKUP(K164,'[1]Mã Misa'!$B$2:$D$74,2,0)</f>
        <v>Đùi gà sốt cay 500g</v>
      </c>
      <c r="M164" s="8" t="str">
        <f>VLOOKUP(L164,'[1]Mã Misa'!$C$2:$D$74,2,0)</f>
        <v>DGSC500</v>
      </c>
      <c r="N164" s="2">
        <v>105400</v>
      </c>
      <c r="O164" t="s">
        <v>274</v>
      </c>
      <c r="P164" s="8" t="str">
        <f t="shared" si="12"/>
        <v>0000606</v>
      </c>
      <c r="Q164" s="8" t="e">
        <f t="shared" si="10"/>
        <v>#N/A</v>
      </c>
      <c r="R164" s="19">
        <v>44537</v>
      </c>
      <c r="S164" s="17" t="s">
        <v>275</v>
      </c>
      <c r="T164" s="8" t="str">
        <f t="shared" si="13"/>
        <v>VM+ LCI 11</v>
      </c>
      <c r="U164" t="s">
        <v>10583</v>
      </c>
      <c r="Y164" t="str">
        <f>IF(ISNUMBER(SEARCH($V$3,T164)),"WINCOMHANOI",IF(ISNUMBER(SEARCH($V$4,T164)),"WINCOMHOCHIMINH",IF(ISNUMBER(SEARCH($V$5,T164)),"WINCOMDANANG",IF(ISNUMBER(SEARCH($V$6,T164)),"WINCOMHAIDUONG",IF(ISNUMBER(SEARCH($V$7,T164)),"WINCOMQUANGNINH",IF(ISNUMBER(SEARCH($V$8,T164)),"WINCOMHAIPHONG",IF(ISNUMBER(SEARCH($V$9,T164)),"WINCOMBACGIANG",IF(ISNUMBER(SEARCH($V$10,T164)),"WINCOMBACNINH",IF(ISNUMBER(SEARCH($V$11,T164)),"WINCOMPHUTHO",IF(ISNUMBER(SEARCH($V$12,T164)),"WINCOMHATINH",IF(ISNUMBER(SEARCH($V$13,T164)),"WINCOMTHAINGUYEN",IF(ISNUMBER(SEARCH($V$14,T164)),"WINCOMKHANHHOA",IF(ISNUMBER(SEARCH($V$15,T164)),"WINCOMHUNGYEN",IF(ISNUMBER(SEARCH($V$16,T164)),"WINCOMNGHEAN",IF(ISNUMBER(SEARCH($V$17,T164)),"WINCOMLAOCAI",IF(ISNUMBER(SEARCH($V$18,T164)),"WINCOMVUNGTAU",IF(ISNUMBER(SEARCH($V$19,T164)),"WINCOMBINHDUONG",IF(ISNUMBER(SEARCH($V$20,T164)),"WINCOMKIENGIANG",IF(ISNUMBER(SEARCH($V$21,T164)),"WINCOMHANAM",IF(ISNUMBER(SEARCH($V$22,T164)),"WINCOMNAMDINH",IF(ISNUMBER(SEARCH($V$23,T164)),"WINCOMLANGSON",IF(ISNUMBER(SEARCH($V$24,T164)),"WINCOMTHANHHOA",IF(ISNUMBER(SEARCH($V$25,T164)),"WINCOMYENBAI",IF(ISNUMBER(SEARCH($V$26,T164)),"WINCOMTUYENQUANG",IF(ISNUMBER(SEARCH($V$27,T164)),"WINCOMHUE",IF(ISNUMBER(SEARCH($V$28,T164)),"WINCOMQUANGNAM",IF(ISNUMBER(SEARCH($V$29,T164)),"WINCOMVINHPHUC",IF(ISNUMBER(SEARCH($V$30,T164)),"WINCOMHAGIANG",IF(ISNUMBER(SEARCH($V$31,T164)),"WINCOMNINHBINH",IF(ISNUMBER(SEARCH($V$32,T164)),"WINCOMTRAVINH",IF(ISNUMBER(SEARCH($V$33,T164)),"WINCOMCANTHO",IF(ISNUMBER(SEARCH($V$34,T164)),"WINCOMBENTRE",IF(ISNUMBER(SEARCH($V$35,T164)),"WINCOMCAMAU",IF(ISNUMBER(SEARCH($V$36,T164)),"WINCOMANGIANG",IF(ISNUMBER(SEARCH($V$37,T164)),"WINCOMNINHTHUAN",IF(ISNUMBER(SEARCH($V$38,T164)),"WINCOMTHAIBINH",IF(ISNUMBER(SEARCH($V$39,T164)),"WINCOMGIALAI",IF(ISNUMBER(SEARCH($V$40,T164)),"WINCOMHOABINH",IF(ISNUMBER(SEARCH($V$41,T164)),"WINCOMQUANGNGAI",IF(ISNUMBER(SEARCH($V$42,T164)),"WINCOMBINHTHUAN",IF(ISNUMBER(SEARCH($V$43,T164)),"WINCOMDAKLAK",IF(ISNUMBER(SEARCH($V$44,T164)),"WINCOMSOCTRANG",IF(ISNUMBER(SEARCH($V$45,T164)),"WINCOMSONLA",IF(ISNUMBER(SEARCH($V$46,T164)),"WINCOMKONTUM",IF(ISNUMBER(SEARCH($V$47,T164)),"WINCOMPHUYEN",IF(ISNUMBER(SEARCH($V$48,T164)),"WINCOMQUANGTRI",IF(ISNUMBER(SEARCH($V$49,T164)),"WINCOMBINHDINH",IF(ISNUMBER(SEARCH($V$50,T164)),"WINCOMCAOBANG",IF(ISNUMBER(SEARCH($V$51,T164)),"WINCOMQUANGBINH",IF(ISNUMBER(SEARCH($V$52,T164)),"WINCOMLAMDONG",IF(ISNUMBER(SEARCH($V$53,T164)),"WINCOMVINHLONG",IF(ISNUMBER(SEARCH($V$54,T164)),"WINCOMDONGTHAP",IF(ISNUMBER(SEARCH($V$55,T164)),"WINCOMTIENGIANG",IF(ISNUMBER(SEARCH($V$56,T164)),"WINCOMQUANGNINH",0))))))))))))))))))))))))))))))))))))))))))))))))))))))</f>
        <v>WINCOMLAOCAI</v>
      </c>
    </row>
    <row r="165" spans="1:25" x14ac:dyDescent="0.2">
      <c r="A165" t="s">
        <v>0</v>
      </c>
      <c r="B165" t="s">
        <v>276</v>
      </c>
      <c r="D165" t="s">
        <v>30</v>
      </c>
      <c r="E165" t="s">
        <v>3</v>
      </c>
      <c r="F165" s="12">
        <v>2</v>
      </c>
      <c r="G165" s="2">
        <v>222116</v>
      </c>
      <c r="H165" t="s">
        <v>4</v>
      </c>
      <c r="J165" t="s">
        <v>31</v>
      </c>
      <c r="K165" s="9" t="str">
        <f t="shared" si="11"/>
        <v>Gà muối gói 500g</v>
      </c>
      <c r="L165" s="8" t="str">
        <f>VLOOKUP(K165,'[1]Mã Misa'!$B$2:$D$74,2,0)</f>
        <v>Gà muối 500g</v>
      </c>
      <c r="M165" s="8" t="str">
        <f>VLOOKUP(L165,'[1]Mã Misa'!$C$2:$D$74,2,0)</f>
        <v>GM500</v>
      </c>
      <c r="N165" s="2">
        <v>111058</v>
      </c>
      <c r="O165" t="s">
        <v>277</v>
      </c>
      <c r="P165" s="8" t="str">
        <f t="shared" si="12"/>
        <v>0003106</v>
      </c>
      <c r="Q165" s="8" t="e">
        <f t="shared" si="10"/>
        <v>#N/A</v>
      </c>
      <c r="R165" s="19">
        <v>44537</v>
      </c>
      <c r="S165" s="17" t="s">
        <v>278</v>
      </c>
      <c r="T165" s="8" t="str">
        <f t="shared" si="13"/>
        <v>VM+ HDG 28</v>
      </c>
      <c r="U165" t="s">
        <v>10584</v>
      </c>
      <c r="Y165" t="str">
        <f t="shared" si="14"/>
        <v>WINCOMHAIDUONG</v>
      </c>
    </row>
    <row r="166" spans="1:25" x14ac:dyDescent="0.2">
      <c r="A166" t="s">
        <v>0</v>
      </c>
      <c r="B166" t="s">
        <v>279</v>
      </c>
      <c r="D166" t="s">
        <v>42</v>
      </c>
      <c r="E166" t="s">
        <v>3</v>
      </c>
      <c r="F166" s="12">
        <v>2</v>
      </c>
      <c r="G166" s="2">
        <v>175574</v>
      </c>
      <c r="H166" t="s">
        <v>4</v>
      </c>
      <c r="J166" t="s">
        <v>43</v>
      </c>
      <c r="K166" s="9" t="str">
        <f t="shared" si="11"/>
        <v>Bắp bò muối gói 200g</v>
      </c>
      <c r="L166" s="8" t="str">
        <f>VLOOKUP(K166,'[1]Mã Misa'!$B$2:$D$74,2,0)</f>
        <v>Bắp bò muối 200g</v>
      </c>
      <c r="M166" s="8" t="str">
        <f>VLOOKUP(L166,'[1]Mã Misa'!$C$2:$D$74,2,0)</f>
        <v>BBM200</v>
      </c>
      <c r="N166" s="2">
        <v>87787</v>
      </c>
      <c r="O166" t="s">
        <v>280</v>
      </c>
      <c r="P166" s="8" t="str">
        <f t="shared" si="12"/>
        <v>0002035</v>
      </c>
      <c r="Q166" s="8" t="e">
        <f t="shared" si="10"/>
        <v>#N/A</v>
      </c>
      <c r="R166" s="19">
        <v>44537</v>
      </c>
      <c r="S166" s="17" t="s">
        <v>281</v>
      </c>
      <c r="T166" s="8" t="str">
        <f t="shared" si="13"/>
        <v>VM+ TTH 17</v>
      </c>
      <c r="U166" t="s">
        <v>10585</v>
      </c>
      <c r="Y166" t="str">
        <f t="shared" si="14"/>
        <v>WINCOMHUE</v>
      </c>
    </row>
    <row r="167" spans="1:25" x14ac:dyDescent="0.2">
      <c r="A167" t="s">
        <v>0</v>
      </c>
      <c r="B167" t="s">
        <v>282</v>
      </c>
      <c r="D167" t="s">
        <v>8</v>
      </c>
      <c r="E167" t="s">
        <v>3</v>
      </c>
      <c r="F167" s="12">
        <v>1</v>
      </c>
      <c r="G167" s="2">
        <v>105400</v>
      </c>
      <c r="H167" t="s">
        <v>4</v>
      </c>
      <c r="J167" t="s">
        <v>9</v>
      </c>
      <c r="K167" s="9" t="str">
        <f t="shared" si="11"/>
        <v>_Đùi gà sốt cay 500g</v>
      </c>
      <c r="L167" s="8" t="str">
        <f>VLOOKUP(K167,'[1]Mã Misa'!$B$2:$D$74,2,0)</f>
        <v>Đùi gà sốt cay 500g</v>
      </c>
      <c r="M167" s="8" t="str">
        <f>VLOOKUP(L167,'[1]Mã Misa'!$C$2:$D$74,2,0)</f>
        <v>DGSC500</v>
      </c>
      <c r="N167" s="2">
        <v>105400</v>
      </c>
      <c r="O167" t="s">
        <v>283</v>
      </c>
      <c r="P167" s="8" t="str">
        <f t="shared" si="12"/>
        <v>0019780</v>
      </c>
      <c r="Q167" s="8" t="e">
        <f t="shared" si="10"/>
        <v>#N/A</v>
      </c>
      <c r="R167" s="19">
        <v>44537</v>
      </c>
      <c r="S167" s="17" t="s">
        <v>284</v>
      </c>
      <c r="T167" s="8" t="str">
        <f t="shared" si="13"/>
        <v>VM+ DNG 51</v>
      </c>
      <c r="U167" t="s">
        <v>10586</v>
      </c>
      <c r="Y167" t="str">
        <f t="shared" si="14"/>
        <v>WINCOMDANANG</v>
      </c>
    </row>
    <row r="168" spans="1:25" x14ac:dyDescent="0.2">
      <c r="A168" t="s">
        <v>0</v>
      </c>
      <c r="B168" t="s">
        <v>282</v>
      </c>
      <c r="D168" t="s">
        <v>25</v>
      </c>
      <c r="E168" t="s">
        <v>3</v>
      </c>
      <c r="F168" s="12">
        <v>1</v>
      </c>
      <c r="G168" s="2">
        <v>90750</v>
      </c>
      <c r="H168" t="s">
        <v>4</v>
      </c>
      <c r="J168" t="s">
        <v>26</v>
      </c>
      <c r="K168" s="9" t="str">
        <f t="shared" si="11"/>
        <v>_Chân gà sốt cay 400g</v>
      </c>
      <c r="L168" s="8" t="str">
        <f>VLOOKUP(K168,'[1]Mã Misa'!$B$2:$D$74,2,0)</f>
        <v>Chân gà sốt cay 400g</v>
      </c>
      <c r="M168" s="8" t="str">
        <f>VLOOKUP(L168,'[1]Mã Misa'!$C$2:$D$74,2,0)</f>
        <v>CGSC400</v>
      </c>
      <c r="N168" s="2">
        <v>90750</v>
      </c>
      <c r="O168" t="s">
        <v>283</v>
      </c>
      <c r="P168" s="8" t="str">
        <f t="shared" si="12"/>
        <v>0019780</v>
      </c>
      <c r="Q168" s="8" t="e">
        <f t="shared" si="10"/>
        <v>#N/A</v>
      </c>
      <c r="R168" s="19">
        <v>44537</v>
      </c>
      <c r="S168" s="17" t="s">
        <v>284</v>
      </c>
      <c r="T168" s="8" t="str">
        <f t="shared" si="13"/>
        <v>VM+ DNG 51</v>
      </c>
      <c r="U168" t="s">
        <v>10586</v>
      </c>
      <c r="Y168" t="str">
        <f t="shared" si="14"/>
        <v>WINCOMDANANG</v>
      </c>
    </row>
    <row r="169" spans="1:25" x14ac:dyDescent="0.2">
      <c r="A169" t="s">
        <v>0</v>
      </c>
      <c r="B169" t="s">
        <v>285</v>
      </c>
      <c r="D169" t="s">
        <v>15</v>
      </c>
      <c r="E169" t="s">
        <v>3</v>
      </c>
      <c r="F169" s="12">
        <v>1</v>
      </c>
      <c r="G169" s="2">
        <v>46000</v>
      </c>
      <c r="H169" t="s">
        <v>4</v>
      </c>
      <c r="J169" t="s">
        <v>16</v>
      </c>
      <c r="K169" s="9" t="str">
        <f t="shared" si="11"/>
        <v>Mộc nấm hương gói 250g</v>
      </c>
      <c r="L169" s="8" t="str">
        <f>VLOOKUP(K169,'[1]Mã Misa'!$B$2:$D$74,2,0)</f>
        <v>Mộc Nấm Hương 250g</v>
      </c>
      <c r="M169" s="8" t="str">
        <f>VLOOKUP(L169,'[1]Mã Misa'!$C$2:$D$74,2,0)</f>
        <v>MNH250</v>
      </c>
      <c r="N169" s="2">
        <v>46000</v>
      </c>
      <c r="O169" t="s">
        <v>286</v>
      </c>
      <c r="P169" s="8" t="str">
        <f t="shared" si="12"/>
        <v>0046012</v>
      </c>
      <c r="Q169" s="8" t="e">
        <f t="shared" si="10"/>
        <v>#N/A</v>
      </c>
      <c r="R169" s="19">
        <v>44537</v>
      </c>
      <c r="S169" s="17" t="s">
        <v>287</v>
      </c>
      <c r="T169" s="8" t="str">
        <f t="shared" si="13"/>
        <v>VM+ HCM Tr</v>
      </c>
      <c r="U169" t="s">
        <v>10587</v>
      </c>
      <c r="Y169" t="str">
        <f t="shared" si="14"/>
        <v>WINCOMHOCHIMINH</v>
      </c>
    </row>
    <row r="170" spans="1:25" x14ac:dyDescent="0.2">
      <c r="A170" t="s">
        <v>0</v>
      </c>
      <c r="B170" t="s">
        <v>288</v>
      </c>
      <c r="D170" t="s">
        <v>15</v>
      </c>
      <c r="E170" t="s">
        <v>3</v>
      </c>
      <c r="F170" s="12">
        <v>1</v>
      </c>
      <c r="G170" s="2">
        <v>46000</v>
      </c>
      <c r="H170" t="s">
        <v>4</v>
      </c>
      <c r="J170" t="s">
        <v>16</v>
      </c>
      <c r="K170" s="9" t="str">
        <f t="shared" si="11"/>
        <v>Mộc nấm hương gói 250g</v>
      </c>
      <c r="L170" s="8" t="str">
        <f>VLOOKUP(K170,'[1]Mã Misa'!$B$2:$D$74,2,0)</f>
        <v>Mộc Nấm Hương 250g</v>
      </c>
      <c r="M170" s="8" t="str">
        <f>VLOOKUP(L170,'[1]Mã Misa'!$C$2:$D$74,2,0)</f>
        <v>MNH250</v>
      </c>
      <c r="N170" s="2">
        <v>46000</v>
      </c>
      <c r="O170" t="s">
        <v>289</v>
      </c>
      <c r="P170" s="8" t="str">
        <f t="shared" si="12"/>
        <v>0019782</v>
      </c>
      <c r="Q170" s="8" t="e">
        <f t="shared" si="10"/>
        <v>#N/A</v>
      </c>
      <c r="R170" s="19">
        <v>44537</v>
      </c>
      <c r="S170" s="17" t="s">
        <v>290</v>
      </c>
      <c r="T170" s="8" t="str">
        <f t="shared" si="13"/>
        <v>VM+ DNG 98</v>
      </c>
      <c r="U170" t="s">
        <v>10588</v>
      </c>
      <c r="Y170" t="str">
        <f t="shared" si="14"/>
        <v>WINCOMDANANG</v>
      </c>
    </row>
    <row r="171" spans="1:25" x14ac:dyDescent="0.2">
      <c r="A171" t="s">
        <v>0</v>
      </c>
      <c r="B171" t="s">
        <v>288</v>
      </c>
      <c r="D171" t="s">
        <v>11</v>
      </c>
      <c r="E171" t="s">
        <v>3</v>
      </c>
      <c r="F171" s="12">
        <v>1</v>
      </c>
      <c r="G171" s="2">
        <v>50182</v>
      </c>
      <c r="H171" t="s">
        <v>4</v>
      </c>
      <c r="J171" t="s">
        <v>12</v>
      </c>
      <c r="K171" s="9" t="str">
        <f t="shared" si="11"/>
        <v>Giò tai lưỡi xào gói 250g</v>
      </c>
      <c r="L171" s="8" t="str">
        <f>VLOOKUP(K171,'[1]Mã Misa'!$B$2:$D$74,2,0)</f>
        <v>Giò Tai Lưỡi Xào 250g</v>
      </c>
      <c r="M171" s="8" t="str">
        <f>VLOOKUP(L171,'[1]Mã Misa'!$C$2:$D$74,2,0)</f>
        <v>GTLX250G</v>
      </c>
      <c r="N171" s="2">
        <v>50182</v>
      </c>
      <c r="O171" t="s">
        <v>289</v>
      </c>
      <c r="P171" s="8" t="str">
        <f t="shared" si="12"/>
        <v>0019782</v>
      </c>
      <c r="Q171" s="8" t="e">
        <f t="shared" si="10"/>
        <v>#N/A</v>
      </c>
      <c r="R171" s="19">
        <v>44537</v>
      </c>
      <c r="S171" s="17" t="s">
        <v>290</v>
      </c>
      <c r="T171" s="8" t="str">
        <f t="shared" si="13"/>
        <v>VM+ DNG 98</v>
      </c>
      <c r="U171" t="s">
        <v>10588</v>
      </c>
      <c r="Y171" t="str">
        <f t="shared" si="14"/>
        <v>WINCOMDANANG</v>
      </c>
    </row>
    <row r="172" spans="1:25" x14ac:dyDescent="0.2">
      <c r="A172" t="s">
        <v>0</v>
      </c>
      <c r="B172" t="s">
        <v>288</v>
      </c>
      <c r="D172" t="s">
        <v>42</v>
      </c>
      <c r="E172" t="s">
        <v>3</v>
      </c>
      <c r="F172" s="12">
        <v>2</v>
      </c>
      <c r="G172" s="2">
        <v>175574</v>
      </c>
      <c r="H172" t="s">
        <v>4</v>
      </c>
      <c r="J172" t="s">
        <v>43</v>
      </c>
      <c r="K172" s="9" t="str">
        <f t="shared" si="11"/>
        <v>Bắp bò muối gói 200g</v>
      </c>
      <c r="L172" s="8" t="str">
        <f>VLOOKUP(K172,'[1]Mã Misa'!$B$2:$D$74,2,0)</f>
        <v>Bắp bò muối 200g</v>
      </c>
      <c r="M172" s="8" t="str">
        <f>VLOOKUP(L172,'[1]Mã Misa'!$C$2:$D$74,2,0)</f>
        <v>BBM200</v>
      </c>
      <c r="N172" s="2">
        <v>87787</v>
      </c>
      <c r="O172" t="s">
        <v>289</v>
      </c>
      <c r="P172" s="8" t="str">
        <f t="shared" si="12"/>
        <v>0019782</v>
      </c>
      <c r="Q172" s="8" t="e">
        <f t="shared" si="10"/>
        <v>#N/A</v>
      </c>
      <c r="R172" s="19">
        <v>44537</v>
      </c>
      <c r="S172" s="17" t="s">
        <v>290</v>
      </c>
      <c r="T172" s="8" t="str">
        <f t="shared" si="13"/>
        <v>VM+ DNG 98</v>
      </c>
      <c r="U172" t="s">
        <v>10588</v>
      </c>
      <c r="Y172" t="str">
        <f t="shared" si="14"/>
        <v>WINCOMDANANG</v>
      </c>
    </row>
    <row r="173" spans="1:25" x14ac:dyDescent="0.2">
      <c r="A173" t="s">
        <v>0</v>
      </c>
      <c r="B173" t="s">
        <v>288</v>
      </c>
      <c r="D173" t="s">
        <v>121</v>
      </c>
      <c r="E173" t="s">
        <v>3</v>
      </c>
      <c r="F173" s="12">
        <v>2</v>
      </c>
      <c r="G173" s="2">
        <v>146862</v>
      </c>
      <c r="H173" t="s">
        <v>4</v>
      </c>
      <c r="J173" t="s">
        <v>122</v>
      </c>
      <c r="K173" s="9" t="str">
        <f t="shared" si="11"/>
        <v>Chân giò heo muối gói 300g</v>
      </c>
      <c r="L173" s="8" t="str">
        <f>VLOOKUP(K173,'[1]Mã Misa'!$B$2:$D$74,2,0)</f>
        <v>Chân giò heo muối 300g</v>
      </c>
      <c r="M173" s="8" t="str">
        <f>VLOOKUP(L173,'[1]Mã Misa'!$C$2:$D$74,2,0)</f>
        <v>CGM300</v>
      </c>
      <c r="N173" s="2">
        <v>73431</v>
      </c>
      <c r="O173" t="s">
        <v>289</v>
      </c>
      <c r="P173" s="8" t="str">
        <f t="shared" si="12"/>
        <v>0019782</v>
      </c>
      <c r="Q173" s="8" t="e">
        <f t="shared" si="10"/>
        <v>#N/A</v>
      </c>
      <c r="R173" s="19">
        <v>44537</v>
      </c>
      <c r="S173" s="17" t="s">
        <v>290</v>
      </c>
      <c r="T173" s="8" t="str">
        <f t="shared" si="13"/>
        <v>VM+ DNG 98</v>
      </c>
      <c r="U173" t="s">
        <v>10588</v>
      </c>
      <c r="Y173" t="str">
        <f t="shared" si="14"/>
        <v>WINCOMDANANG</v>
      </c>
    </row>
    <row r="174" spans="1:25" x14ac:dyDescent="0.2">
      <c r="A174" t="s">
        <v>0</v>
      </c>
      <c r="B174" t="s">
        <v>288</v>
      </c>
      <c r="D174" t="s">
        <v>27</v>
      </c>
      <c r="E174" t="s">
        <v>3</v>
      </c>
      <c r="F174" s="12">
        <v>4</v>
      </c>
      <c r="G174" s="2">
        <v>244200</v>
      </c>
      <c r="H174" t="s">
        <v>4</v>
      </c>
      <c r="J174" t="s">
        <v>28</v>
      </c>
      <c r="K174" s="9" t="str">
        <f t="shared" si="11"/>
        <v>_Giò sụn gà 250g</v>
      </c>
      <c r="L174" s="8" t="str">
        <f>VLOOKUP(K174,'[1]Mã Misa'!$B$2:$D$74,2,0)</f>
        <v>Giò sụn gà 250g</v>
      </c>
      <c r="M174" s="8" t="str">
        <f>VLOOKUP(L174,'[1]Mã Misa'!$C$2:$D$74,2,0)</f>
        <v>GSG250</v>
      </c>
      <c r="N174" s="2">
        <v>61050</v>
      </c>
      <c r="O174" t="s">
        <v>289</v>
      </c>
      <c r="P174" s="8" t="str">
        <f t="shared" si="12"/>
        <v>0019782</v>
      </c>
      <c r="Q174" s="8" t="e">
        <f t="shared" si="10"/>
        <v>#N/A</v>
      </c>
      <c r="R174" s="19">
        <v>44537</v>
      </c>
      <c r="S174" s="17" t="s">
        <v>290</v>
      </c>
      <c r="T174" s="8" t="str">
        <f t="shared" si="13"/>
        <v>VM+ DNG 98</v>
      </c>
      <c r="U174" t="s">
        <v>10588</v>
      </c>
      <c r="Y174" t="str">
        <f t="shared" si="14"/>
        <v>WINCOMDANANG</v>
      </c>
    </row>
    <row r="175" spans="1:25" x14ac:dyDescent="0.2">
      <c r="A175" t="s">
        <v>0</v>
      </c>
      <c r="B175" t="s">
        <v>288</v>
      </c>
      <c r="D175" t="s">
        <v>40</v>
      </c>
      <c r="E175" t="s">
        <v>3</v>
      </c>
      <c r="F175" s="12">
        <v>1</v>
      </c>
      <c r="G175" s="2">
        <v>59400</v>
      </c>
      <c r="H175" t="s">
        <v>4</v>
      </c>
      <c r="J175" t="s">
        <v>41</v>
      </c>
      <c r="K175" s="9" t="str">
        <f t="shared" si="11"/>
        <v>_Giò lụa 250g</v>
      </c>
      <c r="L175" s="8" t="str">
        <f>VLOOKUP(K175,'[1]Mã Misa'!$B$2:$D$74,2,0)</f>
        <v>Giò lụa 250g</v>
      </c>
      <c r="M175" s="8" t="str">
        <f>VLOOKUP(L175,'[1]Mã Misa'!$C$2:$D$74,2,0)</f>
        <v>GL250</v>
      </c>
      <c r="N175" s="2">
        <v>59400</v>
      </c>
      <c r="O175" t="s">
        <v>289</v>
      </c>
      <c r="P175" s="8" t="str">
        <f t="shared" si="12"/>
        <v>0019782</v>
      </c>
      <c r="Q175" s="8" t="e">
        <f t="shared" si="10"/>
        <v>#N/A</v>
      </c>
      <c r="R175" s="19">
        <v>44537</v>
      </c>
      <c r="S175" s="17" t="s">
        <v>290</v>
      </c>
      <c r="T175" s="8" t="str">
        <f t="shared" si="13"/>
        <v>VM+ DNG 98</v>
      </c>
      <c r="U175" t="s">
        <v>10588</v>
      </c>
      <c r="Y175" t="str">
        <f t="shared" si="14"/>
        <v>WINCOMDANANG</v>
      </c>
    </row>
    <row r="176" spans="1:25" x14ac:dyDescent="0.2">
      <c r="A176" t="s">
        <v>0</v>
      </c>
      <c r="B176" t="s">
        <v>288</v>
      </c>
      <c r="D176" t="s">
        <v>2</v>
      </c>
      <c r="E176" t="s">
        <v>3</v>
      </c>
      <c r="F176" s="12">
        <v>1</v>
      </c>
      <c r="G176" s="2">
        <v>70950</v>
      </c>
      <c r="H176" t="s">
        <v>4</v>
      </c>
      <c r="J176" t="s">
        <v>5</v>
      </c>
      <c r="K176" s="9" t="str">
        <f t="shared" si="11"/>
        <v>_Chả nướng 300g</v>
      </c>
      <c r="L176" s="8" t="str">
        <f>VLOOKUP(K176,'[1]Mã Misa'!$B$2:$D$74,2,0)</f>
        <v>Chả nướng 300g</v>
      </c>
      <c r="M176" s="8" t="str">
        <f>VLOOKUP(L176,'[1]Mã Misa'!$C$2:$D$74,2,0)</f>
        <v>CN300</v>
      </c>
      <c r="N176" s="2">
        <v>70950</v>
      </c>
      <c r="O176" t="s">
        <v>289</v>
      </c>
      <c r="P176" s="8" t="str">
        <f t="shared" si="12"/>
        <v>0019782</v>
      </c>
      <c r="Q176" s="8" t="e">
        <f t="shared" si="10"/>
        <v>#N/A</v>
      </c>
      <c r="R176" s="19">
        <v>44537</v>
      </c>
      <c r="S176" s="17" t="s">
        <v>290</v>
      </c>
      <c r="T176" s="8" t="str">
        <f t="shared" si="13"/>
        <v>VM+ DNG 98</v>
      </c>
      <c r="U176" t="s">
        <v>10588</v>
      </c>
      <c r="Y176" t="str">
        <f t="shared" si="14"/>
        <v>WINCOMDANANG</v>
      </c>
    </row>
    <row r="177" spans="1:25" x14ac:dyDescent="0.2">
      <c r="A177" t="s">
        <v>0</v>
      </c>
      <c r="B177" t="s">
        <v>288</v>
      </c>
      <c r="D177" t="s">
        <v>21</v>
      </c>
      <c r="E177" t="s">
        <v>3</v>
      </c>
      <c r="F177" s="12">
        <v>2</v>
      </c>
      <c r="G177" s="2">
        <v>148500</v>
      </c>
      <c r="H177" t="s">
        <v>4</v>
      </c>
      <c r="J177" t="s">
        <v>22</v>
      </c>
      <c r="K177" s="9" t="str">
        <f t="shared" si="11"/>
        <v>_Chả cốm 300g</v>
      </c>
      <c r="L177" s="8" t="str">
        <f>VLOOKUP(K177,'[1]Mã Misa'!$B$2:$D$74,2,0)</f>
        <v>Chả cốm 300g</v>
      </c>
      <c r="M177" s="8" t="str">
        <f>VLOOKUP(L177,'[1]Mã Misa'!$C$2:$D$74,2,0)</f>
        <v>CC300</v>
      </c>
      <c r="N177" s="2">
        <v>74250</v>
      </c>
      <c r="O177" t="s">
        <v>289</v>
      </c>
      <c r="P177" s="8" t="str">
        <f t="shared" si="12"/>
        <v>0019782</v>
      </c>
      <c r="Q177" s="8" t="e">
        <f t="shared" si="10"/>
        <v>#N/A</v>
      </c>
      <c r="R177" s="19">
        <v>44537</v>
      </c>
      <c r="S177" s="17" t="s">
        <v>290</v>
      </c>
      <c r="T177" s="8" t="str">
        <f t="shared" si="13"/>
        <v>VM+ DNG 98</v>
      </c>
      <c r="U177" t="s">
        <v>10588</v>
      </c>
      <c r="Y177" t="str">
        <f t="shared" si="14"/>
        <v>WINCOMDANANG</v>
      </c>
    </row>
    <row r="178" spans="1:25" x14ac:dyDescent="0.2">
      <c r="A178" t="s">
        <v>0</v>
      </c>
      <c r="B178" t="s">
        <v>291</v>
      </c>
      <c r="D178" t="s">
        <v>42</v>
      </c>
      <c r="E178" t="s">
        <v>3</v>
      </c>
      <c r="F178" s="12">
        <v>2</v>
      </c>
      <c r="G178" s="2">
        <v>175574</v>
      </c>
      <c r="H178" t="s">
        <v>4</v>
      </c>
      <c r="J178" t="s">
        <v>43</v>
      </c>
      <c r="K178" s="9" t="str">
        <f t="shared" si="11"/>
        <v>Bắp bò muối gói 200g</v>
      </c>
      <c r="L178" s="8" t="str">
        <f>VLOOKUP(K178,'[1]Mã Misa'!$B$2:$D$74,2,0)</f>
        <v>Bắp bò muối 200g</v>
      </c>
      <c r="M178" s="8" t="str">
        <f>VLOOKUP(L178,'[1]Mã Misa'!$C$2:$D$74,2,0)</f>
        <v>BBM200</v>
      </c>
      <c r="N178" s="2">
        <v>87787</v>
      </c>
      <c r="O178" t="s">
        <v>292</v>
      </c>
      <c r="P178" s="8" t="str">
        <f t="shared" si="12"/>
        <v>0152541</v>
      </c>
      <c r="Q178" s="8" t="e">
        <f t="shared" si="10"/>
        <v>#N/A</v>
      </c>
      <c r="R178" s="19">
        <v>44537</v>
      </c>
      <c r="S178" s="17" t="s">
        <v>293</v>
      </c>
      <c r="T178" s="8" t="str">
        <f t="shared" si="13"/>
        <v>VM+ HNI Vi</v>
      </c>
      <c r="U178" t="s">
        <v>10589</v>
      </c>
      <c r="Y178" t="str">
        <f t="shared" si="14"/>
        <v>WINCOMHANOI</v>
      </c>
    </row>
    <row r="179" spans="1:25" x14ac:dyDescent="0.2">
      <c r="A179" t="s">
        <v>0</v>
      </c>
      <c r="B179" t="s">
        <v>291</v>
      </c>
      <c r="D179" t="s">
        <v>11</v>
      </c>
      <c r="E179" t="s">
        <v>3</v>
      </c>
      <c r="F179" s="12">
        <v>1</v>
      </c>
      <c r="G179" s="2">
        <v>50182</v>
      </c>
      <c r="H179" t="s">
        <v>4</v>
      </c>
      <c r="J179" t="s">
        <v>12</v>
      </c>
      <c r="K179" s="9" t="str">
        <f t="shared" si="11"/>
        <v>Giò tai lưỡi xào gói 250g</v>
      </c>
      <c r="L179" s="8" t="str">
        <f>VLOOKUP(K179,'[1]Mã Misa'!$B$2:$D$74,2,0)</f>
        <v>Giò Tai Lưỡi Xào 250g</v>
      </c>
      <c r="M179" s="8" t="str">
        <f>VLOOKUP(L179,'[1]Mã Misa'!$C$2:$D$74,2,0)</f>
        <v>GTLX250G</v>
      </c>
      <c r="N179" s="2">
        <v>50182</v>
      </c>
      <c r="O179" t="s">
        <v>292</v>
      </c>
      <c r="P179" s="8" t="str">
        <f t="shared" si="12"/>
        <v>0152541</v>
      </c>
      <c r="Q179" s="8" t="e">
        <f t="shared" si="10"/>
        <v>#N/A</v>
      </c>
      <c r="R179" s="19">
        <v>44537</v>
      </c>
      <c r="S179" s="17" t="s">
        <v>293</v>
      </c>
      <c r="T179" s="8" t="str">
        <f t="shared" si="13"/>
        <v>VM+ HNI Vi</v>
      </c>
      <c r="U179" t="s">
        <v>10589</v>
      </c>
      <c r="Y179" t="str">
        <f t="shared" si="14"/>
        <v>WINCOMHANOI</v>
      </c>
    </row>
    <row r="180" spans="1:25" x14ac:dyDescent="0.2">
      <c r="A180" t="s">
        <v>0</v>
      </c>
      <c r="B180" t="s">
        <v>291</v>
      </c>
      <c r="D180" t="s">
        <v>121</v>
      </c>
      <c r="E180" t="s">
        <v>3</v>
      </c>
      <c r="F180" s="12">
        <v>1</v>
      </c>
      <c r="G180" s="2">
        <v>73431</v>
      </c>
      <c r="H180" t="s">
        <v>4</v>
      </c>
      <c r="J180" t="s">
        <v>122</v>
      </c>
      <c r="K180" s="9" t="str">
        <f t="shared" si="11"/>
        <v>Chân giò heo muối gói 300g</v>
      </c>
      <c r="L180" s="8" t="str">
        <f>VLOOKUP(K180,'[1]Mã Misa'!$B$2:$D$74,2,0)</f>
        <v>Chân giò heo muối 300g</v>
      </c>
      <c r="M180" s="8" t="str">
        <f>VLOOKUP(L180,'[1]Mã Misa'!$C$2:$D$74,2,0)</f>
        <v>CGM300</v>
      </c>
      <c r="N180" s="2">
        <v>73431</v>
      </c>
      <c r="O180" t="s">
        <v>292</v>
      </c>
      <c r="P180" s="8" t="str">
        <f t="shared" si="12"/>
        <v>0152541</v>
      </c>
      <c r="Q180" s="8" t="e">
        <f t="shared" si="10"/>
        <v>#N/A</v>
      </c>
      <c r="R180" s="19">
        <v>44537</v>
      </c>
      <c r="S180" s="17" t="s">
        <v>293</v>
      </c>
      <c r="T180" s="8" t="str">
        <f t="shared" si="13"/>
        <v>VM+ HNI Vi</v>
      </c>
      <c r="U180" t="s">
        <v>10589</v>
      </c>
      <c r="Y180" t="str">
        <f t="shared" si="14"/>
        <v>WINCOMHANOI</v>
      </c>
    </row>
    <row r="181" spans="1:25" x14ac:dyDescent="0.2">
      <c r="A181" t="s">
        <v>0</v>
      </c>
      <c r="B181" t="s">
        <v>291</v>
      </c>
      <c r="D181" t="s">
        <v>8</v>
      </c>
      <c r="E181" t="s">
        <v>3</v>
      </c>
      <c r="F181" s="12">
        <v>1</v>
      </c>
      <c r="G181" s="2">
        <v>105400</v>
      </c>
      <c r="H181" t="s">
        <v>4</v>
      </c>
      <c r="J181" t="s">
        <v>9</v>
      </c>
      <c r="K181" s="9" t="str">
        <f t="shared" si="11"/>
        <v>_Đùi gà sốt cay 500g</v>
      </c>
      <c r="L181" s="8" t="str">
        <f>VLOOKUP(K181,'[1]Mã Misa'!$B$2:$D$74,2,0)</f>
        <v>Đùi gà sốt cay 500g</v>
      </c>
      <c r="M181" s="8" t="str">
        <f>VLOOKUP(L181,'[1]Mã Misa'!$C$2:$D$74,2,0)</f>
        <v>DGSC500</v>
      </c>
      <c r="N181" s="2">
        <v>105400</v>
      </c>
      <c r="O181" t="s">
        <v>292</v>
      </c>
      <c r="P181" s="8" t="str">
        <f t="shared" si="12"/>
        <v>0152541</v>
      </c>
      <c r="Q181" s="8" t="e">
        <f t="shared" si="10"/>
        <v>#N/A</v>
      </c>
      <c r="R181" s="19">
        <v>44537</v>
      </c>
      <c r="S181" s="17" t="s">
        <v>293</v>
      </c>
      <c r="T181" s="8" t="str">
        <f t="shared" si="13"/>
        <v>VM+ HNI Vi</v>
      </c>
      <c r="U181" t="s">
        <v>10589</v>
      </c>
      <c r="Y181" t="str">
        <f t="shared" si="14"/>
        <v>WINCOMHANOI</v>
      </c>
    </row>
    <row r="182" spans="1:25" x14ac:dyDescent="0.2">
      <c r="A182" t="s">
        <v>0</v>
      </c>
      <c r="B182" t="s">
        <v>294</v>
      </c>
      <c r="D182" t="s">
        <v>40</v>
      </c>
      <c r="E182" t="s">
        <v>3</v>
      </c>
      <c r="F182" s="12">
        <v>5</v>
      </c>
      <c r="G182" s="2">
        <v>297000</v>
      </c>
      <c r="H182" t="s">
        <v>4</v>
      </c>
      <c r="J182" t="s">
        <v>41</v>
      </c>
      <c r="K182" s="9" t="str">
        <f t="shared" si="11"/>
        <v>_Giò lụa 250g</v>
      </c>
      <c r="L182" s="8" t="str">
        <f>VLOOKUP(K182,'[1]Mã Misa'!$B$2:$D$74,2,0)</f>
        <v>Giò lụa 250g</v>
      </c>
      <c r="M182" s="8" t="str">
        <f>VLOOKUP(L182,'[1]Mã Misa'!$C$2:$D$74,2,0)</f>
        <v>GL250</v>
      </c>
      <c r="N182" s="2">
        <v>59400</v>
      </c>
      <c r="O182" t="s">
        <v>295</v>
      </c>
      <c r="P182" s="8" t="str">
        <f t="shared" si="12"/>
        <v>0000814</v>
      </c>
      <c r="Q182" s="8" t="e">
        <f t="shared" si="10"/>
        <v>#N/A</v>
      </c>
      <c r="R182" s="19">
        <v>44537</v>
      </c>
      <c r="S182" s="17" t="s">
        <v>296</v>
      </c>
      <c r="T182" s="8" t="str">
        <f t="shared" si="13"/>
        <v>VM+ SLA 18</v>
      </c>
      <c r="U182" t="s">
        <v>10590</v>
      </c>
      <c r="Y182" t="str">
        <f t="shared" si="14"/>
        <v>WINCOMSONLA</v>
      </c>
    </row>
    <row r="183" spans="1:25" x14ac:dyDescent="0.2">
      <c r="A183" t="s">
        <v>0</v>
      </c>
      <c r="B183" t="s">
        <v>294</v>
      </c>
      <c r="D183" t="s">
        <v>27</v>
      </c>
      <c r="E183" t="s">
        <v>3</v>
      </c>
      <c r="F183" s="12">
        <v>3</v>
      </c>
      <c r="G183" s="2">
        <v>183150</v>
      </c>
      <c r="H183" t="s">
        <v>4</v>
      </c>
      <c r="J183" t="s">
        <v>28</v>
      </c>
      <c r="K183" s="9" t="str">
        <f t="shared" si="11"/>
        <v>_Giò sụn gà 250g</v>
      </c>
      <c r="L183" s="8" t="str">
        <f>VLOOKUP(K183,'[1]Mã Misa'!$B$2:$D$74,2,0)</f>
        <v>Giò sụn gà 250g</v>
      </c>
      <c r="M183" s="8" t="str">
        <f>VLOOKUP(L183,'[1]Mã Misa'!$C$2:$D$74,2,0)</f>
        <v>GSG250</v>
      </c>
      <c r="N183" s="2">
        <v>61050</v>
      </c>
      <c r="O183" t="s">
        <v>295</v>
      </c>
      <c r="P183" s="8" t="str">
        <f t="shared" si="12"/>
        <v>0000814</v>
      </c>
      <c r="Q183" s="8" t="e">
        <f t="shared" si="10"/>
        <v>#N/A</v>
      </c>
      <c r="R183" s="19">
        <v>44537</v>
      </c>
      <c r="S183" s="17" t="s">
        <v>296</v>
      </c>
      <c r="T183" s="8" t="str">
        <f t="shared" si="13"/>
        <v>VM+ SLA 18</v>
      </c>
      <c r="U183" t="s">
        <v>10590</v>
      </c>
      <c r="Y183" t="str">
        <f t="shared" si="14"/>
        <v>WINCOMSONLA</v>
      </c>
    </row>
    <row r="184" spans="1:25" x14ac:dyDescent="0.2">
      <c r="A184" t="s">
        <v>0</v>
      </c>
      <c r="B184" t="s">
        <v>297</v>
      </c>
      <c r="D184" t="s">
        <v>27</v>
      </c>
      <c r="E184" t="s">
        <v>3</v>
      </c>
      <c r="F184" s="12">
        <v>1</v>
      </c>
      <c r="G184" s="2">
        <v>61050</v>
      </c>
      <c r="H184" t="s">
        <v>4</v>
      </c>
      <c r="J184" t="s">
        <v>28</v>
      </c>
      <c r="K184" s="9" t="str">
        <f t="shared" si="11"/>
        <v>_Giò sụn gà 250g</v>
      </c>
      <c r="L184" s="8" t="str">
        <f>VLOOKUP(K184,'[1]Mã Misa'!$B$2:$D$74,2,0)</f>
        <v>Giò sụn gà 250g</v>
      </c>
      <c r="M184" s="8" t="str">
        <f>VLOOKUP(L184,'[1]Mã Misa'!$C$2:$D$74,2,0)</f>
        <v>GSG250</v>
      </c>
      <c r="N184" s="2">
        <v>61050</v>
      </c>
      <c r="O184" t="s">
        <v>298</v>
      </c>
      <c r="P184" s="8" t="str">
        <f t="shared" si="12"/>
        <v>0011529</v>
      </c>
      <c r="Q184" s="8" t="e">
        <f t="shared" si="10"/>
        <v>#N/A</v>
      </c>
      <c r="R184" s="19">
        <v>44537</v>
      </c>
      <c r="S184" s="17" t="s">
        <v>299</v>
      </c>
      <c r="T184" s="8" t="str">
        <f t="shared" si="13"/>
        <v>VM+ HPG 31</v>
      </c>
      <c r="U184" t="s">
        <v>10591</v>
      </c>
      <c r="Y184" t="str">
        <f>IF(ISNUMBER(SEARCH($V$3,T184)),"WINCOMHANOI",IF(ISNUMBER(SEARCH($V$4,T184)),"WINCOMHOCHIMINH",IF(ISNUMBER(SEARCH($V$5,T184)),"WINCOMDANANG",IF(ISNUMBER(SEARCH($V$6,T184)),"WINCOMHAIDUONG",IF(ISNUMBER(SEARCH($V$7,T184)),"WINCOMQUANGNINH",IF(ISNUMBER(SEARCH($V$8,T184)),"WINCOMHAIPHONG",IF(ISNUMBER(SEARCH($V$9,T184)),"WINCOMBACGIANG",IF(ISNUMBER(SEARCH($V$10,T184)),"WINCOMBACNINH",IF(ISNUMBER(SEARCH($V$11,T184)),"WINCOMPHUTHO",IF(ISNUMBER(SEARCH($V$12,T184)),"WINCOMHATINH",IF(ISNUMBER(SEARCH($V$13,T184)),"WINCOMTHAINGUYEN",IF(ISNUMBER(SEARCH($V$14,T184)),"WINCOMKHANHHOA",IF(ISNUMBER(SEARCH($V$15,T184)),"WINCOMHUNGYEN",IF(ISNUMBER(SEARCH($V$16,T184)),"WINCOMNGHEAN",IF(ISNUMBER(SEARCH($V$17,T184)),"WINCOMLAOCAI",IF(ISNUMBER(SEARCH($V$18,T184)),"WINCOMVUNGTAU",IF(ISNUMBER(SEARCH($V$19,T184)),"WINCOMBINHDUONG",IF(ISNUMBER(SEARCH($V$20,T184)),"WINCOMKIENGIANG",IF(ISNUMBER(SEARCH($V$21,T184)),"WINCOMHANAM",IF(ISNUMBER(SEARCH($V$22,T184)),"WINCOMNAMDINH",IF(ISNUMBER(SEARCH($V$23,T184)),"WINCOMLANGSON",IF(ISNUMBER(SEARCH($V$24,T184)),"WINCOMTHANHHOA",IF(ISNUMBER(SEARCH($V$25,T184)),"WINCOMYENBAI",IF(ISNUMBER(SEARCH($V$26,T184)),"WINCOMTUYENQUANG",IF(ISNUMBER(SEARCH($V$27,T184)),"WINCOMHUE",IF(ISNUMBER(SEARCH($V$28,T184)),"WINCOMQUANGNAM",IF(ISNUMBER(SEARCH($V$29,T184)),"WINCOMVINHPHUC",IF(ISNUMBER(SEARCH($V$30,T184)),"WINCOMHAGIANG",IF(ISNUMBER(SEARCH($V$31,T184)),"WINCOMNINHBINH",IF(ISNUMBER(SEARCH($V$32,T184)),"WINCOMTRAVINH",IF(ISNUMBER(SEARCH($V$33,T184)),"WINCOMCANTHO",IF(ISNUMBER(SEARCH($V$34,T184)),"WINCOMBENTRE",IF(ISNUMBER(SEARCH($V$35,T184)),"WINCOMCAMAU",IF(ISNUMBER(SEARCH($V$36,T184)),"WINCOMANGIANG",IF(ISNUMBER(SEARCH($V$37,T184)),"WINCOMNINHTHUAN",IF(ISNUMBER(SEARCH($V$38,T184)),"WINCOMTHAIBINH",IF(ISNUMBER(SEARCH($V$39,T184)),"WINCOMGIALAI",IF(ISNUMBER(SEARCH($V$40,T184)),"WINCOMHOABINH",IF(ISNUMBER(SEARCH($V$41,T184)),"WINCOMQUANGNGAI",IF(ISNUMBER(SEARCH($V$42,T184)),"WINCOMBINHTHUAN",IF(ISNUMBER(SEARCH($V$43,T184)),"WINCOMDAKLAK",IF(ISNUMBER(SEARCH($V$44,T184)),"WINCOMSOCTRANG",IF(ISNUMBER(SEARCH($V$45,T184)),"WINCOMSONLA",IF(ISNUMBER(SEARCH($V$46,T184)),"WINCOMKONTUM",IF(ISNUMBER(SEARCH($V$47,T184)),"WINCOMPHUYEN",IF(ISNUMBER(SEARCH($V$48,T184)),"WINCOMQUANGTRI",IF(ISNUMBER(SEARCH($V$49,T184)),"WINCOMBINHDINH",IF(ISNUMBER(SEARCH($V$50,T184)),"WINCOMCAOBANG",IF(ISNUMBER(SEARCH($V$51,T184)),"WINCOMQUANGBINH",IF(ISNUMBER(SEARCH($V$52,T184)),"WINCOMLAMDONG",IF(ISNUMBER(SEARCH($V$53,T184)),"WINCOMVINHLONG",IF(ISNUMBER(SEARCH($V$54,T184)),"WINCOMDONGTHAP",IF(ISNUMBER(SEARCH($V$55,T184)),"WINCOMTIENGIANG",IF(ISNUMBER(SEARCH($V$56,T184)),"WINCOMQUANGNINH",0))))))))))))))))))))))))))))))))))))))))))))))))))))))</f>
        <v>WINCOMHAIPHONG</v>
      </c>
    </row>
    <row r="185" spans="1:25" x14ac:dyDescent="0.2">
      <c r="A185" t="s">
        <v>0</v>
      </c>
      <c r="B185" t="s">
        <v>300</v>
      </c>
      <c r="D185" t="s">
        <v>27</v>
      </c>
      <c r="E185" t="s">
        <v>3</v>
      </c>
      <c r="F185" s="12">
        <v>1</v>
      </c>
      <c r="G185" s="2">
        <v>61050</v>
      </c>
      <c r="H185" t="s">
        <v>4</v>
      </c>
      <c r="J185" t="s">
        <v>28</v>
      </c>
      <c r="K185" s="9" t="str">
        <f t="shared" si="11"/>
        <v>_Giò sụn gà 250g</v>
      </c>
      <c r="L185" s="8" t="str">
        <f>VLOOKUP(K185,'[1]Mã Misa'!$B$2:$D$74,2,0)</f>
        <v>Giò sụn gà 250g</v>
      </c>
      <c r="M185" s="8" t="str">
        <f>VLOOKUP(L185,'[1]Mã Misa'!$C$2:$D$74,2,0)</f>
        <v>GSG250</v>
      </c>
      <c r="N185" s="2">
        <v>61050</v>
      </c>
      <c r="O185" t="s">
        <v>301</v>
      </c>
      <c r="P185" s="8" t="str">
        <f t="shared" si="12"/>
        <v>0152549</v>
      </c>
      <c r="Q185" s="8" t="e">
        <f t="shared" si="10"/>
        <v>#N/A</v>
      </c>
      <c r="R185" s="19">
        <v>44537</v>
      </c>
      <c r="S185" s="17" t="s">
        <v>302</v>
      </c>
      <c r="T185" s="8" t="str">
        <f t="shared" si="13"/>
        <v>VM+ HNI 42</v>
      </c>
      <c r="U185" t="s">
        <v>10592</v>
      </c>
      <c r="Y185" t="str">
        <f>IF(ISNUMBER(SEARCH($V$3,T185)),"WINCOMHANOI",IF(ISNUMBER(SEARCH($V$4,T185)),"WINCOMHOCHIMINH",IF(ISNUMBER(SEARCH($V$5,T185)),"WINCOMDANANG",IF(ISNUMBER(SEARCH($V$6,T185)),"WINCOMHAIDUONG",IF(ISNUMBER(SEARCH($V$7,T185)),"WINCOMQUANGNINH",IF(ISNUMBER(SEARCH($V$8,T185)),"WINCOMHAIPHONG",IF(ISNUMBER(SEARCH($V$9,T185)),"WINCOMBACGIANG",IF(ISNUMBER(SEARCH($V$10,T185)),"WINCOMBACNINH",IF(ISNUMBER(SEARCH($V$11,T185)),"WINCOMPHUTHO",IF(ISNUMBER(SEARCH($V$12,T185)),"WINCOMHATINH",IF(ISNUMBER(SEARCH($V$13,T185)),"WINCOMTHAINGUYEN",IF(ISNUMBER(SEARCH($V$14,T185)),"WINCOMKHANHHOA",IF(ISNUMBER(SEARCH($V$15,T185)),"WINCOMHUNGYEN",IF(ISNUMBER(SEARCH($V$16,T185)),"WINCOMNGHEAN",IF(ISNUMBER(SEARCH($V$17,T185)),"WINCOMLAOCAI",IF(ISNUMBER(SEARCH($V$18,T185)),"WINCOMVUNGTAU",IF(ISNUMBER(SEARCH($V$19,T185)),"WINCOMBINHDUONG",IF(ISNUMBER(SEARCH($V$20,T185)),"WINCOMKIENGIANG",IF(ISNUMBER(SEARCH($V$21,T185)),"WINCOMHANAM",IF(ISNUMBER(SEARCH($V$22,T185)),"WINCOMNAMDINH",IF(ISNUMBER(SEARCH($V$23,T185)),"WINCOMLANGSON",IF(ISNUMBER(SEARCH($V$24,T185)),"WINCOMTHANHHOA",IF(ISNUMBER(SEARCH($V$25,T185)),"WINCOMYENBAI",IF(ISNUMBER(SEARCH($V$26,T185)),"WINCOMTUYENQUANG",IF(ISNUMBER(SEARCH($V$27,T185)),"WINCOMHUE",IF(ISNUMBER(SEARCH($V$28,T185)),"WINCOMQUANGNAM",IF(ISNUMBER(SEARCH($V$29,T185)),"WINCOMVINHPHUC",IF(ISNUMBER(SEARCH($V$30,T185)),"WINCOMHAGIANG",IF(ISNUMBER(SEARCH($V$31,T185)),"WINCOMNINHBINH",IF(ISNUMBER(SEARCH($V$32,T185)),"WINCOMTRAVINH",IF(ISNUMBER(SEARCH($V$33,T185)),"WINCOMCANTHO",IF(ISNUMBER(SEARCH($V$34,T185)),"WINCOMBENTRE",IF(ISNUMBER(SEARCH($V$35,T185)),"WINCOMCAMAU",IF(ISNUMBER(SEARCH($V$36,T185)),"WINCOMANGIANG",IF(ISNUMBER(SEARCH($V$37,T185)),"WINCOMNINHTHUAN",IF(ISNUMBER(SEARCH($V$38,T185)),"WINCOMTHAIBINH",IF(ISNUMBER(SEARCH($V$39,T185)),"WINCOMGIALAI",IF(ISNUMBER(SEARCH($V$40,T185)),"WINCOMHOABINH",IF(ISNUMBER(SEARCH($V$41,T185)),"WINCOMQUANGNGAI",IF(ISNUMBER(SEARCH($V$42,T185)),"WINCOMBINHTHUAN",IF(ISNUMBER(SEARCH($V$43,T185)),"WINCOMDAKLAK",IF(ISNUMBER(SEARCH($V$44,T185)),"WINCOMSOCTRANG",IF(ISNUMBER(SEARCH($V$45,T185)),"WINCOMSONLA",IF(ISNUMBER(SEARCH($V$46,T185)),"WINCOMKONTUM",IF(ISNUMBER(SEARCH($V$47,T185)),"WINCOMPHUYEN",IF(ISNUMBER(SEARCH($V$48,T185)),"WINCOMQUANGTRI",IF(ISNUMBER(SEARCH($V$49,T185)),"WINCOMBINHDINH",IF(ISNUMBER(SEARCH($V$50,T185)),"WINCOMCAOBANG",IF(ISNUMBER(SEARCH($V$51,T185)),"WINCOMQUANGBINH",IF(ISNUMBER(SEARCH($V$52,T185)),"WINCOMLAMDONG",IF(ISNUMBER(SEARCH($V$53,T185)),"WINCOMVINHLONG",IF(ISNUMBER(SEARCH($V$54,T185)),"WINCOMDONGTHAP",IF(ISNUMBER(SEARCH($V$55,T185)),"WINCOMTIENGIANG",IF(ISNUMBER(SEARCH($V$56,T185)),"WINCOMQUANGNINH",0))))))))))))))))))))))))))))))))))))))))))))))))))))))</f>
        <v>WINCOMHANOI</v>
      </c>
    </row>
    <row r="186" spans="1:25" x14ac:dyDescent="0.2">
      <c r="A186" t="s">
        <v>0</v>
      </c>
      <c r="B186" t="s">
        <v>303</v>
      </c>
      <c r="D186" t="s">
        <v>2</v>
      </c>
      <c r="E186" t="s">
        <v>3</v>
      </c>
      <c r="F186" s="12">
        <v>4</v>
      </c>
      <c r="G186" s="2">
        <v>283800</v>
      </c>
      <c r="H186" t="s">
        <v>4</v>
      </c>
      <c r="J186" t="s">
        <v>5</v>
      </c>
      <c r="K186" s="9" t="str">
        <f t="shared" si="11"/>
        <v>_Chả nướng 300g</v>
      </c>
      <c r="L186" s="8" t="str">
        <f>VLOOKUP(K186,'[1]Mã Misa'!$B$2:$D$74,2,0)</f>
        <v>Chả nướng 300g</v>
      </c>
      <c r="M186" s="8" t="str">
        <f>VLOOKUP(L186,'[1]Mã Misa'!$C$2:$D$74,2,0)</f>
        <v>CN300</v>
      </c>
      <c r="N186" s="2">
        <v>70950</v>
      </c>
      <c r="O186" t="s">
        <v>304</v>
      </c>
      <c r="P186" s="8" t="str">
        <f t="shared" si="12"/>
        <v>0152550</v>
      </c>
      <c r="Q186" s="8" t="e">
        <f t="shared" si="10"/>
        <v>#N/A</v>
      </c>
      <c r="R186" s="19">
        <v>44537</v>
      </c>
      <c r="S186" s="17" t="s">
        <v>305</v>
      </c>
      <c r="T186" s="8" t="str">
        <f t="shared" si="13"/>
        <v>VM+ HNI Ng</v>
      </c>
      <c r="U186" t="s">
        <v>10593</v>
      </c>
      <c r="Y186" t="str">
        <f>IF(ISNUMBER(SEARCH($V$3,T186)),"WINCOMHANOI",IF(ISNUMBER(SEARCH($V$4,T186)),"WINCOMHOCHIMINH",IF(ISNUMBER(SEARCH($V$5,T186)),"WINCOMDANANG",IF(ISNUMBER(SEARCH($V$6,T186)),"WINCOMHAIDUONG",IF(ISNUMBER(SEARCH($V$7,T186)),"WINCOMQUANGNINH",IF(ISNUMBER(SEARCH($V$8,T186)),"WINCOMHAIPHONG",IF(ISNUMBER(SEARCH($V$9,T186)),"WINCOMBACGIANG",IF(ISNUMBER(SEARCH($V$10,T186)),"WINCOMBACNINH",IF(ISNUMBER(SEARCH($V$11,T186)),"WINCOMPHUTHO",IF(ISNUMBER(SEARCH($V$12,T186)),"WINCOMHATINH",IF(ISNUMBER(SEARCH($V$13,T186)),"WINCOMTHAINGUYEN",IF(ISNUMBER(SEARCH($V$14,T186)),"WINCOMKHANHHOA",IF(ISNUMBER(SEARCH($V$15,T186)),"WINCOMHUNGYEN",IF(ISNUMBER(SEARCH($V$16,T186)),"WINCOMNGHEAN",IF(ISNUMBER(SEARCH($V$17,T186)),"WINCOMLAOCAI",IF(ISNUMBER(SEARCH($V$18,T186)),"WINCOMVUNGTAU",IF(ISNUMBER(SEARCH($V$19,T186)),"WINCOMBINHDUONG",IF(ISNUMBER(SEARCH($V$20,T186)),"WINCOMKIENGIANG",IF(ISNUMBER(SEARCH($V$21,T186)),"WINCOMHANAM",IF(ISNUMBER(SEARCH($V$22,T186)),"WINCOMNAMDINH",IF(ISNUMBER(SEARCH($V$23,T186)),"WINCOMLANGSON",IF(ISNUMBER(SEARCH($V$24,T186)),"WINCOMTHANHHOA",IF(ISNUMBER(SEARCH($V$25,T186)),"WINCOMYENBAI",IF(ISNUMBER(SEARCH($V$26,T186)),"WINCOMTUYENQUANG",IF(ISNUMBER(SEARCH($V$27,T186)),"WINCOMHUE",IF(ISNUMBER(SEARCH($V$28,T186)),"WINCOMQUANGNAM",IF(ISNUMBER(SEARCH($V$29,T186)),"WINCOMVINHPHUC",IF(ISNUMBER(SEARCH($V$30,T186)),"WINCOMHAGIANG",IF(ISNUMBER(SEARCH($V$31,T186)),"WINCOMNINHBINH",IF(ISNUMBER(SEARCH($V$32,T186)),"WINCOMTRAVINH",IF(ISNUMBER(SEARCH($V$33,T186)),"WINCOMCANTHO",IF(ISNUMBER(SEARCH($V$34,T186)),"WINCOMBENTRE",IF(ISNUMBER(SEARCH($V$35,T186)),"WINCOMCAMAU",IF(ISNUMBER(SEARCH($V$36,T186)),"WINCOMANGIANG",IF(ISNUMBER(SEARCH($V$37,T186)),"WINCOMNINHTHUAN",IF(ISNUMBER(SEARCH($V$38,T186)),"WINCOMTHAIBINH",IF(ISNUMBER(SEARCH($V$39,T186)),"WINCOMGIALAI",IF(ISNUMBER(SEARCH($V$40,T186)),"WINCOMHOABINH",IF(ISNUMBER(SEARCH($V$41,T186)),"WINCOMQUANGNGAI",IF(ISNUMBER(SEARCH($V$42,T186)),"WINCOMBINHTHUAN",IF(ISNUMBER(SEARCH($V$43,T186)),"WINCOMDAKLAK",IF(ISNUMBER(SEARCH($V$44,T186)),"WINCOMSOCTRANG",IF(ISNUMBER(SEARCH($V$45,T186)),"WINCOMSONLA",IF(ISNUMBER(SEARCH($V$46,T186)),"WINCOMKONTUM",IF(ISNUMBER(SEARCH($V$47,T186)),"WINCOMPHUYEN",IF(ISNUMBER(SEARCH($V$48,T186)),"WINCOMQUANGTRI",IF(ISNUMBER(SEARCH($V$49,T186)),"WINCOMBINHDINH",IF(ISNUMBER(SEARCH($V$50,T186)),"WINCOMCAOBANG",IF(ISNUMBER(SEARCH($V$51,T186)),"WINCOMQUANGBINH",IF(ISNUMBER(SEARCH($V$52,T186)),"WINCOMLAMDONG",IF(ISNUMBER(SEARCH($V$53,T186)),"WINCOMVINHLONG",IF(ISNUMBER(SEARCH($V$54,T186)),"WINCOMDONGTHAP",IF(ISNUMBER(SEARCH($V$55,T186)),"WINCOMTIENGIANG",IF(ISNUMBER(SEARCH($V$56,T186)),"WINCOMQUANGNINH",0))))))))))))))))))))))))))))))))))))))))))))))))))))))</f>
        <v>WINCOMHANOI</v>
      </c>
    </row>
    <row r="187" spans="1:25" x14ac:dyDescent="0.2">
      <c r="A187" t="s">
        <v>0</v>
      </c>
      <c r="B187" t="s">
        <v>306</v>
      </c>
      <c r="D187" t="s">
        <v>8</v>
      </c>
      <c r="E187" t="s">
        <v>3</v>
      </c>
      <c r="F187" s="12">
        <v>1</v>
      </c>
      <c r="G187" s="2">
        <v>105400</v>
      </c>
      <c r="H187" t="s">
        <v>4</v>
      </c>
      <c r="J187" t="s">
        <v>9</v>
      </c>
      <c r="K187" s="9" t="str">
        <f t="shared" si="11"/>
        <v>_Đùi gà sốt cay 500g</v>
      </c>
      <c r="L187" s="8" t="str">
        <f>VLOOKUP(K187,'[1]Mã Misa'!$B$2:$D$74,2,0)</f>
        <v>Đùi gà sốt cay 500g</v>
      </c>
      <c r="M187" s="8" t="str">
        <f>VLOOKUP(L187,'[1]Mã Misa'!$C$2:$D$74,2,0)</f>
        <v>DGSC500</v>
      </c>
      <c r="N187" s="2">
        <v>105400</v>
      </c>
      <c r="O187" t="s">
        <v>307</v>
      </c>
      <c r="P187" s="8" t="str">
        <f t="shared" si="12"/>
        <v>0019784</v>
      </c>
      <c r="Q187" s="8" t="e">
        <f t="shared" si="10"/>
        <v>#N/A</v>
      </c>
      <c r="R187" s="19">
        <v>44537</v>
      </c>
      <c r="S187" s="17" t="s">
        <v>308</v>
      </c>
      <c r="T187" s="8" t="str">
        <f t="shared" si="13"/>
        <v>VM+ DNG 28</v>
      </c>
      <c r="U187" t="s">
        <v>10594</v>
      </c>
      <c r="Y187" t="str">
        <f t="shared" si="14"/>
        <v>WINCOMDANANG</v>
      </c>
    </row>
    <row r="188" spans="1:25" x14ac:dyDescent="0.2">
      <c r="A188" t="s">
        <v>0</v>
      </c>
      <c r="B188" t="s">
        <v>309</v>
      </c>
      <c r="D188" t="s">
        <v>8</v>
      </c>
      <c r="E188" t="s">
        <v>3</v>
      </c>
      <c r="F188" s="12">
        <v>2</v>
      </c>
      <c r="G188" s="2">
        <v>210800</v>
      </c>
      <c r="H188" t="s">
        <v>4</v>
      </c>
      <c r="J188" t="s">
        <v>9</v>
      </c>
      <c r="K188" s="9" t="str">
        <f t="shared" si="11"/>
        <v>_Đùi gà sốt cay 500g</v>
      </c>
      <c r="L188" s="8" t="str">
        <f>VLOOKUP(K188,'[1]Mã Misa'!$B$2:$D$74,2,0)</f>
        <v>Đùi gà sốt cay 500g</v>
      </c>
      <c r="M188" s="8" t="str">
        <f>VLOOKUP(L188,'[1]Mã Misa'!$C$2:$D$74,2,0)</f>
        <v>DGSC500</v>
      </c>
      <c r="N188" s="2">
        <v>105400</v>
      </c>
      <c r="O188" t="s">
        <v>310</v>
      </c>
      <c r="P188" s="8" t="str">
        <f t="shared" si="12"/>
        <v>0152552</v>
      </c>
      <c r="Q188" s="8" t="e">
        <f t="shared" si="10"/>
        <v>#N/A</v>
      </c>
      <c r="R188" s="19">
        <v>44537</v>
      </c>
      <c r="S188" s="17" t="s">
        <v>311</v>
      </c>
      <c r="T188" s="8" t="str">
        <f t="shared" si="13"/>
        <v>VM+ HNI Vi</v>
      </c>
      <c r="U188" t="s">
        <v>10595</v>
      </c>
      <c r="Y188" t="str">
        <f t="shared" si="14"/>
        <v>WINCOMHANOI</v>
      </c>
    </row>
    <row r="189" spans="1:25" x14ac:dyDescent="0.2">
      <c r="A189" t="s">
        <v>0</v>
      </c>
      <c r="B189" t="s">
        <v>312</v>
      </c>
      <c r="D189" t="s">
        <v>8</v>
      </c>
      <c r="E189" t="s">
        <v>3</v>
      </c>
      <c r="F189" s="12">
        <v>2</v>
      </c>
      <c r="G189" s="2">
        <v>210800</v>
      </c>
      <c r="H189" t="s">
        <v>4</v>
      </c>
      <c r="J189" t="s">
        <v>9</v>
      </c>
      <c r="K189" s="9" t="str">
        <f t="shared" si="11"/>
        <v>_Đùi gà sốt cay 500g</v>
      </c>
      <c r="L189" s="8" t="str">
        <f>VLOOKUP(K189,'[1]Mã Misa'!$B$2:$D$74,2,0)</f>
        <v>Đùi gà sốt cay 500g</v>
      </c>
      <c r="M189" s="8" t="str">
        <f>VLOOKUP(L189,'[1]Mã Misa'!$C$2:$D$74,2,0)</f>
        <v>DGSC500</v>
      </c>
      <c r="N189" s="2">
        <v>105400</v>
      </c>
      <c r="O189" t="s">
        <v>313</v>
      </c>
      <c r="P189" s="8" t="str">
        <f t="shared" si="12"/>
        <v>0152554</v>
      </c>
      <c r="Q189" s="8" t="e">
        <f t="shared" si="10"/>
        <v>#N/A</v>
      </c>
      <c r="R189" s="19">
        <v>44537</v>
      </c>
      <c r="S189" s="17" t="s">
        <v>314</v>
      </c>
      <c r="T189" s="8" t="str">
        <f t="shared" si="13"/>
        <v>VM+ HNI QL</v>
      </c>
      <c r="U189" t="s">
        <v>10596</v>
      </c>
      <c r="Y189" t="str">
        <f t="shared" si="14"/>
        <v>WINCOMHANOI</v>
      </c>
    </row>
    <row r="190" spans="1:25" x14ac:dyDescent="0.2">
      <c r="A190" t="s">
        <v>0</v>
      </c>
      <c r="B190" t="s">
        <v>315</v>
      </c>
      <c r="D190" t="s">
        <v>30</v>
      </c>
      <c r="E190" t="s">
        <v>3</v>
      </c>
      <c r="F190" s="12">
        <v>2</v>
      </c>
      <c r="G190" s="2">
        <v>222116</v>
      </c>
      <c r="H190" t="s">
        <v>4</v>
      </c>
      <c r="J190" t="s">
        <v>31</v>
      </c>
      <c r="K190" s="9" t="str">
        <f t="shared" si="11"/>
        <v>Gà muối gói 500g</v>
      </c>
      <c r="L190" s="8" t="str">
        <f>VLOOKUP(K190,'[1]Mã Misa'!$B$2:$D$74,2,0)</f>
        <v>Gà muối 500g</v>
      </c>
      <c r="M190" s="8" t="str">
        <f>VLOOKUP(L190,'[1]Mã Misa'!$C$2:$D$74,2,0)</f>
        <v>GM500</v>
      </c>
      <c r="N190" s="2">
        <v>111058</v>
      </c>
      <c r="O190" t="s">
        <v>316</v>
      </c>
      <c r="P190" s="8" t="str">
        <f t="shared" si="12"/>
        <v>0019785</v>
      </c>
      <c r="Q190" s="8" t="e">
        <f t="shared" si="10"/>
        <v>#N/A</v>
      </c>
      <c r="R190" s="19">
        <v>44537</v>
      </c>
      <c r="S190" s="17" t="s">
        <v>317</v>
      </c>
      <c r="T190" s="8" t="str">
        <f t="shared" si="13"/>
        <v>VM+ DNG 40</v>
      </c>
      <c r="U190" t="s">
        <v>10597</v>
      </c>
      <c r="Y190" t="str">
        <f t="shared" si="14"/>
        <v>WINCOMDANANG</v>
      </c>
    </row>
    <row r="191" spans="1:25" x14ac:dyDescent="0.2">
      <c r="A191" t="s">
        <v>0</v>
      </c>
      <c r="B191" t="s">
        <v>318</v>
      </c>
      <c r="D191" t="s">
        <v>121</v>
      </c>
      <c r="E191" t="s">
        <v>3</v>
      </c>
      <c r="F191" s="12">
        <v>1</v>
      </c>
      <c r="G191" s="2">
        <v>73431</v>
      </c>
      <c r="H191" t="s">
        <v>4</v>
      </c>
      <c r="J191" t="s">
        <v>122</v>
      </c>
      <c r="K191" s="9" t="str">
        <f t="shared" si="11"/>
        <v>Chân giò heo muối gói 300g</v>
      </c>
      <c r="L191" s="8" t="str">
        <f>VLOOKUP(K191,'[1]Mã Misa'!$B$2:$D$74,2,0)</f>
        <v>Chân giò heo muối 300g</v>
      </c>
      <c r="M191" s="8" t="str">
        <f>VLOOKUP(L191,'[1]Mã Misa'!$C$2:$D$74,2,0)</f>
        <v>CGM300</v>
      </c>
      <c r="N191" s="2">
        <v>73431</v>
      </c>
      <c r="O191" t="s">
        <v>319</v>
      </c>
      <c r="P191" s="8" t="str">
        <f t="shared" si="12"/>
        <v>0152559</v>
      </c>
      <c r="Q191" s="8" t="e">
        <f t="shared" si="10"/>
        <v>#N/A</v>
      </c>
      <c r="R191" s="19">
        <v>44537</v>
      </c>
      <c r="S191" s="17" t="s">
        <v>320</v>
      </c>
      <c r="T191" s="8" t="str">
        <f t="shared" si="13"/>
        <v>VM+ HNI 99</v>
      </c>
      <c r="U191" t="s">
        <v>10598</v>
      </c>
      <c r="Y191" t="str">
        <f t="shared" si="14"/>
        <v>WINCOMHANOI</v>
      </c>
    </row>
    <row r="192" spans="1:25" x14ac:dyDescent="0.2">
      <c r="A192" t="s">
        <v>0</v>
      </c>
      <c r="B192" t="s">
        <v>321</v>
      </c>
      <c r="D192" t="s">
        <v>27</v>
      </c>
      <c r="E192" t="s">
        <v>3</v>
      </c>
      <c r="F192" s="12">
        <v>7</v>
      </c>
      <c r="G192" s="2">
        <v>427350</v>
      </c>
      <c r="H192" t="s">
        <v>4</v>
      </c>
      <c r="J192" t="s">
        <v>28</v>
      </c>
      <c r="K192" s="9" t="str">
        <f t="shared" si="11"/>
        <v>_Giò sụn gà 250g</v>
      </c>
      <c r="L192" s="8" t="str">
        <f>VLOOKUP(K192,'[1]Mã Misa'!$B$2:$D$74,2,0)</f>
        <v>Giò sụn gà 250g</v>
      </c>
      <c r="M192" s="8" t="str">
        <f>VLOOKUP(L192,'[1]Mã Misa'!$C$2:$D$74,2,0)</f>
        <v>GSG250</v>
      </c>
      <c r="N192" s="2">
        <v>61050</v>
      </c>
      <c r="O192" t="s">
        <v>322</v>
      </c>
      <c r="P192" s="8" t="str">
        <f t="shared" si="12"/>
        <v>0152560</v>
      </c>
      <c r="Q192" s="8" t="e">
        <f t="shared" si="10"/>
        <v>#N/A</v>
      </c>
      <c r="R192" s="19">
        <v>44537</v>
      </c>
      <c r="S192" s="17" t="s">
        <v>323</v>
      </c>
      <c r="T192" s="8" t="str">
        <f t="shared" si="13"/>
        <v>VM+ HNI 20</v>
      </c>
      <c r="U192" t="s">
        <v>10599</v>
      </c>
      <c r="Y192" t="str">
        <f t="shared" si="14"/>
        <v>WINCOMHANOI</v>
      </c>
    </row>
    <row r="193" spans="1:25" x14ac:dyDescent="0.2">
      <c r="A193" t="s">
        <v>0</v>
      </c>
      <c r="B193" t="s">
        <v>324</v>
      </c>
      <c r="D193" t="s">
        <v>8</v>
      </c>
      <c r="E193" t="s">
        <v>3</v>
      </c>
      <c r="F193" s="12">
        <v>1</v>
      </c>
      <c r="G193" s="2">
        <v>105400</v>
      </c>
      <c r="H193" t="s">
        <v>4</v>
      </c>
      <c r="J193" t="s">
        <v>9</v>
      </c>
      <c r="K193" s="9" t="str">
        <f t="shared" si="11"/>
        <v>_Đùi gà sốt cay 500g</v>
      </c>
      <c r="L193" s="8" t="str">
        <f>VLOOKUP(K193,'[1]Mã Misa'!$B$2:$D$74,2,0)</f>
        <v>Đùi gà sốt cay 500g</v>
      </c>
      <c r="M193" s="8" t="str">
        <f>VLOOKUP(L193,'[1]Mã Misa'!$C$2:$D$74,2,0)</f>
        <v>DGSC500</v>
      </c>
      <c r="N193" s="2">
        <v>105400</v>
      </c>
      <c r="O193" t="s">
        <v>325</v>
      </c>
      <c r="P193" s="8" t="str">
        <f t="shared" si="12"/>
        <v>0003618</v>
      </c>
      <c r="Q193" s="8" t="e">
        <f t="shared" si="10"/>
        <v>#N/A</v>
      </c>
      <c r="R193" s="19">
        <v>44537</v>
      </c>
      <c r="S193" s="17" t="s">
        <v>326</v>
      </c>
      <c r="T193" s="8" t="str">
        <f t="shared" si="13"/>
        <v>VM+ BNH 40</v>
      </c>
      <c r="U193" t="s">
        <v>10600</v>
      </c>
      <c r="Y193" t="str">
        <f t="shared" si="14"/>
        <v>WINCOMBACNINH</v>
      </c>
    </row>
    <row r="194" spans="1:25" x14ac:dyDescent="0.2">
      <c r="A194" t="s">
        <v>0</v>
      </c>
      <c r="B194" t="s">
        <v>327</v>
      </c>
      <c r="D194" t="s">
        <v>40</v>
      </c>
      <c r="E194" t="s">
        <v>3</v>
      </c>
      <c r="F194" s="12">
        <v>3</v>
      </c>
      <c r="G194" s="2">
        <v>178200</v>
      </c>
      <c r="H194" t="s">
        <v>4</v>
      </c>
      <c r="J194" t="s">
        <v>41</v>
      </c>
      <c r="K194" s="9" t="str">
        <f t="shared" si="11"/>
        <v>_Giò lụa 250g</v>
      </c>
      <c r="L194" s="8" t="str">
        <f>VLOOKUP(K194,'[1]Mã Misa'!$B$2:$D$74,2,0)</f>
        <v>Giò lụa 250g</v>
      </c>
      <c r="M194" s="8" t="str">
        <f>VLOOKUP(L194,'[1]Mã Misa'!$C$2:$D$74,2,0)</f>
        <v>GL250</v>
      </c>
      <c r="N194" s="2">
        <v>59400</v>
      </c>
      <c r="O194" t="s">
        <v>328</v>
      </c>
      <c r="P194" s="8" t="str">
        <f t="shared" si="12"/>
        <v>0152571</v>
      </c>
      <c r="Q194" s="8" t="e">
        <f t="shared" si="10"/>
        <v>#N/A</v>
      </c>
      <c r="R194" s="19">
        <v>44537</v>
      </c>
      <c r="S194" s="17" t="s">
        <v>329</v>
      </c>
      <c r="T194" s="8" t="str">
        <f t="shared" si="13"/>
        <v>VM+ HNI 31</v>
      </c>
      <c r="U194" t="s">
        <v>10601</v>
      </c>
      <c r="Y194" t="str">
        <f t="shared" si="14"/>
        <v>WINCOMHANOI</v>
      </c>
    </row>
    <row r="195" spans="1:25" x14ac:dyDescent="0.2">
      <c r="A195" t="s">
        <v>0</v>
      </c>
      <c r="B195" t="s">
        <v>327</v>
      </c>
      <c r="D195" t="s">
        <v>15</v>
      </c>
      <c r="E195" t="s">
        <v>3</v>
      </c>
      <c r="F195" s="12">
        <v>1</v>
      </c>
      <c r="G195" s="2">
        <v>46000</v>
      </c>
      <c r="H195" t="s">
        <v>4</v>
      </c>
      <c r="J195" t="s">
        <v>16</v>
      </c>
      <c r="K195" s="9" t="str">
        <f t="shared" si="11"/>
        <v>Mộc nấm hương gói 250g</v>
      </c>
      <c r="L195" s="8" t="str">
        <f>VLOOKUP(K195,'[1]Mã Misa'!$B$2:$D$74,2,0)</f>
        <v>Mộc Nấm Hương 250g</v>
      </c>
      <c r="M195" s="8" t="str">
        <f>VLOOKUP(L195,'[1]Mã Misa'!$C$2:$D$74,2,0)</f>
        <v>MNH250</v>
      </c>
      <c r="N195" s="2">
        <v>46000</v>
      </c>
      <c r="O195" t="s">
        <v>328</v>
      </c>
      <c r="P195" s="8" t="str">
        <f t="shared" si="12"/>
        <v>0152571</v>
      </c>
      <c r="Q195" s="8" t="e">
        <f t="shared" ref="Q195:Q258" si="15">IF(VLOOKUP(P195,$AD$1:$AF$32,1,0)&lt;&gt;0,(P195&amp;"A"),0)</f>
        <v>#N/A</v>
      </c>
      <c r="R195" s="19">
        <v>44537</v>
      </c>
      <c r="S195" s="17" t="s">
        <v>329</v>
      </c>
      <c r="T195" s="8" t="str">
        <f t="shared" si="13"/>
        <v>VM+ HNI 31</v>
      </c>
      <c r="U195" t="s">
        <v>10601</v>
      </c>
      <c r="Y195" t="str">
        <f t="shared" si="14"/>
        <v>WINCOMHANOI</v>
      </c>
    </row>
    <row r="196" spans="1:25" x14ac:dyDescent="0.2">
      <c r="A196" t="s">
        <v>0</v>
      </c>
      <c r="B196" t="s">
        <v>327</v>
      </c>
      <c r="D196" t="s">
        <v>11</v>
      </c>
      <c r="E196" t="s">
        <v>3</v>
      </c>
      <c r="F196" s="12">
        <v>2</v>
      </c>
      <c r="G196" s="2">
        <v>100364</v>
      </c>
      <c r="H196" t="s">
        <v>4</v>
      </c>
      <c r="J196" t="s">
        <v>12</v>
      </c>
      <c r="K196" s="9" t="str">
        <f t="shared" ref="K196:K259" si="16">MID(J196,10,26)</f>
        <v>Giò tai lưỡi xào gói 250g</v>
      </c>
      <c r="L196" s="8" t="str">
        <f>VLOOKUP(K196,'[1]Mã Misa'!$B$2:$D$74,2,0)</f>
        <v>Giò Tai Lưỡi Xào 250g</v>
      </c>
      <c r="M196" s="8" t="str">
        <f>VLOOKUP(L196,'[1]Mã Misa'!$C$2:$D$74,2,0)</f>
        <v>GTLX250G</v>
      </c>
      <c r="N196" s="2">
        <v>50182</v>
      </c>
      <c r="O196" t="s">
        <v>328</v>
      </c>
      <c r="P196" s="8" t="str">
        <f t="shared" ref="P196:P259" si="17">RIGHT(O196,7)</f>
        <v>0152571</v>
      </c>
      <c r="Q196" s="8" t="e">
        <f t="shared" si="15"/>
        <v>#N/A</v>
      </c>
      <c r="R196" s="19">
        <v>44537</v>
      </c>
      <c r="S196" s="17" t="s">
        <v>329</v>
      </c>
      <c r="T196" s="8" t="str">
        <f t="shared" ref="T196:T259" si="18">LEFT(U196,10)</f>
        <v>VM+ HNI 31</v>
      </c>
      <c r="U196" t="s">
        <v>10601</v>
      </c>
      <c r="Y196" t="str">
        <f t="shared" ref="Y196:Y259" si="19">IF(ISNUMBER(SEARCH($V$3,T196)),"WINCOMHANOI",IF(ISNUMBER(SEARCH($V$4,T196)),"WINCOMHOCHIMINH",IF(ISNUMBER(SEARCH($V$5,T196)),"WINCOMDANANG",IF(ISNUMBER(SEARCH($V$6,T196)),"WINCOMHAIDUONG",IF(ISNUMBER(SEARCH($V$7,T196)),"WINCOMQUANGNINH",IF(ISNUMBER(SEARCH($V$8,T196)),"WINCOMHAIPHONG",IF(ISNUMBER(SEARCH($V$9,T196)),"WINCOMBACGIANG",IF(ISNUMBER(SEARCH($V$10,T196)),"WINCOMBACNINH",IF(ISNUMBER(SEARCH($V$11,T196)),"WINCOMPHUTHO",IF(ISNUMBER(SEARCH($V$12,T196)),"WINCOMHATINH",IF(ISNUMBER(SEARCH($V$13,T196)),"WINCOMTHAINGUYEN",IF(ISNUMBER(SEARCH($V$14,T196)),"WINCOMKHANHHOA",IF(ISNUMBER(SEARCH($V$15,T196)),"WINCOMHUNGYEN",IF(ISNUMBER(SEARCH($V$16,T196)),"WINCOMNGHEAN",IF(ISNUMBER(SEARCH($V$17,T196)),"WINCOMLAOCAI",IF(ISNUMBER(SEARCH($V$18,T196)),"WINCOMVUNGTAU",IF(ISNUMBER(SEARCH($V$19,T196)),"WINCOMBINHDUONG",IF(ISNUMBER(SEARCH($V$20,T196)),"WINCOMKIENGIANG",IF(ISNUMBER(SEARCH($V$21,T196)),"WINCOMHANAM",IF(ISNUMBER(SEARCH($V$22,T196)),"WINCOMNAMDINH",IF(ISNUMBER(SEARCH($V$23,T196)),"WINCOMLANGSON",IF(ISNUMBER(SEARCH($V$24,T196)),"WINCOMTHANHHOA",IF(ISNUMBER(SEARCH($V$25,T196)),"WINCOMYENBAI",IF(ISNUMBER(SEARCH($V$26,T196)),"WINCOMTUYENQUANG",IF(ISNUMBER(SEARCH($V$27,T196)),"WINCOMHUE",IF(ISNUMBER(SEARCH($V$28,T196)),"WINCOMQUANGNAM",IF(ISNUMBER(SEARCH($V$29,T196)),"WINCOMVINHPHUC",IF(ISNUMBER(SEARCH($V$30,T196)),"WINCOMHAGIANG",IF(ISNUMBER(SEARCH($V$31,T196)),"WINCOMNINHBINH",IF(ISNUMBER(SEARCH($V$32,T196)),"WINCOMTRAVINH",IF(ISNUMBER(SEARCH($V$33,T196)),"WINCOMCANTHO",IF(ISNUMBER(SEARCH($V$34,T196)),"WINCOMBENTRE",IF(ISNUMBER(SEARCH($V$35,T196)),"WINCOMCAMAU",IF(ISNUMBER(SEARCH($V$36,T196)),"WINCOMANGIANG",IF(ISNUMBER(SEARCH($V$37,T196)),"WINCOMNINHTHUAN",IF(ISNUMBER(SEARCH($V$38,T196)),"WINCOMTHAIBINH",IF(ISNUMBER(SEARCH($V$39,T196)),"WINCOMGIALAI",IF(ISNUMBER(SEARCH($V$40,T196)),"WINCOMHOABINH",IF(ISNUMBER(SEARCH($V$41,T196)),"WINCOMQUANGNGAI",IF(ISNUMBER(SEARCH($V$42,T196)),"WINCOMBINHTHUAN",IF(ISNUMBER(SEARCH($V$43,T196)),"WINCOMDAKLAK",IF(ISNUMBER(SEARCH($V$44,T196)),"WINCOMSOCTRANG",IF(ISNUMBER(SEARCH($V$45,T196)),"WINCOMSONLA",IF(ISNUMBER(SEARCH($V$46,T196)),"WINCOMKONTUM",IF(ISNUMBER(SEARCH($V$47,T196)),"WINCOMPHUYEN",IF(ISNUMBER(SEARCH($V$48,T196)),"WINCOMQUANGTRI",IF(ISNUMBER(SEARCH($V$49,T196)),"WINCOMBINHDINH",IF(ISNUMBER(SEARCH($V$50,T196)),"WINCOMCAOBANG",IF(ISNUMBER(SEARCH($V$51,T196)),"WINCOMQUANGBINH",IF(ISNUMBER(SEARCH($V$52,T196)),"WINCOMLAMDONG",IF(ISNUMBER(SEARCH($V$53,T196)),"WINCOMVINHLONG",IF(ISNUMBER(SEARCH($V$54,T196)),"WINCOMDONGTHAP",IF(ISNUMBER(SEARCH($V$55,T196)),"WINCOMTIENGIANG",IF(ISNUMBER(SEARCH($V$56,T196)),"WINCOMQUANGNINH",0))))))))))))))))))))))))))))))))))))))))))))))))))))))</f>
        <v>WINCOMHANOI</v>
      </c>
    </row>
    <row r="197" spans="1:25" x14ac:dyDescent="0.2">
      <c r="A197" t="s">
        <v>0</v>
      </c>
      <c r="B197" t="s">
        <v>327</v>
      </c>
      <c r="D197" t="s">
        <v>121</v>
      </c>
      <c r="E197" t="s">
        <v>3</v>
      </c>
      <c r="F197" s="12">
        <v>1</v>
      </c>
      <c r="G197" s="2">
        <v>73431</v>
      </c>
      <c r="H197" t="s">
        <v>4</v>
      </c>
      <c r="J197" t="s">
        <v>122</v>
      </c>
      <c r="K197" s="9" t="str">
        <f t="shared" si="16"/>
        <v>Chân giò heo muối gói 300g</v>
      </c>
      <c r="L197" s="8" t="str">
        <f>VLOOKUP(K197,'[1]Mã Misa'!$B$2:$D$74,2,0)</f>
        <v>Chân giò heo muối 300g</v>
      </c>
      <c r="M197" s="8" t="str">
        <f>VLOOKUP(L197,'[1]Mã Misa'!$C$2:$D$74,2,0)</f>
        <v>CGM300</v>
      </c>
      <c r="N197" s="2">
        <v>73431</v>
      </c>
      <c r="O197" t="s">
        <v>328</v>
      </c>
      <c r="P197" s="8" t="str">
        <f t="shared" si="17"/>
        <v>0152571</v>
      </c>
      <c r="Q197" s="8" t="e">
        <f t="shared" si="15"/>
        <v>#N/A</v>
      </c>
      <c r="R197" s="19">
        <v>44537</v>
      </c>
      <c r="S197" s="17" t="s">
        <v>329</v>
      </c>
      <c r="T197" s="8" t="str">
        <f t="shared" si="18"/>
        <v>VM+ HNI 31</v>
      </c>
      <c r="U197" t="s">
        <v>10601</v>
      </c>
      <c r="Y197" t="str">
        <f t="shared" si="19"/>
        <v>WINCOMHANOI</v>
      </c>
    </row>
    <row r="198" spans="1:25" x14ac:dyDescent="0.2">
      <c r="A198" t="s">
        <v>0</v>
      </c>
      <c r="B198" t="s">
        <v>330</v>
      </c>
      <c r="D198" t="s">
        <v>25</v>
      </c>
      <c r="E198" t="s">
        <v>3</v>
      </c>
      <c r="F198" s="12">
        <v>1</v>
      </c>
      <c r="G198" s="2">
        <v>90750</v>
      </c>
      <c r="H198" t="s">
        <v>4</v>
      </c>
      <c r="J198" t="s">
        <v>26</v>
      </c>
      <c r="K198" s="9" t="str">
        <f t="shared" si="16"/>
        <v>_Chân gà sốt cay 400g</v>
      </c>
      <c r="L198" s="8" t="str">
        <f>VLOOKUP(K198,'[1]Mã Misa'!$B$2:$D$74,2,0)</f>
        <v>Chân gà sốt cay 400g</v>
      </c>
      <c r="M198" s="8" t="str">
        <f>VLOOKUP(L198,'[1]Mã Misa'!$C$2:$D$74,2,0)</f>
        <v>CGSC400</v>
      </c>
      <c r="N198" s="2">
        <v>90750</v>
      </c>
      <c r="O198" t="s">
        <v>331</v>
      </c>
      <c r="P198" s="8" t="str">
        <f t="shared" si="17"/>
        <v>0019787</v>
      </c>
      <c r="Q198" s="8" t="e">
        <f t="shared" si="15"/>
        <v>#N/A</v>
      </c>
      <c r="R198" s="19">
        <v>44537</v>
      </c>
      <c r="S198" s="17" t="s">
        <v>332</v>
      </c>
      <c r="T198" s="8" t="str">
        <f t="shared" si="18"/>
        <v>VM+ DNG 80</v>
      </c>
      <c r="U198" t="s">
        <v>10602</v>
      </c>
      <c r="Y198" t="str">
        <f t="shared" si="19"/>
        <v>WINCOMDANANG</v>
      </c>
    </row>
    <row r="199" spans="1:25" x14ac:dyDescent="0.2">
      <c r="A199" t="s">
        <v>0</v>
      </c>
      <c r="B199" t="s">
        <v>333</v>
      </c>
      <c r="D199" t="s">
        <v>42</v>
      </c>
      <c r="E199" t="s">
        <v>3</v>
      </c>
      <c r="F199" s="12">
        <v>8</v>
      </c>
      <c r="G199" s="2">
        <v>702296</v>
      </c>
      <c r="H199" t="s">
        <v>4</v>
      </c>
      <c r="J199" t="s">
        <v>43</v>
      </c>
      <c r="K199" s="9" t="str">
        <f t="shared" si="16"/>
        <v>Bắp bò muối gói 200g</v>
      </c>
      <c r="L199" s="8" t="str">
        <f>VLOOKUP(K199,'[1]Mã Misa'!$B$2:$D$74,2,0)</f>
        <v>Bắp bò muối 200g</v>
      </c>
      <c r="M199" s="8" t="str">
        <f>VLOOKUP(L199,'[1]Mã Misa'!$C$2:$D$74,2,0)</f>
        <v>BBM200</v>
      </c>
      <c r="N199" s="2">
        <v>87787</v>
      </c>
      <c r="O199" t="s">
        <v>334</v>
      </c>
      <c r="P199" s="8" t="str">
        <f t="shared" si="17"/>
        <v>0152576</v>
      </c>
      <c r="Q199" s="8" t="e">
        <f t="shared" si="15"/>
        <v>#N/A</v>
      </c>
      <c r="R199" s="19">
        <v>44537</v>
      </c>
      <c r="S199" s="17" t="s">
        <v>335</v>
      </c>
      <c r="T199" s="8" t="str">
        <f t="shared" si="18"/>
        <v>VM+ HNI 14</v>
      </c>
      <c r="U199" t="s">
        <v>10603</v>
      </c>
      <c r="Y199" t="str">
        <f t="shared" si="19"/>
        <v>WINCOMHANOI</v>
      </c>
    </row>
    <row r="200" spans="1:25" x14ac:dyDescent="0.2">
      <c r="A200" t="s">
        <v>0</v>
      </c>
      <c r="B200" t="s">
        <v>336</v>
      </c>
      <c r="D200" t="s">
        <v>21</v>
      </c>
      <c r="E200" t="s">
        <v>3</v>
      </c>
      <c r="F200" s="12">
        <v>12</v>
      </c>
      <c r="G200" s="2">
        <v>891000</v>
      </c>
      <c r="H200" t="s">
        <v>4</v>
      </c>
      <c r="J200" t="s">
        <v>22</v>
      </c>
      <c r="K200" s="9" t="str">
        <f t="shared" si="16"/>
        <v>_Chả cốm 300g</v>
      </c>
      <c r="L200" s="8" t="str">
        <f>VLOOKUP(K200,'[1]Mã Misa'!$B$2:$D$74,2,0)</f>
        <v>Chả cốm 300g</v>
      </c>
      <c r="M200" s="8" t="str">
        <f>VLOOKUP(L200,'[1]Mã Misa'!$C$2:$D$74,2,0)</f>
        <v>CC300</v>
      </c>
      <c r="N200" s="2">
        <v>74250</v>
      </c>
      <c r="O200" t="s">
        <v>337</v>
      </c>
      <c r="P200" s="8" t="str">
        <f t="shared" si="17"/>
        <v>0046021</v>
      </c>
      <c r="Q200" s="8" t="e">
        <f t="shared" si="15"/>
        <v>#N/A</v>
      </c>
      <c r="R200" s="19">
        <v>44537</v>
      </c>
      <c r="S200" s="17" t="s">
        <v>338</v>
      </c>
      <c r="T200" s="8" t="str">
        <f t="shared" si="18"/>
        <v>VM+HCM 196</v>
      </c>
      <c r="U200" t="s">
        <v>10604</v>
      </c>
      <c r="Y200" t="str">
        <f t="shared" si="19"/>
        <v>WINCOMHOCHIMINH</v>
      </c>
    </row>
    <row r="201" spans="1:25" x14ac:dyDescent="0.2">
      <c r="A201" t="s">
        <v>0</v>
      </c>
      <c r="B201" t="s">
        <v>336</v>
      </c>
      <c r="D201" t="s">
        <v>27</v>
      </c>
      <c r="E201" t="s">
        <v>3</v>
      </c>
      <c r="F201" s="12">
        <v>2</v>
      </c>
      <c r="G201" s="2">
        <v>122100</v>
      </c>
      <c r="H201" t="s">
        <v>4</v>
      </c>
      <c r="J201" t="s">
        <v>28</v>
      </c>
      <c r="K201" s="9" t="str">
        <f t="shared" si="16"/>
        <v>_Giò sụn gà 250g</v>
      </c>
      <c r="L201" s="8" t="str">
        <f>VLOOKUP(K201,'[1]Mã Misa'!$B$2:$D$74,2,0)</f>
        <v>Giò sụn gà 250g</v>
      </c>
      <c r="M201" s="8" t="str">
        <f>VLOOKUP(L201,'[1]Mã Misa'!$C$2:$D$74,2,0)</f>
        <v>GSG250</v>
      </c>
      <c r="N201" s="2">
        <v>61050</v>
      </c>
      <c r="O201" t="s">
        <v>337</v>
      </c>
      <c r="P201" s="8" t="str">
        <f t="shared" si="17"/>
        <v>0046021</v>
      </c>
      <c r="Q201" s="8" t="e">
        <f t="shared" si="15"/>
        <v>#N/A</v>
      </c>
      <c r="R201" s="19">
        <v>44537</v>
      </c>
      <c r="S201" s="17" t="s">
        <v>338</v>
      </c>
      <c r="T201" s="8" t="str">
        <f t="shared" si="18"/>
        <v>VM+HCM 196</v>
      </c>
      <c r="U201" t="s">
        <v>10604</v>
      </c>
      <c r="Y201" t="str">
        <f t="shared" si="19"/>
        <v>WINCOMHOCHIMINH</v>
      </c>
    </row>
    <row r="202" spans="1:25" x14ac:dyDescent="0.2">
      <c r="A202" t="s">
        <v>0</v>
      </c>
      <c r="B202" t="s">
        <v>336</v>
      </c>
      <c r="D202" t="s">
        <v>40</v>
      </c>
      <c r="E202" t="s">
        <v>3</v>
      </c>
      <c r="F202" s="12">
        <v>4</v>
      </c>
      <c r="G202" s="2">
        <v>237600</v>
      </c>
      <c r="H202" t="s">
        <v>4</v>
      </c>
      <c r="J202" t="s">
        <v>41</v>
      </c>
      <c r="K202" s="9" t="str">
        <f t="shared" si="16"/>
        <v>_Giò lụa 250g</v>
      </c>
      <c r="L202" s="8" t="str">
        <f>VLOOKUP(K202,'[1]Mã Misa'!$B$2:$D$74,2,0)</f>
        <v>Giò lụa 250g</v>
      </c>
      <c r="M202" s="8" t="str">
        <f>VLOOKUP(L202,'[1]Mã Misa'!$C$2:$D$74,2,0)</f>
        <v>GL250</v>
      </c>
      <c r="N202" s="2">
        <v>59400</v>
      </c>
      <c r="O202" t="s">
        <v>337</v>
      </c>
      <c r="P202" s="8" t="str">
        <f t="shared" si="17"/>
        <v>0046021</v>
      </c>
      <c r="Q202" s="8" t="e">
        <f t="shared" si="15"/>
        <v>#N/A</v>
      </c>
      <c r="R202" s="19">
        <v>44537</v>
      </c>
      <c r="S202" s="17" t="s">
        <v>338</v>
      </c>
      <c r="T202" s="8" t="str">
        <f t="shared" si="18"/>
        <v>VM+HCM 196</v>
      </c>
      <c r="U202" t="s">
        <v>10604</v>
      </c>
      <c r="Y202" t="str">
        <f t="shared" si="19"/>
        <v>WINCOMHOCHIMINH</v>
      </c>
    </row>
    <row r="203" spans="1:25" x14ac:dyDescent="0.2">
      <c r="A203" t="s">
        <v>0</v>
      </c>
      <c r="B203" t="s">
        <v>336</v>
      </c>
      <c r="D203" t="s">
        <v>15</v>
      </c>
      <c r="E203" t="s">
        <v>3</v>
      </c>
      <c r="F203" s="12">
        <v>24</v>
      </c>
      <c r="G203" s="2">
        <v>1104000</v>
      </c>
      <c r="H203" t="s">
        <v>4</v>
      </c>
      <c r="J203" t="s">
        <v>16</v>
      </c>
      <c r="K203" s="9" t="str">
        <f t="shared" si="16"/>
        <v>Mộc nấm hương gói 250g</v>
      </c>
      <c r="L203" s="8" t="str">
        <f>VLOOKUP(K203,'[1]Mã Misa'!$B$2:$D$74,2,0)</f>
        <v>Mộc Nấm Hương 250g</v>
      </c>
      <c r="M203" s="8" t="str">
        <f>VLOOKUP(L203,'[1]Mã Misa'!$C$2:$D$74,2,0)</f>
        <v>MNH250</v>
      </c>
      <c r="N203" s="2">
        <v>46000</v>
      </c>
      <c r="O203" t="s">
        <v>337</v>
      </c>
      <c r="P203" s="8" t="str">
        <f t="shared" si="17"/>
        <v>0046021</v>
      </c>
      <c r="Q203" s="8" t="e">
        <f t="shared" si="15"/>
        <v>#N/A</v>
      </c>
      <c r="R203" s="19">
        <v>44537</v>
      </c>
      <c r="S203" s="17" t="s">
        <v>338</v>
      </c>
      <c r="T203" s="8" t="str">
        <f t="shared" si="18"/>
        <v>VM+HCM 196</v>
      </c>
      <c r="U203" t="s">
        <v>10604</v>
      </c>
      <c r="Y203" t="str">
        <f t="shared" si="19"/>
        <v>WINCOMHOCHIMINH</v>
      </c>
    </row>
    <row r="204" spans="1:25" x14ac:dyDescent="0.2">
      <c r="A204" t="s">
        <v>0</v>
      </c>
      <c r="B204" t="s">
        <v>336</v>
      </c>
      <c r="D204" t="s">
        <v>11</v>
      </c>
      <c r="E204" t="s">
        <v>3</v>
      </c>
      <c r="F204" s="12">
        <v>1</v>
      </c>
      <c r="G204" s="2">
        <v>50182</v>
      </c>
      <c r="H204" t="s">
        <v>4</v>
      </c>
      <c r="J204" t="s">
        <v>12</v>
      </c>
      <c r="K204" s="9" t="str">
        <f t="shared" si="16"/>
        <v>Giò tai lưỡi xào gói 250g</v>
      </c>
      <c r="L204" s="8" t="str">
        <f>VLOOKUP(K204,'[1]Mã Misa'!$B$2:$D$74,2,0)</f>
        <v>Giò Tai Lưỡi Xào 250g</v>
      </c>
      <c r="M204" s="8" t="str">
        <f>VLOOKUP(L204,'[1]Mã Misa'!$C$2:$D$74,2,0)</f>
        <v>GTLX250G</v>
      </c>
      <c r="N204" s="2">
        <v>50182</v>
      </c>
      <c r="O204" t="s">
        <v>337</v>
      </c>
      <c r="P204" s="8" t="str">
        <f t="shared" si="17"/>
        <v>0046021</v>
      </c>
      <c r="Q204" s="8" t="e">
        <f t="shared" si="15"/>
        <v>#N/A</v>
      </c>
      <c r="R204" s="19">
        <v>44537</v>
      </c>
      <c r="S204" s="17" t="s">
        <v>338</v>
      </c>
      <c r="T204" s="8" t="str">
        <f t="shared" si="18"/>
        <v>VM+HCM 196</v>
      </c>
      <c r="U204" t="s">
        <v>10604</v>
      </c>
      <c r="Y204" t="str">
        <f t="shared" si="19"/>
        <v>WINCOMHOCHIMINH</v>
      </c>
    </row>
    <row r="205" spans="1:25" x14ac:dyDescent="0.2">
      <c r="A205" t="s">
        <v>0</v>
      </c>
      <c r="B205" t="s">
        <v>339</v>
      </c>
      <c r="D205" t="s">
        <v>40</v>
      </c>
      <c r="E205" t="s">
        <v>3</v>
      </c>
      <c r="F205" s="12">
        <v>1</v>
      </c>
      <c r="G205" s="2">
        <v>59400</v>
      </c>
      <c r="H205" t="s">
        <v>4</v>
      </c>
      <c r="J205" t="s">
        <v>41</v>
      </c>
      <c r="K205" s="9" t="str">
        <f t="shared" si="16"/>
        <v>_Giò lụa 250g</v>
      </c>
      <c r="L205" s="8" t="str">
        <f>VLOOKUP(K205,'[1]Mã Misa'!$B$2:$D$74,2,0)</f>
        <v>Giò lụa 250g</v>
      </c>
      <c r="M205" s="8" t="str">
        <f>VLOOKUP(L205,'[1]Mã Misa'!$C$2:$D$74,2,0)</f>
        <v>GL250</v>
      </c>
      <c r="N205" s="2">
        <v>59400</v>
      </c>
      <c r="O205" t="s">
        <v>340</v>
      </c>
      <c r="P205" s="8" t="str">
        <f t="shared" si="17"/>
        <v>0152584</v>
      </c>
      <c r="Q205" s="8" t="e">
        <f t="shared" si="15"/>
        <v>#N/A</v>
      </c>
      <c r="R205" s="19">
        <v>44537</v>
      </c>
      <c r="S205" s="17" t="s">
        <v>341</v>
      </c>
      <c r="T205" s="8" t="str">
        <f t="shared" si="18"/>
        <v>VM+ HNI Kh</v>
      </c>
      <c r="U205" t="s">
        <v>10605</v>
      </c>
      <c r="Y205" t="str">
        <f t="shared" si="19"/>
        <v>WINCOMHANOI</v>
      </c>
    </row>
    <row r="206" spans="1:25" x14ac:dyDescent="0.2">
      <c r="A206" t="s">
        <v>0</v>
      </c>
      <c r="B206" t="s">
        <v>342</v>
      </c>
      <c r="D206" t="s">
        <v>27</v>
      </c>
      <c r="E206" t="s">
        <v>3</v>
      </c>
      <c r="F206" s="12">
        <v>2</v>
      </c>
      <c r="G206" s="2">
        <v>122100</v>
      </c>
      <c r="H206" t="s">
        <v>4</v>
      </c>
      <c r="J206" t="s">
        <v>28</v>
      </c>
      <c r="K206" s="9" t="str">
        <f t="shared" si="16"/>
        <v>_Giò sụn gà 250g</v>
      </c>
      <c r="L206" s="8" t="str">
        <f>VLOOKUP(K206,'[1]Mã Misa'!$B$2:$D$74,2,0)</f>
        <v>Giò sụn gà 250g</v>
      </c>
      <c r="M206" s="8" t="str">
        <f>VLOOKUP(L206,'[1]Mã Misa'!$C$2:$D$74,2,0)</f>
        <v>GSG250</v>
      </c>
      <c r="N206" s="2">
        <v>61050</v>
      </c>
      <c r="O206" t="s">
        <v>343</v>
      </c>
      <c r="P206" s="8" t="str">
        <f t="shared" si="17"/>
        <v>0152597</v>
      </c>
      <c r="Q206" s="8" t="e">
        <f t="shared" si="15"/>
        <v>#N/A</v>
      </c>
      <c r="R206" s="19">
        <v>44537</v>
      </c>
      <c r="S206" s="17" t="s">
        <v>344</v>
      </c>
      <c r="T206" s="8" t="str">
        <f t="shared" si="18"/>
        <v>VM+ HNI Đư</v>
      </c>
      <c r="U206" t="s">
        <v>10606</v>
      </c>
      <c r="Y206" t="str">
        <f t="shared" si="19"/>
        <v>WINCOMHANOI</v>
      </c>
    </row>
    <row r="207" spans="1:25" x14ac:dyDescent="0.2">
      <c r="A207" t="s">
        <v>0</v>
      </c>
      <c r="B207" t="s">
        <v>342</v>
      </c>
      <c r="D207" t="s">
        <v>2</v>
      </c>
      <c r="E207" t="s">
        <v>3</v>
      </c>
      <c r="F207" s="12">
        <v>4</v>
      </c>
      <c r="G207" s="2">
        <v>283800</v>
      </c>
      <c r="H207" t="s">
        <v>4</v>
      </c>
      <c r="J207" t="s">
        <v>5</v>
      </c>
      <c r="K207" s="9" t="str">
        <f t="shared" si="16"/>
        <v>_Chả nướng 300g</v>
      </c>
      <c r="L207" s="8" t="str">
        <f>VLOOKUP(K207,'[1]Mã Misa'!$B$2:$D$74,2,0)</f>
        <v>Chả nướng 300g</v>
      </c>
      <c r="M207" s="8" t="str">
        <f>VLOOKUP(L207,'[1]Mã Misa'!$C$2:$D$74,2,0)</f>
        <v>CN300</v>
      </c>
      <c r="N207" s="2">
        <v>70950</v>
      </c>
      <c r="O207" t="s">
        <v>343</v>
      </c>
      <c r="P207" s="8" t="str">
        <f t="shared" si="17"/>
        <v>0152597</v>
      </c>
      <c r="Q207" s="8" t="e">
        <f t="shared" si="15"/>
        <v>#N/A</v>
      </c>
      <c r="R207" s="19">
        <v>44537</v>
      </c>
      <c r="S207" s="17" t="s">
        <v>344</v>
      </c>
      <c r="T207" s="8" t="str">
        <f t="shared" si="18"/>
        <v>VM+ HNI Đư</v>
      </c>
      <c r="U207" t="s">
        <v>10606</v>
      </c>
      <c r="Y207" t="str">
        <f t="shared" si="19"/>
        <v>WINCOMHANOI</v>
      </c>
    </row>
    <row r="208" spans="1:25" x14ac:dyDescent="0.2">
      <c r="A208" t="s">
        <v>0</v>
      </c>
      <c r="B208" t="s">
        <v>342</v>
      </c>
      <c r="D208" t="s">
        <v>21</v>
      </c>
      <c r="E208" t="s">
        <v>3</v>
      </c>
      <c r="F208" s="12">
        <v>3</v>
      </c>
      <c r="G208" s="2">
        <v>222750</v>
      </c>
      <c r="H208" t="s">
        <v>4</v>
      </c>
      <c r="J208" t="s">
        <v>22</v>
      </c>
      <c r="K208" s="9" t="str">
        <f t="shared" si="16"/>
        <v>_Chả cốm 300g</v>
      </c>
      <c r="L208" s="8" t="str">
        <f>VLOOKUP(K208,'[1]Mã Misa'!$B$2:$D$74,2,0)</f>
        <v>Chả cốm 300g</v>
      </c>
      <c r="M208" s="8" t="str">
        <f>VLOOKUP(L208,'[1]Mã Misa'!$C$2:$D$74,2,0)</f>
        <v>CC300</v>
      </c>
      <c r="N208" s="2">
        <v>74250</v>
      </c>
      <c r="O208" t="s">
        <v>343</v>
      </c>
      <c r="P208" s="8" t="str">
        <f t="shared" si="17"/>
        <v>0152597</v>
      </c>
      <c r="Q208" s="8" t="e">
        <f t="shared" si="15"/>
        <v>#N/A</v>
      </c>
      <c r="R208" s="19">
        <v>44537</v>
      </c>
      <c r="S208" s="17" t="s">
        <v>344</v>
      </c>
      <c r="T208" s="8" t="str">
        <f t="shared" si="18"/>
        <v>VM+ HNI Đư</v>
      </c>
      <c r="U208" t="s">
        <v>10606</v>
      </c>
      <c r="Y208" t="str">
        <f t="shared" si="19"/>
        <v>WINCOMHANOI</v>
      </c>
    </row>
    <row r="209" spans="1:25" x14ac:dyDescent="0.2">
      <c r="A209" t="s">
        <v>0</v>
      </c>
      <c r="B209" t="s">
        <v>342</v>
      </c>
      <c r="D209" t="s">
        <v>8</v>
      </c>
      <c r="E209" t="s">
        <v>3</v>
      </c>
      <c r="F209" s="12">
        <v>3</v>
      </c>
      <c r="G209" s="2">
        <v>316200</v>
      </c>
      <c r="H209" t="s">
        <v>4</v>
      </c>
      <c r="J209" t="s">
        <v>9</v>
      </c>
      <c r="K209" s="9" t="str">
        <f t="shared" si="16"/>
        <v>_Đùi gà sốt cay 500g</v>
      </c>
      <c r="L209" s="8" t="str">
        <f>VLOOKUP(K209,'[1]Mã Misa'!$B$2:$D$74,2,0)</f>
        <v>Đùi gà sốt cay 500g</v>
      </c>
      <c r="M209" s="8" t="str">
        <f>VLOOKUP(L209,'[1]Mã Misa'!$C$2:$D$74,2,0)</f>
        <v>DGSC500</v>
      </c>
      <c r="N209" s="2">
        <v>105400</v>
      </c>
      <c r="O209" t="s">
        <v>343</v>
      </c>
      <c r="P209" s="8" t="str">
        <f t="shared" si="17"/>
        <v>0152597</v>
      </c>
      <c r="Q209" s="8" t="e">
        <f t="shared" si="15"/>
        <v>#N/A</v>
      </c>
      <c r="R209" s="19">
        <v>44537</v>
      </c>
      <c r="S209" s="17" t="s">
        <v>344</v>
      </c>
      <c r="T209" s="8" t="str">
        <f t="shared" si="18"/>
        <v>VM+ HNI Đư</v>
      </c>
      <c r="U209" t="s">
        <v>10606</v>
      </c>
      <c r="Y209" t="str">
        <f>IF(ISNUMBER(SEARCH($V$3,T209)),"WINCOMHANOI",IF(ISNUMBER(SEARCH($V$4,T209)),"WINCOMHOCHIMINH",IF(ISNUMBER(SEARCH($V$5,T209)),"WINCOMDANANG",IF(ISNUMBER(SEARCH($V$6,T209)),"WINCOMHAIDUONG",IF(ISNUMBER(SEARCH($V$7,T209)),"WINCOMQUANGNINH",IF(ISNUMBER(SEARCH($V$8,T209)),"WINCOMHAIPHONG",IF(ISNUMBER(SEARCH($V$9,T209)),"WINCOMBACGIANG",IF(ISNUMBER(SEARCH($V$10,T209)),"WINCOMBACNINH",IF(ISNUMBER(SEARCH($V$11,T209)),"WINCOMPHUTHO",IF(ISNUMBER(SEARCH($V$12,T209)),"WINCOMHATINH",IF(ISNUMBER(SEARCH($V$13,T209)),"WINCOMTHAINGUYEN",IF(ISNUMBER(SEARCH($V$14,T209)),"WINCOMKHANHHOA",IF(ISNUMBER(SEARCH($V$15,T209)),"WINCOMHUNGYEN",IF(ISNUMBER(SEARCH($V$16,T209)),"WINCOMNGHEAN",IF(ISNUMBER(SEARCH($V$17,T209)),"WINCOMLAOCAI",IF(ISNUMBER(SEARCH($V$18,T209)),"WINCOMVUNGTAU",IF(ISNUMBER(SEARCH($V$19,T209)),"WINCOMBINHDUONG",IF(ISNUMBER(SEARCH($V$20,T209)),"WINCOMKIENGIANG",IF(ISNUMBER(SEARCH($V$21,T209)),"WINCOMHANAM",IF(ISNUMBER(SEARCH($V$22,T209)),"WINCOMNAMDINH",IF(ISNUMBER(SEARCH($V$23,T209)),"WINCOMLANGSON",IF(ISNUMBER(SEARCH($V$24,T209)),"WINCOMTHANHHOA",IF(ISNUMBER(SEARCH($V$25,T209)),"WINCOMYENBAI",IF(ISNUMBER(SEARCH($V$26,T209)),"WINCOMTUYENQUANG",IF(ISNUMBER(SEARCH($V$27,T209)),"WINCOMHUE",IF(ISNUMBER(SEARCH($V$28,T209)),"WINCOMQUANGNAM",IF(ISNUMBER(SEARCH($V$29,T209)),"WINCOMVINHPHUC",IF(ISNUMBER(SEARCH($V$30,T209)),"WINCOMHAGIANG",IF(ISNUMBER(SEARCH($V$31,T209)),"WINCOMNINHBINH",IF(ISNUMBER(SEARCH($V$32,T209)),"WINCOMTRAVINH",IF(ISNUMBER(SEARCH($V$33,T209)),"WINCOMCANTHO",IF(ISNUMBER(SEARCH($V$34,T209)),"WINCOMBENTRE",IF(ISNUMBER(SEARCH($V$35,T209)),"WINCOMCAMAU",IF(ISNUMBER(SEARCH($V$36,T209)),"WINCOMANGIANG",IF(ISNUMBER(SEARCH($V$37,T209)),"WINCOMNINHTHUAN",IF(ISNUMBER(SEARCH($V$38,T209)),"WINCOMTHAIBINH",IF(ISNUMBER(SEARCH($V$39,T209)),"WINCOMGIALAI",IF(ISNUMBER(SEARCH($V$40,T209)),"WINCOMHOABINH",IF(ISNUMBER(SEARCH($V$41,T209)),"WINCOMQUANGNGAI",IF(ISNUMBER(SEARCH($V$42,T209)),"WINCOMBINHTHUAN",IF(ISNUMBER(SEARCH($V$43,T209)),"WINCOMDAKLAK",IF(ISNUMBER(SEARCH($V$44,T209)),"WINCOMSOCTRANG",IF(ISNUMBER(SEARCH($V$45,T209)),"WINCOMSONLA",IF(ISNUMBER(SEARCH($V$46,T209)),"WINCOMKONTUM",IF(ISNUMBER(SEARCH($V$47,T209)),"WINCOMPHUYEN",IF(ISNUMBER(SEARCH($V$48,T209)),"WINCOMQUANGTRI",IF(ISNUMBER(SEARCH($V$49,T209)),"WINCOMBINHDINH",IF(ISNUMBER(SEARCH($V$50,T209)),"WINCOMCAOBANG",IF(ISNUMBER(SEARCH($V$51,T209)),"WINCOMQUANGBINH",IF(ISNUMBER(SEARCH($V$52,T209)),"WINCOMLAMDONG",IF(ISNUMBER(SEARCH($V$53,T209)),"WINCOMVINHLONG",IF(ISNUMBER(SEARCH($V$54,T209)),"WINCOMDONGTHAP",IF(ISNUMBER(SEARCH($V$55,T209)),"WINCOMTIENGIANG",IF(ISNUMBER(SEARCH($V$56,T209)),"WINCOMQUANGNINH",0))))))))))))))))))))))))))))))))))))))))))))))))))))))</f>
        <v>WINCOMHANOI</v>
      </c>
    </row>
    <row r="210" spans="1:25" x14ac:dyDescent="0.2">
      <c r="A210" t="s">
        <v>0</v>
      </c>
      <c r="B210" t="s">
        <v>342</v>
      </c>
      <c r="D210" t="s">
        <v>25</v>
      </c>
      <c r="E210" t="s">
        <v>3</v>
      </c>
      <c r="F210" s="12">
        <v>1</v>
      </c>
      <c r="G210" s="2">
        <v>90750</v>
      </c>
      <c r="H210" t="s">
        <v>4</v>
      </c>
      <c r="J210" t="s">
        <v>26</v>
      </c>
      <c r="K210" s="9" t="str">
        <f t="shared" si="16"/>
        <v>_Chân gà sốt cay 400g</v>
      </c>
      <c r="L210" s="8" t="str">
        <f>VLOOKUP(K210,'[1]Mã Misa'!$B$2:$D$74,2,0)</f>
        <v>Chân gà sốt cay 400g</v>
      </c>
      <c r="M210" s="8" t="str">
        <f>VLOOKUP(L210,'[1]Mã Misa'!$C$2:$D$74,2,0)</f>
        <v>CGSC400</v>
      </c>
      <c r="N210" s="2">
        <v>90750</v>
      </c>
      <c r="O210" t="s">
        <v>343</v>
      </c>
      <c r="P210" s="8" t="str">
        <f t="shared" si="17"/>
        <v>0152597</v>
      </c>
      <c r="Q210" s="8" t="e">
        <f t="shared" si="15"/>
        <v>#N/A</v>
      </c>
      <c r="R210" s="19">
        <v>44537</v>
      </c>
      <c r="S210" s="17" t="s">
        <v>344</v>
      </c>
      <c r="T210" s="8" t="str">
        <f t="shared" si="18"/>
        <v>VM+ HNI Đư</v>
      </c>
      <c r="U210" t="s">
        <v>10606</v>
      </c>
      <c r="Y210" t="str">
        <f t="shared" si="19"/>
        <v>WINCOMHANOI</v>
      </c>
    </row>
    <row r="211" spans="1:25" x14ac:dyDescent="0.2">
      <c r="A211" t="s">
        <v>0</v>
      </c>
      <c r="B211" t="s">
        <v>345</v>
      </c>
      <c r="D211" t="s">
        <v>40</v>
      </c>
      <c r="E211" t="s">
        <v>3</v>
      </c>
      <c r="F211" s="12">
        <v>2</v>
      </c>
      <c r="G211" s="2">
        <v>118800</v>
      </c>
      <c r="H211" t="s">
        <v>4</v>
      </c>
      <c r="J211" t="s">
        <v>41</v>
      </c>
      <c r="K211" s="9" t="str">
        <f t="shared" si="16"/>
        <v>_Giò lụa 250g</v>
      </c>
      <c r="L211" s="8" t="str">
        <f>VLOOKUP(K211,'[1]Mã Misa'!$B$2:$D$74,2,0)</f>
        <v>Giò lụa 250g</v>
      </c>
      <c r="M211" s="8" t="str">
        <f>VLOOKUP(L211,'[1]Mã Misa'!$C$2:$D$74,2,0)</f>
        <v>GL250</v>
      </c>
      <c r="N211" s="2">
        <v>59400</v>
      </c>
      <c r="O211" t="s">
        <v>346</v>
      </c>
      <c r="P211" s="8" t="str">
        <f t="shared" si="17"/>
        <v>0152602</v>
      </c>
      <c r="Q211" s="8" t="e">
        <f t="shared" si="15"/>
        <v>#N/A</v>
      </c>
      <c r="R211" s="19">
        <v>44537</v>
      </c>
      <c r="S211" s="17" t="s">
        <v>347</v>
      </c>
      <c r="T211" s="8" t="str">
        <f t="shared" si="18"/>
        <v>VM+ HNI 13</v>
      </c>
      <c r="U211" t="s">
        <v>10607</v>
      </c>
      <c r="Y211" t="str">
        <f t="shared" si="19"/>
        <v>WINCOMHANOI</v>
      </c>
    </row>
    <row r="212" spans="1:25" x14ac:dyDescent="0.2">
      <c r="A212" t="s">
        <v>0</v>
      </c>
      <c r="B212" t="s">
        <v>348</v>
      </c>
      <c r="D212" t="s">
        <v>11</v>
      </c>
      <c r="E212" t="s">
        <v>3</v>
      </c>
      <c r="F212" s="12">
        <v>4</v>
      </c>
      <c r="G212" s="2">
        <v>200728</v>
      </c>
      <c r="H212" t="s">
        <v>4</v>
      </c>
      <c r="J212" t="s">
        <v>12</v>
      </c>
      <c r="K212" s="9" t="str">
        <f t="shared" si="16"/>
        <v>Giò tai lưỡi xào gói 250g</v>
      </c>
      <c r="L212" s="8" t="str">
        <f>VLOOKUP(K212,'[1]Mã Misa'!$B$2:$D$74,2,0)</f>
        <v>Giò Tai Lưỡi Xào 250g</v>
      </c>
      <c r="M212" s="8" t="str">
        <f>VLOOKUP(L212,'[1]Mã Misa'!$C$2:$D$74,2,0)</f>
        <v>GTLX250G</v>
      </c>
      <c r="N212" s="2">
        <v>50182</v>
      </c>
      <c r="O212" t="s">
        <v>349</v>
      </c>
      <c r="P212" s="8" t="str">
        <f t="shared" si="17"/>
        <v>0152603</v>
      </c>
      <c r="Q212" s="8" t="e">
        <f t="shared" si="15"/>
        <v>#N/A</v>
      </c>
      <c r="R212" s="19">
        <v>44537</v>
      </c>
      <c r="S212" s="17" t="s">
        <v>350</v>
      </c>
      <c r="T212" s="8" t="str">
        <f t="shared" si="18"/>
        <v>VM+ HNI Số</v>
      </c>
      <c r="U212" t="s">
        <v>10608</v>
      </c>
      <c r="Y212" t="str">
        <f t="shared" si="19"/>
        <v>WINCOMHANOI</v>
      </c>
    </row>
    <row r="213" spans="1:25" x14ac:dyDescent="0.2">
      <c r="A213" t="s">
        <v>0</v>
      </c>
      <c r="B213" t="s">
        <v>348</v>
      </c>
      <c r="D213" t="s">
        <v>40</v>
      </c>
      <c r="E213" t="s">
        <v>3</v>
      </c>
      <c r="F213" s="12">
        <v>6</v>
      </c>
      <c r="G213" s="2">
        <v>356400</v>
      </c>
      <c r="H213" t="s">
        <v>4</v>
      </c>
      <c r="J213" t="s">
        <v>41</v>
      </c>
      <c r="K213" s="9" t="str">
        <f t="shared" si="16"/>
        <v>_Giò lụa 250g</v>
      </c>
      <c r="L213" s="8" t="str">
        <f>VLOOKUP(K213,'[1]Mã Misa'!$B$2:$D$74,2,0)</f>
        <v>Giò lụa 250g</v>
      </c>
      <c r="M213" s="8" t="str">
        <f>VLOOKUP(L213,'[1]Mã Misa'!$C$2:$D$74,2,0)</f>
        <v>GL250</v>
      </c>
      <c r="N213" s="2">
        <v>59400</v>
      </c>
      <c r="O213" t="s">
        <v>349</v>
      </c>
      <c r="P213" s="8" t="str">
        <f t="shared" si="17"/>
        <v>0152603</v>
      </c>
      <c r="Q213" s="8" t="e">
        <f t="shared" si="15"/>
        <v>#N/A</v>
      </c>
      <c r="R213" s="19">
        <v>44537</v>
      </c>
      <c r="S213" s="17" t="s">
        <v>350</v>
      </c>
      <c r="T213" s="8" t="str">
        <f t="shared" si="18"/>
        <v>VM+ HNI Số</v>
      </c>
      <c r="U213" t="s">
        <v>10608</v>
      </c>
      <c r="Y213" t="str">
        <f t="shared" si="19"/>
        <v>WINCOMHANOI</v>
      </c>
    </row>
    <row r="214" spans="1:25" x14ac:dyDescent="0.2">
      <c r="A214" t="s">
        <v>0</v>
      </c>
      <c r="B214" t="s">
        <v>348</v>
      </c>
      <c r="D214" t="s">
        <v>27</v>
      </c>
      <c r="E214" t="s">
        <v>3</v>
      </c>
      <c r="F214" s="12">
        <v>5</v>
      </c>
      <c r="G214" s="2">
        <v>305250</v>
      </c>
      <c r="H214" t="s">
        <v>4</v>
      </c>
      <c r="J214" t="s">
        <v>28</v>
      </c>
      <c r="K214" s="9" t="str">
        <f t="shared" si="16"/>
        <v>_Giò sụn gà 250g</v>
      </c>
      <c r="L214" s="8" t="str">
        <f>VLOOKUP(K214,'[1]Mã Misa'!$B$2:$D$74,2,0)</f>
        <v>Giò sụn gà 250g</v>
      </c>
      <c r="M214" s="8" t="str">
        <f>VLOOKUP(L214,'[1]Mã Misa'!$C$2:$D$74,2,0)</f>
        <v>GSG250</v>
      </c>
      <c r="N214" s="2">
        <v>61050</v>
      </c>
      <c r="O214" t="s">
        <v>349</v>
      </c>
      <c r="P214" s="8" t="str">
        <f t="shared" si="17"/>
        <v>0152603</v>
      </c>
      <c r="Q214" s="8" t="e">
        <f t="shared" si="15"/>
        <v>#N/A</v>
      </c>
      <c r="R214" s="19">
        <v>44537</v>
      </c>
      <c r="S214" s="17" t="s">
        <v>350</v>
      </c>
      <c r="T214" s="8" t="str">
        <f t="shared" si="18"/>
        <v>VM+ HNI Số</v>
      </c>
      <c r="U214" t="s">
        <v>10608</v>
      </c>
      <c r="Y214" t="str">
        <f t="shared" si="19"/>
        <v>WINCOMHANOI</v>
      </c>
    </row>
    <row r="215" spans="1:25" x14ac:dyDescent="0.2">
      <c r="A215" t="s">
        <v>0</v>
      </c>
      <c r="B215" t="s">
        <v>348</v>
      </c>
      <c r="D215" t="s">
        <v>8</v>
      </c>
      <c r="E215" t="s">
        <v>3</v>
      </c>
      <c r="F215" s="12">
        <v>9</v>
      </c>
      <c r="G215" s="2">
        <v>948600</v>
      </c>
      <c r="H215" t="s">
        <v>4</v>
      </c>
      <c r="J215" t="s">
        <v>9</v>
      </c>
      <c r="K215" s="9" t="str">
        <f t="shared" si="16"/>
        <v>_Đùi gà sốt cay 500g</v>
      </c>
      <c r="L215" s="8" t="str">
        <f>VLOOKUP(K215,'[1]Mã Misa'!$B$2:$D$74,2,0)</f>
        <v>Đùi gà sốt cay 500g</v>
      </c>
      <c r="M215" s="8" t="str">
        <f>VLOOKUP(L215,'[1]Mã Misa'!$C$2:$D$74,2,0)</f>
        <v>DGSC500</v>
      </c>
      <c r="N215" s="2">
        <v>105400</v>
      </c>
      <c r="O215" t="s">
        <v>349</v>
      </c>
      <c r="P215" s="8" t="str">
        <f t="shared" si="17"/>
        <v>0152603</v>
      </c>
      <c r="Q215" s="8" t="e">
        <f t="shared" si="15"/>
        <v>#N/A</v>
      </c>
      <c r="R215" s="19">
        <v>44537</v>
      </c>
      <c r="S215" s="17" t="s">
        <v>350</v>
      </c>
      <c r="T215" s="8" t="str">
        <f t="shared" si="18"/>
        <v>VM+ HNI Số</v>
      </c>
      <c r="U215" t="s">
        <v>10608</v>
      </c>
      <c r="Y215" t="str">
        <f t="shared" si="19"/>
        <v>WINCOMHANOI</v>
      </c>
    </row>
    <row r="216" spans="1:25" x14ac:dyDescent="0.2">
      <c r="A216" t="s">
        <v>0</v>
      </c>
      <c r="B216" t="s">
        <v>348</v>
      </c>
      <c r="D216" t="s">
        <v>25</v>
      </c>
      <c r="E216" t="s">
        <v>3</v>
      </c>
      <c r="F216" s="12">
        <v>5</v>
      </c>
      <c r="G216" s="2">
        <v>453750</v>
      </c>
      <c r="H216" t="s">
        <v>4</v>
      </c>
      <c r="J216" t="s">
        <v>26</v>
      </c>
      <c r="K216" s="9" t="str">
        <f t="shared" si="16"/>
        <v>_Chân gà sốt cay 400g</v>
      </c>
      <c r="L216" s="8" t="str">
        <f>VLOOKUP(K216,'[1]Mã Misa'!$B$2:$D$74,2,0)</f>
        <v>Chân gà sốt cay 400g</v>
      </c>
      <c r="M216" s="8" t="str">
        <f>VLOOKUP(L216,'[1]Mã Misa'!$C$2:$D$74,2,0)</f>
        <v>CGSC400</v>
      </c>
      <c r="N216" s="2">
        <v>90750</v>
      </c>
      <c r="O216" t="s">
        <v>349</v>
      </c>
      <c r="P216" s="8" t="str">
        <f t="shared" si="17"/>
        <v>0152603</v>
      </c>
      <c r="Q216" s="8" t="e">
        <f t="shared" si="15"/>
        <v>#N/A</v>
      </c>
      <c r="R216" s="19">
        <v>44537</v>
      </c>
      <c r="S216" s="17" t="s">
        <v>350</v>
      </c>
      <c r="T216" s="8" t="str">
        <f t="shared" si="18"/>
        <v>VM+ HNI Số</v>
      </c>
      <c r="U216" t="s">
        <v>10608</v>
      </c>
      <c r="Y216" t="str">
        <f t="shared" si="19"/>
        <v>WINCOMHANOI</v>
      </c>
    </row>
    <row r="217" spans="1:25" x14ac:dyDescent="0.2">
      <c r="A217" t="s">
        <v>0</v>
      </c>
      <c r="B217" t="s">
        <v>351</v>
      </c>
      <c r="D217" t="s">
        <v>40</v>
      </c>
      <c r="E217" t="s">
        <v>3</v>
      </c>
      <c r="F217" s="12">
        <v>2</v>
      </c>
      <c r="G217" s="2">
        <v>118800</v>
      </c>
      <c r="H217" t="s">
        <v>4</v>
      </c>
      <c r="J217" t="s">
        <v>41</v>
      </c>
      <c r="K217" s="9" t="str">
        <f t="shared" si="16"/>
        <v>_Giò lụa 250g</v>
      </c>
      <c r="L217" s="8" t="str">
        <f>VLOOKUP(K217,'[1]Mã Misa'!$B$2:$D$74,2,0)</f>
        <v>Giò lụa 250g</v>
      </c>
      <c r="M217" s="8" t="str">
        <f>VLOOKUP(L217,'[1]Mã Misa'!$C$2:$D$74,2,0)</f>
        <v>GL250</v>
      </c>
      <c r="N217" s="2">
        <v>59400</v>
      </c>
      <c r="O217" t="s">
        <v>352</v>
      </c>
      <c r="P217" s="8" t="str">
        <f t="shared" si="17"/>
        <v>0152633</v>
      </c>
      <c r="Q217" s="8" t="e">
        <f t="shared" si="15"/>
        <v>#N/A</v>
      </c>
      <c r="R217" s="19">
        <v>44537</v>
      </c>
      <c r="S217" s="17" t="s">
        <v>263</v>
      </c>
      <c r="T217" s="8" t="str">
        <f t="shared" si="18"/>
        <v>VM+ HNI Đô</v>
      </c>
      <c r="U217" t="s">
        <v>10579</v>
      </c>
      <c r="Y217" t="str">
        <f t="shared" si="19"/>
        <v>WINCOMHANOI</v>
      </c>
    </row>
    <row r="218" spans="1:25" x14ac:dyDescent="0.2">
      <c r="A218" t="s">
        <v>0</v>
      </c>
      <c r="B218" t="s">
        <v>351</v>
      </c>
      <c r="D218" t="s">
        <v>27</v>
      </c>
      <c r="E218" t="s">
        <v>3</v>
      </c>
      <c r="F218" s="12">
        <v>2</v>
      </c>
      <c r="G218" s="2">
        <v>122100</v>
      </c>
      <c r="H218" t="s">
        <v>4</v>
      </c>
      <c r="J218" t="s">
        <v>28</v>
      </c>
      <c r="K218" s="9" t="str">
        <f t="shared" si="16"/>
        <v>_Giò sụn gà 250g</v>
      </c>
      <c r="L218" s="8" t="str">
        <f>VLOOKUP(K218,'[1]Mã Misa'!$B$2:$D$74,2,0)</f>
        <v>Giò sụn gà 250g</v>
      </c>
      <c r="M218" s="8" t="str">
        <f>VLOOKUP(L218,'[1]Mã Misa'!$C$2:$D$74,2,0)</f>
        <v>GSG250</v>
      </c>
      <c r="N218" s="2">
        <v>61050</v>
      </c>
      <c r="O218" t="s">
        <v>352</v>
      </c>
      <c r="P218" s="8" t="str">
        <f t="shared" si="17"/>
        <v>0152633</v>
      </c>
      <c r="Q218" s="8" t="e">
        <f t="shared" si="15"/>
        <v>#N/A</v>
      </c>
      <c r="R218" s="19">
        <v>44537</v>
      </c>
      <c r="S218" s="17" t="s">
        <v>263</v>
      </c>
      <c r="T218" s="8" t="str">
        <f t="shared" si="18"/>
        <v>VM+ HNI Đô</v>
      </c>
      <c r="U218" t="s">
        <v>10579</v>
      </c>
      <c r="Y218" t="str">
        <f t="shared" si="19"/>
        <v>WINCOMHANOI</v>
      </c>
    </row>
    <row r="219" spans="1:25" x14ac:dyDescent="0.2">
      <c r="A219" t="s">
        <v>0</v>
      </c>
      <c r="B219" t="s">
        <v>353</v>
      </c>
      <c r="D219" t="s">
        <v>42</v>
      </c>
      <c r="E219" t="s">
        <v>3</v>
      </c>
      <c r="F219" s="12">
        <v>1</v>
      </c>
      <c r="G219" s="2">
        <v>87787</v>
      </c>
      <c r="H219" t="s">
        <v>4</v>
      </c>
      <c r="J219" t="s">
        <v>43</v>
      </c>
      <c r="K219" s="9" t="str">
        <f t="shared" si="16"/>
        <v>Bắp bò muối gói 200g</v>
      </c>
      <c r="L219" s="8" t="str">
        <f>VLOOKUP(K219,'[1]Mã Misa'!$B$2:$D$74,2,0)</f>
        <v>Bắp bò muối 200g</v>
      </c>
      <c r="M219" s="8" t="str">
        <f>VLOOKUP(L219,'[1]Mã Misa'!$C$2:$D$74,2,0)</f>
        <v>BBM200</v>
      </c>
      <c r="N219" s="2">
        <v>87787</v>
      </c>
      <c r="O219" t="s">
        <v>354</v>
      </c>
      <c r="P219" s="8" t="str">
        <f t="shared" si="17"/>
        <v>0152640</v>
      </c>
      <c r="Q219" s="8" t="e">
        <f t="shared" si="15"/>
        <v>#N/A</v>
      </c>
      <c r="R219" s="19">
        <v>44537</v>
      </c>
      <c r="S219" s="17" t="s">
        <v>355</v>
      </c>
      <c r="T219" s="8" t="str">
        <f t="shared" si="18"/>
        <v>VM+ HNI A1</v>
      </c>
      <c r="U219" t="s">
        <v>10609</v>
      </c>
      <c r="Y219" t="str">
        <f t="shared" si="19"/>
        <v>WINCOMHANOI</v>
      </c>
    </row>
    <row r="220" spans="1:25" x14ac:dyDescent="0.2">
      <c r="A220" t="s">
        <v>0</v>
      </c>
      <c r="B220" t="s">
        <v>353</v>
      </c>
      <c r="D220" t="s">
        <v>121</v>
      </c>
      <c r="E220" t="s">
        <v>3</v>
      </c>
      <c r="F220" s="12">
        <v>2</v>
      </c>
      <c r="G220" s="2">
        <v>146862</v>
      </c>
      <c r="H220" t="s">
        <v>4</v>
      </c>
      <c r="J220" t="s">
        <v>122</v>
      </c>
      <c r="K220" s="9" t="str">
        <f t="shared" si="16"/>
        <v>Chân giò heo muối gói 300g</v>
      </c>
      <c r="L220" s="8" t="str">
        <f>VLOOKUP(K220,'[1]Mã Misa'!$B$2:$D$74,2,0)</f>
        <v>Chân giò heo muối 300g</v>
      </c>
      <c r="M220" s="8" t="str">
        <f>VLOOKUP(L220,'[1]Mã Misa'!$C$2:$D$74,2,0)</f>
        <v>CGM300</v>
      </c>
      <c r="N220" s="2">
        <v>73431</v>
      </c>
      <c r="O220" t="s">
        <v>354</v>
      </c>
      <c r="P220" s="8" t="str">
        <f t="shared" si="17"/>
        <v>0152640</v>
      </c>
      <c r="Q220" s="8" t="e">
        <f t="shared" si="15"/>
        <v>#N/A</v>
      </c>
      <c r="R220" s="19">
        <v>44537</v>
      </c>
      <c r="S220" s="17" t="s">
        <v>355</v>
      </c>
      <c r="T220" s="8" t="str">
        <f t="shared" si="18"/>
        <v>VM+ HNI A1</v>
      </c>
      <c r="U220" t="s">
        <v>10609</v>
      </c>
      <c r="Y220" t="str">
        <f t="shared" si="19"/>
        <v>WINCOMHANOI</v>
      </c>
    </row>
    <row r="221" spans="1:25" x14ac:dyDescent="0.2">
      <c r="A221" t="s">
        <v>0</v>
      </c>
      <c r="B221" t="s">
        <v>353</v>
      </c>
      <c r="D221" t="s">
        <v>30</v>
      </c>
      <c r="E221" t="s">
        <v>3</v>
      </c>
      <c r="F221" s="12">
        <v>2</v>
      </c>
      <c r="G221" s="2">
        <v>222116</v>
      </c>
      <c r="H221" t="s">
        <v>4</v>
      </c>
      <c r="J221" t="s">
        <v>31</v>
      </c>
      <c r="K221" s="9" t="str">
        <f t="shared" si="16"/>
        <v>Gà muối gói 500g</v>
      </c>
      <c r="L221" s="8" t="str">
        <f>VLOOKUP(K221,'[1]Mã Misa'!$B$2:$D$74,2,0)</f>
        <v>Gà muối 500g</v>
      </c>
      <c r="M221" s="8" t="str">
        <f>VLOOKUP(L221,'[1]Mã Misa'!$C$2:$D$74,2,0)</f>
        <v>GM500</v>
      </c>
      <c r="N221" s="2">
        <v>111058</v>
      </c>
      <c r="O221" t="s">
        <v>354</v>
      </c>
      <c r="P221" s="8" t="str">
        <f t="shared" si="17"/>
        <v>0152640</v>
      </c>
      <c r="Q221" s="8" t="e">
        <f t="shared" si="15"/>
        <v>#N/A</v>
      </c>
      <c r="R221" s="19">
        <v>44537</v>
      </c>
      <c r="S221" s="17" t="s">
        <v>355</v>
      </c>
      <c r="T221" s="8" t="str">
        <f t="shared" si="18"/>
        <v>VM+ HNI A1</v>
      </c>
      <c r="U221" t="s">
        <v>10609</v>
      </c>
      <c r="Y221" t="str">
        <f t="shared" si="19"/>
        <v>WINCOMHANOI</v>
      </c>
    </row>
    <row r="222" spans="1:25" x14ac:dyDescent="0.2">
      <c r="A222" t="s">
        <v>0</v>
      </c>
      <c r="B222" t="s">
        <v>353</v>
      </c>
      <c r="D222" t="s">
        <v>11</v>
      </c>
      <c r="E222" t="s">
        <v>3</v>
      </c>
      <c r="F222" s="12">
        <v>1</v>
      </c>
      <c r="G222" s="2">
        <v>50182</v>
      </c>
      <c r="H222" t="s">
        <v>4</v>
      </c>
      <c r="J222" t="s">
        <v>12</v>
      </c>
      <c r="K222" s="9" t="str">
        <f t="shared" si="16"/>
        <v>Giò tai lưỡi xào gói 250g</v>
      </c>
      <c r="L222" s="8" t="str">
        <f>VLOOKUP(K222,'[1]Mã Misa'!$B$2:$D$74,2,0)</f>
        <v>Giò Tai Lưỡi Xào 250g</v>
      </c>
      <c r="M222" s="8" t="str">
        <f>VLOOKUP(L222,'[1]Mã Misa'!$C$2:$D$74,2,0)</f>
        <v>GTLX250G</v>
      </c>
      <c r="N222" s="2">
        <v>50182</v>
      </c>
      <c r="O222" t="s">
        <v>354</v>
      </c>
      <c r="P222" s="8" t="str">
        <f t="shared" si="17"/>
        <v>0152640</v>
      </c>
      <c r="Q222" s="8" t="e">
        <f t="shared" si="15"/>
        <v>#N/A</v>
      </c>
      <c r="R222" s="19">
        <v>44537</v>
      </c>
      <c r="S222" s="17" t="s">
        <v>355</v>
      </c>
      <c r="T222" s="8" t="str">
        <f t="shared" si="18"/>
        <v>VM+ HNI A1</v>
      </c>
      <c r="U222" t="s">
        <v>10609</v>
      </c>
      <c r="Y222" t="str">
        <f t="shared" si="19"/>
        <v>WINCOMHANOI</v>
      </c>
    </row>
    <row r="223" spans="1:25" x14ac:dyDescent="0.2">
      <c r="A223" t="s">
        <v>0</v>
      </c>
      <c r="B223" t="s">
        <v>356</v>
      </c>
      <c r="D223" t="s">
        <v>8</v>
      </c>
      <c r="E223" t="s">
        <v>3</v>
      </c>
      <c r="F223" s="12">
        <v>1</v>
      </c>
      <c r="G223" s="2">
        <v>105400</v>
      </c>
      <c r="H223" t="s">
        <v>4</v>
      </c>
      <c r="J223" t="s">
        <v>9</v>
      </c>
      <c r="K223" s="9" t="str">
        <f t="shared" si="16"/>
        <v>_Đùi gà sốt cay 500g</v>
      </c>
      <c r="L223" s="8" t="str">
        <f>VLOOKUP(K223,'[1]Mã Misa'!$B$2:$D$74,2,0)</f>
        <v>Đùi gà sốt cay 500g</v>
      </c>
      <c r="M223" s="8" t="str">
        <f>VLOOKUP(L223,'[1]Mã Misa'!$C$2:$D$74,2,0)</f>
        <v>DGSC500</v>
      </c>
      <c r="N223" s="2">
        <v>105400</v>
      </c>
      <c r="O223" t="s">
        <v>357</v>
      </c>
      <c r="P223" s="8" t="str">
        <f t="shared" si="17"/>
        <v>0019792</v>
      </c>
      <c r="Q223" s="8" t="e">
        <f t="shared" si="15"/>
        <v>#N/A</v>
      </c>
      <c r="R223" s="19">
        <v>44537</v>
      </c>
      <c r="S223" s="17" t="s">
        <v>358</v>
      </c>
      <c r="T223" s="8" t="str">
        <f t="shared" si="18"/>
        <v>VM+ DNG 20</v>
      </c>
      <c r="U223" t="s">
        <v>10610</v>
      </c>
      <c r="Y223" t="str">
        <f t="shared" si="19"/>
        <v>WINCOMDANANG</v>
      </c>
    </row>
    <row r="224" spans="1:25" x14ac:dyDescent="0.2">
      <c r="A224" t="s">
        <v>0</v>
      </c>
      <c r="B224" t="s">
        <v>359</v>
      </c>
      <c r="D224" t="s">
        <v>25</v>
      </c>
      <c r="E224" t="s">
        <v>3</v>
      </c>
      <c r="F224" s="12">
        <v>3</v>
      </c>
      <c r="G224" s="2">
        <v>272250</v>
      </c>
      <c r="H224" t="s">
        <v>4</v>
      </c>
      <c r="J224" t="s">
        <v>26</v>
      </c>
      <c r="K224" s="9" t="str">
        <f t="shared" si="16"/>
        <v>_Chân gà sốt cay 400g</v>
      </c>
      <c r="L224" s="8" t="str">
        <f>VLOOKUP(K224,'[1]Mã Misa'!$B$2:$D$74,2,0)</f>
        <v>Chân gà sốt cay 400g</v>
      </c>
      <c r="M224" s="8" t="str">
        <f>VLOOKUP(L224,'[1]Mã Misa'!$C$2:$D$74,2,0)</f>
        <v>CGSC400</v>
      </c>
      <c r="N224" s="2">
        <v>90750</v>
      </c>
      <c r="O224" t="s">
        <v>360</v>
      </c>
      <c r="P224" s="8" t="str">
        <f t="shared" si="17"/>
        <v>0046041</v>
      </c>
      <c r="Q224" s="8" t="e">
        <f t="shared" si="15"/>
        <v>#N/A</v>
      </c>
      <c r="R224" s="19">
        <v>44537</v>
      </c>
      <c r="S224" s="17" t="s">
        <v>361</v>
      </c>
      <c r="T224" s="8" t="str">
        <f t="shared" si="18"/>
        <v>VM+ HCM 10</v>
      </c>
      <c r="U224" t="s">
        <v>10611</v>
      </c>
      <c r="Y224" t="str">
        <f t="shared" si="19"/>
        <v>WINCOMHOCHIMINH</v>
      </c>
    </row>
    <row r="225" spans="1:25" x14ac:dyDescent="0.2">
      <c r="A225" t="s">
        <v>0</v>
      </c>
      <c r="B225" t="s">
        <v>359</v>
      </c>
      <c r="D225" t="s">
        <v>27</v>
      </c>
      <c r="E225" t="s">
        <v>3</v>
      </c>
      <c r="F225" s="12">
        <v>7</v>
      </c>
      <c r="G225" s="2">
        <v>427350</v>
      </c>
      <c r="H225" t="s">
        <v>4</v>
      </c>
      <c r="J225" t="s">
        <v>28</v>
      </c>
      <c r="K225" s="9" t="str">
        <f t="shared" si="16"/>
        <v>_Giò sụn gà 250g</v>
      </c>
      <c r="L225" s="8" t="str">
        <f>VLOOKUP(K225,'[1]Mã Misa'!$B$2:$D$74,2,0)</f>
        <v>Giò sụn gà 250g</v>
      </c>
      <c r="M225" s="8" t="str">
        <f>VLOOKUP(L225,'[1]Mã Misa'!$C$2:$D$74,2,0)</f>
        <v>GSG250</v>
      </c>
      <c r="N225" s="2">
        <v>61050</v>
      </c>
      <c r="O225" t="s">
        <v>360</v>
      </c>
      <c r="P225" s="8" t="str">
        <f t="shared" si="17"/>
        <v>0046041</v>
      </c>
      <c r="Q225" s="8" t="e">
        <f t="shared" si="15"/>
        <v>#N/A</v>
      </c>
      <c r="R225" s="19">
        <v>44537</v>
      </c>
      <c r="S225" s="17" t="s">
        <v>361</v>
      </c>
      <c r="T225" s="8" t="str">
        <f t="shared" si="18"/>
        <v>VM+ HCM 10</v>
      </c>
      <c r="U225" t="s">
        <v>10611</v>
      </c>
      <c r="Y225" t="str">
        <f t="shared" si="19"/>
        <v>WINCOMHOCHIMINH</v>
      </c>
    </row>
    <row r="226" spans="1:25" x14ac:dyDescent="0.2">
      <c r="A226" t="s">
        <v>0</v>
      </c>
      <c r="B226" t="s">
        <v>359</v>
      </c>
      <c r="D226" t="s">
        <v>2</v>
      </c>
      <c r="E226" t="s">
        <v>3</v>
      </c>
      <c r="F226" s="12">
        <v>5</v>
      </c>
      <c r="G226" s="2">
        <v>354750</v>
      </c>
      <c r="H226" t="s">
        <v>4</v>
      </c>
      <c r="J226" t="s">
        <v>5</v>
      </c>
      <c r="K226" s="9" t="str">
        <f t="shared" si="16"/>
        <v>_Chả nướng 300g</v>
      </c>
      <c r="L226" s="8" t="str">
        <f>VLOOKUP(K226,'[1]Mã Misa'!$B$2:$D$74,2,0)</f>
        <v>Chả nướng 300g</v>
      </c>
      <c r="M226" s="8" t="str">
        <f>VLOOKUP(L226,'[1]Mã Misa'!$C$2:$D$74,2,0)</f>
        <v>CN300</v>
      </c>
      <c r="N226" s="2">
        <v>70950</v>
      </c>
      <c r="O226" t="s">
        <v>360</v>
      </c>
      <c r="P226" s="8" t="str">
        <f t="shared" si="17"/>
        <v>0046041</v>
      </c>
      <c r="Q226" s="8" t="e">
        <f t="shared" si="15"/>
        <v>#N/A</v>
      </c>
      <c r="R226" s="19">
        <v>44537</v>
      </c>
      <c r="S226" s="17" t="s">
        <v>361</v>
      </c>
      <c r="T226" s="8" t="str">
        <f t="shared" si="18"/>
        <v>VM+ HCM 10</v>
      </c>
      <c r="U226" t="s">
        <v>10611</v>
      </c>
      <c r="Y226" t="str">
        <f t="shared" si="19"/>
        <v>WINCOMHOCHIMINH</v>
      </c>
    </row>
    <row r="227" spans="1:25" x14ac:dyDescent="0.2">
      <c r="A227" t="s">
        <v>0</v>
      </c>
      <c r="B227" t="s">
        <v>359</v>
      </c>
      <c r="D227" t="s">
        <v>40</v>
      </c>
      <c r="E227" t="s">
        <v>3</v>
      </c>
      <c r="F227" s="12">
        <v>4</v>
      </c>
      <c r="G227" s="2">
        <v>237600</v>
      </c>
      <c r="H227" t="s">
        <v>4</v>
      </c>
      <c r="J227" t="s">
        <v>41</v>
      </c>
      <c r="K227" s="9" t="str">
        <f t="shared" si="16"/>
        <v>_Giò lụa 250g</v>
      </c>
      <c r="L227" s="8" t="str">
        <f>VLOOKUP(K227,'[1]Mã Misa'!$B$2:$D$74,2,0)</f>
        <v>Giò lụa 250g</v>
      </c>
      <c r="M227" s="8" t="str">
        <f>VLOOKUP(L227,'[1]Mã Misa'!$C$2:$D$74,2,0)</f>
        <v>GL250</v>
      </c>
      <c r="N227" s="2">
        <v>59400</v>
      </c>
      <c r="O227" t="s">
        <v>360</v>
      </c>
      <c r="P227" s="8" t="str">
        <f t="shared" si="17"/>
        <v>0046041</v>
      </c>
      <c r="Q227" s="8" t="e">
        <f t="shared" si="15"/>
        <v>#N/A</v>
      </c>
      <c r="R227" s="19">
        <v>44537</v>
      </c>
      <c r="S227" s="17" t="s">
        <v>361</v>
      </c>
      <c r="T227" s="8" t="str">
        <f t="shared" si="18"/>
        <v>VM+ HCM 10</v>
      </c>
      <c r="U227" t="s">
        <v>10611</v>
      </c>
      <c r="Y227" t="str">
        <f t="shared" si="19"/>
        <v>WINCOMHOCHIMINH</v>
      </c>
    </row>
    <row r="228" spans="1:25" x14ac:dyDescent="0.2">
      <c r="A228" t="s">
        <v>0</v>
      </c>
      <c r="B228" t="s">
        <v>359</v>
      </c>
      <c r="D228" t="s">
        <v>42</v>
      </c>
      <c r="E228" t="s">
        <v>3</v>
      </c>
      <c r="F228" s="12">
        <v>2</v>
      </c>
      <c r="G228" s="2">
        <v>175574</v>
      </c>
      <c r="H228" t="s">
        <v>4</v>
      </c>
      <c r="J228" t="s">
        <v>43</v>
      </c>
      <c r="K228" s="9" t="str">
        <f t="shared" si="16"/>
        <v>Bắp bò muối gói 200g</v>
      </c>
      <c r="L228" s="8" t="str">
        <f>VLOOKUP(K228,'[1]Mã Misa'!$B$2:$D$74,2,0)</f>
        <v>Bắp bò muối 200g</v>
      </c>
      <c r="M228" s="8" t="str">
        <f>VLOOKUP(L228,'[1]Mã Misa'!$C$2:$D$74,2,0)</f>
        <v>BBM200</v>
      </c>
      <c r="N228" s="2">
        <v>87787</v>
      </c>
      <c r="O228" t="s">
        <v>360</v>
      </c>
      <c r="P228" s="8" t="str">
        <f t="shared" si="17"/>
        <v>0046041</v>
      </c>
      <c r="Q228" s="8" t="e">
        <f t="shared" si="15"/>
        <v>#N/A</v>
      </c>
      <c r="R228" s="19">
        <v>44537</v>
      </c>
      <c r="S228" s="17" t="s">
        <v>361</v>
      </c>
      <c r="T228" s="8" t="str">
        <f t="shared" si="18"/>
        <v>VM+ HCM 10</v>
      </c>
      <c r="U228" t="s">
        <v>10611</v>
      </c>
      <c r="Y228" t="str">
        <f t="shared" si="19"/>
        <v>WINCOMHOCHIMINH</v>
      </c>
    </row>
    <row r="229" spans="1:25" x14ac:dyDescent="0.2">
      <c r="A229" t="s">
        <v>0</v>
      </c>
      <c r="B229" t="s">
        <v>362</v>
      </c>
      <c r="D229" t="s">
        <v>30</v>
      </c>
      <c r="E229" t="s">
        <v>3</v>
      </c>
      <c r="F229" s="12">
        <v>1</v>
      </c>
      <c r="G229" s="2">
        <v>111058</v>
      </c>
      <c r="H229" t="s">
        <v>4</v>
      </c>
      <c r="J229" t="s">
        <v>31</v>
      </c>
      <c r="K229" s="9" t="str">
        <f t="shared" si="16"/>
        <v>Gà muối gói 500g</v>
      </c>
      <c r="L229" s="8" t="str">
        <f>VLOOKUP(K229,'[1]Mã Misa'!$B$2:$D$74,2,0)</f>
        <v>Gà muối 500g</v>
      </c>
      <c r="M229" s="8" t="str">
        <f>VLOOKUP(L229,'[1]Mã Misa'!$C$2:$D$74,2,0)</f>
        <v>GM500</v>
      </c>
      <c r="N229" s="2">
        <v>111058</v>
      </c>
      <c r="O229" t="s">
        <v>363</v>
      </c>
      <c r="P229" s="8" t="str">
        <f t="shared" si="17"/>
        <v>0005683</v>
      </c>
      <c r="Q229" s="8" t="e">
        <f t="shared" si="15"/>
        <v>#N/A</v>
      </c>
      <c r="R229" s="19">
        <v>44537</v>
      </c>
      <c r="S229" s="17" t="s">
        <v>364</v>
      </c>
      <c r="T229" s="8" t="str">
        <f t="shared" si="18"/>
        <v>VM+ THA 10</v>
      </c>
      <c r="U229" t="s">
        <v>10612</v>
      </c>
      <c r="Y229" t="str">
        <f t="shared" si="19"/>
        <v>WINCOMTHANHHOA</v>
      </c>
    </row>
    <row r="230" spans="1:25" x14ac:dyDescent="0.2">
      <c r="A230" t="s">
        <v>0</v>
      </c>
      <c r="B230" t="s">
        <v>365</v>
      </c>
      <c r="D230" t="s">
        <v>15</v>
      </c>
      <c r="E230" t="s">
        <v>3</v>
      </c>
      <c r="F230" s="12">
        <v>89</v>
      </c>
      <c r="G230" s="2">
        <v>4094000</v>
      </c>
      <c r="H230" t="s">
        <v>4</v>
      </c>
      <c r="J230" t="s">
        <v>16</v>
      </c>
      <c r="K230" s="9" t="str">
        <f t="shared" si="16"/>
        <v>Mộc nấm hương gói 250g</v>
      </c>
      <c r="L230" s="8" t="str">
        <f>VLOOKUP(K230,'[1]Mã Misa'!$B$2:$D$74,2,0)</f>
        <v>Mộc Nấm Hương 250g</v>
      </c>
      <c r="M230" s="8" t="str">
        <f>VLOOKUP(L230,'[1]Mã Misa'!$C$2:$D$74,2,0)</f>
        <v>MNH250</v>
      </c>
      <c r="N230" s="2">
        <v>46000</v>
      </c>
      <c r="O230" t="s">
        <v>366</v>
      </c>
      <c r="P230" s="8" t="str">
        <f t="shared" si="17"/>
        <v>0046044</v>
      </c>
      <c r="Q230" s="8" t="e">
        <f t="shared" si="15"/>
        <v>#N/A</v>
      </c>
      <c r="R230" s="19">
        <v>44537</v>
      </c>
      <c r="S230" s="17" t="s">
        <v>367</v>
      </c>
      <c r="T230" s="8" t="str">
        <f t="shared" si="18"/>
        <v>VM+ HCM 79</v>
      </c>
      <c r="U230" t="s">
        <v>10613</v>
      </c>
      <c r="Y230" t="str">
        <f t="shared" si="19"/>
        <v>WINCOMHOCHIMINH</v>
      </c>
    </row>
    <row r="231" spans="1:25" x14ac:dyDescent="0.2">
      <c r="A231" t="s">
        <v>0</v>
      </c>
      <c r="B231" t="s">
        <v>365</v>
      </c>
      <c r="D231" t="s">
        <v>2</v>
      </c>
      <c r="E231" t="s">
        <v>3</v>
      </c>
      <c r="F231" s="12">
        <v>10</v>
      </c>
      <c r="G231" s="2">
        <v>709500</v>
      </c>
      <c r="H231" t="s">
        <v>4</v>
      </c>
      <c r="J231" t="s">
        <v>5</v>
      </c>
      <c r="K231" s="9" t="str">
        <f t="shared" si="16"/>
        <v>_Chả nướng 300g</v>
      </c>
      <c r="L231" s="8" t="str">
        <f>VLOOKUP(K231,'[1]Mã Misa'!$B$2:$D$74,2,0)</f>
        <v>Chả nướng 300g</v>
      </c>
      <c r="M231" s="8" t="str">
        <f>VLOOKUP(L231,'[1]Mã Misa'!$C$2:$D$74,2,0)</f>
        <v>CN300</v>
      </c>
      <c r="N231" s="2">
        <v>70950</v>
      </c>
      <c r="O231" t="s">
        <v>366</v>
      </c>
      <c r="P231" s="8" t="str">
        <f t="shared" si="17"/>
        <v>0046044</v>
      </c>
      <c r="Q231" s="8" t="e">
        <f t="shared" si="15"/>
        <v>#N/A</v>
      </c>
      <c r="R231" s="19">
        <v>44537</v>
      </c>
      <c r="S231" s="17" t="s">
        <v>367</v>
      </c>
      <c r="T231" s="8" t="str">
        <f t="shared" si="18"/>
        <v>VM+ HCM 79</v>
      </c>
      <c r="U231" t="s">
        <v>10613</v>
      </c>
      <c r="Y231" t="str">
        <f t="shared" si="19"/>
        <v>WINCOMHOCHIMINH</v>
      </c>
    </row>
    <row r="232" spans="1:25" x14ac:dyDescent="0.2">
      <c r="A232" t="s">
        <v>0</v>
      </c>
      <c r="B232" t="s">
        <v>368</v>
      </c>
      <c r="D232" t="s">
        <v>40</v>
      </c>
      <c r="E232" t="s">
        <v>3</v>
      </c>
      <c r="F232" s="12">
        <v>1</v>
      </c>
      <c r="G232" s="2">
        <v>59400</v>
      </c>
      <c r="H232" t="s">
        <v>4</v>
      </c>
      <c r="J232" t="s">
        <v>41</v>
      </c>
      <c r="K232" s="9" t="str">
        <f t="shared" si="16"/>
        <v>_Giò lụa 250g</v>
      </c>
      <c r="L232" s="8" t="str">
        <f>VLOOKUP(K232,'[1]Mã Misa'!$B$2:$D$74,2,0)</f>
        <v>Giò lụa 250g</v>
      </c>
      <c r="M232" s="8" t="str">
        <f>VLOOKUP(L232,'[1]Mã Misa'!$C$2:$D$74,2,0)</f>
        <v>GL250</v>
      </c>
      <c r="N232" s="2">
        <v>59400</v>
      </c>
      <c r="O232" t="s">
        <v>369</v>
      </c>
      <c r="P232" s="8" t="str">
        <f t="shared" si="17"/>
        <v>0001651</v>
      </c>
      <c r="Q232" s="8" t="e">
        <f t="shared" si="15"/>
        <v>#N/A</v>
      </c>
      <c r="R232" s="19">
        <v>44537</v>
      </c>
      <c r="S232" s="17" t="s">
        <v>370</v>
      </c>
      <c r="T232" s="8" t="str">
        <f t="shared" si="18"/>
        <v>VM+ NBH 28</v>
      </c>
      <c r="U232" t="s">
        <v>10614</v>
      </c>
      <c r="Y232" t="str">
        <f t="shared" si="19"/>
        <v>WINCOMNINHBINH</v>
      </c>
    </row>
    <row r="233" spans="1:25" x14ac:dyDescent="0.2">
      <c r="A233" t="s">
        <v>0</v>
      </c>
      <c r="B233" t="s">
        <v>368</v>
      </c>
      <c r="D233" t="s">
        <v>27</v>
      </c>
      <c r="E233" t="s">
        <v>3</v>
      </c>
      <c r="F233" s="12">
        <v>2</v>
      </c>
      <c r="G233" s="2">
        <v>122100</v>
      </c>
      <c r="H233" t="s">
        <v>4</v>
      </c>
      <c r="J233" t="s">
        <v>28</v>
      </c>
      <c r="K233" s="9" t="str">
        <f t="shared" si="16"/>
        <v>_Giò sụn gà 250g</v>
      </c>
      <c r="L233" s="8" t="str">
        <f>VLOOKUP(K233,'[1]Mã Misa'!$B$2:$D$74,2,0)</f>
        <v>Giò sụn gà 250g</v>
      </c>
      <c r="M233" s="8" t="str">
        <f>VLOOKUP(L233,'[1]Mã Misa'!$C$2:$D$74,2,0)</f>
        <v>GSG250</v>
      </c>
      <c r="N233" s="2">
        <v>61050</v>
      </c>
      <c r="O233" t="s">
        <v>369</v>
      </c>
      <c r="P233" s="8" t="str">
        <f t="shared" si="17"/>
        <v>0001651</v>
      </c>
      <c r="Q233" s="8" t="e">
        <f t="shared" si="15"/>
        <v>#N/A</v>
      </c>
      <c r="R233" s="19">
        <v>44537</v>
      </c>
      <c r="S233" s="17" t="s">
        <v>370</v>
      </c>
      <c r="T233" s="8" t="str">
        <f t="shared" si="18"/>
        <v>VM+ NBH 28</v>
      </c>
      <c r="U233" t="s">
        <v>10614</v>
      </c>
      <c r="Y233" t="str">
        <f t="shared" si="19"/>
        <v>WINCOMNINHBINH</v>
      </c>
    </row>
    <row r="234" spans="1:25" x14ac:dyDescent="0.2">
      <c r="A234" t="s">
        <v>0</v>
      </c>
      <c r="B234" t="s">
        <v>368</v>
      </c>
      <c r="D234" t="s">
        <v>2</v>
      </c>
      <c r="E234" t="s">
        <v>3</v>
      </c>
      <c r="F234" s="12">
        <v>1</v>
      </c>
      <c r="G234" s="2">
        <v>70950</v>
      </c>
      <c r="H234" t="s">
        <v>4</v>
      </c>
      <c r="J234" t="s">
        <v>5</v>
      </c>
      <c r="K234" s="9" t="str">
        <f t="shared" si="16"/>
        <v>_Chả nướng 300g</v>
      </c>
      <c r="L234" s="8" t="str">
        <f>VLOOKUP(K234,'[1]Mã Misa'!$B$2:$D$74,2,0)</f>
        <v>Chả nướng 300g</v>
      </c>
      <c r="M234" s="8" t="str">
        <f>VLOOKUP(L234,'[1]Mã Misa'!$C$2:$D$74,2,0)</f>
        <v>CN300</v>
      </c>
      <c r="N234" s="2">
        <v>70950</v>
      </c>
      <c r="O234" t="s">
        <v>369</v>
      </c>
      <c r="P234" s="8" t="str">
        <f t="shared" si="17"/>
        <v>0001651</v>
      </c>
      <c r="Q234" s="8" t="e">
        <f t="shared" si="15"/>
        <v>#N/A</v>
      </c>
      <c r="R234" s="19">
        <v>44537</v>
      </c>
      <c r="S234" s="17" t="s">
        <v>370</v>
      </c>
      <c r="T234" s="8" t="str">
        <f t="shared" si="18"/>
        <v>VM+ NBH 28</v>
      </c>
      <c r="U234" t="s">
        <v>10614</v>
      </c>
      <c r="Y234" t="str">
        <f>IF(ISNUMBER(SEARCH($V$3,T234)),"WINCOMHANOI",IF(ISNUMBER(SEARCH($V$4,T234)),"WINCOMHOCHIMINH",IF(ISNUMBER(SEARCH($V$5,T234)),"WINCOMDANANG",IF(ISNUMBER(SEARCH($V$6,T234)),"WINCOMHAIDUONG",IF(ISNUMBER(SEARCH($V$7,T234)),"WINCOMQUANGNINH",IF(ISNUMBER(SEARCH($V$8,T234)),"WINCOMHAIPHONG",IF(ISNUMBER(SEARCH($V$9,T234)),"WINCOMBACGIANG",IF(ISNUMBER(SEARCH($V$10,T234)),"WINCOMBACNINH",IF(ISNUMBER(SEARCH($V$11,T234)),"WINCOMPHUTHO",IF(ISNUMBER(SEARCH($V$12,T234)),"WINCOMHATINH",IF(ISNUMBER(SEARCH($V$13,T234)),"WINCOMTHAINGUYEN",IF(ISNUMBER(SEARCH($V$14,T234)),"WINCOMKHANHHOA",IF(ISNUMBER(SEARCH($V$15,T234)),"WINCOMHUNGYEN",IF(ISNUMBER(SEARCH($V$16,T234)),"WINCOMNGHEAN",IF(ISNUMBER(SEARCH($V$17,T234)),"WINCOMLAOCAI",IF(ISNUMBER(SEARCH($V$18,T234)),"WINCOMVUNGTAU",IF(ISNUMBER(SEARCH($V$19,T234)),"WINCOMBINHDUONG",IF(ISNUMBER(SEARCH($V$20,T234)),"WINCOMKIENGIANG",IF(ISNUMBER(SEARCH($V$21,T234)),"WINCOMHANAM",IF(ISNUMBER(SEARCH($V$22,T234)),"WINCOMNAMDINH",IF(ISNUMBER(SEARCH($V$23,T234)),"WINCOMLANGSON",IF(ISNUMBER(SEARCH($V$24,T234)),"WINCOMTHANHHOA",IF(ISNUMBER(SEARCH($V$25,T234)),"WINCOMYENBAI",IF(ISNUMBER(SEARCH($V$26,T234)),"WINCOMTUYENQUANG",IF(ISNUMBER(SEARCH($V$27,T234)),"WINCOMHUE",IF(ISNUMBER(SEARCH($V$28,T234)),"WINCOMQUANGNAM",IF(ISNUMBER(SEARCH($V$29,T234)),"WINCOMVINHPHUC",IF(ISNUMBER(SEARCH($V$30,T234)),"WINCOMHAGIANG",IF(ISNUMBER(SEARCH($V$31,T234)),"WINCOMNINHBINH",IF(ISNUMBER(SEARCH($V$32,T234)),"WINCOMTRAVINH",IF(ISNUMBER(SEARCH($V$33,T234)),"WINCOMCANTHO",IF(ISNUMBER(SEARCH($V$34,T234)),"WINCOMBENTRE",IF(ISNUMBER(SEARCH($V$35,T234)),"WINCOMCAMAU",IF(ISNUMBER(SEARCH($V$36,T234)),"WINCOMANGIANG",IF(ISNUMBER(SEARCH($V$37,T234)),"WINCOMNINHTHUAN",IF(ISNUMBER(SEARCH($V$38,T234)),"WINCOMTHAIBINH",IF(ISNUMBER(SEARCH($V$39,T234)),"WINCOMGIALAI",IF(ISNUMBER(SEARCH($V$40,T234)),"WINCOMHOABINH",IF(ISNUMBER(SEARCH($V$41,T234)),"WINCOMQUANGNGAI",IF(ISNUMBER(SEARCH($V$42,T234)),"WINCOMBINHTHUAN",IF(ISNUMBER(SEARCH($V$43,T234)),"WINCOMDAKLAK",IF(ISNUMBER(SEARCH($V$44,T234)),"WINCOMSOCTRANG",IF(ISNUMBER(SEARCH($V$45,T234)),"WINCOMSONLA",IF(ISNUMBER(SEARCH($V$46,T234)),"WINCOMKONTUM",IF(ISNUMBER(SEARCH($V$47,T234)),"WINCOMPHUYEN",IF(ISNUMBER(SEARCH($V$48,T234)),"WINCOMQUANGTRI",IF(ISNUMBER(SEARCH($V$49,T234)),"WINCOMBINHDINH",IF(ISNUMBER(SEARCH($V$50,T234)),"WINCOMCAOBANG",IF(ISNUMBER(SEARCH($V$51,T234)),"WINCOMQUANGBINH",IF(ISNUMBER(SEARCH($V$52,T234)),"WINCOMLAMDONG",IF(ISNUMBER(SEARCH($V$53,T234)),"WINCOMVINHLONG",IF(ISNUMBER(SEARCH($V$54,T234)),"WINCOMDONGTHAP",IF(ISNUMBER(SEARCH($V$55,T234)),"WINCOMTIENGIANG",IF(ISNUMBER(SEARCH($V$56,T234)),"WINCOMQUANGNINH",0))))))))))))))))))))))))))))))))))))))))))))))))))))))</f>
        <v>WINCOMNINHBINH</v>
      </c>
    </row>
    <row r="235" spans="1:25" x14ac:dyDescent="0.2">
      <c r="A235" t="s">
        <v>0</v>
      </c>
      <c r="B235" t="s">
        <v>371</v>
      </c>
      <c r="D235" t="s">
        <v>30</v>
      </c>
      <c r="E235" t="s">
        <v>3</v>
      </c>
      <c r="F235" s="12">
        <v>1</v>
      </c>
      <c r="G235" s="2">
        <v>111058</v>
      </c>
      <c r="H235" t="s">
        <v>4</v>
      </c>
      <c r="J235" t="s">
        <v>31</v>
      </c>
      <c r="K235" s="9" t="str">
        <f t="shared" si="16"/>
        <v>Gà muối gói 500g</v>
      </c>
      <c r="L235" s="8" t="str">
        <f>VLOOKUP(K235,'[1]Mã Misa'!$B$2:$D$74,2,0)</f>
        <v>Gà muối 500g</v>
      </c>
      <c r="M235" s="8" t="str">
        <f>VLOOKUP(L235,'[1]Mã Misa'!$C$2:$D$74,2,0)</f>
        <v>GM500</v>
      </c>
      <c r="N235" s="2">
        <v>111058</v>
      </c>
      <c r="O235" t="s">
        <v>372</v>
      </c>
      <c r="P235" s="8" t="str">
        <f t="shared" si="17"/>
        <v>0019794</v>
      </c>
      <c r="Q235" s="8" t="e">
        <f t="shared" si="15"/>
        <v>#N/A</v>
      </c>
      <c r="R235" s="19">
        <v>44537</v>
      </c>
      <c r="S235" s="17" t="s">
        <v>373</v>
      </c>
      <c r="T235" s="8" t="str">
        <f t="shared" si="18"/>
        <v>VM+ DNG 22</v>
      </c>
      <c r="U235" t="s">
        <v>10615</v>
      </c>
      <c r="Y235" t="str">
        <f>IF(ISNUMBER(SEARCH($V$3,T235)),"WINCOMHANOI",IF(ISNUMBER(SEARCH($V$4,T235)),"WINCOMHOCHIMINH",IF(ISNUMBER(SEARCH($V$5,T235)),"WINCOMDANANG",IF(ISNUMBER(SEARCH($V$6,T235)),"WINCOMHAIDUONG",IF(ISNUMBER(SEARCH($V$7,T235)),"WINCOMQUANGNINH",IF(ISNUMBER(SEARCH($V$8,T235)),"WINCOMHAIPHONG",IF(ISNUMBER(SEARCH($V$9,T235)),"WINCOMBACGIANG",IF(ISNUMBER(SEARCH($V$10,T235)),"WINCOMBACNINH",IF(ISNUMBER(SEARCH($V$11,T235)),"WINCOMPHUTHO",IF(ISNUMBER(SEARCH($V$12,T235)),"WINCOMHATINH",IF(ISNUMBER(SEARCH($V$13,T235)),"WINCOMTHAINGUYEN",IF(ISNUMBER(SEARCH($V$14,T235)),"WINCOMKHANHHOA",IF(ISNUMBER(SEARCH($V$15,T235)),"WINCOMHUNGYEN",IF(ISNUMBER(SEARCH($V$16,T235)),"WINCOMNGHEAN",IF(ISNUMBER(SEARCH($V$17,T235)),"WINCOMLAOCAI",IF(ISNUMBER(SEARCH($V$18,T235)),"WINCOMVUNGTAU",IF(ISNUMBER(SEARCH($V$19,T235)),"WINCOMBINHDUONG",IF(ISNUMBER(SEARCH($V$20,T235)),"WINCOMKIENGIANG",IF(ISNUMBER(SEARCH($V$21,T235)),"WINCOMHANAM",IF(ISNUMBER(SEARCH($V$22,T235)),"WINCOMNAMDINH",IF(ISNUMBER(SEARCH($V$23,T235)),"WINCOMLANGSON",IF(ISNUMBER(SEARCH($V$24,T235)),"WINCOMTHANHHOA",IF(ISNUMBER(SEARCH($V$25,T235)),"WINCOMYENBAI",IF(ISNUMBER(SEARCH($V$26,T235)),"WINCOMTUYENQUANG",IF(ISNUMBER(SEARCH($V$27,T235)),"WINCOMHUE",IF(ISNUMBER(SEARCH($V$28,T235)),"WINCOMQUANGNAM",IF(ISNUMBER(SEARCH($V$29,T235)),"WINCOMVINHPHUC",IF(ISNUMBER(SEARCH($V$30,T235)),"WINCOMHAGIANG",IF(ISNUMBER(SEARCH($V$31,T235)),"WINCOMNINHBINH",IF(ISNUMBER(SEARCH($V$32,T235)),"WINCOMTRAVINH",IF(ISNUMBER(SEARCH($V$33,T235)),"WINCOMCANTHO",IF(ISNUMBER(SEARCH($V$34,T235)),"WINCOMBENTRE",IF(ISNUMBER(SEARCH($V$35,T235)),"WINCOMCAMAU",IF(ISNUMBER(SEARCH($V$36,T235)),"WINCOMANGIANG",IF(ISNUMBER(SEARCH($V$37,T235)),"WINCOMNINHTHUAN",IF(ISNUMBER(SEARCH($V$38,T235)),"WINCOMTHAIBINH",IF(ISNUMBER(SEARCH($V$39,T235)),"WINCOMGIALAI",IF(ISNUMBER(SEARCH($V$40,T235)),"WINCOMHOABINH",IF(ISNUMBER(SEARCH($V$41,T235)),"WINCOMQUANGNGAI",IF(ISNUMBER(SEARCH($V$42,T235)),"WINCOMBINHTHUAN",IF(ISNUMBER(SEARCH($V$43,T235)),"WINCOMDAKLAK",IF(ISNUMBER(SEARCH($V$44,T235)),"WINCOMSOCTRANG",IF(ISNUMBER(SEARCH($V$45,T235)),"WINCOMSONLA",IF(ISNUMBER(SEARCH($V$46,T235)),"WINCOMKONTUM",IF(ISNUMBER(SEARCH($V$47,T235)),"WINCOMPHUYEN",IF(ISNUMBER(SEARCH($V$48,T235)),"WINCOMQUANGTRI",IF(ISNUMBER(SEARCH($V$49,T235)),"WINCOMBINHDINH",IF(ISNUMBER(SEARCH($V$50,T235)),"WINCOMCAOBANG",IF(ISNUMBER(SEARCH($V$51,T235)),"WINCOMQUANGBINH",IF(ISNUMBER(SEARCH($V$52,T235)),"WINCOMLAMDONG",IF(ISNUMBER(SEARCH($V$53,T235)),"WINCOMVINHLONG",IF(ISNUMBER(SEARCH($V$54,T235)),"WINCOMDONGTHAP",IF(ISNUMBER(SEARCH($V$55,T235)),"WINCOMTIENGIANG",IF(ISNUMBER(SEARCH($V$56,T235)),"WINCOMQUANGNINH",0))))))))))))))))))))))))))))))))))))))))))))))))))))))</f>
        <v>WINCOMDANANG</v>
      </c>
    </row>
    <row r="236" spans="1:25" x14ac:dyDescent="0.2">
      <c r="A236" t="s">
        <v>0</v>
      </c>
      <c r="B236" t="s">
        <v>374</v>
      </c>
      <c r="D236" t="s">
        <v>40</v>
      </c>
      <c r="E236" t="s">
        <v>3</v>
      </c>
      <c r="F236" s="12">
        <v>1</v>
      </c>
      <c r="G236" s="2">
        <v>59400</v>
      </c>
      <c r="H236" t="s">
        <v>4</v>
      </c>
      <c r="J236" t="s">
        <v>41</v>
      </c>
      <c r="K236" s="9" t="str">
        <f t="shared" si="16"/>
        <v>_Giò lụa 250g</v>
      </c>
      <c r="L236" s="8" t="str">
        <f>VLOOKUP(K236,'[1]Mã Misa'!$B$2:$D$74,2,0)</f>
        <v>Giò lụa 250g</v>
      </c>
      <c r="M236" s="8" t="str">
        <f>VLOOKUP(L236,'[1]Mã Misa'!$C$2:$D$74,2,0)</f>
        <v>GL250</v>
      </c>
      <c r="N236" s="2">
        <v>59400</v>
      </c>
      <c r="O236" t="s">
        <v>375</v>
      </c>
      <c r="P236" s="8" t="str">
        <f t="shared" si="17"/>
        <v>0019796</v>
      </c>
      <c r="Q236" s="8" t="e">
        <f t="shared" si="15"/>
        <v>#N/A</v>
      </c>
      <c r="R236" s="19">
        <v>44537</v>
      </c>
      <c r="S236" s="17" t="s">
        <v>376</v>
      </c>
      <c r="T236" s="8" t="str">
        <f t="shared" si="18"/>
        <v>VM+ DNG 27</v>
      </c>
      <c r="U236" t="s">
        <v>10616</v>
      </c>
      <c r="Y236" t="str">
        <f t="shared" si="19"/>
        <v>WINCOMDANANG</v>
      </c>
    </row>
    <row r="237" spans="1:25" x14ac:dyDescent="0.2">
      <c r="A237" t="s">
        <v>0</v>
      </c>
      <c r="B237" t="s">
        <v>377</v>
      </c>
      <c r="D237" t="s">
        <v>27</v>
      </c>
      <c r="E237" t="s">
        <v>3</v>
      </c>
      <c r="F237" s="12">
        <v>6</v>
      </c>
      <c r="G237" s="2">
        <v>366300</v>
      </c>
      <c r="H237" t="s">
        <v>4</v>
      </c>
      <c r="J237" t="s">
        <v>28</v>
      </c>
      <c r="K237" s="9" t="str">
        <f t="shared" si="16"/>
        <v>_Giò sụn gà 250g</v>
      </c>
      <c r="L237" s="8" t="str">
        <f>VLOOKUP(K237,'[1]Mã Misa'!$B$2:$D$74,2,0)</f>
        <v>Giò sụn gà 250g</v>
      </c>
      <c r="M237" s="8" t="str">
        <f>VLOOKUP(L237,'[1]Mã Misa'!$C$2:$D$74,2,0)</f>
        <v>GSG250</v>
      </c>
      <c r="N237" s="2">
        <v>61050</v>
      </c>
      <c r="O237" t="s">
        <v>378</v>
      </c>
      <c r="P237" s="8" t="str">
        <f t="shared" si="17"/>
        <v>0152660</v>
      </c>
      <c r="Q237" s="8" t="e">
        <f t="shared" si="15"/>
        <v>#N/A</v>
      </c>
      <c r="R237" s="19">
        <v>44537</v>
      </c>
      <c r="S237" s="17" t="s">
        <v>379</v>
      </c>
      <c r="T237" s="8" t="str">
        <f t="shared" si="18"/>
        <v>VM+ HNI 43</v>
      </c>
      <c r="U237" t="s">
        <v>10617</v>
      </c>
      <c r="Y237" t="str">
        <f t="shared" si="19"/>
        <v>WINCOMHANOI</v>
      </c>
    </row>
    <row r="238" spans="1:25" x14ac:dyDescent="0.2">
      <c r="A238" t="s">
        <v>0</v>
      </c>
      <c r="B238" t="s">
        <v>377</v>
      </c>
      <c r="D238" t="s">
        <v>40</v>
      </c>
      <c r="E238" t="s">
        <v>3</v>
      </c>
      <c r="F238" s="12">
        <v>5</v>
      </c>
      <c r="G238" s="2">
        <v>297000</v>
      </c>
      <c r="H238" t="s">
        <v>4</v>
      </c>
      <c r="J238" t="s">
        <v>41</v>
      </c>
      <c r="K238" s="9" t="str">
        <f t="shared" si="16"/>
        <v>_Giò lụa 250g</v>
      </c>
      <c r="L238" s="8" t="str">
        <f>VLOOKUP(K238,'[1]Mã Misa'!$B$2:$D$74,2,0)</f>
        <v>Giò lụa 250g</v>
      </c>
      <c r="M238" s="8" t="str">
        <f>VLOOKUP(L238,'[1]Mã Misa'!$C$2:$D$74,2,0)</f>
        <v>GL250</v>
      </c>
      <c r="N238" s="2">
        <v>59400</v>
      </c>
      <c r="O238" t="s">
        <v>378</v>
      </c>
      <c r="P238" s="8" t="str">
        <f t="shared" si="17"/>
        <v>0152660</v>
      </c>
      <c r="Q238" s="8" t="e">
        <f t="shared" si="15"/>
        <v>#N/A</v>
      </c>
      <c r="R238" s="19">
        <v>44537</v>
      </c>
      <c r="S238" s="17" t="s">
        <v>379</v>
      </c>
      <c r="T238" s="8" t="str">
        <f t="shared" si="18"/>
        <v>VM+ HNI 43</v>
      </c>
      <c r="U238" t="s">
        <v>10617</v>
      </c>
      <c r="Y238" t="str">
        <f t="shared" si="19"/>
        <v>WINCOMHANOI</v>
      </c>
    </row>
    <row r="239" spans="1:25" x14ac:dyDescent="0.2">
      <c r="A239" t="s">
        <v>0</v>
      </c>
      <c r="B239" t="s">
        <v>380</v>
      </c>
      <c r="D239" t="s">
        <v>8</v>
      </c>
      <c r="E239" t="s">
        <v>3</v>
      </c>
      <c r="F239" s="12">
        <v>2</v>
      </c>
      <c r="G239" s="2">
        <v>210800</v>
      </c>
      <c r="H239" t="s">
        <v>4</v>
      </c>
      <c r="J239" t="s">
        <v>9</v>
      </c>
      <c r="K239" s="9" t="str">
        <f t="shared" si="16"/>
        <v>_Đùi gà sốt cay 500g</v>
      </c>
      <c r="L239" s="8" t="str">
        <f>VLOOKUP(K239,'[1]Mã Misa'!$B$2:$D$74,2,0)</f>
        <v>Đùi gà sốt cay 500g</v>
      </c>
      <c r="M239" s="8" t="str">
        <f>VLOOKUP(L239,'[1]Mã Misa'!$C$2:$D$74,2,0)</f>
        <v>DGSC500</v>
      </c>
      <c r="N239" s="2">
        <v>105400</v>
      </c>
      <c r="O239" t="s">
        <v>381</v>
      </c>
      <c r="P239" s="8" t="str">
        <f t="shared" si="17"/>
        <v>0001195</v>
      </c>
      <c r="Q239" s="8" t="e">
        <f t="shared" si="15"/>
        <v>#N/A</v>
      </c>
      <c r="R239" s="19">
        <v>44537</v>
      </c>
      <c r="S239" s="17" t="s">
        <v>382</v>
      </c>
      <c r="T239" s="8" t="str">
        <f t="shared" si="18"/>
        <v>VM+ TQG 29</v>
      </c>
      <c r="U239" t="s">
        <v>10618</v>
      </c>
      <c r="Y239" t="str">
        <f>IF(ISNUMBER(SEARCH($V$3,T239)),"WINCOMHANOI",IF(ISNUMBER(SEARCH($V$4,T239)),"WINCOMHOCHIMINH",IF(ISNUMBER(SEARCH($V$5,T239)),"WINCOMDANANG",IF(ISNUMBER(SEARCH($V$6,T239)),"WINCOMHAIDUONG",IF(ISNUMBER(SEARCH($V$7,T239)),"WINCOMQUANGNINH",IF(ISNUMBER(SEARCH($V$8,T239)),"WINCOMHAIPHONG",IF(ISNUMBER(SEARCH($V$9,T239)),"WINCOMBACGIANG",IF(ISNUMBER(SEARCH($V$10,T239)),"WINCOMBACNINH",IF(ISNUMBER(SEARCH($V$11,T239)),"WINCOMPHUTHO",IF(ISNUMBER(SEARCH($V$12,T239)),"WINCOMHATINH",IF(ISNUMBER(SEARCH($V$13,T239)),"WINCOMTHAINGUYEN",IF(ISNUMBER(SEARCH($V$14,T239)),"WINCOMKHANHHOA",IF(ISNUMBER(SEARCH($V$15,T239)),"WINCOMHUNGYEN",IF(ISNUMBER(SEARCH($V$16,T239)),"WINCOMNGHEAN",IF(ISNUMBER(SEARCH($V$17,T239)),"WINCOMLAOCAI",IF(ISNUMBER(SEARCH($V$18,T239)),"WINCOMVUNGTAU",IF(ISNUMBER(SEARCH($V$19,T239)),"WINCOMBINHDUONG",IF(ISNUMBER(SEARCH($V$20,T239)),"WINCOMKIENGIANG",IF(ISNUMBER(SEARCH($V$21,T239)),"WINCOMHANAM",IF(ISNUMBER(SEARCH($V$22,T239)),"WINCOMNAMDINH",IF(ISNUMBER(SEARCH($V$23,T239)),"WINCOMLANGSON",IF(ISNUMBER(SEARCH($V$24,T239)),"WINCOMTHANHHOA",IF(ISNUMBER(SEARCH($V$25,T239)),"WINCOMYENBAI",IF(ISNUMBER(SEARCH($V$26,T239)),"WINCOMTUYENQUANG",IF(ISNUMBER(SEARCH($V$27,T239)),"WINCOMHUE",IF(ISNUMBER(SEARCH($V$28,T239)),"WINCOMQUANGNAM",IF(ISNUMBER(SEARCH($V$29,T239)),"WINCOMVINHPHUC",IF(ISNUMBER(SEARCH($V$30,T239)),"WINCOMHAGIANG",IF(ISNUMBER(SEARCH($V$31,T239)),"WINCOMNINHBINH",IF(ISNUMBER(SEARCH($V$32,T239)),"WINCOMTRAVINH",IF(ISNUMBER(SEARCH($V$33,T239)),"WINCOMCANTHO",IF(ISNUMBER(SEARCH($V$34,T239)),"WINCOMBENTRE",IF(ISNUMBER(SEARCH($V$35,T239)),"WINCOMCAMAU",IF(ISNUMBER(SEARCH($V$36,T239)),"WINCOMANGIANG",IF(ISNUMBER(SEARCH($V$37,T239)),"WINCOMNINHTHUAN",IF(ISNUMBER(SEARCH($V$38,T239)),"WINCOMTHAIBINH",IF(ISNUMBER(SEARCH($V$39,T239)),"WINCOMGIALAI",IF(ISNUMBER(SEARCH($V$40,T239)),"WINCOMHOABINH",IF(ISNUMBER(SEARCH($V$41,T239)),"WINCOMQUANGNGAI",IF(ISNUMBER(SEARCH($V$42,T239)),"WINCOMBINHTHUAN",IF(ISNUMBER(SEARCH($V$43,T239)),"WINCOMDAKLAK",IF(ISNUMBER(SEARCH($V$44,T239)),"WINCOMSOCTRANG",IF(ISNUMBER(SEARCH($V$45,T239)),"WINCOMSONLA",IF(ISNUMBER(SEARCH($V$46,T239)),"WINCOMKONTUM",IF(ISNUMBER(SEARCH($V$47,T239)),"WINCOMPHUYEN",IF(ISNUMBER(SEARCH($V$48,T239)),"WINCOMQUANGTRI",IF(ISNUMBER(SEARCH($V$49,T239)),"WINCOMBINHDINH",IF(ISNUMBER(SEARCH($V$50,T239)),"WINCOMCAOBANG",IF(ISNUMBER(SEARCH($V$51,T239)),"WINCOMQUANGBINH",IF(ISNUMBER(SEARCH($V$52,T239)),"WINCOMLAMDONG",IF(ISNUMBER(SEARCH($V$53,T239)),"WINCOMVINHLONG",IF(ISNUMBER(SEARCH($V$54,T239)),"WINCOMDONGTHAP",IF(ISNUMBER(SEARCH($V$55,T239)),"WINCOMTIENGIANG",IF(ISNUMBER(SEARCH($V$56,T239)),"WINCOMQUANGNINH",0))))))))))))))))))))))))))))))))))))))))))))))))))))))</f>
        <v>WINCOMTUYENQUANG</v>
      </c>
    </row>
    <row r="240" spans="1:25" x14ac:dyDescent="0.2">
      <c r="A240" t="s">
        <v>0</v>
      </c>
      <c r="B240" t="s">
        <v>383</v>
      </c>
      <c r="D240" t="s">
        <v>30</v>
      </c>
      <c r="E240" t="s">
        <v>3</v>
      </c>
      <c r="F240" s="12">
        <v>1</v>
      </c>
      <c r="G240" s="2">
        <v>111058</v>
      </c>
      <c r="H240" t="s">
        <v>4</v>
      </c>
      <c r="J240" t="s">
        <v>31</v>
      </c>
      <c r="K240" s="9" t="str">
        <f t="shared" si="16"/>
        <v>Gà muối gói 500g</v>
      </c>
      <c r="L240" s="8" t="str">
        <f>VLOOKUP(K240,'[1]Mã Misa'!$B$2:$D$74,2,0)</f>
        <v>Gà muối 500g</v>
      </c>
      <c r="M240" s="8" t="str">
        <f>VLOOKUP(L240,'[1]Mã Misa'!$C$2:$D$74,2,0)</f>
        <v>GM500</v>
      </c>
      <c r="N240" s="2">
        <v>111058</v>
      </c>
      <c r="O240" t="s">
        <v>384</v>
      </c>
      <c r="P240" s="8" t="str">
        <f t="shared" si="17"/>
        <v>0152672</v>
      </c>
      <c r="Q240" s="8" t="e">
        <f t="shared" si="15"/>
        <v>#N/A</v>
      </c>
      <c r="R240" s="19">
        <v>44537</v>
      </c>
      <c r="S240" s="17" t="s">
        <v>385</v>
      </c>
      <c r="T240" s="8" t="str">
        <f t="shared" si="18"/>
        <v>VM+ HNI Tầ</v>
      </c>
      <c r="U240" t="s">
        <v>10619</v>
      </c>
      <c r="Y240" t="str">
        <f t="shared" si="19"/>
        <v>WINCOMHANOI</v>
      </c>
    </row>
    <row r="241" spans="1:25" x14ac:dyDescent="0.2">
      <c r="A241" t="s">
        <v>0</v>
      </c>
      <c r="B241" t="s">
        <v>386</v>
      </c>
      <c r="D241" t="s">
        <v>40</v>
      </c>
      <c r="E241" t="s">
        <v>3</v>
      </c>
      <c r="F241" s="12">
        <v>2</v>
      </c>
      <c r="G241" s="2">
        <v>118800</v>
      </c>
      <c r="H241" t="s">
        <v>4</v>
      </c>
      <c r="J241" t="s">
        <v>41</v>
      </c>
      <c r="K241" s="9" t="str">
        <f t="shared" si="16"/>
        <v>_Giò lụa 250g</v>
      </c>
      <c r="L241" s="8" t="str">
        <f>VLOOKUP(K241,'[1]Mã Misa'!$B$2:$D$74,2,0)</f>
        <v>Giò lụa 250g</v>
      </c>
      <c r="M241" s="8" t="str">
        <f>VLOOKUP(L241,'[1]Mã Misa'!$C$2:$D$74,2,0)</f>
        <v>GL250</v>
      </c>
      <c r="N241" s="2">
        <v>59400</v>
      </c>
      <c r="O241" t="s">
        <v>387</v>
      </c>
      <c r="P241" s="8" t="str">
        <f t="shared" si="17"/>
        <v>0019799</v>
      </c>
      <c r="Q241" s="8" t="e">
        <f t="shared" si="15"/>
        <v>#N/A</v>
      </c>
      <c r="R241" s="19">
        <v>44537</v>
      </c>
      <c r="S241" s="17" t="s">
        <v>388</v>
      </c>
      <c r="T241" s="8" t="str">
        <f t="shared" si="18"/>
        <v>VM+ DNG 56</v>
      </c>
      <c r="U241" t="s">
        <v>10620</v>
      </c>
      <c r="Y241" t="str">
        <f t="shared" si="19"/>
        <v>WINCOMDANANG</v>
      </c>
    </row>
    <row r="242" spans="1:25" x14ac:dyDescent="0.2">
      <c r="A242" t="s">
        <v>0</v>
      </c>
      <c r="B242" t="s">
        <v>386</v>
      </c>
      <c r="D242" t="s">
        <v>8</v>
      </c>
      <c r="E242" t="s">
        <v>3</v>
      </c>
      <c r="F242" s="12">
        <v>2</v>
      </c>
      <c r="G242" s="2">
        <v>210800</v>
      </c>
      <c r="H242" t="s">
        <v>4</v>
      </c>
      <c r="J242" t="s">
        <v>9</v>
      </c>
      <c r="K242" s="9" t="str">
        <f t="shared" si="16"/>
        <v>_Đùi gà sốt cay 500g</v>
      </c>
      <c r="L242" s="8" t="str">
        <f>VLOOKUP(K242,'[1]Mã Misa'!$B$2:$D$74,2,0)</f>
        <v>Đùi gà sốt cay 500g</v>
      </c>
      <c r="M242" s="8" t="str">
        <f>VLOOKUP(L242,'[1]Mã Misa'!$C$2:$D$74,2,0)</f>
        <v>DGSC500</v>
      </c>
      <c r="N242" s="2">
        <v>105400</v>
      </c>
      <c r="O242" t="s">
        <v>387</v>
      </c>
      <c r="P242" s="8" t="str">
        <f t="shared" si="17"/>
        <v>0019799</v>
      </c>
      <c r="Q242" s="8" t="e">
        <f t="shared" si="15"/>
        <v>#N/A</v>
      </c>
      <c r="R242" s="19">
        <v>44537</v>
      </c>
      <c r="S242" s="17" t="s">
        <v>388</v>
      </c>
      <c r="T242" s="8" t="str">
        <f t="shared" si="18"/>
        <v>VM+ DNG 56</v>
      </c>
      <c r="U242" t="s">
        <v>10620</v>
      </c>
      <c r="Y242" t="str">
        <f t="shared" si="19"/>
        <v>WINCOMDANANG</v>
      </c>
    </row>
    <row r="243" spans="1:25" x14ac:dyDescent="0.2">
      <c r="A243" t="s">
        <v>0</v>
      </c>
      <c r="B243" t="s">
        <v>389</v>
      </c>
      <c r="D243" t="s">
        <v>11</v>
      </c>
      <c r="E243" t="s">
        <v>3</v>
      </c>
      <c r="F243" s="12">
        <v>2</v>
      </c>
      <c r="G243" s="2">
        <v>100364</v>
      </c>
      <c r="H243" t="s">
        <v>4</v>
      </c>
      <c r="J243" t="s">
        <v>12</v>
      </c>
      <c r="K243" s="9" t="str">
        <f t="shared" si="16"/>
        <v>Giò tai lưỡi xào gói 250g</v>
      </c>
      <c r="L243" s="8" t="str">
        <f>VLOOKUP(K243,'[1]Mã Misa'!$B$2:$D$74,2,0)</f>
        <v>Giò Tai Lưỡi Xào 250g</v>
      </c>
      <c r="M243" s="8" t="str">
        <f>VLOOKUP(L243,'[1]Mã Misa'!$C$2:$D$74,2,0)</f>
        <v>GTLX250G</v>
      </c>
      <c r="N243" s="2">
        <v>50182</v>
      </c>
      <c r="O243" t="s">
        <v>390</v>
      </c>
      <c r="P243" s="8" t="str">
        <f t="shared" si="17"/>
        <v>0019800</v>
      </c>
      <c r="Q243" s="8" t="e">
        <f t="shared" si="15"/>
        <v>#N/A</v>
      </c>
      <c r="R243" s="19">
        <v>44537</v>
      </c>
      <c r="S243" s="17" t="s">
        <v>391</v>
      </c>
      <c r="T243" s="8" t="str">
        <f t="shared" si="18"/>
        <v>VM+ DNG 23</v>
      </c>
      <c r="U243" t="s">
        <v>10621</v>
      </c>
      <c r="Y243" t="str">
        <f t="shared" si="19"/>
        <v>WINCOMDANANG</v>
      </c>
    </row>
    <row r="244" spans="1:25" x14ac:dyDescent="0.2">
      <c r="A244" t="s">
        <v>0</v>
      </c>
      <c r="B244" t="s">
        <v>392</v>
      </c>
      <c r="D244" t="s">
        <v>42</v>
      </c>
      <c r="E244" t="s">
        <v>3</v>
      </c>
      <c r="F244" s="12">
        <v>2</v>
      </c>
      <c r="G244" s="2">
        <v>175574</v>
      </c>
      <c r="H244" t="s">
        <v>4</v>
      </c>
      <c r="J244" t="s">
        <v>43</v>
      </c>
      <c r="K244" s="9" t="str">
        <f t="shared" si="16"/>
        <v>Bắp bò muối gói 200g</v>
      </c>
      <c r="L244" s="8" t="str">
        <f>VLOOKUP(K244,'[1]Mã Misa'!$B$2:$D$74,2,0)</f>
        <v>Bắp bò muối 200g</v>
      </c>
      <c r="M244" s="8" t="str">
        <f>VLOOKUP(L244,'[1]Mã Misa'!$C$2:$D$74,2,0)</f>
        <v>BBM200</v>
      </c>
      <c r="N244" s="2">
        <v>87787</v>
      </c>
      <c r="O244" t="s">
        <v>393</v>
      </c>
      <c r="P244" s="8" t="str">
        <f t="shared" si="17"/>
        <v>0000939</v>
      </c>
      <c r="Q244" s="8" t="e">
        <f t="shared" si="15"/>
        <v>#N/A</v>
      </c>
      <c r="R244" s="19">
        <v>44537</v>
      </c>
      <c r="S244" s="17" t="s">
        <v>394</v>
      </c>
      <c r="T244" s="8" t="str">
        <f t="shared" si="18"/>
        <v>VM+VLG 33/</v>
      </c>
      <c r="U244" t="s">
        <v>10622</v>
      </c>
      <c r="Y244" t="str">
        <f t="shared" si="19"/>
        <v>WINCOMVINHLONG</v>
      </c>
    </row>
    <row r="245" spans="1:25" x14ac:dyDescent="0.2">
      <c r="A245" t="s">
        <v>0</v>
      </c>
      <c r="B245" t="s">
        <v>392</v>
      </c>
      <c r="D245" t="s">
        <v>121</v>
      </c>
      <c r="E245" t="s">
        <v>3</v>
      </c>
      <c r="F245" s="12">
        <v>2</v>
      </c>
      <c r="G245" s="2">
        <v>146862</v>
      </c>
      <c r="H245" t="s">
        <v>4</v>
      </c>
      <c r="J245" t="s">
        <v>122</v>
      </c>
      <c r="K245" s="9" t="str">
        <f t="shared" si="16"/>
        <v>Chân giò heo muối gói 300g</v>
      </c>
      <c r="L245" s="8" t="str">
        <f>VLOOKUP(K245,'[1]Mã Misa'!$B$2:$D$74,2,0)</f>
        <v>Chân giò heo muối 300g</v>
      </c>
      <c r="M245" s="8" t="str">
        <f>VLOOKUP(L245,'[1]Mã Misa'!$C$2:$D$74,2,0)</f>
        <v>CGM300</v>
      </c>
      <c r="N245" s="2">
        <v>73431</v>
      </c>
      <c r="O245" t="s">
        <v>393</v>
      </c>
      <c r="P245" s="8" t="str">
        <f t="shared" si="17"/>
        <v>0000939</v>
      </c>
      <c r="Q245" s="8" t="e">
        <f t="shared" si="15"/>
        <v>#N/A</v>
      </c>
      <c r="R245" s="19">
        <v>44537</v>
      </c>
      <c r="S245" s="17" t="s">
        <v>394</v>
      </c>
      <c r="T245" s="8" t="str">
        <f t="shared" si="18"/>
        <v>VM+VLG 33/</v>
      </c>
      <c r="U245" t="s">
        <v>10622</v>
      </c>
      <c r="Y245" t="str">
        <f t="shared" si="19"/>
        <v>WINCOMVINHLONG</v>
      </c>
    </row>
    <row r="246" spans="1:25" x14ac:dyDescent="0.2">
      <c r="A246" t="s">
        <v>0</v>
      </c>
      <c r="B246" t="s">
        <v>395</v>
      </c>
      <c r="D246" t="s">
        <v>8</v>
      </c>
      <c r="E246" t="s">
        <v>3</v>
      </c>
      <c r="F246" s="12">
        <v>3</v>
      </c>
      <c r="G246" s="2">
        <v>316200</v>
      </c>
      <c r="H246" t="s">
        <v>4</v>
      </c>
      <c r="J246" t="s">
        <v>9</v>
      </c>
      <c r="K246" s="9" t="str">
        <f t="shared" si="16"/>
        <v>_Đùi gà sốt cay 500g</v>
      </c>
      <c r="L246" s="8" t="str">
        <f>VLOOKUP(K246,'[1]Mã Misa'!$B$2:$D$74,2,0)</f>
        <v>Đùi gà sốt cay 500g</v>
      </c>
      <c r="M246" s="8" t="str">
        <f>VLOOKUP(L246,'[1]Mã Misa'!$C$2:$D$74,2,0)</f>
        <v>DGSC500</v>
      </c>
      <c r="N246" s="2">
        <v>105400</v>
      </c>
      <c r="O246" t="s">
        <v>396</v>
      </c>
      <c r="P246" s="8" t="str">
        <f t="shared" si="17"/>
        <v>0000633</v>
      </c>
      <c r="Q246" s="8" t="e">
        <f t="shared" si="15"/>
        <v>#N/A</v>
      </c>
      <c r="R246" s="19">
        <v>44537</v>
      </c>
      <c r="S246" s="17" t="s">
        <v>397</v>
      </c>
      <c r="T246" s="8" t="str">
        <f t="shared" si="18"/>
        <v>VM+ VPC TD</v>
      </c>
      <c r="U246" t="s">
        <v>10623</v>
      </c>
      <c r="Y246" t="str">
        <f t="shared" si="19"/>
        <v>WINCOMVINHPHUC</v>
      </c>
    </row>
    <row r="247" spans="1:25" x14ac:dyDescent="0.2">
      <c r="A247" t="s">
        <v>0</v>
      </c>
      <c r="B247" t="s">
        <v>398</v>
      </c>
      <c r="D247" t="s">
        <v>47</v>
      </c>
      <c r="E247" t="s">
        <v>3</v>
      </c>
      <c r="F247" s="12">
        <v>1</v>
      </c>
      <c r="G247" s="2">
        <v>55595</v>
      </c>
      <c r="H247" t="s">
        <v>4</v>
      </c>
      <c r="J247" t="s">
        <v>48</v>
      </c>
      <c r="K247" s="9" t="str">
        <f t="shared" si="16"/>
        <v>Tai heo muối gói 200g</v>
      </c>
      <c r="L247" s="8" t="str">
        <f>VLOOKUP(K247,'[1]Mã Misa'!$B$2:$D$74,2,0)</f>
        <v>Tai heo muối 200g</v>
      </c>
      <c r="M247" s="8" t="str">
        <f>VLOOKUP(L247,'[1]Mã Misa'!$C$2:$D$74,2,0)</f>
        <v>TH200</v>
      </c>
      <c r="N247" s="2">
        <v>55595</v>
      </c>
      <c r="O247" t="s">
        <v>399</v>
      </c>
      <c r="P247" s="8" t="str">
        <f t="shared" si="17"/>
        <v>0152696</v>
      </c>
      <c r="Q247" s="8" t="e">
        <f t="shared" si="15"/>
        <v>#N/A</v>
      </c>
      <c r="R247" s="19">
        <v>44537</v>
      </c>
      <c r="S247" s="17" t="s">
        <v>400</v>
      </c>
      <c r="T247" s="8" t="str">
        <f t="shared" si="18"/>
        <v>VM VCC HNI</v>
      </c>
      <c r="U247" t="s">
        <v>10624</v>
      </c>
      <c r="Y247" t="str">
        <f t="shared" si="19"/>
        <v>WINCOMHANOI</v>
      </c>
    </row>
    <row r="248" spans="1:25" x14ac:dyDescent="0.2">
      <c r="A248" t="s">
        <v>0</v>
      </c>
      <c r="B248" t="s">
        <v>401</v>
      </c>
      <c r="D248" t="s">
        <v>11</v>
      </c>
      <c r="E248" t="s">
        <v>3</v>
      </c>
      <c r="F248" s="12">
        <v>1</v>
      </c>
      <c r="G248" s="2">
        <v>50182</v>
      </c>
      <c r="H248" t="s">
        <v>4</v>
      </c>
      <c r="J248" t="s">
        <v>12</v>
      </c>
      <c r="K248" s="9" t="str">
        <f t="shared" si="16"/>
        <v>Giò tai lưỡi xào gói 250g</v>
      </c>
      <c r="L248" s="8" t="str">
        <f>VLOOKUP(K248,'[1]Mã Misa'!$B$2:$D$74,2,0)</f>
        <v>Giò Tai Lưỡi Xào 250g</v>
      </c>
      <c r="M248" s="8" t="str">
        <f>VLOOKUP(L248,'[1]Mã Misa'!$C$2:$D$74,2,0)</f>
        <v>GTLX250G</v>
      </c>
      <c r="N248" s="2">
        <v>50182</v>
      </c>
      <c r="O248" t="s">
        <v>402</v>
      </c>
      <c r="P248" s="8" t="str">
        <f t="shared" si="17"/>
        <v>0152697</v>
      </c>
      <c r="Q248" s="8" t="e">
        <f t="shared" si="15"/>
        <v>#N/A</v>
      </c>
      <c r="R248" s="19">
        <v>44537</v>
      </c>
      <c r="S248" s="17" t="s">
        <v>403</v>
      </c>
      <c r="T248" s="8" t="str">
        <f t="shared" si="18"/>
        <v>VM+ HNI 34</v>
      </c>
      <c r="U248" t="s">
        <v>10625</v>
      </c>
      <c r="Y248" t="str">
        <f>IF(ISNUMBER(SEARCH($V$3,T248)),"WINCOMHANOI",IF(ISNUMBER(SEARCH($V$4,T248)),"WINCOMHOCHIMINH",IF(ISNUMBER(SEARCH($V$5,T248)),"WINCOMDANANG",IF(ISNUMBER(SEARCH($V$6,T248)),"WINCOMHAIDUONG",IF(ISNUMBER(SEARCH($V$7,T248)),"WINCOMQUANGNINH",IF(ISNUMBER(SEARCH($V$8,T248)),"WINCOMHAIPHONG",IF(ISNUMBER(SEARCH($V$9,T248)),"WINCOMBACGIANG",IF(ISNUMBER(SEARCH($V$10,T248)),"WINCOMBACNINH",IF(ISNUMBER(SEARCH($V$11,T248)),"WINCOMPHUTHO",IF(ISNUMBER(SEARCH($V$12,T248)),"WINCOMHATINH",IF(ISNUMBER(SEARCH($V$13,T248)),"WINCOMTHAINGUYEN",IF(ISNUMBER(SEARCH($V$14,T248)),"WINCOMKHANHHOA",IF(ISNUMBER(SEARCH($V$15,T248)),"WINCOMHUNGYEN",IF(ISNUMBER(SEARCH($V$16,T248)),"WINCOMNGHEAN",IF(ISNUMBER(SEARCH($V$17,T248)),"WINCOMLAOCAI",IF(ISNUMBER(SEARCH($V$18,T248)),"WINCOMVUNGTAU",IF(ISNUMBER(SEARCH($V$19,T248)),"WINCOMBINHDUONG",IF(ISNUMBER(SEARCH($V$20,T248)),"WINCOMKIENGIANG",IF(ISNUMBER(SEARCH($V$21,T248)),"WINCOMHANAM",IF(ISNUMBER(SEARCH($V$22,T248)),"WINCOMNAMDINH",IF(ISNUMBER(SEARCH($V$23,T248)),"WINCOMLANGSON",IF(ISNUMBER(SEARCH($V$24,T248)),"WINCOMTHANHHOA",IF(ISNUMBER(SEARCH($V$25,T248)),"WINCOMYENBAI",IF(ISNUMBER(SEARCH($V$26,T248)),"WINCOMTUYENQUANG",IF(ISNUMBER(SEARCH($V$27,T248)),"WINCOMHUE",IF(ISNUMBER(SEARCH($V$28,T248)),"WINCOMQUANGNAM",IF(ISNUMBER(SEARCH($V$29,T248)),"WINCOMVINHPHUC",IF(ISNUMBER(SEARCH($V$30,T248)),"WINCOMHAGIANG",IF(ISNUMBER(SEARCH($V$31,T248)),"WINCOMNINHBINH",IF(ISNUMBER(SEARCH($V$32,T248)),"WINCOMTRAVINH",IF(ISNUMBER(SEARCH($V$33,T248)),"WINCOMCANTHO",IF(ISNUMBER(SEARCH($V$34,T248)),"WINCOMBENTRE",IF(ISNUMBER(SEARCH($V$35,T248)),"WINCOMCAMAU",IF(ISNUMBER(SEARCH($V$36,T248)),"WINCOMANGIANG",IF(ISNUMBER(SEARCH($V$37,T248)),"WINCOMNINHTHUAN",IF(ISNUMBER(SEARCH($V$38,T248)),"WINCOMTHAIBINH",IF(ISNUMBER(SEARCH($V$39,T248)),"WINCOMGIALAI",IF(ISNUMBER(SEARCH($V$40,T248)),"WINCOMHOABINH",IF(ISNUMBER(SEARCH($V$41,T248)),"WINCOMQUANGNGAI",IF(ISNUMBER(SEARCH($V$42,T248)),"WINCOMBINHTHUAN",IF(ISNUMBER(SEARCH($V$43,T248)),"WINCOMDAKLAK",IF(ISNUMBER(SEARCH($V$44,T248)),"WINCOMSOCTRANG",IF(ISNUMBER(SEARCH($V$45,T248)),"WINCOMSONLA",IF(ISNUMBER(SEARCH($V$46,T248)),"WINCOMKONTUM",IF(ISNUMBER(SEARCH($V$47,T248)),"WINCOMPHUYEN",IF(ISNUMBER(SEARCH($V$48,T248)),"WINCOMQUANGTRI",IF(ISNUMBER(SEARCH($V$49,T248)),"WINCOMBINHDINH",IF(ISNUMBER(SEARCH($V$50,T248)),"WINCOMCAOBANG",IF(ISNUMBER(SEARCH($V$51,T248)),"WINCOMQUANGBINH",IF(ISNUMBER(SEARCH($V$52,T248)),"WINCOMLAMDONG",IF(ISNUMBER(SEARCH($V$53,T248)),"WINCOMVINHLONG",IF(ISNUMBER(SEARCH($V$54,T248)),"WINCOMDONGTHAP",IF(ISNUMBER(SEARCH($V$55,T248)),"WINCOMTIENGIANG",IF(ISNUMBER(SEARCH($V$56,T248)),"WINCOMQUANGNINH",0))))))))))))))))))))))))))))))))))))))))))))))))))))))</f>
        <v>WINCOMHANOI</v>
      </c>
    </row>
    <row r="249" spans="1:25" x14ac:dyDescent="0.2">
      <c r="A249" t="s">
        <v>0</v>
      </c>
      <c r="B249" t="s">
        <v>401</v>
      </c>
      <c r="D249" t="s">
        <v>15</v>
      </c>
      <c r="E249" t="s">
        <v>3</v>
      </c>
      <c r="F249" s="12">
        <v>2</v>
      </c>
      <c r="G249" s="2">
        <v>92000</v>
      </c>
      <c r="H249" t="s">
        <v>4</v>
      </c>
      <c r="J249" t="s">
        <v>16</v>
      </c>
      <c r="K249" s="9" t="str">
        <f t="shared" si="16"/>
        <v>Mộc nấm hương gói 250g</v>
      </c>
      <c r="L249" s="8" t="str">
        <f>VLOOKUP(K249,'[1]Mã Misa'!$B$2:$D$74,2,0)</f>
        <v>Mộc Nấm Hương 250g</v>
      </c>
      <c r="M249" s="8" t="str">
        <f>VLOOKUP(L249,'[1]Mã Misa'!$C$2:$D$74,2,0)</f>
        <v>MNH250</v>
      </c>
      <c r="N249" s="2">
        <v>46000</v>
      </c>
      <c r="O249" t="s">
        <v>402</v>
      </c>
      <c r="P249" s="8" t="str">
        <f t="shared" si="17"/>
        <v>0152697</v>
      </c>
      <c r="Q249" s="8" t="e">
        <f t="shared" si="15"/>
        <v>#N/A</v>
      </c>
      <c r="R249" s="19">
        <v>44537</v>
      </c>
      <c r="S249" s="17" t="s">
        <v>403</v>
      </c>
      <c r="T249" s="8" t="str">
        <f t="shared" si="18"/>
        <v>VM+ HNI 34</v>
      </c>
      <c r="U249" t="s">
        <v>10625</v>
      </c>
      <c r="Y249" t="str">
        <f t="shared" si="19"/>
        <v>WINCOMHANOI</v>
      </c>
    </row>
    <row r="250" spans="1:25" x14ac:dyDescent="0.2">
      <c r="A250" t="s">
        <v>0</v>
      </c>
      <c r="B250" t="s">
        <v>404</v>
      </c>
      <c r="D250" t="s">
        <v>42</v>
      </c>
      <c r="E250" t="s">
        <v>3</v>
      </c>
      <c r="F250" s="12">
        <v>1</v>
      </c>
      <c r="G250" s="2">
        <v>87787</v>
      </c>
      <c r="H250" t="s">
        <v>4</v>
      </c>
      <c r="J250" t="s">
        <v>43</v>
      </c>
      <c r="K250" s="9" t="str">
        <f t="shared" si="16"/>
        <v>Bắp bò muối gói 200g</v>
      </c>
      <c r="L250" s="8" t="str">
        <f>VLOOKUP(K250,'[1]Mã Misa'!$B$2:$D$74,2,0)</f>
        <v>Bắp bò muối 200g</v>
      </c>
      <c r="M250" s="8" t="str">
        <f>VLOOKUP(L250,'[1]Mã Misa'!$C$2:$D$74,2,0)</f>
        <v>BBM200</v>
      </c>
      <c r="N250" s="2">
        <v>87787</v>
      </c>
      <c r="O250" t="s">
        <v>405</v>
      </c>
      <c r="P250" s="8" t="str">
        <f t="shared" si="17"/>
        <v>0019803</v>
      </c>
      <c r="Q250" s="8" t="e">
        <f t="shared" si="15"/>
        <v>#N/A</v>
      </c>
      <c r="R250" s="19">
        <v>44537</v>
      </c>
      <c r="S250" s="17" t="s">
        <v>57</v>
      </c>
      <c r="T250" s="8" t="str">
        <f t="shared" si="18"/>
        <v>VM+ DNG Sa</v>
      </c>
      <c r="U250" t="s">
        <v>10515</v>
      </c>
      <c r="Y250" t="str">
        <f t="shared" si="19"/>
        <v>WINCOMDANANG</v>
      </c>
    </row>
    <row r="251" spans="1:25" x14ac:dyDescent="0.2">
      <c r="A251" t="s">
        <v>0</v>
      </c>
      <c r="B251" t="s">
        <v>406</v>
      </c>
      <c r="D251" t="s">
        <v>21</v>
      </c>
      <c r="E251" t="s">
        <v>3</v>
      </c>
      <c r="F251" s="12">
        <v>1</v>
      </c>
      <c r="G251" s="2">
        <v>74250</v>
      </c>
      <c r="H251" t="s">
        <v>4</v>
      </c>
      <c r="J251" t="s">
        <v>22</v>
      </c>
      <c r="K251" s="9" t="str">
        <f t="shared" si="16"/>
        <v>_Chả cốm 300g</v>
      </c>
      <c r="L251" s="8" t="str">
        <f>VLOOKUP(K251,'[1]Mã Misa'!$B$2:$D$74,2,0)</f>
        <v>Chả cốm 300g</v>
      </c>
      <c r="M251" s="8" t="str">
        <f>VLOOKUP(L251,'[1]Mã Misa'!$C$2:$D$74,2,0)</f>
        <v>CC300</v>
      </c>
      <c r="N251" s="2">
        <v>74250</v>
      </c>
      <c r="O251" t="s">
        <v>407</v>
      </c>
      <c r="P251" s="8" t="str">
        <f t="shared" si="17"/>
        <v>0152706</v>
      </c>
      <c r="Q251" s="8" t="e">
        <f t="shared" si="15"/>
        <v>#N/A</v>
      </c>
      <c r="R251" s="19">
        <v>44537</v>
      </c>
      <c r="S251" s="17" t="s">
        <v>408</v>
      </c>
      <c r="T251" s="8" t="str">
        <f t="shared" si="18"/>
        <v>VM+ HNI 50</v>
      </c>
      <c r="U251" t="s">
        <v>10626</v>
      </c>
      <c r="Y251" t="str">
        <f t="shared" si="19"/>
        <v>WINCOMHANOI</v>
      </c>
    </row>
    <row r="252" spans="1:25" x14ac:dyDescent="0.2">
      <c r="A252" t="s">
        <v>0</v>
      </c>
      <c r="B252" t="s">
        <v>409</v>
      </c>
      <c r="D252" t="s">
        <v>25</v>
      </c>
      <c r="E252" t="s">
        <v>3</v>
      </c>
      <c r="F252" s="12">
        <v>4</v>
      </c>
      <c r="G252" s="2">
        <v>363000</v>
      </c>
      <c r="H252" t="s">
        <v>4</v>
      </c>
      <c r="J252" t="s">
        <v>26</v>
      </c>
      <c r="K252" s="9" t="str">
        <f t="shared" si="16"/>
        <v>_Chân gà sốt cay 400g</v>
      </c>
      <c r="L252" s="8" t="str">
        <f>VLOOKUP(K252,'[1]Mã Misa'!$B$2:$D$74,2,0)</f>
        <v>Chân gà sốt cay 400g</v>
      </c>
      <c r="M252" s="8" t="str">
        <f>VLOOKUP(L252,'[1]Mã Misa'!$C$2:$D$74,2,0)</f>
        <v>CGSC400</v>
      </c>
      <c r="N252" s="2">
        <v>90750</v>
      </c>
      <c r="O252" t="s">
        <v>410</v>
      </c>
      <c r="P252" s="8" t="str">
        <f t="shared" si="17"/>
        <v>0012327</v>
      </c>
      <c r="Q252" s="8" t="e">
        <f t="shared" si="15"/>
        <v>#N/A</v>
      </c>
      <c r="R252" s="19">
        <v>44537</v>
      </c>
      <c r="S252" s="17" t="s">
        <v>411</v>
      </c>
      <c r="T252" s="8" t="str">
        <f t="shared" si="18"/>
        <v xml:space="preserve">VM+ QNH Ô </v>
      </c>
      <c r="U252" t="s">
        <v>10627</v>
      </c>
      <c r="Y252" t="str">
        <f t="shared" si="19"/>
        <v>WINCOMQUANGNINH</v>
      </c>
    </row>
    <row r="253" spans="1:25" x14ac:dyDescent="0.2">
      <c r="A253" t="s">
        <v>0</v>
      </c>
      <c r="B253" t="s">
        <v>412</v>
      </c>
      <c r="D253" t="s">
        <v>21</v>
      </c>
      <c r="E253" t="s">
        <v>3</v>
      </c>
      <c r="F253" s="12">
        <v>2</v>
      </c>
      <c r="G253" s="2">
        <v>148500</v>
      </c>
      <c r="H253" t="s">
        <v>4</v>
      </c>
      <c r="J253" t="s">
        <v>22</v>
      </c>
      <c r="K253" s="9" t="str">
        <f t="shared" si="16"/>
        <v>_Chả cốm 300g</v>
      </c>
      <c r="L253" s="8" t="str">
        <f>VLOOKUP(K253,'[1]Mã Misa'!$B$2:$D$74,2,0)</f>
        <v>Chả cốm 300g</v>
      </c>
      <c r="M253" s="8" t="str">
        <f>VLOOKUP(L253,'[1]Mã Misa'!$C$2:$D$74,2,0)</f>
        <v>CC300</v>
      </c>
      <c r="N253" s="2">
        <v>74250</v>
      </c>
      <c r="O253" t="s">
        <v>413</v>
      </c>
      <c r="P253" s="8" t="str">
        <f t="shared" si="17"/>
        <v>0012329</v>
      </c>
      <c r="Q253" s="8" t="e">
        <f t="shared" si="15"/>
        <v>#N/A</v>
      </c>
      <c r="R253" s="19">
        <v>44537</v>
      </c>
      <c r="S253" s="17" t="s">
        <v>411</v>
      </c>
      <c r="T253" s="8" t="str">
        <f t="shared" si="18"/>
        <v xml:space="preserve">VM+ QNH Ô </v>
      </c>
      <c r="U253" t="s">
        <v>10627</v>
      </c>
      <c r="Y253" t="str">
        <f>IF(ISNUMBER(SEARCH($V$3,T253)),"WINCOMHANOI",IF(ISNUMBER(SEARCH($V$4,T253)),"WINCOMHOCHIMINH",IF(ISNUMBER(SEARCH($V$5,T253)),"WINCOMDANANG",IF(ISNUMBER(SEARCH($V$6,T253)),"WINCOMHAIDUONG",IF(ISNUMBER(SEARCH($V$7,T253)),"WINCOMQUANGNINH",IF(ISNUMBER(SEARCH($V$8,T253)),"WINCOMHAIPHONG",IF(ISNUMBER(SEARCH($V$9,T253)),"WINCOMBACGIANG",IF(ISNUMBER(SEARCH($V$10,T253)),"WINCOMBACNINH",IF(ISNUMBER(SEARCH($V$11,T253)),"WINCOMPHUTHO",IF(ISNUMBER(SEARCH($V$12,T253)),"WINCOMHATINH",IF(ISNUMBER(SEARCH($V$13,T253)),"WINCOMTHAINGUYEN",IF(ISNUMBER(SEARCH($V$14,T253)),"WINCOMKHANHHOA",IF(ISNUMBER(SEARCH($V$15,T253)),"WINCOMHUNGYEN",IF(ISNUMBER(SEARCH($V$16,T253)),"WINCOMNGHEAN",IF(ISNUMBER(SEARCH($V$17,T253)),"WINCOMLAOCAI",IF(ISNUMBER(SEARCH($V$18,T253)),"WINCOMVUNGTAU",IF(ISNUMBER(SEARCH($V$19,T253)),"WINCOMBINHDUONG",IF(ISNUMBER(SEARCH($V$20,T253)),"WINCOMKIENGIANG",IF(ISNUMBER(SEARCH($V$21,T253)),"WINCOMHANAM",IF(ISNUMBER(SEARCH($V$22,T253)),"WINCOMNAMDINH",IF(ISNUMBER(SEARCH($V$23,T253)),"WINCOMLANGSON",IF(ISNUMBER(SEARCH($V$24,T253)),"WINCOMTHANHHOA",IF(ISNUMBER(SEARCH($V$25,T253)),"WINCOMYENBAI",IF(ISNUMBER(SEARCH($V$26,T253)),"WINCOMTUYENQUANG",IF(ISNUMBER(SEARCH($V$27,T253)),"WINCOMHUE",IF(ISNUMBER(SEARCH($V$28,T253)),"WINCOMQUANGNAM",IF(ISNUMBER(SEARCH($V$29,T253)),"WINCOMVINHPHUC",IF(ISNUMBER(SEARCH($V$30,T253)),"WINCOMHAGIANG",IF(ISNUMBER(SEARCH($V$31,T253)),"WINCOMNINHBINH",IF(ISNUMBER(SEARCH($V$32,T253)),"WINCOMTRAVINH",IF(ISNUMBER(SEARCH($V$33,T253)),"WINCOMCANTHO",IF(ISNUMBER(SEARCH($V$34,T253)),"WINCOMBENTRE",IF(ISNUMBER(SEARCH($V$35,T253)),"WINCOMCAMAU",IF(ISNUMBER(SEARCH($V$36,T253)),"WINCOMANGIANG",IF(ISNUMBER(SEARCH($V$37,T253)),"WINCOMNINHTHUAN",IF(ISNUMBER(SEARCH($V$38,T253)),"WINCOMTHAIBINH",IF(ISNUMBER(SEARCH($V$39,T253)),"WINCOMGIALAI",IF(ISNUMBER(SEARCH($V$40,T253)),"WINCOMHOABINH",IF(ISNUMBER(SEARCH($V$41,T253)),"WINCOMQUANGNGAI",IF(ISNUMBER(SEARCH($V$42,T253)),"WINCOMBINHTHUAN",IF(ISNUMBER(SEARCH($V$43,T253)),"WINCOMDAKLAK",IF(ISNUMBER(SEARCH($V$44,T253)),"WINCOMSOCTRANG",IF(ISNUMBER(SEARCH($V$45,T253)),"WINCOMSONLA",IF(ISNUMBER(SEARCH($V$46,T253)),"WINCOMKONTUM",IF(ISNUMBER(SEARCH($V$47,T253)),"WINCOMPHUYEN",IF(ISNUMBER(SEARCH($V$48,T253)),"WINCOMQUANGTRI",IF(ISNUMBER(SEARCH($V$49,T253)),"WINCOMBINHDINH",IF(ISNUMBER(SEARCH($V$50,T253)),"WINCOMCAOBANG",IF(ISNUMBER(SEARCH($V$51,T253)),"WINCOMQUANGBINH",IF(ISNUMBER(SEARCH($V$52,T253)),"WINCOMLAMDONG",IF(ISNUMBER(SEARCH($V$53,T253)),"WINCOMVINHLONG",IF(ISNUMBER(SEARCH($V$54,T253)),"WINCOMDONGTHAP",IF(ISNUMBER(SEARCH($V$55,T253)),"WINCOMTIENGIANG",IF(ISNUMBER(SEARCH($V$56,T253)),"WINCOMQUANGNINH",0))))))))))))))))))))))))))))))))))))))))))))))))))))))</f>
        <v>WINCOMQUANGNINH</v>
      </c>
    </row>
    <row r="254" spans="1:25" x14ac:dyDescent="0.2">
      <c r="A254" t="s">
        <v>0</v>
      </c>
      <c r="B254" t="s">
        <v>414</v>
      </c>
      <c r="D254" t="s">
        <v>42</v>
      </c>
      <c r="E254" t="s">
        <v>3</v>
      </c>
      <c r="F254" s="12">
        <v>2</v>
      </c>
      <c r="G254" s="2">
        <v>175574</v>
      </c>
      <c r="H254" t="s">
        <v>4</v>
      </c>
      <c r="J254" t="s">
        <v>43</v>
      </c>
      <c r="K254" s="9" t="str">
        <f t="shared" si="16"/>
        <v>Bắp bò muối gói 200g</v>
      </c>
      <c r="L254" s="8" t="str">
        <f>VLOOKUP(K254,'[1]Mã Misa'!$B$2:$D$74,2,0)</f>
        <v>Bắp bò muối 200g</v>
      </c>
      <c r="M254" s="8" t="str">
        <f>VLOOKUP(L254,'[1]Mã Misa'!$C$2:$D$74,2,0)</f>
        <v>BBM200</v>
      </c>
      <c r="N254" s="2">
        <v>87787</v>
      </c>
      <c r="O254" t="s">
        <v>415</v>
      </c>
      <c r="P254" s="8" t="str">
        <f t="shared" si="17"/>
        <v>0002115</v>
      </c>
      <c r="Q254" s="8" t="e">
        <f t="shared" si="15"/>
        <v>#N/A</v>
      </c>
      <c r="R254" s="19">
        <v>44537</v>
      </c>
      <c r="S254" s="17" t="s">
        <v>416</v>
      </c>
      <c r="T254" s="8" t="str">
        <f t="shared" si="18"/>
        <v>VM+ HYN S1</v>
      </c>
      <c r="U254" t="s">
        <v>10628</v>
      </c>
      <c r="Y254" t="str">
        <f t="shared" si="19"/>
        <v>WINCOMHUNGYEN</v>
      </c>
    </row>
    <row r="255" spans="1:25" x14ac:dyDescent="0.2">
      <c r="A255" t="s">
        <v>0</v>
      </c>
      <c r="B255" t="s">
        <v>417</v>
      </c>
      <c r="D255" t="s">
        <v>42</v>
      </c>
      <c r="E255" t="s">
        <v>3</v>
      </c>
      <c r="F255" s="12">
        <v>2</v>
      </c>
      <c r="G255" s="2">
        <v>175574</v>
      </c>
      <c r="H255" t="s">
        <v>4</v>
      </c>
      <c r="J255" t="s">
        <v>43</v>
      </c>
      <c r="K255" s="9" t="str">
        <f t="shared" si="16"/>
        <v>Bắp bò muối gói 200g</v>
      </c>
      <c r="L255" s="8" t="str">
        <f>VLOOKUP(K255,'[1]Mã Misa'!$B$2:$D$74,2,0)</f>
        <v>Bắp bò muối 200g</v>
      </c>
      <c r="M255" s="8" t="str">
        <f>VLOOKUP(L255,'[1]Mã Misa'!$C$2:$D$74,2,0)</f>
        <v>BBM200</v>
      </c>
      <c r="N255" s="2">
        <v>87787</v>
      </c>
      <c r="O255" t="s">
        <v>418</v>
      </c>
      <c r="P255" s="8" t="str">
        <f t="shared" si="17"/>
        <v>0019806</v>
      </c>
      <c r="Q255" s="8" t="e">
        <f t="shared" si="15"/>
        <v>#N/A</v>
      </c>
      <c r="R255" s="19">
        <v>44537</v>
      </c>
      <c r="S255" s="17" t="s">
        <v>419</v>
      </c>
      <c r="T255" s="8" t="str">
        <f t="shared" si="18"/>
        <v>VM+ DNG 95</v>
      </c>
      <c r="U255" t="s">
        <v>10629</v>
      </c>
      <c r="Y255" t="str">
        <f t="shared" si="19"/>
        <v>WINCOMDANANG</v>
      </c>
    </row>
    <row r="256" spans="1:25" x14ac:dyDescent="0.2">
      <c r="A256" t="s">
        <v>0</v>
      </c>
      <c r="B256" t="s">
        <v>420</v>
      </c>
      <c r="D256" t="s">
        <v>11</v>
      </c>
      <c r="E256" t="s">
        <v>3</v>
      </c>
      <c r="F256" s="12">
        <v>1</v>
      </c>
      <c r="G256" s="2">
        <v>50182</v>
      </c>
      <c r="H256" t="s">
        <v>4</v>
      </c>
      <c r="J256" t="s">
        <v>12</v>
      </c>
      <c r="K256" s="9" t="str">
        <f t="shared" si="16"/>
        <v>Giò tai lưỡi xào gói 250g</v>
      </c>
      <c r="L256" s="8" t="str">
        <f>VLOOKUP(K256,'[1]Mã Misa'!$B$2:$D$74,2,0)</f>
        <v>Giò Tai Lưỡi Xào 250g</v>
      </c>
      <c r="M256" s="8" t="str">
        <f>VLOOKUP(L256,'[1]Mã Misa'!$C$2:$D$74,2,0)</f>
        <v>GTLX250G</v>
      </c>
      <c r="N256" s="2">
        <v>50182</v>
      </c>
      <c r="O256" t="s">
        <v>421</v>
      </c>
      <c r="P256" s="8" t="str">
        <f t="shared" si="17"/>
        <v>0046065</v>
      </c>
      <c r="Q256" s="8" t="e">
        <f t="shared" si="15"/>
        <v>#N/A</v>
      </c>
      <c r="R256" s="19">
        <v>44537</v>
      </c>
      <c r="S256" s="17" t="s">
        <v>422</v>
      </c>
      <c r="T256" s="8" t="str">
        <f t="shared" si="18"/>
        <v>VM+ HCM 34</v>
      </c>
      <c r="U256" t="s">
        <v>10630</v>
      </c>
      <c r="Y256" t="str">
        <f t="shared" si="19"/>
        <v>WINCOMHOCHIMINH</v>
      </c>
    </row>
    <row r="257" spans="1:25" x14ac:dyDescent="0.2">
      <c r="A257" t="s">
        <v>0</v>
      </c>
      <c r="B257" t="s">
        <v>423</v>
      </c>
      <c r="D257" t="s">
        <v>121</v>
      </c>
      <c r="E257" t="s">
        <v>3</v>
      </c>
      <c r="F257" s="12">
        <v>1</v>
      </c>
      <c r="G257" s="2">
        <v>73431</v>
      </c>
      <c r="H257" t="s">
        <v>4</v>
      </c>
      <c r="J257" t="s">
        <v>122</v>
      </c>
      <c r="K257" s="9" t="str">
        <f t="shared" si="16"/>
        <v>Chân giò heo muối gói 300g</v>
      </c>
      <c r="L257" s="8" t="str">
        <f>VLOOKUP(K257,'[1]Mã Misa'!$B$2:$D$74,2,0)</f>
        <v>Chân giò heo muối 300g</v>
      </c>
      <c r="M257" s="8" t="str">
        <f>VLOOKUP(L257,'[1]Mã Misa'!$C$2:$D$74,2,0)</f>
        <v>CGM300</v>
      </c>
      <c r="N257" s="2">
        <v>73431</v>
      </c>
      <c r="O257" t="s">
        <v>424</v>
      </c>
      <c r="P257" s="8" t="str">
        <f t="shared" si="17"/>
        <v>0001636</v>
      </c>
      <c r="Q257" s="8" t="e">
        <f t="shared" si="15"/>
        <v>#N/A</v>
      </c>
      <c r="R257" s="19">
        <v>44537</v>
      </c>
      <c r="S257" s="17" t="s">
        <v>425</v>
      </c>
      <c r="T257" s="8" t="str">
        <f t="shared" si="18"/>
        <v>VM+ TBH 23</v>
      </c>
      <c r="U257" t="s">
        <v>10631</v>
      </c>
      <c r="Y257" t="str">
        <f t="shared" si="19"/>
        <v>WINCOMTHAIBINH</v>
      </c>
    </row>
    <row r="258" spans="1:25" x14ac:dyDescent="0.2">
      <c r="A258" t="s">
        <v>0</v>
      </c>
      <c r="B258" t="s">
        <v>426</v>
      </c>
      <c r="D258" t="s">
        <v>42</v>
      </c>
      <c r="E258" t="s">
        <v>3</v>
      </c>
      <c r="F258" s="12">
        <v>5</v>
      </c>
      <c r="G258" s="2">
        <v>438935</v>
      </c>
      <c r="H258" t="s">
        <v>4</v>
      </c>
      <c r="J258" t="s">
        <v>43</v>
      </c>
      <c r="K258" s="9" t="str">
        <f t="shared" si="16"/>
        <v>Bắp bò muối gói 200g</v>
      </c>
      <c r="L258" s="8" t="str">
        <f>VLOOKUP(K258,'[1]Mã Misa'!$B$2:$D$74,2,0)</f>
        <v>Bắp bò muối 200g</v>
      </c>
      <c r="M258" s="8" t="str">
        <f>VLOOKUP(L258,'[1]Mã Misa'!$C$2:$D$74,2,0)</f>
        <v>BBM200</v>
      </c>
      <c r="N258" s="2">
        <v>87787</v>
      </c>
      <c r="O258" t="s">
        <v>427</v>
      </c>
      <c r="P258" s="8" t="str">
        <f t="shared" si="17"/>
        <v>0046066</v>
      </c>
      <c r="Q258" s="8" t="e">
        <f t="shared" si="15"/>
        <v>#N/A</v>
      </c>
      <c r="R258" s="19">
        <v>44537</v>
      </c>
      <c r="S258" s="17" t="s">
        <v>428</v>
      </c>
      <c r="T258" s="8" t="str">
        <f t="shared" si="18"/>
        <v>VM+ HCM ID</v>
      </c>
      <c r="U258" t="s">
        <v>10632</v>
      </c>
      <c r="Y258" t="str">
        <f>IF(ISNUMBER(SEARCH($V$3,T258)),"WINCOMHANOI",IF(ISNUMBER(SEARCH($V$4,T258)),"WINCOMHOCHIMINH",IF(ISNUMBER(SEARCH($V$5,T258)),"WINCOMDANANG",IF(ISNUMBER(SEARCH($V$6,T258)),"WINCOMHAIDUONG",IF(ISNUMBER(SEARCH($V$7,T258)),"WINCOMQUANGNINH",IF(ISNUMBER(SEARCH($V$8,T258)),"WINCOMHAIPHONG",IF(ISNUMBER(SEARCH($V$9,T258)),"WINCOMBACGIANG",IF(ISNUMBER(SEARCH($V$10,T258)),"WINCOMBACNINH",IF(ISNUMBER(SEARCH($V$11,T258)),"WINCOMPHUTHO",IF(ISNUMBER(SEARCH($V$12,T258)),"WINCOMHATINH",IF(ISNUMBER(SEARCH($V$13,T258)),"WINCOMTHAINGUYEN",IF(ISNUMBER(SEARCH($V$14,T258)),"WINCOMKHANHHOA",IF(ISNUMBER(SEARCH($V$15,T258)),"WINCOMHUNGYEN",IF(ISNUMBER(SEARCH($V$16,T258)),"WINCOMNGHEAN",IF(ISNUMBER(SEARCH($V$17,T258)),"WINCOMLAOCAI",IF(ISNUMBER(SEARCH($V$18,T258)),"WINCOMVUNGTAU",IF(ISNUMBER(SEARCH($V$19,T258)),"WINCOMBINHDUONG",IF(ISNUMBER(SEARCH($V$20,T258)),"WINCOMKIENGIANG",IF(ISNUMBER(SEARCH($V$21,T258)),"WINCOMHANAM",IF(ISNUMBER(SEARCH($V$22,T258)),"WINCOMNAMDINH",IF(ISNUMBER(SEARCH($V$23,T258)),"WINCOMLANGSON",IF(ISNUMBER(SEARCH($V$24,T258)),"WINCOMTHANHHOA",IF(ISNUMBER(SEARCH($V$25,T258)),"WINCOMYENBAI",IF(ISNUMBER(SEARCH($V$26,T258)),"WINCOMTUYENQUANG",IF(ISNUMBER(SEARCH($V$27,T258)),"WINCOMHUE",IF(ISNUMBER(SEARCH($V$28,T258)),"WINCOMQUANGNAM",IF(ISNUMBER(SEARCH($V$29,T258)),"WINCOMVINHPHUC",IF(ISNUMBER(SEARCH($V$30,T258)),"WINCOMHAGIANG",IF(ISNUMBER(SEARCH($V$31,T258)),"WINCOMNINHBINH",IF(ISNUMBER(SEARCH($V$32,T258)),"WINCOMTRAVINH",IF(ISNUMBER(SEARCH($V$33,T258)),"WINCOMCANTHO",IF(ISNUMBER(SEARCH($V$34,T258)),"WINCOMBENTRE",IF(ISNUMBER(SEARCH($V$35,T258)),"WINCOMCAMAU",IF(ISNUMBER(SEARCH($V$36,T258)),"WINCOMANGIANG",IF(ISNUMBER(SEARCH($V$37,T258)),"WINCOMNINHTHUAN",IF(ISNUMBER(SEARCH($V$38,T258)),"WINCOMTHAIBINH",IF(ISNUMBER(SEARCH($V$39,T258)),"WINCOMGIALAI",IF(ISNUMBER(SEARCH($V$40,T258)),"WINCOMHOABINH",IF(ISNUMBER(SEARCH($V$41,T258)),"WINCOMQUANGNGAI",IF(ISNUMBER(SEARCH($V$42,T258)),"WINCOMBINHTHUAN",IF(ISNUMBER(SEARCH($V$43,T258)),"WINCOMDAKLAK",IF(ISNUMBER(SEARCH($V$44,T258)),"WINCOMSOCTRANG",IF(ISNUMBER(SEARCH($V$45,T258)),"WINCOMSONLA",IF(ISNUMBER(SEARCH($V$46,T258)),"WINCOMKONTUM",IF(ISNUMBER(SEARCH($V$47,T258)),"WINCOMPHUYEN",IF(ISNUMBER(SEARCH($V$48,T258)),"WINCOMQUANGTRI",IF(ISNUMBER(SEARCH($V$49,T258)),"WINCOMBINHDINH",IF(ISNUMBER(SEARCH($V$50,T258)),"WINCOMCAOBANG",IF(ISNUMBER(SEARCH($V$51,T258)),"WINCOMQUANGBINH",IF(ISNUMBER(SEARCH($V$52,T258)),"WINCOMLAMDONG",IF(ISNUMBER(SEARCH($V$53,T258)),"WINCOMVINHLONG",IF(ISNUMBER(SEARCH($V$54,T258)),"WINCOMDONGTHAP",IF(ISNUMBER(SEARCH($V$55,T258)),"WINCOMTIENGIANG",IF(ISNUMBER(SEARCH($V$56,T258)),"WINCOMQUANGNINH",0))))))))))))))))))))))))))))))))))))))))))))))))))))))</f>
        <v>WINCOMHOCHIMINH</v>
      </c>
    </row>
    <row r="259" spans="1:25" x14ac:dyDescent="0.2">
      <c r="A259" t="s">
        <v>0</v>
      </c>
      <c r="B259" t="s">
        <v>426</v>
      </c>
      <c r="D259" t="s">
        <v>30</v>
      </c>
      <c r="E259" t="s">
        <v>3</v>
      </c>
      <c r="F259" s="12">
        <v>2</v>
      </c>
      <c r="G259" s="2">
        <v>222116</v>
      </c>
      <c r="H259" t="s">
        <v>4</v>
      </c>
      <c r="J259" t="s">
        <v>31</v>
      </c>
      <c r="K259" s="9" t="str">
        <f t="shared" si="16"/>
        <v>Gà muối gói 500g</v>
      </c>
      <c r="L259" s="8" t="str">
        <f>VLOOKUP(K259,'[1]Mã Misa'!$B$2:$D$74,2,0)</f>
        <v>Gà muối 500g</v>
      </c>
      <c r="M259" s="8" t="str">
        <f>VLOOKUP(L259,'[1]Mã Misa'!$C$2:$D$74,2,0)</f>
        <v>GM500</v>
      </c>
      <c r="N259" s="2">
        <v>111058</v>
      </c>
      <c r="O259" t="s">
        <v>427</v>
      </c>
      <c r="P259" s="8" t="str">
        <f t="shared" si="17"/>
        <v>0046066</v>
      </c>
      <c r="Q259" s="8" t="e">
        <f t="shared" ref="Q259:Q322" si="20">IF(VLOOKUP(P259,$AD$1:$AF$32,1,0)&lt;&gt;0,(P259&amp;"A"),0)</f>
        <v>#N/A</v>
      </c>
      <c r="R259" s="19">
        <v>44537</v>
      </c>
      <c r="S259" s="17" t="s">
        <v>428</v>
      </c>
      <c r="T259" s="8" t="str">
        <f t="shared" si="18"/>
        <v>VM+ HCM ID</v>
      </c>
      <c r="U259" t="s">
        <v>10632</v>
      </c>
      <c r="Y259" t="str">
        <f t="shared" si="19"/>
        <v>WINCOMHOCHIMINH</v>
      </c>
    </row>
    <row r="260" spans="1:25" x14ac:dyDescent="0.2">
      <c r="A260" t="s">
        <v>0</v>
      </c>
      <c r="B260" t="s">
        <v>426</v>
      </c>
      <c r="D260" t="s">
        <v>11</v>
      </c>
      <c r="E260" t="s">
        <v>3</v>
      </c>
      <c r="F260" s="12">
        <v>1</v>
      </c>
      <c r="G260" s="2">
        <v>50182</v>
      </c>
      <c r="H260" t="s">
        <v>4</v>
      </c>
      <c r="J260" t="s">
        <v>12</v>
      </c>
      <c r="K260" s="9" t="str">
        <f t="shared" ref="K260:K323" si="21">MID(J260,10,26)</f>
        <v>Giò tai lưỡi xào gói 250g</v>
      </c>
      <c r="L260" s="8" t="str">
        <f>VLOOKUP(K260,'[1]Mã Misa'!$B$2:$D$74,2,0)</f>
        <v>Giò Tai Lưỡi Xào 250g</v>
      </c>
      <c r="M260" s="8" t="str">
        <f>VLOOKUP(L260,'[1]Mã Misa'!$C$2:$D$74,2,0)</f>
        <v>GTLX250G</v>
      </c>
      <c r="N260" s="2">
        <v>50182</v>
      </c>
      <c r="O260" t="s">
        <v>427</v>
      </c>
      <c r="P260" s="8" t="str">
        <f t="shared" ref="P260:P323" si="22">RIGHT(O260,7)</f>
        <v>0046066</v>
      </c>
      <c r="Q260" s="8" t="e">
        <f t="shared" si="20"/>
        <v>#N/A</v>
      </c>
      <c r="R260" s="19">
        <v>44537</v>
      </c>
      <c r="S260" s="17" t="s">
        <v>428</v>
      </c>
      <c r="T260" s="8" t="str">
        <f t="shared" ref="T260:T323" si="23">LEFT(U260,10)</f>
        <v>VM+ HCM ID</v>
      </c>
      <c r="U260" t="s">
        <v>10632</v>
      </c>
      <c r="Y260" t="str">
        <f t="shared" ref="Y260:Y323" si="24">IF(ISNUMBER(SEARCH($V$3,T260)),"WINCOMHANOI",IF(ISNUMBER(SEARCH($V$4,T260)),"WINCOMHOCHIMINH",IF(ISNUMBER(SEARCH($V$5,T260)),"WINCOMDANANG",IF(ISNUMBER(SEARCH($V$6,T260)),"WINCOMHAIDUONG",IF(ISNUMBER(SEARCH($V$7,T260)),"WINCOMQUANGNINH",IF(ISNUMBER(SEARCH($V$8,T260)),"WINCOMHAIPHONG",IF(ISNUMBER(SEARCH($V$9,T260)),"WINCOMBACGIANG",IF(ISNUMBER(SEARCH($V$10,T260)),"WINCOMBACNINH",IF(ISNUMBER(SEARCH($V$11,T260)),"WINCOMPHUTHO",IF(ISNUMBER(SEARCH($V$12,T260)),"WINCOMHATINH",IF(ISNUMBER(SEARCH($V$13,T260)),"WINCOMTHAINGUYEN",IF(ISNUMBER(SEARCH($V$14,T260)),"WINCOMKHANHHOA",IF(ISNUMBER(SEARCH($V$15,T260)),"WINCOMHUNGYEN",IF(ISNUMBER(SEARCH($V$16,T260)),"WINCOMNGHEAN",IF(ISNUMBER(SEARCH($V$17,T260)),"WINCOMLAOCAI",IF(ISNUMBER(SEARCH($V$18,T260)),"WINCOMVUNGTAU",IF(ISNUMBER(SEARCH($V$19,T260)),"WINCOMBINHDUONG",IF(ISNUMBER(SEARCH($V$20,T260)),"WINCOMKIENGIANG",IF(ISNUMBER(SEARCH($V$21,T260)),"WINCOMHANAM",IF(ISNUMBER(SEARCH($V$22,T260)),"WINCOMNAMDINH",IF(ISNUMBER(SEARCH($V$23,T260)),"WINCOMLANGSON",IF(ISNUMBER(SEARCH($V$24,T260)),"WINCOMTHANHHOA",IF(ISNUMBER(SEARCH($V$25,T260)),"WINCOMYENBAI",IF(ISNUMBER(SEARCH($V$26,T260)),"WINCOMTUYENQUANG",IF(ISNUMBER(SEARCH($V$27,T260)),"WINCOMHUE",IF(ISNUMBER(SEARCH($V$28,T260)),"WINCOMQUANGNAM",IF(ISNUMBER(SEARCH($V$29,T260)),"WINCOMVINHPHUC",IF(ISNUMBER(SEARCH($V$30,T260)),"WINCOMHAGIANG",IF(ISNUMBER(SEARCH($V$31,T260)),"WINCOMNINHBINH",IF(ISNUMBER(SEARCH($V$32,T260)),"WINCOMTRAVINH",IF(ISNUMBER(SEARCH($V$33,T260)),"WINCOMCANTHO",IF(ISNUMBER(SEARCH($V$34,T260)),"WINCOMBENTRE",IF(ISNUMBER(SEARCH($V$35,T260)),"WINCOMCAMAU",IF(ISNUMBER(SEARCH($V$36,T260)),"WINCOMANGIANG",IF(ISNUMBER(SEARCH($V$37,T260)),"WINCOMNINHTHUAN",IF(ISNUMBER(SEARCH($V$38,T260)),"WINCOMTHAIBINH",IF(ISNUMBER(SEARCH($V$39,T260)),"WINCOMGIALAI",IF(ISNUMBER(SEARCH($V$40,T260)),"WINCOMHOABINH",IF(ISNUMBER(SEARCH($V$41,T260)),"WINCOMQUANGNGAI",IF(ISNUMBER(SEARCH($V$42,T260)),"WINCOMBINHTHUAN",IF(ISNUMBER(SEARCH($V$43,T260)),"WINCOMDAKLAK",IF(ISNUMBER(SEARCH($V$44,T260)),"WINCOMSOCTRANG",IF(ISNUMBER(SEARCH($V$45,T260)),"WINCOMSONLA",IF(ISNUMBER(SEARCH($V$46,T260)),"WINCOMKONTUM",IF(ISNUMBER(SEARCH($V$47,T260)),"WINCOMPHUYEN",IF(ISNUMBER(SEARCH($V$48,T260)),"WINCOMQUANGTRI",IF(ISNUMBER(SEARCH($V$49,T260)),"WINCOMBINHDINH",IF(ISNUMBER(SEARCH($V$50,T260)),"WINCOMCAOBANG",IF(ISNUMBER(SEARCH($V$51,T260)),"WINCOMQUANGBINH",IF(ISNUMBER(SEARCH($V$52,T260)),"WINCOMLAMDONG",IF(ISNUMBER(SEARCH($V$53,T260)),"WINCOMVINHLONG",IF(ISNUMBER(SEARCH($V$54,T260)),"WINCOMDONGTHAP",IF(ISNUMBER(SEARCH($V$55,T260)),"WINCOMTIENGIANG",IF(ISNUMBER(SEARCH($V$56,T260)),"WINCOMQUANGNINH",0))))))))))))))))))))))))))))))))))))))))))))))))))))))</f>
        <v>WINCOMHOCHIMINH</v>
      </c>
    </row>
    <row r="261" spans="1:25" x14ac:dyDescent="0.2">
      <c r="A261" t="s">
        <v>0</v>
      </c>
      <c r="B261" t="s">
        <v>429</v>
      </c>
      <c r="D261" t="s">
        <v>21</v>
      </c>
      <c r="E261" t="s">
        <v>3</v>
      </c>
      <c r="F261" s="12">
        <v>1</v>
      </c>
      <c r="G261" s="2">
        <v>74250</v>
      </c>
      <c r="H261" t="s">
        <v>4</v>
      </c>
      <c r="J261" t="s">
        <v>22</v>
      </c>
      <c r="K261" s="9" t="str">
        <f t="shared" si="21"/>
        <v>_Chả cốm 300g</v>
      </c>
      <c r="L261" s="8" t="str">
        <f>VLOOKUP(K261,'[1]Mã Misa'!$B$2:$D$74,2,0)</f>
        <v>Chả cốm 300g</v>
      </c>
      <c r="M261" s="8" t="str">
        <f>VLOOKUP(L261,'[1]Mã Misa'!$C$2:$D$74,2,0)</f>
        <v>CC300</v>
      </c>
      <c r="N261" s="2">
        <v>74250</v>
      </c>
      <c r="O261" t="s">
        <v>430</v>
      </c>
      <c r="P261" s="8" t="str">
        <f t="shared" si="22"/>
        <v>0152729</v>
      </c>
      <c r="Q261" s="8" t="e">
        <f t="shared" si="20"/>
        <v>#N/A</v>
      </c>
      <c r="R261" s="19">
        <v>44537</v>
      </c>
      <c r="S261" s="17" t="s">
        <v>431</v>
      </c>
      <c r="T261" s="8" t="str">
        <f t="shared" si="23"/>
        <v>VM+ HNI 12</v>
      </c>
      <c r="U261" t="s">
        <v>10633</v>
      </c>
      <c r="Y261" t="str">
        <f t="shared" si="24"/>
        <v>WINCOMHANOI</v>
      </c>
    </row>
    <row r="262" spans="1:25" x14ac:dyDescent="0.2">
      <c r="A262" t="s">
        <v>0</v>
      </c>
      <c r="B262" t="s">
        <v>429</v>
      </c>
      <c r="D262" t="s">
        <v>11</v>
      </c>
      <c r="E262" t="s">
        <v>3</v>
      </c>
      <c r="F262" s="12">
        <v>3</v>
      </c>
      <c r="G262" s="2">
        <v>150546</v>
      </c>
      <c r="H262" t="s">
        <v>4</v>
      </c>
      <c r="J262" t="s">
        <v>12</v>
      </c>
      <c r="K262" s="9" t="str">
        <f t="shared" si="21"/>
        <v>Giò tai lưỡi xào gói 250g</v>
      </c>
      <c r="L262" s="8" t="str">
        <f>VLOOKUP(K262,'[1]Mã Misa'!$B$2:$D$74,2,0)</f>
        <v>Giò Tai Lưỡi Xào 250g</v>
      </c>
      <c r="M262" s="8" t="str">
        <f>VLOOKUP(L262,'[1]Mã Misa'!$C$2:$D$74,2,0)</f>
        <v>GTLX250G</v>
      </c>
      <c r="N262" s="2">
        <v>50182</v>
      </c>
      <c r="O262" t="s">
        <v>430</v>
      </c>
      <c r="P262" s="8" t="str">
        <f t="shared" si="22"/>
        <v>0152729</v>
      </c>
      <c r="Q262" s="8" t="e">
        <f t="shared" si="20"/>
        <v>#N/A</v>
      </c>
      <c r="R262" s="19">
        <v>44537</v>
      </c>
      <c r="S262" s="17" t="s">
        <v>431</v>
      </c>
      <c r="T262" s="8" t="str">
        <f t="shared" si="23"/>
        <v>VM+ HNI 12</v>
      </c>
      <c r="U262" t="s">
        <v>10633</v>
      </c>
      <c r="Y262" t="str">
        <f t="shared" si="24"/>
        <v>WINCOMHANOI</v>
      </c>
    </row>
    <row r="263" spans="1:25" x14ac:dyDescent="0.2">
      <c r="A263" t="s">
        <v>0</v>
      </c>
      <c r="B263" t="s">
        <v>432</v>
      </c>
      <c r="D263" t="s">
        <v>11</v>
      </c>
      <c r="E263" t="s">
        <v>3</v>
      </c>
      <c r="F263" s="12">
        <v>2</v>
      </c>
      <c r="G263" s="2">
        <v>100364</v>
      </c>
      <c r="H263" t="s">
        <v>4</v>
      </c>
      <c r="J263" t="s">
        <v>12</v>
      </c>
      <c r="K263" s="9" t="str">
        <f t="shared" si="21"/>
        <v>Giò tai lưỡi xào gói 250g</v>
      </c>
      <c r="L263" s="8" t="str">
        <f>VLOOKUP(K263,'[1]Mã Misa'!$B$2:$D$74,2,0)</f>
        <v>Giò Tai Lưỡi Xào 250g</v>
      </c>
      <c r="M263" s="8" t="str">
        <f>VLOOKUP(L263,'[1]Mã Misa'!$C$2:$D$74,2,0)</f>
        <v>GTLX250G</v>
      </c>
      <c r="N263" s="2">
        <v>50182</v>
      </c>
      <c r="O263" t="s">
        <v>433</v>
      </c>
      <c r="P263" s="8" t="str">
        <f t="shared" si="22"/>
        <v>0003404</v>
      </c>
      <c r="Q263" s="8" t="e">
        <f t="shared" si="20"/>
        <v>#N/A</v>
      </c>
      <c r="R263" s="19">
        <v>44537</v>
      </c>
      <c r="S263" s="17" t="s">
        <v>434</v>
      </c>
      <c r="T263" s="8" t="str">
        <f t="shared" si="23"/>
        <v>VM+ AGG 49</v>
      </c>
      <c r="U263" t="s">
        <v>10634</v>
      </c>
      <c r="Y263" t="str">
        <f t="shared" si="24"/>
        <v>WINCOMANGIANG</v>
      </c>
    </row>
    <row r="264" spans="1:25" x14ac:dyDescent="0.2">
      <c r="A264" t="s">
        <v>0</v>
      </c>
      <c r="B264" t="s">
        <v>435</v>
      </c>
      <c r="D264" t="s">
        <v>8</v>
      </c>
      <c r="E264" t="s">
        <v>3</v>
      </c>
      <c r="F264" s="12">
        <v>2</v>
      </c>
      <c r="G264" s="2">
        <v>210800</v>
      </c>
      <c r="H264" t="s">
        <v>4</v>
      </c>
      <c r="J264" t="s">
        <v>9</v>
      </c>
      <c r="K264" s="9" t="str">
        <f t="shared" si="21"/>
        <v>_Đùi gà sốt cay 500g</v>
      </c>
      <c r="L264" s="8" t="str">
        <f>VLOOKUP(K264,'[1]Mã Misa'!$B$2:$D$74,2,0)</f>
        <v>Đùi gà sốt cay 500g</v>
      </c>
      <c r="M264" s="8" t="str">
        <f>VLOOKUP(L264,'[1]Mã Misa'!$C$2:$D$74,2,0)</f>
        <v>DGSC500</v>
      </c>
      <c r="N264" s="2">
        <v>105400</v>
      </c>
      <c r="O264" t="s">
        <v>436</v>
      </c>
      <c r="P264" s="8" t="str">
        <f t="shared" si="22"/>
        <v>0152732</v>
      </c>
      <c r="Q264" s="8" t="e">
        <f t="shared" si="20"/>
        <v>#N/A</v>
      </c>
      <c r="R264" s="19">
        <v>44537</v>
      </c>
      <c r="S264" s="17" t="s">
        <v>437</v>
      </c>
      <c r="T264" s="8" t="str">
        <f t="shared" si="23"/>
        <v>VM+ HNI Cụ</v>
      </c>
      <c r="U264" t="s">
        <v>10635</v>
      </c>
      <c r="Y264" t="str">
        <f t="shared" si="24"/>
        <v>WINCOMHANOI</v>
      </c>
    </row>
    <row r="265" spans="1:25" x14ac:dyDescent="0.2">
      <c r="A265" t="s">
        <v>0</v>
      </c>
      <c r="B265" t="s">
        <v>435</v>
      </c>
      <c r="D265" t="s">
        <v>25</v>
      </c>
      <c r="E265" t="s">
        <v>3</v>
      </c>
      <c r="F265" s="12">
        <v>1</v>
      </c>
      <c r="G265" s="2">
        <v>90750</v>
      </c>
      <c r="H265" t="s">
        <v>4</v>
      </c>
      <c r="J265" t="s">
        <v>26</v>
      </c>
      <c r="K265" s="9" t="str">
        <f t="shared" si="21"/>
        <v>_Chân gà sốt cay 400g</v>
      </c>
      <c r="L265" s="8" t="str">
        <f>VLOOKUP(K265,'[1]Mã Misa'!$B$2:$D$74,2,0)</f>
        <v>Chân gà sốt cay 400g</v>
      </c>
      <c r="M265" s="8" t="str">
        <f>VLOOKUP(L265,'[1]Mã Misa'!$C$2:$D$74,2,0)</f>
        <v>CGSC400</v>
      </c>
      <c r="N265" s="2">
        <v>90750</v>
      </c>
      <c r="O265" t="s">
        <v>436</v>
      </c>
      <c r="P265" s="8" t="str">
        <f t="shared" si="22"/>
        <v>0152732</v>
      </c>
      <c r="Q265" s="8" t="e">
        <f t="shared" si="20"/>
        <v>#N/A</v>
      </c>
      <c r="R265" s="19">
        <v>44537</v>
      </c>
      <c r="S265" s="17" t="s">
        <v>437</v>
      </c>
      <c r="T265" s="8" t="str">
        <f t="shared" si="23"/>
        <v>VM+ HNI Cụ</v>
      </c>
      <c r="U265" t="s">
        <v>10635</v>
      </c>
      <c r="Y265" t="str">
        <f t="shared" si="24"/>
        <v>WINCOMHANOI</v>
      </c>
    </row>
    <row r="266" spans="1:25" x14ac:dyDescent="0.2">
      <c r="A266" t="s">
        <v>0</v>
      </c>
      <c r="B266" t="s">
        <v>435</v>
      </c>
      <c r="D266" t="s">
        <v>27</v>
      </c>
      <c r="E266" t="s">
        <v>3</v>
      </c>
      <c r="F266" s="12">
        <v>2</v>
      </c>
      <c r="G266" s="2">
        <v>122100</v>
      </c>
      <c r="H266" t="s">
        <v>4</v>
      </c>
      <c r="J266" t="s">
        <v>28</v>
      </c>
      <c r="K266" s="9" t="str">
        <f t="shared" si="21"/>
        <v>_Giò sụn gà 250g</v>
      </c>
      <c r="L266" s="8" t="str">
        <f>VLOOKUP(K266,'[1]Mã Misa'!$B$2:$D$74,2,0)</f>
        <v>Giò sụn gà 250g</v>
      </c>
      <c r="M266" s="8" t="str">
        <f>VLOOKUP(L266,'[1]Mã Misa'!$C$2:$D$74,2,0)</f>
        <v>GSG250</v>
      </c>
      <c r="N266" s="2">
        <v>61050</v>
      </c>
      <c r="O266" t="s">
        <v>436</v>
      </c>
      <c r="P266" s="8" t="str">
        <f t="shared" si="22"/>
        <v>0152732</v>
      </c>
      <c r="Q266" s="8" t="e">
        <f t="shared" si="20"/>
        <v>#N/A</v>
      </c>
      <c r="R266" s="19">
        <v>44537</v>
      </c>
      <c r="S266" s="17" t="s">
        <v>437</v>
      </c>
      <c r="T266" s="8" t="str">
        <f t="shared" si="23"/>
        <v>VM+ HNI Cụ</v>
      </c>
      <c r="U266" t="s">
        <v>10635</v>
      </c>
      <c r="Y266" t="str">
        <f t="shared" si="24"/>
        <v>WINCOMHANOI</v>
      </c>
    </row>
    <row r="267" spans="1:25" x14ac:dyDescent="0.2">
      <c r="A267" t="s">
        <v>0</v>
      </c>
      <c r="B267" t="s">
        <v>438</v>
      </c>
      <c r="D267" t="s">
        <v>30</v>
      </c>
      <c r="E267" t="s">
        <v>3</v>
      </c>
      <c r="F267" s="12">
        <v>2</v>
      </c>
      <c r="G267" s="2">
        <v>222116</v>
      </c>
      <c r="H267" t="s">
        <v>4</v>
      </c>
      <c r="J267" t="s">
        <v>31</v>
      </c>
      <c r="K267" s="9" t="str">
        <f t="shared" si="21"/>
        <v>Gà muối gói 500g</v>
      </c>
      <c r="L267" s="8" t="str">
        <f>VLOOKUP(K267,'[1]Mã Misa'!$B$2:$D$74,2,0)</f>
        <v>Gà muối 500g</v>
      </c>
      <c r="M267" s="8" t="str">
        <f>VLOOKUP(L267,'[1]Mã Misa'!$C$2:$D$74,2,0)</f>
        <v>GM500</v>
      </c>
      <c r="N267" s="2">
        <v>111058</v>
      </c>
      <c r="O267" t="s">
        <v>439</v>
      </c>
      <c r="P267" s="8" t="str">
        <f t="shared" si="22"/>
        <v>0003628</v>
      </c>
      <c r="Q267" s="8" t="e">
        <f t="shared" si="20"/>
        <v>#N/A</v>
      </c>
      <c r="R267" s="19">
        <v>44537</v>
      </c>
      <c r="S267" s="17" t="s">
        <v>440</v>
      </c>
      <c r="T267" s="8" t="str">
        <f t="shared" si="23"/>
        <v>VM+ BNH 67</v>
      </c>
      <c r="U267" t="s">
        <v>10636</v>
      </c>
      <c r="Y267" t="str">
        <f t="shared" si="24"/>
        <v>WINCOMBACNINH</v>
      </c>
    </row>
    <row r="268" spans="1:25" x14ac:dyDescent="0.2">
      <c r="A268" t="s">
        <v>0</v>
      </c>
      <c r="B268" t="s">
        <v>441</v>
      </c>
      <c r="D268" t="s">
        <v>30</v>
      </c>
      <c r="E268" t="s">
        <v>3</v>
      </c>
      <c r="F268" s="12">
        <v>1</v>
      </c>
      <c r="G268" s="2">
        <v>111058</v>
      </c>
      <c r="H268" t="s">
        <v>4</v>
      </c>
      <c r="J268" t="s">
        <v>31</v>
      </c>
      <c r="K268" s="9" t="str">
        <f t="shared" si="21"/>
        <v>Gà muối gói 500g</v>
      </c>
      <c r="L268" s="8" t="str">
        <f>VLOOKUP(K268,'[1]Mã Misa'!$B$2:$D$74,2,0)</f>
        <v>Gà muối 500g</v>
      </c>
      <c r="M268" s="8" t="str">
        <f>VLOOKUP(L268,'[1]Mã Misa'!$C$2:$D$74,2,0)</f>
        <v>GM500</v>
      </c>
      <c r="N268" s="2">
        <v>111058</v>
      </c>
      <c r="O268" t="s">
        <v>442</v>
      </c>
      <c r="P268" s="8" t="str">
        <f t="shared" si="22"/>
        <v>0003107</v>
      </c>
      <c r="Q268" s="8" t="e">
        <f t="shared" si="20"/>
        <v>#N/A</v>
      </c>
      <c r="R268" s="19">
        <v>44537</v>
      </c>
      <c r="S268" s="17" t="s">
        <v>443</v>
      </c>
      <c r="T268" s="8" t="str">
        <f t="shared" si="23"/>
        <v>VM+ HDG 10</v>
      </c>
      <c r="U268" t="s">
        <v>10637</v>
      </c>
      <c r="Y268" t="str">
        <f t="shared" si="24"/>
        <v>WINCOMHAIDUONG</v>
      </c>
    </row>
    <row r="269" spans="1:25" x14ac:dyDescent="0.2">
      <c r="A269" t="s">
        <v>0</v>
      </c>
      <c r="B269" t="s">
        <v>444</v>
      </c>
      <c r="D269" t="s">
        <v>121</v>
      </c>
      <c r="E269" t="s">
        <v>3</v>
      </c>
      <c r="F269" s="12">
        <v>1</v>
      </c>
      <c r="G269" s="2">
        <v>73431</v>
      </c>
      <c r="H269" t="s">
        <v>4</v>
      </c>
      <c r="J269" t="s">
        <v>122</v>
      </c>
      <c r="K269" s="9" t="str">
        <f t="shared" si="21"/>
        <v>Chân giò heo muối gói 300g</v>
      </c>
      <c r="L269" s="8" t="str">
        <f>VLOOKUP(K269,'[1]Mã Misa'!$B$2:$D$74,2,0)</f>
        <v>Chân giò heo muối 300g</v>
      </c>
      <c r="M269" s="8" t="str">
        <f>VLOOKUP(L269,'[1]Mã Misa'!$C$2:$D$74,2,0)</f>
        <v>CGM300</v>
      </c>
      <c r="N269" s="2">
        <v>73431</v>
      </c>
      <c r="O269" t="s">
        <v>445</v>
      </c>
      <c r="P269" s="8" t="str">
        <f t="shared" si="22"/>
        <v>0046067</v>
      </c>
      <c r="Q269" s="8" t="e">
        <f t="shared" si="20"/>
        <v>#N/A</v>
      </c>
      <c r="R269" s="19">
        <v>44537</v>
      </c>
      <c r="S269" s="17" t="s">
        <v>446</v>
      </c>
      <c r="T269" s="8" t="str">
        <f t="shared" si="23"/>
        <v>VM+ HCM 70</v>
      </c>
      <c r="U269" t="s">
        <v>10638</v>
      </c>
      <c r="Y269" t="str">
        <f t="shared" si="24"/>
        <v>WINCOMHOCHIMINH</v>
      </c>
    </row>
    <row r="270" spans="1:25" x14ac:dyDescent="0.2">
      <c r="A270" t="s">
        <v>0</v>
      </c>
      <c r="B270" t="s">
        <v>444</v>
      </c>
      <c r="D270" t="s">
        <v>2</v>
      </c>
      <c r="E270" t="s">
        <v>3</v>
      </c>
      <c r="F270" s="12">
        <v>1</v>
      </c>
      <c r="G270" s="2">
        <v>70950</v>
      </c>
      <c r="H270" t="s">
        <v>4</v>
      </c>
      <c r="J270" t="s">
        <v>5</v>
      </c>
      <c r="K270" s="9" t="str">
        <f t="shared" si="21"/>
        <v>_Chả nướng 300g</v>
      </c>
      <c r="L270" s="8" t="str">
        <f>VLOOKUP(K270,'[1]Mã Misa'!$B$2:$D$74,2,0)</f>
        <v>Chả nướng 300g</v>
      </c>
      <c r="M270" s="8" t="str">
        <f>VLOOKUP(L270,'[1]Mã Misa'!$C$2:$D$74,2,0)</f>
        <v>CN300</v>
      </c>
      <c r="N270" s="2">
        <v>70950</v>
      </c>
      <c r="O270" t="s">
        <v>445</v>
      </c>
      <c r="P270" s="8" t="str">
        <f t="shared" si="22"/>
        <v>0046067</v>
      </c>
      <c r="Q270" s="8" t="e">
        <f t="shared" si="20"/>
        <v>#N/A</v>
      </c>
      <c r="R270" s="19">
        <v>44537</v>
      </c>
      <c r="S270" s="17" t="s">
        <v>446</v>
      </c>
      <c r="T270" s="8" t="str">
        <f t="shared" si="23"/>
        <v>VM+ HCM 70</v>
      </c>
      <c r="U270" t="s">
        <v>10638</v>
      </c>
      <c r="Y270" t="str">
        <f t="shared" si="24"/>
        <v>WINCOMHOCHIMINH</v>
      </c>
    </row>
    <row r="271" spans="1:25" x14ac:dyDescent="0.2">
      <c r="A271" t="s">
        <v>0</v>
      </c>
      <c r="B271" t="s">
        <v>447</v>
      </c>
      <c r="D271" t="s">
        <v>42</v>
      </c>
      <c r="E271" t="s">
        <v>3</v>
      </c>
      <c r="F271" s="12">
        <v>6</v>
      </c>
      <c r="G271" s="2">
        <v>526722</v>
      </c>
      <c r="H271" t="s">
        <v>4</v>
      </c>
      <c r="J271" t="s">
        <v>43</v>
      </c>
      <c r="K271" s="9" t="str">
        <f t="shared" si="21"/>
        <v>Bắp bò muối gói 200g</v>
      </c>
      <c r="L271" s="8" t="str">
        <f>VLOOKUP(K271,'[1]Mã Misa'!$B$2:$D$74,2,0)</f>
        <v>Bắp bò muối 200g</v>
      </c>
      <c r="M271" s="8" t="str">
        <f>VLOOKUP(L271,'[1]Mã Misa'!$C$2:$D$74,2,0)</f>
        <v>BBM200</v>
      </c>
      <c r="N271" s="2">
        <v>87787</v>
      </c>
      <c r="O271" t="s">
        <v>448</v>
      </c>
      <c r="P271" s="8" t="str">
        <f t="shared" si="22"/>
        <v>0019809</v>
      </c>
      <c r="Q271" s="8" t="e">
        <f t="shared" si="20"/>
        <v>#N/A</v>
      </c>
      <c r="R271" s="19">
        <v>44537</v>
      </c>
      <c r="S271" s="17" t="s">
        <v>449</v>
      </c>
      <c r="T271" s="8" t="str">
        <f t="shared" si="23"/>
        <v>VM+ DNG 11</v>
      </c>
      <c r="U271" t="s">
        <v>10639</v>
      </c>
      <c r="Y271" t="str">
        <f t="shared" si="24"/>
        <v>WINCOMDANANG</v>
      </c>
    </row>
    <row r="272" spans="1:25" x14ac:dyDescent="0.2">
      <c r="A272" t="s">
        <v>0</v>
      </c>
      <c r="B272" t="s">
        <v>450</v>
      </c>
      <c r="D272" t="s">
        <v>155</v>
      </c>
      <c r="E272" t="s">
        <v>3</v>
      </c>
      <c r="F272" s="12">
        <v>7</v>
      </c>
      <c r="G272" s="2">
        <v>713923</v>
      </c>
      <c r="H272" t="s">
        <v>4</v>
      </c>
      <c r="J272" t="s">
        <v>156</v>
      </c>
      <c r="K272" s="9" t="str">
        <f t="shared" si="21"/>
        <v>Giò tai nấm hương 500g</v>
      </c>
      <c r="L272" s="8" t="str">
        <f>VLOOKUP(K272,'[1]Mã Misa'!$B$2:$D$74,2,0)</f>
        <v>Giò tai nấm hương 500g</v>
      </c>
      <c r="M272" s="8" t="str">
        <f>VLOOKUP(L272,'[1]Mã Misa'!$C$2:$D$74,2,0)</f>
        <v>GTNH500</v>
      </c>
      <c r="N272" s="2">
        <v>101989</v>
      </c>
      <c r="O272" t="s">
        <v>451</v>
      </c>
      <c r="P272" s="8" t="str">
        <f t="shared" si="22"/>
        <v>0012332</v>
      </c>
      <c r="Q272" s="8" t="e">
        <f t="shared" si="20"/>
        <v>#N/A</v>
      </c>
      <c r="R272" s="19">
        <v>44537</v>
      </c>
      <c r="S272" s="17" t="s">
        <v>452</v>
      </c>
      <c r="T272" s="8" t="str">
        <f t="shared" si="23"/>
        <v>VM+ QNH 71</v>
      </c>
      <c r="U272" t="s">
        <v>10640</v>
      </c>
      <c r="Y272" t="str">
        <f t="shared" si="24"/>
        <v>WINCOMQUANGNINH</v>
      </c>
    </row>
    <row r="273" spans="1:25" x14ac:dyDescent="0.2">
      <c r="A273" t="s">
        <v>0</v>
      </c>
      <c r="B273" t="s">
        <v>453</v>
      </c>
      <c r="D273" t="s">
        <v>30</v>
      </c>
      <c r="E273" t="s">
        <v>3</v>
      </c>
      <c r="F273" s="12">
        <v>1</v>
      </c>
      <c r="G273" s="2">
        <v>111058</v>
      </c>
      <c r="H273" t="s">
        <v>4</v>
      </c>
      <c r="J273" t="s">
        <v>31</v>
      </c>
      <c r="K273" s="9" t="str">
        <f t="shared" si="21"/>
        <v>Gà muối gói 500g</v>
      </c>
      <c r="L273" s="8" t="str">
        <f>VLOOKUP(K273,'[1]Mã Misa'!$B$2:$D$74,2,0)</f>
        <v>Gà muối 500g</v>
      </c>
      <c r="M273" s="8" t="str">
        <f>VLOOKUP(L273,'[1]Mã Misa'!$C$2:$D$74,2,0)</f>
        <v>GM500</v>
      </c>
      <c r="N273" s="2">
        <v>111058</v>
      </c>
      <c r="O273" t="s">
        <v>454</v>
      </c>
      <c r="P273" s="8" t="str">
        <f t="shared" si="22"/>
        <v>0011542</v>
      </c>
      <c r="Q273" s="8" t="e">
        <f t="shared" si="20"/>
        <v>#N/A</v>
      </c>
      <c r="R273" s="19">
        <v>44537</v>
      </c>
      <c r="S273" s="17" t="s">
        <v>455</v>
      </c>
      <c r="T273" s="8" t="str">
        <f t="shared" si="23"/>
        <v>VM+ HPG 12</v>
      </c>
      <c r="U273" t="s">
        <v>10641</v>
      </c>
      <c r="Y273" t="str">
        <f t="shared" si="24"/>
        <v>WINCOMHAIPHONG</v>
      </c>
    </row>
    <row r="274" spans="1:25" x14ac:dyDescent="0.2">
      <c r="A274" t="s">
        <v>0</v>
      </c>
      <c r="B274" t="s">
        <v>456</v>
      </c>
      <c r="D274" t="s">
        <v>11</v>
      </c>
      <c r="E274" t="s">
        <v>3</v>
      </c>
      <c r="F274" s="12">
        <v>6</v>
      </c>
      <c r="G274" s="2">
        <v>301092</v>
      </c>
      <c r="H274" t="s">
        <v>4</v>
      </c>
      <c r="J274" t="s">
        <v>12</v>
      </c>
      <c r="K274" s="9" t="str">
        <f t="shared" si="21"/>
        <v>Giò tai lưỡi xào gói 250g</v>
      </c>
      <c r="L274" s="8" t="str">
        <f>VLOOKUP(K274,'[1]Mã Misa'!$B$2:$D$74,2,0)</f>
        <v>Giò Tai Lưỡi Xào 250g</v>
      </c>
      <c r="M274" s="8" t="str">
        <f>VLOOKUP(L274,'[1]Mã Misa'!$C$2:$D$74,2,0)</f>
        <v>GTLX250G</v>
      </c>
      <c r="N274" s="2">
        <v>50182</v>
      </c>
      <c r="O274" t="s">
        <v>457</v>
      </c>
      <c r="P274" s="8" t="str">
        <f t="shared" si="22"/>
        <v>0011543</v>
      </c>
      <c r="Q274" s="8" t="e">
        <f t="shared" si="20"/>
        <v>#N/A</v>
      </c>
      <c r="R274" s="19">
        <v>44537</v>
      </c>
      <c r="S274" s="17" t="s">
        <v>455</v>
      </c>
      <c r="T274" s="8" t="str">
        <f t="shared" si="23"/>
        <v>VM+ HPG 12</v>
      </c>
      <c r="U274" t="s">
        <v>10641</v>
      </c>
      <c r="Y274" t="str">
        <f t="shared" si="24"/>
        <v>WINCOMHAIPHONG</v>
      </c>
    </row>
    <row r="275" spans="1:25" x14ac:dyDescent="0.2">
      <c r="A275" t="s">
        <v>0</v>
      </c>
      <c r="B275" t="s">
        <v>456</v>
      </c>
      <c r="D275" t="s">
        <v>15</v>
      </c>
      <c r="E275" t="s">
        <v>3</v>
      </c>
      <c r="F275" s="12">
        <v>1</v>
      </c>
      <c r="G275" s="2">
        <v>46000</v>
      </c>
      <c r="H275" t="s">
        <v>4</v>
      </c>
      <c r="J275" t="s">
        <v>16</v>
      </c>
      <c r="K275" s="9" t="str">
        <f t="shared" si="21"/>
        <v>Mộc nấm hương gói 250g</v>
      </c>
      <c r="L275" s="8" t="str">
        <f>VLOOKUP(K275,'[1]Mã Misa'!$B$2:$D$74,2,0)</f>
        <v>Mộc Nấm Hương 250g</v>
      </c>
      <c r="M275" s="8" t="str">
        <f>VLOOKUP(L275,'[1]Mã Misa'!$C$2:$D$74,2,0)</f>
        <v>MNH250</v>
      </c>
      <c r="N275" s="2">
        <v>46000</v>
      </c>
      <c r="O275" t="s">
        <v>457</v>
      </c>
      <c r="P275" s="8" t="str">
        <f t="shared" si="22"/>
        <v>0011543</v>
      </c>
      <c r="Q275" s="8" t="e">
        <f t="shared" si="20"/>
        <v>#N/A</v>
      </c>
      <c r="R275" s="19">
        <v>44537</v>
      </c>
      <c r="S275" s="17" t="s">
        <v>455</v>
      </c>
      <c r="T275" s="8" t="str">
        <f t="shared" si="23"/>
        <v>VM+ HPG 12</v>
      </c>
      <c r="U275" t="s">
        <v>10641</v>
      </c>
      <c r="Y275" t="str">
        <f t="shared" si="24"/>
        <v>WINCOMHAIPHONG</v>
      </c>
    </row>
    <row r="276" spans="1:25" x14ac:dyDescent="0.2">
      <c r="A276" t="s">
        <v>0</v>
      </c>
      <c r="B276" t="s">
        <v>458</v>
      </c>
      <c r="D276" t="s">
        <v>40</v>
      </c>
      <c r="E276" t="s">
        <v>3</v>
      </c>
      <c r="F276" s="12">
        <v>12</v>
      </c>
      <c r="G276" s="2">
        <v>712800</v>
      </c>
      <c r="H276" t="s">
        <v>4</v>
      </c>
      <c r="J276" t="s">
        <v>41</v>
      </c>
      <c r="K276" s="9" t="str">
        <f t="shared" si="21"/>
        <v>_Giò lụa 250g</v>
      </c>
      <c r="L276" s="8" t="str">
        <f>VLOOKUP(K276,'[1]Mã Misa'!$B$2:$D$74,2,0)</f>
        <v>Giò lụa 250g</v>
      </c>
      <c r="M276" s="8" t="str">
        <f>VLOOKUP(L276,'[1]Mã Misa'!$C$2:$D$74,2,0)</f>
        <v>GL250</v>
      </c>
      <c r="N276" s="2">
        <v>59400</v>
      </c>
      <c r="O276" t="s">
        <v>459</v>
      </c>
      <c r="P276" s="8" t="str">
        <f t="shared" si="22"/>
        <v>0152756</v>
      </c>
      <c r="Q276" s="8" t="e">
        <f t="shared" si="20"/>
        <v>#N/A</v>
      </c>
      <c r="R276" s="19">
        <v>44537</v>
      </c>
      <c r="S276" s="17" t="s">
        <v>460</v>
      </c>
      <c r="T276" s="8" t="str">
        <f t="shared" si="23"/>
        <v>VM+ HNI Kh</v>
      </c>
      <c r="U276" t="s">
        <v>10642</v>
      </c>
      <c r="Y276" t="str">
        <f t="shared" si="24"/>
        <v>WINCOMHANOI</v>
      </c>
    </row>
    <row r="277" spans="1:25" x14ac:dyDescent="0.2">
      <c r="A277" t="s">
        <v>0</v>
      </c>
      <c r="B277" t="s">
        <v>461</v>
      </c>
      <c r="D277" t="s">
        <v>25</v>
      </c>
      <c r="E277" t="s">
        <v>3</v>
      </c>
      <c r="F277" s="12">
        <v>1</v>
      </c>
      <c r="G277" s="2">
        <v>90750</v>
      </c>
      <c r="H277" t="s">
        <v>4</v>
      </c>
      <c r="J277" t="s">
        <v>26</v>
      </c>
      <c r="K277" s="9" t="str">
        <f t="shared" si="21"/>
        <v>_Chân gà sốt cay 400g</v>
      </c>
      <c r="L277" s="8" t="str">
        <f>VLOOKUP(K277,'[1]Mã Misa'!$B$2:$D$74,2,0)</f>
        <v>Chân gà sốt cay 400g</v>
      </c>
      <c r="M277" s="8" t="str">
        <f>VLOOKUP(L277,'[1]Mã Misa'!$C$2:$D$74,2,0)</f>
        <v>CGSC400</v>
      </c>
      <c r="N277" s="2">
        <v>90750</v>
      </c>
      <c r="O277" t="s">
        <v>462</v>
      </c>
      <c r="P277" s="8" t="str">
        <f t="shared" si="22"/>
        <v>0152757</v>
      </c>
      <c r="Q277" s="8" t="e">
        <f t="shared" si="20"/>
        <v>#N/A</v>
      </c>
      <c r="R277" s="19">
        <v>44537</v>
      </c>
      <c r="S277" s="17" t="s">
        <v>460</v>
      </c>
      <c r="T277" s="8" t="str">
        <f t="shared" si="23"/>
        <v>VM+ HNI Kh</v>
      </c>
      <c r="U277" t="s">
        <v>10642</v>
      </c>
      <c r="Y277" t="str">
        <f t="shared" si="24"/>
        <v>WINCOMHANOI</v>
      </c>
    </row>
    <row r="278" spans="1:25" x14ac:dyDescent="0.2">
      <c r="A278" t="s">
        <v>0</v>
      </c>
      <c r="B278" t="s">
        <v>463</v>
      </c>
      <c r="D278" t="s">
        <v>121</v>
      </c>
      <c r="E278" t="s">
        <v>3</v>
      </c>
      <c r="F278" s="12">
        <v>1</v>
      </c>
      <c r="G278" s="2">
        <v>73431</v>
      </c>
      <c r="H278" t="s">
        <v>4</v>
      </c>
      <c r="J278" t="s">
        <v>122</v>
      </c>
      <c r="K278" s="9" t="str">
        <f t="shared" si="21"/>
        <v>Chân giò heo muối gói 300g</v>
      </c>
      <c r="L278" s="8" t="str">
        <f>VLOOKUP(K278,'[1]Mã Misa'!$B$2:$D$74,2,0)</f>
        <v>Chân giò heo muối 300g</v>
      </c>
      <c r="M278" s="8" t="str">
        <f>VLOOKUP(L278,'[1]Mã Misa'!$C$2:$D$74,2,0)</f>
        <v>CGM300</v>
      </c>
      <c r="N278" s="2">
        <v>73431</v>
      </c>
      <c r="O278" t="s">
        <v>464</v>
      </c>
      <c r="P278" s="8" t="str">
        <f t="shared" si="22"/>
        <v>0001164</v>
      </c>
      <c r="Q278" s="8" t="e">
        <f t="shared" si="20"/>
        <v>#N/A</v>
      </c>
      <c r="R278" s="19">
        <v>44537</v>
      </c>
      <c r="S278" s="17" t="s">
        <v>465</v>
      </c>
      <c r="T278" s="8" t="str">
        <f t="shared" si="23"/>
        <v>VM+ STG 17</v>
      </c>
      <c r="U278" t="s">
        <v>10643</v>
      </c>
      <c r="Y278" t="str">
        <f>IF(ISNUMBER(SEARCH($V$3,T278)),"WINCOMHANOI",IF(ISNUMBER(SEARCH($V$4,T278)),"WINCOMHOCHIMINH",IF(ISNUMBER(SEARCH($V$5,T278)),"WINCOMDANANG",IF(ISNUMBER(SEARCH($V$6,T278)),"WINCOMHAIDUONG",IF(ISNUMBER(SEARCH($V$7,T278)),"WINCOMQUANGNINH",IF(ISNUMBER(SEARCH($V$8,T278)),"WINCOMHAIPHONG",IF(ISNUMBER(SEARCH($V$9,T278)),"WINCOMBACGIANG",IF(ISNUMBER(SEARCH($V$10,T278)),"WINCOMBACNINH",IF(ISNUMBER(SEARCH($V$11,T278)),"WINCOMPHUTHO",IF(ISNUMBER(SEARCH($V$12,T278)),"WINCOMHATINH",IF(ISNUMBER(SEARCH($V$13,T278)),"WINCOMTHAINGUYEN",IF(ISNUMBER(SEARCH($V$14,T278)),"WINCOMKHANHHOA",IF(ISNUMBER(SEARCH($V$15,T278)),"WINCOMHUNGYEN",IF(ISNUMBER(SEARCH($V$16,T278)),"WINCOMNGHEAN",IF(ISNUMBER(SEARCH($V$17,T278)),"WINCOMLAOCAI",IF(ISNUMBER(SEARCH($V$18,T278)),"WINCOMVUNGTAU",IF(ISNUMBER(SEARCH($V$19,T278)),"WINCOMBINHDUONG",IF(ISNUMBER(SEARCH($V$20,T278)),"WINCOMKIENGIANG",IF(ISNUMBER(SEARCH($V$21,T278)),"WINCOMHANAM",IF(ISNUMBER(SEARCH($V$22,T278)),"WINCOMNAMDINH",IF(ISNUMBER(SEARCH($V$23,T278)),"WINCOMLANGSON",IF(ISNUMBER(SEARCH($V$24,T278)),"WINCOMTHANHHOA",IF(ISNUMBER(SEARCH($V$25,T278)),"WINCOMYENBAI",IF(ISNUMBER(SEARCH($V$26,T278)),"WINCOMTUYENQUANG",IF(ISNUMBER(SEARCH($V$27,T278)),"WINCOMHUE",IF(ISNUMBER(SEARCH($V$28,T278)),"WINCOMQUANGNAM",IF(ISNUMBER(SEARCH($V$29,T278)),"WINCOMVINHPHUC",IF(ISNUMBER(SEARCH($V$30,T278)),"WINCOMHAGIANG",IF(ISNUMBER(SEARCH($V$31,T278)),"WINCOMNINHBINH",IF(ISNUMBER(SEARCH($V$32,T278)),"WINCOMTRAVINH",IF(ISNUMBER(SEARCH($V$33,T278)),"WINCOMCANTHO",IF(ISNUMBER(SEARCH($V$34,T278)),"WINCOMBENTRE",IF(ISNUMBER(SEARCH($V$35,T278)),"WINCOMCAMAU",IF(ISNUMBER(SEARCH($V$36,T278)),"WINCOMANGIANG",IF(ISNUMBER(SEARCH($V$37,T278)),"WINCOMNINHTHUAN",IF(ISNUMBER(SEARCH($V$38,T278)),"WINCOMTHAIBINH",IF(ISNUMBER(SEARCH($V$39,T278)),"WINCOMGIALAI",IF(ISNUMBER(SEARCH($V$40,T278)),"WINCOMHOABINH",IF(ISNUMBER(SEARCH($V$41,T278)),"WINCOMQUANGNGAI",IF(ISNUMBER(SEARCH($V$42,T278)),"WINCOMBINHTHUAN",IF(ISNUMBER(SEARCH($V$43,T278)),"WINCOMDAKLAK",IF(ISNUMBER(SEARCH($V$44,T278)),"WINCOMSOCTRANG",IF(ISNUMBER(SEARCH($V$45,T278)),"WINCOMSONLA",IF(ISNUMBER(SEARCH($V$46,T278)),"WINCOMKONTUM",IF(ISNUMBER(SEARCH($V$47,T278)),"WINCOMPHUYEN",IF(ISNUMBER(SEARCH($V$48,T278)),"WINCOMQUANGTRI",IF(ISNUMBER(SEARCH($V$49,T278)),"WINCOMBINHDINH",IF(ISNUMBER(SEARCH($V$50,T278)),"WINCOMCAOBANG",IF(ISNUMBER(SEARCH($V$51,T278)),"WINCOMQUANGBINH",IF(ISNUMBER(SEARCH($V$52,T278)),"WINCOMLAMDONG",IF(ISNUMBER(SEARCH($V$53,T278)),"WINCOMVINHLONG",IF(ISNUMBER(SEARCH($V$54,T278)),"WINCOMDONGTHAP",IF(ISNUMBER(SEARCH($V$55,T278)),"WINCOMTIENGIANG",IF(ISNUMBER(SEARCH($V$56,T278)),"WINCOMQUANGNINH",0))))))))))))))))))))))))))))))))))))))))))))))))))))))</f>
        <v>WINCOMSOCTRANG</v>
      </c>
    </row>
    <row r="279" spans="1:25" x14ac:dyDescent="0.2">
      <c r="A279" t="s">
        <v>0</v>
      </c>
      <c r="B279" t="s">
        <v>466</v>
      </c>
      <c r="D279" t="s">
        <v>42</v>
      </c>
      <c r="E279" t="s">
        <v>3</v>
      </c>
      <c r="F279" s="12">
        <v>1</v>
      </c>
      <c r="G279" s="2">
        <v>87787</v>
      </c>
      <c r="H279" t="s">
        <v>4</v>
      </c>
      <c r="J279" t="s">
        <v>43</v>
      </c>
      <c r="K279" s="9" t="str">
        <f t="shared" si="21"/>
        <v>Bắp bò muối gói 200g</v>
      </c>
      <c r="L279" s="8" t="str">
        <f>VLOOKUP(K279,'[1]Mã Misa'!$B$2:$D$74,2,0)</f>
        <v>Bắp bò muối 200g</v>
      </c>
      <c r="M279" s="8" t="str">
        <f>VLOOKUP(L279,'[1]Mã Misa'!$C$2:$D$74,2,0)</f>
        <v>BBM200</v>
      </c>
      <c r="N279" s="2">
        <v>87787</v>
      </c>
      <c r="O279" t="s">
        <v>467</v>
      </c>
      <c r="P279" s="8" t="str">
        <f t="shared" si="22"/>
        <v>0019816</v>
      </c>
      <c r="Q279" s="8" t="e">
        <f t="shared" si="20"/>
        <v>#N/A</v>
      </c>
      <c r="R279" s="19">
        <v>44537</v>
      </c>
      <c r="S279" s="17" t="s">
        <v>468</v>
      </c>
      <c r="T279" s="8" t="str">
        <f t="shared" si="23"/>
        <v>VM+ DNG 47</v>
      </c>
      <c r="U279" t="s">
        <v>10644</v>
      </c>
      <c r="Y279" t="str">
        <f t="shared" si="24"/>
        <v>WINCOMDANANG</v>
      </c>
    </row>
    <row r="280" spans="1:25" x14ac:dyDescent="0.2">
      <c r="A280" t="s">
        <v>0</v>
      </c>
      <c r="B280" t="s">
        <v>466</v>
      </c>
      <c r="D280" t="s">
        <v>47</v>
      </c>
      <c r="E280" t="s">
        <v>3</v>
      </c>
      <c r="F280" s="12">
        <v>1</v>
      </c>
      <c r="G280" s="2">
        <v>55595</v>
      </c>
      <c r="H280" t="s">
        <v>4</v>
      </c>
      <c r="J280" t="s">
        <v>48</v>
      </c>
      <c r="K280" s="9" t="str">
        <f t="shared" si="21"/>
        <v>Tai heo muối gói 200g</v>
      </c>
      <c r="L280" s="8" t="str">
        <f>VLOOKUP(K280,'[1]Mã Misa'!$B$2:$D$74,2,0)</f>
        <v>Tai heo muối 200g</v>
      </c>
      <c r="M280" s="8" t="str">
        <f>VLOOKUP(L280,'[1]Mã Misa'!$C$2:$D$74,2,0)</f>
        <v>TH200</v>
      </c>
      <c r="N280" s="2">
        <v>55595</v>
      </c>
      <c r="O280" t="s">
        <v>467</v>
      </c>
      <c r="P280" s="8" t="str">
        <f t="shared" si="22"/>
        <v>0019816</v>
      </c>
      <c r="Q280" s="8" t="e">
        <f t="shared" si="20"/>
        <v>#N/A</v>
      </c>
      <c r="R280" s="19">
        <v>44537</v>
      </c>
      <c r="S280" s="17" t="s">
        <v>468</v>
      </c>
      <c r="T280" s="8" t="str">
        <f t="shared" si="23"/>
        <v>VM+ DNG 47</v>
      </c>
      <c r="U280" t="s">
        <v>10644</v>
      </c>
      <c r="Y280" t="str">
        <f t="shared" si="24"/>
        <v>WINCOMDANANG</v>
      </c>
    </row>
    <row r="281" spans="1:25" x14ac:dyDescent="0.2">
      <c r="A281" t="s">
        <v>0</v>
      </c>
      <c r="B281" t="s">
        <v>469</v>
      </c>
      <c r="D281" t="s">
        <v>42</v>
      </c>
      <c r="E281" t="s">
        <v>3</v>
      </c>
      <c r="F281" s="12">
        <v>1</v>
      </c>
      <c r="G281" s="2">
        <v>87787</v>
      </c>
      <c r="H281" t="s">
        <v>4</v>
      </c>
      <c r="J281" t="s">
        <v>43</v>
      </c>
      <c r="K281" s="9" t="str">
        <f t="shared" si="21"/>
        <v>Bắp bò muối gói 200g</v>
      </c>
      <c r="L281" s="8" t="str">
        <f>VLOOKUP(K281,'[1]Mã Misa'!$B$2:$D$74,2,0)</f>
        <v>Bắp bò muối 200g</v>
      </c>
      <c r="M281" s="8" t="str">
        <f>VLOOKUP(L281,'[1]Mã Misa'!$C$2:$D$74,2,0)</f>
        <v>BBM200</v>
      </c>
      <c r="N281" s="2">
        <v>87787</v>
      </c>
      <c r="O281" t="s">
        <v>470</v>
      </c>
      <c r="P281" s="8" t="str">
        <f t="shared" si="22"/>
        <v>0001034</v>
      </c>
      <c r="Q281" s="8" t="e">
        <f t="shared" si="20"/>
        <v>#N/A</v>
      </c>
      <c r="R281" s="19">
        <v>44537</v>
      </c>
      <c r="S281" s="17" t="s">
        <v>471</v>
      </c>
      <c r="T281" s="8" t="str">
        <f t="shared" si="23"/>
        <v>VM+ GLI 47</v>
      </c>
      <c r="U281" t="s">
        <v>10645</v>
      </c>
      <c r="Y281" t="str">
        <f t="shared" si="24"/>
        <v>WINCOMGIALAI</v>
      </c>
    </row>
    <row r="282" spans="1:25" x14ac:dyDescent="0.2">
      <c r="A282" t="s">
        <v>0</v>
      </c>
      <c r="B282" t="s">
        <v>472</v>
      </c>
      <c r="D282" t="s">
        <v>8</v>
      </c>
      <c r="E282" t="s">
        <v>3</v>
      </c>
      <c r="F282" s="12">
        <v>8</v>
      </c>
      <c r="G282" s="2">
        <v>843200</v>
      </c>
      <c r="H282" t="s">
        <v>4</v>
      </c>
      <c r="J282" t="s">
        <v>9</v>
      </c>
      <c r="K282" s="9" t="str">
        <f t="shared" si="21"/>
        <v>_Đùi gà sốt cay 500g</v>
      </c>
      <c r="L282" s="8" t="str">
        <f>VLOOKUP(K282,'[1]Mã Misa'!$B$2:$D$74,2,0)</f>
        <v>Đùi gà sốt cay 500g</v>
      </c>
      <c r="M282" s="8" t="str">
        <f>VLOOKUP(L282,'[1]Mã Misa'!$C$2:$D$74,2,0)</f>
        <v>DGSC500</v>
      </c>
      <c r="N282" s="2">
        <v>105400</v>
      </c>
      <c r="O282" t="s">
        <v>473</v>
      </c>
      <c r="P282" s="8" t="str">
        <f t="shared" si="22"/>
        <v>0152772</v>
      </c>
      <c r="Q282" s="8" t="e">
        <f t="shared" si="20"/>
        <v>#N/A</v>
      </c>
      <c r="R282" s="19">
        <v>44537</v>
      </c>
      <c r="S282" s="17" t="s">
        <v>474</v>
      </c>
      <c r="T282" s="8" t="str">
        <f t="shared" si="23"/>
        <v>VM+ HNI Tổ</v>
      </c>
      <c r="U282" t="s">
        <v>10646</v>
      </c>
      <c r="Y282" t="str">
        <f t="shared" si="24"/>
        <v>WINCOMHANOI</v>
      </c>
    </row>
    <row r="283" spans="1:25" x14ac:dyDescent="0.2">
      <c r="A283" t="s">
        <v>0</v>
      </c>
      <c r="B283" t="s">
        <v>472</v>
      </c>
      <c r="D283" t="s">
        <v>25</v>
      </c>
      <c r="E283" t="s">
        <v>3</v>
      </c>
      <c r="F283" s="12">
        <v>4</v>
      </c>
      <c r="G283" s="2">
        <v>363000</v>
      </c>
      <c r="H283" t="s">
        <v>4</v>
      </c>
      <c r="J283" t="s">
        <v>26</v>
      </c>
      <c r="K283" s="9" t="str">
        <f t="shared" si="21"/>
        <v>_Chân gà sốt cay 400g</v>
      </c>
      <c r="L283" s="8" t="str">
        <f>VLOOKUP(K283,'[1]Mã Misa'!$B$2:$D$74,2,0)</f>
        <v>Chân gà sốt cay 400g</v>
      </c>
      <c r="M283" s="8" t="str">
        <f>VLOOKUP(L283,'[1]Mã Misa'!$C$2:$D$74,2,0)</f>
        <v>CGSC400</v>
      </c>
      <c r="N283" s="2">
        <v>90750</v>
      </c>
      <c r="O283" t="s">
        <v>473</v>
      </c>
      <c r="P283" s="8" t="str">
        <f t="shared" si="22"/>
        <v>0152772</v>
      </c>
      <c r="Q283" s="8" t="e">
        <f t="shared" si="20"/>
        <v>#N/A</v>
      </c>
      <c r="R283" s="19">
        <v>44537</v>
      </c>
      <c r="S283" s="17" t="s">
        <v>474</v>
      </c>
      <c r="T283" s="8" t="str">
        <f t="shared" si="23"/>
        <v>VM+ HNI Tổ</v>
      </c>
      <c r="U283" t="s">
        <v>10646</v>
      </c>
      <c r="Y283" t="str">
        <f t="shared" si="24"/>
        <v>WINCOMHANOI</v>
      </c>
    </row>
    <row r="284" spans="1:25" x14ac:dyDescent="0.2">
      <c r="A284" t="s">
        <v>0</v>
      </c>
      <c r="B284" t="s">
        <v>475</v>
      </c>
      <c r="D284" t="s">
        <v>2</v>
      </c>
      <c r="E284" t="s">
        <v>3</v>
      </c>
      <c r="F284" s="12">
        <v>1</v>
      </c>
      <c r="G284" s="2">
        <v>70950</v>
      </c>
      <c r="H284" t="s">
        <v>4</v>
      </c>
      <c r="J284" t="s">
        <v>5</v>
      </c>
      <c r="K284" s="9" t="str">
        <f t="shared" si="21"/>
        <v>_Chả nướng 300g</v>
      </c>
      <c r="L284" s="8" t="str">
        <f>VLOOKUP(K284,'[1]Mã Misa'!$B$2:$D$74,2,0)</f>
        <v>Chả nướng 300g</v>
      </c>
      <c r="M284" s="8" t="str">
        <f>VLOOKUP(L284,'[1]Mã Misa'!$C$2:$D$74,2,0)</f>
        <v>CN300</v>
      </c>
      <c r="N284" s="2">
        <v>70950</v>
      </c>
      <c r="O284" t="s">
        <v>476</v>
      </c>
      <c r="P284" s="8" t="str">
        <f t="shared" si="22"/>
        <v>0046072</v>
      </c>
      <c r="Q284" s="8" t="e">
        <f t="shared" si="20"/>
        <v>#N/A</v>
      </c>
      <c r="R284" s="19">
        <v>44537</v>
      </c>
      <c r="S284" s="17" t="s">
        <v>477</v>
      </c>
      <c r="T284" s="8" t="str">
        <f t="shared" si="23"/>
        <v>VM+ HCM 60</v>
      </c>
      <c r="U284" t="s">
        <v>10647</v>
      </c>
      <c r="Y284" t="str">
        <f t="shared" si="24"/>
        <v>WINCOMHOCHIMINH</v>
      </c>
    </row>
    <row r="285" spans="1:25" x14ac:dyDescent="0.2">
      <c r="A285" t="s">
        <v>0</v>
      </c>
      <c r="B285" t="s">
        <v>475</v>
      </c>
      <c r="D285" t="s">
        <v>30</v>
      </c>
      <c r="E285" t="s">
        <v>3</v>
      </c>
      <c r="F285" s="12">
        <v>1</v>
      </c>
      <c r="G285" s="2">
        <v>111058</v>
      </c>
      <c r="H285" t="s">
        <v>4</v>
      </c>
      <c r="J285" t="s">
        <v>31</v>
      </c>
      <c r="K285" s="9" t="str">
        <f t="shared" si="21"/>
        <v>Gà muối gói 500g</v>
      </c>
      <c r="L285" s="8" t="str">
        <f>VLOOKUP(K285,'[1]Mã Misa'!$B$2:$D$74,2,0)</f>
        <v>Gà muối 500g</v>
      </c>
      <c r="M285" s="8" t="str">
        <f>VLOOKUP(L285,'[1]Mã Misa'!$C$2:$D$74,2,0)</f>
        <v>GM500</v>
      </c>
      <c r="N285" s="2">
        <v>111058</v>
      </c>
      <c r="O285" t="s">
        <v>476</v>
      </c>
      <c r="P285" s="8" t="str">
        <f t="shared" si="22"/>
        <v>0046072</v>
      </c>
      <c r="Q285" s="8" t="e">
        <f t="shared" si="20"/>
        <v>#N/A</v>
      </c>
      <c r="R285" s="19">
        <v>44537</v>
      </c>
      <c r="S285" s="17" t="s">
        <v>477</v>
      </c>
      <c r="T285" s="8" t="str">
        <f t="shared" si="23"/>
        <v>VM+ HCM 60</v>
      </c>
      <c r="U285" t="s">
        <v>10647</v>
      </c>
      <c r="Y285" t="str">
        <f t="shared" si="24"/>
        <v>WINCOMHOCHIMINH</v>
      </c>
    </row>
    <row r="286" spans="1:25" x14ac:dyDescent="0.2">
      <c r="A286" t="s">
        <v>0</v>
      </c>
      <c r="B286" t="s">
        <v>475</v>
      </c>
      <c r="D286" t="s">
        <v>15</v>
      </c>
      <c r="E286" t="s">
        <v>3</v>
      </c>
      <c r="F286" s="12">
        <v>1</v>
      </c>
      <c r="G286" s="2">
        <v>46000</v>
      </c>
      <c r="H286" t="s">
        <v>4</v>
      </c>
      <c r="J286" t="s">
        <v>16</v>
      </c>
      <c r="K286" s="9" t="str">
        <f t="shared" si="21"/>
        <v>Mộc nấm hương gói 250g</v>
      </c>
      <c r="L286" s="8" t="str">
        <f>VLOOKUP(K286,'[1]Mã Misa'!$B$2:$D$74,2,0)</f>
        <v>Mộc Nấm Hương 250g</v>
      </c>
      <c r="M286" s="8" t="str">
        <f>VLOOKUP(L286,'[1]Mã Misa'!$C$2:$D$74,2,0)</f>
        <v>MNH250</v>
      </c>
      <c r="N286" s="2">
        <v>46000</v>
      </c>
      <c r="O286" t="s">
        <v>476</v>
      </c>
      <c r="P286" s="8" t="str">
        <f t="shared" si="22"/>
        <v>0046072</v>
      </c>
      <c r="Q286" s="8" t="e">
        <f t="shared" si="20"/>
        <v>#N/A</v>
      </c>
      <c r="R286" s="19">
        <v>44537</v>
      </c>
      <c r="S286" s="17" t="s">
        <v>477</v>
      </c>
      <c r="T286" s="8" t="str">
        <f t="shared" si="23"/>
        <v>VM+ HCM 60</v>
      </c>
      <c r="U286" t="s">
        <v>10647</v>
      </c>
      <c r="Y286" t="str">
        <f t="shared" si="24"/>
        <v>WINCOMHOCHIMINH</v>
      </c>
    </row>
    <row r="287" spans="1:25" x14ac:dyDescent="0.2">
      <c r="A287" t="s">
        <v>0</v>
      </c>
      <c r="B287" t="s">
        <v>475</v>
      </c>
      <c r="D287" t="s">
        <v>8</v>
      </c>
      <c r="E287" t="s">
        <v>3</v>
      </c>
      <c r="F287" s="12">
        <v>9</v>
      </c>
      <c r="G287" s="2">
        <v>948600</v>
      </c>
      <c r="H287" t="s">
        <v>4</v>
      </c>
      <c r="J287" t="s">
        <v>9</v>
      </c>
      <c r="K287" s="9" t="str">
        <f t="shared" si="21"/>
        <v>_Đùi gà sốt cay 500g</v>
      </c>
      <c r="L287" s="8" t="str">
        <f>VLOOKUP(K287,'[1]Mã Misa'!$B$2:$D$74,2,0)</f>
        <v>Đùi gà sốt cay 500g</v>
      </c>
      <c r="M287" s="8" t="str">
        <f>VLOOKUP(L287,'[1]Mã Misa'!$C$2:$D$74,2,0)</f>
        <v>DGSC500</v>
      </c>
      <c r="N287" s="2">
        <v>105400</v>
      </c>
      <c r="O287" t="s">
        <v>476</v>
      </c>
      <c r="P287" s="8" t="str">
        <f t="shared" si="22"/>
        <v>0046072</v>
      </c>
      <c r="Q287" s="8" t="e">
        <f t="shared" si="20"/>
        <v>#N/A</v>
      </c>
      <c r="R287" s="19">
        <v>44537</v>
      </c>
      <c r="S287" s="17" t="s">
        <v>477</v>
      </c>
      <c r="T287" s="8" t="str">
        <f t="shared" si="23"/>
        <v>VM+ HCM 60</v>
      </c>
      <c r="U287" t="s">
        <v>10647</v>
      </c>
      <c r="Y287" t="str">
        <f t="shared" si="24"/>
        <v>WINCOMHOCHIMINH</v>
      </c>
    </row>
    <row r="288" spans="1:25" x14ac:dyDescent="0.2">
      <c r="A288" t="s">
        <v>0</v>
      </c>
      <c r="B288" t="s">
        <v>478</v>
      </c>
      <c r="D288" t="s">
        <v>30</v>
      </c>
      <c r="E288" t="s">
        <v>3</v>
      </c>
      <c r="F288" s="12">
        <v>1</v>
      </c>
      <c r="G288" s="2">
        <v>111058</v>
      </c>
      <c r="H288" t="s">
        <v>4</v>
      </c>
      <c r="J288" t="s">
        <v>31</v>
      </c>
      <c r="K288" s="9" t="str">
        <f t="shared" si="21"/>
        <v>Gà muối gói 500g</v>
      </c>
      <c r="L288" s="8" t="str">
        <f>VLOOKUP(K288,'[1]Mã Misa'!$B$2:$D$74,2,0)</f>
        <v>Gà muối 500g</v>
      </c>
      <c r="M288" s="8" t="str">
        <f>VLOOKUP(L288,'[1]Mã Misa'!$C$2:$D$74,2,0)</f>
        <v>GM500</v>
      </c>
      <c r="N288" s="2">
        <v>111058</v>
      </c>
      <c r="O288" t="s">
        <v>479</v>
      </c>
      <c r="P288" s="8" t="str">
        <f t="shared" si="22"/>
        <v>0019817</v>
      </c>
      <c r="Q288" s="8" t="e">
        <f t="shared" si="20"/>
        <v>#N/A</v>
      </c>
      <c r="R288" s="19">
        <v>44537</v>
      </c>
      <c r="S288" s="17" t="s">
        <v>480</v>
      </c>
      <c r="T288" s="8" t="str">
        <f t="shared" si="23"/>
        <v>VM+ DNG 59</v>
      </c>
      <c r="U288" t="s">
        <v>10648</v>
      </c>
      <c r="Y288" t="str">
        <f t="shared" si="24"/>
        <v>WINCOMDANANG</v>
      </c>
    </row>
    <row r="289" spans="1:25" x14ac:dyDescent="0.2">
      <c r="A289" t="s">
        <v>0</v>
      </c>
      <c r="B289" t="s">
        <v>481</v>
      </c>
      <c r="D289" t="s">
        <v>21</v>
      </c>
      <c r="E289" t="s">
        <v>3</v>
      </c>
      <c r="F289" s="12">
        <v>3</v>
      </c>
      <c r="G289" s="2">
        <v>222750</v>
      </c>
      <c r="H289" t="s">
        <v>4</v>
      </c>
      <c r="J289" t="s">
        <v>22</v>
      </c>
      <c r="K289" s="9" t="str">
        <f t="shared" si="21"/>
        <v>_Chả cốm 300g</v>
      </c>
      <c r="L289" s="8" t="str">
        <f>VLOOKUP(K289,'[1]Mã Misa'!$B$2:$D$74,2,0)</f>
        <v>Chả cốm 300g</v>
      </c>
      <c r="M289" s="8" t="str">
        <f>VLOOKUP(L289,'[1]Mã Misa'!$C$2:$D$74,2,0)</f>
        <v>CC300</v>
      </c>
      <c r="N289" s="2">
        <v>74250</v>
      </c>
      <c r="O289" t="s">
        <v>482</v>
      </c>
      <c r="P289" s="8" t="str">
        <f t="shared" si="22"/>
        <v>0152777</v>
      </c>
      <c r="Q289" s="8" t="e">
        <f t="shared" si="20"/>
        <v>#N/A</v>
      </c>
      <c r="R289" s="19">
        <v>44537</v>
      </c>
      <c r="S289" s="17" t="s">
        <v>323</v>
      </c>
      <c r="T289" s="8" t="str">
        <f t="shared" si="23"/>
        <v>VM+ HNI 20</v>
      </c>
      <c r="U289" t="s">
        <v>10599</v>
      </c>
      <c r="Y289" t="str">
        <f t="shared" si="24"/>
        <v>WINCOMHANOI</v>
      </c>
    </row>
    <row r="290" spans="1:25" x14ac:dyDescent="0.2">
      <c r="A290" t="s">
        <v>0</v>
      </c>
      <c r="B290" t="s">
        <v>483</v>
      </c>
      <c r="D290" t="s">
        <v>40</v>
      </c>
      <c r="E290" t="s">
        <v>3</v>
      </c>
      <c r="F290" s="12">
        <v>2</v>
      </c>
      <c r="G290" s="2">
        <v>118800</v>
      </c>
      <c r="H290" t="s">
        <v>4</v>
      </c>
      <c r="J290" t="s">
        <v>41</v>
      </c>
      <c r="K290" s="9" t="str">
        <f t="shared" si="21"/>
        <v>_Giò lụa 250g</v>
      </c>
      <c r="L290" s="8" t="str">
        <f>VLOOKUP(K290,'[1]Mã Misa'!$B$2:$D$74,2,0)</f>
        <v>Giò lụa 250g</v>
      </c>
      <c r="M290" s="8" t="str">
        <f>VLOOKUP(L290,'[1]Mã Misa'!$C$2:$D$74,2,0)</f>
        <v>GL250</v>
      </c>
      <c r="N290" s="2">
        <v>59400</v>
      </c>
      <c r="O290" t="s">
        <v>484</v>
      </c>
      <c r="P290" s="8" t="str">
        <f t="shared" si="22"/>
        <v>0152778</v>
      </c>
      <c r="Q290" s="8" t="e">
        <f t="shared" si="20"/>
        <v>#N/A</v>
      </c>
      <c r="R290" s="19">
        <v>44537</v>
      </c>
      <c r="S290" s="17" t="s">
        <v>323</v>
      </c>
      <c r="T290" s="8" t="str">
        <f t="shared" si="23"/>
        <v>VM+ HNI 20</v>
      </c>
      <c r="U290" t="s">
        <v>10599</v>
      </c>
      <c r="Y290" t="str">
        <f t="shared" si="24"/>
        <v>WINCOMHANOI</v>
      </c>
    </row>
    <row r="291" spans="1:25" x14ac:dyDescent="0.2">
      <c r="A291" t="s">
        <v>0</v>
      </c>
      <c r="B291" t="s">
        <v>485</v>
      </c>
      <c r="D291" t="s">
        <v>47</v>
      </c>
      <c r="E291" t="s">
        <v>3</v>
      </c>
      <c r="F291" s="12">
        <v>1</v>
      </c>
      <c r="G291" s="2">
        <v>55595</v>
      </c>
      <c r="H291" t="s">
        <v>4</v>
      </c>
      <c r="J291" t="s">
        <v>48</v>
      </c>
      <c r="K291" s="9" t="str">
        <f t="shared" si="21"/>
        <v>Tai heo muối gói 200g</v>
      </c>
      <c r="L291" s="8" t="str">
        <f>VLOOKUP(K291,'[1]Mã Misa'!$B$2:$D$74,2,0)</f>
        <v>Tai heo muối 200g</v>
      </c>
      <c r="M291" s="8" t="str">
        <f>VLOOKUP(L291,'[1]Mã Misa'!$C$2:$D$74,2,0)</f>
        <v>TH200</v>
      </c>
      <c r="N291" s="2">
        <v>55595</v>
      </c>
      <c r="O291" t="s">
        <v>486</v>
      </c>
      <c r="P291" s="8" t="str">
        <f t="shared" si="22"/>
        <v>0152785</v>
      </c>
      <c r="Q291" s="8" t="e">
        <f t="shared" si="20"/>
        <v>#N/A</v>
      </c>
      <c r="R291" s="19">
        <v>44537</v>
      </c>
      <c r="S291" s="17" t="s">
        <v>487</v>
      </c>
      <c r="T291" s="8" t="str">
        <f t="shared" si="23"/>
        <v>VM+ HNI 53</v>
      </c>
      <c r="U291" t="s">
        <v>10649</v>
      </c>
      <c r="Y291" t="str">
        <f t="shared" si="24"/>
        <v>WINCOMHANOI</v>
      </c>
    </row>
    <row r="292" spans="1:25" x14ac:dyDescent="0.2">
      <c r="A292" t="s">
        <v>0</v>
      </c>
      <c r="B292" t="s">
        <v>488</v>
      </c>
      <c r="D292" t="s">
        <v>2</v>
      </c>
      <c r="E292" t="s">
        <v>3</v>
      </c>
      <c r="F292" s="12">
        <v>1</v>
      </c>
      <c r="G292" s="2">
        <v>70950</v>
      </c>
      <c r="H292" t="s">
        <v>4</v>
      </c>
      <c r="J292" t="s">
        <v>5</v>
      </c>
      <c r="K292" s="9" t="str">
        <f t="shared" si="21"/>
        <v>_Chả nướng 300g</v>
      </c>
      <c r="L292" s="8" t="str">
        <f>VLOOKUP(K292,'[1]Mã Misa'!$B$2:$D$74,2,0)</f>
        <v>Chả nướng 300g</v>
      </c>
      <c r="M292" s="8" t="str">
        <f>VLOOKUP(L292,'[1]Mã Misa'!$C$2:$D$74,2,0)</f>
        <v>CN300</v>
      </c>
      <c r="N292" s="2">
        <v>70950</v>
      </c>
      <c r="O292" t="s">
        <v>489</v>
      </c>
      <c r="P292" s="8" t="str">
        <f t="shared" si="22"/>
        <v>0019819</v>
      </c>
      <c r="Q292" s="8" t="e">
        <f t="shared" si="20"/>
        <v>#N/A</v>
      </c>
      <c r="R292" s="19">
        <v>44537</v>
      </c>
      <c r="S292" s="17" t="s">
        <v>490</v>
      </c>
      <c r="T292" s="8" t="str">
        <f t="shared" si="23"/>
        <v>VM+ DNG 51</v>
      </c>
      <c r="U292" t="s">
        <v>10650</v>
      </c>
      <c r="Y292" t="str">
        <f t="shared" si="24"/>
        <v>WINCOMDANANG</v>
      </c>
    </row>
    <row r="293" spans="1:25" x14ac:dyDescent="0.2">
      <c r="A293" t="s">
        <v>0</v>
      </c>
      <c r="B293" t="s">
        <v>491</v>
      </c>
      <c r="D293" t="s">
        <v>42</v>
      </c>
      <c r="E293" t="s">
        <v>3</v>
      </c>
      <c r="F293" s="12">
        <v>2</v>
      </c>
      <c r="G293" s="2">
        <v>175574</v>
      </c>
      <c r="H293" t="s">
        <v>4</v>
      </c>
      <c r="J293" t="s">
        <v>43</v>
      </c>
      <c r="K293" s="9" t="str">
        <f t="shared" si="21"/>
        <v>Bắp bò muối gói 200g</v>
      </c>
      <c r="L293" s="8" t="str">
        <f>VLOOKUP(K293,'[1]Mã Misa'!$B$2:$D$74,2,0)</f>
        <v>Bắp bò muối 200g</v>
      </c>
      <c r="M293" s="8" t="str">
        <f>VLOOKUP(L293,'[1]Mã Misa'!$C$2:$D$74,2,0)</f>
        <v>BBM200</v>
      </c>
      <c r="N293" s="2">
        <v>87787</v>
      </c>
      <c r="O293" t="s">
        <v>492</v>
      </c>
      <c r="P293" s="8" t="str">
        <f t="shared" si="22"/>
        <v>0046073</v>
      </c>
      <c r="Q293" s="8" t="e">
        <f t="shared" si="20"/>
        <v>#N/A</v>
      </c>
      <c r="R293" s="19">
        <v>44537</v>
      </c>
      <c r="S293" s="17" t="s">
        <v>493</v>
      </c>
      <c r="T293" s="8" t="str">
        <f t="shared" si="23"/>
        <v>VM+ HCM 23</v>
      </c>
      <c r="U293" t="s">
        <v>10651</v>
      </c>
      <c r="Y293" t="str">
        <f t="shared" si="24"/>
        <v>WINCOMHOCHIMINH</v>
      </c>
    </row>
    <row r="294" spans="1:25" x14ac:dyDescent="0.2">
      <c r="A294" t="s">
        <v>0</v>
      </c>
      <c r="B294" t="s">
        <v>491</v>
      </c>
      <c r="D294" t="s">
        <v>121</v>
      </c>
      <c r="E294" t="s">
        <v>3</v>
      </c>
      <c r="F294" s="12">
        <v>3</v>
      </c>
      <c r="G294" s="2">
        <v>220293</v>
      </c>
      <c r="H294" t="s">
        <v>4</v>
      </c>
      <c r="J294" t="s">
        <v>122</v>
      </c>
      <c r="K294" s="9" t="str">
        <f t="shared" si="21"/>
        <v>Chân giò heo muối gói 300g</v>
      </c>
      <c r="L294" s="8" t="str">
        <f>VLOOKUP(K294,'[1]Mã Misa'!$B$2:$D$74,2,0)</f>
        <v>Chân giò heo muối 300g</v>
      </c>
      <c r="M294" s="8" t="str">
        <f>VLOOKUP(L294,'[1]Mã Misa'!$C$2:$D$74,2,0)</f>
        <v>CGM300</v>
      </c>
      <c r="N294" s="2">
        <v>73431</v>
      </c>
      <c r="O294" t="s">
        <v>492</v>
      </c>
      <c r="P294" s="8" t="str">
        <f t="shared" si="22"/>
        <v>0046073</v>
      </c>
      <c r="Q294" s="8" t="e">
        <f t="shared" si="20"/>
        <v>#N/A</v>
      </c>
      <c r="R294" s="19">
        <v>44537</v>
      </c>
      <c r="S294" s="17" t="s">
        <v>493</v>
      </c>
      <c r="T294" s="8" t="str">
        <f t="shared" si="23"/>
        <v>VM+ HCM 23</v>
      </c>
      <c r="U294" t="s">
        <v>10651</v>
      </c>
      <c r="Y294" t="str">
        <f t="shared" si="24"/>
        <v>WINCOMHOCHIMINH</v>
      </c>
    </row>
    <row r="295" spans="1:25" x14ac:dyDescent="0.2">
      <c r="A295" t="s">
        <v>0</v>
      </c>
      <c r="B295" t="s">
        <v>491</v>
      </c>
      <c r="D295" t="s">
        <v>59</v>
      </c>
      <c r="E295" t="s">
        <v>3</v>
      </c>
      <c r="F295" s="12">
        <v>3</v>
      </c>
      <c r="G295" s="2">
        <v>282039</v>
      </c>
      <c r="H295" t="s">
        <v>4</v>
      </c>
      <c r="J295" t="s">
        <v>60</v>
      </c>
      <c r="K295" s="9" t="str">
        <f t="shared" si="21"/>
        <v xml:space="preserve"> Giò lụa 500g</v>
      </c>
      <c r="L295" s="8" t="str">
        <f>VLOOKUP(K295,'[1]Mã Misa'!$B$2:$D$74,2,0)</f>
        <v>Giò lụa 500g</v>
      </c>
      <c r="M295" s="8" t="str">
        <f>VLOOKUP(L295,'[1]Mã Misa'!$C$2:$D$74,2,0)</f>
        <v>GL500</v>
      </c>
      <c r="N295" s="2">
        <v>94013</v>
      </c>
      <c r="O295" t="s">
        <v>492</v>
      </c>
      <c r="P295" s="8" t="str">
        <f t="shared" si="22"/>
        <v>0046073</v>
      </c>
      <c r="Q295" s="8" t="e">
        <f t="shared" si="20"/>
        <v>#N/A</v>
      </c>
      <c r="R295" s="19">
        <v>44537</v>
      </c>
      <c r="S295" s="17" t="s">
        <v>493</v>
      </c>
      <c r="T295" s="8" t="str">
        <f t="shared" si="23"/>
        <v>VM+ HCM 23</v>
      </c>
      <c r="U295" t="s">
        <v>10651</v>
      </c>
      <c r="Y295" t="str">
        <f t="shared" si="24"/>
        <v>WINCOMHOCHIMINH</v>
      </c>
    </row>
    <row r="296" spans="1:25" x14ac:dyDescent="0.2">
      <c r="A296" t="s">
        <v>0</v>
      </c>
      <c r="B296" t="s">
        <v>491</v>
      </c>
      <c r="D296" t="s">
        <v>40</v>
      </c>
      <c r="E296" t="s">
        <v>3</v>
      </c>
      <c r="F296" s="12">
        <v>2</v>
      </c>
      <c r="G296" s="2">
        <v>118800</v>
      </c>
      <c r="H296" t="s">
        <v>4</v>
      </c>
      <c r="J296" t="s">
        <v>41</v>
      </c>
      <c r="K296" s="9" t="str">
        <f t="shared" si="21"/>
        <v>_Giò lụa 250g</v>
      </c>
      <c r="L296" s="8" t="str">
        <f>VLOOKUP(K296,'[1]Mã Misa'!$B$2:$D$74,2,0)</f>
        <v>Giò lụa 250g</v>
      </c>
      <c r="M296" s="8" t="str">
        <f>VLOOKUP(L296,'[1]Mã Misa'!$C$2:$D$74,2,0)</f>
        <v>GL250</v>
      </c>
      <c r="N296" s="2">
        <v>59400</v>
      </c>
      <c r="O296" t="s">
        <v>492</v>
      </c>
      <c r="P296" s="8" t="str">
        <f t="shared" si="22"/>
        <v>0046073</v>
      </c>
      <c r="Q296" s="8" t="e">
        <f t="shared" si="20"/>
        <v>#N/A</v>
      </c>
      <c r="R296" s="19">
        <v>44537</v>
      </c>
      <c r="S296" s="17" t="s">
        <v>493</v>
      </c>
      <c r="T296" s="8" t="str">
        <f t="shared" si="23"/>
        <v>VM+ HCM 23</v>
      </c>
      <c r="U296" t="s">
        <v>10651</v>
      </c>
      <c r="Y296" t="str">
        <f t="shared" si="24"/>
        <v>WINCOMHOCHIMINH</v>
      </c>
    </row>
    <row r="297" spans="1:25" x14ac:dyDescent="0.2">
      <c r="A297" t="s">
        <v>0</v>
      </c>
      <c r="B297" t="s">
        <v>491</v>
      </c>
      <c r="D297" t="s">
        <v>11</v>
      </c>
      <c r="E297" t="s">
        <v>3</v>
      </c>
      <c r="F297" s="12">
        <v>1</v>
      </c>
      <c r="G297" s="2">
        <v>50182</v>
      </c>
      <c r="H297" t="s">
        <v>4</v>
      </c>
      <c r="J297" t="s">
        <v>12</v>
      </c>
      <c r="K297" s="9" t="str">
        <f t="shared" si="21"/>
        <v>Giò tai lưỡi xào gói 250g</v>
      </c>
      <c r="L297" s="8" t="str">
        <f>VLOOKUP(K297,'[1]Mã Misa'!$B$2:$D$74,2,0)</f>
        <v>Giò Tai Lưỡi Xào 250g</v>
      </c>
      <c r="M297" s="8" t="str">
        <f>VLOOKUP(L297,'[1]Mã Misa'!$C$2:$D$74,2,0)</f>
        <v>GTLX250G</v>
      </c>
      <c r="N297" s="2">
        <v>50182</v>
      </c>
      <c r="O297" t="s">
        <v>492</v>
      </c>
      <c r="P297" s="8" t="str">
        <f t="shared" si="22"/>
        <v>0046073</v>
      </c>
      <c r="Q297" s="8" t="e">
        <f t="shared" si="20"/>
        <v>#N/A</v>
      </c>
      <c r="R297" s="19">
        <v>44537</v>
      </c>
      <c r="S297" s="17" t="s">
        <v>493</v>
      </c>
      <c r="T297" s="8" t="str">
        <f t="shared" si="23"/>
        <v>VM+ HCM 23</v>
      </c>
      <c r="U297" t="s">
        <v>10651</v>
      </c>
      <c r="Y297" t="str">
        <f t="shared" si="24"/>
        <v>WINCOMHOCHIMINH</v>
      </c>
    </row>
    <row r="298" spans="1:25" x14ac:dyDescent="0.2">
      <c r="A298" t="s">
        <v>0</v>
      </c>
      <c r="B298" t="s">
        <v>494</v>
      </c>
      <c r="D298" t="s">
        <v>102</v>
      </c>
      <c r="E298" t="s">
        <v>103</v>
      </c>
      <c r="F298" s="12">
        <v>1</v>
      </c>
      <c r="G298" s="2">
        <v>177188</v>
      </c>
      <c r="H298" t="s">
        <v>104</v>
      </c>
      <c r="J298" t="s">
        <v>105</v>
      </c>
      <c r="K298" s="9" t="str">
        <f t="shared" si="21"/>
        <v xml:space="preserve"> Mực lá câu làm sạch 450g</v>
      </c>
      <c r="L298" s="8" t="str">
        <f>VLOOKUP(K298,'[1]Mã Misa'!$B$2:$D$74,2,0)</f>
        <v>Mực lá câu làm sạch 450g</v>
      </c>
      <c r="M298" s="8" t="str">
        <f>VLOOKUP(L298,'[1]Mã Misa'!$C$2:$D$74,2,0)</f>
        <v>ML450</v>
      </c>
      <c r="N298" s="2">
        <v>177188</v>
      </c>
      <c r="O298" t="s">
        <v>495</v>
      </c>
      <c r="P298" s="8" t="str">
        <f t="shared" si="22"/>
        <v>0046074</v>
      </c>
      <c r="Q298" s="8" t="e">
        <f t="shared" si="20"/>
        <v>#N/A</v>
      </c>
      <c r="R298" s="19">
        <v>44537</v>
      </c>
      <c r="S298" s="17" t="s">
        <v>493</v>
      </c>
      <c r="T298" s="8" t="str">
        <f t="shared" si="23"/>
        <v>VM+ HCM 23</v>
      </c>
      <c r="U298" t="s">
        <v>10651</v>
      </c>
      <c r="Y298" t="str">
        <f t="shared" si="24"/>
        <v>WINCOMHOCHIMINH</v>
      </c>
    </row>
    <row r="299" spans="1:25" x14ac:dyDescent="0.2">
      <c r="A299" t="s">
        <v>0</v>
      </c>
      <c r="B299" t="s">
        <v>494</v>
      </c>
      <c r="D299" t="s">
        <v>496</v>
      </c>
      <c r="E299" t="s">
        <v>3</v>
      </c>
      <c r="F299" s="12">
        <v>2</v>
      </c>
      <c r="G299" s="2">
        <v>122500</v>
      </c>
      <c r="H299" t="s">
        <v>104</v>
      </c>
      <c r="J299" t="s">
        <v>497</v>
      </c>
      <c r="K299" s="9" t="str">
        <f t="shared" si="21"/>
        <v xml:space="preserve"> Ghẹ farci 150g</v>
      </c>
      <c r="L299" s="8" t="str">
        <f>VLOOKUP(K299,'[1]Mã Misa'!$B$2:$D$74,2,0)</f>
        <v>Ghẹ farci 150g</v>
      </c>
      <c r="M299" s="8" t="str">
        <f>VLOOKUP(L299,'[1]Mã Misa'!$C$2:$D$74,2,0)</f>
        <v>GHEFARCI150</v>
      </c>
      <c r="N299" s="2">
        <v>61250</v>
      </c>
      <c r="O299" t="s">
        <v>495</v>
      </c>
      <c r="P299" s="8" t="str">
        <f t="shared" si="22"/>
        <v>0046074</v>
      </c>
      <c r="Q299" s="8" t="e">
        <f t="shared" si="20"/>
        <v>#N/A</v>
      </c>
      <c r="R299" s="19">
        <v>44537</v>
      </c>
      <c r="S299" s="17" t="s">
        <v>493</v>
      </c>
      <c r="T299" s="8" t="str">
        <f t="shared" si="23"/>
        <v>VM+ HCM 23</v>
      </c>
      <c r="U299" t="s">
        <v>10651</v>
      </c>
      <c r="Y299" t="str">
        <f t="shared" si="24"/>
        <v>WINCOMHOCHIMINH</v>
      </c>
    </row>
    <row r="300" spans="1:25" x14ac:dyDescent="0.2">
      <c r="A300" t="s">
        <v>0</v>
      </c>
      <c r="B300" t="s">
        <v>498</v>
      </c>
      <c r="D300" t="s">
        <v>42</v>
      </c>
      <c r="E300" t="s">
        <v>3</v>
      </c>
      <c r="F300" s="12">
        <v>1</v>
      </c>
      <c r="G300" s="2">
        <v>87787</v>
      </c>
      <c r="H300" t="s">
        <v>4</v>
      </c>
      <c r="J300" t="s">
        <v>43</v>
      </c>
      <c r="K300" s="9" t="str">
        <f t="shared" si="21"/>
        <v>Bắp bò muối gói 200g</v>
      </c>
      <c r="L300" s="8" t="str">
        <f>VLOOKUP(K300,'[1]Mã Misa'!$B$2:$D$74,2,0)</f>
        <v>Bắp bò muối 200g</v>
      </c>
      <c r="M300" s="8" t="str">
        <f>VLOOKUP(L300,'[1]Mã Misa'!$C$2:$D$74,2,0)</f>
        <v>BBM200</v>
      </c>
      <c r="N300" s="2">
        <v>87787</v>
      </c>
      <c r="O300" t="s">
        <v>499</v>
      </c>
      <c r="P300" s="8" t="str">
        <f t="shared" si="22"/>
        <v>0002041</v>
      </c>
      <c r="Q300" s="8" t="e">
        <f t="shared" si="20"/>
        <v>#N/A</v>
      </c>
      <c r="R300" s="19">
        <v>44537</v>
      </c>
      <c r="S300" s="17" t="s">
        <v>500</v>
      </c>
      <c r="T300" s="8" t="str">
        <f t="shared" si="23"/>
        <v>VM+ TTH 10</v>
      </c>
      <c r="U300" t="s">
        <v>10652</v>
      </c>
      <c r="Y300" t="str">
        <f t="shared" si="24"/>
        <v>WINCOMHUE</v>
      </c>
    </row>
    <row r="301" spans="1:25" x14ac:dyDescent="0.2">
      <c r="A301" t="s">
        <v>0</v>
      </c>
      <c r="B301" t="s">
        <v>498</v>
      </c>
      <c r="D301" t="s">
        <v>47</v>
      </c>
      <c r="E301" t="s">
        <v>3</v>
      </c>
      <c r="F301" s="12">
        <v>1</v>
      </c>
      <c r="G301" s="2">
        <v>55595</v>
      </c>
      <c r="H301" t="s">
        <v>4</v>
      </c>
      <c r="J301" t="s">
        <v>48</v>
      </c>
      <c r="K301" s="9" t="str">
        <f t="shared" si="21"/>
        <v>Tai heo muối gói 200g</v>
      </c>
      <c r="L301" s="8" t="str">
        <f>VLOOKUP(K301,'[1]Mã Misa'!$B$2:$D$74,2,0)</f>
        <v>Tai heo muối 200g</v>
      </c>
      <c r="M301" s="8" t="str">
        <f>VLOOKUP(L301,'[1]Mã Misa'!$C$2:$D$74,2,0)</f>
        <v>TH200</v>
      </c>
      <c r="N301" s="2">
        <v>55595</v>
      </c>
      <c r="O301" t="s">
        <v>499</v>
      </c>
      <c r="P301" s="8" t="str">
        <f t="shared" si="22"/>
        <v>0002041</v>
      </c>
      <c r="Q301" s="8" t="e">
        <f t="shared" si="20"/>
        <v>#N/A</v>
      </c>
      <c r="R301" s="19">
        <v>44537</v>
      </c>
      <c r="S301" s="17" t="s">
        <v>500</v>
      </c>
      <c r="T301" s="8" t="str">
        <f t="shared" si="23"/>
        <v>VM+ TTH 10</v>
      </c>
      <c r="U301" t="s">
        <v>10652</v>
      </c>
      <c r="Y301" t="str">
        <f t="shared" si="24"/>
        <v>WINCOMHUE</v>
      </c>
    </row>
    <row r="302" spans="1:25" x14ac:dyDescent="0.2">
      <c r="A302" t="s">
        <v>0</v>
      </c>
      <c r="B302" t="s">
        <v>501</v>
      </c>
      <c r="D302" t="s">
        <v>30</v>
      </c>
      <c r="E302" t="s">
        <v>3</v>
      </c>
      <c r="F302" s="12">
        <v>1</v>
      </c>
      <c r="G302" s="2">
        <v>111058</v>
      </c>
      <c r="H302" t="s">
        <v>4</v>
      </c>
      <c r="J302" t="s">
        <v>31</v>
      </c>
      <c r="K302" s="9" t="str">
        <f t="shared" si="21"/>
        <v>Gà muối gói 500g</v>
      </c>
      <c r="L302" s="8" t="str">
        <f>VLOOKUP(K302,'[1]Mã Misa'!$B$2:$D$74,2,0)</f>
        <v>Gà muối 500g</v>
      </c>
      <c r="M302" s="8" t="str">
        <f>VLOOKUP(L302,'[1]Mã Misa'!$C$2:$D$74,2,0)</f>
        <v>GM500</v>
      </c>
      <c r="N302" s="2">
        <v>111058</v>
      </c>
      <c r="O302" t="s">
        <v>502</v>
      </c>
      <c r="P302" s="8" t="str">
        <f t="shared" si="22"/>
        <v>0152790</v>
      </c>
      <c r="Q302" s="8" t="e">
        <f t="shared" si="20"/>
        <v>#N/A</v>
      </c>
      <c r="R302" s="19">
        <v>44537</v>
      </c>
      <c r="S302" s="17" t="s">
        <v>503</v>
      </c>
      <c r="T302" s="8" t="str">
        <f t="shared" si="23"/>
        <v>VM+ HNI 51</v>
      </c>
      <c r="U302" t="s">
        <v>10653</v>
      </c>
      <c r="Y302" t="str">
        <f t="shared" si="24"/>
        <v>WINCOMHANOI</v>
      </c>
    </row>
    <row r="303" spans="1:25" x14ac:dyDescent="0.2">
      <c r="A303" t="s">
        <v>0</v>
      </c>
      <c r="B303" t="s">
        <v>501</v>
      </c>
      <c r="D303" t="s">
        <v>11</v>
      </c>
      <c r="E303" t="s">
        <v>3</v>
      </c>
      <c r="F303" s="12">
        <v>3</v>
      </c>
      <c r="G303" s="2">
        <v>150546</v>
      </c>
      <c r="H303" t="s">
        <v>4</v>
      </c>
      <c r="J303" t="s">
        <v>12</v>
      </c>
      <c r="K303" s="9" t="str">
        <f t="shared" si="21"/>
        <v>Giò tai lưỡi xào gói 250g</v>
      </c>
      <c r="L303" s="8" t="str">
        <f>VLOOKUP(K303,'[1]Mã Misa'!$B$2:$D$74,2,0)</f>
        <v>Giò Tai Lưỡi Xào 250g</v>
      </c>
      <c r="M303" s="8" t="str">
        <f>VLOOKUP(L303,'[1]Mã Misa'!$C$2:$D$74,2,0)</f>
        <v>GTLX250G</v>
      </c>
      <c r="N303" s="2">
        <v>50182</v>
      </c>
      <c r="O303" t="s">
        <v>502</v>
      </c>
      <c r="P303" s="8" t="str">
        <f t="shared" si="22"/>
        <v>0152790</v>
      </c>
      <c r="Q303" s="8" t="e">
        <f t="shared" si="20"/>
        <v>#N/A</v>
      </c>
      <c r="R303" s="19">
        <v>44537</v>
      </c>
      <c r="S303" s="17" t="s">
        <v>503</v>
      </c>
      <c r="T303" s="8" t="str">
        <f t="shared" si="23"/>
        <v>VM+ HNI 51</v>
      </c>
      <c r="U303" t="s">
        <v>10653</v>
      </c>
      <c r="Y303" t="str">
        <f t="shared" si="24"/>
        <v>WINCOMHANOI</v>
      </c>
    </row>
    <row r="304" spans="1:25" x14ac:dyDescent="0.2">
      <c r="A304" t="s">
        <v>0</v>
      </c>
      <c r="B304" t="s">
        <v>501</v>
      </c>
      <c r="D304" t="s">
        <v>121</v>
      </c>
      <c r="E304" t="s">
        <v>3</v>
      </c>
      <c r="F304" s="12">
        <v>1</v>
      </c>
      <c r="G304" s="2">
        <v>73431</v>
      </c>
      <c r="H304" t="s">
        <v>4</v>
      </c>
      <c r="J304" t="s">
        <v>122</v>
      </c>
      <c r="K304" s="9" t="str">
        <f t="shared" si="21"/>
        <v>Chân giò heo muối gói 300g</v>
      </c>
      <c r="L304" s="8" t="str">
        <f>VLOOKUP(K304,'[1]Mã Misa'!$B$2:$D$74,2,0)</f>
        <v>Chân giò heo muối 300g</v>
      </c>
      <c r="M304" s="8" t="str">
        <f>VLOOKUP(L304,'[1]Mã Misa'!$C$2:$D$74,2,0)</f>
        <v>CGM300</v>
      </c>
      <c r="N304" s="2">
        <v>73431</v>
      </c>
      <c r="O304" t="s">
        <v>502</v>
      </c>
      <c r="P304" s="8" t="str">
        <f t="shared" si="22"/>
        <v>0152790</v>
      </c>
      <c r="Q304" s="8" t="e">
        <f t="shared" si="20"/>
        <v>#N/A</v>
      </c>
      <c r="R304" s="19">
        <v>44537</v>
      </c>
      <c r="S304" s="17" t="s">
        <v>503</v>
      </c>
      <c r="T304" s="8" t="str">
        <f t="shared" si="23"/>
        <v>VM+ HNI 51</v>
      </c>
      <c r="U304" t="s">
        <v>10653</v>
      </c>
      <c r="Y304" t="str">
        <f t="shared" si="24"/>
        <v>WINCOMHANOI</v>
      </c>
    </row>
    <row r="305" spans="1:25" x14ac:dyDescent="0.2">
      <c r="A305" t="s">
        <v>0</v>
      </c>
      <c r="B305" t="s">
        <v>504</v>
      </c>
      <c r="D305" t="s">
        <v>121</v>
      </c>
      <c r="E305" t="s">
        <v>3</v>
      </c>
      <c r="F305" s="12">
        <v>1</v>
      </c>
      <c r="G305" s="2">
        <v>73431</v>
      </c>
      <c r="H305" t="s">
        <v>4</v>
      </c>
      <c r="J305" t="s">
        <v>122</v>
      </c>
      <c r="K305" s="9" t="str">
        <f t="shared" si="21"/>
        <v>Chân giò heo muối gói 300g</v>
      </c>
      <c r="L305" s="8" t="str">
        <f>VLOOKUP(K305,'[1]Mã Misa'!$B$2:$D$74,2,0)</f>
        <v>Chân giò heo muối 300g</v>
      </c>
      <c r="M305" s="8" t="str">
        <f>VLOOKUP(L305,'[1]Mã Misa'!$C$2:$D$74,2,0)</f>
        <v>CGM300</v>
      </c>
      <c r="N305" s="2">
        <v>73431</v>
      </c>
      <c r="O305" t="s">
        <v>505</v>
      </c>
      <c r="P305" s="8" t="str">
        <f t="shared" si="22"/>
        <v>0012335</v>
      </c>
      <c r="Q305" s="8" t="e">
        <f t="shared" si="20"/>
        <v>#N/A</v>
      </c>
      <c r="R305" s="19">
        <v>44537</v>
      </c>
      <c r="S305" s="17" t="s">
        <v>506</v>
      </c>
      <c r="T305" s="8" t="str">
        <f t="shared" si="23"/>
        <v>VM+ QNH 28</v>
      </c>
      <c r="U305" t="s">
        <v>10654</v>
      </c>
      <c r="Y305" t="str">
        <f t="shared" si="24"/>
        <v>WINCOMQUANGNINH</v>
      </c>
    </row>
    <row r="306" spans="1:25" x14ac:dyDescent="0.2">
      <c r="A306" t="s">
        <v>0</v>
      </c>
      <c r="B306" t="s">
        <v>507</v>
      </c>
      <c r="D306" t="s">
        <v>11</v>
      </c>
      <c r="E306" t="s">
        <v>3</v>
      </c>
      <c r="F306" s="12">
        <v>1</v>
      </c>
      <c r="G306" s="2">
        <v>50182</v>
      </c>
      <c r="H306" t="s">
        <v>4</v>
      </c>
      <c r="J306" t="s">
        <v>12</v>
      </c>
      <c r="K306" s="9" t="str">
        <f t="shared" si="21"/>
        <v>Giò tai lưỡi xào gói 250g</v>
      </c>
      <c r="L306" s="8" t="str">
        <f>VLOOKUP(K306,'[1]Mã Misa'!$B$2:$D$74,2,0)</f>
        <v>Giò Tai Lưỡi Xào 250g</v>
      </c>
      <c r="M306" s="8" t="str">
        <f>VLOOKUP(L306,'[1]Mã Misa'!$C$2:$D$74,2,0)</f>
        <v>GTLX250G</v>
      </c>
      <c r="N306" s="2">
        <v>50182</v>
      </c>
      <c r="O306" t="s">
        <v>508</v>
      </c>
      <c r="P306" s="8" t="str">
        <f t="shared" si="22"/>
        <v>0001035</v>
      </c>
      <c r="Q306" s="8" t="e">
        <f t="shared" si="20"/>
        <v>#N/A</v>
      </c>
      <c r="R306" s="19">
        <v>44537</v>
      </c>
      <c r="S306" s="17" t="s">
        <v>509</v>
      </c>
      <c r="T306" s="8" t="str">
        <f t="shared" si="23"/>
        <v>VM+ GLI 11</v>
      </c>
      <c r="U306" t="s">
        <v>10655</v>
      </c>
      <c r="Y306" t="str">
        <f t="shared" si="24"/>
        <v>WINCOMGIALAI</v>
      </c>
    </row>
    <row r="307" spans="1:25" x14ac:dyDescent="0.2">
      <c r="A307" t="s">
        <v>0</v>
      </c>
      <c r="B307" t="s">
        <v>507</v>
      </c>
      <c r="D307" t="s">
        <v>42</v>
      </c>
      <c r="E307" t="s">
        <v>3</v>
      </c>
      <c r="F307" s="12">
        <v>1</v>
      </c>
      <c r="G307" s="2">
        <v>87787</v>
      </c>
      <c r="H307" t="s">
        <v>4</v>
      </c>
      <c r="J307" t="s">
        <v>43</v>
      </c>
      <c r="K307" s="9" t="str">
        <f t="shared" si="21"/>
        <v>Bắp bò muối gói 200g</v>
      </c>
      <c r="L307" s="8" t="str">
        <f>VLOOKUP(K307,'[1]Mã Misa'!$B$2:$D$74,2,0)</f>
        <v>Bắp bò muối 200g</v>
      </c>
      <c r="M307" s="8" t="str">
        <f>VLOOKUP(L307,'[1]Mã Misa'!$C$2:$D$74,2,0)</f>
        <v>BBM200</v>
      </c>
      <c r="N307" s="2">
        <v>87787</v>
      </c>
      <c r="O307" t="s">
        <v>508</v>
      </c>
      <c r="P307" s="8" t="str">
        <f t="shared" si="22"/>
        <v>0001035</v>
      </c>
      <c r="Q307" s="8" t="e">
        <f t="shared" si="20"/>
        <v>#N/A</v>
      </c>
      <c r="R307" s="19">
        <v>44537</v>
      </c>
      <c r="S307" s="17" t="s">
        <v>509</v>
      </c>
      <c r="T307" s="8" t="str">
        <f t="shared" si="23"/>
        <v>VM+ GLI 11</v>
      </c>
      <c r="U307" t="s">
        <v>10655</v>
      </c>
      <c r="Y307" t="str">
        <f t="shared" si="24"/>
        <v>WINCOMGIALAI</v>
      </c>
    </row>
    <row r="308" spans="1:25" x14ac:dyDescent="0.2">
      <c r="A308" t="s">
        <v>0</v>
      </c>
      <c r="B308" t="s">
        <v>507</v>
      </c>
      <c r="D308" t="s">
        <v>30</v>
      </c>
      <c r="E308" t="s">
        <v>3</v>
      </c>
      <c r="F308" s="12">
        <v>1</v>
      </c>
      <c r="G308" s="2">
        <v>111058</v>
      </c>
      <c r="H308" t="s">
        <v>4</v>
      </c>
      <c r="J308" t="s">
        <v>31</v>
      </c>
      <c r="K308" s="9" t="str">
        <f t="shared" si="21"/>
        <v>Gà muối gói 500g</v>
      </c>
      <c r="L308" s="8" t="str">
        <f>VLOOKUP(K308,'[1]Mã Misa'!$B$2:$D$74,2,0)</f>
        <v>Gà muối 500g</v>
      </c>
      <c r="M308" s="8" t="str">
        <f>VLOOKUP(L308,'[1]Mã Misa'!$C$2:$D$74,2,0)</f>
        <v>GM500</v>
      </c>
      <c r="N308" s="2">
        <v>111058</v>
      </c>
      <c r="O308" t="s">
        <v>508</v>
      </c>
      <c r="P308" s="8" t="str">
        <f t="shared" si="22"/>
        <v>0001035</v>
      </c>
      <c r="Q308" s="8" t="e">
        <f t="shared" si="20"/>
        <v>#N/A</v>
      </c>
      <c r="R308" s="19">
        <v>44537</v>
      </c>
      <c r="S308" s="17" t="s">
        <v>509</v>
      </c>
      <c r="T308" s="8" t="str">
        <f t="shared" si="23"/>
        <v>VM+ GLI 11</v>
      </c>
      <c r="U308" t="s">
        <v>10655</v>
      </c>
      <c r="Y308" t="str">
        <f t="shared" si="24"/>
        <v>WINCOMGIALAI</v>
      </c>
    </row>
    <row r="309" spans="1:25" x14ac:dyDescent="0.2">
      <c r="A309" t="s">
        <v>0</v>
      </c>
      <c r="B309" t="s">
        <v>510</v>
      </c>
      <c r="D309" t="s">
        <v>15</v>
      </c>
      <c r="E309" t="s">
        <v>3</v>
      </c>
      <c r="F309" s="12">
        <v>7</v>
      </c>
      <c r="G309" s="2">
        <v>322000</v>
      </c>
      <c r="H309" t="s">
        <v>4</v>
      </c>
      <c r="J309" t="s">
        <v>16</v>
      </c>
      <c r="K309" s="9" t="str">
        <f t="shared" si="21"/>
        <v>Mộc nấm hương gói 250g</v>
      </c>
      <c r="L309" s="8" t="str">
        <f>VLOOKUP(K309,'[1]Mã Misa'!$B$2:$D$74,2,0)</f>
        <v>Mộc Nấm Hương 250g</v>
      </c>
      <c r="M309" s="8" t="str">
        <f>VLOOKUP(L309,'[1]Mã Misa'!$C$2:$D$74,2,0)</f>
        <v>MNH250</v>
      </c>
      <c r="N309" s="2">
        <v>46000</v>
      </c>
      <c r="O309" t="s">
        <v>511</v>
      </c>
      <c r="P309" s="8" t="str">
        <f t="shared" si="22"/>
        <v>0152794</v>
      </c>
      <c r="Q309" s="8" t="e">
        <f t="shared" si="20"/>
        <v>#N/A</v>
      </c>
      <c r="R309" s="19">
        <v>44537</v>
      </c>
      <c r="S309" s="17" t="s">
        <v>512</v>
      </c>
      <c r="T309" s="8" t="str">
        <f t="shared" si="23"/>
        <v>VM+ HNI 13</v>
      </c>
      <c r="U309" t="s">
        <v>10656</v>
      </c>
      <c r="Y309" t="str">
        <f t="shared" si="24"/>
        <v>WINCOMHANOI</v>
      </c>
    </row>
    <row r="310" spans="1:25" x14ac:dyDescent="0.2">
      <c r="A310" t="s">
        <v>0</v>
      </c>
      <c r="B310" t="s">
        <v>513</v>
      </c>
      <c r="D310" t="s">
        <v>8</v>
      </c>
      <c r="E310" t="s">
        <v>3</v>
      </c>
      <c r="F310" s="12">
        <v>2</v>
      </c>
      <c r="G310" s="2">
        <v>210800</v>
      </c>
      <c r="H310" t="s">
        <v>4</v>
      </c>
      <c r="J310" t="s">
        <v>9</v>
      </c>
      <c r="K310" s="9" t="str">
        <f t="shared" si="21"/>
        <v>_Đùi gà sốt cay 500g</v>
      </c>
      <c r="L310" s="8" t="str">
        <f>VLOOKUP(K310,'[1]Mã Misa'!$B$2:$D$74,2,0)</f>
        <v>Đùi gà sốt cay 500g</v>
      </c>
      <c r="M310" s="8" t="str">
        <f>VLOOKUP(L310,'[1]Mã Misa'!$C$2:$D$74,2,0)</f>
        <v>DGSC500</v>
      </c>
      <c r="N310" s="2">
        <v>105400</v>
      </c>
      <c r="O310" t="s">
        <v>514</v>
      </c>
      <c r="P310" s="8" t="str">
        <f t="shared" si="22"/>
        <v>0003632</v>
      </c>
      <c r="Q310" s="8" t="e">
        <f t="shared" si="20"/>
        <v>#N/A</v>
      </c>
      <c r="R310" s="19">
        <v>44537</v>
      </c>
      <c r="S310" s="17" t="s">
        <v>515</v>
      </c>
      <c r="T310" s="8" t="str">
        <f t="shared" si="23"/>
        <v>VM+ BNH 99</v>
      </c>
      <c r="U310" t="s">
        <v>10657</v>
      </c>
      <c r="Y310" t="str">
        <f t="shared" si="24"/>
        <v>WINCOMBACNINH</v>
      </c>
    </row>
    <row r="311" spans="1:25" x14ac:dyDescent="0.2">
      <c r="A311" t="s">
        <v>0</v>
      </c>
      <c r="B311" t="s">
        <v>513</v>
      </c>
      <c r="D311" t="s">
        <v>42</v>
      </c>
      <c r="E311" t="s">
        <v>3</v>
      </c>
      <c r="F311" s="12">
        <v>1</v>
      </c>
      <c r="G311" s="2">
        <v>87787</v>
      </c>
      <c r="H311" t="s">
        <v>4</v>
      </c>
      <c r="J311" t="s">
        <v>43</v>
      </c>
      <c r="K311" s="9" t="str">
        <f t="shared" si="21"/>
        <v>Bắp bò muối gói 200g</v>
      </c>
      <c r="L311" s="8" t="str">
        <f>VLOOKUP(K311,'[1]Mã Misa'!$B$2:$D$74,2,0)</f>
        <v>Bắp bò muối 200g</v>
      </c>
      <c r="M311" s="8" t="str">
        <f>VLOOKUP(L311,'[1]Mã Misa'!$C$2:$D$74,2,0)</f>
        <v>BBM200</v>
      </c>
      <c r="N311" s="2">
        <v>87787</v>
      </c>
      <c r="O311" t="s">
        <v>514</v>
      </c>
      <c r="P311" s="8" t="str">
        <f t="shared" si="22"/>
        <v>0003632</v>
      </c>
      <c r="Q311" s="8" t="e">
        <f t="shared" si="20"/>
        <v>#N/A</v>
      </c>
      <c r="R311" s="19">
        <v>44537</v>
      </c>
      <c r="S311" s="17" t="s">
        <v>515</v>
      </c>
      <c r="T311" s="8" t="str">
        <f t="shared" si="23"/>
        <v>VM+ BNH 99</v>
      </c>
      <c r="U311" t="s">
        <v>10657</v>
      </c>
      <c r="Y311" t="str">
        <f t="shared" si="24"/>
        <v>WINCOMBACNINH</v>
      </c>
    </row>
    <row r="312" spans="1:25" x14ac:dyDescent="0.2">
      <c r="A312" t="s">
        <v>0</v>
      </c>
      <c r="B312" t="s">
        <v>516</v>
      </c>
      <c r="D312" t="s">
        <v>121</v>
      </c>
      <c r="E312" t="s">
        <v>3</v>
      </c>
      <c r="F312" s="12">
        <v>1</v>
      </c>
      <c r="G312" s="2">
        <v>73431</v>
      </c>
      <c r="H312" t="s">
        <v>4</v>
      </c>
      <c r="J312" t="s">
        <v>122</v>
      </c>
      <c r="K312" s="9" t="str">
        <f t="shared" si="21"/>
        <v>Chân giò heo muối gói 300g</v>
      </c>
      <c r="L312" s="8" t="str">
        <f>VLOOKUP(K312,'[1]Mã Misa'!$B$2:$D$74,2,0)</f>
        <v>Chân giò heo muối 300g</v>
      </c>
      <c r="M312" s="8" t="str">
        <f>VLOOKUP(L312,'[1]Mã Misa'!$C$2:$D$74,2,0)</f>
        <v>CGM300</v>
      </c>
      <c r="N312" s="2">
        <v>73431</v>
      </c>
      <c r="O312" t="s">
        <v>517</v>
      </c>
      <c r="P312" s="8" t="str">
        <f t="shared" si="22"/>
        <v>0152804</v>
      </c>
      <c r="Q312" s="8" t="e">
        <f t="shared" si="20"/>
        <v>#N/A</v>
      </c>
      <c r="R312" s="19">
        <v>44537</v>
      </c>
      <c r="S312" s="17" t="s">
        <v>341</v>
      </c>
      <c r="T312" s="8" t="str">
        <f t="shared" si="23"/>
        <v>VM+ HNI Kh</v>
      </c>
      <c r="U312" t="s">
        <v>10605</v>
      </c>
      <c r="Y312" t="str">
        <f t="shared" si="24"/>
        <v>WINCOMHANOI</v>
      </c>
    </row>
    <row r="313" spans="1:25" x14ac:dyDescent="0.2">
      <c r="A313" t="s">
        <v>0</v>
      </c>
      <c r="B313" t="s">
        <v>518</v>
      </c>
      <c r="D313" t="s">
        <v>30</v>
      </c>
      <c r="E313" t="s">
        <v>3</v>
      </c>
      <c r="F313" s="12">
        <v>1</v>
      </c>
      <c r="G313" s="2">
        <v>111058</v>
      </c>
      <c r="H313" t="s">
        <v>4</v>
      </c>
      <c r="J313" t="s">
        <v>31</v>
      </c>
      <c r="K313" s="9" t="str">
        <f t="shared" si="21"/>
        <v>Gà muối gói 500g</v>
      </c>
      <c r="L313" s="8" t="str">
        <f>VLOOKUP(K313,'[1]Mã Misa'!$B$2:$D$74,2,0)</f>
        <v>Gà muối 500g</v>
      </c>
      <c r="M313" s="8" t="str">
        <f>VLOOKUP(L313,'[1]Mã Misa'!$C$2:$D$74,2,0)</f>
        <v>GM500</v>
      </c>
      <c r="N313" s="2">
        <v>111058</v>
      </c>
      <c r="O313" t="s">
        <v>519</v>
      </c>
      <c r="P313" s="8" t="str">
        <f t="shared" si="22"/>
        <v>0019821</v>
      </c>
      <c r="Q313" s="8" t="e">
        <f t="shared" si="20"/>
        <v>#N/A</v>
      </c>
      <c r="R313" s="19">
        <v>44537</v>
      </c>
      <c r="S313" s="17" t="s">
        <v>520</v>
      </c>
      <c r="T313" s="8" t="str">
        <f t="shared" si="23"/>
        <v>VM+ DNG 61</v>
      </c>
      <c r="U313" t="s">
        <v>10658</v>
      </c>
      <c r="Y313" t="str">
        <f t="shared" si="24"/>
        <v>WINCOMDANANG</v>
      </c>
    </row>
    <row r="314" spans="1:25" x14ac:dyDescent="0.2">
      <c r="A314" t="s">
        <v>0</v>
      </c>
      <c r="B314" t="s">
        <v>518</v>
      </c>
      <c r="D314" t="s">
        <v>121</v>
      </c>
      <c r="E314" t="s">
        <v>3</v>
      </c>
      <c r="F314" s="12">
        <v>1</v>
      </c>
      <c r="G314" s="2">
        <v>73431</v>
      </c>
      <c r="H314" t="s">
        <v>4</v>
      </c>
      <c r="J314" t="s">
        <v>122</v>
      </c>
      <c r="K314" s="9" t="str">
        <f t="shared" si="21"/>
        <v>Chân giò heo muối gói 300g</v>
      </c>
      <c r="L314" s="8" t="str">
        <f>VLOOKUP(K314,'[1]Mã Misa'!$B$2:$D$74,2,0)</f>
        <v>Chân giò heo muối 300g</v>
      </c>
      <c r="M314" s="8" t="str">
        <f>VLOOKUP(L314,'[1]Mã Misa'!$C$2:$D$74,2,0)</f>
        <v>CGM300</v>
      </c>
      <c r="N314" s="2">
        <v>73431</v>
      </c>
      <c r="O314" t="s">
        <v>519</v>
      </c>
      <c r="P314" s="8" t="str">
        <f t="shared" si="22"/>
        <v>0019821</v>
      </c>
      <c r="Q314" s="8" t="e">
        <f t="shared" si="20"/>
        <v>#N/A</v>
      </c>
      <c r="R314" s="19">
        <v>44537</v>
      </c>
      <c r="S314" s="17" t="s">
        <v>520</v>
      </c>
      <c r="T314" s="8" t="str">
        <f t="shared" si="23"/>
        <v>VM+ DNG 61</v>
      </c>
      <c r="U314" t="s">
        <v>10658</v>
      </c>
      <c r="Y314" t="str">
        <f t="shared" si="24"/>
        <v>WINCOMDANANG</v>
      </c>
    </row>
    <row r="315" spans="1:25" x14ac:dyDescent="0.2">
      <c r="A315" t="s">
        <v>0</v>
      </c>
      <c r="B315" t="s">
        <v>521</v>
      </c>
      <c r="D315" t="s">
        <v>27</v>
      </c>
      <c r="E315" t="s">
        <v>3</v>
      </c>
      <c r="F315" s="12">
        <v>1</v>
      </c>
      <c r="G315" s="2">
        <v>61050</v>
      </c>
      <c r="H315" t="s">
        <v>4</v>
      </c>
      <c r="J315" t="s">
        <v>28</v>
      </c>
      <c r="K315" s="9" t="str">
        <f t="shared" si="21"/>
        <v>_Giò sụn gà 250g</v>
      </c>
      <c r="L315" s="8" t="str">
        <f>VLOOKUP(K315,'[1]Mã Misa'!$B$2:$D$74,2,0)</f>
        <v>Giò sụn gà 250g</v>
      </c>
      <c r="M315" s="8" t="str">
        <f>VLOOKUP(L315,'[1]Mã Misa'!$C$2:$D$74,2,0)</f>
        <v>GSG250</v>
      </c>
      <c r="N315" s="2">
        <v>61050</v>
      </c>
      <c r="O315" t="s">
        <v>522</v>
      </c>
      <c r="P315" s="8" t="str">
        <f t="shared" si="22"/>
        <v>0000634</v>
      </c>
      <c r="Q315" s="8" t="e">
        <f t="shared" si="20"/>
        <v>#N/A</v>
      </c>
      <c r="R315" s="19">
        <v>44537</v>
      </c>
      <c r="S315" s="17" t="s">
        <v>523</v>
      </c>
      <c r="T315" s="8" t="str">
        <f t="shared" si="23"/>
        <v>VM+ VPC 84</v>
      </c>
      <c r="U315" t="s">
        <v>10659</v>
      </c>
      <c r="Y315" t="str">
        <f t="shared" si="24"/>
        <v>WINCOMVINHPHUC</v>
      </c>
    </row>
    <row r="316" spans="1:25" x14ac:dyDescent="0.2">
      <c r="A316" t="s">
        <v>0</v>
      </c>
      <c r="B316" t="s">
        <v>524</v>
      </c>
      <c r="D316" t="s">
        <v>8</v>
      </c>
      <c r="E316" t="s">
        <v>3</v>
      </c>
      <c r="F316" s="12">
        <v>6</v>
      </c>
      <c r="G316" s="2">
        <v>632400</v>
      </c>
      <c r="H316" t="s">
        <v>4</v>
      </c>
      <c r="J316" t="s">
        <v>9</v>
      </c>
      <c r="K316" s="9" t="str">
        <f t="shared" si="21"/>
        <v>_Đùi gà sốt cay 500g</v>
      </c>
      <c r="L316" s="8" t="str">
        <f>VLOOKUP(K316,'[1]Mã Misa'!$B$2:$D$74,2,0)</f>
        <v>Đùi gà sốt cay 500g</v>
      </c>
      <c r="M316" s="8" t="str">
        <f>VLOOKUP(L316,'[1]Mã Misa'!$C$2:$D$74,2,0)</f>
        <v>DGSC500</v>
      </c>
      <c r="N316" s="2">
        <v>105400</v>
      </c>
      <c r="O316" t="s">
        <v>525</v>
      </c>
      <c r="P316" s="8" t="str">
        <f t="shared" si="22"/>
        <v>0003109</v>
      </c>
      <c r="Q316" s="8" t="e">
        <f t="shared" si="20"/>
        <v>#N/A</v>
      </c>
      <c r="R316" s="19">
        <v>44537</v>
      </c>
      <c r="S316" s="17" t="s">
        <v>526</v>
      </c>
      <c r="T316" s="8" t="str">
        <f t="shared" si="23"/>
        <v>VM+ HDG Ch</v>
      </c>
      <c r="U316" t="s">
        <v>10660</v>
      </c>
      <c r="Y316" t="str">
        <f t="shared" si="24"/>
        <v>WINCOMHAIDUONG</v>
      </c>
    </row>
    <row r="317" spans="1:25" x14ac:dyDescent="0.2">
      <c r="A317" t="s">
        <v>0</v>
      </c>
      <c r="B317" t="s">
        <v>524</v>
      </c>
      <c r="D317" t="s">
        <v>30</v>
      </c>
      <c r="E317" t="s">
        <v>3</v>
      </c>
      <c r="F317" s="12">
        <v>2</v>
      </c>
      <c r="G317" s="2">
        <v>222116</v>
      </c>
      <c r="H317" t="s">
        <v>4</v>
      </c>
      <c r="J317" t="s">
        <v>31</v>
      </c>
      <c r="K317" s="9" t="str">
        <f t="shared" si="21"/>
        <v>Gà muối gói 500g</v>
      </c>
      <c r="L317" s="8" t="str">
        <f>VLOOKUP(K317,'[1]Mã Misa'!$B$2:$D$74,2,0)</f>
        <v>Gà muối 500g</v>
      </c>
      <c r="M317" s="8" t="str">
        <f>VLOOKUP(L317,'[1]Mã Misa'!$C$2:$D$74,2,0)</f>
        <v>GM500</v>
      </c>
      <c r="N317" s="2">
        <v>111058</v>
      </c>
      <c r="O317" t="s">
        <v>525</v>
      </c>
      <c r="P317" s="8" t="str">
        <f t="shared" si="22"/>
        <v>0003109</v>
      </c>
      <c r="Q317" s="8" t="e">
        <f t="shared" si="20"/>
        <v>#N/A</v>
      </c>
      <c r="R317" s="19">
        <v>44537</v>
      </c>
      <c r="S317" s="17" t="s">
        <v>526</v>
      </c>
      <c r="T317" s="8" t="str">
        <f t="shared" si="23"/>
        <v>VM+ HDG Ch</v>
      </c>
      <c r="U317" t="s">
        <v>10660</v>
      </c>
      <c r="Y317" t="str">
        <f t="shared" si="24"/>
        <v>WINCOMHAIDUONG</v>
      </c>
    </row>
    <row r="318" spans="1:25" x14ac:dyDescent="0.2">
      <c r="A318" t="s">
        <v>0</v>
      </c>
      <c r="B318" t="s">
        <v>527</v>
      </c>
      <c r="D318" t="s">
        <v>15</v>
      </c>
      <c r="E318" t="s">
        <v>3</v>
      </c>
      <c r="F318" s="12">
        <v>2</v>
      </c>
      <c r="G318" s="2">
        <v>92000</v>
      </c>
      <c r="H318" t="s">
        <v>4</v>
      </c>
      <c r="J318" t="s">
        <v>16</v>
      </c>
      <c r="K318" s="9" t="str">
        <f t="shared" si="21"/>
        <v>Mộc nấm hương gói 250g</v>
      </c>
      <c r="L318" s="8" t="str">
        <f>VLOOKUP(K318,'[1]Mã Misa'!$B$2:$D$74,2,0)</f>
        <v>Mộc Nấm Hương 250g</v>
      </c>
      <c r="M318" s="8" t="str">
        <f>VLOOKUP(L318,'[1]Mã Misa'!$C$2:$D$74,2,0)</f>
        <v>MNH250</v>
      </c>
      <c r="N318" s="2">
        <v>46000</v>
      </c>
      <c r="O318" t="s">
        <v>528</v>
      </c>
      <c r="P318" s="8" t="str">
        <f t="shared" si="22"/>
        <v>0003144</v>
      </c>
      <c r="Q318" s="8" t="e">
        <f t="shared" si="20"/>
        <v>#N/A</v>
      </c>
      <c r="R318" s="19">
        <v>44537</v>
      </c>
      <c r="S318" s="17" t="s">
        <v>529</v>
      </c>
      <c r="T318" s="8" t="str">
        <f t="shared" si="23"/>
        <v>VM+ BDG 40</v>
      </c>
      <c r="U318" t="s">
        <v>10661</v>
      </c>
      <c r="Y318" t="str">
        <f t="shared" si="24"/>
        <v>WINCOMBINHDUONG</v>
      </c>
    </row>
    <row r="319" spans="1:25" x14ac:dyDescent="0.2">
      <c r="A319" t="s">
        <v>0</v>
      </c>
      <c r="B319" t="s">
        <v>527</v>
      </c>
      <c r="D319" t="s">
        <v>121</v>
      </c>
      <c r="E319" t="s">
        <v>3</v>
      </c>
      <c r="F319" s="12">
        <v>2</v>
      </c>
      <c r="G319" s="2">
        <v>146862</v>
      </c>
      <c r="H319" t="s">
        <v>4</v>
      </c>
      <c r="J319" t="s">
        <v>122</v>
      </c>
      <c r="K319" s="9" t="str">
        <f t="shared" si="21"/>
        <v>Chân giò heo muối gói 300g</v>
      </c>
      <c r="L319" s="8" t="str">
        <f>VLOOKUP(K319,'[1]Mã Misa'!$B$2:$D$74,2,0)</f>
        <v>Chân giò heo muối 300g</v>
      </c>
      <c r="M319" s="8" t="str">
        <f>VLOOKUP(L319,'[1]Mã Misa'!$C$2:$D$74,2,0)</f>
        <v>CGM300</v>
      </c>
      <c r="N319" s="2">
        <v>73431</v>
      </c>
      <c r="O319" t="s">
        <v>528</v>
      </c>
      <c r="P319" s="8" t="str">
        <f t="shared" si="22"/>
        <v>0003144</v>
      </c>
      <c r="Q319" s="8" t="e">
        <f t="shared" si="20"/>
        <v>#N/A</v>
      </c>
      <c r="R319" s="19">
        <v>44537</v>
      </c>
      <c r="S319" s="17" t="s">
        <v>529</v>
      </c>
      <c r="T319" s="8" t="str">
        <f t="shared" si="23"/>
        <v>VM+ BDG 40</v>
      </c>
      <c r="U319" t="s">
        <v>10661</v>
      </c>
      <c r="Y319" t="str">
        <f t="shared" si="24"/>
        <v>WINCOMBINHDUONG</v>
      </c>
    </row>
    <row r="320" spans="1:25" x14ac:dyDescent="0.2">
      <c r="A320" t="s">
        <v>0</v>
      </c>
      <c r="B320" t="s">
        <v>527</v>
      </c>
      <c r="D320" t="s">
        <v>30</v>
      </c>
      <c r="E320" t="s">
        <v>3</v>
      </c>
      <c r="F320" s="12">
        <v>2</v>
      </c>
      <c r="G320" s="2">
        <v>222116</v>
      </c>
      <c r="H320" t="s">
        <v>4</v>
      </c>
      <c r="J320" t="s">
        <v>31</v>
      </c>
      <c r="K320" s="9" t="str">
        <f t="shared" si="21"/>
        <v>Gà muối gói 500g</v>
      </c>
      <c r="L320" s="8" t="str">
        <f>VLOOKUP(K320,'[1]Mã Misa'!$B$2:$D$74,2,0)</f>
        <v>Gà muối 500g</v>
      </c>
      <c r="M320" s="8" t="str">
        <f>VLOOKUP(L320,'[1]Mã Misa'!$C$2:$D$74,2,0)</f>
        <v>GM500</v>
      </c>
      <c r="N320" s="2">
        <v>111058</v>
      </c>
      <c r="O320" t="s">
        <v>528</v>
      </c>
      <c r="P320" s="8" t="str">
        <f t="shared" si="22"/>
        <v>0003144</v>
      </c>
      <c r="Q320" s="8" t="e">
        <f t="shared" si="20"/>
        <v>#N/A</v>
      </c>
      <c r="R320" s="19">
        <v>44537</v>
      </c>
      <c r="S320" s="17" t="s">
        <v>529</v>
      </c>
      <c r="T320" s="8" t="str">
        <f t="shared" si="23"/>
        <v>VM+ BDG 40</v>
      </c>
      <c r="U320" t="s">
        <v>10661</v>
      </c>
      <c r="Y320" t="str">
        <f t="shared" si="24"/>
        <v>WINCOMBINHDUONG</v>
      </c>
    </row>
    <row r="321" spans="1:25" x14ac:dyDescent="0.2">
      <c r="A321" t="s">
        <v>0</v>
      </c>
      <c r="B321" t="s">
        <v>527</v>
      </c>
      <c r="D321" t="s">
        <v>47</v>
      </c>
      <c r="E321" t="s">
        <v>3</v>
      </c>
      <c r="F321" s="12">
        <v>7</v>
      </c>
      <c r="G321" s="2">
        <v>389165</v>
      </c>
      <c r="H321" t="s">
        <v>4</v>
      </c>
      <c r="J321" t="s">
        <v>48</v>
      </c>
      <c r="K321" s="9" t="str">
        <f t="shared" si="21"/>
        <v>Tai heo muối gói 200g</v>
      </c>
      <c r="L321" s="8" t="str">
        <f>VLOOKUP(K321,'[1]Mã Misa'!$B$2:$D$74,2,0)</f>
        <v>Tai heo muối 200g</v>
      </c>
      <c r="M321" s="8" t="str">
        <f>VLOOKUP(L321,'[1]Mã Misa'!$C$2:$D$74,2,0)</f>
        <v>TH200</v>
      </c>
      <c r="N321" s="2">
        <v>55595</v>
      </c>
      <c r="O321" t="s">
        <v>528</v>
      </c>
      <c r="P321" s="8" t="str">
        <f t="shared" si="22"/>
        <v>0003144</v>
      </c>
      <c r="Q321" s="8" t="e">
        <f t="shared" si="20"/>
        <v>#N/A</v>
      </c>
      <c r="R321" s="19">
        <v>44537</v>
      </c>
      <c r="S321" s="17" t="s">
        <v>529</v>
      </c>
      <c r="T321" s="8" t="str">
        <f t="shared" si="23"/>
        <v>VM+ BDG 40</v>
      </c>
      <c r="U321" t="s">
        <v>10661</v>
      </c>
      <c r="Y321" t="str">
        <f t="shared" si="24"/>
        <v>WINCOMBINHDUONG</v>
      </c>
    </row>
    <row r="322" spans="1:25" x14ac:dyDescent="0.2">
      <c r="A322" t="s">
        <v>0</v>
      </c>
      <c r="B322" t="s">
        <v>530</v>
      </c>
      <c r="D322" t="s">
        <v>42</v>
      </c>
      <c r="E322" t="s">
        <v>3</v>
      </c>
      <c r="F322" s="12">
        <v>5</v>
      </c>
      <c r="G322" s="2">
        <v>438935</v>
      </c>
      <c r="H322" t="s">
        <v>4</v>
      </c>
      <c r="J322" t="s">
        <v>43</v>
      </c>
      <c r="K322" s="9" t="str">
        <f t="shared" si="21"/>
        <v>Bắp bò muối gói 200g</v>
      </c>
      <c r="L322" s="8" t="str">
        <f>VLOOKUP(K322,'[1]Mã Misa'!$B$2:$D$74,2,0)</f>
        <v>Bắp bò muối 200g</v>
      </c>
      <c r="M322" s="8" t="str">
        <f>VLOOKUP(L322,'[1]Mã Misa'!$C$2:$D$74,2,0)</f>
        <v>BBM200</v>
      </c>
      <c r="N322" s="2">
        <v>87787</v>
      </c>
      <c r="O322" t="s">
        <v>531</v>
      </c>
      <c r="P322" s="8" t="str">
        <f t="shared" si="22"/>
        <v>0019824</v>
      </c>
      <c r="Q322" s="8" t="e">
        <f t="shared" si="20"/>
        <v>#N/A</v>
      </c>
      <c r="R322" s="19">
        <v>44537</v>
      </c>
      <c r="S322" s="17" t="s">
        <v>532</v>
      </c>
      <c r="T322" s="8" t="str">
        <f t="shared" si="23"/>
        <v>VM+ DNG 13</v>
      </c>
      <c r="U322" t="s">
        <v>10662</v>
      </c>
      <c r="Y322" t="str">
        <f t="shared" si="24"/>
        <v>WINCOMDANANG</v>
      </c>
    </row>
    <row r="323" spans="1:25" x14ac:dyDescent="0.2">
      <c r="A323" t="s">
        <v>0</v>
      </c>
      <c r="B323" t="s">
        <v>533</v>
      </c>
      <c r="D323" t="s">
        <v>30</v>
      </c>
      <c r="E323" t="s">
        <v>3</v>
      </c>
      <c r="F323" s="12">
        <v>1</v>
      </c>
      <c r="G323" s="2">
        <v>111058</v>
      </c>
      <c r="H323" t="s">
        <v>4</v>
      </c>
      <c r="J323" t="s">
        <v>31</v>
      </c>
      <c r="K323" s="9" t="str">
        <f t="shared" si="21"/>
        <v>Gà muối gói 500g</v>
      </c>
      <c r="L323" s="8" t="str">
        <f>VLOOKUP(K323,'[1]Mã Misa'!$B$2:$D$74,2,0)</f>
        <v>Gà muối 500g</v>
      </c>
      <c r="M323" s="8" t="str">
        <f>VLOOKUP(L323,'[1]Mã Misa'!$C$2:$D$74,2,0)</f>
        <v>GM500</v>
      </c>
      <c r="N323" s="2">
        <v>111058</v>
      </c>
      <c r="O323" t="s">
        <v>534</v>
      </c>
      <c r="P323" s="8" t="str">
        <f t="shared" si="22"/>
        <v>0046083</v>
      </c>
      <c r="Q323" s="8" t="e">
        <f t="shared" ref="Q323:Q386" si="25">IF(VLOOKUP(P323,$AD$1:$AF$32,1,0)&lt;&gt;0,(P323&amp;"A"),0)</f>
        <v>#N/A</v>
      </c>
      <c r="R323" s="19">
        <v>44537</v>
      </c>
      <c r="S323" s="17" t="s">
        <v>535</v>
      </c>
      <c r="T323" s="8" t="str">
        <f t="shared" si="23"/>
        <v>VM+ HCM 10</v>
      </c>
      <c r="U323" t="s">
        <v>10663</v>
      </c>
      <c r="Y323" t="str">
        <f t="shared" si="24"/>
        <v>WINCOMHOCHIMINH</v>
      </c>
    </row>
    <row r="324" spans="1:25" x14ac:dyDescent="0.2">
      <c r="A324" t="s">
        <v>0</v>
      </c>
      <c r="B324" t="s">
        <v>533</v>
      </c>
      <c r="D324" t="s">
        <v>121</v>
      </c>
      <c r="E324" t="s">
        <v>3</v>
      </c>
      <c r="F324" s="12">
        <v>1</v>
      </c>
      <c r="G324" s="2">
        <v>73431</v>
      </c>
      <c r="H324" t="s">
        <v>4</v>
      </c>
      <c r="J324" t="s">
        <v>122</v>
      </c>
      <c r="K324" s="9" t="str">
        <f t="shared" ref="K324:K387" si="26">MID(J324,10,26)</f>
        <v>Chân giò heo muối gói 300g</v>
      </c>
      <c r="L324" s="8" t="str">
        <f>VLOOKUP(K324,'[1]Mã Misa'!$B$2:$D$74,2,0)</f>
        <v>Chân giò heo muối 300g</v>
      </c>
      <c r="M324" s="8" t="str">
        <f>VLOOKUP(L324,'[1]Mã Misa'!$C$2:$D$74,2,0)</f>
        <v>CGM300</v>
      </c>
      <c r="N324" s="2">
        <v>73431</v>
      </c>
      <c r="O324" t="s">
        <v>534</v>
      </c>
      <c r="P324" s="8" t="str">
        <f t="shared" ref="P324:P387" si="27">RIGHT(O324,7)</f>
        <v>0046083</v>
      </c>
      <c r="Q324" s="8" t="e">
        <f t="shared" si="25"/>
        <v>#N/A</v>
      </c>
      <c r="R324" s="19">
        <v>44537</v>
      </c>
      <c r="S324" s="17" t="s">
        <v>535</v>
      </c>
      <c r="T324" s="8" t="str">
        <f t="shared" ref="T324:T387" si="28">LEFT(U324,10)</f>
        <v>VM+ HCM 10</v>
      </c>
      <c r="U324" t="s">
        <v>10663</v>
      </c>
      <c r="Y324" t="str">
        <f t="shared" ref="Y324:Y387" si="29">IF(ISNUMBER(SEARCH($V$3,T324)),"WINCOMHANOI",IF(ISNUMBER(SEARCH($V$4,T324)),"WINCOMHOCHIMINH",IF(ISNUMBER(SEARCH($V$5,T324)),"WINCOMDANANG",IF(ISNUMBER(SEARCH($V$6,T324)),"WINCOMHAIDUONG",IF(ISNUMBER(SEARCH($V$7,T324)),"WINCOMQUANGNINH",IF(ISNUMBER(SEARCH($V$8,T324)),"WINCOMHAIPHONG",IF(ISNUMBER(SEARCH($V$9,T324)),"WINCOMBACGIANG",IF(ISNUMBER(SEARCH($V$10,T324)),"WINCOMBACNINH",IF(ISNUMBER(SEARCH($V$11,T324)),"WINCOMPHUTHO",IF(ISNUMBER(SEARCH($V$12,T324)),"WINCOMHATINH",IF(ISNUMBER(SEARCH($V$13,T324)),"WINCOMTHAINGUYEN",IF(ISNUMBER(SEARCH($V$14,T324)),"WINCOMKHANHHOA",IF(ISNUMBER(SEARCH($V$15,T324)),"WINCOMHUNGYEN",IF(ISNUMBER(SEARCH($V$16,T324)),"WINCOMNGHEAN",IF(ISNUMBER(SEARCH($V$17,T324)),"WINCOMLAOCAI",IF(ISNUMBER(SEARCH($V$18,T324)),"WINCOMVUNGTAU",IF(ISNUMBER(SEARCH($V$19,T324)),"WINCOMBINHDUONG",IF(ISNUMBER(SEARCH($V$20,T324)),"WINCOMKIENGIANG",IF(ISNUMBER(SEARCH($V$21,T324)),"WINCOMHANAM",IF(ISNUMBER(SEARCH($V$22,T324)),"WINCOMNAMDINH",IF(ISNUMBER(SEARCH($V$23,T324)),"WINCOMLANGSON",IF(ISNUMBER(SEARCH($V$24,T324)),"WINCOMTHANHHOA",IF(ISNUMBER(SEARCH($V$25,T324)),"WINCOMYENBAI",IF(ISNUMBER(SEARCH($V$26,T324)),"WINCOMTUYENQUANG",IF(ISNUMBER(SEARCH($V$27,T324)),"WINCOMHUE",IF(ISNUMBER(SEARCH($V$28,T324)),"WINCOMQUANGNAM",IF(ISNUMBER(SEARCH($V$29,T324)),"WINCOMVINHPHUC",IF(ISNUMBER(SEARCH($V$30,T324)),"WINCOMHAGIANG",IF(ISNUMBER(SEARCH($V$31,T324)),"WINCOMNINHBINH",IF(ISNUMBER(SEARCH($V$32,T324)),"WINCOMTRAVINH",IF(ISNUMBER(SEARCH($V$33,T324)),"WINCOMCANTHO",IF(ISNUMBER(SEARCH($V$34,T324)),"WINCOMBENTRE",IF(ISNUMBER(SEARCH($V$35,T324)),"WINCOMCAMAU",IF(ISNUMBER(SEARCH($V$36,T324)),"WINCOMANGIANG",IF(ISNUMBER(SEARCH($V$37,T324)),"WINCOMNINHTHUAN",IF(ISNUMBER(SEARCH($V$38,T324)),"WINCOMTHAIBINH",IF(ISNUMBER(SEARCH($V$39,T324)),"WINCOMGIALAI",IF(ISNUMBER(SEARCH($V$40,T324)),"WINCOMHOABINH",IF(ISNUMBER(SEARCH($V$41,T324)),"WINCOMQUANGNGAI",IF(ISNUMBER(SEARCH($V$42,T324)),"WINCOMBINHTHUAN",IF(ISNUMBER(SEARCH($V$43,T324)),"WINCOMDAKLAK",IF(ISNUMBER(SEARCH($V$44,T324)),"WINCOMSOCTRANG",IF(ISNUMBER(SEARCH($V$45,T324)),"WINCOMSONLA",IF(ISNUMBER(SEARCH($V$46,T324)),"WINCOMKONTUM",IF(ISNUMBER(SEARCH($V$47,T324)),"WINCOMPHUYEN",IF(ISNUMBER(SEARCH($V$48,T324)),"WINCOMQUANGTRI",IF(ISNUMBER(SEARCH($V$49,T324)),"WINCOMBINHDINH",IF(ISNUMBER(SEARCH($V$50,T324)),"WINCOMCAOBANG",IF(ISNUMBER(SEARCH($V$51,T324)),"WINCOMQUANGBINH",IF(ISNUMBER(SEARCH($V$52,T324)),"WINCOMLAMDONG",IF(ISNUMBER(SEARCH($V$53,T324)),"WINCOMVINHLONG",IF(ISNUMBER(SEARCH($V$54,T324)),"WINCOMDONGTHAP",IF(ISNUMBER(SEARCH($V$55,T324)),"WINCOMTIENGIANG",IF(ISNUMBER(SEARCH($V$56,T324)),"WINCOMQUANGNINH",0))))))))))))))))))))))))))))))))))))))))))))))))))))))</f>
        <v>WINCOMHOCHIMINH</v>
      </c>
    </row>
    <row r="325" spans="1:25" x14ac:dyDescent="0.2">
      <c r="A325" t="s">
        <v>0</v>
      </c>
      <c r="B325" t="s">
        <v>533</v>
      </c>
      <c r="D325" t="s">
        <v>42</v>
      </c>
      <c r="E325" t="s">
        <v>3</v>
      </c>
      <c r="F325" s="12">
        <v>2</v>
      </c>
      <c r="G325" s="2">
        <v>175574</v>
      </c>
      <c r="H325" t="s">
        <v>4</v>
      </c>
      <c r="J325" t="s">
        <v>43</v>
      </c>
      <c r="K325" s="9" t="str">
        <f t="shared" si="26"/>
        <v>Bắp bò muối gói 200g</v>
      </c>
      <c r="L325" s="8" t="str">
        <f>VLOOKUP(K325,'[1]Mã Misa'!$B$2:$D$74,2,0)</f>
        <v>Bắp bò muối 200g</v>
      </c>
      <c r="M325" s="8" t="str">
        <f>VLOOKUP(L325,'[1]Mã Misa'!$C$2:$D$74,2,0)</f>
        <v>BBM200</v>
      </c>
      <c r="N325" s="2">
        <v>87787</v>
      </c>
      <c r="O325" t="s">
        <v>534</v>
      </c>
      <c r="P325" s="8" t="str">
        <f t="shared" si="27"/>
        <v>0046083</v>
      </c>
      <c r="Q325" s="8" t="e">
        <f t="shared" si="25"/>
        <v>#N/A</v>
      </c>
      <c r="R325" s="19">
        <v>44537</v>
      </c>
      <c r="S325" s="17" t="s">
        <v>535</v>
      </c>
      <c r="T325" s="8" t="str">
        <f t="shared" si="28"/>
        <v>VM+ HCM 10</v>
      </c>
      <c r="U325" t="s">
        <v>10663</v>
      </c>
      <c r="Y325" t="str">
        <f t="shared" si="29"/>
        <v>WINCOMHOCHIMINH</v>
      </c>
    </row>
    <row r="326" spans="1:25" x14ac:dyDescent="0.2">
      <c r="A326" t="s">
        <v>0</v>
      </c>
      <c r="B326" t="s">
        <v>536</v>
      </c>
      <c r="D326" t="s">
        <v>2</v>
      </c>
      <c r="E326" t="s">
        <v>3</v>
      </c>
      <c r="F326" s="12">
        <v>2</v>
      </c>
      <c r="G326" s="2">
        <v>141900</v>
      </c>
      <c r="H326" t="s">
        <v>4</v>
      </c>
      <c r="J326" t="s">
        <v>5</v>
      </c>
      <c r="K326" s="9" t="str">
        <f t="shared" si="26"/>
        <v>_Chả nướng 300g</v>
      </c>
      <c r="L326" s="8" t="str">
        <f>VLOOKUP(K326,'[1]Mã Misa'!$B$2:$D$74,2,0)</f>
        <v>Chả nướng 300g</v>
      </c>
      <c r="M326" s="8" t="str">
        <f>VLOOKUP(L326,'[1]Mã Misa'!$C$2:$D$74,2,0)</f>
        <v>CN300</v>
      </c>
      <c r="N326" s="2">
        <v>70950</v>
      </c>
      <c r="O326" t="s">
        <v>537</v>
      </c>
      <c r="P326" s="8" t="str">
        <f t="shared" si="27"/>
        <v>0152814</v>
      </c>
      <c r="Q326" s="8" t="e">
        <f t="shared" si="25"/>
        <v>#N/A</v>
      </c>
      <c r="R326" s="19">
        <v>44537</v>
      </c>
      <c r="S326" s="17" t="s">
        <v>538</v>
      </c>
      <c r="T326" s="8" t="str">
        <f t="shared" si="28"/>
        <v>VM+ HNI SH</v>
      </c>
      <c r="U326" t="s">
        <v>10664</v>
      </c>
      <c r="Y326" t="str">
        <f t="shared" si="29"/>
        <v>WINCOMHANOI</v>
      </c>
    </row>
    <row r="327" spans="1:25" x14ac:dyDescent="0.2">
      <c r="A327" t="s">
        <v>0</v>
      </c>
      <c r="B327" t="s">
        <v>539</v>
      </c>
      <c r="D327" t="s">
        <v>11</v>
      </c>
      <c r="E327" t="s">
        <v>3</v>
      </c>
      <c r="F327" s="12">
        <v>4</v>
      </c>
      <c r="G327" s="2">
        <v>200728</v>
      </c>
      <c r="H327" t="s">
        <v>4</v>
      </c>
      <c r="J327" t="s">
        <v>12</v>
      </c>
      <c r="K327" s="9" t="str">
        <f t="shared" si="26"/>
        <v>Giò tai lưỡi xào gói 250g</v>
      </c>
      <c r="L327" s="8" t="str">
        <f>VLOOKUP(K327,'[1]Mã Misa'!$B$2:$D$74,2,0)</f>
        <v>Giò Tai Lưỡi Xào 250g</v>
      </c>
      <c r="M327" s="8" t="str">
        <f>VLOOKUP(L327,'[1]Mã Misa'!$C$2:$D$74,2,0)</f>
        <v>GTLX250G</v>
      </c>
      <c r="N327" s="2">
        <v>50182</v>
      </c>
      <c r="O327" t="s">
        <v>540</v>
      </c>
      <c r="P327" s="8" t="str">
        <f t="shared" si="27"/>
        <v>0002738</v>
      </c>
      <c r="Q327" s="8" t="e">
        <f t="shared" si="25"/>
        <v>#N/A</v>
      </c>
      <c r="R327" s="19">
        <v>44537</v>
      </c>
      <c r="S327" s="17" t="s">
        <v>541</v>
      </c>
      <c r="T327" s="8" t="str">
        <f t="shared" si="28"/>
        <v>VM+ PTO Kh</v>
      </c>
      <c r="U327" t="s">
        <v>10665</v>
      </c>
      <c r="Y327" t="str">
        <f t="shared" si="29"/>
        <v>WINCOMPHUTHO</v>
      </c>
    </row>
    <row r="328" spans="1:25" x14ac:dyDescent="0.2">
      <c r="A328" t="s">
        <v>0</v>
      </c>
      <c r="B328" t="s">
        <v>542</v>
      </c>
      <c r="D328" t="s">
        <v>155</v>
      </c>
      <c r="E328" t="s">
        <v>3</v>
      </c>
      <c r="F328" s="12">
        <v>2</v>
      </c>
      <c r="G328" s="2">
        <v>203978</v>
      </c>
      <c r="H328" t="s">
        <v>4</v>
      </c>
      <c r="J328" t="s">
        <v>156</v>
      </c>
      <c r="K328" s="9" t="str">
        <f t="shared" si="26"/>
        <v>Giò tai nấm hương 500g</v>
      </c>
      <c r="L328" s="8" t="str">
        <f>VLOOKUP(K328,'[1]Mã Misa'!$B$2:$D$74,2,0)</f>
        <v>Giò tai nấm hương 500g</v>
      </c>
      <c r="M328" s="8" t="str">
        <f>VLOOKUP(L328,'[1]Mã Misa'!$C$2:$D$74,2,0)</f>
        <v>GTNH500</v>
      </c>
      <c r="N328" s="2">
        <v>101989</v>
      </c>
      <c r="O328" t="s">
        <v>543</v>
      </c>
      <c r="P328" s="8" t="str">
        <f t="shared" si="27"/>
        <v>0000959</v>
      </c>
      <c r="Q328" s="8" t="e">
        <f t="shared" si="25"/>
        <v>#N/A</v>
      </c>
      <c r="R328" s="19">
        <v>44537</v>
      </c>
      <c r="S328" s="17" t="s">
        <v>544</v>
      </c>
      <c r="T328" s="8" t="str">
        <f t="shared" si="28"/>
        <v>VM+ QNM 45</v>
      </c>
      <c r="U328" t="s">
        <v>10666</v>
      </c>
      <c r="Y328" t="str">
        <f t="shared" si="29"/>
        <v>WINCOMQUANGNAM</v>
      </c>
    </row>
    <row r="329" spans="1:25" x14ac:dyDescent="0.2">
      <c r="A329" t="s">
        <v>0</v>
      </c>
      <c r="B329" t="s">
        <v>545</v>
      </c>
      <c r="D329" t="s">
        <v>47</v>
      </c>
      <c r="E329" t="s">
        <v>3</v>
      </c>
      <c r="F329" s="12">
        <v>1</v>
      </c>
      <c r="G329" s="2">
        <v>55595</v>
      </c>
      <c r="H329" t="s">
        <v>4</v>
      </c>
      <c r="J329" t="s">
        <v>48</v>
      </c>
      <c r="K329" s="9" t="str">
        <f t="shared" si="26"/>
        <v>Tai heo muối gói 200g</v>
      </c>
      <c r="L329" s="8" t="str">
        <f>VLOOKUP(K329,'[1]Mã Misa'!$B$2:$D$74,2,0)</f>
        <v>Tai heo muối 200g</v>
      </c>
      <c r="M329" s="8" t="str">
        <f>VLOOKUP(L329,'[1]Mã Misa'!$C$2:$D$74,2,0)</f>
        <v>TH200</v>
      </c>
      <c r="N329" s="2">
        <v>55595</v>
      </c>
      <c r="O329" t="s">
        <v>546</v>
      </c>
      <c r="P329" s="8" t="str">
        <f t="shared" si="27"/>
        <v>0002042</v>
      </c>
      <c r="Q329" s="8" t="e">
        <f t="shared" si="25"/>
        <v>#N/A</v>
      </c>
      <c r="R329" s="19">
        <v>44537</v>
      </c>
      <c r="S329" s="17" t="s">
        <v>547</v>
      </c>
      <c r="T329" s="8" t="str">
        <f t="shared" si="28"/>
        <v>VM+ TTH 22</v>
      </c>
      <c r="U329" t="s">
        <v>10667</v>
      </c>
      <c r="Y329" t="str">
        <f t="shared" si="29"/>
        <v>WINCOMHUE</v>
      </c>
    </row>
    <row r="330" spans="1:25" x14ac:dyDescent="0.2">
      <c r="A330" t="s">
        <v>0</v>
      </c>
      <c r="B330" t="s">
        <v>548</v>
      </c>
      <c r="D330" t="s">
        <v>11</v>
      </c>
      <c r="E330" t="s">
        <v>3</v>
      </c>
      <c r="F330" s="12">
        <v>2</v>
      </c>
      <c r="G330" s="2">
        <v>100364</v>
      </c>
      <c r="H330" t="s">
        <v>4</v>
      </c>
      <c r="J330" t="s">
        <v>12</v>
      </c>
      <c r="K330" s="9" t="str">
        <f t="shared" si="26"/>
        <v>Giò tai lưỡi xào gói 250g</v>
      </c>
      <c r="L330" s="8" t="str">
        <f>VLOOKUP(K330,'[1]Mã Misa'!$B$2:$D$74,2,0)</f>
        <v>Giò Tai Lưỡi Xào 250g</v>
      </c>
      <c r="M330" s="8" t="str">
        <f>VLOOKUP(L330,'[1]Mã Misa'!$C$2:$D$74,2,0)</f>
        <v>GTLX250G</v>
      </c>
      <c r="N330" s="2">
        <v>50182</v>
      </c>
      <c r="O330" t="s">
        <v>549</v>
      </c>
      <c r="P330" s="8" t="str">
        <f t="shared" si="27"/>
        <v>0019827</v>
      </c>
      <c r="Q330" s="8" t="e">
        <f t="shared" si="25"/>
        <v>#N/A</v>
      </c>
      <c r="R330" s="19">
        <v>44537</v>
      </c>
      <c r="S330" s="17" t="s">
        <v>550</v>
      </c>
      <c r="T330" s="8" t="str">
        <f t="shared" si="28"/>
        <v>VM+ DNG 21</v>
      </c>
      <c r="U330" t="s">
        <v>10668</v>
      </c>
      <c r="Y330" t="str">
        <f t="shared" si="29"/>
        <v>WINCOMDANANG</v>
      </c>
    </row>
    <row r="331" spans="1:25" x14ac:dyDescent="0.2">
      <c r="A331" t="s">
        <v>0</v>
      </c>
      <c r="B331" t="s">
        <v>548</v>
      </c>
      <c r="D331" t="s">
        <v>30</v>
      </c>
      <c r="E331" t="s">
        <v>3</v>
      </c>
      <c r="F331" s="12">
        <v>1</v>
      </c>
      <c r="G331" s="2">
        <v>111058</v>
      </c>
      <c r="H331" t="s">
        <v>4</v>
      </c>
      <c r="J331" t="s">
        <v>31</v>
      </c>
      <c r="K331" s="9" t="str">
        <f t="shared" si="26"/>
        <v>Gà muối gói 500g</v>
      </c>
      <c r="L331" s="8" t="str">
        <f>VLOOKUP(K331,'[1]Mã Misa'!$B$2:$D$74,2,0)</f>
        <v>Gà muối 500g</v>
      </c>
      <c r="M331" s="8" t="str">
        <f>VLOOKUP(L331,'[1]Mã Misa'!$C$2:$D$74,2,0)</f>
        <v>GM500</v>
      </c>
      <c r="N331" s="2">
        <v>111058</v>
      </c>
      <c r="O331" t="s">
        <v>549</v>
      </c>
      <c r="P331" s="8" t="str">
        <f t="shared" si="27"/>
        <v>0019827</v>
      </c>
      <c r="Q331" s="8" t="e">
        <f t="shared" si="25"/>
        <v>#N/A</v>
      </c>
      <c r="R331" s="19">
        <v>44537</v>
      </c>
      <c r="S331" s="17" t="s">
        <v>550</v>
      </c>
      <c r="T331" s="8" t="str">
        <f t="shared" si="28"/>
        <v>VM+ DNG 21</v>
      </c>
      <c r="U331" t="s">
        <v>10668</v>
      </c>
      <c r="Y331" t="str">
        <f t="shared" si="29"/>
        <v>WINCOMDANANG</v>
      </c>
    </row>
    <row r="332" spans="1:25" x14ac:dyDescent="0.2">
      <c r="A332" t="s">
        <v>0</v>
      </c>
      <c r="B332" t="s">
        <v>551</v>
      </c>
      <c r="D332" t="s">
        <v>42</v>
      </c>
      <c r="E332" t="s">
        <v>3</v>
      </c>
      <c r="F332" s="12">
        <v>4</v>
      </c>
      <c r="G332" s="2">
        <v>351148</v>
      </c>
      <c r="H332" t="s">
        <v>4</v>
      </c>
      <c r="J332" t="s">
        <v>43</v>
      </c>
      <c r="K332" s="9" t="str">
        <f t="shared" si="26"/>
        <v>Bắp bò muối gói 200g</v>
      </c>
      <c r="L332" s="8" t="str">
        <f>VLOOKUP(K332,'[1]Mã Misa'!$B$2:$D$74,2,0)</f>
        <v>Bắp bò muối 200g</v>
      </c>
      <c r="M332" s="8" t="str">
        <f>VLOOKUP(L332,'[1]Mã Misa'!$C$2:$D$74,2,0)</f>
        <v>BBM200</v>
      </c>
      <c r="N332" s="2">
        <v>87787</v>
      </c>
      <c r="O332" t="s">
        <v>552</v>
      </c>
      <c r="P332" s="8" t="str">
        <f t="shared" si="27"/>
        <v>0019829</v>
      </c>
      <c r="Q332" s="8" t="e">
        <f t="shared" si="25"/>
        <v>#N/A</v>
      </c>
      <c r="R332" s="19">
        <v>44537</v>
      </c>
      <c r="S332" s="17" t="s">
        <v>553</v>
      </c>
      <c r="T332" s="8" t="str">
        <f t="shared" si="28"/>
        <v>VM+ DNG 48</v>
      </c>
      <c r="U332" t="s">
        <v>10669</v>
      </c>
      <c r="Y332" t="str">
        <f t="shared" si="29"/>
        <v>WINCOMDANANG</v>
      </c>
    </row>
    <row r="333" spans="1:25" x14ac:dyDescent="0.2">
      <c r="A333" t="s">
        <v>0</v>
      </c>
      <c r="B333" t="s">
        <v>551</v>
      </c>
      <c r="D333" t="s">
        <v>11</v>
      </c>
      <c r="E333" t="s">
        <v>3</v>
      </c>
      <c r="F333" s="12">
        <v>2</v>
      </c>
      <c r="G333" s="2">
        <v>100364</v>
      </c>
      <c r="H333" t="s">
        <v>4</v>
      </c>
      <c r="J333" t="s">
        <v>12</v>
      </c>
      <c r="K333" s="9" t="str">
        <f t="shared" si="26"/>
        <v>Giò tai lưỡi xào gói 250g</v>
      </c>
      <c r="L333" s="8" t="str">
        <f>VLOOKUP(K333,'[1]Mã Misa'!$B$2:$D$74,2,0)</f>
        <v>Giò Tai Lưỡi Xào 250g</v>
      </c>
      <c r="M333" s="8" t="str">
        <f>VLOOKUP(L333,'[1]Mã Misa'!$C$2:$D$74,2,0)</f>
        <v>GTLX250G</v>
      </c>
      <c r="N333" s="2">
        <v>50182</v>
      </c>
      <c r="O333" t="s">
        <v>552</v>
      </c>
      <c r="P333" s="8" t="str">
        <f t="shared" si="27"/>
        <v>0019829</v>
      </c>
      <c r="Q333" s="8" t="e">
        <f t="shared" si="25"/>
        <v>#N/A</v>
      </c>
      <c r="R333" s="19">
        <v>44537</v>
      </c>
      <c r="S333" s="17" t="s">
        <v>553</v>
      </c>
      <c r="T333" s="8" t="str">
        <f t="shared" si="28"/>
        <v>VM+ DNG 48</v>
      </c>
      <c r="U333" t="s">
        <v>10669</v>
      </c>
      <c r="Y333" t="str">
        <f t="shared" si="29"/>
        <v>WINCOMDANANG</v>
      </c>
    </row>
    <row r="334" spans="1:25" x14ac:dyDescent="0.2">
      <c r="A334" t="s">
        <v>0</v>
      </c>
      <c r="B334" t="s">
        <v>551</v>
      </c>
      <c r="D334" t="s">
        <v>21</v>
      </c>
      <c r="E334" t="s">
        <v>3</v>
      </c>
      <c r="F334" s="12">
        <v>2</v>
      </c>
      <c r="G334" s="2">
        <v>148500</v>
      </c>
      <c r="H334" t="s">
        <v>4</v>
      </c>
      <c r="J334" t="s">
        <v>22</v>
      </c>
      <c r="K334" s="9" t="str">
        <f t="shared" si="26"/>
        <v>_Chả cốm 300g</v>
      </c>
      <c r="L334" s="8" t="str">
        <f>VLOOKUP(K334,'[1]Mã Misa'!$B$2:$D$74,2,0)</f>
        <v>Chả cốm 300g</v>
      </c>
      <c r="M334" s="8" t="str">
        <f>VLOOKUP(L334,'[1]Mã Misa'!$C$2:$D$74,2,0)</f>
        <v>CC300</v>
      </c>
      <c r="N334" s="2">
        <v>74250</v>
      </c>
      <c r="O334" t="s">
        <v>552</v>
      </c>
      <c r="P334" s="8" t="str">
        <f t="shared" si="27"/>
        <v>0019829</v>
      </c>
      <c r="Q334" s="8" t="e">
        <f t="shared" si="25"/>
        <v>#N/A</v>
      </c>
      <c r="R334" s="19">
        <v>44537</v>
      </c>
      <c r="S334" s="17" t="s">
        <v>553</v>
      </c>
      <c r="T334" s="8" t="str">
        <f t="shared" si="28"/>
        <v>VM+ DNG 48</v>
      </c>
      <c r="U334" t="s">
        <v>10669</v>
      </c>
      <c r="Y334" t="str">
        <f t="shared" si="29"/>
        <v>WINCOMDANANG</v>
      </c>
    </row>
    <row r="335" spans="1:25" x14ac:dyDescent="0.2">
      <c r="A335" t="s">
        <v>0</v>
      </c>
      <c r="B335" t="s">
        <v>551</v>
      </c>
      <c r="D335" t="s">
        <v>8</v>
      </c>
      <c r="E335" t="s">
        <v>3</v>
      </c>
      <c r="F335" s="12">
        <v>1</v>
      </c>
      <c r="G335" s="2">
        <v>105400</v>
      </c>
      <c r="H335" t="s">
        <v>4</v>
      </c>
      <c r="J335" t="s">
        <v>9</v>
      </c>
      <c r="K335" s="9" t="str">
        <f t="shared" si="26"/>
        <v>_Đùi gà sốt cay 500g</v>
      </c>
      <c r="L335" s="8" t="str">
        <f>VLOOKUP(K335,'[1]Mã Misa'!$B$2:$D$74,2,0)</f>
        <v>Đùi gà sốt cay 500g</v>
      </c>
      <c r="M335" s="8" t="str">
        <f>VLOOKUP(L335,'[1]Mã Misa'!$C$2:$D$74,2,0)</f>
        <v>DGSC500</v>
      </c>
      <c r="N335" s="2">
        <v>105400</v>
      </c>
      <c r="O335" t="s">
        <v>552</v>
      </c>
      <c r="P335" s="8" t="str">
        <f t="shared" si="27"/>
        <v>0019829</v>
      </c>
      <c r="Q335" s="8" t="e">
        <f t="shared" si="25"/>
        <v>#N/A</v>
      </c>
      <c r="R335" s="19">
        <v>44537</v>
      </c>
      <c r="S335" s="17" t="s">
        <v>553</v>
      </c>
      <c r="T335" s="8" t="str">
        <f t="shared" si="28"/>
        <v>VM+ DNG 48</v>
      </c>
      <c r="U335" t="s">
        <v>10669</v>
      </c>
      <c r="Y335" t="str">
        <f t="shared" si="29"/>
        <v>WINCOMDANANG</v>
      </c>
    </row>
    <row r="336" spans="1:25" x14ac:dyDescent="0.2">
      <c r="A336" t="s">
        <v>0</v>
      </c>
      <c r="B336" t="s">
        <v>554</v>
      </c>
      <c r="D336" t="s">
        <v>8</v>
      </c>
      <c r="E336" t="s">
        <v>3</v>
      </c>
      <c r="F336" s="12">
        <v>8</v>
      </c>
      <c r="G336" s="2">
        <v>843200</v>
      </c>
      <c r="H336" t="s">
        <v>4</v>
      </c>
      <c r="J336" t="s">
        <v>9</v>
      </c>
      <c r="K336" s="9" t="str">
        <f t="shared" si="26"/>
        <v>_Đùi gà sốt cay 500g</v>
      </c>
      <c r="L336" s="8" t="str">
        <f>VLOOKUP(K336,'[1]Mã Misa'!$B$2:$D$74,2,0)</f>
        <v>Đùi gà sốt cay 500g</v>
      </c>
      <c r="M336" s="8" t="str">
        <f>VLOOKUP(L336,'[1]Mã Misa'!$C$2:$D$74,2,0)</f>
        <v>DGSC500</v>
      </c>
      <c r="N336" s="2">
        <v>105400</v>
      </c>
      <c r="O336" t="s">
        <v>555</v>
      </c>
      <c r="P336" s="8" t="str">
        <f t="shared" si="27"/>
        <v>0152825</v>
      </c>
      <c r="Q336" s="8" t="e">
        <f t="shared" si="25"/>
        <v>#N/A</v>
      </c>
      <c r="R336" s="19">
        <v>44537</v>
      </c>
      <c r="S336" s="17" t="s">
        <v>556</v>
      </c>
      <c r="T336" s="8" t="str">
        <f t="shared" si="28"/>
        <v>VM+ HNI T4</v>
      </c>
      <c r="U336" t="s">
        <v>10670</v>
      </c>
      <c r="Y336" t="str">
        <f t="shared" si="29"/>
        <v>WINCOMHANOI</v>
      </c>
    </row>
    <row r="337" spans="1:25" x14ac:dyDescent="0.2">
      <c r="A337" t="s">
        <v>0</v>
      </c>
      <c r="B337" t="s">
        <v>557</v>
      </c>
      <c r="D337" t="s">
        <v>2</v>
      </c>
      <c r="E337" t="s">
        <v>3</v>
      </c>
      <c r="F337" s="12">
        <v>3</v>
      </c>
      <c r="G337" s="2">
        <v>212850</v>
      </c>
      <c r="H337" t="s">
        <v>4</v>
      </c>
      <c r="J337" t="s">
        <v>5</v>
      </c>
      <c r="K337" s="9" t="str">
        <f t="shared" si="26"/>
        <v>_Chả nướng 300g</v>
      </c>
      <c r="L337" s="8" t="str">
        <f>VLOOKUP(K337,'[1]Mã Misa'!$B$2:$D$74,2,0)</f>
        <v>Chả nướng 300g</v>
      </c>
      <c r="M337" s="8" t="str">
        <f>VLOOKUP(L337,'[1]Mã Misa'!$C$2:$D$74,2,0)</f>
        <v>CN300</v>
      </c>
      <c r="N337" s="2">
        <v>70950</v>
      </c>
      <c r="O337" t="s">
        <v>558</v>
      </c>
      <c r="P337" s="8" t="str">
        <f t="shared" si="27"/>
        <v>0046085</v>
      </c>
      <c r="Q337" s="8" t="e">
        <f t="shared" si="25"/>
        <v>#N/A</v>
      </c>
      <c r="R337" s="19">
        <v>44537</v>
      </c>
      <c r="S337" s="17" t="s">
        <v>535</v>
      </c>
      <c r="T337" s="8" t="str">
        <f t="shared" si="28"/>
        <v>VM+ HCM 10</v>
      </c>
      <c r="U337" t="s">
        <v>10663</v>
      </c>
      <c r="Y337" t="str">
        <f t="shared" si="29"/>
        <v>WINCOMHOCHIMINH</v>
      </c>
    </row>
    <row r="338" spans="1:25" x14ac:dyDescent="0.2">
      <c r="A338" t="s">
        <v>0</v>
      </c>
      <c r="B338" t="s">
        <v>557</v>
      </c>
      <c r="D338" t="s">
        <v>21</v>
      </c>
      <c r="E338" t="s">
        <v>3</v>
      </c>
      <c r="F338" s="12">
        <v>3</v>
      </c>
      <c r="G338" s="2">
        <v>222750</v>
      </c>
      <c r="H338" t="s">
        <v>4</v>
      </c>
      <c r="J338" t="s">
        <v>22</v>
      </c>
      <c r="K338" s="9" t="str">
        <f t="shared" si="26"/>
        <v>_Chả cốm 300g</v>
      </c>
      <c r="L338" s="8" t="str">
        <f>VLOOKUP(K338,'[1]Mã Misa'!$B$2:$D$74,2,0)</f>
        <v>Chả cốm 300g</v>
      </c>
      <c r="M338" s="8" t="str">
        <f>VLOOKUP(L338,'[1]Mã Misa'!$C$2:$D$74,2,0)</f>
        <v>CC300</v>
      </c>
      <c r="N338" s="2">
        <v>74250</v>
      </c>
      <c r="O338" t="s">
        <v>558</v>
      </c>
      <c r="P338" s="8" t="str">
        <f t="shared" si="27"/>
        <v>0046085</v>
      </c>
      <c r="Q338" s="8" t="e">
        <f t="shared" si="25"/>
        <v>#N/A</v>
      </c>
      <c r="R338" s="19">
        <v>44537</v>
      </c>
      <c r="S338" s="17" t="s">
        <v>535</v>
      </c>
      <c r="T338" s="8" t="str">
        <f t="shared" si="28"/>
        <v>VM+ HCM 10</v>
      </c>
      <c r="U338" t="s">
        <v>10663</v>
      </c>
      <c r="Y338" t="str">
        <f t="shared" si="29"/>
        <v>WINCOMHOCHIMINH</v>
      </c>
    </row>
    <row r="339" spans="1:25" x14ac:dyDescent="0.2">
      <c r="A339" t="s">
        <v>0</v>
      </c>
      <c r="B339" t="s">
        <v>557</v>
      </c>
      <c r="D339" t="s">
        <v>11</v>
      </c>
      <c r="E339" t="s">
        <v>3</v>
      </c>
      <c r="F339" s="12">
        <v>1</v>
      </c>
      <c r="G339" s="2">
        <v>50182</v>
      </c>
      <c r="H339" t="s">
        <v>4</v>
      </c>
      <c r="J339" t="s">
        <v>12</v>
      </c>
      <c r="K339" s="9" t="str">
        <f t="shared" si="26"/>
        <v>Giò tai lưỡi xào gói 250g</v>
      </c>
      <c r="L339" s="8" t="str">
        <f>VLOOKUP(K339,'[1]Mã Misa'!$B$2:$D$74,2,0)</f>
        <v>Giò Tai Lưỡi Xào 250g</v>
      </c>
      <c r="M339" s="8" t="str">
        <f>VLOOKUP(L339,'[1]Mã Misa'!$C$2:$D$74,2,0)</f>
        <v>GTLX250G</v>
      </c>
      <c r="N339" s="2">
        <v>50182</v>
      </c>
      <c r="O339" t="s">
        <v>558</v>
      </c>
      <c r="P339" s="8" t="str">
        <f t="shared" si="27"/>
        <v>0046085</v>
      </c>
      <c r="Q339" s="8" t="e">
        <f t="shared" si="25"/>
        <v>#N/A</v>
      </c>
      <c r="R339" s="19">
        <v>44537</v>
      </c>
      <c r="S339" s="17" t="s">
        <v>535</v>
      </c>
      <c r="T339" s="8" t="str">
        <f t="shared" si="28"/>
        <v>VM+ HCM 10</v>
      </c>
      <c r="U339" t="s">
        <v>10663</v>
      </c>
      <c r="Y339" t="str">
        <f t="shared" si="29"/>
        <v>WINCOMHOCHIMINH</v>
      </c>
    </row>
    <row r="340" spans="1:25" x14ac:dyDescent="0.2">
      <c r="A340" t="s">
        <v>0</v>
      </c>
      <c r="B340" t="s">
        <v>557</v>
      </c>
      <c r="D340" t="s">
        <v>40</v>
      </c>
      <c r="E340" t="s">
        <v>3</v>
      </c>
      <c r="F340" s="12">
        <v>5</v>
      </c>
      <c r="G340" s="2">
        <v>297000</v>
      </c>
      <c r="H340" t="s">
        <v>4</v>
      </c>
      <c r="J340" t="s">
        <v>41</v>
      </c>
      <c r="K340" s="9" t="str">
        <f t="shared" si="26"/>
        <v>_Giò lụa 250g</v>
      </c>
      <c r="L340" s="8" t="str">
        <f>VLOOKUP(K340,'[1]Mã Misa'!$B$2:$D$74,2,0)</f>
        <v>Giò lụa 250g</v>
      </c>
      <c r="M340" s="8" t="str">
        <f>VLOOKUP(L340,'[1]Mã Misa'!$C$2:$D$74,2,0)</f>
        <v>GL250</v>
      </c>
      <c r="N340" s="2">
        <v>59400</v>
      </c>
      <c r="O340" t="s">
        <v>558</v>
      </c>
      <c r="P340" s="8" t="str">
        <f t="shared" si="27"/>
        <v>0046085</v>
      </c>
      <c r="Q340" s="8" t="e">
        <f t="shared" si="25"/>
        <v>#N/A</v>
      </c>
      <c r="R340" s="19">
        <v>44537</v>
      </c>
      <c r="S340" s="17" t="s">
        <v>535</v>
      </c>
      <c r="T340" s="8" t="str">
        <f t="shared" si="28"/>
        <v>VM+ HCM 10</v>
      </c>
      <c r="U340" t="s">
        <v>10663</v>
      </c>
      <c r="Y340" t="str">
        <f t="shared" si="29"/>
        <v>WINCOMHOCHIMINH</v>
      </c>
    </row>
    <row r="341" spans="1:25" x14ac:dyDescent="0.2">
      <c r="A341" t="s">
        <v>0</v>
      </c>
      <c r="B341" t="s">
        <v>559</v>
      </c>
      <c r="D341" t="s">
        <v>11</v>
      </c>
      <c r="E341" t="s">
        <v>3</v>
      </c>
      <c r="F341" s="12">
        <v>4</v>
      </c>
      <c r="G341" s="2">
        <v>200728</v>
      </c>
      <c r="H341" t="s">
        <v>4</v>
      </c>
      <c r="J341" t="s">
        <v>12</v>
      </c>
      <c r="K341" s="9" t="str">
        <f t="shared" si="26"/>
        <v>Giò tai lưỡi xào gói 250g</v>
      </c>
      <c r="L341" s="8" t="str">
        <f>VLOOKUP(K341,'[1]Mã Misa'!$B$2:$D$74,2,0)</f>
        <v>Giò Tai Lưỡi Xào 250g</v>
      </c>
      <c r="M341" s="8" t="str">
        <f>VLOOKUP(L341,'[1]Mã Misa'!$C$2:$D$74,2,0)</f>
        <v>GTLX250G</v>
      </c>
      <c r="N341" s="2">
        <v>50182</v>
      </c>
      <c r="O341" t="s">
        <v>560</v>
      </c>
      <c r="P341" s="8" t="str">
        <f t="shared" si="27"/>
        <v>0001319</v>
      </c>
      <c r="Q341" s="8" t="e">
        <f t="shared" si="25"/>
        <v>#N/A</v>
      </c>
      <c r="R341" s="19">
        <v>44537</v>
      </c>
      <c r="S341" s="17" t="s">
        <v>561</v>
      </c>
      <c r="T341" s="8" t="str">
        <f t="shared" si="28"/>
        <v>VM+ QTI 52</v>
      </c>
      <c r="U341" t="s">
        <v>10671</v>
      </c>
      <c r="Y341" t="str">
        <f t="shared" si="29"/>
        <v>WINCOMQUANGTRI</v>
      </c>
    </row>
    <row r="342" spans="1:25" x14ac:dyDescent="0.2">
      <c r="A342" t="s">
        <v>0</v>
      </c>
      <c r="B342" t="s">
        <v>562</v>
      </c>
      <c r="D342" t="s">
        <v>30</v>
      </c>
      <c r="E342" t="s">
        <v>3</v>
      </c>
      <c r="F342" s="12">
        <v>1</v>
      </c>
      <c r="G342" s="2">
        <v>111058</v>
      </c>
      <c r="H342" t="s">
        <v>4</v>
      </c>
      <c r="J342" t="s">
        <v>31</v>
      </c>
      <c r="K342" s="9" t="str">
        <f t="shared" si="26"/>
        <v>Gà muối gói 500g</v>
      </c>
      <c r="L342" s="8" t="str">
        <f>VLOOKUP(K342,'[1]Mã Misa'!$B$2:$D$74,2,0)</f>
        <v>Gà muối 500g</v>
      </c>
      <c r="M342" s="8" t="str">
        <f>VLOOKUP(L342,'[1]Mã Misa'!$C$2:$D$74,2,0)</f>
        <v>GM500</v>
      </c>
      <c r="N342" s="2">
        <v>111058</v>
      </c>
      <c r="O342" t="s">
        <v>563</v>
      </c>
      <c r="P342" s="8" t="str">
        <f t="shared" si="27"/>
        <v>0012344</v>
      </c>
      <c r="Q342" s="8" t="e">
        <f t="shared" si="25"/>
        <v>#N/A</v>
      </c>
      <c r="R342" s="19">
        <v>44537</v>
      </c>
      <c r="S342" s="17" t="s">
        <v>564</v>
      </c>
      <c r="T342" s="8" t="str">
        <f t="shared" si="28"/>
        <v>VM+ QNH 37</v>
      </c>
      <c r="U342" t="s">
        <v>10672</v>
      </c>
      <c r="Y342" t="str">
        <f t="shared" si="29"/>
        <v>WINCOMQUANGNINH</v>
      </c>
    </row>
    <row r="343" spans="1:25" x14ac:dyDescent="0.2">
      <c r="A343" t="s">
        <v>0</v>
      </c>
      <c r="B343" t="s">
        <v>565</v>
      </c>
      <c r="D343" t="s">
        <v>2</v>
      </c>
      <c r="E343" t="s">
        <v>3</v>
      </c>
      <c r="F343" s="12">
        <v>1</v>
      </c>
      <c r="G343" s="2">
        <v>70950</v>
      </c>
      <c r="H343" t="s">
        <v>4</v>
      </c>
      <c r="J343" t="s">
        <v>5</v>
      </c>
      <c r="K343" s="9" t="str">
        <f t="shared" si="26"/>
        <v>_Chả nướng 300g</v>
      </c>
      <c r="L343" s="8" t="str">
        <f>VLOOKUP(K343,'[1]Mã Misa'!$B$2:$D$74,2,0)</f>
        <v>Chả nướng 300g</v>
      </c>
      <c r="M343" s="8" t="str">
        <f>VLOOKUP(L343,'[1]Mã Misa'!$C$2:$D$74,2,0)</f>
        <v>CN300</v>
      </c>
      <c r="N343" s="2">
        <v>70950</v>
      </c>
      <c r="O343" t="s">
        <v>566</v>
      </c>
      <c r="P343" s="8" t="str">
        <f t="shared" si="27"/>
        <v>0019832</v>
      </c>
      <c r="Q343" s="8" t="e">
        <f t="shared" si="25"/>
        <v>#N/A</v>
      </c>
      <c r="R343" s="19">
        <v>44537</v>
      </c>
      <c r="S343" s="17" t="s">
        <v>567</v>
      </c>
      <c r="T343" s="8" t="str">
        <f t="shared" si="28"/>
        <v>VM+ DNG K0</v>
      </c>
      <c r="U343" t="s">
        <v>10673</v>
      </c>
      <c r="Y343" t="str">
        <f t="shared" si="29"/>
        <v>WINCOMDANANG</v>
      </c>
    </row>
    <row r="344" spans="1:25" x14ac:dyDescent="0.2">
      <c r="A344" t="s">
        <v>0</v>
      </c>
      <c r="B344" t="s">
        <v>565</v>
      </c>
      <c r="D344" t="s">
        <v>21</v>
      </c>
      <c r="E344" t="s">
        <v>3</v>
      </c>
      <c r="F344" s="12">
        <v>3</v>
      </c>
      <c r="G344" s="2">
        <v>222750</v>
      </c>
      <c r="H344" t="s">
        <v>4</v>
      </c>
      <c r="J344" t="s">
        <v>22</v>
      </c>
      <c r="K344" s="9" t="str">
        <f t="shared" si="26"/>
        <v>_Chả cốm 300g</v>
      </c>
      <c r="L344" s="8" t="str">
        <f>VLOOKUP(K344,'[1]Mã Misa'!$B$2:$D$74,2,0)</f>
        <v>Chả cốm 300g</v>
      </c>
      <c r="M344" s="8" t="str">
        <f>VLOOKUP(L344,'[1]Mã Misa'!$C$2:$D$74,2,0)</f>
        <v>CC300</v>
      </c>
      <c r="N344" s="2">
        <v>74250</v>
      </c>
      <c r="O344" t="s">
        <v>566</v>
      </c>
      <c r="P344" s="8" t="str">
        <f t="shared" si="27"/>
        <v>0019832</v>
      </c>
      <c r="Q344" s="8" t="e">
        <f t="shared" si="25"/>
        <v>#N/A</v>
      </c>
      <c r="R344" s="19">
        <v>44537</v>
      </c>
      <c r="S344" s="17" t="s">
        <v>567</v>
      </c>
      <c r="T344" s="8" t="str">
        <f t="shared" si="28"/>
        <v>VM+ DNG K0</v>
      </c>
      <c r="U344" t="s">
        <v>10673</v>
      </c>
      <c r="Y344" t="str">
        <f t="shared" si="29"/>
        <v>WINCOMDANANG</v>
      </c>
    </row>
    <row r="345" spans="1:25" x14ac:dyDescent="0.2">
      <c r="A345" t="s">
        <v>0</v>
      </c>
      <c r="B345" t="s">
        <v>568</v>
      </c>
      <c r="D345" t="s">
        <v>11</v>
      </c>
      <c r="E345" t="s">
        <v>3</v>
      </c>
      <c r="F345" s="12">
        <v>2</v>
      </c>
      <c r="G345" s="2">
        <v>100364</v>
      </c>
      <c r="H345" t="s">
        <v>4</v>
      </c>
      <c r="J345" t="s">
        <v>12</v>
      </c>
      <c r="K345" s="9" t="str">
        <f t="shared" si="26"/>
        <v>Giò tai lưỡi xào gói 250g</v>
      </c>
      <c r="L345" s="8" t="str">
        <f>VLOOKUP(K345,'[1]Mã Misa'!$B$2:$D$74,2,0)</f>
        <v>Giò Tai Lưỡi Xào 250g</v>
      </c>
      <c r="M345" s="8" t="str">
        <f>VLOOKUP(L345,'[1]Mã Misa'!$C$2:$D$74,2,0)</f>
        <v>GTLX250G</v>
      </c>
      <c r="N345" s="2">
        <v>50182</v>
      </c>
      <c r="O345" t="s">
        <v>569</v>
      </c>
      <c r="P345" s="8" t="str">
        <f t="shared" si="27"/>
        <v>0019834</v>
      </c>
      <c r="Q345" s="8" t="e">
        <f t="shared" si="25"/>
        <v>#N/A</v>
      </c>
      <c r="R345" s="19">
        <v>44537</v>
      </c>
      <c r="S345" s="17" t="s">
        <v>570</v>
      </c>
      <c r="T345" s="8" t="str">
        <f t="shared" si="28"/>
        <v>VM+ DNG 92</v>
      </c>
      <c r="U345" t="s">
        <v>10674</v>
      </c>
      <c r="Y345" t="str">
        <f t="shared" si="29"/>
        <v>WINCOMDANANG</v>
      </c>
    </row>
    <row r="346" spans="1:25" x14ac:dyDescent="0.2">
      <c r="A346" t="s">
        <v>0</v>
      </c>
      <c r="B346" t="s">
        <v>568</v>
      </c>
      <c r="D346" t="s">
        <v>121</v>
      </c>
      <c r="E346" t="s">
        <v>3</v>
      </c>
      <c r="F346" s="12">
        <v>2</v>
      </c>
      <c r="G346" s="2">
        <v>146862</v>
      </c>
      <c r="H346" t="s">
        <v>4</v>
      </c>
      <c r="J346" t="s">
        <v>122</v>
      </c>
      <c r="K346" s="9" t="str">
        <f t="shared" si="26"/>
        <v>Chân giò heo muối gói 300g</v>
      </c>
      <c r="L346" s="8" t="str">
        <f>VLOOKUP(K346,'[1]Mã Misa'!$B$2:$D$74,2,0)</f>
        <v>Chân giò heo muối 300g</v>
      </c>
      <c r="M346" s="8" t="str">
        <f>VLOOKUP(L346,'[1]Mã Misa'!$C$2:$D$74,2,0)</f>
        <v>CGM300</v>
      </c>
      <c r="N346" s="2">
        <v>73431</v>
      </c>
      <c r="O346" t="s">
        <v>569</v>
      </c>
      <c r="P346" s="8" t="str">
        <f t="shared" si="27"/>
        <v>0019834</v>
      </c>
      <c r="Q346" s="8" t="e">
        <f t="shared" si="25"/>
        <v>#N/A</v>
      </c>
      <c r="R346" s="19">
        <v>44537</v>
      </c>
      <c r="S346" s="17" t="s">
        <v>570</v>
      </c>
      <c r="T346" s="8" t="str">
        <f t="shared" si="28"/>
        <v>VM+ DNG 92</v>
      </c>
      <c r="U346" t="s">
        <v>10674</v>
      </c>
      <c r="Y346" t="str">
        <f t="shared" si="29"/>
        <v>WINCOMDANANG</v>
      </c>
    </row>
    <row r="347" spans="1:25" x14ac:dyDescent="0.2">
      <c r="A347" t="s">
        <v>0</v>
      </c>
      <c r="B347" t="s">
        <v>568</v>
      </c>
      <c r="D347" t="s">
        <v>30</v>
      </c>
      <c r="E347" t="s">
        <v>3</v>
      </c>
      <c r="F347" s="12">
        <v>1</v>
      </c>
      <c r="G347" s="2">
        <v>111058</v>
      </c>
      <c r="H347" t="s">
        <v>4</v>
      </c>
      <c r="J347" t="s">
        <v>31</v>
      </c>
      <c r="K347" s="9" t="str">
        <f t="shared" si="26"/>
        <v>Gà muối gói 500g</v>
      </c>
      <c r="L347" s="8" t="str">
        <f>VLOOKUP(K347,'[1]Mã Misa'!$B$2:$D$74,2,0)</f>
        <v>Gà muối 500g</v>
      </c>
      <c r="M347" s="8" t="str">
        <f>VLOOKUP(L347,'[1]Mã Misa'!$C$2:$D$74,2,0)</f>
        <v>GM500</v>
      </c>
      <c r="N347" s="2">
        <v>111058</v>
      </c>
      <c r="O347" t="s">
        <v>569</v>
      </c>
      <c r="P347" s="8" t="str">
        <f t="shared" si="27"/>
        <v>0019834</v>
      </c>
      <c r="Q347" s="8" t="e">
        <f t="shared" si="25"/>
        <v>#N/A</v>
      </c>
      <c r="R347" s="19">
        <v>44537</v>
      </c>
      <c r="S347" s="17" t="s">
        <v>570</v>
      </c>
      <c r="T347" s="8" t="str">
        <f t="shared" si="28"/>
        <v>VM+ DNG 92</v>
      </c>
      <c r="U347" t="s">
        <v>10674</v>
      </c>
      <c r="Y347" t="str">
        <f t="shared" si="29"/>
        <v>WINCOMDANANG</v>
      </c>
    </row>
    <row r="348" spans="1:25" x14ac:dyDescent="0.2">
      <c r="A348" t="s">
        <v>0</v>
      </c>
      <c r="B348" t="s">
        <v>571</v>
      </c>
      <c r="D348" t="s">
        <v>8</v>
      </c>
      <c r="E348" t="s">
        <v>3</v>
      </c>
      <c r="F348" s="12">
        <v>1</v>
      </c>
      <c r="G348" s="2">
        <v>105400</v>
      </c>
      <c r="H348" t="s">
        <v>4</v>
      </c>
      <c r="J348" t="s">
        <v>9</v>
      </c>
      <c r="K348" s="9" t="str">
        <f t="shared" si="26"/>
        <v>_Đùi gà sốt cay 500g</v>
      </c>
      <c r="L348" s="8" t="str">
        <f>VLOOKUP(K348,'[1]Mã Misa'!$B$2:$D$74,2,0)</f>
        <v>Đùi gà sốt cay 500g</v>
      </c>
      <c r="M348" s="8" t="str">
        <f>VLOOKUP(L348,'[1]Mã Misa'!$C$2:$D$74,2,0)</f>
        <v>DGSC500</v>
      </c>
      <c r="N348" s="2">
        <v>105400</v>
      </c>
      <c r="O348" t="s">
        <v>572</v>
      </c>
      <c r="P348" s="8" t="str">
        <f t="shared" si="27"/>
        <v>0019835</v>
      </c>
      <c r="Q348" s="8" t="e">
        <f t="shared" si="25"/>
        <v>#N/A</v>
      </c>
      <c r="R348" s="19">
        <v>44537</v>
      </c>
      <c r="S348" s="17" t="s">
        <v>570</v>
      </c>
      <c r="T348" s="8" t="str">
        <f t="shared" si="28"/>
        <v>VM+ DNG 92</v>
      </c>
      <c r="U348" t="s">
        <v>10674</v>
      </c>
      <c r="Y348" t="str">
        <f t="shared" si="29"/>
        <v>WINCOMDANANG</v>
      </c>
    </row>
    <row r="349" spans="1:25" x14ac:dyDescent="0.2">
      <c r="A349" t="s">
        <v>0</v>
      </c>
      <c r="B349" t="s">
        <v>573</v>
      </c>
      <c r="D349" t="s">
        <v>21</v>
      </c>
      <c r="E349" t="s">
        <v>3</v>
      </c>
      <c r="F349" s="12">
        <v>2</v>
      </c>
      <c r="G349" s="2">
        <v>148500</v>
      </c>
      <c r="H349" t="s">
        <v>4</v>
      </c>
      <c r="J349" t="s">
        <v>22</v>
      </c>
      <c r="K349" s="9" t="str">
        <f t="shared" si="26"/>
        <v>_Chả cốm 300g</v>
      </c>
      <c r="L349" s="8" t="str">
        <f>VLOOKUP(K349,'[1]Mã Misa'!$B$2:$D$74,2,0)</f>
        <v>Chả cốm 300g</v>
      </c>
      <c r="M349" s="8" t="str">
        <f>VLOOKUP(L349,'[1]Mã Misa'!$C$2:$D$74,2,0)</f>
        <v>CC300</v>
      </c>
      <c r="N349" s="2">
        <v>74250</v>
      </c>
      <c r="O349" t="s">
        <v>574</v>
      </c>
      <c r="P349" s="8" t="str">
        <f t="shared" si="27"/>
        <v>0152831</v>
      </c>
      <c r="Q349" s="8" t="e">
        <f t="shared" si="25"/>
        <v>#N/A</v>
      </c>
      <c r="R349" s="19">
        <v>44537</v>
      </c>
      <c r="S349" s="17" t="s">
        <v>575</v>
      </c>
      <c r="T349" s="8" t="str">
        <f t="shared" si="28"/>
        <v>VM+ HNI 18</v>
      </c>
      <c r="U349" t="s">
        <v>10675</v>
      </c>
      <c r="Y349" t="str">
        <f t="shared" si="29"/>
        <v>WINCOMHANOI</v>
      </c>
    </row>
    <row r="350" spans="1:25" x14ac:dyDescent="0.2">
      <c r="A350" t="s">
        <v>0</v>
      </c>
      <c r="B350" t="s">
        <v>576</v>
      </c>
      <c r="D350" t="s">
        <v>27</v>
      </c>
      <c r="E350" t="s">
        <v>3</v>
      </c>
      <c r="F350" s="12">
        <v>7</v>
      </c>
      <c r="G350" s="2">
        <v>427350</v>
      </c>
      <c r="H350" t="s">
        <v>4</v>
      </c>
      <c r="J350" t="s">
        <v>28</v>
      </c>
      <c r="K350" s="9" t="str">
        <f t="shared" si="26"/>
        <v>_Giò sụn gà 250g</v>
      </c>
      <c r="L350" s="8" t="str">
        <f>VLOOKUP(K350,'[1]Mã Misa'!$B$2:$D$74,2,0)</f>
        <v>Giò sụn gà 250g</v>
      </c>
      <c r="M350" s="8" t="str">
        <f>VLOOKUP(L350,'[1]Mã Misa'!$C$2:$D$74,2,0)</f>
        <v>GSG250</v>
      </c>
      <c r="N350" s="2">
        <v>61050</v>
      </c>
      <c r="O350" t="s">
        <v>577</v>
      </c>
      <c r="P350" s="8" t="str">
        <f t="shared" si="27"/>
        <v>0002191</v>
      </c>
      <c r="Q350" s="8" t="e">
        <f t="shared" si="25"/>
        <v>#N/A</v>
      </c>
      <c r="R350" s="19">
        <v>44537</v>
      </c>
      <c r="S350" s="17" t="s">
        <v>578</v>
      </c>
      <c r="T350" s="8" t="str">
        <f t="shared" si="28"/>
        <v>VM+ HTH 08</v>
      </c>
      <c r="U350" t="s">
        <v>10676</v>
      </c>
      <c r="Y350" t="str">
        <f t="shared" si="29"/>
        <v>WINCOMHATINH</v>
      </c>
    </row>
    <row r="351" spans="1:25" x14ac:dyDescent="0.2">
      <c r="A351" t="s">
        <v>0</v>
      </c>
      <c r="B351" t="s">
        <v>579</v>
      </c>
      <c r="D351" t="s">
        <v>21</v>
      </c>
      <c r="E351" t="s">
        <v>3</v>
      </c>
      <c r="F351" s="12">
        <v>2</v>
      </c>
      <c r="G351" s="2">
        <v>148500</v>
      </c>
      <c r="H351" t="s">
        <v>4</v>
      </c>
      <c r="J351" t="s">
        <v>22</v>
      </c>
      <c r="K351" s="9" t="str">
        <f t="shared" si="26"/>
        <v>_Chả cốm 300g</v>
      </c>
      <c r="L351" s="8" t="str">
        <f>VLOOKUP(K351,'[1]Mã Misa'!$B$2:$D$74,2,0)</f>
        <v>Chả cốm 300g</v>
      </c>
      <c r="M351" s="8" t="str">
        <f>VLOOKUP(L351,'[1]Mã Misa'!$C$2:$D$74,2,0)</f>
        <v>CC300</v>
      </c>
      <c r="N351" s="2">
        <v>74250</v>
      </c>
      <c r="O351" t="s">
        <v>580</v>
      </c>
      <c r="P351" s="8" t="str">
        <f t="shared" si="27"/>
        <v>0152836</v>
      </c>
      <c r="Q351" s="8" t="e">
        <f t="shared" si="25"/>
        <v>#N/A</v>
      </c>
      <c r="R351" s="19">
        <v>44537</v>
      </c>
      <c r="S351" s="17" t="s">
        <v>581</v>
      </c>
      <c r="T351" s="8" t="str">
        <f t="shared" si="28"/>
        <v xml:space="preserve">VM HNI La </v>
      </c>
      <c r="U351" t="s">
        <v>10677</v>
      </c>
      <c r="Y351" t="str">
        <f t="shared" si="29"/>
        <v>WINCOMHANOI</v>
      </c>
    </row>
    <row r="352" spans="1:25" x14ac:dyDescent="0.2">
      <c r="A352" t="s">
        <v>0</v>
      </c>
      <c r="B352" t="s">
        <v>579</v>
      </c>
      <c r="D352" t="s">
        <v>40</v>
      </c>
      <c r="E352" t="s">
        <v>3</v>
      </c>
      <c r="F352" s="12">
        <v>1</v>
      </c>
      <c r="G352" s="2">
        <v>59400</v>
      </c>
      <c r="H352" t="s">
        <v>4</v>
      </c>
      <c r="J352" t="s">
        <v>41</v>
      </c>
      <c r="K352" s="9" t="str">
        <f t="shared" si="26"/>
        <v>_Giò lụa 250g</v>
      </c>
      <c r="L352" s="8" t="str">
        <f>VLOOKUP(K352,'[1]Mã Misa'!$B$2:$D$74,2,0)</f>
        <v>Giò lụa 250g</v>
      </c>
      <c r="M352" s="8" t="str">
        <f>VLOOKUP(L352,'[1]Mã Misa'!$C$2:$D$74,2,0)</f>
        <v>GL250</v>
      </c>
      <c r="N352" s="2">
        <v>59400</v>
      </c>
      <c r="O352" t="s">
        <v>580</v>
      </c>
      <c r="P352" s="8" t="str">
        <f t="shared" si="27"/>
        <v>0152836</v>
      </c>
      <c r="Q352" s="8" t="e">
        <f t="shared" si="25"/>
        <v>#N/A</v>
      </c>
      <c r="R352" s="19">
        <v>44537</v>
      </c>
      <c r="S352" s="17" t="s">
        <v>581</v>
      </c>
      <c r="T352" s="8" t="str">
        <f t="shared" si="28"/>
        <v xml:space="preserve">VM HNI La </v>
      </c>
      <c r="U352" t="s">
        <v>10677</v>
      </c>
      <c r="Y352" t="str">
        <f t="shared" si="29"/>
        <v>WINCOMHANOI</v>
      </c>
    </row>
    <row r="353" spans="1:25" x14ac:dyDescent="0.2">
      <c r="A353" t="s">
        <v>0</v>
      </c>
      <c r="B353" t="s">
        <v>579</v>
      </c>
      <c r="D353" t="s">
        <v>27</v>
      </c>
      <c r="E353" t="s">
        <v>3</v>
      </c>
      <c r="F353" s="12">
        <v>1</v>
      </c>
      <c r="G353" s="2">
        <v>61050</v>
      </c>
      <c r="H353" t="s">
        <v>4</v>
      </c>
      <c r="J353" t="s">
        <v>28</v>
      </c>
      <c r="K353" s="9" t="str">
        <f t="shared" si="26"/>
        <v>_Giò sụn gà 250g</v>
      </c>
      <c r="L353" s="8" t="str">
        <f>VLOOKUP(K353,'[1]Mã Misa'!$B$2:$D$74,2,0)</f>
        <v>Giò sụn gà 250g</v>
      </c>
      <c r="M353" s="8" t="str">
        <f>VLOOKUP(L353,'[1]Mã Misa'!$C$2:$D$74,2,0)</f>
        <v>GSG250</v>
      </c>
      <c r="N353" s="2">
        <v>61050</v>
      </c>
      <c r="O353" t="s">
        <v>580</v>
      </c>
      <c r="P353" s="8" t="str">
        <f t="shared" si="27"/>
        <v>0152836</v>
      </c>
      <c r="Q353" s="8" t="e">
        <f t="shared" si="25"/>
        <v>#N/A</v>
      </c>
      <c r="R353" s="19">
        <v>44537</v>
      </c>
      <c r="S353" s="17" t="s">
        <v>581</v>
      </c>
      <c r="T353" s="8" t="str">
        <f t="shared" si="28"/>
        <v xml:space="preserve">VM HNI La </v>
      </c>
      <c r="U353" t="s">
        <v>10677</v>
      </c>
      <c r="Y353" t="str">
        <f t="shared" si="29"/>
        <v>WINCOMHANOI</v>
      </c>
    </row>
    <row r="354" spans="1:25" x14ac:dyDescent="0.2">
      <c r="A354" t="s">
        <v>0</v>
      </c>
      <c r="B354" t="s">
        <v>582</v>
      </c>
      <c r="D354" t="s">
        <v>11</v>
      </c>
      <c r="E354" t="s">
        <v>3</v>
      </c>
      <c r="F354" s="12">
        <v>1</v>
      </c>
      <c r="G354" s="2">
        <v>50182</v>
      </c>
      <c r="H354" t="s">
        <v>4</v>
      </c>
      <c r="J354" t="s">
        <v>12</v>
      </c>
      <c r="K354" s="9" t="str">
        <f t="shared" si="26"/>
        <v>Giò tai lưỡi xào gói 250g</v>
      </c>
      <c r="L354" s="8" t="str">
        <f>VLOOKUP(K354,'[1]Mã Misa'!$B$2:$D$74,2,0)</f>
        <v>Giò Tai Lưỡi Xào 250g</v>
      </c>
      <c r="M354" s="8" t="str">
        <f>VLOOKUP(L354,'[1]Mã Misa'!$C$2:$D$74,2,0)</f>
        <v>GTLX250G</v>
      </c>
      <c r="N354" s="2">
        <v>50182</v>
      </c>
      <c r="O354" t="s">
        <v>583</v>
      </c>
      <c r="P354" s="8" t="str">
        <f t="shared" si="27"/>
        <v>0019837</v>
      </c>
      <c r="Q354" s="8" t="e">
        <f t="shared" si="25"/>
        <v>#N/A</v>
      </c>
      <c r="R354" s="19">
        <v>44537</v>
      </c>
      <c r="S354" s="17" t="s">
        <v>584</v>
      </c>
      <c r="T354" s="8" t="str">
        <f t="shared" si="28"/>
        <v>VM+ DNG 45</v>
      </c>
      <c r="U354" t="s">
        <v>10678</v>
      </c>
      <c r="Y354" t="str">
        <f t="shared" si="29"/>
        <v>WINCOMDANANG</v>
      </c>
    </row>
    <row r="355" spans="1:25" x14ac:dyDescent="0.2">
      <c r="A355" t="s">
        <v>0</v>
      </c>
      <c r="B355" t="s">
        <v>585</v>
      </c>
      <c r="D355" t="s">
        <v>40</v>
      </c>
      <c r="E355" t="s">
        <v>3</v>
      </c>
      <c r="F355" s="12">
        <v>1</v>
      </c>
      <c r="G355" s="2">
        <v>59400</v>
      </c>
      <c r="H355" t="s">
        <v>4</v>
      </c>
      <c r="J355" t="s">
        <v>41</v>
      </c>
      <c r="K355" s="9" t="str">
        <f t="shared" si="26"/>
        <v>_Giò lụa 250g</v>
      </c>
      <c r="L355" s="8" t="str">
        <f>VLOOKUP(K355,'[1]Mã Misa'!$B$2:$D$74,2,0)</f>
        <v>Giò lụa 250g</v>
      </c>
      <c r="M355" s="8" t="str">
        <f>VLOOKUP(L355,'[1]Mã Misa'!$C$2:$D$74,2,0)</f>
        <v>GL250</v>
      </c>
      <c r="N355" s="2">
        <v>59400</v>
      </c>
      <c r="O355" t="s">
        <v>586</v>
      </c>
      <c r="P355" s="8" t="str">
        <f t="shared" si="27"/>
        <v>0002739</v>
      </c>
      <c r="Q355" s="8" t="e">
        <f t="shared" si="25"/>
        <v>#N/A</v>
      </c>
      <c r="R355" s="19">
        <v>44537</v>
      </c>
      <c r="S355" s="17" t="s">
        <v>7</v>
      </c>
      <c r="T355" s="8" t="str">
        <f t="shared" si="28"/>
        <v>VM VC+ PTO</v>
      </c>
      <c r="U355" t="s">
        <v>10505</v>
      </c>
      <c r="Y355" t="str">
        <f t="shared" si="29"/>
        <v>WINCOMPHUTHO</v>
      </c>
    </row>
    <row r="356" spans="1:25" x14ac:dyDescent="0.2">
      <c r="A356" t="s">
        <v>0</v>
      </c>
      <c r="B356" t="s">
        <v>587</v>
      </c>
      <c r="D356" t="s">
        <v>15</v>
      </c>
      <c r="E356" t="s">
        <v>3</v>
      </c>
      <c r="F356" s="12">
        <v>1</v>
      </c>
      <c r="G356" s="2">
        <v>46000</v>
      </c>
      <c r="H356" t="s">
        <v>4</v>
      </c>
      <c r="J356" t="s">
        <v>16</v>
      </c>
      <c r="K356" s="9" t="str">
        <f t="shared" si="26"/>
        <v>Mộc nấm hương gói 250g</v>
      </c>
      <c r="L356" s="8" t="str">
        <f>VLOOKUP(K356,'[1]Mã Misa'!$B$2:$D$74,2,0)</f>
        <v>Mộc Nấm Hương 250g</v>
      </c>
      <c r="M356" s="8" t="str">
        <f>VLOOKUP(L356,'[1]Mã Misa'!$C$2:$D$74,2,0)</f>
        <v>MNH250</v>
      </c>
      <c r="N356" s="2">
        <v>46000</v>
      </c>
      <c r="O356" t="s">
        <v>588</v>
      </c>
      <c r="P356" s="8" t="str">
        <f t="shared" si="27"/>
        <v>0004314</v>
      </c>
      <c r="Q356" s="8" t="e">
        <f t="shared" si="25"/>
        <v>#N/A</v>
      </c>
      <c r="R356" s="19">
        <v>44537</v>
      </c>
      <c r="S356" s="17" t="s">
        <v>589</v>
      </c>
      <c r="T356" s="8" t="str">
        <f t="shared" si="28"/>
        <v>VM VCP KHA</v>
      </c>
      <c r="U356" t="s">
        <v>10679</v>
      </c>
      <c r="Y356" t="str">
        <f t="shared" si="29"/>
        <v>WINCOMKHANHHOA</v>
      </c>
    </row>
    <row r="357" spans="1:25" x14ac:dyDescent="0.2">
      <c r="A357" t="s">
        <v>0</v>
      </c>
      <c r="B357" t="s">
        <v>587</v>
      </c>
      <c r="D357" t="s">
        <v>40</v>
      </c>
      <c r="E357" t="s">
        <v>3</v>
      </c>
      <c r="F357" s="12">
        <v>2</v>
      </c>
      <c r="G357" s="2">
        <v>118800</v>
      </c>
      <c r="H357" t="s">
        <v>4</v>
      </c>
      <c r="J357" t="s">
        <v>41</v>
      </c>
      <c r="K357" s="9" t="str">
        <f t="shared" si="26"/>
        <v>_Giò lụa 250g</v>
      </c>
      <c r="L357" s="8" t="str">
        <f>VLOOKUP(K357,'[1]Mã Misa'!$B$2:$D$74,2,0)</f>
        <v>Giò lụa 250g</v>
      </c>
      <c r="M357" s="8" t="str">
        <f>VLOOKUP(L357,'[1]Mã Misa'!$C$2:$D$74,2,0)</f>
        <v>GL250</v>
      </c>
      <c r="N357" s="2">
        <v>59400</v>
      </c>
      <c r="O357" t="s">
        <v>588</v>
      </c>
      <c r="P357" s="8" t="str">
        <f t="shared" si="27"/>
        <v>0004314</v>
      </c>
      <c r="Q357" s="8" t="e">
        <f t="shared" si="25"/>
        <v>#N/A</v>
      </c>
      <c r="R357" s="19">
        <v>44537</v>
      </c>
      <c r="S357" s="17" t="s">
        <v>589</v>
      </c>
      <c r="T357" s="8" t="str">
        <f t="shared" si="28"/>
        <v>VM VCP KHA</v>
      </c>
      <c r="U357" t="s">
        <v>10679</v>
      </c>
      <c r="Y357" t="str">
        <f t="shared" si="29"/>
        <v>WINCOMKHANHHOA</v>
      </c>
    </row>
    <row r="358" spans="1:25" x14ac:dyDescent="0.2">
      <c r="A358" t="s">
        <v>0</v>
      </c>
      <c r="B358" t="s">
        <v>590</v>
      </c>
      <c r="D358" t="s">
        <v>15</v>
      </c>
      <c r="E358" t="s">
        <v>3</v>
      </c>
      <c r="F358" s="12">
        <v>5</v>
      </c>
      <c r="G358" s="2">
        <v>230000</v>
      </c>
      <c r="H358" t="s">
        <v>4</v>
      </c>
      <c r="J358" t="s">
        <v>16</v>
      </c>
      <c r="K358" s="9" t="str">
        <f t="shared" si="26"/>
        <v>Mộc nấm hương gói 250g</v>
      </c>
      <c r="L358" s="8" t="str">
        <f>VLOOKUP(K358,'[1]Mã Misa'!$B$2:$D$74,2,0)</f>
        <v>Mộc Nấm Hương 250g</v>
      </c>
      <c r="M358" s="8" t="str">
        <f>VLOOKUP(L358,'[1]Mã Misa'!$C$2:$D$74,2,0)</f>
        <v>MNH250</v>
      </c>
      <c r="N358" s="2">
        <v>46000</v>
      </c>
      <c r="O358" t="s">
        <v>591</v>
      </c>
      <c r="P358" s="8" t="str">
        <f t="shared" si="27"/>
        <v>0152847</v>
      </c>
      <c r="Q358" s="8" t="e">
        <f t="shared" si="25"/>
        <v>#N/A</v>
      </c>
      <c r="R358" s="19">
        <v>44537</v>
      </c>
      <c r="S358" s="17" t="s">
        <v>263</v>
      </c>
      <c r="T358" s="8" t="str">
        <f t="shared" si="28"/>
        <v>VM+ HNI Đô</v>
      </c>
      <c r="U358" t="s">
        <v>10579</v>
      </c>
      <c r="Y358" t="str">
        <f t="shared" si="29"/>
        <v>WINCOMHANOI</v>
      </c>
    </row>
    <row r="359" spans="1:25" x14ac:dyDescent="0.2">
      <c r="A359" t="s">
        <v>0</v>
      </c>
      <c r="B359" t="s">
        <v>590</v>
      </c>
      <c r="D359" t="s">
        <v>21</v>
      </c>
      <c r="E359" t="s">
        <v>3</v>
      </c>
      <c r="F359" s="12">
        <v>1</v>
      </c>
      <c r="G359" s="2">
        <v>74250</v>
      </c>
      <c r="H359" t="s">
        <v>4</v>
      </c>
      <c r="J359" t="s">
        <v>22</v>
      </c>
      <c r="K359" s="9" t="str">
        <f t="shared" si="26"/>
        <v>_Chả cốm 300g</v>
      </c>
      <c r="L359" s="8" t="str">
        <f>VLOOKUP(K359,'[1]Mã Misa'!$B$2:$D$74,2,0)</f>
        <v>Chả cốm 300g</v>
      </c>
      <c r="M359" s="8" t="str">
        <f>VLOOKUP(L359,'[1]Mã Misa'!$C$2:$D$74,2,0)</f>
        <v>CC300</v>
      </c>
      <c r="N359" s="2">
        <v>74250</v>
      </c>
      <c r="O359" t="s">
        <v>591</v>
      </c>
      <c r="P359" s="8" t="str">
        <f t="shared" si="27"/>
        <v>0152847</v>
      </c>
      <c r="Q359" s="8" t="e">
        <f t="shared" si="25"/>
        <v>#N/A</v>
      </c>
      <c r="R359" s="19">
        <v>44537</v>
      </c>
      <c r="S359" s="17" t="s">
        <v>263</v>
      </c>
      <c r="T359" s="8" t="str">
        <f t="shared" si="28"/>
        <v>VM+ HNI Đô</v>
      </c>
      <c r="U359" t="s">
        <v>10579</v>
      </c>
      <c r="Y359" t="str">
        <f t="shared" si="29"/>
        <v>WINCOMHANOI</v>
      </c>
    </row>
    <row r="360" spans="1:25" x14ac:dyDescent="0.2">
      <c r="A360" t="s">
        <v>0</v>
      </c>
      <c r="B360" t="s">
        <v>592</v>
      </c>
      <c r="D360" t="s">
        <v>30</v>
      </c>
      <c r="E360" t="s">
        <v>3</v>
      </c>
      <c r="F360" s="12">
        <v>1</v>
      </c>
      <c r="G360" s="2">
        <v>111058</v>
      </c>
      <c r="H360" t="s">
        <v>4</v>
      </c>
      <c r="J360" t="s">
        <v>31</v>
      </c>
      <c r="K360" s="9" t="str">
        <f t="shared" si="26"/>
        <v>Gà muối gói 500g</v>
      </c>
      <c r="L360" s="8" t="str">
        <f>VLOOKUP(K360,'[1]Mã Misa'!$B$2:$D$74,2,0)</f>
        <v>Gà muối 500g</v>
      </c>
      <c r="M360" s="8" t="str">
        <f>VLOOKUP(L360,'[1]Mã Misa'!$C$2:$D$74,2,0)</f>
        <v>GM500</v>
      </c>
      <c r="N360" s="2">
        <v>111058</v>
      </c>
      <c r="O360" t="s">
        <v>593</v>
      </c>
      <c r="P360" s="8" t="str">
        <f t="shared" si="27"/>
        <v>0019840</v>
      </c>
      <c r="Q360" s="8" t="e">
        <f t="shared" si="25"/>
        <v>#N/A</v>
      </c>
      <c r="R360" s="19">
        <v>44537</v>
      </c>
      <c r="S360" s="17" t="s">
        <v>594</v>
      </c>
      <c r="T360" s="8" t="str">
        <f t="shared" si="28"/>
        <v>VM+ DNG 91</v>
      </c>
      <c r="U360" t="s">
        <v>10680</v>
      </c>
      <c r="Y360" t="str">
        <f t="shared" si="29"/>
        <v>WINCOMDANANG</v>
      </c>
    </row>
    <row r="361" spans="1:25" x14ac:dyDescent="0.2">
      <c r="A361" t="s">
        <v>0</v>
      </c>
      <c r="B361" t="s">
        <v>595</v>
      </c>
      <c r="D361" t="s">
        <v>8</v>
      </c>
      <c r="E361" t="s">
        <v>3</v>
      </c>
      <c r="F361" s="12">
        <v>1</v>
      </c>
      <c r="G361" s="2">
        <v>105400</v>
      </c>
      <c r="H361" t="s">
        <v>4</v>
      </c>
      <c r="J361" t="s">
        <v>9</v>
      </c>
      <c r="K361" s="9" t="str">
        <f t="shared" si="26"/>
        <v>_Đùi gà sốt cay 500g</v>
      </c>
      <c r="L361" s="8" t="str">
        <f>VLOOKUP(K361,'[1]Mã Misa'!$B$2:$D$74,2,0)</f>
        <v>Đùi gà sốt cay 500g</v>
      </c>
      <c r="M361" s="8" t="str">
        <f>VLOOKUP(L361,'[1]Mã Misa'!$C$2:$D$74,2,0)</f>
        <v>DGSC500</v>
      </c>
      <c r="N361" s="2">
        <v>105400</v>
      </c>
      <c r="O361" t="s">
        <v>596</v>
      </c>
      <c r="P361" s="8" t="str">
        <f t="shared" si="27"/>
        <v>0152852</v>
      </c>
      <c r="Q361" s="8" t="e">
        <f t="shared" si="25"/>
        <v>#N/A</v>
      </c>
      <c r="R361" s="19">
        <v>44537</v>
      </c>
      <c r="S361" s="17" t="s">
        <v>597</v>
      </c>
      <c r="T361" s="8" t="str">
        <f t="shared" si="28"/>
        <v>VM+ HNI Me</v>
      </c>
      <c r="U361" t="s">
        <v>10681</v>
      </c>
      <c r="Y361" t="str">
        <f t="shared" si="29"/>
        <v>WINCOMHANOI</v>
      </c>
    </row>
    <row r="362" spans="1:25" x14ac:dyDescent="0.2">
      <c r="A362" t="s">
        <v>0</v>
      </c>
      <c r="B362" t="s">
        <v>598</v>
      </c>
      <c r="D362" t="s">
        <v>40</v>
      </c>
      <c r="E362" t="s">
        <v>3</v>
      </c>
      <c r="F362" s="12">
        <v>4</v>
      </c>
      <c r="G362" s="2">
        <v>237600</v>
      </c>
      <c r="H362" t="s">
        <v>4</v>
      </c>
      <c r="J362" t="s">
        <v>41</v>
      </c>
      <c r="K362" s="9" t="str">
        <f t="shared" si="26"/>
        <v>_Giò lụa 250g</v>
      </c>
      <c r="L362" s="8" t="str">
        <f>VLOOKUP(K362,'[1]Mã Misa'!$B$2:$D$74,2,0)</f>
        <v>Giò lụa 250g</v>
      </c>
      <c r="M362" s="8" t="str">
        <f>VLOOKUP(L362,'[1]Mã Misa'!$C$2:$D$74,2,0)</f>
        <v>GL250</v>
      </c>
      <c r="N362" s="2">
        <v>59400</v>
      </c>
      <c r="O362" t="s">
        <v>599</v>
      </c>
      <c r="P362" s="8" t="str">
        <f t="shared" si="27"/>
        <v>0152861</v>
      </c>
      <c r="Q362" s="8" t="e">
        <f t="shared" si="25"/>
        <v>#N/A</v>
      </c>
      <c r="R362" s="19">
        <v>44537</v>
      </c>
      <c r="S362" s="17" t="s">
        <v>600</v>
      </c>
      <c r="T362" s="8" t="str">
        <f t="shared" si="28"/>
        <v>VM+ HNI CC</v>
      </c>
      <c r="U362" t="s">
        <v>10682</v>
      </c>
      <c r="Y362" t="str">
        <f t="shared" si="29"/>
        <v>WINCOMHANOI</v>
      </c>
    </row>
    <row r="363" spans="1:25" x14ac:dyDescent="0.2">
      <c r="A363" t="s">
        <v>0</v>
      </c>
      <c r="B363" t="s">
        <v>598</v>
      </c>
      <c r="D363" t="s">
        <v>2</v>
      </c>
      <c r="E363" t="s">
        <v>3</v>
      </c>
      <c r="F363" s="12">
        <v>3</v>
      </c>
      <c r="G363" s="2">
        <v>212850</v>
      </c>
      <c r="H363" t="s">
        <v>4</v>
      </c>
      <c r="J363" t="s">
        <v>5</v>
      </c>
      <c r="K363" s="9" t="str">
        <f t="shared" si="26"/>
        <v>_Chả nướng 300g</v>
      </c>
      <c r="L363" s="8" t="str">
        <f>VLOOKUP(K363,'[1]Mã Misa'!$B$2:$D$74,2,0)</f>
        <v>Chả nướng 300g</v>
      </c>
      <c r="M363" s="8" t="str">
        <f>VLOOKUP(L363,'[1]Mã Misa'!$C$2:$D$74,2,0)</f>
        <v>CN300</v>
      </c>
      <c r="N363" s="2">
        <v>70950</v>
      </c>
      <c r="O363" t="s">
        <v>599</v>
      </c>
      <c r="P363" s="8" t="str">
        <f t="shared" si="27"/>
        <v>0152861</v>
      </c>
      <c r="Q363" s="8" t="e">
        <f t="shared" si="25"/>
        <v>#N/A</v>
      </c>
      <c r="R363" s="19">
        <v>44537</v>
      </c>
      <c r="S363" s="17" t="s">
        <v>600</v>
      </c>
      <c r="T363" s="8" t="str">
        <f t="shared" si="28"/>
        <v>VM+ HNI CC</v>
      </c>
      <c r="U363" t="s">
        <v>10682</v>
      </c>
      <c r="Y363" t="str">
        <f t="shared" si="29"/>
        <v>WINCOMHANOI</v>
      </c>
    </row>
    <row r="364" spans="1:25" x14ac:dyDescent="0.2">
      <c r="A364" t="s">
        <v>0</v>
      </c>
      <c r="B364" t="s">
        <v>598</v>
      </c>
      <c r="D364" t="s">
        <v>21</v>
      </c>
      <c r="E364" t="s">
        <v>3</v>
      </c>
      <c r="F364" s="12">
        <v>2</v>
      </c>
      <c r="G364" s="2">
        <v>148500</v>
      </c>
      <c r="H364" t="s">
        <v>4</v>
      </c>
      <c r="J364" t="s">
        <v>22</v>
      </c>
      <c r="K364" s="9" t="str">
        <f t="shared" si="26"/>
        <v>_Chả cốm 300g</v>
      </c>
      <c r="L364" s="8" t="str">
        <f>VLOOKUP(K364,'[1]Mã Misa'!$B$2:$D$74,2,0)</f>
        <v>Chả cốm 300g</v>
      </c>
      <c r="M364" s="8" t="str">
        <f>VLOOKUP(L364,'[1]Mã Misa'!$C$2:$D$74,2,0)</f>
        <v>CC300</v>
      </c>
      <c r="N364" s="2">
        <v>74250</v>
      </c>
      <c r="O364" t="s">
        <v>599</v>
      </c>
      <c r="P364" s="8" t="str">
        <f t="shared" si="27"/>
        <v>0152861</v>
      </c>
      <c r="Q364" s="8" t="e">
        <f t="shared" si="25"/>
        <v>#N/A</v>
      </c>
      <c r="R364" s="19">
        <v>44537</v>
      </c>
      <c r="S364" s="17" t="s">
        <v>600</v>
      </c>
      <c r="T364" s="8" t="str">
        <f t="shared" si="28"/>
        <v>VM+ HNI CC</v>
      </c>
      <c r="U364" t="s">
        <v>10682</v>
      </c>
      <c r="Y364" t="str">
        <f t="shared" si="29"/>
        <v>WINCOMHANOI</v>
      </c>
    </row>
    <row r="365" spans="1:25" x14ac:dyDescent="0.2">
      <c r="A365" t="s">
        <v>0</v>
      </c>
      <c r="B365" t="s">
        <v>598</v>
      </c>
      <c r="D365" t="s">
        <v>25</v>
      </c>
      <c r="E365" t="s">
        <v>3</v>
      </c>
      <c r="F365" s="12">
        <v>3</v>
      </c>
      <c r="G365" s="2">
        <v>272250</v>
      </c>
      <c r="H365" t="s">
        <v>4</v>
      </c>
      <c r="J365" t="s">
        <v>26</v>
      </c>
      <c r="K365" s="9" t="str">
        <f t="shared" si="26"/>
        <v>_Chân gà sốt cay 400g</v>
      </c>
      <c r="L365" s="8" t="str">
        <f>VLOOKUP(K365,'[1]Mã Misa'!$B$2:$D$74,2,0)</f>
        <v>Chân gà sốt cay 400g</v>
      </c>
      <c r="M365" s="8" t="str">
        <f>VLOOKUP(L365,'[1]Mã Misa'!$C$2:$D$74,2,0)</f>
        <v>CGSC400</v>
      </c>
      <c r="N365" s="2">
        <v>90750</v>
      </c>
      <c r="O365" t="s">
        <v>599</v>
      </c>
      <c r="P365" s="8" t="str">
        <f t="shared" si="27"/>
        <v>0152861</v>
      </c>
      <c r="Q365" s="8" t="e">
        <f t="shared" si="25"/>
        <v>#N/A</v>
      </c>
      <c r="R365" s="19">
        <v>44537</v>
      </c>
      <c r="S365" s="17" t="s">
        <v>600</v>
      </c>
      <c r="T365" s="8" t="str">
        <f t="shared" si="28"/>
        <v>VM+ HNI CC</v>
      </c>
      <c r="U365" t="s">
        <v>10682</v>
      </c>
      <c r="Y365" t="str">
        <f t="shared" si="29"/>
        <v>WINCOMHANOI</v>
      </c>
    </row>
    <row r="366" spans="1:25" x14ac:dyDescent="0.2">
      <c r="A366" t="s">
        <v>0</v>
      </c>
      <c r="B366" t="s">
        <v>598</v>
      </c>
      <c r="D366" t="s">
        <v>30</v>
      </c>
      <c r="E366" t="s">
        <v>3</v>
      </c>
      <c r="F366" s="12">
        <v>2</v>
      </c>
      <c r="G366" s="2">
        <v>222116</v>
      </c>
      <c r="H366" t="s">
        <v>4</v>
      </c>
      <c r="J366" t="s">
        <v>31</v>
      </c>
      <c r="K366" s="9" t="str">
        <f t="shared" si="26"/>
        <v>Gà muối gói 500g</v>
      </c>
      <c r="L366" s="8" t="str">
        <f>VLOOKUP(K366,'[1]Mã Misa'!$B$2:$D$74,2,0)</f>
        <v>Gà muối 500g</v>
      </c>
      <c r="M366" s="8" t="str">
        <f>VLOOKUP(L366,'[1]Mã Misa'!$C$2:$D$74,2,0)</f>
        <v>GM500</v>
      </c>
      <c r="N366" s="2">
        <v>111058</v>
      </c>
      <c r="O366" t="s">
        <v>599</v>
      </c>
      <c r="P366" s="8" t="str">
        <f t="shared" si="27"/>
        <v>0152861</v>
      </c>
      <c r="Q366" s="8" t="e">
        <f t="shared" si="25"/>
        <v>#N/A</v>
      </c>
      <c r="R366" s="19">
        <v>44537</v>
      </c>
      <c r="S366" s="17" t="s">
        <v>600</v>
      </c>
      <c r="T366" s="8" t="str">
        <f t="shared" si="28"/>
        <v>VM+ HNI CC</v>
      </c>
      <c r="U366" t="s">
        <v>10682</v>
      </c>
      <c r="Y366" t="str">
        <f t="shared" si="29"/>
        <v>WINCOMHANOI</v>
      </c>
    </row>
    <row r="367" spans="1:25" x14ac:dyDescent="0.2">
      <c r="A367" t="s">
        <v>0</v>
      </c>
      <c r="B367" t="s">
        <v>598</v>
      </c>
      <c r="D367" t="s">
        <v>42</v>
      </c>
      <c r="E367" t="s">
        <v>3</v>
      </c>
      <c r="F367" s="12">
        <v>4</v>
      </c>
      <c r="G367" s="2">
        <v>351148</v>
      </c>
      <c r="H367" t="s">
        <v>4</v>
      </c>
      <c r="J367" t="s">
        <v>43</v>
      </c>
      <c r="K367" s="9" t="str">
        <f t="shared" si="26"/>
        <v>Bắp bò muối gói 200g</v>
      </c>
      <c r="L367" s="8" t="str">
        <f>VLOOKUP(K367,'[1]Mã Misa'!$B$2:$D$74,2,0)</f>
        <v>Bắp bò muối 200g</v>
      </c>
      <c r="M367" s="8" t="str">
        <f>VLOOKUP(L367,'[1]Mã Misa'!$C$2:$D$74,2,0)</f>
        <v>BBM200</v>
      </c>
      <c r="N367" s="2">
        <v>87787</v>
      </c>
      <c r="O367" t="s">
        <v>599</v>
      </c>
      <c r="P367" s="8" t="str">
        <f t="shared" si="27"/>
        <v>0152861</v>
      </c>
      <c r="Q367" s="8" t="e">
        <f t="shared" si="25"/>
        <v>#N/A</v>
      </c>
      <c r="R367" s="19">
        <v>44537</v>
      </c>
      <c r="S367" s="17" t="s">
        <v>600</v>
      </c>
      <c r="T367" s="8" t="str">
        <f t="shared" si="28"/>
        <v>VM+ HNI CC</v>
      </c>
      <c r="U367" t="s">
        <v>10682</v>
      </c>
      <c r="Y367" t="str">
        <f t="shared" si="29"/>
        <v>WINCOMHANOI</v>
      </c>
    </row>
    <row r="368" spans="1:25" x14ac:dyDescent="0.2">
      <c r="A368" t="s">
        <v>0</v>
      </c>
      <c r="B368" t="s">
        <v>601</v>
      </c>
      <c r="D368" t="s">
        <v>42</v>
      </c>
      <c r="E368" t="s">
        <v>3</v>
      </c>
      <c r="F368" s="12">
        <v>5</v>
      </c>
      <c r="G368" s="2">
        <v>438935</v>
      </c>
      <c r="H368" t="s">
        <v>4</v>
      </c>
      <c r="J368" t="s">
        <v>43</v>
      </c>
      <c r="K368" s="9" t="str">
        <f t="shared" si="26"/>
        <v>Bắp bò muối gói 200g</v>
      </c>
      <c r="L368" s="8" t="str">
        <f>VLOOKUP(K368,'[1]Mã Misa'!$B$2:$D$74,2,0)</f>
        <v>Bắp bò muối 200g</v>
      </c>
      <c r="M368" s="8" t="str">
        <f>VLOOKUP(L368,'[1]Mã Misa'!$C$2:$D$74,2,0)</f>
        <v>BBM200</v>
      </c>
      <c r="N368" s="2">
        <v>87787</v>
      </c>
      <c r="O368" t="s">
        <v>602</v>
      </c>
      <c r="P368" s="8" t="str">
        <f t="shared" si="27"/>
        <v>0152867</v>
      </c>
      <c r="Q368" s="8" t="e">
        <f t="shared" si="25"/>
        <v>#N/A</v>
      </c>
      <c r="R368" s="19">
        <v>44537</v>
      </c>
      <c r="S368" s="17" t="s">
        <v>603</v>
      </c>
      <c r="T368" s="8" t="str">
        <f t="shared" si="28"/>
        <v>VM+ HNI Fi</v>
      </c>
      <c r="U368" t="s">
        <v>10683</v>
      </c>
      <c r="Y368" t="str">
        <f t="shared" si="29"/>
        <v>WINCOMHANOI</v>
      </c>
    </row>
    <row r="369" spans="1:25" x14ac:dyDescent="0.2">
      <c r="A369" t="s">
        <v>0</v>
      </c>
      <c r="B369" t="s">
        <v>601</v>
      </c>
      <c r="D369" t="s">
        <v>2</v>
      </c>
      <c r="E369" t="s">
        <v>3</v>
      </c>
      <c r="F369" s="12">
        <v>1</v>
      </c>
      <c r="G369" s="2">
        <v>70950</v>
      </c>
      <c r="H369" t="s">
        <v>4</v>
      </c>
      <c r="J369" t="s">
        <v>5</v>
      </c>
      <c r="K369" s="9" t="str">
        <f t="shared" si="26"/>
        <v>_Chả nướng 300g</v>
      </c>
      <c r="L369" s="8" t="str">
        <f>VLOOKUP(K369,'[1]Mã Misa'!$B$2:$D$74,2,0)</f>
        <v>Chả nướng 300g</v>
      </c>
      <c r="M369" s="8" t="str">
        <f>VLOOKUP(L369,'[1]Mã Misa'!$C$2:$D$74,2,0)</f>
        <v>CN300</v>
      </c>
      <c r="N369" s="2">
        <v>70950</v>
      </c>
      <c r="O369" t="s">
        <v>602</v>
      </c>
      <c r="P369" s="8" t="str">
        <f t="shared" si="27"/>
        <v>0152867</v>
      </c>
      <c r="Q369" s="8" t="e">
        <f t="shared" si="25"/>
        <v>#N/A</v>
      </c>
      <c r="R369" s="19">
        <v>44537</v>
      </c>
      <c r="S369" s="17" t="s">
        <v>603</v>
      </c>
      <c r="T369" s="8" t="str">
        <f t="shared" si="28"/>
        <v>VM+ HNI Fi</v>
      </c>
      <c r="U369" t="s">
        <v>10683</v>
      </c>
      <c r="Y369" t="str">
        <f t="shared" si="29"/>
        <v>WINCOMHANOI</v>
      </c>
    </row>
    <row r="370" spans="1:25" x14ac:dyDescent="0.2">
      <c r="A370" t="s">
        <v>0</v>
      </c>
      <c r="B370" t="s">
        <v>601</v>
      </c>
      <c r="D370" t="s">
        <v>11</v>
      </c>
      <c r="E370" t="s">
        <v>3</v>
      </c>
      <c r="F370" s="12">
        <v>1</v>
      </c>
      <c r="G370" s="2">
        <v>50182</v>
      </c>
      <c r="H370" t="s">
        <v>4</v>
      </c>
      <c r="J370" t="s">
        <v>12</v>
      </c>
      <c r="K370" s="9" t="str">
        <f t="shared" si="26"/>
        <v>Giò tai lưỡi xào gói 250g</v>
      </c>
      <c r="L370" s="8" t="str">
        <f>VLOOKUP(K370,'[1]Mã Misa'!$B$2:$D$74,2,0)</f>
        <v>Giò Tai Lưỡi Xào 250g</v>
      </c>
      <c r="M370" s="8" t="str">
        <f>VLOOKUP(L370,'[1]Mã Misa'!$C$2:$D$74,2,0)</f>
        <v>GTLX250G</v>
      </c>
      <c r="N370" s="2">
        <v>50182</v>
      </c>
      <c r="O370" t="s">
        <v>602</v>
      </c>
      <c r="P370" s="8" t="str">
        <f t="shared" si="27"/>
        <v>0152867</v>
      </c>
      <c r="Q370" s="8" t="e">
        <f t="shared" si="25"/>
        <v>#N/A</v>
      </c>
      <c r="R370" s="19">
        <v>44537</v>
      </c>
      <c r="S370" s="17" t="s">
        <v>603</v>
      </c>
      <c r="T370" s="8" t="str">
        <f t="shared" si="28"/>
        <v>VM+ HNI Fi</v>
      </c>
      <c r="U370" t="s">
        <v>10683</v>
      </c>
      <c r="Y370" t="str">
        <f t="shared" si="29"/>
        <v>WINCOMHANOI</v>
      </c>
    </row>
    <row r="371" spans="1:25" x14ac:dyDescent="0.2">
      <c r="A371" t="s">
        <v>0</v>
      </c>
      <c r="B371" t="s">
        <v>601</v>
      </c>
      <c r="D371" t="s">
        <v>27</v>
      </c>
      <c r="E371" t="s">
        <v>3</v>
      </c>
      <c r="F371" s="12">
        <v>3</v>
      </c>
      <c r="G371" s="2">
        <v>183150</v>
      </c>
      <c r="H371" t="s">
        <v>4</v>
      </c>
      <c r="J371" t="s">
        <v>28</v>
      </c>
      <c r="K371" s="9" t="str">
        <f t="shared" si="26"/>
        <v>_Giò sụn gà 250g</v>
      </c>
      <c r="L371" s="8" t="str">
        <f>VLOOKUP(K371,'[1]Mã Misa'!$B$2:$D$74,2,0)</f>
        <v>Giò sụn gà 250g</v>
      </c>
      <c r="M371" s="8" t="str">
        <f>VLOOKUP(L371,'[1]Mã Misa'!$C$2:$D$74,2,0)</f>
        <v>GSG250</v>
      </c>
      <c r="N371" s="2">
        <v>61050</v>
      </c>
      <c r="O371" t="s">
        <v>602</v>
      </c>
      <c r="P371" s="8" t="str">
        <f t="shared" si="27"/>
        <v>0152867</v>
      </c>
      <c r="Q371" s="8" t="e">
        <f t="shared" si="25"/>
        <v>#N/A</v>
      </c>
      <c r="R371" s="19">
        <v>44537</v>
      </c>
      <c r="S371" s="17" t="s">
        <v>603</v>
      </c>
      <c r="T371" s="8" t="str">
        <f t="shared" si="28"/>
        <v>VM+ HNI Fi</v>
      </c>
      <c r="U371" t="s">
        <v>10683</v>
      </c>
      <c r="Y371" t="str">
        <f t="shared" si="29"/>
        <v>WINCOMHANOI</v>
      </c>
    </row>
    <row r="372" spans="1:25" x14ac:dyDescent="0.2">
      <c r="A372" t="s">
        <v>0</v>
      </c>
      <c r="B372" t="s">
        <v>604</v>
      </c>
      <c r="D372" t="s">
        <v>8</v>
      </c>
      <c r="E372" t="s">
        <v>3</v>
      </c>
      <c r="F372" s="12">
        <v>2</v>
      </c>
      <c r="G372" s="2">
        <v>210800</v>
      </c>
      <c r="H372" t="s">
        <v>4</v>
      </c>
      <c r="J372" t="s">
        <v>9</v>
      </c>
      <c r="K372" s="9" t="str">
        <f t="shared" si="26"/>
        <v>_Đùi gà sốt cay 500g</v>
      </c>
      <c r="L372" s="8" t="str">
        <f>VLOOKUP(K372,'[1]Mã Misa'!$B$2:$D$74,2,0)</f>
        <v>Đùi gà sốt cay 500g</v>
      </c>
      <c r="M372" s="8" t="str">
        <f>VLOOKUP(L372,'[1]Mã Misa'!$C$2:$D$74,2,0)</f>
        <v>DGSC500</v>
      </c>
      <c r="N372" s="2">
        <v>105400</v>
      </c>
      <c r="O372" t="s">
        <v>605</v>
      </c>
      <c r="P372" s="8" t="str">
        <f t="shared" si="27"/>
        <v>0004315</v>
      </c>
      <c r="Q372" s="8" t="e">
        <f t="shared" si="25"/>
        <v>#N/A</v>
      </c>
      <c r="R372" s="19">
        <v>44537</v>
      </c>
      <c r="S372" s="17" t="s">
        <v>606</v>
      </c>
      <c r="T372" s="8" t="str">
        <f t="shared" si="28"/>
        <v>VM VCP KHA</v>
      </c>
      <c r="U372" t="s">
        <v>10684</v>
      </c>
      <c r="Y372" t="str">
        <f t="shared" si="29"/>
        <v>WINCOMKHANHHOA</v>
      </c>
    </row>
    <row r="373" spans="1:25" x14ac:dyDescent="0.2">
      <c r="A373" t="s">
        <v>0</v>
      </c>
      <c r="B373" t="s">
        <v>607</v>
      </c>
      <c r="D373" t="s">
        <v>42</v>
      </c>
      <c r="E373" t="s">
        <v>3</v>
      </c>
      <c r="F373" s="12">
        <v>1</v>
      </c>
      <c r="G373" s="2">
        <v>87787</v>
      </c>
      <c r="H373" t="s">
        <v>4</v>
      </c>
      <c r="J373" t="s">
        <v>43</v>
      </c>
      <c r="K373" s="9" t="str">
        <f t="shared" si="26"/>
        <v>Bắp bò muối gói 200g</v>
      </c>
      <c r="L373" s="8" t="str">
        <f>VLOOKUP(K373,'[1]Mã Misa'!$B$2:$D$74,2,0)</f>
        <v>Bắp bò muối 200g</v>
      </c>
      <c r="M373" s="8" t="str">
        <f>VLOOKUP(L373,'[1]Mã Misa'!$C$2:$D$74,2,0)</f>
        <v>BBM200</v>
      </c>
      <c r="N373" s="2">
        <v>87787</v>
      </c>
      <c r="O373" t="s">
        <v>608</v>
      </c>
      <c r="P373" s="8" t="str">
        <f t="shared" si="27"/>
        <v>0152876</v>
      </c>
      <c r="Q373" s="8" t="e">
        <f t="shared" si="25"/>
        <v>#N/A</v>
      </c>
      <c r="R373" s="19">
        <v>44537</v>
      </c>
      <c r="S373" s="17" t="s">
        <v>609</v>
      </c>
      <c r="T373" s="8" t="str">
        <f t="shared" si="28"/>
        <v>VM+ HNI LK</v>
      </c>
      <c r="U373" t="s">
        <v>10685</v>
      </c>
      <c r="Y373" t="str">
        <f t="shared" si="29"/>
        <v>WINCOMHANOI</v>
      </c>
    </row>
    <row r="374" spans="1:25" x14ac:dyDescent="0.2">
      <c r="A374" t="s">
        <v>0</v>
      </c>
      <c r="B374" t="s">
        <v>607</v>
      </c>
      <c r="D374" t="s">
        <v>11</v>
      </c>
      <c r="E374" t="s">
        <v>3</v>
      </c>
      <c r="F374" s="12">
        <v>1</v>
      </c>
      <c r="G374" s="2">
        <v>50182</v>
      </c>
      <c r="H374" t="s">
        <v>4</v>
      </c>
      <c r="J374" t="s">
        <v>12</v>
      </c>
      <c r="K374" s="9" t="str">
        <f t="shared" si="26"/>
        <v>Giò tai lưỡi xào gói 250g</v>
      </c>
      <c r="L374" s="8" t="str">
        <f>VLOOKUP(K374,'[1]Mã Misa'!$B$2:$D$74,2,0)</f>
        <v>Giò Tai Lưỡi Xào 250g</v>
      </c>
      <c r="M374" s="8" t="str">
        <f>VLOOKUP(L374,'[1]Mã Misa'!$C$2:$D$74,2,0)</f>
        <v>GTLX250G</v>
      </c>
      <c r="N374" s="2">
        <v>50182</v>
      </c>
      <c r="O374" t="s">
        <v>608</v>
      </c>
      <c r="P374" s="8" t="str">
        <f t="shared" si="27"/>
        <v>0152876</v>
      </c>
      <c r="Q374" s="8" t="e">
        <f t="shared" si="25"/>
        <v>#N/A</v>
      </c>
      <c r="R374" s="19">
        <v>44537</v>
      </c>
      <c r="S374" s="17" t="s">
        <v>609</v>
      </c>
      <c r="T374" s="8" t="str">
        <f t="shared" si="28"/>
        <v>VM+ HNI LK</v>
      </c>
      <c r="U374" t="s">
        <v>10685</v>
      </c>
      <c r="Y374" t="str">
        <f t="shared" si="29"/>
        <v>WINCOMHANOI</v>
      </c>
    </row>
    <row r="375" spans="1:25" x14ac:dyDescent="0.2">
      <c r="A375" t="s">
        <v>0</v>
      </c>
      <c r="B375" t="s">
        <v>607</v>
      </c>
      <c r="D375" t="s">
        <v>15</v>
      </c>
      <c r="E375" t="s">
        <v>3</v>
      </c>
      <c r="F375" s="12">
        <v>1</v>
      </c>
      <c r="G375" s="2">
        <v>46000</v>
      </c>
      <c r="H375" t="s">
        <v>4</v>
      </c>
      <c r="J375" t="s">
        <v>16</v>
      </c>
      <c r="K375" s="9" t="str">
        <f t="shared" si="26"/>
        <v>Mộc nấm hương gói 250g</v>
      </c>
      <c r="L375" s="8" t="str">
        <f>VLOOKUP(K375,'[1]Mã Misa'!$B$2:$D$74,2,0)</f>
        <v>Mộc Nấm Hương 250g</v>
      </c>
      <c r="M375" s="8" t="str">
        <f>VLOOKUP(L375,'[1]Mã Misa'!$C$2:$D$74,2,0)</f>
        <v>MNH250</v>
      </c>
      <c r="N375" s="2">
        <v>46000</v>
      </c>
      <c r="O375" t="s">
        <v>608</v>
      </c>
      <c r="P375" s="8" t="str">
        <f t="shared" si="27"/>
        <v>0152876</v>
      </c>
      <c r="Q375" s="8" t="e">
        <f t="shared" si="25"/>
        <v>#N/A</v>
      </c>
      <c r="R375" s="19">
        <v>44537</v>
      </c>
      <c r="S375" s="17" t="s">
        <v>609</v>
      </c>
      <c r="T375" s="8" t="str">
        <f t="shared" si="28"/>
        <v>VM+ HNI LK</v>
      </c>
      <c r="U375" t="s">
        <v>10685</v>
      </c>
      <c r="Y375" t="str">
        <f t="shared" si="29"/>
        <v>WINCOMHANOI</v>
      </c>
    </row>
    <row r="376" spans="1:25" x14ac:dyDescent="0.2">
      <c r="A376" t="s">
        <v>0</v>
      </c>
      <c r="B376" t="s">
        <v>610</v>
      </c>
      <c r="D376" t="s">
        <v>11</v>
      </c>
      <c r="E376" t="s">
        <v>3</v>
      </c>
      <c r="F376" s="12">
        <v>2</v>
      </c>
      <c r="G376" s="2">
        <v>100364</v>
      </c>
      <c r="H376" t="s">
        <v>4</v>
      </c>
      <c r="J376" t="s">
        <v>12</v>
      </c>
      <c r="K376" s="9" t="str">
        <f t="shared" si="26"/>
        <v>Giò tai lưỡi xào gói 250g</v>
      </c>
      <c r="L376" s="8" t="str">
        <f>VLOOKUP(K376,'[1]Mã Misa'!$B$2:$D$74,2,0)</f>
        <v>Giò Tai Lưỡi Xào 250g</v>
      </c>
      <c r="M376" s="8" t="str">
        <f>VLOOKUP(L376,'[1]Mã Misa'!$C$2:$D$74,2,0)</f>
        <v>GTLX250G</v>
      </c>
      <c r="N376" s="2">
        <v>50182</v>
      </c>
      <c r="O376" t="s">
        <v>611</v>
      </c>
      <c r="P376" s="8" t="str">
        <f t="shared" si="27"/>
        <v>0152886</v>
      </c>
      <c r="Q376" s="8" t="e">
        <f t="shared" si="25"/>
        <v>#N/A</v>
      </c>
      <c r="R376" s="19">
        <v>44537</v>
      </c>
      <c r="S376" s="17" t="s">
        <v>612</v>
      </c>
      <c r="T376" s="8" t="str">
        <f t="shared" si="28"/>
        <v>VM+ HNI Th</v>
      </c>
      <c r="U376" t="s">
        <v>10686</v>
      </c>
      <c r="Y376" t="str">
        <f t="shared" si="29"/>
        <v>WINCOMHANOI</v>
      </c>
    </row>
    <row r="377" spans="1:25" x14ac:dyDescent="0.2">
      <c r="A377" t="s">
        <v>0</v>
      </c>
      <c r="B377" t="s">
        <v>610</v>
      </c>
      <c r="D377" t="s">
        <v>2</v>
      </c>
      <c r="E377" t="s">
        <v>3</v>
      </c>
      <c r="F377" s="12">
        <v>3</v>
      </c>
      <c r="G377" s="2">
        <v>212850</v>
      </c>
      <c r="H377" t="s">
        <v>4</v>
      </c>
      <c r="J377" t="s">
        <v>5</v>
      </c>
      <c r="K377" s="9" t="str">
        <f t="shared" si="26"/>
        <v>_Chả nướng 300g</v>
      </c>
      <c r="L377" s="8" t="str">
        <f>VLOOKUP(K377,'[1]Mã Misa'!$B$2:$D$74,2,0)</f>
        <v>Chả nướng 300g</v>
      </c>
      <c r="M377" s="8" t="str">
        <f>VLOOKUP(L377,'[1]Mã Misa'!$C$2:$D$74,2,0)</f>
        <v>CN300</v>
      </c>
      <c r="N377" s="2">
        <v>70950</v>
      </c>
      <c r="O377" t="s">
        <v>611</v>
      </c>
      <c r="P377" s="8" t="str">
        <f t="shared" si="27"/>
        <v>0152886</v>
      </c>
      <c r="Q377" s="8" t="e">
        <f t="shared" si="25"/>
        <v>#N/A</v>
      </c>
      <c r="R377" s="19">
        <v>44537</v>
      </c>
      <c r="S377" s="17" t="s">
        <v>612</v>
      </c>
      <c r="T377" s="8" t="str">
        <f t="shared" si="28"/>
        <v>VM+ HNI Th</v>
      </c>
      <c r="U377" t="s">
        <v>10686</v>
      </c>
      <c r="Y377" t="str">
        <f t="shared" si="29"/>
        <v>WINCOMHANOI</v>
      </c>
    </row>
    <row r="378" spans="1:25" x14ac:dyDescent="0.2">
      <c r="A378" t="s">
        <v>0</v>
      </c>
      <c r="B378" t="s">
        <v>613</v>
      </c>
      <c r="D378" t="s">
        <v>30</v>
      </c>
      <c r="E378" t="s">
        <v>3</v>
      </c>
      <c r="F378" s="12">
        <v>1</v>
      </c>
      <c r="G378" s="2">
        <v>111058</v>
      </c>
      <c r="H378" t="s">
        <v>4</v>
      </c>
      <c r="J378" t="s">
        <v>31</v>
      </c>
      <c r="K378" s="9" t="str">
        <f t="shared" si="26"/>
        <v>Gà muối gói 500g</v>
      </c>
      <c r="L378" s="8" t="str">
        <f>VLOOKUP(K378,'[1]Mã Misa'!$B$2:$D$74,2,0)</f>
        <v>Gà muối 500g</v>
      </c>
      <c r="M378" s="8" t="str">
        <f>VLOOKUP(L378,'[1]Mã Misa'!$C$2:$D$74,2,0)</f>
        <v>GM500</v>
      </c>
      <c r="N378" s="2">
        <v>111058</v>
      </c>
      <c r="O378" t="s">
        <v>614</v>
      </c>
      <c r="P378" s="8" t="str">
        <f t="shared" si="27"/>
        <v>0019844</v>
      </c>
      <c r="Q378" s="8" t="e">
        <f t="shared" si="25"/>
        <v>#N/A</v>
      </c>
      <c r="R378" s="19">
        <v>44537</v>
      </c>
      <c r="S378" s="17" t="s">
        <v>615</v>
      </c>
      <c r="T378" s="8" t="str">
        <f t="shared" si="28"/>
        <v>VM+ DNG 84</v>
      </c>
      <c r="U378" t="s">
        <v>10687</v>
      </c>
      <c r="Y378" t="str">
        <f t="shared" si="29"/>
        <v>WINCOMDANANG</v>
      </c>
    </row>
    <row r="379" spans="1:25" x14ac:dyDescent="0.2">
      <c r="A379" t="s">
        <v>0</v>
      </c>
      <c r="B379" t="s">
        <v>616</v>
      </c>
      <c r="D379" t="s">
        <v>21</v>
      </c>
      <c r="E379" t="s">
        <v>3</v>
      </c>
      <c r="F379" s="12">
        <v>2</v>
      </c>
      <c r="G379" s="2">
        <v>148500</v>
      </c>
      <c r="H379" t="s">
        <v>4</v>
      </c>
      <c r="J379" t="s">
        <v>22</v>
      </c>
      <c r="K379" s="9" t="str">
        <f t="shared" si="26"/>
        <v>_Chả cốm 300g</v>
      </c>
      <c r="L379" s="8" t="str">
        <f>VLOOKUP(K379,'[1]Mã Misa'!$B$2:$D$74,2,0)</f>
        <v>Chả cốm 300g</v>
      </c>
      <c r="M379" s="8" t="str">
        <f>VLOOKUP(L379,'[1]Mã Misa'!$C$2:$D$74,2,0)</f>
        <v>CC300</v>
      </c>
      <c r="N379" s="2">
        <v>74250</v>
      </c>
      <c r="O379" t="s">
        <v>617</v>
      </c>
      <c r="P379" s="8" t="str">
        <f t="shared" si="27"/>
        <v>0001911</v>
      </c>
      <c r="Q379" s="8" t="e">
        <f t="shared" si="25"/>
        <v>#N/A</v>
      </c>
      <c r="R379" s="19">
        <v>44537</v>
      </c>
      <c r="S379" s="17" t="s">
        <v>51</v>
      </c>
      <c r="T379" s="8" t="str">
        <f t="shared" si="28"/>
        <v>VM+ LSN 58</v>
      </c>
      <c r="U379" t="s">
        <v>10513</v>
      </c>
      <c r="Y379" t="str">
        <f t="shared" si="29"/>
        <v>WINCOMLANGSON</v>
      </c>
    </row>
    <row r="380" spans="1:25" x14ac:dyDescent="0.2">
      <c r="A380" t="s">
        <v>0</v>
      </c>
      <c r="B380" t="s">
        <v>618</v>
      </c>
      <c r="D380" t="s">
        <v>155</v>
      </c>
      <c r="E380" t="s">
        <v>3</v>
      </c>
      <c r="F380" s="12">
        <v>3</v>
      </c>
      <c r="G380" s="2">
        <v>305967</v>
      </c>
      <c r="H380" t="s">
        <v>4</v>
      </c>
      <c r="J380" t="s">
        <v>156</v>
      </c>
      <c r="K380" s="9" t="str">
        <f t="shared" si="26"/>
        <v>Giò tai nấm hương 500g</v>
      </c>
      <c r="L380" s="8" t="str">
        <f>VLOOKUP(K380,'[1]Mã Misa'!$B$2:$D$74,2,0)</f>
        <v>Giò tai nấm hương 500g</v>
      </c>
      <c r="M380" s="8" t="str">
        <f>VLOOKUP(L380,'[1]Mã Misa'!$C$2:$D$74,2,0)</f>
        <v>GTNH500</v>
      </c>
      <c r="N380" s="2">
        <v>101989</v>
      </c>
      <c r="O380" t="s">
        <v>619</v>
      </c>
      <c r="P380" s="8" t="str">
        <f t="shared" si="27"/>
        <v>0019845</v>
      </c>
      <c r="Q380" s="8" t="e">
        <f t="shared" si="25"/>
        <v>#N/A</v>
      </c>
      <c r="R380" s="19">
        <v>44537</v>
      </c>
      <c r="S380" s="17" t="s">
        <v>620</v>
      </c>
      <c r="T380" s="8" t="str">
        <f t="shared" si="28"/>
        <v>VM+ DNG 76</v>
      </c>
      <c r="U380" t="s">
        <v>10688</v>
      </c>
      <c r="Y380" t="str">
        <f t="shared" si="29"/>
        <v>WINCOMDANANG</v>
      </c>
    </row>
    <row r="381" spans="1:25" x14ac:dyDescent="0.2">
      <c r="A381" t="s">
        <v>0</v>
      </c>
      <c r="B381" t="s">
        <v>621</v>
      </c>
      <c r="D381" t="s">
        <v>11</v>
      </c>
      <c r="E381" t="s">
        <v>3</v>
      </c>
      <c r="F381" s="12">
        <v>2</v>
      </c>
      <c r="G381" s="2">
        <v>100364</v>
      </c>
      <c r="H381" t="s">
        <v>4</v>
      </c>
      <c r="J381" t="s">
        <v>12</v>
      </c>
      <c r="K381" s="9" t="str">
        <f t="shared" si="26"/>
        <v>Giò tai lưỡi xào gói 250g</v>
      </c>
      <c r="L381" s="8" t="str">
        <f>VLOOKUP(K381,'[1]Mã Misa'!$B$2:$D$74,2,0)</f>
        <v>Giò Tai Lưỡi Xào 250g</v>
      </c>
      <c r="M381" s="8" t="str">
        <f>VLOOKUP(L381,'[1]Mã Misa'!$C$2:$D$74,2,0)</f>
        <v>GTLX250G</v>
      </c>
      <c r="N381" s="2">
        <v>50182</v>
      </c>
      <c r="O381" t="s">
        <v>622</v>
      </c>
      <c r="P381" s="8" t="str">
        <f t="shared" si="27"/>
        <v>0019847</v>
      </c>
      <c r="Q381" s="8" t="e">
        <f t="shared" si="25"/>
        <v>#N/A</v>
      </c>
      <c r="R381" s="19">
        <v>44537</v>
      </c>
      <c r="S381" s="17" t="s">
        <v>620</v>
      </c>
      <c r="T381" s="8" t="str">
        <f t="shared" si="28"/>
        <v>VM+ DNG 76</v>
      </c>
      <c r="U381" t="s">
        <v>10688</v>
      </c>
      <c r="Y381" t="str">
        <f t="shared" si="29"/>
        <v>WINCOMDANANG</v>
      </c>
    </row>
    <row r="382" spans="1:25" x14ac:dyDescent="0.2">
      <c r="A382" t="s">
        <v>0</v>
      </c>
      <c r="B382" t="s">
        <v>623</v>
      </c>
      <c r="D382" t="s">
        <v>42</v>
      </c>
      <c r="E382" t="s">
        <v>3</v>
      </c>
      <c r="F382" s="12">
        <v>3</v>
      </c>
      <c r="G382" s="2">
        <v>263361</v>
      </c>
      <c r="H382" t="s">
        <v>4</v>
      </c>
      <c r="J382" t="s">
        <v>43</v>
      </c>
      <c r="K382" s="9" t="str">
        <f t="shared" si="26"/>
        <v>Bắp bò muối gói 200g</v>
      </c>
      <c r="L382" s="8" t="str">
        <f>VLOOKUP(K382,'[1]Mã Misa'!$B$2:$D$74,2,0)</f>
        <v>Bắp bò muối 200g</v>
      </c>
      <c r="M382" s="8" t="str">
        <f>VLOOKUP(L382,'[1]Mã Misa'!$C$2:$D$74,2,0)</f>
        <v>BBM200</v>
      </c>
      <c r="N382" s="2">
        <v>87787</v>
      </c>
      <c r="O382" t="s">
        <v>624</v>
      </c>
      <c r="P382" s="8" t="str">
        <f t="shared" si="27"/>
        <v>0152906</v>
      </c>
      <c r="Q382" s="8" t="e">
        <f t="shared" si="25"/>
        <v>#N/A</v>
      </c>
      <c r="R382" s="19">
        <v>44537</v>
      </c>
      <c r="S382" s="17" t="s">
        <v>612</v>
      </c>
      <c r="T382" s="8" t="str">
        <f t="shared" si="28"/>
        <v>VM+ HNI Th</v>
      </c>
      <c r="U382" t="s">
        <v>10686</v>
      </c>
      <c r="Y382" t="str">
        <f t="shared" si="29"/>
        <v>WINCOMHANOI</v>
      </c>
    </row>
    <row r="383" spans="1:25" x14ac:dyDescent="0.2">
      <c r="A383" t="s">
        <v>0</v>
      </c>
      <c r="B383" t="s">
        <v>625</v>
      </c>
      <c r="D383" t="s">
        <v>15</v>
      </c>
      <c r="E383" t="s">
        <v>3</v>
      </c>
      <c r="F383" s="12">
        <v>1</v>
      </c>
      <c r="G383" s="2">
        <v>46000</v>
      </c>
      <c r="H383" t="s">
        <v>4</v>
      </c>
      <c r="J383" t="s">
        <v>16</v>
      </c>
      <c r="K383" s="9" t="str">
        <f t="shared" si="26"/>
        <v>Mộc nấm hương gói 250g</v>
      </c>
      <c r="L383" s="8" t="str">
        <f>VLOOKUP(K383,'[1]Mã Misa'!$B$2:$D$74,2,0)</f>
        <v>Mộc Nấm Hương 250g</v>
      </c>
      <c r="M383" s="8" t="str">
        <f>VLOOKUP(L383,'[1]Mã Misa'!$C$2:$D$74,2,0)</f>
        <v>MNH250</v>
      </c>
      <c r="N383" s="2">
        <v>46000</v>
      </c>
      <c r="O383" t="s">
        <v>626</v>
      </c>
      <c r="P383" s="8" t="str">
        <f t="shared" si="27"/>
        <v>0152907</v>
      </c>
      <c r="Q383" s="8" t="e">
        <f t="shared" si="25"/>
        <v>#N/A</v>
      </c>
      <c r="R383" s="19">
        <v>44537</v>
      </c>
      <c r="S383" s="17" t="s">
        <v>612</v>
      </c>
      <c r="T383" s="8" t="str">
        <f t="shared" si="28"/>
        <v>VM+ HNI Th</v>
      </c>
      <c r="U383" t="s">
        <v>10686</v>
      </c>
      <c r="Y383" t="str">
        <f t="shared" si="29"/>
        <v>WINCOMHANOI</v>
      </c>
    </row>
    <row r="384" spans="1:25" x14ac:dyDescent="0.2">
      <c r="A384" t="s">
        <v>0</v>
      </c>
      <c r="B384" t="s">
        <v>627</v>
      </c>
      <c r="D384" t="s">
        <v>47</v>
      </c>
      <c r="E384" t="s">
        <v>3</v>
      </c>
      <c r="F384" s="12">
        <v>1</v>
      </c>
      <c r="G384" s="2">
        <v>55595</v>
      </c>
      <c r="H384" t="s">
        <v>4</v>
      </c>
      <c r="J384" t="s">
        <v>48</v>
      </c>
      <c r="K384" s="9" t="str">
        <f t="shared" si="26"/>
        <v>Tai heo muối gói 200g</v>
      </c>
      <c r="L384" s="8" t="str">
        <f>VLOOKUP(K384,'[1]Mã Misa'!$B$2:$D$74,2,0)</f>
        <v>Tai heo muối 200g</v>
      </c>
      <c r="M384" s="8" t="str">
        <f>VLOOKUP(L384,'[1]Mã Misa'!$C$2:$D$74,2,0)</f>
        <v>TH200</v>
      </c>
      <c r="N384" s="2">
        <v>55595</v>
      </c>
      <c r="O384" t="s">
        <v>628</v>
      </c>
      <c r="P384" s="8" t="str">
        <f t="shared" si="27"/>
        <v>0002164</v>
      </c>
      <c r="Q384" s="8" t="e">
        <f t="shared" si="25"/>
        <v>#N/A</v>
      </c>
      <c r="R384" s="19">
        <v>44537</v>
      </c>
      <c r="S384" s="17" t="s">
        <v>629</v>
      </c>
      <c r="T384" s="8" t="str">
        <f t="shared" si="28"/>
        <v>VM+ BTN 67</v>
      </c>
      <c r="U384" t="s">
        <v>10689</v>
      </c>
      <c r="Y384" t="str">
        <f t="shared" si="29"/>
        <v>WINCOMBINHTHUAN</v>
      </c>
    </row>
    <row r="385" spans="1:25" x14ac:dyDescent="0.2">
      <c r="A385" t="s">
        <v>0</v>
      </c>
      <c r="B385" t="s">
        <v>630</v>
      </c>
      <c r="D385" t="s">
        <v>11</v>
      </c>
      <c r="E385" t="s">
        <v>3</v>
      </c>
      <c r="F385" s="12">
        <v>2</v>
      </c>
      <c r="G385" s="2">
        <v>100364</v>
      </c>
      <c r="H385" t="s">
        <v>4</v>
      </c>
      <c r="J385" t="s">
        <v>12</v>
      </c>
      <c r="K385" s="9" t="str">
        <f t="shared" si="26"/>
        <v>Giò tai lưỡi xào gói 250g</v>
      </c>
      <c r="L385" s="8" t="str">
        <f>VLOOKUP(K385,'[1]Mã Misa'!$B$2:$D$74,2,0)</f>
        <v>Giò Tai Lưỡi Xào 250g</v>
      </c>
      <c r="M385" s="8" t="str">
        <f>VLOOKUP(L385,'[1]Mã Misa'!$C$2:$D$74,2,0)</f>
        <v>GTLX250G</v>
      </c>
      <c r="N385" s="2">
        <v>50182</v>
      </c>
      <c r="O385" t="s">
        <v>631</v>
      </c>
      <c r="P385" s="8" t="str">
        <f t="shared" si="27"/>
        <v>0019848</v>
      </c>
      <c r="Q385" s="8" t="e">
        <f t="shared" si="25"/>
        <v>#N/A</v>
      </c>
      <c r="R385" s="19">
        <v>44537</v>
      </c>
      <c r="S385" s="17" t="s">
        <v>632</v>
      </c>
      <c r="T385" s="8" t="str">
        <f t="shared" si="28"/>
        <v>VM+ DNG 13</v>
      </c>
      <c r="U385" t="s">
        <v>10690</v>
      </c>
      <c r="Y385" t="str">
        <f t="shared" si="29"/>
        <v>WINCOMDANANG</v>
      </c>
    </row>
    <row r="386" spans="1:25" x14ac:dyDescent="0.2">
      <c r="A386" t="s">
        <v>0</v>
      </c>
      <c r="B386" t="s">
        <v>630</v>
      </c>
      <c r="D386" t="s">
        <v>121</v>
      </c>
      <c r="E386" t="s">
        <v>3</v>
      </c>
      <c r="F386" s="12">
        <v>1</v>
      </c>
      <c r="G386" s="2">
        <v>73431</v>
      </c>
      <c r="H386" t="s">
        <v>4</v>
      </c>
      <c r="J386" t="s">
        <v>122</v>
      </c>
      <c r="K386" s="9" t="str">
        <f t="shared" si="26"/>
        <v>Chân giò heo muối gói 300g</v>
      </c>
      <c r="L386" s="8" t="str">
        <f>VLOOKUP(K386,'[1]Mã Misa'!$B$2:$D$74,2,0)</f>
        <v>Chân giò heo muối 300g</v>
      </c>
      <c r="M386" s="8" t="str">
        <f>VLOOKUP(L386,'[1]Mã Misa'!$C$2:$D$74,2,0)</f>
        <v>CGM300</v>
      </c>
      <c r="N386" s="2">
        <v>73431</v>
      </c>
      <c r="O386" t="s">
        <v>631</v>
      </c>
      <c r="P386" s="8" t="str">
        <f t="shared" si="27"/>
        <v>0019848</v>
      </c>
      <c r="Q386" s="8" t="e">
        <f t="shared" si="25"/>
        <v>#N/A</v>
      </c>
      <c r="R386" s="19">
        <v>44537</v>
      </c>
      <c r="S386" s="17" t="s">
        <v>632</v>
      </c>
      <c r="T386" s="8" t="str">
        <f t="shared" si="28"/>
        <v>VM+ DNG 13</v>
      </c>
      <c r="U386" t="s">
        <v>10690</v>
      </c>
      <c r="Y386" t="str">
        <f t="shared" si="29"/>
        <v>WINCOMDANANG</v>
      </c>
    </row>
    <row r="387" spans="1:25" x14ac:dyDescent="0.2">
      <c r="A387" t="s">
        <v>0</v>
      </c>
      <c r="B387" t="s">
        <v>633</v>
      </c>
      <c r="D387" t="s">
        <v>30</v>
      </c>
      <c r="E387" t="s">
        <v>3</v>
      </c>
      <c r="F387" s="12">
        <v>2</v>
      </c>
      <c r="G387" s="2">
        <v>222116</v>
      </c>
      <c r="H387" t="s">
        <v>4</v>
      </c>
      <c r="J387" t="s">
        <v>31</v>
      </c>
      <c r="K387" s="9" t="str">
        <f t="shared" si="26"/>
        <v>Gà muối gói 500g</v>
      </c>
      <c r="L387" s="8" t="str">
        <f>VLOOKUP(K387,'[1]Mã Misa'!$B$2:$D$74,2,0)</f>
        <v>Gà muối 500g</v>
      </c>
      <c r="M387" s="8" t="str">
        <f>VLOOKUP(L387,'[1]Mã Misa'!$C$2:$D$74,2,0)</f>
        <v>GM500</v>
      </c>
      <c r="N387" s="2">
        <v>111058</v>
      </c>
      <c r="O387" t="s">
        <v>634</v>
      </c>
      <c r="P387" s="8" t="str">
        <f t="shared" si="27"/>
        <v>0046106</v>
      </c>
      <c r="Q387" s="8" t="e">
        <f t="shared" ref="Q387:Q450" si="30">IF(VLOOKUP(P387,$AD$1:$AF$32,1,0)&lt;&gt;0,(P387&amp;"A"),0)</f>
        <v>#N/A</v>
      </c>
      <c r="R387" s="19">
        <v>44537</v>
      </c>
      <c r="S387" s="17" t="s">
        <v>635</v>
      </c>
      <c r="T387" s="8" t="str">
        <f t="shared" si="28"/>
        <v>VM+ HCM 96</v>
      </c>
      <c r="U387" t="s">
        <v>10691</v>
      </c>
      <c r="Y387" t="str">
        <f t="shared" si="29"/>
        <v>WINCOMHOCHIMINH</v>
      </c>
    </row>
    <row r="388" spans="1:25" x14ac:dyDescent="0.2">
      <c r="A388" t="s">
        <v>0</v>
      </c>
      <c r="B388" t="s">
        <v>633</v>
      </c>
      <c r="D388" t="s">
        <v>121</v>
      </c>
      <c r="E388" t="s">
        <v>3</v>
      </c>
      <c r="F388" s="12">
        <v>2</v>
      </c>
      <c r="G388" s="2">
        <v>146862</v>
      </c>
      <c r="H388" t="s">
        <v>4</v>
      </c>
      <c r="J388" t="s">
        <v>122</v>
      </c>
      <c r="K388" s="9" t="str">
        <f t="shared" ref="K388:K451" si="31">MID(J388,10,26)</f>
        <v>Chân giò heo muối gói 300g</v>
      </c>
      <c r="L388" s="8" t="str">
        <f>VLOOKUP(K388,'[1]Mã Misa'!$B$2:$D$74,2,0)</f>
        <v>Chân giò heo muối 300g</v>
      </c>
      <c r="M388" s="8" t="str">
        <f>VLOOKUP(L388,'[1]Mã Misa'!$C$2:$D$74,2,0)</f>
        <v>CGM300</v>
      </c>
      <c r="N388" s="2">
        <v>73431</v>
      </c>
      <c r="O388" t="s">
        <v>634</v>
      </c>
      <c r="P388" s="8" t="str">
        <f t="shared" ref="P388:P451" si="32">RIGHT(O388,7)</f>
        <v>0046106</v>
      </c>
      <c r="Q388" s="8" t="e">
        <f t="shared" si="30"/>
        <v>#N/A</v>
      </c>
      <c r="R388" s="19">
        <v>44537</v>
      </c>
      <c r="S388" s="17" t="s">
        <v>635</v>
      </c>
      <c r="T388" s="8" t="str">
        <f t="shared" ref="T388:T451" si="33">LEFT(U388,10)</f>
        <v>VM+ HCM 96</v>
      </c>
      <c r="U388" t="s">
        <v>10691</v>
      </c>
      <c r="Y388" t="str">
        <f t="shared" ref="Y388:Y451" si="34">IF(ISNUMBER(SEARCH($V$3,T388)),"WINCOMHANOI",IF(ISNUMBER(SEARCH($V$4,T388)),"WINCOMHOCHIMINH",IF(ISNUMBER(SEARCH($V$5,T388)),"WINCOMDANANG",IF(ISNUMBER(SEARCH($V$6,T388)),"WINCOMHAIDUONG",IF(ISNUMBER(SEARCH($V$7,T388)),"WINCOMQUANGNINH",IF(ISNUMBER(SEARCH($V$8,T388)),"WINCOMHAIPHONG",IF(ISNUMBER(SEARCH($V$9,T388)),"WINCOMBACGIANG",IF(ISNUMBER(SEARCH($V$10,T388)),"WINCOMBACNINH",IF(ISNUMBER(SEARCH($V$11,T388)),"WINCOMPHUTHO",IF(ISNUMBER(SEARCH($V$12,T388)),"WINCOMHATINH",IF(ISNUMBER(SEARCH($V$13,T388)),"WINCOMTHAINGUYEN",IF(ISNUMBER(SEARCH($V$14,T388)),"WINCOMKHANHHOA",IF(ISNUMBER(SEARCH($V$15,T388)),"WINCOMHUNGYEN",IF(ISNUMBER(SEARCH($V$16,T388)),"WINCOMNGHEAN",IF(ISNUMBER(SEARCH($V$17,T388)),"WINCOMLAOCAI",IF(ISNUMBER(SEARCH($V$18,T388)),"WINCOMVUNGTAU",IF(ISNUMBER(SEARCH($V$19,T388)),"WINCOMBINHDUONG",IF(ISNUMBER(SEARCH($V$20,T388)),"WINCOMKIENGIANG",IF(ISNUMBER(SEARCH($V$21,T388)),"WINCOMHANAM",IF(ISNUMBER(SEARCH($V$22,T388)),"WINCOMNAMDINH",IF(ISNUMBER(SEARCH($V$23,T388)),"WINCOMLANGSON",IF(ISNUMBER(SEARCH($V$24,T388)),"WINCOMTHANHHOA",IF(ISNUMBER(SEARCH($V$25,T388)),"WINCOMYENBAI",IF(ISNUMBER(SEARCH($V$26,T388)),"WINCOMTUYENQUANG",IF(ISNUMBER(SEARCH($V$27,T388)),"WINCOMHUE",IF(ISNUMBER(SEARCH($V$28,T388)),"WINCOMQUANGNAM",IF(ISNUMBER(SEARCH($V$29,T388)),"WINCOMVINHPHUC",IF(ISNUMBER(SEARCH($V$30,T388)),"WINCOMHAGIANG",IF(ISNUMBER(SEARCH($V$31,T388)),"WINCOMNINHBINH",IF(ISNUMBER(SEARCH($V$32,T388)),"WINCOMTRAVINH",IF(ISNUMBER(SEARCH($V$33,T388)),"WINCOMCANTHO",IF(ISNUMBER(SEARCH($V$34,T388)),"WINCOMBENTRE",IF(ISNUMBER(SEARCH($V$35,T388)),"WINCOMCAMAU",IF(ISNUMBER(SEARCH($V$36,T388)),"WINCOMANGIANG",IF(ISNUMBER(SEARCH($V$37,T388)),"WINCOMNINHTHUAN",IF(ISNUMBER(SEARCH($V$38,T388)),"WINCOMTHAIBINH",IF(ISNUMBER(SEARCH($V$39,T388)),"WINCOMGIALAI",IF(ISNUMBER(SEARCH($V$40,T388)),"WINCOMHOABINH",IF(ISNUMBER(SEARCH($V$41,T388)),"WINCOMQUANGNGAI",IF(ISNUMBER(SEARCH($V$42,T388)),"WINCOMBINHTHUAN",IF(ISNUMBER(SEARCH($V$43,T388)),"WINCOMDAKLAK",IF(ISNUMBER(SEARCH($V$44,T388)),"WINCOMSOCTRANG",IF(ISNUMBER(SEARCH($V$45,T388)),"WINCOMSONLA",IF(ISNUMBER(SEARCH($V$46,T388)),"WINCOMKONTUM",IF(ISNUMBER(SEARCH($V$47,T388)),"WINCOMPHUYEN",IF(ISNUMBER(SEARCH($V$48,T388)),"WINCOMQUANGTRI",IF(ISNUMBER(SEARCH($V$49,T388)),"WINCOMBINHDINH",IF(ISNUMBER(SEARCH($V$50,T388)),"WINCOMCAOBANG",IF(ISNUMBER(SEARCH($V$51,T388)),"WINCOMQUANGBINH",IF(ISNUMBER(SEARCH($V$52,T388)),"WINCOMLAMDONG",IF(ISNUMBER(SEARCH($V$53,T388)),"WINCOMVINHLONG",IF(ISNUMBER(SEARCH($V$54,T388)),"WINCOMDONGTHAP",IF(ISNUMBER(SEARCH($V$55,T388)),"WINCOMTIENGIANG",IF(ISNUMBER(SEARCH($V$56,T388)),"WINCOMQUANGNINH",0))))))))))))))))))))))))))))))))))))))))))))))))))))))</f>
        <v>WINCOMHOCHIMINH</v>
      </c>
    </row>
    <row r="389" spans="1:25" x14ac:dyDescent="0.2">
      <c r="A389" t="s">
        <v>0</v>
      </c>
      <c r="B389" t="s">
        <v>633</v>
      </c>
      <c r="D389" t="s">
        <v>8</v>
      </c>
      <c r="E389" t="s">
        <v>3</v>
      </c>
      <c r="F389" s="12">
        <v>3</v>
      </c>
      <c r="G389" s="2">
        <v>316200</v>
      </c>
      <c r="H389" t="s">
        <v>4</v>
      </c>
      <c r="J389" t="s">
        <v>9</v>
      </c>
      <c r="K389" s="9" t="str">
        <f t="shared" si="31"/>
        <v>_Đùi gà sốt cay 500g</v>
      </c>
      <c r="L389" s="8" t="str">
        <f>VLOOKUP(K389,'[1]Mã Misa'!$B$2:$D$74,2,0)</f>
        <v>Đùi gà sốt cay 500g</v>
      </c>
      <c r="M389" s="8" t="str">
        <f>VLOOKUP(L389,'[1]Mã Misa'!$C$2:$D$74,2,0)</f>
        <v>DGSC500</v>
      </c>
      <c r="N389" s="2">
        <v>105400</v>
      </c>
      <c r="O389" t="s">
        <v>634</v>
      </c>
      <c r="P389" s="8" t="str">
        <f t="shared" si="32"/>
        <v>0046106</v>
      </c>
      <c r="Q389" s="8" t="e">
        <f t="shared" si="30"/>
        <v>#N/A</v>
      </c>
      <c r="R389" s="19">
        <v>44537</v>
      </c>
      <c r="S389" s="17" t="s">
        <v>635</v>
      </c>
      <c r="T389" s="8" t="str">
        <f t="shared" si="33"/>
        <v>VM+ HCM 96</v>
      </c>
      <c r="U389" t="s">
        <v>10691</v>
      </c>
      <c r="Y389" t="str">
        <f t="shared" si="34"/>
        <v>WINCOMHOCHIMINH</v>
      </c>
    </row>
    <row r="390" spans="1:25" x14ac:dyDescent="0.2">
      <c r="A390" t="s">
        <v>0</v>
      </c>
      <c r="B390" t="s">
        <v>636</v>
      </c>
      <c r="D390" t="s">
        <v>8</v>
      </c>
      <c r="E390" t="s">
        <v>3</v>
      </c>
      <c r="F390" s="12">
        <v>1</v>
      </c>
      <c r="G390" s="2">
        <v>105400</v>
      </c>
      <c r="H390" t="s">
        <v>4</v>
      </c>
      <c r="J390" t="s">
        <v>9</v>
      </c>
      <c r="K390" s="9" t="str">
        <f t="shared" si="31"/>
        <v>_Đùi gà sốt cay 500g</v>
      </c>
      <c r="L390" s="8" t="str">
        <f>VLOOKUP(K390,'[1]Mã Misa'!$B$2:$D$74,2,0)</f>
        <v>Đùi gà sốt cay 500g</v>
      </c>
      <c r="M390" s="8" t="str">
        <f>VLOOKUP(L390,'[1]Mã Misa'!$C$2:$D$74,2,0)</f>
        <v>DGSC500</v>
      </c>
      <c r="N390" s="2">
        <v>105400</v>
      </c>
      <c r="O390" t="s">
        <v>637</v>
      </c>
      <c r="P390" s="8" t="str">
        <f t="shared" si="32"/>
        <v>0152940</v>
      </c>
      <c r="Q390" s="8" t="e">
        <f t="shared" si="30"/>
        <v>#N/A</v>
      </c>
      <c r="R390" s="19">
        <v>44537</v>
      </c>
      <c r="S390" s="17" t="s">
        <v>638</v>
      </c>
      <c r="T390" s="8" t="str">
        <f t="shared" si="33"/>
        <v>VM+ HNI 13</v>
      </c>
      <c r="U390" t="s">
        <v>10692</v>
      </c>
      <c r="Y390" t="str">
        <f t="shared" si="34"/>
        <v>WINCOMHANOI</v>
      </c>
    </row>
    <row r="391" spans="1:25" x14ac:dyDescent="0.2">
      <c r="A391" t="s">
        <v>0</v>
      </c>
      <c r="B391" t="s">
        <v>636</v>
      </c>
      <c r="D391" t="s">
        <v>15</v>
      </c>
      <c r="E391" t="s">
        <v>3</v>
      </c>
      <c r="F391" s="12">
        <v>1</v>
      </c>
      <c r="G391" s="2">
        <v>46000</v>
      </c>
      <c r="H391" t="s">
        <v>4</v>
      </c>
      <c r="J391" t="s">
        <v>16</v>
      </c>
      <c r="K391" s="9" t="str">
        <f t="shared" si="31"/>
        <v>Mộc nấm hương gói 250g</v>
      </c>
      <c r="L391" s="8" t="str">
        <f>VLOOKUP(K391,'[1]Mã Misa'!$B$2:$D$74,2,0)</f>
        <v>Mộc Nấm Hương 250g</v>
      </c>
      <c r="M391" s="8" t="str">
        <f>VLOOKUP(L391,'[1]Mã Misa'!$C$2:$D$74,2,0)</f>
        <v>MNH250</v>
      </c>
      <c r="N391" s="2">
        <v>46000</v>
      </c>
      <c r="O391" t="s">
        <v>637</v>
      </c>
      <c r="P391" s="8" t="str">
        <f t="shared" si="32"/>
        <v>0152940</v>
      </c>
      <c r="Q391" s="8" t="e">
        <f t="shared" si="30"/>
        <v>#N/A</v>
      </c>
      <c r="R391" s="19">
        <v>44537</v>
      </c>
      <c r="S391" s="17" t="s">
        <v>638</v>
      </c>
      <c r="T391" s="8" t="str">
        <f t="shared" si="33"/>
        <v>VM+ HNI 13</v>
      </c>
      <c r="U391" t="s">
        <v>10692</v>
      </c>
      <c r="Y391" t="str">
        <f t="shared" si="34"/>
        <v>WINCOMHANOI</v>
      </c>
    </row>
    <row r="392" spans="1:25" x14ac:dyDescent="0.2">
      <c r="A392" t="s">
        <v>0</v>
      </c>
      <c r="B392" t="s">
        <v>639</v>
      </c>
      <c r="D392" t="s">
        <v>25</v>
      </c>
      <c r="E392" t="s">
        <v>3</v>
      </c>
      <c r="F392" s="12">
        <v>2</v>
      </c>
      <c r="G392" s="2">
        <v>181500</v>
      </c>
      <c r="H392" t="s">
        <v>4</v>
      </c>
      <c r="J392" t="s">
        <v>26</v>
      </c>
      <c r="K392" s="9" t="str">
        <f t="shared" si="31"/>
        <v>_Chân gà sốt cay 400g</v>
      </c>
      <c r="L392" s="8" t="str">
        <f>VLOOKUP(K392,'[1]Mã Misa'!$B$2:$D$74,2,0)</f>
        <v>Chân gà sốt cay 400g</v>
      </c>
      <c r="M392" s="8" t="str">
        <f>VLOOKUP(L392,'[1]Mã Misa'!$C$2:$D$74,2,0)</f>
        <v>CGSC400</v>
      </c>
      <c r="N392" s="2">
        <v>90750</v>
      </c>
      <c r="O392" t="s">
        <v>640</v>
      </c>
      <c r="P392" s="8" t="str">
        <f t="shared" si="32"/>
        <v>0019850</v>
      </c>
      <c r="Q392" s="8" t="e">
        <f t="shared" si="30"/>
        <v>#N/A</v>
      </c>
      <c r="R392" s="19">
        <v>44537</v>
      </c>
      <c r="S392" s="17" t="s">
        <v>632</v>
      </c>
      <c r="T392" s="8" t="str">
        <f t="shared" si="33"/>
        <v>VM+ DNG 13</v>
      </c>
      <c r="U392" t="s">
        <v>10690</v>
      </c>
      <c r="Y392" t="str">
        <f t="shared" si="34"/>
        <v>WINCOMDANANG</v>
      </c>
    </row>
    <row r="393" spans="1:25" x14ac:dyDescent="0.2">
      <c r="A393" t="s">
        <v>0</v>
      </c>
      <c r="B393" t="s">
        <v>639</v>
      </c>
      <c r="D393" t="s">
        <v>30</v>
      </c>
      <c r="E393" t="s">
        <v>3</v>
      </c>
      <c r="F393" s="12">
        <v>1</v>
      </c>
      <c r="G393" s="2">
        <v>111058</v>
      </c>
      <c r="H393" t="s">
        <v>4</v>
      </c>
      <c r="J393" t="s">
        <v>31</v>
      </c>
      <c r="K393" s="9" t="str">
        <f t="shared" si="31"/>
        <v>Gà muối gói 500g</v>
      </c>
      <c r="L393" s="8" t="str">
        <f>VLOOKUP(K393,'[1]Mã Misa'!$B$2:$D$74,2,0)</f>
        <v>Gà muối 500g</v>
      </c>
      <c r="M393" s="8" t="str">
        <f>VLOOKUP(L393,'[1]Mã Misa'!$C$2:$D$74,2,0)</f>
        <v>GM500</v>
      </c>
      <c r="N393" s="2">
        <v>111058</v>
      </c>
      <c r="O393" t="s">
        <v>640</v>
      </c>
      <c r="P393" s="8" t="str">
        <f t="shared" si="32"/>
        <v>0019850</v>
      </c>
      <c r="Q393" s="8" t="e">
        <f t="shared" si="30"/>
        <v>#N/A</v>
      </c>
      <c r="R393" s="19">
        <v>44537</v>
      </c>
      <c r="S393" s="17" t="s">
        <v>632</v>
      </c>
      <c r="T393" s="8" t="str">
        <f t="shared" si="33"/>
        <v>VM+ DNG 13</v>
      </c>
      <c r="U393" t="s">
        <v>10690</v>
      </c>
      <c r="Y393" t="str">
        <f t="shared" si="34"/>
        <v>WINCOMDANANG</v>
      </c>
    </row>
    <row r="394" spans="1:25" x14ac:dyDescent="0.2">
      <c r="A394" t="s">
        <v>0</v>
      </c>
      <c r="B394" t="s">
        <v>641</v>
      </c>
      <c r="D394" t="s">
        <v>8</v>
      </c>
      <c r="E394" t="s">
        <v>3</v>
      </c>
      <c r="F394" s="12">
        <v>2</v>
      </c>
      <c r="G394" s="2">
        <v>210800</v>
      </c>
      <c r="H394" t="s">
        <v>4</v>
      </c>
      <c r="J394" t="s">
        <v>9</v>
      </c>
      <c r="K394" s="9" t="str">
        <f t="shared" si="31"/>
        <v>_Đùi gà sốt cay 500g</v>
      </c>
      <c r="L394" s="8" t="str">
        <f>VLOOKUP(K394,'[1]Mã Misa'!$B$2:$D$74,2,0)</f>
        <v>Đùi gà sốt cay 500g</v>
      </c>
      <c r="M394" s="8" t="str">
        <f>VLOOKUP(L394,'[1]Mã Misa'!$C$2:$D$74,2,0)</f>
        <v>DGSC500</v>
      </c>
      <c r="N394" s="2">
        <v>105400</v>
      </c>
      <c r="O394" t="s">
        <v>642</v>
      </c>
      <c r="P394" s="8" t="str">
        <f t="shared" si="32"/>
        <v>0019851</v>
      </c>
      <c r="Q394" s="8" t="e">
        <f t="shared" si="30"/>
        <v>#N/A</v>
      </c>
      <c r="R394" s="19">
        <v>44537</v>
      </c>
      <c r="S394" s="17" t="s">
        <v>643</v>
      </c>
      <c r="T394" s="8" t="str">
        <f t="shared" si="33"/>
        <v>VM+ DNG 97</v>
      </c>
      <c r="U394" t="s">
        <v>10693</v>
      </c>
      <c r="Y394" t="str">
        <f t="shared" si="34"/>
        <v>WINCOMDANANG</v>
      </c>
    </row>
    <row r="395" spans="1:25" x14ac:dyDescent="0.2">
      <c r="A395" t="s">
        <v>0</v>
      </c>
      <c r="B395" t="s">
        <v>641</v>
      </c>
      <c r="D395" t="s">
        <v>25</v>
      </c>
      <c r="E395" t="s">
        <v>3</v>
      </c>
      <c r="F395" s="12">
        <v>2</v>
      </c>
      <c r="G395" s="2">
        <v>181500</v>
      </c>
      <c r="H395" t="s">
        <v>4</v>
      </c>
      <c r="J395" t="s">
        <v>26</v>
      </c>
      <c r="K395" s="9" t="str">
        <f t="shared" si="31"/>
        <v>_Chân gà sốt cay 400g</v>
      </c>
      <c r="L395" s="8" t="str">
        <f>VLOOKUP(K395,'[1]Mã Misa'!$B$2:$D$74,2,0)</f>
        <v>Chân gà sốt cay 400g</v>
      </c>
      <c r="M395" s="8" t="str">
        <f>VLOOKUP(L395,'[1]Mã Misa'!$C$2:$D$74,2,0)</f>
        <v>CGSC400</v>
      </c>
      <c r="N395" s="2">
        <v>90750</v>
      </c>
      <c r="O395" t="s">
        <v>642</v>
      </c>
      <c r="P395" s="8" t="str">
        <f t="shared" si="32"/>
        <v>0019851</v>
      </c>
      <c r="Q395" s="8" t="e">
        <f t="shared" si="30"/>
        <v>#N/A</v>
      </c>
      <c r="R395" s="19">
        <v>44537</v>
      </c>
      <c r="S395" s="17" t="s">
        <v>643</v>
      </c>
      <c r="T395" s="8" t="str">
        <f t="shared" si="33"/>
        <v>VM+ DNG 97</v>
      </c>
      <c r="U395" t="s">
        <v>10693</v>
      </c>
      <c r="Y395" t="str">
        <f t="shared" si="34"/>
        <v>WINCOMDANANG</v>
      </c>
    </row>
    <row r="396" spans="1:25" x14ac:dyDescent="0.2">
      <c r="A396" t="s">
        <v>0</v>
      </c>
      <c r="B396" t="s">
        <v>644</v>
      </c>
      <c r="D396" t="s">
        <v>42</v>
      </c>
      <c r="E396" t="s">
        <v>3</v>
      </c>
      <c r="F396" s="12">
        <v>3</v>
      </c>
      <c r="G396" s="2">
        <v>263361</v>
      </c>
      <c r="H396" t="s">
        <v>4</v>
      </c>
      <c r="J396" t="s">
        <v>43</v>
      </c>
      <c r="K396" s="9" t="str">
        <f t="shared" si="31"/>
        <v>Bắp bò muối gói 200g</v>
      </c>
      <c r="L396" s="8" t="str">
        <f>VLOOKUP(K396,'[1]Mã Misa'!$B$2:$D$74,2,0)</f>
        <v>Bắp bò muối 200g</v>
      </c>
      <c r="M396" s="8" t="str">
        <f>VLOOKUP(L396,'[1]Mã Misa'!$C$2:$D$74,2,0)</f>
        <v>BBM200</v>
      </c>
      <c r="N396" s="2">
        <v>87787</v>
      </c>
      <c r="O396" t="s">
        <v>645</v>
      </c>
      <c r="P396" s="8" t="str">
        <f t="shared" si="32"/>
        <v>0019852</v>
      </c>
      <c r="Q396" s="8" t="e">
        <f t="shared" si="30"/>
        <v>#N/A</v>
      </c>
      <c r="R396" s="19">
        <v>44537</v>
      </c>
      <c r="S396" s="17" t="s">
        <v>632</v>
      </c>
      <c r="T396" s="8" t="str">
        <f t="shared" si="33"/>
        <v>VM+ DNG 13</v>
      </c>
      <c r="U396" t="s">
        <v>10690</v>
      </c>
      <c r="Y396" t="str">
        <f t="shared" si="34"/>
        <v>WINCOMDANANG</v>
      </c>
    </row>
    <row r="397" spans="1:25" x14ac:dyDescent="0.2">
      <c r="A397" t="s">
        <v>0</v>
      </c>
      <c r="B397" t="s">
        <v>644</v>
      </c>
      <c r="D397" t="s">
        <v>2</v>
      </c>
      <c r="E397" t="s">
        <v>3</v>
      </c>
      <c r="F397" s="12">
        <v>1</v>
      </c>
      <c r="G397" s="2">
        <v>70950</v>
      </c>
      <c r="H397" t="s">
        <v>4</v>
      </c>
      <c r="J397" t="s">
        <v>5</v>
      </c>
      <c r="K397" s="9" t="str">
        <f t="shared" si="31"/>
        <v>_Chả nướng 300g</v>
      </c>
      <c r="L397" s="8" t="str">
        <f>VLOOKUP(K397,'[1]Mã Misa'!$B$2:$D$74,2,0)</f>
        <v>Chả nướng 300g</v>
      </c>
      <c r="M397" s="8" t="str">
        <f>VLOOKUP(L397,'[1]Mã Misa'!$C$2:$D$74,2,0)</f>
        <v>CN300</v>
      </c>
      <c r="N397" s="2">
        <v>70950</v>
      </c>
      <c r="O397" t="s">
        <v>645</v>
      </c>
      <c r="P397" s="8" t="str">
        <f t="shared" si="32"/>
        <v>0019852</v>
      </c>
      <c r="Q397" s="8" t="e">
        <f t="shared" si="30"/>
        <v>#N/A</v>
      </c>
      <c r="R397" s="19">
        <v>44537</v>
      </c>
      <c r="S397" s="17" t="s">
        <v>632</v>
      </c>
      <c r="T397" s="8" t="str">
        <f t="shared" si="33"/>
        <v>VM+ DNG 13</v>
      </c>
      <c r="U397" t="s">
        <v>10690</v>
      </c>
      <c r="Y397" t="str">
        <f t="shared" si="34"/>
        <v>WINCOMDANANG</v>
      </c>
    </row>
    <row r="398" spans="1:25" x14ac:dyDescent="0.2">
      <c r="A398" t="s">
        <v>0</v>
      </c>
      <c r="B398" t="s">
        <v>644</v>
      </c>
      <c r="D398" t="s">
        <v>40</v>
      </c>
      <c r="E398" t="s">
        <v>3</v>
      </c>
      <c r="F398" s="12">
        <v>1</v>
      </c>
      <c r="G398" s="2">
        <v>59400</v>
      </c>
      <c r="H398" t="s">
        <v>4</v>
      </c>
      <c r="J398" t="s">
        <v>41</v>
      </c>
      <c r="K398" s="9" t="str">
        <f t="shared" si="31"/>
        <v>_Giò lụa 250g</v>
      </c>
      <c r="L398" s="8" t="str">
        <f>VLOOKUP(K398,'[1]Mã Misa'!$B$2:$D$74,2,0)</f>
        <v>Giò lụa 250g</v>
      </c>
      <c r="M398" s="8" t="str">
        <f>VLOOKUP(L398,'[1]Mã Misa'!$C$2:$D$74,2,0)</f>
        <v>GL250</v>
      </c>
      <c r="N398" s="2">
        <v>59400</v>
      </c>
      <c r="O398" t="s">
        <v>645</v>
      </c>
      <c r="P398" s="8" t="str">
        <f t="shared" si="32"/>
        <v>0019852</v>
      </c>
      <c r="Q398" s="8" t="e">
        <f t="shared" si="30"/>
        <v>#N/A</v>
      </c>
      <c r="R398" s="19">
        <v>44537</v>
      </c>
      <c r="S398" s="17" t="s">
        <v>632</v>
      </c>
      <c r="T398" s="8" t="str">
        <f t="shared" si="33"/>
        <v>VM+ DNG 13</v>
      </c>
      <c r="U398" t="s">
        <v>10690</v>
      </c>
      <c r="Y398" t="str">
        <f t="shared" si="34"/>
        <v>WINCOMDANANG</v>
      </c>
    </row>
    <row r="399" spans="1:25" x14ac:dyDescent="0.2">
      <c r="A399" t="s">
        <v>0</v>
      </c>
      <c r="B399" t="s">
        <v>644</v>
      </c>
      <c r="D399" t="s">
        <v>27</v>
      </c>
      <c r="E399" t="s">
        <v>3</v>
      </c>
      <c r="F399" s="12">
        <v>1</v>
      </c>
      <c r="G399" s="2">
        <v>61050</v>
      </c>
      <c r="H399" t="s">
        <v>4</v>
      </c>
      <c r="J399" t="s">
        <v>28</v>
      </c>
      <c r="K399" s="9" t="str">
        <f t="shared" si="31"/>
        <v>_Giò sụn gà 250g</v>
      </c>
      <c r="L399" s="8" t="str">
        <f>VLOOKUP(K399,'[1]Mã Misa'!$B$2:$D$74,2,0)</f>
        <v>Giò sụn gà 250g</v>
      </c>
      <c r="M399" s="8" t="str">
        <f>VLOOKUP(L399,'[1]Mã Misa'!$C$2:$D$74,2,0)</f>
        <v>GSG250</v>
      </c>
      <c r="N399" s="2">
        <v>61050</v>
      </c>
      <c r="O399" t="s">
        <v>645</v>
      </c>
      <c r="P399" s="8" t="str">
        <f t="shared" si="32"/>
        <v>0019852</v>
      </c>
      <c r="Q399" s="8" t="e">
        <f t="shared" si="30"/>
        <v>#N/A</v>
      </c>
      <c r="R399" s="19">
        <v>44537</v>
      </c>
      <c r="S399" s="17" t="s">
        <v>632</v>
      </c>
      <c r="T399" s="8" t="str">
        <f t="shared" si="33"/>
        <v>VM+ DNG 13</v>
      </c>
      <c r="U399" t="s">
        <v>10690</v>
      </c>
      <c r="Y399" t="str">
        <f t="shared" si="34"/>
        <v>WINCOMDANANG</v>
      </c>
    </row>
    <row r="400" spans="1:25" x14ac:dyDescent="0.2">
      <c r="A400" t="s">
        <v>0</v>
      </c>
      <c r="B400" t="s">
        <v>644</v>
      </c>
      <c r="D400" t="s">
        <v>15</v>
      </c>
      <c r="E400" t="s">
        <v>3</v>
      </c>
      <c r="F400" s="12">
        <v>4</v>
      </c>
      <c r="G400" s="2">
        <v>184000</v>
      </c>
      <c r="H400" t="s">
        <v>4</v>
      </c>
      <c r="J400" t="s">
        <v>16</v>
      </c>
      <c r="K400" s="9" t="str">
        <f t="shared" si="31"/>
        <v>Mộc nấm hương gói 250g</v>
      </c>
      <c r="L400" s="8" t="str">
        <f>VLOOKUP(K400,'[1]Mã Misa'!$B$2:$D$74,2,0)</f>
        <v>Mộc Nấm Hương 250g</v>
      </c>
      <c r="M400" s="8" t="str">
        <f>VLOOKUP(L400,'[1]Mã Misa'!$C$2:$D$74,2,0)</f>
        <v>MNH250</v>
      </c>
      <c r="N400" s="2">
        <v>46000</v>
      </c>
      <c r="O400" t="s">
        <v>645</v>
      </c>
      <c r="P400" s="8" t="str">
        <f t="shared" si="32"/>
        <v>0019852</v>
      </c>
      <c r="Q400" s="8" t="e">
        <f t="shared" si="30"/>
        <v>#N/A</v>
      </c>
      <c r="R400" s="19">
        <v>44537</v>
      </c>
      <c r="S400" s="17" t="s">
        <v>632</v>
      </c>
      <c r="T400" s="8" t="str">
        <f t="shared" si="33"/>
        <v>VM+ DNG 13</v>
      </c>
      <c r="U400" t="s">
        <v>10690</v>
      </c>
      <c r="Y400" t="str">
        <f t="shared" si="34"/>
        <v>WINCOMDANANG</v>
      </c>
    </row>
    <row r="401" spans="1:25" x14ac:dyDescent="0.2">
      <c r="A401" t="s">
        <v>0</v>
      </c>
      <c r="B401" t="s">
        <v>644</v>
      </c>
      <c r="D401" t="s">
        <v>21</v>
      </c>
      <c r="E401" t="s">
        <v>3</v>
      </c>
      <c r="F401" s="12">
        <v>3</v>
      </c>
      <c r="G401" s="2">
        <v>222750</v>
      </c>
      <c r="H401" t="s">
        <v>4</v>
      </c>
      <c r="J401" t="s">
        <v>22</v>
      </c>
      <c r="K401" s="9" t="str">
        <f t="shared" si="31"/>
        <v>_Chả cốm 300g</v>
      </c>
      <c r="L401" s="8" t="str">
        <f>VLOOKUP(K401,'[1]Mã Misa'!$B$2:$D$74,2,0)</f>
        <v>Chả cốm 300g</v>
      </c>
      <c r="M401" s="8" t="str">
        <f>VLOOKUP(L401,'[1]Mã Misa'!$C$2:$D$74,2,0)</f>
        <v>CC300</v>
      </c>
      <c r="N401" s="2">
        <v>74250</v>
      </c>
      <c r="O401" t="s">
        <v>645</v>
      </c>
      <c r="P401" s="8" t="str">
        <f t="shared" si="32"/>
        <v>0019852</v>
      </c>
      <c r="Q401" s="8" t="e">
        <f t="shared" si="30"/>
        <v>#N/A</v>
      </c>
      <c r="R401" s="19">
        <v>44537</v>
      </c>
      <c r="S401" s="17" t="s">
        <v>632</v>
      </c>
      <c r="T401" s="8" t="str">
        <f t="shared" si="33"/>
        <v>VM+ DNG 13</v>
      </c>
      <c r="U401" t="s">
        <v>10690</v>
      </c>
      <c r="Y401" t="str">
        <f t="shared" si="34"/>
        <v>WINCOMDANANG</v>
      </c>
    </row>
    <row r="402" spans="1:25" x14ac:dyDescent="0.2">
      <c r="A402" t="s">
        <v>0</v>
      </c>
      <c r="B402" t="s">
        <v>646</v>
      </c>
      <c r="D402" t="s">
        <v>8</v>
      </c>
      <c r="E402" t="s">
        <v>3</v>
      </c>
      <c r="F402" s="12">
        <v>1</v>
      </c>
      <c r="G402" s="2">
        <v>105400</v>
      </c>
      <c r="H402" t="s">
        <v>4</v>
      </c>
      <c r="J402" t="s">
        <v>9</v>
      </c>
      <c r="K402" s="9" t="str">
        <f t="shared" si="31"/>
        <v>_Đùi gà sốt cay 500g</v>
      </c>
      <c r="L402" s="8" t="str">
        <f>VLOOKUP(K402,'[1]Mã Misa'!$B$2:$D$74,2,0)</f>
        <v>Đùi gà sốt cay 500g</v>
      </c>
      <c r="M402" s="8" t="str">
        <f>VLOOKUP(L402,'[1]Mã Misa'!$C$2:$D$74,2,0)</f>
        <v>DGSC500</v>
      </c>
      <c r="N402" s="2">
        <v>105400</v>
      </c>
      <c r="O402" t="s">
        <v>647</v>
      </c>
      <c r="P402" s="8" t="str">
        <f t="shared" si="32"/>
        <v>0152947</v>
      </c>
      <c r="Q402" s="8" t="e">
        <f t="shared" si="30"/>
        <v>#N/A</v>
      </c>
      <c r="R402" s="19">
        <v>44537</v>
      </c>
      <c r="S402" s="17" t="s">
        <v>648</v>
      </c>
      <c r="T402" s="8" t="str">
        <f t="shared" si="33"/>
        <v>VM+ HNI 96</v>
      </c>
      <c r="U402" t="s">
        <v>10694</v>
      </c>
      <c r="Y402" t="str">
        <f t="shared" si="34"/>
        <v>WINCOMHANOI</v>
      </c>
    </row>
    <row r="403" spans="1:25" x14ac:dyDescent="0.2">
      <c r="A403" t="s">
        <v>0</v>
      </c>
      <c r="B403" t="s">
        <v>649</v>
      </c>
      <c r="D403" t="s">
        <v>30</v>
      </c>
      <c r="E403" t="s">
        <v>3</v>
      </c>
      <c r="F403" s="12">
        <v>1</v>
      </c>
      <c r="G403" s="2">
        <v>111058</v>
      </c>
      <c r="H403" t="s">
        <v>4</v>
      </c>
      <c r="J403" t="s">
        <v>31</v>
      </c>
      <c r="K403" s="9" t="str">
        <f t="shared" si="31"/>
        <v>Gà muối gói 500g</v>
      </c>
      <c r="L403" s="8" t="str">
        <f>VLOOKUP(K403,'[1]Mã Misa'!$B$2:$D$74,2,0)</f>
        <v>Gà muối 500g</v>
      </c>
      <c r="M403" s="8" t="str">
        <f>VLOOKUP(L403,'[1]Mã Misa'!$C$2:$D$74,2,0)</f>
        <v>GM500</v>
      </c>
      <c r="N403" s="2">
        <v>111058</v>
      </c>
      <c r="O403" t="s">
        <v>650</v>
      </c>
      <c r="P403" s="8" t="str">
        <f t="shared" si="32"/>
        <v>0003115</v>
      </c>
      <c r="Q403" s="8" t="e">
        <f t="shared" si="30"/>
        <v>#N/A</v>
      </c>
      <c r="R403" s="19">
        <v>44537</v>
      </c>
      <c r="S403" s="17" t="s">
        <v>651</v>
      </c>
      <c r="T403" s="8" t="str">
        <f t="shared" si="33"/>
        <v>VM+ HDG 97</v>
      </c>
      <c r="U403" t="s">
        <v>10695</v>
      </c>
      <c r="Y403" t="str">
        <f t="shared" si="34"/>
        <v>WINCOMHAIDUONG</v>
      </c>
    </row>
    <row r="404" spans="1:25" x14ac:dyDescent="0.2">
      <c r="A404" t="s">
        <v>0</v>
      </c>
      <c r="B404" t="s">
        <v>649</v>
      </c>
      <c r="D404" t="s">
        <v>40</v>
      </c>
      <c r="E404" t="s">
        <v>3</v>
      </c>
      <c r="F404" s="12">
        <v>3</v>
      </c>
      <c r="G404" s="2">
        <v>178200</v>
      </c>
      <c r="H404" t="s">
        <v>4</v>
      </c>
      <c r="J404" t="s">
        <v>41</v>
      </c>
      <c r="K404" s="9" t="str">
        <f t="shared" si="31"/>
        <v>_Giò lụa 250g</v>
      </c>
      <c r="L404" s="8" t="str">
        <f>VLOOKUP(K404,'[1]Mã Misa'!$B$2:$D$74,2,0)</f>
        <v>Giò lụa 250g</v>
      </c>
      <c r="M404" s="8" t="str">
        <f>VLOOKUP(L404,'[1]Mã Misa'!$C$2:$D$74,2,0)</f>
        <v>GL250</v>
      </c>
      <c r="N404" s="2">
        <v>59400</v>
      </c>
      <c r="O404" t="s">
        <v>650</v>
      </c>
      <c r="P404" s="8" t="str">
        <f t="shared" si="32"/>
        <v>0003115</v>
      </c>
      <c r="Q404" s="8" t="e">
        <f t="shared" si="30"/>
        <v>#N/A</v>
      </c>
      <c r="R404" s="19">
        <v>44537</v>
      </c>
      <c r="S404" s="17" t="s">
        <v>651</v>
      </c>
      <c r="T404" s="8" t="str">
        <f t="shared" si="33"/>
        <v>VM+ HDG 97</v>
      </c>
      <c r="U404" t="s">
        <v>10695</v>
      </c>
      <c r="Y404" t="str">
        <f t="shared" si="34"/>
        <v>WINCOMHAIDUONG</v>
      </c>
    </row>
    <row r="405" spans="1:25" x14ac:dyDescent="0.2">
      <c r="A405" t="s">
        <v>0</v>
      </c>
      <c r="B405" t="s">
        <v>649</v>
      </c>
      <c r="D405" t="s">
        <v>21</v>
      </c>
      <c r="E405" t="s">
        <v>3</v>
      </c>
      <c r="F405" s="12">
        <v>3</v>
      </c>
      <c r="G405" s="2">
        <v>222750</v>
      </c>
      <c r="H405" t="s">
        <v>4</v>
      </c>
      <c r="J405" t="s">
        <v>22</v>
      </c>
      <c r="K405" s="9" t="str">
        <f t="shared" si="31"/>
        <v>_Chả cốm 300g</v>
      </c>
      <c r="L405" s="8" t="str">
        <f>VLOOKUP(K405,'[1]Mã Misa'!$B$2:$D$74,2,0)</f>
        <v>Chả cốm 300g</v>
      </c>
      <c r="M405" s="8" t="str">
        <f>VLOOKUP(L405,'[1]Mã Misa'!$C$2:$D$74,2,0)</f>
        <v>CC300</v>
      </c>
      <c r="N405" s="2">
        <v>74250</v>
      </c>
      <c r="O405" t="s">
        <v>650</v>
      </c>
      <c r="P405" s="8" t="str">
        <f t="shared" si="32"/>
        <v>0003115</v>
      </c>
      <c r="Q405" s="8" t="e">
        <f t="shared" si="30"/>
        <v>#N/A</v>
      </c>
      <c r="R405" s="19">
        <v>44537</v>
      </c>
      <c r="S405" s="17" t="s">
        <v>651</v>
      </c>
      <c r="T405" s="8" t="str">
        <f t="shared" si="33"/>
        <v>VM+ HDG 97</v>
      </c>
      <c r="U405" t="s">
        <v>10695</v>
      </c>
      <c r="Y405" t="str">
        <f t="shared" si="34"/>
        <v>WINCOMHAIDUONG</v>
      </c>
    </row>
    <row r="406" spans="1:25" x14ac:dyDescent="0.2">
      <c r="A406" t="s">
        <v>0</v>
      </c>
      <c r="B406" t="s">
        <v>649</v>
      </c>
      <c r="D406" t="s">
        <v>8</v>
      </c>
      <c r="E406" t="s">
        <v>3</v>
      </c>
      <c r="F406" s="12">
        <v>3</v>
      </c>
      <c r="G406" s="2">
        <v>316200</v>
      </c>
      <c r="H406" t="s">
        <v>4</v>
      </c>
      <c r="J406" t="s">
        <v>9</v>
      </c>
      <c r="K406" s="9" t="str">
        <f t="shared" si="31"/>
        <v>_Đùi gà sốt cay 500g</v>
      </c>
      <c r="L406" s="8" t="str">
        <f>VLOOKUP(K406,'[1]Mã Misa'!$B$2:$D$74,2,0)</f>
        <v>Đùi gà sốt cay 500g</v>
      </c>
      <c r="M406" s="8" t="str">
        <f>VLOOKUP(L406,'[1]Mã Misa'!$C$2:$D$74,2,0)</f>
        <v>DGSC500</v>
      </c>
      <c r="N406" s="2">
        <v>105400</v>
      </c>
      <c r="O406" t="s">
        <v>650</v>
      </c>
      <c r="P406" s="8" t="str">
        <f t="shared" si="32"/>
        <v>0003115</v>
      </c>
      <c r="Q406" s="8" t="e">
        <f t="shared" si="30"/>
        <v>#N/A</v>
      </c>
      <c r="R406" s="19">
        <v>44537</v>
      </c>
      <c r="S406" s="17" t="s">
        <v>651</v>
      </c>
      <c r="T406" s="8" t="str">
        <f t="shared" si="33"/>
        <v>VM+ HDG 97</v>
      </c>
      <c r="U406" t="s">
        <v>10695</v>
      </c>
      <c r="Y406" t="str">
        <f t="shared" si="34"/>
        <v>WINCOMHAIDUONG</v>
      </c>
    </row>
    <row r="407" spans="1:25" x14ac:dyDescent="0.2">
      <c r="A407" t="s">
        <v>0</v>
      </c>
      <c r="B407" t="s">
        <v>652</v>
      </c>
      <c r="D407" t="s">
        <v>21</v>
      </c>
      <c r="E407" t="s">
        <v>3</v>
      </c>
      <c r="F407" s="12">
        <v>3</v>
      </c>
      <c r="G407" s="2">
        <v>222750</v>
      </c>
      <c r="H407" t="s">
        <v>4</v>
      </c>
      <c r="J407" t="s">
        <v>22</v>
      </c>
      <c r="K407" s="9" t="str">
        <f t="shared" si="31"/>
        <v>_Chả cốm 300g</v>
      </c>
      <c r="L407" s="8" t="str">
        <f>VLOOKUP(K407,'[1]Mã Misa'!$B$2:$D$74,2,0)</f>
        <v>Chả cốm 300g</v>
      </c>
      <c r="M407" s="8" t="str">
        <f>VLOOKUP(L407,'[1]Mã Misa'!$C$2:$D$74,2,0)</f>
        <v>CC300</v>
      </c>
      <c r="N407" s="2">
        <v>74250</v>
      </c>
      <c r="O407" t="s">
        <v>653</v>
      </c>
      <c r="P407" s="8" t="str">
        <f t="shared" si="32"/>
        <v>0152953</v>
      </c>
      <c r="Q407" s="8" t="e">
        <f t="shared" si="30"/>
        <v>#N/A</v>
      </c>
      <c r="R407" s="19">
        <v>44537</v>
      </c>
      <c r="S407" s="17" t="s">
        <v>654</v>
      </c>
      <c r="T407" s="8" t="str">
        <f t="shared" si="33"/>
        <v>VM+ HNI R1</v>
      </c>
      <c r="U407" t="s">
        <v>10696</v>
      </c>
      <c r="Y407" t="str">
        <f t="shared" si="34"/>
        <v>WINCOMHANOI</v>
      </c>
    </row>
    <row r="408" spans="1:25" x14ac:dyDescent="0.2">
      <c r="A408" t="s">
        <v>0</v>
      </c>
      <c r="B408" t="s">
        <v>652</v>
      </c>
      <c r="D408" t="s">
        <v>11</v>
      </c>
      <c r="E408" t="s">
        <v>3</v>
      </c>
      <c r="F408" s="12">
        <v>4</v>
      </c>
      <c r="G408" s="2">
        <v>200728</v>
      </c>
      <c r="H408" t="s">
        <v>4</v>
      </c>
      <c r="J408" t="s">
        <v>12</v>
      </c>
      <c r="K408" s="9" t="str">
        <f t="shared" si="31"/>
        <v>Giò tai lưỡi xào gói 250g</v>
      </c>
      <c r="L408" s="8" t="str">
        <f>VLOOKUP(K408,'[1]Mã Misa'!$B$2:$D$74,2,0)</f>
        <v>Giò Tai Lưỡi Xào 250g</v>
      </c>
      <c r="M408" s="8" t="str">
        <f>VLOOKUP(L408,'[1]Mã Misa'!$C$2:$D$74,2,0)</f>
        <v>GTLX250G</v>
      </c>
      <c r="N408" s="2">
        <v>50182</v>
      </c>
      <c r="O408" t="s">
        <v>653</v>
      </c>
      <c r="P408" s="8" t="str">
        <f t="shared" si="32"/>
        <v>0152953</v>
      </c>
      <c r="Q408" s="8" t="e">
        <f t="shared" si="30"/>
        <v>#N/A</v>
      </c>
      <c r="R408" s="19">
        <v>44537</v>
      </c>
      <c r="S408" s="17" t="s">
        <v>654</v>
      </c>
      <c r="T408" s="8" t="str">
        <f t="shared" si="33"/>
        <v>VM+ HNI R1</v>
      </c>
      <c r="U408" t="s">
        <v>10696</v>
      </c>
      <c r="Y408" t="str">
        <f t="shared" si="34"/>
        <v>WINCOMHANOI</v>
      </c>
    </row>
    <row r="409" spans="1:25" x14ac:dyDescent="0.2">
      <c r="A409" t="s">
        <v>0</v>
      </c>
      <c r="B409" t="s">
        <v>655</v>
      </c>
      <c r="D409" t="s">
        <v>47</v>
      </c>
      <c r="E409" t="s">
        <v>3</v>
      </c>
      <c r="F409" s="12">
        <v>4</v>
      </c>
      <c r="G409" s="2">
        <v>222380</v>
      </c>
      <c r="H409" t="s">
        <v>4</v>
      </c>
      <c r="J409" t="s">
        <v>48</v>
      </c>
      <c r="K409" s="9" t="str">
        <f t="shared" si="31"/>
        <v>Tai heo muối gói 200g</v>
      </c>
      <c r="L409" s="8" t="str">
        <f>VLOOKUP(K409,'[1]Mã Misa'!$B$2:$D$74,2,0)</f>
        <v>Tai heo muối 200g</v>
      </c>
      <c r="M409" s="8" t="str">
        <f>VLOOKUP(L409,'[1]Mã Misa'!$C$2:$D$74,2,0)</f>
        <v>TH200</v>
      </c>
      <c r="N409" s="2">
        <v>55595</v>
      </c>
      <c r="O409" t="s">
        <v>656</v>
      </c>
      <c r="P409" s="8" t="str">
        <f t="shared" si="32"/>
        <v>0152955</v>
      </c>
      <c r="Q409" s="8" t="e">
        <f t="shared" si="30"/>
        <v>#N/A</v>
      </c>
      <c r="R409" s="19">
        <v>44537</v>
      </c>
      <c r="S409" s="17" t="s">
        <v>657</v>
      </c>
      <c r="T409" s="8" t="str">
        <f t="shared" si="33"/>
        <v>VM+ HNI G1</v>
      </c>
      <c r="U409" t="s">
        <v>10697</v>
      </c>
      <c r="Y409" t="str">
        <f t="shared" si="34"/>
        <v>WINCOMHANOI</v>
      </c>
    </row>
    <row r="410" spans="1:25" x14ac:dyDescent="0.2">
      <c r="A410" t="s">
        <v>0</v>
      </c>
      <c r="B410" t="s">
        <v>658</v>
      </c>
      <c r="D410" t="s">
        <v>2</v>
      </c>
      <c r="E410" t="s">
        <v>3</v>
      </c>
      <c r="F410" s="12">
        <v>2</v>
      </c>
      <c r="G410" s="2">
        <v>141900</v>
      </c>
      <c r="H410" t="s">
        <v>4</v>
      </c>
      <c r="J410" t="s">
        <v>5</v>
      </c>
      <c r="K410" s="9" t="str">
        <f t="shared" si="31"/>
        <v>_Chả nướng 300g</v>
      </c>
      <c r="L410" s="8" t="str">
        <f>VLOOKUP(K410,'[1]Mã Misa'!$B$2:$D$74,2,0)</f>
        <v>Chả nướng 300g</v>
      </c>
      <c r="M410" s="8" t="str">
        <f>VLOOKUP(L410,'[1]Mã Misa'!$C$2:$D$74,2,0)</f>
        <v>CN300</v>
      </c>
      <c r="N410" s="2">
        <v>70950</v>
      </c>
      <c r="O410" t="s">
        <v>659</v>
      </c>
      <c r="P410" s="8" t="str">
        <f t="shared" si="32"/>
        <v>0046116</v>
      </c>
      <c r="Q410" s="8" t="e">
        <f t="shared" si="30"/>
        <v>#N/A</v>
      </c>
      <c r="R410" s="19">
        <v>44537</v>
      </c>
      <c r="S410" s="17" t="s">
        <v>660</v>
      </c>
      <c r="T410" s="8" t="str">
        <f t="shared" si="33"/>
        <v>VM+ HCM 34</v>
      </c>
      <c r="U410" t="s">
        <v>10698</v>
      </c>
      <c r="Y410" t="str">
        <f t="shared" si="34"/>
        <v>WINCOMHOCHIMINH</v>
      </c>
    </row>
    <row r="411" spans="1:25" x14ac:dyDescent="0.2">
      <c r="A411" t="s">
        <v>0</v>
      </c>
      <c r="B411" t="s">
        <v>658</v>
      </c>
      <c r="D411" t="s">
        <v>15</v>
      </c>
      <c r="E411" t="s">
        <v>3</v>
      </c>
      <c r="F411" s="12">
        <v>6</v>
      </c>
      <c r="G411" s="2">
        <v>276000</v>
      </c>
      <c r="H411" t="s">
        <v>4</v>
      </c>
      <c r="J411" t="s">
        <v>16</v>
      </c>
      <c r="K411" s="9" t="str">
        <f t="shared" si="31"/>
        <v>Mộc nấm hương gói 250g</v>
      </c>
      <c r="L411" s="8" t="str">
        <f>VLOOKUP(K411,'[1]Mã Misa'!$B$2:$D$74,2,0)</f>
        <v>Mộc Nấm Hương 250g</v>
      </c>
      <c r="M411" s="8" t="str">
        <f>VLOOKUP(L411,'[1]Mã Misa'!$C$2:$D$74,2,0)</f>
        <v>MNH250</v>
      </c>
      <c r="N411" s="2">
        <v>46000</v>
      </c>
      <c r="O411" t="s">
        <v>659</v>
      </c>
      <c r="P411" s="8" t="str">
        <f t="shared" si="32"/>
        <v>0046116</v>
      </c>
      <c r="Q411" s="8" t="e">
        <f t="shared" si="30"/>
        <v>#N/A</v>
      </c>
      <c r="R411" s="19">
        <v>44537</v>
      </c>
      <c r="S411" s="17" t="s">
        <v>660</v>
      </c>
      <c r="T411" s="8" t="str">
        <f t="shared" si="33"/>
        <v>VM+ HCM 34</v>
      </c>
      <c r="U411" t="s">
        <v>10698</v>
      </c>
      <c r="Y411" t="str">
        <f t="shared" si="34"/>
        <v>WINCOMHOCHIMINH</v>
      </c>
    </row>
    <row r="412" spans="1:25" x14ac:dyDescent="0.2">
      <c r="A412" t="s">
        <v>0</v>
      </c>
      <c r="B412" t="s">
        <v>658</v>
      </c>
      <c r="D412" t="s">
        <v>8</v>
      </c>
      <c r="E412" t="s">
        <v>3</v>
      </c>
      <c r="F412" s="12">
        <v>1</v>
      </c>
      <c r="G412" s="2">
        <v>105400</v>
      </c>
      <c r="H412" t="s">
        <v>4</v>
      </c>
      <c r="J412" t="s">
        <v>9</v>
      </c>
      <c r="K412" s="9" t="str">
        <f t="shared" si="31"/>
        <v>_Đùi gà sốt cay 500g</v>
      </c>
      <c r="L412" s="8" t="str">
        <f>VLOOKUP(K412,'[1]Mã Misa'!$B$2:$D$74,2,0)</f>
        <v>Đùi gà sốt cay 500g</v>
      </c>
      <c r="M412" s="8" t="str">
        <f>VLOOKUP(L412,'[1]Mã Misa'!$C$2:$D$74,2,0)</f>
        <v>DGSC500</v>
      </c>
      <c r="N412" s="2">
        <v>105400</v>
      </c>
      <c r="O412" t="s">
        <v>659</v>
      </c>
      <c r="P412" s="8" t="str">
        <f t="shared" si="32"/>
        <v>0046116</v>
      </c>
      <c r="Q412" s="8" t="e">
        <f t="shared" si="30"/>
        <v>#N/A</v>
      </c>
      <c r="R412" s="19">
        <v>44537</v>
      </c>
      <c r="S412" s="17" t="s">
        <v>660</v>
      </c>
      <c r="T412" s="8" t="str">
        <f t="shared" si="33"/>
        <v>VM+ HCM 34</v>
      </c>
      <c r="U412" t="s">
        <v>10698</v>
      </c>
      <c r="Y412" t="str">
        <f t="shared" si="34"/>
        <v>WINCOMHOCHIMINH</v>
      </c>
    </row>
    <row r="413" spans="1:25" x14ac:dyDescent="0.2">
      <c r="A413" t="s">
        <v>0</v>
      </c>
      <c r="B413" t="s">
        <v>658</v>
      </c>
      <c r="D413" t="s">
        <v>25</v>
      </c>
      <c r="E413" t="s">
        <v>3</v>
      </c>
      <c r="F413" s="12">
        <v>1</v>
      </c>
      <c r="G413" s="2">
        <v>90750</v>
      </c>
      <c r="H413" t="s">
        <v>4</v>
      </c>
      <c r="J413" t="s">
        <v>26</v>
      </c>
      <c r="K413" s="9" t="str">
        <f t="shared" si="31"/>
        <v>_Chân gà sốt cay 400g</v>
      </c>
      <c r="L413" s="8" t="str">
        <f>VLOOKUP(K413,'[1]Mã Misa'!$B$2:$D$74,2,0)</f>
        <v>Chân gà sốt cay 400g</v>
      </c>
      <c r="M413" s="8" t="str">
        <f>VLOOKUP(L413,'[1]Mã Misa'!$C$2:$D$74,2,0)</f>
        <v>CGSC400</v>
      </c>
      <c r="N413" s="2">
        <v>90750</v>
      </c>
      <c r="O413" t="s">
        <v>659</v>
      </c>
      <c r="P413" s="8" t="str">
        <f t="shared" si="32"/>
        <v>0046116</v>
      </c>
      <c r="Q413" s="8" t="e">
        <f t="shared" si="30"/>
        <v>#N/A</v>
      </c>
      <c r="R413" s="19">
        <v>44537</v>
      </c>
      <c r="S413" s="17" t="s">
        <v>660</v>
      </c>
      <c r="T413" s="8" t="str">
        <f t="shared" si="33"/>
        <v>VM+ HCM 34</v>
      </c>
      <c r="U413" t="s">
        <v>10698</v>
      </c>
      <c r="Y413" t="str">
        <f t="shared" si="34"/>
        <v>WINCOMHOCHIMINH</v>
      </c>
    </row>
    <row r="414" spans="1:25" x14ac:dyDescent="0.2">
      <c r="A414" t="s">
        <v>0</v>
      </c>
      <c r="B414" t="s">
        <v>661</v>
      </c>
      <c r="D414" t="s">
        <v>30</v>
      </c>
      <c r="E414" t="s">
        <v>3</v>
      </c>
      <c r="F414" s="12">
        <v>2</v>
      </c>
      <c r="G414" s="2">
        <v>222116</v>
      </c>
      <c r="H414" t="s">
        <v>4</v>
      </c>
      <c r="J414" t="s">
        <v>31</v>
      </c>
      <c r="K414" s="9" t="str">
        <f t="shared" si="31"/>
        <v>Gà muối gói 500g</v>
      </c>
      <c r="L414" s="8" t="str">
        <f>VLOOKUP(K414,'[1]Mã Misa'!$B$2:$D$74,2,0)</f>
        <v>Gà muối 500g</v>
      </c>
      <c r="M414" s="8" t="str">
        <f>VLOOKUP(L414,'[1]Mã Misa'!$C$2:$D$74,2,0)</f>
        <v>GM500</v>
      </c>
      <c r="N414" s="2">
        <v>111058</v>
      </c>
      <c r="O414" t="s">
        <v>662</v>
      </c>
      <c r="P414" s="8" t="str">
        <f t="shared" si="32"/>
        <v>0152969</v>
      </c>
      <c r="Q414" s="8" t="e">
        <f t="shared" si="30"/>
        <v>#N/A</v>
      </c>
      <c r="R414" s="19">
        <v>44537</v>
      </c>
      <c r="S414" s="17" t="s">
        <v>663</v>
      </c>
      <c r="T414" s="8" t="str">
        <f t="shared" si="33"/>
        <v>VM+ HNI 86</v>
      </c>
      <c r="U414" t="s">
        <v>10699</v>
      </c>
      <c r="Y414" t="str">
        <f t="shared" si="34"/>
        <v>WINCOMHANOI</v>
      </c>
    </row>
    <row r="415" spans="1:25" x14ac:dyDescent="0.2">
      <c r="A415" t="s">
        <v>0</v>
      </c>
      <c r="B415" t="s">
        <v>664</v>
      </c>
      <c r="D415" t="s">
        <v>42</v>
      </c>
      <c r="E415" t="s">
        <v>3</v>
      </c>
      <c r="F415" s="12">
        <v>1</v>
      </c>
      <c r="G415" s="2">
        <v>87787</v>
      </c>
      <c r="H415" t="s">
        <v>4</v>
      </c>
      <c r="J415" t="s">
        <v>43</v>
      </c>
      <c r="K415" s="9" t="str">
        <f t="shared" si="31"/>
        <v>Bắp bò muối gói 200g</v>
      </c>
      <c r="L415" s="8" t="str">
        <f>VLOOKUP(K415,'[1]Mã Misa'!$B$2:$D$74,2,0)</f>
        <v>Bắp bò muối 200g</v>
      </c>
      <c r="M415" s="8" t="str">
        <f>VLOOKUP(L415,'[1]Mã Misa'!$C$2:$D$74,2,0)</f>
        <v>BBM200</v>
      </c>
      <c r="N415" s="2">
        <v>87787</v>
      </c>
      <c r="O415" t="s">
        <v>665</v>
      </c>
      <c r="P415" s="8" t="str">
        <f t="shared" si="32"/>
        <v>0005698</v>
      </c>
      <c r="Q415" s="8" t="e">
        <f t="shared" si="30"/>
        <v>#N/A</v>
      </c>
      <c r="R415" s="19">
        <v>44537</v>
      </c>
      <c r="S415" s="17" t="s">
        <v>666</v>
      </c>
      <c r="T415" s="8" t="str">
        <f t="shared" si="33"/>
        <v>VM+ THA 88</v>
      </c>
      <c r="U415" t="s">
        <v>10700</v>
      </c>
      <c r="Y415" t="str">
        <f t="shared" si="34"/>
        <v>WINCOMTHANHHOA</v>
      </c>
    </row>
    <row r="416" spans="1:25" x14ac:dyDescent="0.2">
      <c r="A416" t="s">
        <v>0</v>
      </c>
      <c r="B416" t="s">
        <v>667</v>
      </c>
      <c r="D416" t="s">
        <v>8</v>
      </c>
      <c r="E416" t="s">
        <v>3</v>
      </c>
      <c r="F416" s="12">
        <v>1</v>
      </c>
      <c r="G416" s="2">
        <v>105400</v>
      </c>
      <c r="H416" t="s">
        <v>4</v>
      </c>
      <c r="J416" t="s">
        <v>9</v>
      </c>
      <c r="K416" s="9" t="str">
        <f t="shared" si="31"/>
        <v>_Đùi gà sốt cay 500g</v>
      </c>
      <c r="L416" s="8" t="str">
        <f>VLOOKUP(K416,'[1]Mã Misa'!$B$2:$D$74,2,0)</f>
        <v>Đùi gà sốt cay 500g</v>
      </c>
      <c r="M416" s="8" t="str">
        <f>VLOOKUP(L416,'[1]Mã Misa'!$C$2:$D$74,2,0)</f>
        <v>DGSC500</v>
      </c>
      <c r="N416" s="2">
        <v>105400</v>
      </c>
      <c r="O416" t="s">
        <v>668</v>
      </c>
      <c r="P416" s="8" t="str">
        <f t="shared" si="32"/>
        <v>0012352</v>
      </c>
      <c r="Q416" s="8" t="e">
        <f t="shared" si="30"/>
        <v>#N/A</v>
      </c>
      <c r="R416" s="19">
        <v>44537</v>
      </c>
      <c r="S416" s="17" t="s">
        <v>669</v>
      </c>
      <c r="T416" s="8" t="str">
        <f t="shared" si="33"/>
        <v>VM+ QNH 07</v>
      </c>
      <c r="U416" t="s">
        <v>10701</v>
      </c>
      <c r="Y416" t="str">
        <f t="shared" si="34"/>
        <v>WINCOMQUANGNINH</v>
      </c>
    </row>
    <row r="417" spans="1:25" x14ac:dyDescent="0.2">
      <c r="A417" t="s">
        <v>0</v>
      </c>
      <c r="B417" t="s">
        <v>670</v>
      </c>
      <c r="D417" t="s">
        <v>8</v>
      </c>
      <c r="E417" t="s">
        <v>3</v>
      </c>
      <c r="F417" s="12">
        <v>1</v>
      </c>
      <c r="G417" s="2">
        <v>105400</v>
      </c>
      <c r="H417" t="s">
        <v>4</v>
      </c>
      <c r="J417" t="s">
        <v>9</v>
      </c>
      <c r="K417" s="9" t="str">
        <f t="shared" si="31"/>
        <v>_Đùi gà sốt cay 500g</v>
      </c>
      <c r="L417" s="8" t="str">
        <f>VLOOKUP(K417,'[1]Mã Misa'!$B$2:$D$74,2,0)</f>
        <v>Đùi gà sốt cay 500g</v>
      </c>
      <c r="M417" s="8" t="str">
        <f>VLOOKUP(L417,'[1]Mã Misa'!$C$2:$D$74,2,0)</f>
        <v>DGSC500</v>
      </c>
      <c r="N417" s="2">
        <v>105400</v>
      </c>
      <c r="O417" t="s">
        <v>671</v>
      </c>
      <c r="P417" s="8" t="str">
        <f t="shared" si="32"/>
        <v>0152978</v>
      </c>
      <c r="Q417" s="8" t="e">
        <f t="shared" si="30"/>
        <v>#N/A</v>
      </c>
      <c r="R417" s="19">
        <v>44537</v>
      </c>
      <c r="S417" s="17" t="s">
        <v>672</v>
      </c>
      <c r="T417" s="8" t="str">
        <f t="shared" si="33"/>
        <v>VM+ HNI Th</v>
      </c>
      <c r="U417" t="s">
        <v>10702</v>
      </c>
      <c r="Y417" t="str">
        <f t="shared" si="34"/>
        <v>WINCOMHANOI</v>
      </c>
    </row>
    <row r="418" spans="1:25" x14ac:dyDescent="0.2">
      <c r="A418" t="s">
        <v>0</v>
      </c>
      <c r="B418" t="s">
        <v>670</v>
      </c>
      <c r="D418" t="s">
        <v>25</v>
      </c>
      <c r="E418" t="s">
        <v>3</v>
      </c>
      <c r="F418" s="12">
        <v>4</v>
      </c>
      <c r="G418" s="2">
        <v>363000</v>
      </c>
      <c r="H418" t="s">
        <v>4</v>
      </c>
      <c r="J418" t="s">
        <v>26</v>
      </c>
      <c r="K418" s="9" t="str">
        <f t="shared" si="31"/>
        <v>_Chân gà sốt cay 400g</v>
      </c>
      <c r="L418" s="8" t="str">
        <f>VLOOKUP(K418,'[1]Mã Misa'!$B$2:$D$74,2,0)</f>
        <v>Chân gà sốt cay 400g</v>
      </c>
      <c r="M418" s="8" t="str">
        <f>VLOOKUP(L418,'[1]Mã Misa'!$C$2:$D$74,2,0)</f>
        <v>CGSC400</v>
      </c>
      <c r="N418" s="2">
        <v>90750</v>
      </c>
      <c r="O418" t="s">
        <v>671</v>
      </c>
      <c r="P418" s="8" t="str">
        <f t="shared" si="32"/>
        <v>0152978</v>
      </c>
      <c r="Q418" s="8" t="e">
        <f t="shared" si="30"/>
        <v>#N/A</v>
      </c>
      <c r="R418" s="19">
        <v>44537</v>
      </c>
      <c r="S418" s="17" t="s">
        <v>672</v>
      </c>
      <c r="T418" s="8" t="str">
        <f t="shared" si="33"/>
        <v>VM+ HNI Th</v>
      </c>
      <c r="U418" t="s">
        <v>10702</v>
      </c>
      <c r="Y418" t="str">
        <f t="shared" si="34"/>
        <v>WINCOMHANOI</v>
      </c>
    </row>
    <row r="419" spans="1:25" x14ac:dyDescent="0.2">
      <c r="A419" t="s">
        <v>0</v>
      </c>
      <c r="B419" t="s">
        <v>670</v>
      </c>
      <c r="D419" t="s">
        <v>27</v>
      </c>
      <c r="E419" t="s">
        <v>3</v>
      </c>
      <c r="F419" s="12">
        <v>3</v>
      </c>
      <c r="G419" s="2">
        <v>183150</v>
      </c>
      <c r="H419" t="s">
        <v>4</v>
      </c>
      <c r="J419" t="s">
        <v>28</v>
      </c>
      <c r="K419" s="9" t="str">
        <f t="shared" si="31"/>
        <v>_Giò sụn gà 250g</v>
      </c>
      <c r="L419" s="8" t="str">
        <f>VLOOKUP(K419,'[1]Mã Misa'!$B$2:$D$74,2,0)</f>
        <v>Giò sụn gà 250g</v>
      </c>
      <c r="M419" s="8" t="str">
        <f>VLOOKUP(L419,'[1]Mã Misa'!$C$2:$D$74,2,0)</f>
        <v>GSG250</v>
      </c>
      <c r="N419" s="2">
        <v>61050</v>
      </c>
      <c r="O419" t="s">
        <v>671</v>
      </c>
      <c r="P419" s="8" t="str">
        <f t="shared" si="32"/>
        <v>0152978</v>
      </c>
      <c r="Q419" s="8" t="e">
        <f t="shared" si="30"/>
        <v>#N/A</v>
      </c>
      <c r="R419" s="19">
        <v>44537</v>
      </c>
      <c r="S419" s="17" t="s">
        <v>672</v>
      </c>
      <c r="T419" s="8" t="str">
        <f t="shared" si="33"/>
        <v>VM+ HNI Th</v>
      </c>
      <c r="U419" t="s">
        <v>10702</v>
      </c>
      <c r="Y419" t="str">
        <f t="shared" si="34"/>
        <v>WINCOMHANOI</v>
      </c>
    </row>
    <row r="420" spans="1:25" x14ac:dyDescent="0.2">
      <c r="A420" t="s">
        <v>0</v>
      </c>
      <c r="B420" t="s">
        <v>670</v>
      </c>
      <c r="D420" t="s">
        <v>40</v>
      </c>
      <c r="E420" t="s">
        <v>3</v>
      </c>
      <c r="F420" s="12">
        <v>2</v>
      </c>
      <c r="G420" s="2">
        <v>118800</v>
      </c>
      <c r="H420" t="s">
        <v>4</v>
      </c>
      <c r="J420" t="s">
        <v>41</v>
      </c>
      <c r="K420" s="9" t="str">
        <f t="shared" si="31"/>
        <v>_Giò lụa 250g</v>
      </c>
      <c r="L420" s="8" t="str">
        <f>VLOOKUP(K420,'[1]Mã Misa'!$B$2:$D$74,2,0)</f>
        <v>Giò lụa 250g</v>
      </c>
      <c r="M420" s="8" t="str">
        <f>VLOOKUP(L420,'[1]Mã Misa'!$C$2:$D$74,2,0)</f>
        <v>GL250</v>
      </c>
      <c r="N420" s="2">
        <v>59400</v>
      </c>
      <c r="O420" t="s">
        <v>671</v>
      </c>
      <c r="P420" s="8" t="str">
        <f t="shared" si="32"/>
        <v>0152978</v>
      </c>
      <c r="Q420" s="8" t="e">
        <f t="shared" si="30"/>
        <v>#N/A</v>
      </c>
      <c r="R420" s="19">
        <v>44537</v>
      </c>
      <c r="S420" s="17" t="s">
        <v>672</v>
      </c>
      <c r="T420" s="8" t="str">
        <f t="shared" si="33"/>
        <v>VM+ HNI Th</v>
      </c>
      <c r="U420" t="s">
        <v>10702</v>
      </c>
      <c r="Y420" t="str">
        <f t="shared" si="34"/>
        <v>WINCOMHANOI</v>
      </c>
    </row>
    <row r="421" spans="1:25" x14ac:dyDescent="0.2">
      <c r="A421" t="s">
        <v>0</v>
      </c>
      <c r="B421" t="s">
        <v>673</v>
      </c>
      <c r="D421" t="s">
        <v>15</v>
      </c>
      <c r="E421" t="s">
        <v>3</v>
      </c>
      <c r="F421" s="12">
        <v>4</v>
      </c>
      <c r="G421" s="2">
        <v>184000</v>
      </c>
      <c r="H421" t="s">
        <v>4</v>
      </c>
      <c r="J421" t="s">
        <v>16</v>
      </c>
      <c r="K421" s="9" t="str">
        <f t="shared" si="31"/>
        <v>Mộc nấm hương gói 250g</v>
      </c>
      <c r="L421" s="8" t="str">
        <f>VLOOKUP(K421,'[1]Mã Misa'!$B$2:$D$74,2,0)</f>
        <v>Mộc Nấm Hương 250g</v>
      </c>
      <c r="M421" s="8" t="str">
        <f>VLOOKUP(L421,'[1]Mã Misa'!$C$2:$D$74,2,0)</f>
        <v>MNH250</v>
      </c>
      <c r="N421" s="2">
        <v>46000</v>
      </c>
      <c r="O421" t="s">
        <v>674</v>
      </c>
      <c r="P421" s="8" t="str">
        <f t="shared" si="32"/>
        <v>0152981</v>
      </c>
      <c r="Q421" s="8" t="e">
        <f t="shared" si="30"/>
        <v>#N/A</v>
      </c>
      <c r="R421" s="19">
        <v>44537</v>
      </c>
      <c r="S421" s="17" t="s">
        <v>675</v>
      </c>
      <c r="T421" s="8" t="str">
        <f t="shared" si="33"/>
        <v>VM+ HNI 57</v>
      </c>
      <c r="U421" t="s">
        <v>10703</v>
      </c>
      <c r="Y421" t="str">
        <f t="shared" si="34"/>
        <v>WINCOMHANOI</v>
      </c>
    </row>
    <row r="422" spans="1:25" x14ac:dyDescent="0.2">
      <c r="A422" t="s">
        <v>0</v>
      </c>
      <c r="B422" t="s">
        <v>676</v>
      </c>
      <c r="D422" t="s">
        <v>8</v>
      </c>
      <c r="E422" t="s">
        <v>3</v>
      </c>
      <c r="F422" s="12">
        <v>2</v>
      </c>
      <c r="G422" s="2">
        <v>210800</v>
      </c>
      <c r="H422" t="s">
        <v>4</v>
      </c>
      <c r="J422" t="s">
        <v>9</v>
      </c>
      <c r="K422" s="9" t="str">
        <f t="shared" si="31"/>
        <v>_Đùi gà sốt cay 500g</v>
      </c>
      <c r="L422" s="8" t="str">
        <f>VLOOKUP(K422,'[1]Mã Misa'!$B$2:$D$74,2,0)</f>
        <v>Đùi gà sốt cay 500g</v>
      </c>
      <c r="M422" s="8" t="str">
        <f>VLOOKUP(L422,'[1]Mã Misa'!$C$2:$D$74,2,0)</f>
        <v>DGSC500</v>
      </c>
      <c r="N422" s="2">
        <v>105400</v>
      </c>
      <c r="O422" t="s">
        <v>677</v>
      </c>
      <c r="P422" s="8" t="str">
        <f t="shared" si="32"/>
        <v>0046120</v>
      </c>
      <c r="Q422" s="8" t="e">
        <f t="shared" si="30"/>
        <v>#N/A</v>
      </c>
      <c r="R422" s="19">
        <v>44537</v>
      </c>
      <c r="S422" s="17" t="s">
        <v>678</v>
      </c>
      <c r="T422" s="8" t="str">
        <f t="shared" si="33"/>
        <v>VM+ HCM 8/</v>
      </c>
      <c r="U422" t="s">
        <v>10704</v>
      </c>
      <c r="Y422" t="str">
        <f t="shared" si="34"/>
        <v>WINCOMHOCHIMINH</v>
      </c>
    </row>
    <row r="423" spans="1:25" x14ac:dyDescent="0.2">
      <c r="A423" t="s">
        <v>0</v>
      </c>
      <c r="B423" t="s">
        <v>679</v>
      </c>
      <c r="D423" t="s">
        <v>30</v>
      </c>
      <c r="E423" t="s">
        <v>3</v>
      </c>
      <c r="F423" s="12">
        <v>1</v>
      </c>
      <c r="G423" s="2">
        <v>111058</v>
      </c>
      <c r="H423" t="s">
        <v>4</v>
      </c>
      <c r="J423" t="s">
        <v>31</v>
      </c>
      <c r="K423" s="9" t="str">
        <f t="shared" si="31"/>
        <v>Gà muối gói 500g</v>
      </c>
      <c r="L423" s="8" t="str">
        <f>VLOOKUP(K423,'[1]Mã Misa'!$B$2:$D$74,2,0)</f>
        <v>Gà muối 500g</v>
      </c>
      <c r="M423" s="8" t="str">
        <f>VLOOKUP(L423,'[1]Mã Misa'!$C$2:$D$74,2,0)</f>
        <v>GM500</v>
      </c>
      <c r="N423" s="2">
        <v>111058</v>
      </c>
      <c r="O423" t="s">
        <v>680</v>
      </c>
      <c r="P423" s="8" t="str">
        <f t="shared" si="32"/>
        <v>0004318</v>
      </c>
      <c r="Q423" s="8" t="e">
        <f t="shared" si="30"/>
        <v>#N/A</v>
      </c>
      <c r="R423" s="19">
        <v>44537</v>
      </c>
      <c r="S423" s="17" t="s">
        <v>681</v>
      </c>
      <c r="T423" s="8" t="str">
        <f t="shared" si="33"/>
        <v>VM+ KHA 18</v>
      </c>
      <c r="U423" t="s">
        <v>10705</v>
      </c>
      <c r="Y423" t="str">
        <f t="shared" si="34"/>
        <v>WINCOMKHANHHOA</v>
      </c>
    </row>
    <row r="424" spans="1:25" x14ac:dyDescent="0.2">
      <c r="A424" t="s">
        <v>0</v>
      </c>
      <c r="B424" t="s">
        <v>682</v>
      </c>
      <c r="D424" t="s">
        <v>8</v>
      </c>
      <c r="E424" t="s">
        <v>3</v>
      </c>
      <c r="F424" s="12">
        <v>5</v>
      </c>
      <c r="G424" s="2">
        <v>527000</v>
      </c>
      <c r="H424" t="s">
        <v>4</v>
      </c>
      <c r="J424" t="s">
        <v>9</v>
      </c>
      <c r="K424" s="9" t="str">
        <f t="shared" si="31"/>
        <v>_Đùi gà sốt cay 500g</v>
      </c>
      <c r="L424" s="8" t="str">
        <f>VLOOKUP(K424,'[1]Mã Misa'!$B$2:$D$74,2,0)</f>
        <v>Đùi gà sốt cay 500g</v>
      </c>
      <c r="M424" s="8" t="str">
        <f>VLOOKUP(L424,'[1]Mã Misa'!$C$2:$D$74,2,0)</f>
        <v>DGSC500</v>
      </c>
      <c r="N424" s="2">
        <v>105400</v>
      </c>
      <c r="O424" t="s">
        <v>683</v>
      </c>
      <c r="P424" s="8" t="str">
        <f t="shared" si="32"/>
        <v>0046128</v>
      </c>
      <c r="Q424" s="8" t="e">
        <f t="shared" si="30"/>
        <v>#N/A</v>
      </c>
      <c r="R424" s="19">
        <v>44537</v>
      </c>
      <c r="S424" s="17" t="s">
        <v>684</v>
      </c>
      <c r="T424" s="8" t="str">
        <f t="shared" si="33"/>
        <v>VM+ HCM Fl</v>
      </c>
      <c r="U424" t="s">
        <v>10706</v>
      </c>
      <c r="Y424" t="str">
        <f t="shared" si="34"/>
        <v>WINCOMHOCHIMINH</v>
      </c>
    </row>
    <row r="425" spans="1:25" x14ac:dyDescent="0.2">
      <c r="A425" t="s">
        <v>0</v>
      </c>
      <c r="B425" t="s">
        <v>682</v>
      </c>
      <c r="D425" t="s">
        <v>2</v>
      </c>
      <c r="E425" t="s">
        <v>3</v>
      </c>
      <c r="F425" s="12">
        <v>11</v>
      </c>
      <c r="G425" s="2">
        <v>780450</v>
      </c>
      <c r="H425" t="s">
        <v>4</v>
      </c>
      <c r="J425" t="s">
        <v>5</v>
      </c>
      <c r="K425" s="9" t="str">
        <f t="shared" si="31"/>
        <v>_Chả nướng 300g</v>
      </c>
      <c r="L425" s="8" t="str">
        <f>VLOOKUP(K425,'[1]Mã Misa'!$B$2:$D$74,2,0)</f>
        <v>Chả nướng 300g</v>
      </c>
      <c r="M425" s="8" t="str">
        <f>VLOOKUP(L425,'[1]Mã Misa'!$C$2:$D$74,2,0)</f>
        <v>CN300</v>
      </c>
      <c r="N425" s="2">
        <v>70950</v>
      </c>
      <c r="O425" t="s">
        <v>683</v>
      </c>
      <c r="P425" s="8" t="str">
        <f t="shared" si="32"/>
        <v>0046128</v>
      </c>
      <c r="Q425" s="8" t="e">
        <f t="shared" si="30"/>
        <v>#N/A</v>
      </c>
      <c r="R425" s="19">
        <v>44537</v>
      </c>
      <c r="S425" s="17" t="s">
        <v>684</v>
      </c>
      <c r="T425" s="8" t="str">
        <f t="shared" si="33"/>
        <v>VM+ HCM Fl</v>
      </c>
      <c r="U425" t="s">
        <v>10706</v>
      </c>
      <c r="Y425" t="str">
        <f t="shared" si="34"/>
        <v>WINCOMHOCHIMINH</v>
      </c>
    </row>
    <row r="426" spans="1:25" x14ac:dyDescent="0.2">
      <c r="A426" t="s">
        <v>0</v>
      </c>
      <c r="B426" t="s">
        <v>682</v>
      </c>
      <c r="D426" t="s">
        <v>21</v>
      </c>
      <c r="E426" t="s">
        <v>3</v>
      </c>
      <c r="F426" s="12">
        <v>13</v>
      </c>
      <c r="G426" s="2">
        <v>965250</v>
      </c>
      <c r="H426" t="s">
        <v>4</v>
      </c>
      <c r="J426" t="s">
        <v>22</v>
      </c>
      <c r="K426" s="9" t="str">
        <f t="shared" si="31"/>
        <v>_Chả cốm 300g</v>
      </c>
      <c r="L426" s="8" t="str">
        <f>VLOOKUP(K426,'[1]Mã Misa'!$B$2:$D$74,2,0)</f>
        <v>Chả cốm 300g</v>
      </c>
      <c r="M426" s="8" t="str">
        <f>VLOOKUP(L426,'[1]Mã Misa'!$C$2:$D$74,2,0)</f>
        <v>CC300</v>
      </c>
      <c r="N426" s="2">
        <v>74250</v>
      </c>
      <c r="O426" t="s">
        <v>683</v>
      </c>
      <c r="P426" s="8" t="str">
        <f t="shared" si="32"/>
        <v>0046128</v>
      </c>
      <c r="Q426" s="8" t="e">
        <f t="shared" si="30"/>
        <v>#N/A</v>
      </c>
      <c r="R426" s="19">
        <v>44537</v>
      </c>
      <c r="S426" s="17" t="s">
        <v>684</v>
      </c>
      <c r="T426" s="8" t="str">
        <f t="shared" si="33"/>
        <v>VM+ HCM Fl</v>
      </c>
      <c r="U426" t="s">
        <v>10706</v>
      </c>
      <c r="Y426" t="str">
        <f t="shared" si="34"/>
        <v>WINCOMHOCHIMINH</v>
      </c>
    </row>
    <row r="427" spans="1:25" x14ac:dyDescent="0.2">
      <c r="A427" t="s">
        <v>0</v>
      </c>
      <c r="B427" t="s">
        <v>682</v>
      </c>
      <c r="D427" t="s">
        <v>47</v>
      </c>
      <c r="E427" t="s">
        <v>3</v>
      </c>
      <c r="F427" s="12">
        <v>4</v>
      </c>
      <c r="G427" s="2">
        <v>222380</v>
      </c>
      <c r="H427" t="s">
        <v>4</v>
      </c>
      <c r="J427" t="s">
        <v>48</v>
      </c>
      <c r="K427" s="9" t="str">
        <f t="shared" si="31"/>
        <v>Tai heo muối gói 200g</v>
      </c>
      <c r="L427" s="8" t="str">
        <f>VLOOKUP(K427,'[1]Mã Misa'!$B$2:$D$74,2,0)</f>
        <v>Tai heo muối 200g</v>
      </c>
      <c r="M427" s="8" t="str">
        <f>VLOOKUP(L427,'[1]Mã Misa'!$C$2:$D$74,2,0)</f>
        <v>TH200</v>
      </c>
      <c r="N427" s="2">
        <v>55595</v>
      </c>
      <c r="O427" t="s">
        <v>683</v>
      </c>
      <c r="P427" s="8" t="str">
        <f t="shared" si="32"/>
        <v>0046128</v>
      </c>
      <c r="Q427" s="8" t="e">
        <f t="shared" si="30"/>
        <v>#N/A</v>
      </c>
      <c r="R427" s="19">
        <v>44537</v>
      </c>
      <c r="S427" s="17" t="s">
        <v>684</v>
      </c>
      <c r="T427" s="8" t="str">
        <f t="shared" si="33"/>
        <v>VM+ HCM Fl</v>
      </c>
      <c r="U427" t="s">
        <v>10706</v>
      </c>
      <c r="Y427" t="str">
        <f t="shared" si="34"/>
        <v>WINCOMHOCHIMINH</v>
      </c>
    </row>
    <row r="428" spans="1:25" x14ac:dyDescent="0.2">
      <c r="A428" t="s">
        <v>0</v>
      </c>
      <c r="B428" t="s">
        <v>682</v>
      </c>
      <c r="D428" t="s">
        <v>11</v>
      </c>
      <c r="E428" t="s">
        <v>3</v>
      </c>
      <c r="F428" s="12">
        <v>20</v>
      </c>
      <c r="G428" s="2">
        <v>1003640</v>
      </c>
      <c r="H428" t="s">
        <v>4</v>
      </c>
      <c r="J428" t="s">
        <v>12</v>
      </c>
      <c r="K428" s="9" t="str">
        <f t="shared" si="31"/>
        <v>Giò tai lưỡi xào gói 250g</v>
      </c>
      <c r="L428" s="8" t="str">
        <f>VLOOKUP(K428,'[1]Mã Misa'!$B$2:$D$74,2,0)</f>
        <v>Giò Tai Lưỡi Xào 250g</v>
      </c>
      <c r="M428" s="8" t="str">
        <f>VLOOKUP(L428,'[1]Mã Misa'!$C$2:$D$74,2,0)</f>
        <v>GTLX250G</v>
      </c>
      <c r="N428" s="2">
        <v>50182</v>
      </c>
      <c r="O428" t="s">
        <v>683</v>
      </c>
      <c r="P428" s="8" t="str">
        <f t="shared" si="32"/>
        <v>0046128</v>
      </c>
      <c r="Q428" s="8" t="e">
        <f t="shared" si="30"/>
        <v>#N/A</v>
      </c>
      <c r="R428" s="19">
        <v>44537</v>
      </c>
      <c r="S428" s="17" t="s">
        <v>684</v>
      </c>
      <c r="T428" s="8" t="str">
        <f t="shared" si="33"/>
        <v>VM+ HCM Fl</v>
      </c>
      <c r="U428" t="s">
        <v>10706</v>
      </c>
      <c r="Y428" t="str">
        <f t="shared" si="34"/>
        <v>WINCOMHOCHIMINH</v>
      </c>
    </row>
    <row r="429" spans="1:25" x14ac:dyDescent="0.2">
      <c r="A429" t="s">
        <v>0</v>
      </c>
      <c r="B429" t="s">
        <v>682</v>
      </c>
      <c r="D429" t="s">
        <v>15</v>
      </c>
      <c r="E429" t="s">
        <v>3</v>
      </c>
      <c r="F429" s="12">
        <v>22</v>
      </c>
      <c r="G429" s="2">
        <v>1012000</v>
      </c>
      <c r="H429" t="s">
        <v>4</v>
      </c>
      <c r="J429" t="s">
        <v>16</v>
      </c>
      <c r="K429" s="9" t="str">
        <f t="shared" si="31"/>
        <v>Mộc nấm hương gói 250g</v>
      </c>
      <c r="L429" s="8" t="str">
        <f>VLOOKUP(K429,'[1]Mã Misa'!$B$2:$D$74,2,0)</f>
        <v>Mộc Nấm Hương 250g</v>
      </c>
      <c r="M429" s="8" t="str">
        <f>VLOOKUP(L429,'[1]Mã Misa'!$C$2:$D$74,2,0)</f>
        <v>MNH250</v>
      </c>
      <c r="N429" s="2">
        <v>46000</v>
      </c>
      <c r="O429" t="s">
        <v>683</v>
      </c>
      <c r="P429" s="8" t="str">
        <f t="shared" si="32"/>
        <v>0046128</v>
      </c>
      <c r="Q429" s="8" t="e">
        <f t="shared" si="30"/>
        <v>#N/A</v>
      </c>
      <c r="R429" s="19">
        <v>44537</v>
      </c>
      <c r="S429" s="17" t="s">
        <v>684</v>
      </c>
      <c r="T429" s="8" t="str">
        <f t="shared" si="33"/>
        <v>VM+ HCM Fl</v>
      </c>
      <c r="U429" t="s">
        <v>10706</v>
      </c>
      <c r="Y429" t="str">
        <f t="shared" si="34"/>
        <v>WINCOMHOCHIMINH</v>
      </c>
    </row>
    <row r="430" spans="1:25" x14ac:dyDescent="0.2">
      <c r="A430" t="s">
        <v>0</v>
      </c>
      <c r="B430" t="s">
        <v>685</v>
      </c>
      <c r="D430" t="s">
        <v>2</v>
      </c>
      <c r="E430" t="s">
        <v>3</v>
      </c>
      <c r="F430" s="12">
        <v>5</v>
      </c>
      <c r="G430" s="2">
        <v>354750</v>
      </c>
      <c r="H430" t="s">
        <v>4</v>
      </c>
      <c r="J430" t="s">
        <v>5</v>
      </c>
      <c r="K430" s="9" t="str">
        <f t="shared" si="31"/>
        <v>_Chả nướng 300g</v>
      </c>
      <c r="L430" s="8" t="str">
        <f>VLOOKUP(K430,'[1]Mã Misa'!$B$2:$D$74,2,0)</f>
        <v>Chả nướng 300g</v>
      </c>
      <c r="M430" s="8" t="str">
        <f>VLOOKUP(L430,'[1]Mã Misa'!$C$2:$D$74,2,0)</f>
        <v>CN300</v>
      </c>
      <c r="N430" s="2">
        <v>70950</v>
      </c>
      <c r="O430" t="s">
        <v>686</v>
      </c>
      <c r="P430" s="8" t="str">
        <f t="shared" si="32"/>
        <v>0153018</v>
      </c>
      <c r="Q430" s="8" t="e">
        <f t="shared" si="30"/>
        <v>#N/A</v>
      </c>
      <c r="R430" s="19">
        <v>44537</v>
      </c>
      <c r="S430" s="17" t="s">
        <v>638</v>
      </c>
      <c r="T430" s="8" t="str">
        <f t="shared" si="33"/>
        <v>VM+ HNI 13</v>
      </c>
      <c r="U430" t="s">
        <v>10692</v>
      </c>
      <c r="Y430" t="str">
        <f t="shared" si="34"/>
        <v>WINCOMHANOI</v>
      </c>
    </row>
    <row r="431" spans="1:25" x14ac:dyDescent="0.2">
      <c r="A431" t="s">
        <v>0</v>
      </c>
      <c r="B431" t="s">
        <v>687</v>
      </c>
      <c r="D431" t="s">
        <v>121</v>
      </c>
      <c r="E431" t="s">
        <v>3</v>
      </c>
      <c r="F431" s="12">
        <v>1</v>
      </c>
      <c r="G431" s="2">
        <v>73431</v>
      </c>
      <c r="H431" t="s">
        <v>4</v>
      </c>
      <c r="J431" t="s">
        <v>122</v>
      </c>
      <c r="K431" s="9" t="str">
        <f t="shared" si="31"/>
        <v>Chân giò heo muối gói 300g</v>
      </c>
      <c r="L431" s="8" t="str">
        <f>VLOOKUP(K431,'[1]Mã Misa'!$B$2:$D$74,2,0)</f>
        <v>Chân giò heo muối 300g</v>
      </c>
      <c r="M431" s="8" t="str">
        <f>VLOOKUP(L431,'[1]Mã Misa'!$C$2:$D$74,2,0)</f>
        <v>CGM300</v>
      </c>
      <c r="N431" s="2">
        <v>73431</v>
      </c>
      <c r="O431" t="s">
        <v>688</v>
      </c>
      <c r="P431" s="8" t="str">
        <f t="shared" si="32"/>
        <v>0019862</v>
      </c>
      <c r="Q431" s="8" t="e">
        <f t="shared" si="30"/>
        <v>#N/A</v>
      </c>
      <c r="R431" s="19">
        <v>44537</v>
      </c>
      <c r="S431" s="17" t="s">
        <v>689</v>
      </c>
      <c r="T431" s="8" t="str">
        <f t="shared" si="33"/>
        <v>VM+ DNG 27</v>
      </c>
      <c r="U431" t="s">
        <v>10707</v>
      </c>
      <c r="Y431" t="str">
        <f t="shared" si="34"/>
        <v>WINCOMDANANG</v>
      </c>
    </row>
    <row r="432" spans="1:25" x14ac:dyDescent="0.2">
      <c r="A432" t="s">
        <v>0</v>
      </c>
      <c r="B432" t="s">
        <v>687</v>
      </c>
      <c r="D432" t="s">
        <v>47</v>
      </c>
      <c r="E432" t="s">
        <v>3</v>
      </c>
      <c r="F432" s="12">
        <v>1</v>
      </c>
      <c r="G432" s="2">
        <v>55595</v>
      </c>
      <c r="H432" t="s">
        <v>4</v>
      </c>
      <c r="J432" t="s">
        <v>48</v>
      </c>
      <c r="K432" s="9" t="str">
        <f t="shared" si="31"/>
        <v>Tai heo muối gói 200g</v>
      </c>
      <c r="L432" s="8" t="str">
        <f>VLOOKUP(K432,'[1]Mã Misa'!$B$2:$D$74,2,0)</f>
        <v>Tai heo muối 200g</v>
      </c>
      <c r="M432" s="8" t="str">
        <f>VLOOKUP(L432,'[1]Mã Misa'!$C$2:$D$74,2,0)</f>
        <v>TH200</v>
      </c>
      <c r="N432" s="2">
        <v>55595</v>
      </c>
      <c r="O432" t="s">
        <v>688</v>
      </c>
      <c r="P432" s="8" t="str">
        <f t="shared" si="32"/>
        <v>0019862</v>
      </c>
      <c r="Q432" s="8" t="e">
        <f t="shared" si="30"/>
        <v>#N/A</v>
      </c>
      <c r="R432" s="19">
        <v>44537</v>
      </c>
      <c r="S432" s="17" t="s">
        <v>689</v>
      </c>
      <c r="T432" s="8" t="str">
        <f t="shared" si="33"/>
        <v>VM+ DNG 27</v>
      </c>
      <c r="U432" t="s">
        <v>10707</v>
      </c>
      <c r="Y432" t="str">
        <f t="shared" si="34"/>
        <v>WINCOMDANANG</v>
      </c>
    </row>
    <row r="433" spans="1:25" x14ac:dyDescent="0.2">
      <c r="A433" t="s">
        <v>0</v>
      </c>
      <c r="B433" t="s">
        <v>690</v>
      </c>
      <c r="D433" t="s">
        <v>40</v>
      </c>
      <c r="E433" t="s">
        <v>3</v>
      </c>
      <c r="F433" s="12">
        <v>1</v>
      </c>
      <c r="G433" s="2">
        <v>59400</v>
      </c>
      <c r="H433" t="s">
        <v>4</v>
      </c>
      <c r="J433" t="s">
        <v>41</v>
      </c>
      <c r="K433" s="9" t="str">
        <f t="shared" si="31"/>
        <v>_Giò lụa 250g</v>
      </c>
      <c r="L433" s="8" t="str">
        <f>VLOOKUP(K433,'[1]Mã Misa'!$B$2:$D$74,2,0)</f>
        <v>Giò lụa 250g</v>
      </c>
      <c r="M433" s="8" t="str">
        <f>VLOOKUP(L433,'[1]Mã Misa'!$C$2:$D$74,2,0)</f>
        <v>GL250</v>
      </c>
      <c r="N433" s="2">
        <v>59400</v>
      </c>
      <c r="O433" t="s">
        <v>691</v>
      </c>
      <c r="P433" s="8" t="str">
        <f t="shared" si="32"/>
        <v>0000635</v>
      </c>
      <c r="Q433" s="8" t="e">
        <f t="shared" si="30"/>
        <v>#N/A</v>
      </c>
      <c r="R433" s="19">
        <v>44537</v>
      </c>
      <c r="S433" s="17" t="s">
        <v>692</v>
      </c>
      <c r="T433" s="8" t="str">
        <f t="shared" si="33"/>
        <v>VM+ VPC 38</v>
      </c>
      <c r="U433" t="s">
        <v>10708</v>
      </c>
      <c r="Y433" t="str">
        <f t="shared" si="34"/>
        <v>WINCOMVINHPHUC</v>
      </c>
    </row>
    <row r="434" spans="1:25" x14ac:dyDescent="0.2">
      <c r="A434" t="s">
        <v>0</v>
      </c>
      <c r="B434" t="s">
        <v>690</v>
      </c>
      <c r="D434" t="s">
        <v>27</v>
      </c>
      <c r="E434" t="s">
        <v>3</v>
      </c>
      <c r="F434" s="12">
        <v>1</v>
      </c>
      <c r="G434" s="2">
        <v>61050</v>
      </c>
      <c r="H434" t="s">
        <v>4</v>
      </c>
      <c r="J434" t="s">
        <v>28</v>
      </c>
      <c r="K434" s="9" t="str">
        <f t="shared" si="31"/>
        <v>_Giò sụn gà 250g</v>
      </c>
      <c r="L434" s="8" t="str">
        <f>VLOOKUP(K434,'[1]Mã Misa'!$B$2:$D$74,2,0)</f>
        <v>Giò sụn gà 250g</v>
      </c>
      <c r="M434" s="8" t="str">
        <f>VLOOKUP(L434,'[1]Mã Misa'!$C$2:$D$74,2,0)</f>
        <v>GSG250</v>
      </c>
      <c r="N434" s="2">
        <v>61050</v>
      </c>
      <c r="O434" t="s">
        <v>691</v>
      </c>
      <c r="P434" s="8" t="str">
        <f t="shared" si="32"/>
        <v>0000635</v>
      </c>
      <c r="Q434" s="8" t="e">
        <f t="shared" si="30"/>
        <v>#N/A</v>
      </c>
      <c r="R434" s="19">
        <v>44537</v>
      </c>
      <c r="S434" s="17" t="s">
        <v>692</v>
      </c>
      <c r="T434" s="8" t="str">
        <f t="shared" si="33"/>
        <v>VM+ VPC 38</v>
      </c>
      <c r="U434" t="s">
        <v>10708</v>
      </c>
      <c r="Y434" t="str">
        <f t="shared" si="34"/>
        <v>WINCOMVINHPHUC</v>
      </c>
    </row>
    <row r="435" spans="1:25" x14ac:dyDescent="0.2">
      <c r="A435" t="s">
        <v>0</v>
      </c>
      <c r="B435" t="s">
        <v>690</v>
      </c>
      <c r="D435" t="s">
        <v>21</v>
      </c>
      <c r="E435" t="s">
        <v>3</v>
      </c>
      <c r="F435" s="12">
        <v>5</v>
      </c>
      <c r="G435" s="2">
        <v>371250</v>
      </c>
      <c r="H435" t="s">
        <v>4</v>
      </c>
      <c r="J435" t="s">
        <v>22</v>
      </c>
      <c r="K435" s="9" t="str">
        <f t="shared" si="31"/>
        <v>_Chả cốm 300g</v>
      </c>
      <c r="L435" s="8" t="str">
        <f>VLOOKUP(K435,'[1]Mã Misa'!$B$2:$D$74,2,0)</f>
        <v>Chả cốm 300g</v>
      </c>
      <c r="M435" s="8" t="str">
        <f>VLOOKUP(L435,'[1]Mã Misa'!$C$2:$D$74,2,0)</f>
        <v>CC300</v>
      </c>
      <c r="N435" s="2">
        <v>74250</v>
      </c>
      <c r="O435" t="s">
        <v>691</v>
      </c>
      <c r="P435" s="8" t="str">
        <f t="shared" si="32"/>
        <v>0000635</v>
      </c>
      <c r="Q435" s="8" t="e">
        <f t="shared" si="30"/>
        <v>#N/A</v>
      </c>
      <c r="R435" s="19">
        <v>44537</v>
      </c>
      <c r="S435" s="17" t="s">
        <v>692</v>
      </c>
      <c r="T435" s="8" t="str">
        <f t="shared" si="33"/>
        <v>VM+ VPC 38</v>
      </c>
      <c r="U435" t="s">
        <v>10708</v>
      </c>
      <c r="Y435" t="str">
        <f t="shared" si="34"/>
        <v>WINCOMVINHPHUC</v>
      </c>
    </row>
    <row r="436" spans="1:25" x14ac:dyDescent="0.2">
      <c r="A436" t="s">
        <v>0</v>
      </c>
      <c r="B436" t="s">
        <v>693</v>
      </c>
      <c r="D436" t="s">
        <v>121</v>
      </c>
      <c r="E436" t="s">
        <v>3</v>
      </c>
      <c r="F436" s="12">
        <v>1</v>
      </c>
      <c r="G436" s="2">
        <v>73431</v>
      </c>
      <c r="H436" t="s">
        <v>4</v>
      </c>
      <c r="J436" t="s">
        <v>122</v>
      </c>
      <c r="K436" s="9" t="str">
        <f t="shared" si="31"/>
        <v>Chân giò heo muối gói 300g</v>
      </c>
      <c r="L436" s="8" t="str">
        <f>VLOOKUP(K436,'[1]Mã Misa'!$B$2:$D$74,2,0)</f>
        <v>Chân giò heo muối 300g</v>
      </c>
      <c r="M436" s="8" t="str">
        <f>VLOOKUP(L436,'[1]Mã Misa'!$C$2:$D$74,2,0)</f>
        <v>CGM300</v>
      </c>
      <c r="N436" s="2">
        <v>73431</v>
      </c>
      <c r="O436" t="s">
        <v>694</v>
      </c>
      <c r="P436" s="8" t="str">
        <f t="shared" si="32"/>
        <v>0000636</v>
      </c>
      <c r="Q436" s="8" t="e">
        <f t="shared" si="30"/>
        <v>#N/A</v>
      </c>
      <c r="R436" s="19">
        <v>44537</v>
      </c>
      <c r="S436" s="17" t="s">
        <v>692</v>
      </c>
      <c r="T436" s="8" t="str">
        <f t="shared" si="33"/>
        <v>VM+ VPC 38</v>
      </c>
      <c r="U436" t="s">
        <v>10708</v>
      </c>
      <c r="Y436" t="str">
        <f t="shared" si="34"/>
        <v>WINCOMVINHPHUC</v>
      </c>
    </row>
    <row r="437" spans="1:25" x14ac:dyDescent="0.2">
      <c r="A437" t="s">
        <v>0</v>
      </c>
      <c r="B437" t="s">
        <v>695</v>
      </c>
      <c r="D437" t="s">
        <v>8</v>
      </c>
      <c r="E437" t="s">
        <v>3</v>
      </c>
      <c r="F437" s="12">
        <v>6</v>
      </c>
      <c r="G437" s="2">
        <v>632400</v>
      </c>
      <c r="H437" t="s">
        <v>4</v>
      </c>
      <c r="J437" t="s">
        <v>9</v>
      </c>
      <c r="K437" s="9" t="str">
        <f t="shared" si="31"/>
        <v>_Đùi gà sốt cay 500g</v>
      </c>
      <c r="L437" s="8" t="str">
        <f>VLOOKUP(K437,'[1]Mã Misa'!$B$2:$D$74,2,0)</f>
        <v>Đùi gà sốt cay 500g</v>
      </c>
      <c r="M437" s="8" t="str">
        <f>VLOOKUP(L437,'[1]Mã Misa'!$C$2:$D$74,2,0)</f>
        <v>DGSC500</v>
      </c>
      <c r="N437" s="2">
        <v>105400</v>
      </c>
      <c r="O437" t="s">
        <v>696</v>
      </c>
      <c r="P437" s="8" t="str">
        <f t="shared" si="32"/>
        <v>0000747</v>
      </c>
      <c r="Q437" s="8" t="e">
        <f t="shared" si="30"/>
        <v>#N/A</v>
      </c>
      <c r="R437" s="19">
        <v>44537</v>
      </c>
      <c r="S437" s="17" t="s">
        <v>697</v>
      </c>
      <c r="T437" s="8" t="str">
        <f t="shared" si="33"/>
        <v>VM+ YBI 52</v>
      </c>
      <c r="U437" t="s">
        <v>10709</v>
      </c>
      <c r="Y437" t="str">
        <f t="shared" si="34"/>
        <v>WINCOMYENBAI</v>
      </c>
    </row>
    <row r="438" spans="1:25" x14ac:dyDescent="0.2">
      <c r="A438" t="s">
        <v>0</v>
      </c>
      <c r="B438" t="s">
        <v>695</v>
      </c>
      <c r="D438" t="s">
        <v>25</v>
      </c>
      <c r="E438" t="s">
        <v>3</v>
      </c>
      <c r="F438" s="12">
        <v>1</v>
      </c>
      <c r="G438" s="2">
        <v>90750</v>
      </c>
      <c r="H438" t="s">
        <v>4</v>
      </c>
      <c r="J438" t="s">
        <v>26</v>
      </c>
      <c r="K438" s="9" t="str">
        <f t="shared" si="31"/>
        <v>_Chân gà sốt cay 400g</v>
      </c>
      <c r="L438" s="8" t="str">
        <f>VLOOKUP(K438,'[1]Mã Misa'!$B$2:$D$74,2,0)</f>
        <v>Chân gà sốt cay 400g</v>
      </c>
      <c r="M438" s="8" t="str">
        <f>VLOOKUP(L438,'[1]Mã Misa'!$C$2:$D$74,2,0)</f>
        <v>CGSC400</v>
      </c>
      <c r="N438" s="2">
        <v>90750</v>
      </c>
      <c r="O438" t="s">
        <v>696</v>
      </c>
      <c r="P438" s="8" t="str">
        <f t="shared" si="32"/>
        <v>0000747</v>
      </c>
      <c r="Q438" s="8" t="e">
        <f t="shared" si="30"/>
        <v>#N/A</v>
      </c>
      <c r="R438" s="19">
        <v>44537</v>
      </c>
      <c r="S438" s="17" t="s">
        <v>697</v>
      </c>
      <c r="T438" s="8" t="str">
        <f t="shared" si="33"/>
        <v>VM+ YBI 52</v>
      </c>
      <c r="U438" t="s">
        <v>10709</v>
      </c>
      <c r="Y438" t="str">
        <f t="shared" si="34"/>
        <v>WINCOMYENBAI</v>
      </c>
    </row>
    <row r="439" spans="1:25" x14ac:dyDescent="0.2">
      <c r="A439" t="s">
        <v>0</v>
      </c>
      <c r="B439" t="s">
        <v>698</v>
      </c>
      <c r="D439" t="s">
        <v>2</v>
      </c>
      <c r="E439" t="s">
        <v>3</v>
      </c>
      <c r="F439" s="12">
        <v>2</v>
      </c>
      <c r="G439" s="2">
        <v>141900</v>
      </c>
      <c r="H439" t="s">
        <v>4</v>
      </c>
      <c r="J439" t="s">
        <v>5</v>
      </c>
      <c r="K439" s="9" t="str">
        <f t="shared" si="31"/>
        <v>_Chả nướng 300g</v>
      </c>
      <c r="L439" s="8" t="str">
        <f>VLOOKUP(K439,'[1]Mã Misa'!$B$2:$D$74,2,0)</f>
        <v>Chả nướng 300g</v>
      </c>
      <c r="M439" s="8" t="str">
        <f>VLOOKUP(L439,'[1]Mã Misa'!$C$2:$D$74,2,0)</f>
        <v>CN300</v>
      </c>
      <c r="N439" s="2">
        <v>70950</v>
      </c>
      <c r="O439" t="s">
        <v>699</v>
      </c>
      <c r="P439" s="8" t="str">
        <f t="shared" si="32"/>
        <v>0011564</v>
      </c>
      <c r="Q439" s="8" t="e">
        <f t="shared" si="30"/>
        <v>#N/A</v>
      </c>
      <c r="R439" s="19">
        <v>44537</v>
      </c>
      <c r="S439" s="17" t="s">
        <v>700</v>
      </c>
      <c r="T439" s="8" t="str">
        <f t="shared" si="33"/>
        <v>VM+ HPG 15</v>
      </c>
      <c r="U439" t="s">
        <v>10710</v>
      </c>
      <c r="Y439" t="str">
        <f t="shared" si="34"/>
        <v>WINCOMHAIPHONG</v>
      </c>
    </row>
    <row r="440" spans="1:25" x14ac:dyDescent="0.2">
      <c r="A440" t="s">
        <v>0</v>
      </c>
      <c r="B440" t="s">
        <v>698</v>
      </c>
      <c r="D440" t="s">
        <v>27</v>
      </c>
      <c r="E440" t="s">
        <v>3</v>
      </c>
      <c r="F440" s="12">
        <v>2</v>
      </c>
      <c r="G440" s="2">
        <v>122100</v>
      </c>
      <c r="H440" t="s">
        <v>4</v>
      </c>
      <c r="J440" t="s">
        <v>28</v>
      </c>
      <c r="K440" s="9" t="str">
        <f t="shared" si="31"/>
        <v>_Giò sụn gà 250g</v>
      </c>
      <c r="L440" s="8" t="str">
        <f>VLOOKUP(K440,'[1]Mã Misa'!$B$2:$D$74,2,0)</f>
        <v>Giò sụn gà 250g</v>
      </c>
      <c r="M440" s="8" t="str">
        <f>VLOOKUP(L440,'[1]Mã Misa'!$C$2:$D$74,2,0)</f>
        <v>GSG250</v>
      </c>
      <c r="N440" s="2">
        <v>61050</v>
      </c>
      <c r="O440" t="s">
        <v>699</v>
      </c>
      <c r="P440" s="8" t="str">
        <f t="shared" si="32"/>
        <v>0011564</v>
      </c>
      <c r="Q440" s="8" t="e">
        <f t="shared" si="30"/>
        <v>#N/A</v>
      </c>
      <c r="R440" s="19">
        <v>44537</v>
      </c>
      <c r="S440" s="17" t="s">
        <v>700</v>
      </c>
      <c r="T440" s="8" t="str">
        <f t="shared" si="33"/>
        <v>VM+ HPG 15</v>
      </c>
      <c r="U440" t="s">
        <v>10710</v>
      </c>
      <c r="Y440" t="str">
        <f t="shared" si="34"/>
        <v>WINCOMHAIPHONG</v>
      </c>
    </row>
    <row r="441" spans="1:25" x14ac:dyDescent="0.2">
      <c r="A441" t="s">
        <v>0</v>
      </c>
      <c r="B441" t="s">
        <v>698</v>
      </c>
      <c r="D441" t="s">
        <v>40</v>
      </c>
      <c r="E441" t="s">
        <v>3</v>
      </c>
      <c r="F441" s="12">
        <v>2</v>
      </c>
      <c r="G441" s="2">
        <v>118800</v>
      </c>
      <c r="H441" t="s">
        <v>4</v>
      </c>
      <c r="J441" t="s">
        <v>41</v>
      </c>
      <c r="K441" s="9" t="str">
        <f t="shared" si="31"/>
        <v>_Giò lụa 250g</v>
      </c>
      <c r="L441" s="8" t="str">
        <f>VLOOKUP(K441,'[1]Mã Misa'!$B$2:$D$74,2,0)</f>
        <v>Giò lụa 250g</v>
      </c>
      <c r="M441" s="8" t="str">
        <f>VLOOKUP(L441,'[1]Mã Misa'!$C$2:$D$74,2,0)</f>
        <v>GL250</v>
      </c>
      <c r="N441" s="2">
        <v>59400</v>
      </c>
      <c r="O441" t="s">
        <v>699</v>
      </c>
      <c r="P441" s="8" t="str">
        <f t="shared" si="32"/>
        <v>0011564</v>
      </c>
      <c r="Q441" s="8" t="e">
        <f t="shared" si="30"/>
        <v>#N/A</v>
      </c>
      <c r="R441" s="19">
        <v>44537</v>
      </c>
      <c r="S441" s="17" t="s">
        <v>700</v>
      </c>
      <c r="T441" s="8" t="str">
        <f t="shared" si="33"/>
        <v>VM+ HPG 15</v>
      </c>
      <c r="U441" t="s">
        <v>10710</v>
      </c>
      <c r="Y441" t="str">
        <f t="shared" si="34"/>
        <v>WINCOMHAIPHONG</v>
      </c>
    </row>
    <row r="442" spans="1:25" x14ac:dyDescent="0.2">
      <c r="A442" t="s">
        <v>0</v>
      </c>
      <c r="B442" t="s">
        <v>701</v>
      </c>
      <c r="D442" t="s">
        <v>30</v>
      </c>
      <c r="E442" t="s">
        <v>3</v>
      </c>
      <c r="F442" s="12">
        <v>1</v>
      </c>
      <c r="G442" s="2">
        <v>111058</v>
      </c>
      <c r="H442" t="s">
        <v>4</v>
      </c>
      <c r="J442" t="s">
        <v>31</v>
      </c>
      <c r="K442" s="9" t="str">
        <f t="shared" si="31"/>
        <v>Gà muối gói 500g</v>
      </c>
      <c r="L442" s="8" t="str">
        <f>VLOOKUP(K442,'[1]Mã Misa'!$B$2:$D$74,2,0)</f>
        <v>Gà muối 500g</v>
      </c>
      <c r="M442" s="8" t="str">
        <f>VLOOKUP(L442,'[1]Mã Misa'!$C$2:$D$74,2,0)</f>
        <v>GM500</v>
      </c>
      <c r="N442" s="2">
        <v>111058</v>
      </c>
      <c r="O442" t="s">
        <v>702</v>
      </c>
      <c r="P442" s="8" t="str">
        <f t="shared" si="32"/>
        <v>0002046</v>
      </c>
      <c r="Q442" s="8" t="e">
        <f t="shared" si="30"/>
        <v>#N/A</v>
      </c>
      <c r="R442" s="19">
        <v>44537</v>
      </c>
      <c r="S442" s="17" t="s">
        <v>703</v>
      </c>
      <c r="T442" s="8" t="str">
        <f t="shared" si="33"/>
        <v>VM+ TTH 97</v>
      </c>
      <c r="U442" t="s">
        <v>10711</v>
      </c>
      <c r="Y442" t="str">
        <f t="shared" si="34"/>
        <v>WINCOMHUE</v>
      </c>
    </row>
    <row r="443" spans="1:25" x14ac:dyDescent="0.2">
      <c r="A443" t="s">
        <v>0</v>
      </c>
      <c r="B443" t="s">
        <v>704</v>
      </c>
      <c r="D443" t="s">
        <v>8</v>
      </c>
      <c r="E443" t="s">
        <v>3</v>
      </c>
      <c r="F443" s="12">
        <v>1</v>
      </c>
      <c r="G443" s="2">
        <v>105400</v>
      </c>
      <c r="H443" t="s">
        <v>4</v>
      </c>
      <c r="J443" t="s">
        <v>9</v>
      </c>
      <c r="K443" s="9" t="str">
        <f t="shared" si="31"/>
        <v>_Đùi gà sốt cay 500g</v>
      </c>
      <c r="L443" s="8" t="str">
        <f>VLOOKUP(K443,'[1]Mã Misa'!$B$2:$D$74,2,0)</f>
        <v>Đùi gà sốt cay 500g</v>
      </c>
      <c r="M443" s="8" t="str">
        <f>VLOOKUP(L443,'[1]Mã Misa'!$C$2:$D$74,2,0)</f>
        <v>DGSC500</v>
      </c>
      <c r="N443" s="2">
        <v>105400</v>
      </c>
      <c r="O443" t="s">
        <v>705</v>
      </c>
      <c r="P443" s="8" t="str">
        <f t="shared" si="32"/>
        <v>0019867</v>
      </c>
      <c r="Q443" s="8" t="e">
        <f t="shared" si="30"/>
        <v>#N/A</v>
      </c>
      <c r="R443" s="19">
        <v>44537</v>
      </c>
      <c r="S443" s="17" t="s">
        <v>706</v>
      </c>
      <c r="T443" s="8" t="str">
        <f t="shared" si="33"/>
        <v>VM+ DNG 11</v>
      </c>
      <c r="U443" t="s">
        <v>10712</v>
      </c>
      <c r="Y443" t="str">
        <f t="shared" si="34"/>
        <v>WINCOMDANANG</v>
      </c>
    </row>
    <row r="444" spans="1:25" x14ac:dyDescent="0.2">
      <c r="A444" t="s">
        <v>0</v>
      </c>
      <c r="B444" t="s">
        <v>707</v>
      </c>
      <c r="D444" t="s">
        <v>11</v>
      </c>
      <c r="E444" t="s">
        <v>3</v>
      </c>
      <c r="F444" s="12">
        <v>2</v>
      </c>
      <c r="G444" s="2">
        <v>100364</v>
      </c>
      <c r="H444" t="s">
        <v>4</v>
      </c>
      <c r="J444" t="s">
        <v>12</v>
      </c>
      <c r="K444" s="9" t="str">
        <f t="shared" si="31"/>
        <v>Giò tai lưỡi xào gói 250g</v>
      </c>
      <c r="L444" s="8" t="str">
        <f>VLOOKUP(K444,'[1]Mã Misa'!$B$2:$D$74,2,0)</f>
        <v>Giò Tai Lưỡi Xào 250g</v>
      </c>
      <c r="M444" s="8" t="str">
        <f>VLOOKUP(L444,'[1]Mã Misa'!$C$2:$D$74,2,0)</f>
        <v>GTLX250G</v>
      </c>
      <c r="N444" s="2">
        <v>50182</v>
      </c>
      <c r="O444" t="s">
        <v>708</v>
      </c>
      <c r="P444" s="8" t="str">
        <f t="shared" si="32"/>
        <v>0012358</v>
      </c>
      <c r="Q444" s="8" t="e">
        <f t="shared" si="30"/>
        <v>#N/A</v>
      </c>
      <c r="R444" s="19">
        <v>44537</v>
      </c>
      <c r="S444" s="17" t="s">
        <v>709</v>
      </c>
      <c r="T444" s="8" t="str">
        <f t="shared" si="33"/>
        <v>VM+ QNH Tổ</v>
      </c>
      <c r="U444" t="s">
        <v>10713</v>
      </c>
      <c r="Y444" t="str">
        <f t="shared" si="34"/>
        <v>WINCOMQUANGNINH</v>
      </c>
    </row>
    <row r="445" spans="1:25" x14ac:dyDescent="0.2">
      <c r="A445" t="s">
        <v>0</v>
      </c>
      <c r="B445" t="s">
        <v>710</v>
      </c>
      <c r="D445" t="s">
        <v>27</v>
      </c>
      <c r="E445" t="s">
        <v>3</v>
      </c>
      <c r="F445" s="12">
        <v>2</v>
      </c>
      <c r="G445" s="2">
        <v>122100</v>
      </c>
      <c r="H445" t="s">
        <v>4</v>
      </c>
      <c r="J445" t="s">
        <v>28</v>
      </c>
      <c r="K445" s="9" t="str">
        <f t="shared" si="31"/>
        <v>_Giò sụn gà 250g</v>
      </c>
      <c r="L445" s="8" t="str">
        <f>VLOOKUP(K445,'[1]Mã Misa'!$B$2:$D$74,2,0)</f>
        <v>Giò sụn gà 250g</v>
      </c>
      <c r="M445" s="8" t="str">
        <f>VLOOKUP(L445,'[1]Mã Misa'!$C$2:$D$74,2,0)</f>
        <v>GSG250</v>
      </c>
      <c r="N445" s="2">
        <v>61050</v>
      </c>
      <c r="O445" t="s">
        <v>711</v>
      </c>
      <c r="P445" s="8" t="str">
        <f t="shared" si="32"/>
        <v>0002195</v>
      </c>
      <c r="Q445" s="8" t="e">
        <f t="shared" si="30"/>
        <v>#N/A</v>
      </c>
      <c r="R445" s="19">
        <v>44537</v>
      </c>
      <c r="S445" s="17" t="s">
        <v>712</v>
      </c>
      <c r="T445" s="8" t="str">
        <f t="shared" si="33"/>
        <v>VM+ HTH 01</v>
      </c>
      <c r="U445" t="s">
        <v>10714</v>
      </c>
      <c r="Y445" t="str">
        <f t="shared" si="34"/>
        <v>WINCOMHATINH</v>
      </c>
    </row>
    <row r="446" spans="1:25" x14ac:dyDescent="0.2">
      <c r="A446" t="s">
        <v>0</v>
      </c>
      <c r="B446" t="s">
        <v>710</v>
      </c>
      <c r="D446" t="s">
        <v>2</v>
      </c>
      <c r="E446" t="s">
        <v>3</v>
      </c>
      <c r="F446" s="12">
        <v>6</v>
      </c>
      <c r="G446" s="2">
        <v>425700</v>
      </c>
      <c r="H446" t="s">
        <v>4</v>
      </c>
      <c r="J446" t="s">
        <v>5</v>
      </c>
      <c r="K446" s="9" t="str">
        <f t="shared" si="31"/>
        <v>_Chả nướng 300g</v>
      </c>
      <c r="L446" s="8" t="str">
        <f>VLOOKUP(K446,'[1]Mã Misa'!$B$2:$D$74,2,0)</f>
        <v>Chả nướng 300g</v>
      </c>
      <c r="M446" s="8" t="str">
        <f>VLOOKUP(L446,'[1]Mã Misa'!$C$2:$D$74,2,0)</f>
        <v>CN300</v>
      </c>
      <c r="N446" s="2">
        <v>70950</v>
      </c>
      <c r="O446" t="s">
        <v>711</v>
      </c>
      <c r="P446" s="8" t="str">
        <f t="shared" si="32"/>
        <v>0002195</v>
      </c>
      <c r="Q446" s="8" t="e">
        <f t="shared" si="30"/>
        <v>#N/A</v>
      </c>
      <c r="R446" s="19">
        <v>44537</v>
      </c>
      <c r="S446" s="17" t="s">
        <v>712</v>
      </c>
      <c r="T446" s="8" t="str">
        <f t="shared" si="33"/>
        <v>VM+ HTH 01</v>
      </c>
      <c r="U446" t="s">
        <v>10714</v>
      </c>
      <c r="Y446" t="str">
        <f t="shared" si="34"/>
        <v>WINCOMHATINH</v>
      </c>
    </row>
    <row r="447" spans="1:25" x14ac:dyDescent="0.2">
      <c r="A447" t="s">
        <v>0</v>
      </c>
      <c r="B447" t="s">
        <v>710</v>
      </c>
      <c r="D447" t="s">
        <v>21</v>
      </c>
      <c r="E447" t="s">
        <v>3</v>
      </c>
      <c r="F447" s="12">
        <v>4</v>
      </c>
      <c r="G447" s="2">
        <v>297000</v>
      </c>
      <c r="H447" t="s">
        <v>4</v>
      </c>
      <c r="J447" t="s">
        <v>22</v>
      </c>
      <c r="K447" s="9" t="str">
        <f t="shared" si="31"/>
        <v>_Chả cốm 300g</v>
      </c>
      <c r="L447" s="8" t="str">
        <f>VLOOKUP(K447,'[1]Mã Misa'!$B$2:$D$74,2,0)</f>
        <v>Chả cốm 300g</v>
      </c>
      <c r="M447" s="8" t="str">
        <f>VLOOKUP(L447,'[1]Mã Misa'!$C$2:$D$74,2,0)</f>
        <v>CC300</v>
      </c>
      <c r="N447" s="2">
        <v>74250</v>
      </c>
      <c r="O447" t="s">
        <v>711</v>
      </c>
      <c r="P447" s="8" t="str">
        <f t="shared" si="32"/>
        <v>0002195</v>
      </c>
      <c r="Q447" s="8" t="e">
        <f t="shared" si="30"/>
        <v>#N/A</v>
      </c>
      <c r="R447" s="19">
        <v>44537</v>
      </c>
      <c r="S447" s="17" t="s">
        <v>712</v>
      </c>
      <c r="T447" s="8" t="str">
        <f t="shared" si="33"/>
        <v>VM+ HTH 01</v>
      </c>
      <c r="U447" t="s">
        <v>10714</v>
      </c>
      <c r="Y447" t="str">
        <f t="shared" si="34"/>
        <v>WINCOMHATINH</v>
      </c>
    </row>
    <row r="448" spans="1:25" x14ac:dyDescent="0.2">
      <c r="A448" t="s">
        <v>0</v>
      </c>
      <c r="B448" t="s">
        <v>713</v>
      </c>
      <c r="D448" t="s">
        <v>2</v>
      </c>
      <c r="E448" t="s">
        <v>3</v>
      </c>
      <c r="F448" s="12">
        <v>3</v>
      </c>
      <c r="G448" s="2">
        <v>212850</v>
      </c>
      <c r="H448" t="s">
        <v>4</v>
      </c>
      <c r="J448" t="s">
        <v>5</v>
      </c>
      <c r="K448" s="9" t="str">
        <f t="shared" si="31"/>
        <v>_Chả nướng 300g</v>
      </c>
      <c r="L448" s="8" t="str">
        <f>VLOOKUP(K448,'[1]Mã Misa'!$B$2:$D$74,2,0)</f>
        <v>Chả nướng 300g</v>
      </c>
      <c r="M448" s="8" t="str">
        <f>VLOOKUP(L448,'[1]Mã Misa'!$C$2:$D$74,2,0)</f>
        <v>CN300</v>
      </c>
      <c r="N448" s="2">
        <v>70950</v>
      </c>
      <c r="O448" t="s">
        <v>714</v>
      </c>
      <c r="P448" s="8" t="str">
        <f t="shared" si="32"/>
        <v>0153099</v>
      </c>
      <c r="Q448" s="8" t="e">
        <f t="shared" si="30"/>
        <v>#N/A</v>
      </c>
      <c r="R448" s="19">
        <v>44537</v>
      </c>
      <c r="S448" s="17" t="s">
        <v>715</v>
      </c>
      <c r="T448" s="8" t="str">
        <f t="shared" si="33"/>
        <v>VM+ HNI 35</v>
      </c>
      <c r="U448" t="s">
        <v>10715</v>
      </c>
      <c r="Y448" t="str">
        <f t="shared" si="34"/>
        <v>WINCOMHANOI</v>
      </c>
    </row>
    <row r="449" spans="1:25" x14ac:dyDescent="0.2">
      <c r="A449" t="s">
        <v>0</v>
      </c>
      <c r="B449" t="s">
        <v>716</v>
      </c>
      <c r="D449" t="s">
        <v>2</v>
      </c>
      <c r="E449" t="s">
        <v>3</v>
      </c>
      <c r="F449" s="12">
        <v>5</v>
      </c>
      <c r="G449" s="2">
        <v>354750</v>
      </c>
      <c r="H449" t="s">
        <v>4</v>
      </c>
      <c r="J449" t="s">
        <v>5</v>
      </c>
      <c r="K449" s="9" t="str">
        <f t="shared" si="31"/>
        <v>_Chả nướng 300g</v>
      </c>
      <c r="L449" s="8" t="str">
        <f>VLOOKUP(K449,'[1]Mã Misa'!$B$2:$D$74,2,0)</f>
        <v>Chả nướng 300g</v>
      </c>
      <c r="M449" s="8" t="str">
        <f>VLOOKUP(L449,'[1]Mã Misa'!$C$2:$D$74,2,0)</f>
        <v>CN300</v>
      </c>
      <c r="N449" s="2">
        <v>70950</v>
      </c>
      <c r="O449" t="s">
        <v>717</v>
      </c>
      <c r="P449" s="8" t="str">
        <f t="shared" si="32"/>
        <v>0046149</v>
      </c>
      <c r="Q449" s="8" t="e">
        <f t="shared" si="30"/>
        <v>#N/A</v>
      </c>
      <c r="R449" s="19">
        <v>44537</v>
      </c>
      <c r="S449" s="17" t="s">
        <v>718</v>
      </c>
      <c r="T449" s="8" t="str">
        <f t="shared" si="33"/>
        <v xml:space="preserve">VM+ HCM 2 </v>
      </c>
      <c r="U449" t="s">
        <v>10716</v>
      </c>
      <c r="Y449" t="str">
        <f t="shared" si="34"/>
        <v>WINCOMHOCHIMINH</v>
      </c>
    </row>
    <row r="450" spans="1:25" x14ac:dyDescent="0.2">
      <c r="A450" t="s">
        <v>0</v>
      </c>
      <c r="B450" t="s">
        <v>719</v>
      </c>
      <c r="D450" t="s">
        <v>121</v>
      </c>
      <c r="E450" t="s">
        <v>3</v>
      </c>
      <c r="F450" s="12">
        <v>3</v>
      </c>
      <c r="G450" s="2">
        <v>220293</v>
      </c>
      <c r="H450" t="s">
        <v>4</v>
      </c>
      <c r="J450" t="s">
        <v>122</v>
      </c>
      <c r="K450" s="9" t="str">
        <f t="shared" si="31"/>
        <v>Chân giò heo muối gói 300g</v>
      </c>
      <c r="L450" s="8" t="str">
        <f>VLOOKUP(K450,'[1]Mã Misa'!$B$2:$D$74,2,0)</f>
        <v>Chân giò heo muối 300g</v>
      </c>
      <c r="M450" s="8" t="str">
        <f>VLOOKUP(L450,'[1]Mã Misa'!$C$2:$D$74,2,0)</f>
        <v>CGM300</v>
      </c>
      <c r="N450" s="2">
        <v>73431</v>
      </c>
      <c r="O450" t="s">
        <v>720</v>
      </c>
      <c r="P450" s="8" t="str">
        <f t="shared" si="32"/>
        <v>0153102</v>
      </c>
      <c r="Q450" s="8" t="e">
        <f t="shared" si="30"/>
        <v>#N/A</v>
      </c>
      <c r="R450" s="19">
        <v>44537</v>
      </c>
      <c r="S450" s="17" t="s">
        <v>721</v>
      </c>
      <c r="T450" s="8" t="str">
        <f t="shared" si="33"/>
        <v>VM+ HNI 12</v>
      </c>
      <c r="U450" t="s">
        <v>10717</v>
      </c>
      <c r="Y450" t="str">
        <f t="shared" si="34"/>
        <v>WINCOMHANOI</v>
      </c>
    </row>
    <row r="451" spans="1:25" x14ac:dyDescent="0.2">
      <c r="A451" t="s">
        <v>0</v>
      </c>
      <c r="B451" t="s">
        <v>722</v>
      </c>
      <c r="D451" t="s">
        <v>27</v>
      </c>
      <c r="E451" t="s">
        <v>3</v>
      </c>
      <c r="F451" s="12">
        <v>2</v>
      </c>
      <c r="G451" s="2">
        <v>122100</v>
      </c>
      <c r="H451" t="s">
        <v>4</v>
      </c>
      <c r="J451" t="s">
        <v>28</v>
      </c>
      <c r="K451" s="9" t="str">
        <f t="shared" si="31"/>
        <v>_Giò sụn gà 250g</v>
      </c>
      <c r="L451" s="8" t="str">
        <f>VLOOKUP(K451,'[1]Mã Misa'!$B$2:$D$74,2,0)</f>
        <v>Giò sụn gà 250g</v>
      </c>
      <c r="M451" s="8" t="str">
        <f>VLOOKUP(L451,'[1]Mã Misa'!$C$2:$D$74,2,0)</f>
        <v>GSG250</v>
      </c>
      <c r="N451" s="2">
        <v>61050</v>
      </c>
      <c r="O451" t="s">
        <v>723</v>
      </c>
      <c r="P451" s="8" t="str">
        <f t="shared" si="32"/>
        <v>0003120</v>
      </c>
      <c r="Q451" s="8" t="e">
        <f t="shared" ref="Q451:Q514" si="35">IF(VLOOKUP(P451,$AD$1:$AF$32,1,0)&lt;&gt;0,(P451&amp;"A"),0)</f>
        <v>#N/A</v>
      </c>
      <c r="R451" s="19">
        <v>44537</v>
      </c>
      <c r="S451" s="17" t="s">
        <v>724</v>
      </c>
      <c r="T451" s="8" t="str">
        <f t="shared" si="33"/>
        <v>VM+ HDG 29</v>
      </c>
      <c r="U451" t="s">
        <v>10718</v>
      </c>
      <c r="Y451" t="str">
        <f t="shared" si="34"/>
        <v>WINCOMHAIDUONG</v>
      </c>
    </row>
    <row r="452" spans="1:25" x14ac:dyDescent="0.2">
      <c r="A452" t="s">
        <v>0</v>
      </c>
      <c r="B452" t="s">
        <v>722</v>
      </c>
      <c r="D452" t="s">
        <v>8</v>
      </c>
      <c r="E452" t="s">
        <v>3</v>
      </c>
      <c r="F452" s="12">
        <v>4</v>
      </c>
      <c r="G452" s="2">
        <v>421600</v>
      </c>
      <c r="H452" t="s">
        <v>4</v>
      </c>
      <c r="J452" t="s">
        <v>9</v>
      </c>
      <c r="K452" s="9" t="str">
        <f t="shared" ref="K452:K515" si="36">MID(J452,10,26)</f>
        <v>_Đùi gà sốt cay 500g</v>
      </c>
      <c r="L452" s="8" t="str">
        <f>VLOOKUP(K452,'[1]Mã Misa'!$B$2:$D$74,2,0)</f>
        <v>Đùi gà sốt cay 500g</v>
      </c>
      <c r="M452" s="8" t="str">
        <f>VLOOKUP(L452,'[1]Mã Misa'!$C$2:$D$74,2,0)</f>
        <v>DGSC500</v>
      </c>
      <c r="N452" s="2">
        <v>105400</v>
      </c>
      <c r="O452" t="s">
        <v>723</v>
      </c>
      <c r="P452" s="8" t="str">
        <f t="shared" ref="P452:P515" si="37">RIGHT(O452,7)</f>
        <v>0003120</v>
      </c>
      <c r="Q452" s="8" t="e">
        <f t="shared" si="35"/>
        <v>#N/A</v>
      </c>
      <c r="R452" s="19">
        <v>44537</v>
      </c>
      <c r="S452" s="17" t="s">
        <v>724</v>
      </c>
      <c r="T452" s="8" t="str">
        <f t="shared" ref="T452:T515" si="38">LEFT(U452,10)</f>
        <v>VM+ HDG 29</v>
      </c>
      <c r="U452" t="s">
        <v>10718</v>
      </c>
      <c r="Y452" t="str">
        <f t="shared" ref="Y452:Y515" si="39">IF(ISNUMBER(SEARCH($V$3,T452)),"WINCOMHANOI",IF(ISNUMBER(SEARCH($V$4,T452)),"WINCOMHOCHIMINH",IF(ISNUMBER(SEARCH($V$5,T452)),"WINCOMDANANG",IF(ISNUMBER(SEARCH($V$6,T452)),"WINCOMHAIDUONG",IF(ISNUMBER(SEARCH($V$7,T452)),"WINCOMQUANGNINH",IF(ISNUMBER(SEARCH($V$8,T452)),"WINCOMHAIPHONG",IF(ISNUMBER(SEARCH($V$9,T452)),"WINCOMBACGIANG",IF(ISNUMBER(SEARCH($V$10,T452)),"WINCOMBACNINH",IF(ISNUMBER(SEARCH($V$11,T452)),"WINCOMPHUTHO",IF(ISNUMBER(SEARCH($V$12,T452)),"WINCOMHATINH",IF(ISNUMBER(SEARCH($V$13,T452)),"WINCOMTHAINGUYEN",IF(ISNUMBER(SEARCH($V$14,T452)),"WINCOMKHANHHOA",IF(ISNUMBER(SEARCH($V$15,T452)),"WINCOMHUNGYEN",IF(ISNUMBER(SEARCH($V$16,T452)),"WINCOMNGHEAN",IF(ISNUMBER(SEARCH($V$17,T452)),"WINCOMLAOCAI",IF(ISNUMBER(SEARCH($V$18,T452)),"WINCOMVUNGTAU",IF(ISNUMBER(SEARCH($V$19,T452)),"WINCOMBINHDUONG",IF(ISNUMBER(SEARCH($V$20,T452)),"WINCOMKIENGIANG",IF(ISNUMBER(SEARCH($V$21,T452)),"WINCOMHANAM",IF(ISNUMBER(SEARCH($V$22,T452)),"WINCOMNAMDINH",IF(ISNUMBER(SEARCH($V$23,T452)),"WINCOMLANGSON",IF(ISNUMBER(SEARCH($V$24,T452)),"WINCOMTHANHHOA",IF(ISNUMBER(SEARCH($V$25,T452)),"WINCOMYENBAI",IF(ISNUMBER(SEARCH($V$26,T452)),"WINCOMTUYENQUANG",IF(ISNUMBER(SEARCH($V$27,T452)),"WINCOMHUE",IF(ISNUMBER(SEARCH($V$28,T452)),"WINCOMQUANGNAM",IF(ISNUMBER(SEARCH($V$29,T452)),"WINCOMVINHPHUC",IF(ISNUMBER(SEARCH($V$30,T452)),"WINCOMHAGIANG",IF(ISNUMBER(SEARCH($V$31,T452)),"WINCOMNINHBINH",IF(ISNUMBER(SEARCH($V$32,T452)),"WINCOMTRAVINH",IF(ISNUMBER(SEARCH($V$33,T452)),"WINCOMCANTHO",IF(ISNUMBER(SEARCH($V$34,T452)),"WINCOMBENTRE",IF(ISNUMBER(SEARCH($V$35,T452)),"WINCOMCAMAU",IF(ISNUMBER(SEARCH($V$36,T452)),"WINCOMANGIANG",IF(ISNUMBER(SEARCH($V$37,T452)),"WINCOMNINHTHUAN",IF(ISNUMBER(SEARCH($V$38,T452)),"WINCOMTHAIBINH",IF(ISNUMBER(SEARCH($V$39,T452)),"WINCOMGIALAI",IF(ISNUMBER(SEARCH($V$40,T452)),"WINCOMHOABINH",IF(ISNUMBER(SEARCH($V$41,T452)),"WINCOMQUANGNGAI",IF(ISNUMBER(SEARCH($V$42,T452)),"WINCOMBINHTHUAN",IF(ISNUMBER(SEARCH($V$43,T452)),"WINCOMDAKLAK",IF(ISNUMBER(SEARCH($V$44,T452)),"WINCOMSOCTRANG",IF(ISNUMBER(SEARCH($V$45,T452)),"WINCOMSONLA",IF(ISNUMBER(SEARCH($V$46,T452)),"WINCOMKONTUM",IF(ISNUMBER(SEARCH($V$47,T452)),"WINCOMPHUYEN",IF(ISNUMBER(SEARCH($V$48,T452)),"WINCOMQUANGTRI",IF(ISNUMBER(SEARCH($V$49,T452)),"WINCOMBINHDINH",IF(ISNUMBER(SEARCH($V$50,T452)),"WINCOMCAOBANG",IF(ISNUMBER(SEARCH($V$51,T452)),"WINCOMQUANGBINH",IF(ISNUMBER(SEARCH($V$52,T452)),"WINCOMLAMDONG",IF(ISNUMBER(SEARCH($V$53,T452)),"WINCOMVINHLONG",IF(ISNUMBER(SEARCH($V$54,T452)),"WINCOMDONGTHAP",IF(ISNUMBER(SEARCH($V$55,T452)),"WINCOMTIENGIANG",IF(ISNUMBER(SEARCH($V$56,T452)),"WINCOMQUANGNINH",0))))))))))))))))))))))))))))))))))))))))))))))))))))))</f>
        <v>WINCOMHAIDUONG</v>
      </c>
    </row>
    <row r="453" spans="1:25" x14ac:dyDescent="0.2">
      <c r="A453" t="s">
        <v>0</v>
      </c>
      <c r="B453" t="s">
        <v>722</v>
      </c>
      <c r="D453" t="s">
        <v>40</v>
      </c>
      <c r="E453" t="s">
        <v>3</v>
      </c>
      <c r="F453" s="12">
        <v>4</v>
      </c>
      <c r="G453" s="2">
        <v>237600</v>
      </c>
      <c r="H453" t="s">
        <v>4</v>
      </c>
      <c r="J453" t="s">
        <v>41</v>
      </c>
      <c r="K453" s="9" t="str">
        <f t="shared" si="36"/>
        <v>_Giò lụa 250g</v>
      </c>
      <c r="L453" s="8" t="str">
        <f>VLOOKUP(K453,'[1]Mã Misa'!$B$2:$D$74,2,0)</f>
        <v>Giò lụa 250g</v>
      </c>
      <c r="M453" s="8" t="str">
        <f>VLOOKUP(L453,'[1]Mã Misa'!$C$2:$D$74,2,0)</f>
        <v>GL250</v>
      </c>
      <c r="N453" s="2">
        <v>59400</v>
      </c>
      <c r="O453" t="s">
        <v>723</v>
      </c>
      <c r="P453" s="8" t="str">
        <f t="shared" si="37"/>
        <v>0003120</v>
      </c>
      <c r="Q453" s="8" t="e">
        <f t="shared" si="35"/>
        <v>#N/A</v>
      </c>
      <c r="R453" s="19">
        <v>44537</v>
      </c>
      <c r="S453" s="17" t="s">
        <v>724</v>
      </c>
      <c r="T453" s="8" t="str">
        <f t="shared" si="38"/>
        <v>VM+ HDG 29</v>
      </c>
      <c r="U453" t="s">
        <v>10718</v>
      </c>
      <c r="Y453" t="str">
        <f t="shared" si="39"/>
        <v>WINCOMHAIDUONG</v>
      </c>
    </row>
    <row r="454" spans="1:25" x14ac:dyDescent="0.2">
      <c r="A454" t="s">
        <v>0</v>
      </c>
      <c r="B454" t="s">
        <v>725</v>
      </c>
      <c r="D454" t="s">
        <v>21</v>
      </c>
      <c r="E454" t="s">
        <v>3</v>
      </c>
      <c r="F454" s="12">
        <v>4</v>
      </c>
      <c r="G454" s="2">
        <v>297000</v>
      </c>
      <c r="H454" t="s">
        <v>4</v>
      </c>
      <c r="J454" t="s">
        <v>22</v>
      </c>
      <c r="K454" s="9" t="str">
        <f t="shared" si="36"/>
        <v>_Chả cốm 300g</v>
      </c>
      <c r="L454" s="8" t="str">
        <f>VLOOKUP(K454,'[1]Mã Misa'!$B$2:$D$74,2,0)</f>
        <v>Chả cốm 300g</v>
      </c>
      <c r="M454" s="8" t="str">
        <f>VLOOKUP(L454,'[1]Mã Misa'!$C$2:$D$74,2,0)</f>
        <v>CC300</v>
      </c>
      <c r="N454" s="2">
        <v>74250</v>
      </c>
      <c r="O454" t="s">
        <v>726</v>
      </c>
      <c r="P454" s="8" t="str">
        <f t="shared" si="37"/>
        <v>0019877</v>
      </c>
      <c r="Q454" s="8" t="e">
        <f t="shared" si="35"/>
        <v>#N/A</v>
      </c>
      <c r="R454" s="19">
        <v>44537</v>
      </c>
      <c r="S454" s="17" t="s">
        <v>727</v>
      </c>
      <c r="T454" s="8" t="str">
        <f t="shared" si="38"/>
        <v>VM+ DNG 19</v>
      </c>
      <c r="U454" t="s">
        <v>10719</v>
      </c>
      <c r="Y454" t="str">
        <f t="shared" si="39"/>
        <v>WINCOMDANANG</v>
      </c>
    </row>
    <row r="455" spans="1:25" x14ac:dyDescent="0.2">
      <c r="A455" t="s">
        <v>0</v>
      </c>
      <c r="B455" t="s">
        <v>728</v>
      </c>
      <c r="D455" t="s">
        <v>11</v>
      </c>
      <c r="E455" t="s">
        <v>3</v>
      </c>
      <c r="F455" s="12">
        <v>3</v>
      </c>
      <c r="G455" s="2">
        <v>150546</v>
      </c>
      <c r="H455" t="s">
        <v>4</v>
      </c>
      <c r="J455" t="s">
        <v>12</v>
      </c>
      <c r="K455" s="9" t="str">
        <f t="shared" si="36"/>
        <v>Giò tai lưỡi xào gói 250g</v>
      </c>
      <c r="L455" s="8" t="str">
        <f>VLOOKUP(K455,'[1]Mã Misa'!$B$2:$D$74,2,0)</f>
        <v>Giò Tai Lưỡi Xào 250g</v>
      </c>
      <c r="M455" s="8" t="str">
        <f>VLOOKUP(L455,'[1]Mã Misa'!$C$2:$D$74,2,0)</f>
        <v>GTLX250G</v>
      </c>
      <c r="N455" s="2">
        <v>50182</v>
      </c>
      <c r="O455" t="s">
        <v>729</v>
      </c>
      <c r="P455" s="8" t="str">
        <f t="shared" si="37"/>
        <v>0153109</v>
      </c>
      <c r="Q455" s="8" t="e">
        <f t="shared" si="35"/>
        <v>#N/A</v>
      </c>
      <c r="R455" s="19">
        <v>44537</v>
      </c>
      <c r="S455" s="17" t="s">
        <v>730</v>
      </c>
      <c r="T455" s="8" t="str">
        <f t="shared" si="38"/>
        <v>VM+ HNI Go</v>
      </c>
      <c r="U455" t="s">
        <v>10720</v>
      </c>
      <c r="Y455" t="str">
        <f t="shared" si="39"/>
        <v>WINCOMHANOI</v>
      </c>
    </row>
    <row r="456" spans="1:25" x14ac:dyDescent="0.2">
      <c r="A456" t="s">
        <v>0</v>
      </c>
      <c r="B456" t="s">
        <v>731</v>
      </c>
      <c r="D456" t="s">
        <v>27</v>
      </c>
      <c r="E456" t="s">
        <v>3</v>
      </c>
      <c r="F456" s="12">
        <v>4</v>
      </c>
      <c r="G456" s="2">
        <v>244200</v>
      </c>
      <c r="H456" t="s">
        <v>4</v>
      </c>
      <c r="J456" t="s">
        <v>28</v>
      </c>
      <c r="K456" s="9" t="str">
        <f t="shared" si="36"/>
        <v>_Giò sụn gà 250g</v>
      </c>
      <c r="L456" s="8" t="str">
        <f>VLOOKUP(K456,'[1]Mã Misa'!$B$2:$D$74,2,0)</f>
        <v>Giò sụn gà 250g</v>
      </c>
      <c r="M456" s="8" t="str">
        <f>VLOOKUP(L456,'[1]Mã Misa'!$C$2:$D$74,2,0)</f>
        <v>GSG250</v>
      </c>
      <c r="N456" s="2">
        <v>61050</v>
      </c>
      <c r="O456" t="s">
        <v>732</v>
      </c>
      <c r="P456" s="8" t="str">
        <f t="shared" si="37"/>
        <v>0001647</v>
      </c>
      <c r="Q456" s="8" t="e">
        <f t="shared" si="35"/>
        <v>#N/A</v>
      </c>
      <c r="R456" s="19">
        <v>44537</v>
      </c>
      <c r="S456" s="17" t="s">
        <v>733</v>
      </c>
      <c r="T456" s="8" t="str">
        <f t="shared" si="38"/>
        <v>VM+ TNN 15</v>
      </c>
      <c r="U456" t="s">
        <v>10721</v>
      </c>
      <c r="Y456" t="str">
        <f t="shared" si="39"/>
        <v>WINCOMTHAINGUYEN</v>
      </c>
    </row>
    <row r="457" spans="1:25" x14ac:dyDescent="0.2">
      <c r="A457" t="s">
        <v>0</v>
      </c>
      <c r="B457" t="s">
        <v>734</v>
      </c>
      <c r="D457" t="s">
        <v>47</v>
      </c>
      <c r="E457" t="s">
        <v>3</v>
      </c>
      <c r="F457" s="12">
        <v>3</v>
      </c>
      <c r="G457" s="2">
        <v>166785</v>
      </c>
      <c r="H457" t="s">
        <v>4</v>
      </c>
      <c r="J457" t="s">
        <v>48</v>
      </c>
      <c r="K457" s="9" t="str">
        <f t="shared" si="36"/>
        <v>Tai heo muối gói 200g</v>
      </c>
      <c r="L457" s="8" t="str">
        <f>VLOOKUP(K457,'[1]Mã Misa'!$B$2:$D$74,2,0)</f>
        <v>Tai heo muối 200g</v>
      </c>
      <c r="M457" s="8" t="str">
        <f>VLOOKUP(L457,'[1]Mã Misa'!$C$2:$D$74,2,0)</f>
        <v>TH200</v>
      </c>
      <c r="N457" s="2">
        <v>55595</v>
      </c>
      <c r="O457" t="s">
        <v>735</v>
      </c>
      <c r="P457" s="8" t="str">
        <f t="shared" si="37"/>
        <v>0005699</v>
      </c>
      <c r="Q457" s="8" t="e">
        <f t="shared" si="35"/>
        <v>#N/A</v>
      </c>
      <c r="R457" s="19">
        <v>44537</v>
      </c>
      <c r="S457" s="17" t="s">
        <v>736</v>
      </c>
      <c r="T457" s="8" t="str">
        <f t="shared" si="38"/>
        <v>VM+ THA 69</v>
      </c>
      <c r="U457" t="s">
        <v>10722</v>
      </c>
      <c r="Y457" t="str">
        <f t="shared" si="39"/>
        <v>WINCOMTHANHHOA</v>
      </c>
    </row>
    <row r="458" spans="1:25" x14ac:dyDescent="0.2">
      <c r="A458" t="s">
        <v>0</v>
      </c>
      <c r="B458" t="s">
        <v>737</v>
      </c>
      <c r="D458" t="s">
        <v>30</v>
      </c>
      <c r="E458" t="s">
        <v>3</v>
      </c>
      <c r="F458" s="12">
        <v>1</v>
      </c>
      <c r="G458" s="2">
        <v>111058</v>
      </c>
      <c r="H458" t="s">
        <v>4</v>
      </c>
      <c r="J458" t="s">
        <v>31</v>
      </c>
      <c r="K458" s="9" t="str">
        <f t="shared" si="36"/>
        <v>Gà muối gói 500g</v>
      </c>
      <c r="L458" s="8" t="str">
        <f>VLOOKUP(K458,'[1]Mã Misa'!$B$2:$D$74,2,0)</f>
        <v>Gà muối 500g</v>
      </c>
      <c r="M458" s="8" t="str">
        <f>VLOOKUP(L458,'[1]Mã Misa'!$C$2:$D$74,2,0)</f>
        <v>GM500</v>
      </c>
      <c r="N458" s="2">
        <v>111058</v>
      </c>
      <c r="O458" t="s">
        <v>738</v>
      </c>
      <c r="P458" s="8" t="str">
        <f t="shared" si="37"/>
        <v>0153111</v>
      </c>
      <c r="Q458" s="8" t="e">
        <f t="shared" si="35"/>
        <v>#N/A</v>
      </c>
      <c r="R458" s="19">
        <v>44537</v>
      </c>
      <c r="S458" s="17" t="s">
        <v>739</v>
      </c>
      <c r="T458" s="8" t="str">
        <f t="shared" si="38"/>
        <v>VM+ HNI 45</v>
      </c>
      <c r="U458" t="s">
        <v>10723</v>
      </c>
      <c r="Y458" t="str">
        <f t="shared" si="39"/>
        <v>WINCOMHANOI</v>
      </c>
    </row>
    <row r="459" spans="1:25" x14ac:dyDescent="0.2">
      <c r="A459" t="s">
        <v>0</v>
      </c>
      <c r="B459" t="s">
        <v>740</v>
      </c>
      <c r="D459" t="s">
        <v>40</v>
      </c>
      <c r="E459" t="s">
        <v>3</v>
      </c>
      <c r="F459" s="12">
        <v>1</v>
      </c>
      <c r="G459" s="2">
        <v>59400</v>
      </c>
      <c r="H459" t="s">
        <v>4</v>
      </c>
      <c r="J459" t="s">
        <v>41</v>
      </c>
      <c r="K459" s="9" t="str">
        <f t="shared" si="36"/>
        <v>_Giò lụa 250g</v>
      </c>
      <c r="L459" s="8" t="str">
        <f>VLOOKUP(K459,'[1]Mã Misa'!$B$2:$D$74,2,0)</f>
        <v>Giò lụa 250g</v>
      </c>
      <c r="M459" s="8" t="str">
        <f>VLOOKUP(L459,'[1]Mã Misa'!$C$2:$D$74,2,0)</f>
        <v>GL250</v>
      </c>
      <c r="N459" s="2">
        <v>59400</v>
      </c>
      <c r="O459" t="s">
        <v>741</v>
      </c>
      <c r="P459" s="8" t="str">
        <f t="shared" si="37"/>
        <v>0002375</v>
      </c>
      <c r="Q459" s="8" t="e">
        <f t="shared" si="35"/>
        <v>#N/A</v>
      </c>
      <c r="R459" s="19">
        <v>44537</v>
      </c>
      <c r="S459" s="17" t="s">
        <v>742</v>
      </c>
      <c r="T459" s="8" t="str">
        <f t="shared" si="38"/>
        <v>VM+ NDH 30</v>
      </c>
      <c r="U459" t="s">
        <v>10724</v>
      </c>
      <c r="Y459" t="str">
        <f t="shared" si="39"/>
        <v>WINCOMNAMDINH</v>
      </c>
    </row>
    <row r="460" spans="1:25" x14ac:dyDescent="0.2">
      <c r="A460" t="s">
        <v>0</v>
      </c>
      <c r="B460" t="s">
        <v>740</v>
      </c>
      <c r="D460" t="s">
        <v>2</v>
      </c>
      <c r="E460" t="s">
        <v>3</v>
      </c>
      <c r="F460" s="12">
        <v>6</v>
      </c>
      <c r="G460" s="2">
        <v>425700</v>
      </c>
      <c r="H460" t="s">
        <v>4</v>
      </c>
      <c r="J460" t="s">
        <v>5</v>
      </c>
      <c r="K460" s="9" t="str">
        <f t="shared" si="36"/>
        <v>_Chả nướng 300g</v>
      </c>
      <c r="L460" s="8" t="str">
        <f>VLOOKUP(K460,'[1]Mã Misa'!$B$2:$D$74,2,0)</f>
        <v>Chả nướng 300g</v>
      </c>
      <c r="M460" s="8" t="str">
        <f>VLOOKUP(L460,'[1]Mã Misa'!$C$2:$D$74,2,0)</f>
        <v>CN300</v>
      </c>
      <c r="N460" s="2">
        <v>70950</v>
      </c>
      <c r="O460" t="s">
        <v>741</v>
      </c>
      <c r="P460" s="8" t="str">
        <f t="shared" si="37"/>
        <v>0002375</v>
      </c>
      <c r="Q460" s="8" t="e">
        <f t="shared" si="35"/>
        <v>#N/A</v>
      </c>
      <c r="R460" s="19">
        <v>44537</v>
      </c>
      <c r="S460" s="17" t="s">
        <v>742</v>
      </c>
      <c r="T460" s="8" t="str">
        <f t="shared" si="38"/>
        <v>VM+ NDH 30</v>
      </c>
      <c r="U460" t="s">
        <v>10724</v>
      </c>
      <c r="Y460" t="str">
        <f t="shared" si="39"/>
        <v>WINCOMNAMDINH</v>
      </c>
    </row>
    <row r="461" spans="1:25" x14ac:dyDescent="0.2">
      <c r="A461" t="s">
        <v>0</v>
      </c>
      <c r="B461" t="s">
        <v>743</v>
      </c>
      <c r="D461" t="s">
        <v>30</v>
      </c>
      <c r="E461" t="s">
        <v>3</v>
      </c>
      <c r="F461" s="12">
        <v>1</v>
      </c>
      <c r="G461" s="2">
        <v>111058</v>
      </c>
      <c r="H461" t="s">
        <v>4</v>
      </c>
      <c r="J461" t="s">
        <v>31</v>
      </c>
      <c r="K461" s="9" t="str">
        <f t="shared" si="36"/>
        <v>Gà muối gói 500g</v>
      </c>
      <c r="L461" s="8" t="str">
        <f>VLOOKUP(K461,'[1]Mã Misa'!$B$2:$D$74,2,0)</f>
        <v>Gà muối 500g</v>
      </c>
      <c r="M461" s="8" t="str">
        <f>VLOOKUP(L461,'[1]Mã Misa'!$C$2:$D$74,2,0)</f>
        <v>GM500</v>
      </c>
      <c r="N461" s="2">
        <v>111058</v>
      </c>
      <c r="O461" t="s">
        <v>744</v>
      </c>
      <c r="P461" s="8" t="str">
        <f t="shared" si="37"/>
        <v>0153116</v>
      </c>
      <c r="Q461" s="8" t="e">
        <f t="shared" si="35"/>
        <v>#N/A</v>
      </c>
      <c r="R461" s="19">
        <v>44537</v>
      </c>
      <c r="S461" s="17" t="s">
        <v>745</v>
      </c>
      <c r="T461" s="8" t="str">
        <f t="shared" si="38"/>
        <v>VM+ HNI 22</v>
      </c>
      <c r="U461" t="s">
        <v>10725</v>
      </c>
      <c r="Y461" t="str">
        <f t="shared" si="39"/>
        <v>WINCOMHANOI</v>
      </c>
    </row>
    <row r="462" spans="1:25" x14ac:dyDescent="0.2">
      <c r="A462" t="s">
        <v>0</v>
      </c>
      <c r="B462" t="s">
        <v>746</v>
      </c>
      <c r="D462" t="s">
        <v>27</v>
      </c>
      <c r="E462" t="s">
        <v>3</v>
      </c>
      <c r="F462" s="12">
        <v>1</v>
      </c>
      <c r="G462" s="2">
        <v>61050</v>
      </c>
      <c r="H462" t="s">
        <v>4</v>
      </c>
      <c r="J462" t="s">
        <v>28</v>
      </c>
      <c r="K462" s="9" t="str">
        <f t="shared" si="36"/>
        <v>_Giò sụn gà 250g</v>
      </c>
      <c r="L462" s="8" t="str">
        <f>VLOOKUP(K462,'[1]Mã Misa'!$B$2:$D$74,2,0)</f>
        <v>Giò sụn gà 250g</v>
      </c>
      <c r="M462" s="8" t="str">
        <f>VLOOKUP(L462,'[1]Mã Misa'!$C$2:$D$74,2,0)</f>
        <v>GSG250</v>
      </c>
      <c r="N462" s="2">
        <v>61050</v>
      </c>
      <c r="O462" t="s">
        <v>747</v>
      </c>
      <c r="P462" s="8" t="str">
        <f t="shared" si="37"/>
        <v>0012363</v>
      </c>
      <c r="Q462" s="8" t="e">
        <f t="shared" si="35"/>
        <v>#N/A</v>
      </c>
      <c r="R462" s="19">
        <v>44537</v>
      </c>
      <c r="S462" s="17" t="s">
        <v>748</v>
      </c>
      <c r="T462" s="8" t="str">
        <f t="shared" si="38"/>
        <v>VM+ QNH Tổ</v>
      </c>
      <c r="U462" t="s">
        <v>10726</v>
      </c>
      <c r="Y462" t="str">
        <f t="shared" si="39"/>
        <v>WINCOMQUANGNINH</v>
      </c>
    </row>
    <row r="463" spans="1:25" x14ac:dyDescent="0.2">
      <c r="A463" t="s">
        <v>0</v>
      </c>
      <c r="B463" t="s">
        <v>746</v>
      </c>
      <c r="D463" t="s">
        <v>2</v>
      </c>
      <c r="E463" t="s">
        <v>3</v>
      </c>
      <c r="F463" s="12">
        <v>5</v>
      </c>
      <c r="G463" s="2">
        <v>354750</v>
      </c>
      <c r="H463" t="s">
        <v>4</v>
      </c>
      <c r="J463" t="s">
        <v>5</v>
      </c>
      <c r="K463" s="9" t="str">
        <f t="shared" si="36"/>
        <v>_Chả nướng 300g</v>
      </c>
      <c r="L463" s="8" t="str">
        <f>VLOOKUP(K463,'[1]Mã Misa'!$B$2:$D$74,2,0)</f>
        <v>Chả nướng 300g</v>
      </c>
      <c r="M463" s="8" t="str">
        <f>VLOOKUP(L463,'[1]Mã Misa'!$C$2:$D$74,2,0)</f>
        <v>CN300</v>
      </c>
      <c r="N463" s="2">
        <v>70950</v>
      </c>
      <c r="O463" t="s">
        <v>747</v>
      </c>
      <c r="P463" s="8" t="str">
        <f t="shared" si="37"/>
        <v>0012363</v>
      </c>
      <c r="Q463" s="8" t="e">
        <f t="shared" si="35"/>
        <v>#N/A</v>
      </c>
      <c r="R463" s="19">
        <v>44537</v>
      </c>
      <c r="S463" s="17" t="s">
        <v>748</v>
      </c>
      <c r="T463" s="8" t="str">
        <f t="shared" si="38"/>
        <v>VM+ QNH Tổ</v>
      </c>
      <c r="U463" t="s">
        <v>10726</v>
      </c>
      <c r="Y463" t="str">
        <f t="shared" si="39"/>
        <v>WINCOMQUANGNINH</v>
      </c>
    </row>
    <row r="464" spans="1:25" x14ac:dyDescent="0.2">
      <c r="A464" t="s">
        <v>0</v>
      </c>
      <c r="B464" t="s">
        <v>746</v>
      </c>
      <c r="D464" t="s">
        <v>21</v>
      </c>
      <c r="E464" t="s">
        <v>3</v>
      </c>
      <c r="F464" s="12">
        <v>3</v>
      </c>
      <c r="G464" s="2">
        <v>222750</v>
      </c>
      <c r="H464" t="s">
        <v>4</v>
      </c>
      <c r="J464" t="s">
        <v>22</v>
      </c>
      <c r="K464" s="9" t="str">
        <f t="shared" si="36"/>
        <v>_Chả cốm 300g</v>
      </c>
      <c r="L464" s="8" t="str">
        <f>VLOOKUP(K464,'[1]Mã Misa'!$B$2:$D$74,2,0)</f>
        <v>Chả cốm 300g</v>
      </c>
      <c r="M464" s="8" t="str">
        <f>VLOOKUP(L464,'[1]Mã Misa'!$C$2:$D$74,2,0)</f>
        <v>CC300</v>
      </c>
      <c r="N464" s="2">
        <v>74250</v>
      </c>
      <c r="O464" t="s">
        <v>747</v>
      </c>
      <c r="P464" s="8" t="str">
        <f t="shared" si="37"/>
        <v>0012363</v>
      </c>
      <c r="Q464" s="8" t="e">
        <f t="shared" si="35"/>
        <v>#N/A</v>
      </c>
      <c r="R464" s="19">
        <v>44537</v>
      </c>
      <c r="S464" s="17" t="s">
        <v>748</v>
      </c>
      <c r="T464" s="8" t="str">
        <f t="shared" si="38"/>
        <v>VM+ QNH Tổ</v>
      </c>
      <c r="U464" t="s">
        <v>10726</v>
      </c>
      <c r="Y464" t="str">
        <f t="shared" si="39"/>
        <v>WINCOMQUANGNINH</v>
      </c>
    </row>
    <row r="465" spans="1:25" x14ac:dyDescent="0.2">
      <c r="A465" t="s">
        <v>0</v>
      </c>
      <c r="B465" t="s">
        <v>749</v>
      </c>
      <c r="D465" t="s">
        <v>15</v>
      </c>
      <c r="E465" t="s">
        <v>3</v>
      </c>
      <c r="F465" s="12">
        <v>7</v>
      </c>
      <c r="G465" s="2">
        <v>322000</v>
      </c>
      <c r="H465" t="s">
        <v>4</v>
      </c>
      <c r="J465" t="s">
        <v>16</v>
      </c>
      <c r="K465" s="9" t="str">
        <f t="shared" si="36"/>
        <v>Mộc nấm hương gói 250g</v>
      </c>
      <c r="L465" s="8" t="str">
        <f>VLOOKUP(K465,'[1]Mã Misa'!$B$2:$D$74,2,0)</f>
        <v>Mộc Nấm Hương 250g</v>
      </c>
      <c r="M465" s="8" t="str">
        <f>VLOOKUP(L465,'[1]Mã Misa'!$C$2:$D$74,2,0)</f>
        <v>MNH250</v>
      </c>
      <c r="N465" s="2">
        <v>46000</v>
      </c>
      <c r="O465" t="s">
        <v>750</v>
      </c>
      <c r="P465" s="8" t="str">
        <f t="shared" si="37"/>
        <v>0001135</v>
      </c>
      <c r="Q465" s="8" t="e">
        <f t="shared" si="35"/>
        <v>#N/A</v>
      </c>
      <c r="R465" s="19">
        <v>44537</v>
      </c>
      <c r="S465" s="17" t="s">
        <v>751</v>
      </c>
      <c r="T465" s="8" t="str">
        <f t="shared" si="38"/>
        <v>VM+ HNM 15</v>
      </c>
      <c r="U465" t="s">
        <v>10727</v>
      </c>
      <c r="Y465" t="str">
        <f t="shared" si="39"/>
        <v>WINCOMHANAM</v>
      </c>
    </row>
    <row r="466" spans="1:25" x14ac:dyDescent="0.2">
      <c r="A466" t="s">
        <v>0</v>
      </c>
      <c r="B466" t="s">
        <v>752</v>
      </c>
      <c r="D466" t="s">
        <v>40</v>
      </c>
      <c r="E466" t="s">
        <v>3</v>
      </c>
      <c r="F466" s="12">
        <v>2</v>
      </c>
      <c r="G466" s="2">
        <v>118800</v>
      </c>
      <c r="H466" t="s">
        <v>4</v>
      </c>
      <c r="J466" t="s">
        <v>41</v>
      </c>
      <c r="K466" s="9" t="str">
        <f t="shared" si="36"/>
        <v>_Giò lụa 250g</v>
      </c>
      <c r="L466" s="8" t="str">
        <f>VLOOKUP(K466,'[1]Mã Misa'!$B$2:$D$74,2,0)</f>
        <v>Giò lụa 250g</v>
      </c>
      <c r="M466" s="8" t="str">
        <f>VLOOKUP(L466,'[1]Mã Misa'!$C$2:$D$74,2,0)</f>
        <v>GL250</v>
      </c>
      <c r="N466" s="2">
        <v>59400</v>
      </c>
      <c r="O466" t="s">
        <v>753</v>
      </c>
      <c r="P466" s="8" t="str">
        <f t="shared" si="37"/>
        <v>0019886</v>
      </c>
      <c r="Q466" s="8" t="e">
        <f t="shared" si="35"/>
        <v>#N/A</v>
      </c>
      <c r="R466" s="19">
        <v>44537</v>
      </c>
      <c r="S466" s="17" t="s">
        <v>754</v>
      </c>
      <c r="T466" s="8" t="str">
        <f t="shared" si="38"/>
        <v>VM+ DNG 02</v>
      </c>
      <c r="U466" t="s">
        <v>10728</v>
      </c>
      <c r="Y466" t="str">
        <f t="shared" si="39"/>
        <v>WINCOMDANANG</v>
      </c>
    </row>
    <row r="467" spans="1:25" x14ac:dyDescent="0.2">
      <c r="A467" t="s">
        <v>0</v>
      </c>
      <c r="B467" t="s">
        <v>752</v>
      </c>
      <c r="D467" t="s">
        <v>27</v>
      </c>
      <c r="E467" t="s">
        <v>3</v>
      </c>
      <c r="F467" s="12">
        <v>1</v>
      </c>
      <c r="G467" s="2">
        <v>61050</v>
      </c>
      <c r="H467" t="s">
        <v>4</v>
      </c>
      <c r="J467" t="s">
        <v>28</v>
      </c>
      <c r="K467" s="9" t="str">
        <f t="shared" si="36"/>
        <v>_Giò sụn gà 250g</v>
      </c>
      <c r="L467" s="8" t="str">
        <f>VLOOKUP(K467,'[1]Mã Misa'!$B$2:$D$74,2,0)</f>
        <v>Giò sụn gà 250g</v>
      </c>
      <c r="M467" s="8" t="str">
        <f>VLOOKUP(L467,'[1]Mã Misa'!$C$2:$D$74,2,0)</f>
        <v>GSG250</v>
      </c>
      <c r="N467" s="2">
        <v>61050</v>
      </c>
      <c r="O467" t="s">
        <v>753</v>
      </c>
      <c r="P467" s="8" t="str">
        <f t="shared" si="37"/>
        <v>0019886</v>
      </c>
      <c r="Q467" s="8" t="e">
        <f t="shared" si="35"/>
        <v>#N/A</v>
      </c>
      <c r="R467" s="19">
        <v>44537</v>
      </c>
      <c r="S467" s="17" t="s">
        <v>754</v>
      </c>
      <c r="T467" s="8" t="str">
        <f t="shared" si="38"/>
        <v>VM+ DNG 02</v>
      </c>
      <c r="U467" t="s">
        <v>10728</v>
      </c>
      <c r="Y467" t="str">
        <f t="shared" si="39"/>
        <v>WINCOMDANANG</v>
      </c>
    </row>
    <row r="468" spans="1:25" x14ac:dyDescent="0.2">
      <c r="A468" t="s">
        <v>0</v>
      </c>
      <c r="B468" t="s">
        <v>752</v>
      </c>
      <c r="D468" t="s">
        <v>21</v>
      </c>
      <c r="E468" t="s">
        <v>3</v>
      </c>
      <c r="F468" s="12">
        <v>1</v>
      </c>
      <c r="G468" s="2">
        <v>74250</v>
      </c>
      <c r="H468" t="s">
        <v>4</v>
      </c>
      <c r="J468" t="s">
        <v>22</v>
      </c>
      <c r="K468" s="9" t="str">
        <f t="shared" si="36"/>
        <v>_Chả cốm 300g</v>
      </c>
      <c r="L468" s="8" t="str">
        <f>VLOOKUP(K468,'[1]Mã Misa'!$B$2:$D$74,2,0)</f>
        <v>Chả cốm 300g</v>
      </c>
      <c r="M468" s="8" t="str">
        <f>VLOOKUP(L468,'[1]Mã Misa'!$C$2:$D$74,2,0)</f>
        <v>CC300</v>
      </c>
      <c r="N468" s="2">
        <v>74250</v>
      </c>
      <c r="O468" t="s">
        <v>753</v>
      </c>
      <c r="P468" s="8" t="str">
        <f t="shared" si="37"/>
        <v>0019886</v>
      </c>
      <c r="Q468" s="8" t="e">
        <f t="shared" si="35"/>
        <v>#N/A</v>
      </c>
      <c r="R468" s="19">
        <v>44537</v>
      </c>
      <c r="S468" s="17" t="s">
        <v>754</v>
      </c>
      <c r="T468" s="8" t="str">
        <f t="shared" si="38"/>
        <v>VM+ DNG 02</v>
      </c>
      <c r="U468" t="s">
        <v>10728</v>
      </c>
      <c r="Y468" t="str">
        <f t="shared" si="39"/>
        <v>WINCOMDANANG</v>
      </c>
    </row>
    <row r="469" spans="1:25" x14ac:dyDescent="0.2">
      <c r="A469" t="s">
        <v>0</v>
      </c>
      <c r="B469" t="s">
        <v>755</v>
      </c>
      <c r="D469" t="s">
        <v>27</v>
      </c>
      <c r="E469" t="s">
        <v>3</v>
      </c>
      <c r="F469" s="12">
        <v>14</v>
      </c>
      <c r="G469" s="2">
        <v>854700</v>
      </c>
      <c r="H469" t="s">
        <v>4</v>
      </c>
      <c r="J469" t="s">
        <v>28</v>
      </c>
      <c r="K469" s="9" t="str">
        <f t="shared" si="36"/>
        <v>_Giò sụn gà 250g</v>
      </c>
      <c r="L469" s="8" t="str">
        <f>VLOOKUP(K469,'[1]Mã Misa'!$B$2:$D$74,2,0)</f>
        <v>Giò sụn gà 250g</v>
      </c>
      <c r="M469" s="8" t="str">
        <f>VLOOKUP(L469,'[1]Mã Misa'!$C$2:$D$74,2,0)</f>
        <v>GSG250</v>
      </c>
      <c r="N469" s="2">
        <v>61050</v>
      </c>
      <c r="O469" t="s">
        <v>756</v>
      </c>
      <c r="P469" s="8" t="str">
        <f t="shared" si="37"/>
        <v>0046157</v>
      </c>
      <c r="Q469" s="8" t="e">
        <f t="shared" si="35"/>
        <v>#N/A</v>
      </c>
      <c r="R469" s="19">
        <v>44537</v>
      </c>
      <c r="S469" s="17" t="s">
        <v>757</v>
      </c>
      <c r="T469" s="8" t="str">
        <f t="shared" si="38"/>
        <v>VM+ HCM 18</v>
      </c>
      <c r="U469" t="s">
        <v>10729</v>
      </c>
      <c r="Y469" t="str">
        <f t="shared" si="39"/>
        <v>WINCOMHOCHIMINH</v>
      </c>
    </row>
    <row r="470" spans="1:25" x14ac:dyDescent="0.2">
      <c r="A470" t="s">
        <v>0</v>
      </c>
      <c r="B470" t="s">
        <v>755</v>
      </c>
      <c r="D470" t="s">
        <v>40</v>
      </c>
      <c r="E470" t="s">
        <v>3</v>
      </c>
      <c r="F470" s="12">
        <v>11</v>
      </c>
      <c r="G470" s="2">
        <v>653400</v>
      </c>
      <c r="H470" t="s">
        <v>4</v>
      </c>
      <c r="J470" t="s">
        <v>41</v>
      </c>
      <c r="K470" s="9" t="str">
        <f t="shared" si="36"/>
        <v>_Giò lụa 250g</v>
      </c>
      <c r="L470" s="8" t="str">
        <f>VLOOKUP(K470,'[1]Mã Misa'!$B$2:$D$74,2,0)</f>
        <v>Giò lụa 250g</v>
      </c>
      <c r="M470" s="8" t="str">
        <f>VLOOKUP(L470,'[1]Mã Misa'!$C$2:$D$74,2,0)</f>
        <v>GL250</v>
      </c>
      <c r="N470" s="2">
        <v>59400</v>
      </c>
      <c r="O470" t="s">
        <v>756</v>
      </c>
      <c r="P470" s="8" t="str">
        <f t="shared" si="37"/>
        <v>0046157</v>
      </c>
      <c r="Q470" s="8" t="e">
        <f t="shared" si="35"/>
        <v>#N/A</v>
      </c>
      <c r="R470" s="19">
        <v>44537</v>
      </c>
      <c r="S470" s="17" t="s">
        <v>757</v>
      </c>
      <c r="T470" s="8" t="str">
        <f t="shared" si="38"/>
        <v>VM+ HCM 18</v>
      </c>
      <c r="U470" t="s">
        <v>10729</v>
      </c>
      <c r="Y470" t="str">
        <f t="shared" si="39"/>
        <v>WINCOMHOCHIMINH</v>
      </c>
    </row>
    <row r="471" spans="1:25" x14ac:dyDescent="0.2">
      <c r="A471" t="s">
        <v>0</v>
      </c>
      <c r="B471" t="s">
        <v>755</v>
      </c>
      <c r="D471" t="s">
        <v>11</v>
      </c>
      <c r="E471" t="s">
        <v>3</v>
      </c>
      <c r="F471" s="12">
        <v>11</v>
      </c>
      <c r="G471" s="2">
        <v>552002</v>
      </c>
      <c r="H471" t="s">
        <v>4</v>
      </c>
      <c r="J471" t="s">
        <v>12</v>
      </c>
      <c r="K471" s="9" t="str">
        <f t="shared" si="36"/>
        <v>Giò tai lưỡi xào gói 250g</v>
      </c>
      <c r="L471" s="8" t="str">
        <f>VLOOKUP(K471,'[1]Mã Misa'!$B$2:$D$74,2,0)</f>
        <v>Giò Tai Lưỡi Xào 250g</v>
      </c>
      <c r="M471" s="8" t="str">
        <f>VLOOKUP(L471,'[1]Mã Misa'!$C$2:$D$74,2,0)</f>
        <v>GTLX250G</v>
      </c>
      <c r="N471" s="2">
        <v>50182</v>
      </c>
      <c r="O471" t="s">
        <v>756</v>
      </c>
      <c r="P471" s="8" t="str">
        <f t="shared" si="37"/>
        <v>0046157</v>
      </c>
      <c r="Q471" s="8" t="e">
        <f t="shared" si="35"/>
        <v>#N/A</v>
      </c>
      <c r="R471" s="19">
        <v>44537</v>
      </c>
      <c r="S471" s="17" t="s">
        <v>757</v>
      </c>
      <c r="T471" s="8" t="str">
        <f t="shared" si="38"/>
        <v>VM+ HCM 18</v>
      </c>
      <c r="U471" t="s">
        <v>10729</v>
      </c>
      <c r="Y471" t="str">
        <f t="shared" si="39"/>
        <v>WINCOMHOCHIMINH</v>
      </c>
    </row>
    <row r="472" spans="1:25" x14ac:dyDescent="0.2">
      <c r="A472" t="s">
        <v>0</v>
      </c>
      <c r="B472" t="s">
        <v>755</v>
      </c>
      <c r="D472" t="s">
        <v>15</v>
      </c>
      <c r="E472" t="s">
        <v>3</v>
      </c>
      <c r="F472" s="12">
        <v>25</v>
      </c>
      <c r="G472" s="2">
        <v>1150000</v>
      </c>
      <c r="H472" t="s">
        <v>4</v>
      </c>
      <c r="J472" t="s">
        <v>16</v>
      </c>
      <c r="K472" s="9" t="str">
        <f t="shared" si="36"/>
        <v>Mộc nấm hương gói 250g</v>
      </c>
      <c r="L472" s="8" t="str">
        <f>VLOOKUP(K472,'[1]Mã Misa'!$B$2:$D$74,2,0)</f>
        <v>Mộc Nấm Hương 250g</v>
      </c>
      <c r="M472" s="8" t="str">
        <f>VLOOKUP(L472,'[1]Mã Misa'!$C$2:$D$74,2,0)</f>
        <v>MNH250</v>
      </c>
      <c r="N472" s="2">
        <v>46000</v>
      </c>
      <c r="O472" t="s">
        <v>756</v>
      </c>
      <c r="P472" s="8" t="str">
        <f t="shared" si="37"/>
        <v>0046157</v>
      </c>
      <c r="Q472" s="8" t="e">
        <f t="shared" si="35"/>
        <v>#N/A</v>
      </c>
      <c r="R472" s="19">
        <v>44537</v>
      </c>
      <c r="S472" s="17" t="s">
        <v>757</v>
      </c>
      <c r="T472" s="8" t="str">
        <f t="shared" si="38"/>
        <v>VM+ HCM 18</v>
      </c>
      <c r="U472" t="s">
        <v>10729</v>
      </c>
      <c r="Y472" t="str">
        <f t="shared" si="39"/>
        <v>WINCOMHOCHIMINH</v>
      </c>
    </row>
    <row r="473" spans="1:25" x14ac:dyDescent="0.2">
      <c r="A473" t="s">
        <v>0</v>
      </c>
      <c r="B473" t="s">
        <v>755</v>
      </c>
      <c r="D473" t="s">
        <v>21</v>
      </c>
      <c r="E473" t="s">
        <v>3</v>
      </c>
      <c r="F473" s="12">
        <v>5</v>
      </c>
      <c r="G473" s="2">
        <v>371250</v>
      </c>
      <c r="H473" t="s">
        <v>4</v>
      </c>
      <c r="J473" t="s">
        <v>22</v>
      </c>
      <c r="K473" s="9" t="str">
        <f t="shared" si="36"/>
        <v>_Chả cốm 300g</v>
      </c>
      <c r="L473" s="8" t="str">
        <f>VLOOKUP(K473,'[1]Mã Misa'!$B$2:$D$74,2,0)</f>
        <v>Chả cốm 300g</v>
      </c>
      <c r="M473" s="8" t="str">
        <f>VLOOKUP(L473,'[1]Mã Misa'!$C$2:$D$74,2,0)</f>
        <v>CC300</v>
      </c>
      <c r="N473" s="2">
        <v>74250</v>
      </c>
      <c r="O473" t="s">
        <v>756</v>
      </c>
      <c r="P473" s="8" t="str">
        <f t="shared" si="37"/>
        <v>0046157</v>
      </c>
      <c r="Q473" s="8" t="e">
        <f t="shared" si="35"/>
        <v>#N/A</v>
      </c>
      <c r="R473" s="19">
        <v>44537</v>
      </c>
      <c r="S473" s="17" t="s">
        <v>757</v>
      </c>
      <c r="T473" s="8" t="str">
        <f t="shared" si="38"/>
        <v>VM+ HCM 18</v>
      </c>
      <c r="U473" t="s">
        <v>10729</v>
      </c>
      <c r="Y473" t="str">
        <f t="shared" si="39"/>
        <v>WINCOMHOCHIMINH</v>
      </c>
    </row>
    <row r="474" spans="1:25" x14ac:dyDescent="0.2">
      <c r="A474" t="s">
        <v>0</v>
      </c>
      <c r="B474" t="s">
        <v>755</v>
      </c>
      <c r="D474" t="s">
        <v>2</v>
      </c>
      <c r="E474" t="s">
        <v>3</v>
      </c>
      <c r="F474" s="12">
        <v>17</v>
      </c>
      <c r="G474" s="2">
        <v>1206150</v>
      </c>
      <c r="H474" t="s">
        <v>4</v>
      </c>
      <c r="J474" t="s">
        <v>5</v>
      </c>
      <c r="K474" s="9" t="str">
        <f t="shared" si="36"/>
        <v>_Chả nướng 300g</v>
      </c>
      <c r="L474" s="8" t="str">
        <f>VLOOKUP(K474,'[1]Mã Misa'!$B$2:$D$74,2,0)</f>
        <v>Chả nướng 300g</v>
      </c>
      <c r="M474" s="8" t="str">
        <f>VLOOKUP(L474,'[1]Mã Misa'!$C$2:$D$74,2,0)</f>
        <v>CN300</v>
      </c>
      <c r="N474" s="2">
        <v>70950</v>
      </c>
      <c r="O474" t="s">
        <v>756</v>
      </c>
      <c r="P474" s="8" t="str">
        <f t="shared" si="37"/>
        <v>0046157</v>
      </c>
      <c r="Q474" s="8" t="e">
        <f t="shared" si="35"/>
        <v>#N/A</v>
      </c>
      <c r="R474" s="19">
        <v>44537</v>
      </c>
      <c r="S474" s="17" t="s">
        <v>757</v>
      </c>
      <c r="T474" s="8" t="str">
        <f t="shared" si="38"/>
        <v>VM+ HCM 18</v>
      </c>
      <c r="U474" t="s">
        <v>10729</v>
      </c>
      <c r="Y474" t="str">
        <f t="shared" si="39"/>
        <v>WINCOMHOCHIMINH</v>
      </c>
    </row>
    <row r="475" spans="1:25" x14ac:dyDescent="0.2">
      <c r="A475" t="s">
        <v>0</v>
      </c>
      <c r="B475" t="s">
        <v>758</v>
      </c>
      <c r="D475" t="s">
        <v>2</v>
      </c>
      <c r="E475" t="s">
        <v>3</v>
      </c>
      <c r="F475" s="12">
        <v>15</v>
      </c>
      <c r="G475" s="2">
        <v>1064250</v>
      </c>
      <c r="H475" t="s">
        <v>4</v>
      </c>
      <c r="J475" t="s">
        <v>5</v>
      </c>
      <c r="K475" s="9" t="str">
        <f t="shared" si="36"/>
        <v>_Chả nướng 300g</v>
      </c>
      <c r="L475" s="8" t="str">
        <f>VLOOKUP(K475,'[1]Mã Misa'!$B$2:$D$74,2,0)</f>
        <v>Chả nướng 300g</v>
      </c>
      <c r="M475" s="8" t="str">
        <f>VLOOKUP(L475,'[1]Mã Misa'!$C$2:$D$74,2,0)</f>
        <v>CN300</v>
      </c>
      <c r="N475" s="2">
        <v>70950</v>
      </c>
      <c r="O475" t="s">
        <v>759</v>
      </c>
      <c r="P475" s="8" t="str">
        <f t="shared" si="37"/>
        <v>0046159</v>
      </c>
      <c r="Q475" s="8" t="e">
        <f t="shared" si="35"/>
        <v>#N/A</v>
      </c>
      <c r="R475" s="19">
        <v>44537</v>
      </c>
      <c r="S475" s="17" t="s">
        <v>760</v>
      </c>
      <c r="T475" s="8" t="str">
        <f t="shared" si="38"/>
        <v>VM+ HCM 47</v>
      </c>
      <c r="U475" t="s">
        <v>10730</v>
      </c>
      <c r="Y475" t="str">
        <f t="shared" si="39"/>
        <v>WINCOMHOCHIMINH</v>
      </c>
    </row>
    <row r="476" spans="1:25" x14ac:dyDescent="0.2">
      <c r="A476" t="s">
        <v>0</v>
      </c>
      <c r="B476" t="s">
        <v>761</v>
      </c>
      <c r="D476" t="s">
        <v>15</v>
      </c>
      <c r="E476" t="s">
        <v>3</v>
      </c>
      <c r="F476" s="12">
        <v>2</v>
      </c>
      <c r="G476" s="2">
        <v>92000</v>
      </c>
      <c r="H476" t="s">
        <v>4</v>
      </c>
      <c r="J476" t="s">
        <v>16</v>
      </c>
      <c r="K476" s="9" t="str">
        <f t="shared" si="36"/>
        <v>Mộc nấm hương gói 250g</v>
      </c>
      <c r="L476" s="8" t="str">
        <f>VLOOKUP(K476,'[1]Mã Misa'!$B$2:$D$74,2,0)</f>
        <v>Mộc Nấm Hương 250g</v>
      </c>
      <c r="M476" s="8" t="str">
        <f>VLOOKUP(L476,'[1]Mã Misa'!$C$2:$D$74,2,0)</f>
        <v>MNH250</v>
      </c>
      <c r="N476" s="2">
        <v>46000</v>
      </c>
      <c r="O476" t="s">
        <v>762</v>
      </c>
      <c r="P476" s="8" t="str">
        <f t="shared" si="37"/>
        <v>0012366</v>
      </c>
      <c r="Q476" s="8" t="e">
        <f t="shared" si="35"/>
        <v>#N/A</v>
      </c>
      <c r="R476" s="19">
        <v>44537</v>
      </c>
      <c r="S476" s="17" t="s">
        <v>763</v>
      </c>
      <c r="T476" s="8" t="str">
        <f t="shared" si="38"/>
        <v>VM+ QNH 24</v>
      </c>
      <c r="U476" t="s">
        <v>10731</v>
      </c>
      <c r="Y476" t="str">
        <f t="shared" si="39"/>
        <v>WINCOMQUANGNINH</v>
      </c>
    </row>
    <row r="477" spans="1:25" x14ac:dyDescent="0.2">
      <c r="A477" t="s">
        <v>0</v>
      </c>
      <c r="B477" t="s">
        <v>761</v>
      </c>
      <c r="D477" t="s">
        <v>47</v>
      </c>
      <c r="E477" t="s">
        <v>3</v>
      </c>
      <c r="F477" s="12">
        <v>4</v>
      </c>
      <c r="G477" s="2">
        <v>222380</v>
      </c>
      <c r="H477" t="s">
        <v>4</v>
      </c>
      <c r="J477" t="s">
        <v>48</v>
      </c>
      <c r="K477" s="9" t="str">
        <f t="shared" si="36"/>
        <v>Tai heo muối gói 200g</v>
      </c>
      <c r="L477" s="8" t="str">
        <f>VLOOKUP(K477,'[1]Mã Misa'!$B$2:$D$74,2,0)</f>
        <v>Tai heo muối 200g</v>
      </c>
      <c r="M477" s="8" t="str">
        <f>VLOOKUP(L477,'[1]Mã Misa'!$C$2:$D$74,2,0)</f>
        <v>TH200</v>
      </c>
      <c r="N477" s="2">
        <v>55595</v>
      </c>
      <c r="O477" t="s">
        <v>762</v>
      </c>
      <c r="P477" s="8" t="str">
        <f t="shared" si="37"/>
        <v>0012366</v>
      </c>
      <c r="Q477" s="8" t="e">
        <f t="shared" si="35"/>
        <v>#N/A</v>
      </c>
      <c r="R477" s="19">
        <v>44537</v>
      </c>
      <c r="S477" s="17" t="s">
        <v>763</v>
      </c>
      <c r="T477" s="8" t="str">
        <f t="shared" si="38"/>
        <v>VM+ QNH 24</v>
      </c>
      <c r="U477" t="s">
        <v>10731</v>
      </c>
      <c r="Y477" t="str">
        <f t="shared" si="39"/>
        <v>WINCOMQUANGNINH</v>
      </c>
    </row>
    <row r="478" spans="1:25" x14ac:dyDescent="0.2">
      <c r="A478" t="s">
        <v>0</v>
      </c>
      <c r="B478" t="s">
        <v>764</v>
      </c>
      <c r="D478" t="s">
        <v>15</v>
      </c>
      <c r="E478" t="s">
        <v>3</v>
      </c>
      <c r="F478" s="12">
        <v>1</v>
      </c>
      <c r="G478" s="2">
        <v>46000</v>
      </c>
      <c r="H478" t="s">
        <v>4</v>
      </c>
      <c r="J478" t="s">
        <v>16</v>
      </c>
      <c r="K478" s="9" t="str">
        <f t="shared" si="36"/>
        <v>Mộc nấm hương gói 250g</v>
      </c>
      <c r="L478" s="8" t="str">
        <f>VLOOKUP(K478,'[1]Mã Misa'!$B$2:$D$74,2,0)</f>
        <v>Mộc Nấm Hương 250g</v>
      </c>
      <c r="M478" s="8" t="str">
        <f>VLOOKUP(L478,'[1]Mã Misa'!$C$2:$D$74,2,0)</f>
        <v>MNH250</v>
      </c>
      <c r="N478" s="2">
        <v>46000</v>
      </c>
      <c r="O478" t="s">
        <v>765</v>
      </c>
      <c r="P478" s="8" t="str">
        <f t="shared" si="37"/>
        <v>0153128</v>
      </c>
      <c r="Q478" s="8" t="e">
        <f t="shared" si="35"/>
        <v>#N/A</v>
      </c>
      <c r="R478" s="19">
        <v>44537</v>
      </c>
      <c r="S478" s="17" t="s">
        <v>766</v>
      </c>
      <c r="T478" s="8" t="str">
        <f t="shared" si="38"/>
        <v>VM+ HNI Ng</v>
      </c>
      <c r="U478" t="s">
        <v>10732</v>
      </c>
      <c r="Y478" t="str">
        <f t="shared" si="39"/>
        <v>WINCOMHANOI</v>
      </c>
    </row>
    <row r="479" spans="1:25" x14ac:dyDescent="0.2">
      <c r="A479" t="s">
        <v>0</v>
      </c>
      <c r="B479" t="s">
        <v>767</v>
      </c>
      <c r="D479" t="s">
        <v>25</v>
      </c>
      <c r="E479" t="s">
        <v>3</v>
      </c>
      <c r="F479" s="12">
        <v>1</v>
      </c>
      <c r="G479" s="2">
        <v>90750</v>
      </c>
      <c r="H479" t="s">
        <v>4</v>
      </c>
      <c r="J479" t="s">
        <v>26</v>
      </c>
      <c r="K479" s="9" t="str">
        <f t="shared" si="36"/>
        <v>_Chân gà sốt cay 400g</v>
      </c>
      <c r="L479" s="8" t="str">
        <f>VLOOKUP(K479,'[1]Mã Misa'!$B$2:$D$74,2,0)</f>
        <v>Chân gà sốt cay 400g</v>
      </c>
      <c r="M479" s="8" t="str">
        <f>VLOOKUP(L479,'[1]Mã Misa'!$C$2:$D$74,2,0)</f>
        <v>CGSC400</v>
      </c>
      <c r="N479" s="2">
        <v>90750</v>
      </c>
      <c r="O479" t="s">
        <v>768</v>
      </c>
      <c r="P479" s="8" t="str">
        <f t="shared" si="37"/>
        <v>0019887</v>
      </c>
      <c r="Q479" s="8" t="e">
        <f t="shared" si="35"/>
        <v>#N/A</v>
      </c>
      <c r="R479" s="19">
        <v>44537</v>
      </c>
      <c r="S479" s="17" t="s">
        <v>769</v>
      </c>
      <c r="T479" s="8" t="str">
        <f t="shared" si="38"/>
        <v>VM+ DNG 12</v>
      </c>
      <c r="U479" t="s">
        <v>10733</v>
      </c>
      <c r="Y479" t="str">
        <f t="shared" si="39"/>
        <v>WINCOMDANANG</v>
      </c>
    </row>
    <row r="480" spans="1:25" x14ac:dyDescent="0.2">
      <c r="A480" t="s">
        <v>0</v>
      </c>
      <c r="B480" t="s">
        <v>770</v>
      </c>
      <c r="D480" t="s">
        <v>27</v>
      </c>
      <c r="E480" t="s">
        <v>3</v>
      </c>
      <c r="F480" s="12">
        <v>4</v>
      </c>
      <c r="G480" s="2">
        <v>244200</v>
      </c>
      <c r="H480" t="s">
        <v>4</v>
      </c>
      <c r="J480" t="s">
        <v>28</v>
      </c>
      <c r="K480" s="9" t="str">
        <f t="shared" si="36"/>
        <v>_Giò sụn gà 250g</v>
      </c>
      <c r="L480" s="8" t="str">
        <f>VLOOKUP(K480,'[1]Mã Misa'!$B$2:$D$74,2,0)</f>
        <v>Giò sụn gà 250g</v>
      </c>
      <c r="M480" s="8" t="str">
        <f>VLOOKUP(L480,'[1]Mã Misa'!$C$2:$D$74,2,0)</f>
        <v>GSG250</v>
      </c>
      <c r="N480" s="2">
        <v>61050</v>
      </c>
      <c r="O480" t="s">
        <v>771</v>
      </c>
      <c r="P480" s="8" t="str">
        <f t="shared" si="37"/>
        <v>0153132</v>
      </c>
      <c r="Q480" s="8" t="e">
        <f t="shared" si="35"/>
        <v>#N/A</v>
      </c>
      <c r="R480" s="19">
        <v>44537</v>
      </c>
      <c r="S480" s="17" t="s">
        <v>772</v>
      </c>
      <c r="T480" s="8" t="str">
        <f t="shared" si="38"/>
        <v>VM+ HNI B1</v>
      </c>
      <c r="U480" t="s">
        <v>10734</v>
      </c>
      <c r="Y480" t="str">
        <f t="shared" si="39"/>
        <v>WINCOMHANOI</v>
      </c>
    </row>
    <row r="481" spans="1:25" x14ac:dyDescent="0.2">
      <c r="A481" t="s">
        <v>0</v>
      </c>
      <c r="B481" t="s">
        <v>770</v>
      </c>
      <c r="D481" t="s">
        <v>2</v>
      </c>
      <c r="E481" t="s">
        <v>3</v>
      </c>
      <c r="F481" s="12">
        <v>2</v>
      </c>
      <c r="G481" s="2">
        <v>141900</v>
      </c>
      <c r="H481" t="s">
        <v>4</v>
      </c>
      <c r="J481" t="s">
        <v>5</v>
      </c>
      <c r="K481" s="9" t="str">
        <f t="shared" si="36"/>
        <v>_Chả nướng 300g</v>
      </c>
      <c r="L481" s="8" t="str">
        <f>VLOOKUP(K481,'[1]Mã Misa'!$B$2:$D$74,2,0)</f>
        <v>Chả nướng 300g</v>
      </c>
      <c r="M481" s="8" t="str">
        <f>VLOOKUP(L481,'[1]Mã Misa'!$C$2:$D$74,2,0)</f>
        <v>CN300</v>
      </c>
      <c r="N481" s="2">
        <v>70950</v>
      </c>
      <c r="O481" t="s">
        <v>771</v>
      </c>
      <c r="P481" s="8" t="str">
        <f t="shared" si="37"/>
        <v>0153132</v>
      </c>
      <c r="Q481" s="8" t="e">
        <f t="shared" si="35"/>
        <v>#N/A</v>
      </c>
      <c r="R481" s="19">
        <v>44537</v>
      </c>
      <c r="S481" s="17" t="s">
        <v>772</v>
      </c>
      <c r="T481" s="8" t="str">
        <f t="shared" si="38"/>
        <v>VM+ HNI B1</v>
      </c>
      <c r="U481" t="s">
        <v>10734</v>
      </c>
      <c r="Y481" t="str">
        <f t="shared" si="39"/>
        <v>WINCOMHANOI</v>
      </c>
    </row>
    <row r="482" spans="1:25" x14ac:dyDescent="0.2">
      <c r="A482" t="s">
        <v>0</v>
      </c>
      <c r="B482" t="s">
        <v>770</v>
      </c>
      <c r="D482" t="s">
        <v>8</v>
      </c>
      <c r="E482" t="s">
        <v>3</v>
      </c>
      <c r="F482" s="12">
        <v>1</v>
      </c>
      <c r="G482" s="2">
        <v>105400</v>
      </c>
      <c r="H482" t="s">
        <v>4</v>
      </c>
      <c r="J482" t="s">
        <v>9</v>
      </c>
      <c r="K482" s="9" t="str">
        <f t="shared" si="36"/>
        <v>_Đùi gà sốt cay 500g</v>
      </c>
      <c r="L482" s="8" t="str">
        <f>VLOOKUP(K482,'[1]Mã Misa'!$B$2:$D$74,2,0)</f>
        <v>Đùi gà sốt cay 500g</v>
      </c>
      <c r="M482" s="8" t="str">
        <f>VLOOKUP(L482,'[1]Mã Misa'!$C$2:$D$74,2,0)</f>
        <v>DGSC500</v>
      </c>
      <c r="N482" s="2">
        <v>105400</v>
      </c>
      <c r="O482" t="s">
        <v>771</v>
      </c>
      <c r="P482" s="8" t="str">
        <f t="shared" si="37"/>
        <v>0153132</v>
      </c>
      <c r="Q482" s="8" t="e">
        <f t="shared" si="35"/>
        <v>#N/A</v>
      </c>
      <c r="R482" s="19">
        <v>44537</v>
      </c>
      <c r="S482" s="17" t="s">
        <v>772</v>
      </c>
      <c r="T482" s="8" t="str">
        <f t="shared" si="38"/>
        <v>VM+ HNI B1</v>
      </c>
      <c r="U482" t="s">
        <v>10734</v>
      </c>
      <c r="Y482" t="str">
        <f t="shared" si="39"/>
        <v>WINCOMHANOI</v>
      </c>
    </row>
    <row r="483" spans="1:25" x14ac:dyDescent="0.2">
      <c r="A483" t="s">
        <v>0</v>
      </c>
      <c r="B483" t="s">
        <v>773</v>
      </c>
      <c r="D483" t="s">
        <v>2</v>
      </c>
      <c r="E483" t="s">
        <v>3</v>
      </c>
      <c r="F483" s="12">
        <v>2</v>
      </c>
      <c r="G483" s="2">
        <v>141900</v>
      </c>
      <c r="H483" t="s">
        <v>4</v>
      </c>
      <c r="J483" t="s">
        <v>5</v>
      </c>
      <c r="K483" s="9" t="str">
        <f t="shared" si="36"/>
        <v>_Chả nướng 300g</v>
      </c>
      <c r="L483" s="8" t="str">
        <f>VLOOKUP(K483,'[1]Mã Misa'!$B$2:$D$74,2,0)</f>
        <v>Chả nướng 300g</v>
      </c>
      <c r="M483" s="8" t="str">
        <f>VLOOKUP(L483,'[1]Mã Misa'!$C$2:$D$74,2,0)</f>
        <v>CN300</v>
      </c>
      <c r="N483" s="2">
        <v>70950</v>
      </c>
      <c r="O483" t="s">
        <v>774</v>
      </c>
      <c r="P483" s="8" t="str">
        <f t="shared" si="37"/>
        <v>0011575</v>
      </c>
      <c r="Q483" s="8" t="e">
        <f t="shared" si="35"/>
        <v>#N/A</v>
      </c>
      <c r="R483" s="19">
        <v>44537</v>
      </c>
      <c r="S483" s="17" t="s">
        <v>775</v>
      </c>
      <c r="T483" s="8" t="str">
        <f t="shared" si="38"/>
        <v>VM+ HPG 15</v>
      </c>
      <c r="U483" t="s">
        <v>10735</v>
      </c>
      <c r="Y483" t="str">
        <f t="shared" si="39"/>
        <v>WINCOMHAIPHONG</v>
      </c>
    </row>
    <row r="484" spans="1:25" x14ac:dyDescent="0.2">
      <c r="A484" t="s">
        <v>0</v>
      </c>
      <c r="B484" t="s">
        <v>773</v>
      </c>
      <c r="D484" t="s">
        <v>40</v>
      </c>
      <c r="E484" t="s">
        <v>3</v>
      </c>
      <c r="F484" s="12">
        <v>3</v>
      </c>
      <c r="G484" s="2">
        <v>178200</v>
      </c>
      <c r="H484" t="s">
        <v>4</v>
      </c>
      <c r="J484" t="s">
        <v>41</v>
      </c>
      <c r="K484" s="9" t="str">
        <f t="shared" si="36"/>
        <v>_Giò lụa 250g</v>
      </c>
      <c r="L484" s="8" t="str">
        <f>VLOOKUP(K484,'[1]Mã Misa'!$B$2:$D$74,2,0)</f>
        <v>Giò lụa 250g</v>
      </c>
      <c r="M484" s="8" t="str">
        <f>VLOOKUP(L484,'[1]Mã Misa'!$C$2:$D$74,2,0)</f>
        <v>GL250</v>
      </c>
      <c r="N484" s="2">
        <v>59400</v>
      </c>
      <c r="O484" t="s">
        <v>774</v>
      </c>
      <c r="P484" s="8" t="str">
        <f t="shared" si="37"/>
        <v>0011575</v>
      </c>
      <c r="Q484" s="8" t="e">
        <f t="shared" si="35"/>
        <v>#N/A</v>
      </c>
      <c r="R484" s="19">
        <v>44537</v>
      </c>
      <c r="S484" s="17" t="s">
        <v>775</v>
      </c>
      <c r="T484" s="8" t="str">
        <f t="shared" si="38"/>
        <v>VM+ HPG 15</v>
      </c>
      <c r="U484" t="s">
        <v>10735</v>
      </c>
      <c r="Y484" t="str">
        <f t="shared" si="39"/>
        <v>WINCOMHAIPHONG</v>
      </c>
    </row>
    <row r="485" spans="1:25" x14ac:dyDescent="0.2">
      <c r="A485" t="s">
        <v>0</v>
      </c>
      <c r="B485" t="s">
        <v>773</v>
      </c>
      <c r="D485" t="s">
        <v>25</v>
      </c>
      <c r="E485" t="s">
        <v>3</v>
      </c>
      <c r="F485" s="12">
        <v>2</v>
      </c>
      <c r="G485" s="2">
        <v>181500</v>
      </c>
      <c r="H485" t="s">
        <v>4</v>
      </c>
      <c r="J485" t="s">
        <v>26</v>
      </c>
      <c r="K485" s="9" t="str">
        <f t="shared" si="36"/>
        <v>_Chân gà sốt cay 400g</v>
      </c>
      <c r="L485" s="8" t="str">
        <f>VLOOKUP(K485,'[1]Mã Misa'!$B$2:$D$74,2,0)</f>
        <v>Chân gà sốt cay 400g</v>
      </c>
      <c r="M485" s="8" t="str">
        <f>VLOOKUP(L485,'[1]Mã Misa'!$C$2:$D$74,2,0)</f>
        <v>CGSC400</v>
      </c>
      <c r="N485" s="2">
        <v>90750</v>
      </c>
      <c r="O485" t="s">
        <v>774</v>
      </c>
      <c r="P485" s="8" t="str">
        <f t="shared" si="37"/>
        <v>0011575</v>
      </c>
      <c r="Q485" s="8" t="e">
        <f t="shared" si="35"/>
        <v>#N/A</v>
      </c>
      <c r="R485" s="19">
        <v>44537</v>
      </c>
      <c r="S485" s="17" t="s">
        <v>775</v>
      </c>
      <c r="T485" s="8" t="str">
        <f t="shared" si="38"/>
        <v>VM+ HPG 15</v>
      </c>
      <c r="U485" t="s">
        <v>10735</v>
      </c>
      <c r="Y485" t="str">
        <f t="shared" si="39"/>
        <v>WINCOMHAIPHONG</v>
      </c>
    </row>
    <row r="486" spans="1:25" x14ac:dyDescent="0.2">
      <c r="A486" t="s">
        <v>0</v>
      </c>
      <c r="B486" t="s">
        <v>773</v>
      </c>
      <c r="D486" t="s">
        <v>8</v>
      </c>
      <c r="E486" t="s">
        <v>3</v>
      </c>
      <c r="F486" s="12">
        <v>3</v>
      </c>
      <c r="G486" s="2">
        <v>316200</v>
      </c>
      <c r="H486" t="s">
        <v>4</v>
      </c>
      <c r="J486" t="s">
        <v>9</v>
      </c>
      <c r="K486" s="9" t="str">
        <f t="shared" si="36"/>
        <v>_Đùi gà sốt cay 500g</v>
      </c>
      <c r="L486" s="8" t="str">
        <f>VLOOKUP(K486,'[1]Mã Misa'!$B$2:$D$74,2,0)</f>
        <v>Đùi gà sốt cay 500g</v>
      </c>
      <c r="M486" s="8" t="str">
        <f>VLOOKUP(L486,'[1]Mã Misa'!$C$2:$D$74,2,0)</f>
        <v>DGSC500</v>
      </c>
      <c r="N486" s="2">
        <v>105400</v>
      </c>
      <c r="O486" t="s">
        <v>774</v>
      </c>
      <c r="P486" s="8" t="str">
        <f t="shared" si="37"/>
        <v>0011575</v>
      </c>
      <c r="Q486" s="8" t="e">
        <f t="shared" si="35"/>
        <v>#N/A</v>
      </c>
      <c r="R486" s="19">
        <v>44537</v>
      </c>
      <c r="S486" s="17" t="s">
        <v>775</v>
      </c>
      <c r="T486" s="8" t="str">
        <f t="shared" si="38"/>
        <v>VM+ HPG 15</v>
      </c>
      <c r="U486" t="s">
        <v>10735</v>
      </c>
      <c r="Y486" t="str">
        <f t="shared" si="39"/>
        <v>WINCOMHAIPHONG</v>
      </c>
    </row>
    <row r="487" spans="1:25" x14ac:dyDescent="0.2">
      <c r="A487" t="s">
        <v>0</v>
      </c>
      <c r="B487" t="s">
        <v>776</v>
      </c>
      <c r="D487" t="s">
        <v>8</v>
      </c>
      <c r="E487" t="s">
        <v>3</v>
      </c>
      <c r="F487" s="12">
        <v>6</v>
      </c>
      <c r="G487" s="2">
        <v>632400</v>
      </c>
      <c r="H487" t="s">
        <v>4</v>
      </c>
      <c r="J487" t="s">
        <v>9</v>
      </c>
      <c r="K487" s="9" t="str">
        <f t="shared" si="36"/>
        <v>_Đùi gà sốt cay 500g</v>
      </c>
      <c r="L487" s="8" t="str">
        <f>VLOOKUP(K487,'[1]Mã Misa'!$B$2:$D$74,2,0)</f>
        <v>Đùi gà sốt cay 500g</v>
      </c>
      <c r="M487" s="8" t="str">
        <f>VLOOKUP(L487,'[1]Mã Misa'!$C$2:$D$74,2,0)</f>
        <v>DGSC500</v>
      </c>
      <c r="N487" s="2">
        <v>105400</v>
      </c>
      <c r="O487" t="s">
        <v>777</v>
      </c>
      <c r="P487" s="8" t="str">
        <f t="shared" si="37"/>
        <v>0153138</v>
      </c>
      <c r="Q487" s="8" t="e">
        <f t="shared" si="35"/>
        <v>#N/A</v>
      </c>
      <c r="R487" s="19">
        <v>44537</v>
      </c>
      <c r="S487" s="17" t="s">
        <v>778</v>
      </c>
      <c r="T487" s="8" t="str">
        <f t="shared" si="38"/>
        <v>VM+ HNI TT</v>
      </c>
      <c r="U487" t="s">
        <v>10736</v>
      </c>
      <c r="Y487" t="str">
        <f t="shared" si="39"/>
        <v>WINCOMHANOI</v>
      </c>
    </row>
    <row r="488" spans="1:25" x14ac:dyDescent="0.2">
      <c r="A488" t="s">
        <v>0</v>
      </c>
      <c r="B488" t="s">
        <v>776</v>
      </c>
      <c r="D488" t="s">
        <v>25</v>
      </c>
      <c r="E488" t="s">
        <v>3</v>
      </c>
      <c r="F488" s="12">
        <v>4</v>
      </c>
      <c r="G488" s="2">
        <v>363000</v>
      </c>
      <c r="H488" t="s">
        <v>4</v>
      </c>
      <c r="J488" t="s">
        <v>26</v>
      </c>
      <c r="K488" s="9" t="str">
        <f t="shared" si="36"/>
        <v>_Chân gà sốt cay 400g</v>
      </c>
      <c r="L488" s="8" t="str">
        <f>VLOOKUP(K488,'[1]Mã Misa'!$B$2:$D$74,2,0)</f>
        <v>Chân gà sốt cay 400g</v>
      </c>
      <c r="M488" s="8" t="str">
        <f>VLOOKUP(L488,'[1]Mã Misa'!$C$2:$D$74,2,0)</f>
        <v>CGSC400</v>
      </c>
      <c r="N488" s="2">
        <v>90750</v>
      </c>
      <c r="O488" t="s">
        <v>777</v>
      </c>
      <c r="P488" s="8" t="str">
        <f t="shared" si="37"/>
        <v>0153138</v>
      </c>
      <c r="Q488" s="8" t="e">
        <f t="shared" si="35"/>
        <v>#N/A</v>
      </c>
      <c r="R488" s="19">
        <v>44537</v>
      </c>
      <c r="S488" s="17" t="s">
        <v>778</v>
      </c>
      <c r="T488" s="8" t="str">
        <f t="shared" si="38"/>
        <v>VM+ HNI TT</v>
      </c>
      <c r="U488" t="s">
        <v>10736</v>
      </c>
      <c r="Y488" t="str">
        <f t="shared" si="39"/>
        <v>WINCOMHANOI</v>
      </c>
    </row>
    <row r="489" spans="1:25" x14ac:dyDescent="0.2">
      <c r="A489" t="s">
        <v>0</v>
      </c>
      <c r="B489" t="s">
        <v>779</v>
      </c>
      <c r="D489" t="s">
        <v>30</v>
      </c>
      <c r="E489" t="s">
        <v>3</v>
      </c>
      <c r="F489" s="12">
        <v>2</v>
      </c>
      <c r="G489" s="2">
        <v>222116</v>
      </c>
      <c r="H489" t="s">
        <v>4</v>
      </c>
      <c r="J489" t="s">
        <v>31</v>
      </c>
      <c r="K489" s="9" t="str">
        <f t="shared" si="36"/>
        <v>Gà muối gói 500g</v>
      </c>
      <c r="L489" s="8" t="str">
        <f>VLOOKUP(K489,'[1]Mã Misa'!$B$2:$D$74,2,0)</f>
        <v>Gà muối 500g</v>
      </c>
      <c r="M489" s="8" t="str">
        <f>VLOOKUP(L489,'[1]Mã Misa'!$C$2:$D$74,2,0)</f>
        <v>GM500</v>
      </c>
      <c r="N489" s="2">
        <v>111058</v>
      </c>
      <c r="O489" t="s">
        <v>780</v>
      </c>
      <c r="P489" s="8" t="str">
        <f t="shared" si="37"/>
        <v>0046164</v>
      </c>
      <c r="Q489" s="8" t="e">
        <f t="shared" si="35"/>
        <v>#N/A</v>
      </c>
      <c r="R489" s="19">
        <v>44537</v>
      </c>
      <c r="S489" s="17" t="s">
        <v>781</v>
      </c>
      <c r="T489" s="8" t="str">
        <f t="shared" si="38"/>
        <v>VM+ HCM 26</v>
      </c>
      <c r="U489" t="s">
        <v>10737</v>
      </c>
      <c r="Y489" t="str">
        <f t="shared" si="39"/>
        <v>WINCOMHOCHIMINH</v>
      </c>
    </row>
    <row r="490" spans="1:25" x14ac:dyDescent="0.2">
      <c r="A490" t="s">
        <v>0</v>
      </c>
      <c r="B490" t="s">
        <v>782</v>
      </c>
      <c r="D490" t="s">
        <v>27</v>
      </c>
      <c r="E490" t="s">
        <v>3</v>
      </c>
      <c r="F490" s="12">
        <v>5</v>
      </c>
      <c r="G490" s="2">
        <v>305250</v>
      </c>
      <c r="H490" t="s">
        <v>4</v>
      </c>
      <c r="J490" t="s">
        <v>28</v>
      </c>
      <c r="K490" s="9" t="str">
        <f t="shared" si="36"/>
        <v>_Giò sụn gà 250g</v>
      </c>
      <c r="L490" s="8" t="str">
        <f>VLOOKUP(K490,'[1]Mã Misa'!$B$2:$D$74,2,0)</f>
        <v>Giò sụn gà 250g</v>
      </c>
      <c r="M490" s="8" t="str">
        <f>VLOOKUP(L490,'[1]Mã Misa'!$C$2:$D$74,2,0)</f>
        <v>GSG250</v>
      </c>
      <c r="N490" s="2">
        <v>61050</v>
      </c>
      <c r="O490" t="s">
        <v>783</v>
      </c>
      <c r="P490" s="8" t="str">
        <f t="shared" si="37"/>
        <v>0003122</v>
      </c>
      <c r="Q490" s="8" t="e">
        <f t="shared" si="35"/>
        <v>#N/A</v>
      </c>
      <c r="R490" s="19">
        <v>44537</v>
      </c>
      <c r="S490" s="17" t="s">
        <v>526</v>
      </c>
      <c r="T490" s="8" t="str">
        <f t="shared" si="38"/>
        <v>VM+ HDG Ch</v>
      </c>
      <c r="U490" t="s">
        <v>10660</v>
      </c>
      <c r="Y490" t="str">
        <f t="shared" si="39"/>
        <v>WINCOMHAIDUONG</v>
      </c>
    </row>
    <row r="491" spans="1:25" x14ac:dyDescent="0.2">
      <c r="A491" t="s">
        <v>0</v>
      </c>
      <c r="B491" t="s">
        <v>784</v>
      </c>
      <c r="D491" t="s">
        <v>30</v>
      </c>
      <c r="E491" t="s">
        <v>3</v>
      </c>
      <c r="F491" s="12">
        <v>3</v>
      </c>
      <c r="G491" s="2">
        <v>333174</v>
      </c>
      <c r="H491" t="s">
        <v>4</v>
      </c>
      <c r="J491" t="s">
        <v>31</v>
      </c>
      <c r="K491" s="9" t="str">
        <f t="shared" si="36"/>
        <v>Gà muối gói 500g</v>
      </c>
      <c r="L491" s="8" t="str">
        <f>VLOOKUP(K491,'[1]Mã Misa'!$B$2:$D$74,2,0)</f>
        <v>Gà muối 500g</v>
      </c>
      <c r="M491" s="8" t="str">
        <f>VLOOKUP(L491,'[1]Mã Misa'!$C$2:$D$74,2,0)</f>
        <v>GM500</v>
      </c>
      <c r="N491" s="2">
        <v>111058</v>
      </c>
      <c r="O491" t="s">
        <v>785</v>
      </c>
      <c r="P491" s="8" t="str">
        <f t="shared" si="37"/>
        <v>0153142</v>
      </c>
      <c r="Q491" s="8" t="e">
        <f t="shared" si="35"/>
        <v>#N/A</v>
      </c>
      <c r="R491" s="19">
        <v>44537</v>
      </c>
      <c r="S491" s="17" t="s">
        <v>786</v>
      </c>
      <c r="T491" s="8" t="str">
        <f t="shared" si="38"/>
        <v>VM+ HNI Ch</v>
      </c>
      <c r="U491" t="s">
        <v>10738</v>
      </c>
      <c r="Y491" t="str">
        <f t="shared" si="39"/>
        <v>WINCOMHANOI</v>
      </c>
    </row>
    <row r="492" spans="1:25" x14ac:dyDescent="0.2">
      <c r="A492" t="s">
        <v>0</v>
      </c>
      <c r="B492" t="s">
        <v>787</v>
      </c>
      <c r="D492" t="s">
        <v>47</v>
      </c>
      <c r="E492" t="s">
        <v>3</v>
      </c>
      <c r="F492" s="12">
        <v>1</v>
      </c>
      <c r="G492" s="2">
        <v>55595</v>
      </c>
      <c r="H492" t="s">
        <v>4</v>
      </c>
      <c r="J492" t="s">
        <v>48</v>
      </c>
      <c r="K492" s="9" t="str">
        <f t="shared" si="36"/>
        <v>Tai heo muối gói 200g</v>
      </c>
      <c r="L492" s="8" t="str">
        <f>VLOOKUP(K492,'[1]Mã Misa'!$B$2:$D$74,2,0)</f>
        <v>Tai heo muối 200g</v>
      </c>
      <c r="M492" s="8" t="str">
        <f>VLOOKUP(L492,'[1]Mã Misa'!$C$2:$D$74,2,0)</f>
        <v>TH200</v>
      </c>
      <c r="N492" s="2">
        <v>55595</v>
      </c>
      <c r="O492" t="s">
        <v>788</v>
      </c>
      <c r="P492" s="8" t="str">
        <f t="shared" si="37"/>
        <v>0012368</v>
      </c>
      <c r="Q492" s="8" t="e">
        <f t="shared" si="35"/>
        <v>#N/A</v>
      </c>
      <c r="R492" s="19">
        <v>44537</v>
      </c>
      <c r="S492" s="17" t="s">
        <v>763</v>
      </c>
      <c r="T492" s="8" t="str">
        <f t="shared" si="38"/>
        <v>VM+ QNH 24</v>
      </c>
      <c r="U492" t="s">
        <v>10731</v>
      </c>
      <c r="Y492" t="str">
        <f t="shared" si="39"/>
        <v>WINCOMQUANGNINH</v>
      </c>
    </row>
    <row r="493" spans="1:25" x14ac:dyDescent="0.2">
      <c r="A493" t="s">
        <v>0</v>
      </c>
      <c r="B493" t="s">
        <v>789</v>
      </c>
      <c r="D493" t="s">
        <v>27</v>
      </c>
      <c r="E493" t="s">
        <v>3</v>
      </c>
      <c r="F493" s="12">
        <v>7</v>
      </c>
      <c r="G493" s="2">
        <v>427350</v>
      </c>
      <c r="H493" t="s">
        <v>4</v>
      </c>
      <c r="J493" t="s">
        <v>28</v>
      </c>
      <c r="K493" s="9" t="str">
        <f t="shared" si="36"/>
        <v>_Giò sụn gà 250g</v>
      </c>
      <c r="L493" s="8" t="str">
        <f>VLOOKUP(K493,'[1]Mã Misa'!$B$2:$D$74,2,0)</f>
        <v>Giò sụn gà 250g</v>
      </c>
      <c r="M493" s="8" t="str">
        <f>VLOOKUP(L493,'[1]Mã Misa'!$C$2:$D$74,2,0)</f>
        <v>GSG250</v>
      </c>
      <c r="N493" s="2">
        <v>61050</v>
      </c>
      <c r="O493" t="s">
        <v>790</v>
      </c>
      <c r="P493" s="8" t="str">
        <f t="shared" si="37"/>
        <v>0002236</v>
      </c>
      <c r="Q493" s="8" t="e">
        <f t="shared" si="35"/>
        <v>#N/A</v>
      </c>
      <c r="R493" s="19">
        <v>44548</v>
      </c>
      <c r="S493" s="17" t="s">
        <v>791</v>
      </c>
      <c r="T493" s="8" t="str">
        <f t="shared" si="38"/>
        <v>VM VC+ HTH</v>
      </c>
      <c r="U493" t="s">
        <v>10739</v>
      </c>
      <c r="Y493" t="str">
        <f t="shared" si="39"/>
        <v>WINCOMHATINH</v>
      </c>
    </row>
    <row r="494" spans="1:25" x14ac:dyDescent="0.2">
      <c r="A494" t="s">
        <v>0</v>
      </c>
      <c r="B494" t="s">
        <v>789</v>
      </c>
      <c r="D494" t="s">
        <v>40</v>
      </c>
      <c r="E494" t="s">
        <v>3</v>
      </c>
      <c r="F494" s="12">
        <v>7</v>
      </c>
      <c r="G494" s="2">
        <v>415800</v>
      </c>
      <c r="H494" t="s">
        <v>4</v>
      </c>
      <c r="J494" t="s">
        <v>41</v>
      </c>
      <c r="K494" s="9" t="str">
        <f t="shared" si="36"/>
        <v>_Giò lụa 250g</v>
      </c>
      <c r="L494" s="8" t="str">
        <f>VLOOKUP(K494,'[1]Mã Misa'!$B$2:$D$74,2,0)</f>
        <v>Giò lụa 250g</v>
      </c>
      <c r="M494" s="8" t="str">
        <f>VLOOKUP(L494,'[1]Mã Misa'!$C$2:$D$74,2,0)</f>
        <v>GL250</v>
      </c>
      <c r="N494" s="2">
        <v>59400</v>
      </c>
      <c r="O494" t="s">
        <v>790</v>
      </c>
      <c r="P494" s="8" t="str">
        <f t="shared" si="37"/>
        <v>0002236</v>
      </c>
      <c r="Q494" s="8" t="e">
        <f t="shared" si="35"/>
        <v>#N/A</v>
      </c>
      <c r="R494" s="19">
        <v>44548</v>
      </c>
      <c r="S494" s="17" t="s">
        <v>791</v>
      </c>
      <c r="T494" s="8" t="str">
        <f t="shared" si="38"/>
        <v>VM VC+ HTH</v>
      </c>
      <c r="U494" t="s">
        <v>10739</v>
      </c>
      <c r="Y494" t="str">
        <f t="shared" si="39"/>
        <v>WINCOMHATINH</v>
      </c>
    </row>
    <row r="495" spans="1:25" x14ac:dyDescent="0.2">
      <c r="A495" t="s">
        <v>0</v>
      </c>
      <c r="B495" t="s">
        <v>789</v>
      </c>
      <c r="D495" t="s">
        <v>2</v>
      </c>
      <c r="E495" t="s">
        <v>3</v>
      </c>
      <c r="F495" s="12">
        <v>8</v>
      </c>
      <c r="G495" s="2">
        <v>567600</v>
      </c>
      <c r="H495" t="s">
        <v>4</v>
      </c>
      <c r="J495" t="s">
        <v>5</v>
      </c>
      <c r="K495" s="9" t="str">
        <f t="shared" si="36"/>
        <v>_Chả nướng 300g</v>
      </c>
      <c r="L495" s="8" t="str">
        <f>VLOOKUP(K495,'[1]Mã Misa'!$B$2:$D$74,2,0)</f>
        <v>Chả nướng 300g</v>
      </c>
      <c r="M495" s="8" t="str">
        <f>VLOOKUP(L495,'[1]Mã Misa'!$C$2:$D$74,2,0)</f>
        <v>CN300</v>
      </c>
      <c r="N495" s="2">
        <v>70950</v>
      </c>
      <c r="O495" t="s">
        <v>790</v>
      </c>
      <c r="P495" s="8" t="str">
        <f t="shared" si="37"/>
        <v>0002236</v>
      </c>
      <c r="Q495" s="8" t="e">
        <f t="shared" si="35"/>
        <v>#N/A</v>
      </c>
      <c r="R495" s="19">
        <v>44548</v>
      </c>
      <c r="S495" s="17" t="s">
        <v>791</v>
      </c>
      <c r="T495" s="8" t="str">
        <f t="shared" si="38"/>
        <v>VM VC+ HTH</v>
      </c>
      <c r="U495" t="s">
        <v>10739</v>
      </c>
      <c r="Y495" t="str">
        <f t="shared" si="39"/>
        <v>WINCOMHATINH</v>
      </c>
    </row>
    <row r="496" spans="1:25" x14ac:dyDescent="0.2">
      <c r="A496" t="s">
        <v>0</v>
      </c>
      <c r="B496" t="s">
        <v>789</v>
      </c>
      <c r="D496" t="s">
        <v>21</v>
      </c>
      <c r="E496" t="s">
        <v>3</v>
      </c>
      <c r="F496" s="12">
        <v>10</v>
      </c>
      <c r="G496" s="2">
        <v>742500</v>
      </c>
      <c r="H496" t="s">
        <v>4</v>
      </c>
      <c r="J496" t="s">
        <v>22</v>
      </c>
      <c r="K496" s="9" t="str">
        <f t="shared" si="36"/>
        <v>_Chả cốm 300g</v>
      </c>
      <c r="L496" s="8" t="str">
        <f>VLOOKUP(K496,'[1]Mã Misa'!$B$2:$D$74,2,0)</f>
        <v>Chả cốm 300g</v>
      </c>
      <c r="M496" s="8" t="str">
        <f>VLOOKUP(L496,'[1]Mã Misa'!$C$2:$D$74,2,0)</f>
        <v>CC300</v>
      </c>
      <c r="N496" s="2">
        <v>74250</v>
      </c>
      <c r="O496" t="s">
        <v>790</v>
      </c>
      <c r="P496" s="8" t="str">
        <f t="shared" si="37"/>
        <v>0002236</v>
      </c>
      <c r="Q496" s="8" t="e">
        <f t="shared" si="35"/>
        <v>#N/A</v>
      </c>
      <c r="R496" s="19">
        <v>44548</v>
      </c>
      <c r="S496" s="17" t="s">
        <v>791</v>
      </c>
      <c r="T496" s="8" t="str">
        <f t="shared" si="38"/>
        <v>VM VC+ HTH</v>
      </c>
      <c r="U496" t="s">
        <v>10739</v>
      </c>
      <c r="Y496" t="str">
        <f t="shared" si="39"/>
        <v>WINCOMHATINH</v>
      </c>
    </row>
    <row r="497" spans="1:25" x14ac:dyDescent="0.2">
      <c r="A497" t="s">
        <v>0</v>
      </c>
      <c r="B497" t="s">
        <v>792</v>
      </c>
      <c r="D497" t="s">
        <v>47</v>
      </c>
      <c r="E497" t="s">
        <v>3</v>
      </c>
      <c r="F497" s="12">
        <v>1</v>
      </c>
      <c r="G497" s="2">
        <v>55595</v>
      </c>
      <c r="H497" t="s">
        <v>4</v>
      </c>
      <c r="J497" t="s">
        <v>48</v>
      </c>
      <c r="K497" s="9" t="str">
        <f t="shared" si="36"/>
        <v>Tai heo muối gói 200g</v>
      </c>
      <c r="L497" s="8" t="str">
        <f>VLOOKUP(K497,'[1]Mã Misa'!$B$2:$D$74,2,0)</f>
        <v>Tai heo muối 200g</v>
      </c>
      <c r="M497" s="8" t="str">
        <f>VLOOKUP(L497,'[1]Mã Misa'!$C$2:$D$74,2,0)</f>
        <v>TH200</v>
      </c>
      <c r="N497" s="2">
        <v>55595</v>
      </c>
      <c r="O497" t="s">
        <v>793</v>
      </c>
      <c r="P497" s="8" t="str">
        <f t="shared" si="37"/>
        <v>0003203</v>
      </c>
      <c r="Q497" s="8" t="e">
        <f t="shared" si="35"/>
        <v>#N/A</v>
      </c>
      <c r="R497" s="19">
        <v>44537</v>
      </c>
      <c r="S497" s="17" t="s">
        <v>794</v>
      </c>
      <c r="T497" s="8" t="str">
        <f t="shared" si="38"/>
        <v>VM+ NAN 12</v>
      </c>
      <c r="U497" t="s">
        <v>10740</v>
      </c>
      <c r="Y497" t="str">
        <f t="shared" si="39"/>
        <v>WINCOMNGHEAN</v>
      </c>
    </row>
    <row r="498" spans="1:25" x14ac:dyDescent="0.2">
      <c r="A498" t="s">
        <v>0</v>
      </c>
      <c r="B498" t="s">
        <v>795</v>
      </c>
      <c r="D498" t="s">
        <v>30</v>
      </c>
      <c r="E498" t="s">
        <v>3</v>
      </c>
      <c r="F498" s="12">
        <v>1</v>
      </c>
      <c r="G498" s="2">
        <v>111058</v>
      </c>
      <c r="H498" t="s">
        <v>4</v>
      </c>
      <c r="J498" t="s">
        <v>31</v>
      </c>
      <c r="K498" s="9" t="str">
        <f t="shared" si="36"/>
        <v>Gà muối gói 500g</v>
      </c>
      <c r="L498" s="8" t="str">
        <f>VLOOKUP(K498,'[1]Mã Misa'!$B$2:$D$74,2,0)</f>
        <v>Gà muối 500g</v>
      </c>
      <c r="M498" s="8" t="str">
        <f>VLOOKUP(L498,'[1]Mã Misa'!$C$2:$D$74,2,0)</f>
        <v>GM500</v>
      </c>
      <c r="N498" s="2">
        <v>111058</v>
      </c>
      <c r="O498" t="s">
        <v>796</v>
      </c>
      <c r="P498" s="8" t="str">
        <f t="shared" si="37"/>
        <v>0001538</v>
      </c>
      <c r="Q498" s="8" t="e">
        <f t="shared" si="35"/>
        <v>#N/A</v>
      </c>
      <c r="R498" s="19">
        <v>44537</v>
      </c>
      <c r="S498" s="17" t="s">
        <v>797</v>
      </c>
      <c r="T498" s="8" t="str">
        <f t="shared" si="38"/>
        <v>VM+ BTE 11</v>
      </c>
      <c r="U498" t="s">
        <v>10741</v>
      </c>
      <c r="Y498" t="str">
        <f t="shared" si="39"/>
        <v>WINCOMBENTRE</v>
      </c>
    </row>
    <row r="499" spans="1:25" x14ac:dyDescent="0.2">
      <c r="A499" t="s">
        <v>0</v>
      </c>
      <c r="B499" t="s">
        <v>798</v>
      </c>
      <c r="D499" t="s">
        <v>40</v>
      </c>
      <c r="E499" t="s">
        <v>3</v>
      </c>
      <c r="F499" s="12">
        <v>1</v>
      </c>
      <c r="G499" s="2">
        <v>59400</v>
      </c>
      <c r="H499" t="s">
        <v>4</v>
      </c>
      <c r="J499" t="s">
        <v>41</v>
      </c>
      <c r="K499" s="9" t="str">
        <f t="shared" si="36"/>
        <v>_Giò lụa 250g</v>
      </c>
      <c r="L499" s="8" t="str">
        <f>VLOOKUP(K499,'[1]Mã Misa'!$B$2:$D$74,2,0)</f>
        <v>Giò lụa 250g</v>
      </c>
      <c r="M499" s="8" t="str">
        <f>VLOOKUP(L499,'[1]Mã Misa'!$C$2:$D$74,2,0)</f>
        <v>GL250</v>
      </c>
      <c r="N499" s="2">
        <v>59400</v>
      </c>
      <c r="O499" t="s">
        <v>799</v>
      </c>
      <c r="P499" s="8" t="str">
        <f t="shared" si="37"/>
        <v>0019893</v>
      </c>
      <c r="Q499" s="8" t="e">
        <f t="shared" si="35"/>
        <v>#N/A</v>
      </c>
      <c r="R499" s="19">
        <v>44537</v>
      </c>
      <c r="S499" s="17" t="s">
        <v>800</v>
      </c>
      <c r="T499" s="8" t="str">
        <f t="shared" si="38"/>
        <v>VM+ DNG 12</v>
      </c>
      <c r="U499" t="s">
        <v>10742</v>
      </c>
      <c r="Y499" t="str">
        <f t="shared" si="39"/>
        <v>WINCOMDANANG</v>
      </c>
    </row>
    <row r="500" spans="1:25" x14ac:dyDescent="0.2">
      <c r="A500" t="s">
        <v>0</v>
      </c>
      <c r="B500" t="s">
        <v>801</v>
      </c>
      <c r="D500" t="s">
        <v>2</v>
      </c>
      <c r="E500" t="s">
        <v>3</v>
      </c>
      <c r="F500" s="12">
        <v>36</v>
      </c>
      <c r="G500" s="2">
        <v>2554200</v>
      </c>
      <c r="H500" t="s">
        <v>4</v>
      </c>
      <c r="J500" t="s">
        <v>5</v>
      </c>
      <c r="K500" s="9" t="str">
        <f t="shared" si="36"/>
        <v>_Chả nướng 300g</v>
      </c>
      <c r="L500" s="8" t="str">
        <f>VLOOKUP(K500,'[1]Mã Misa'!$B$2:$D$74,2,0)</f>
        <v>Chả nướng 300g</v>
      </c>
      <c r="M500" s="8" t="str">
        <f>VLOOKUP(L500,'[1]Mã Misa'!$C$2:$D$74,2,0)</f>
        <v>CN300</v>
      </c>
      <c r="N500" s="2">
        <v>70950</v>
      </c>
      <c r="O500" t="s">
        <v>802</v>
      </c>
      <c r="P500" s="8" t="str">
        <f t="shared" si="37"/>
        <v>0046174</v>
      </c>
      <c r="Q500" s="8" t="e">
        <f t="shared" si="35"/>
        <v>#N/A</v>
      </c>
      <c r="R500" s="19">
        <v>44537</v>
      </c>
      <c r="S500" s="17" t="s">
        <v>803</v>
      </c>
      <c r="T500" s="8" t="str">
        <f t="shared" si="38"/>
        <v>VM+ HCM TM</v>
      </c>
      <c r="U500" t="s">
        <v>10743</v>
      </c>
      <c r="Y500" t="str">
        <f t="shared" si="39"/>
        <v>WINCOMHOCHIMINH</v>
      </c>
    </row>
    <row r="501" spans="1:25" x14ac:dyDescent="0.2">
      <c r="A501" t="s">
        <v>0</v>
      </c>
      <c r="B501" t="s">
        <v>804</v>
      </c>
      <c r="D501" t="s">
        <v>42</v>
      </c>
      <c r="E501" t="s">
        <v>3</v>
      </c>
      <c r="F501" s="12">
        <v>6</v>
      </c>
      <c r="G501" s="2">
        <v>526722</v>
      </c>
      <c r="H501" t="s">
        <v>4</v>
      </c>
      <c r="J501" t="s">
        <v>43</v>
      </c>
      <c r="K501" s="9" t="str">
        <f t="shared" si="36"/>
        <v>Bắp bò muối gói 200g</v>
      </c>
      <c r="L501" s="8" t="str">
        <f>VLOOKUP(K501,'[1]Mã Misa'!$B$2:$D$74,2,0)</f>
        <v>Bắp bò muối 200g</v>
      </c>
      <c r="M501" s="8" t="str">
        <f>VLOOKUP(L501,'[1]Mã Misa'!$C$2:$D$74,2,0)</f>
        <v>BBM200</v>
      </c>
      <c r="N501" s="2">
        <v>87787</v>
      </c>
      <c r="O501" t="s">
        <v>805</v>
      </c>
      <c r="P501" s="8" t="str">
        <f t="shared" si="37"/>
        <v>0000960</v>
      </c>
      <c r="Q501" s="8" t="e">
        <f t="shared" si="35"/>
        <v>#N/A</v>
      </c>
      <c r="R501" s="19">
        <v>44537</v>
      </c>
      <c r="S501" s="17" t="s">
        <v>806</v>
      </c>
      <c r="T501" s="8" t="str">
        <f t="shared" si="38"/>
        <v>VM+ QNM 11</v>
      </c>
      <c r="U501" t="s">
        <v>10744</v>
      </c>
      <c r="Y501" t="str">
        <f t="shared" si="39"/>
        <v>WINCOMQUANGNAM</v>
      </c>
    </row>
    <row r="502" spans="1:25" x14ac:dyDescent="0.2">
      <c r="A502" t="s">
        <v>0</v>
      </c>
      <c r="B502" t="s">
        <v>807</v>
      </c>
      <c r="D502" t="s">
        <v>42</v>
      </c>
      <c r="E502" t="s">
        <v>3</v>
      </c>
      <c r="F502" s="12">
        <v>5</v>
      </c>
      <c r="G502" s="2">
        <v>438935</v>
      </c>
      <c r="H502" t="s">
        <v>4</v>
      </c>
      <c r="J502" t="s">
        <v>43</v>
      </c>
      <c r="K502" s="9" t="str">
        <f t="shared" si="36"/>
        <v>Bắp bò muối gói 200g</v>
      </c>
      <c r="L502" s="8" t="str">
        <f>VLOOKUP(K502,'[1]Mã Misa'!$B$2:$D$74,2,0)</f>
        <v>Bắp bò muối 200g</v>
      </c>
      <c r="M502" s="8" t="str">
        <f>VLOOKUP(L502,'[1]Mã Misa'!$C$2:$D$74,2,0)</f>
        <v>BBM200</v>
      </c>
      <c r="N502" s="2">
        <v>87787</v>
      </c>
      <c r="O502" t="s">
        <v>808</v>
      </c>
      <c r="P502" s="8" t="str">
        <f t="shared" si="37"/>
        <v>0000509</v>
      </c>
      <c r="Q502" s="8" t="e">
        <f t="shared" si="35"/>
        <v>#N/A</v>
      </c>
      <c r="R502" s="19">
        <v>44537</v>
      </c>
      <c r="S502" s="17" t="s">
        <v>809</v>
      </c>
      <c r="T502" s="8" t="str">
        <f t="shared" si="38"/>
        <v>VM+ LDG 09</v>
      </c>
      <c r="U502" t="s">
        <v>10745</v>
      </c>
      <c r="Y502" t="str">
        <f t="shared" si="39"/>
        <v>WINCOMLAMDONG</v>
      </c>
    </row>
    <row r="503" spans="1:25" x14ac:dyDescent="0.2">
      <c r="A503" t="s">
        <v>0</v>
      </c>
      <c r="B503" t="s">
        <v>810</v>
      </c>
      <c r="D503" t="s">
        <v>15</v>
      </c>
      <c r="E503" t="s">
        <v>3</v>
      </c>
      <c r="F503" s="12">
        <v>2</v>
      </c>
      <c r="G503" s="2">
        <v>92000</v>
      </c>
      <c r="H503" t="s">
        <v>4</v>
      </c>
      <c r="J503" t="s">
        <v>16</v>
      </c>
      <c r="K503" s="9" t="str">
        <f t="shared" si="36"/>
        <v>Mộc nấm hương gói 250g</v>
      </c>
      <c r="L503" s="8" t="str">
        <f>VLOOKUP(K503,'[1]Mã Misa'!$B$2:$D$74,2,0)</f>
        <v>Mộc Nấm Hương 250g</v>
      </c>
      <c r="M503" s="8" t="str">
        <f>VLOOKUP(L503,'[1]Mã Misa'!$C$2:$D$74,2,0)</f>
        <v>MNH250</v>
      </c>
      <c r="N503" s="2">
        <v>46000</v>
      </c>
      <c r="O503" t="s">
        <v>811</v>
      </c>
      <c r="P503" s="8" t="str">
        <f t="shared" si="37"/>
        <v>0001516</v>
      </c>
      <c r="Q503" s="8" t="e">
        <f t="shared" si="35"/>
        <v>#N/A</v>
      </c>
      <c r="R503" s="19">
        <v>44537</v>
      </c>
      <c r="S503" s="17" t="s">
        <v>812</v>
      </c>
      <c r="T503" s="8" t="str">
        <f t="shared" si="38"/>
        <v>VM+ KGG 95</v>
      </c>
      <c r="U503" t="s">
        <v>10746</v>
      </c>
      <c r="Y503" t="str">
        <f t="shared" si="39"/>
        <v>WINCOMKIENGIANG</v>
      </c>
    </row>
    <row r="504" spans="1:25" x14ac:dyDescent="0.2">
      <c r="A504" t="s">
        <v>0</v>
      </c>
      <c r="B504" t="s">
        <v>813</v>
      </c>
      <c r="D504" t="s">
        <v>27</v>
      </c>
      <c r="E504" t="s">
        <v>3</v>
      </c>
      <c r="F504" s="12">
        <v>1</v>
      </c>
      <c r="G504" s="2">
        <v>61050</v>
      </c>
      <c r="H504" t="s">
        <v>4</v>
      </c>
      <c r="J504" t="s">
        <v>28</v>
      </c>
      <c r="K504" s="9" t="str">
        <f t="shared" si="36"/>
        <v>_Giò sụn gà 250g</v>
      </c>
      <c r="L504" s="8" t="str">
        <f>VLOOKUP(K504,'[1]Mã Misa'!$B$2:$D$74,2,0)</f>
        <v>Giò sụn gà 250g</v>
      </c>
      <c r="M504" s="8" t="str">
        <f>VLOOKUP(L504,'[1]Mã Misa'!$C$2:$D$74,2,0)</f>
        <v>GSG250</v>
      </c>
      <c r="N504" s="2">
        <v>61050</v>
      </c>
      <c r="O504" t="s">
        <v>814</v>
      </c>
      <c r="P504" s="8" t="str">
        <f t="shared" si="37"/>
        <v>0002196</v>
      </c>
      <c r="Q504" s="8" t="e">
        <f t="shared" si="35"/>
        <v>#N/A</v>
      </c>
      <c r="R504" s="19">
        <v>44537</v>
      </c>
      <c r="S504" s="17" t="s">
        <v>815</v>
      </c>
      <c r="T504" s="8" t="str">
        <f t="shared" si="38"/>
        <v>VM+ HTH 35</v>
      </c>
      <c r="U504" t="s">
        <v>10747</v>
      </c>
      <c r="Y504" t="str">
        <f t="shared" si="39"/>
        <v>WINCOMHATINH</v>
      </c>
    </row>
    <row r="505" spans="1:25" x14ac:dyDescent="0.2">
      <c r="A505" t="s">
        <v>0</v>
      </c>
      <c r="B505" t="s">
        <v>813</v>
      </c>
      <c r="D505" t="s">
        <v>30</v>
      </c>
      <c r="E505" t="s">
        <v>3</v>
      </c>
      <c r="F505" s="12">
        <v>1</v>
      </c>
      <c r="G505" s="2">
        <v>111058</v>
      </c>
      <c r="H505" t="s">
        <v>4</v>
      </c>
      <c r="J505" t="s">
        <v>31</v>
      </c>
      <c r="K505" s="9" t="str">
        <f t="shared" si="36"/>
        <v>Gà muối gói 500g</v>
      </c>
      <c r="L505" s="8" t="str">
        <f>VLOOKUP(K505,'[1]Mã Misa'!$B$2:$D$74,2,0)</f>
        <v>Gà muối 500g</v>
      </c>
      <c r="M505" s="8" t="str">
        <f>VLOOKUP(L505,'[1]Mã Misa'!$C$2:$D$74,2,0)</f>
        <v>GM500</v>
      </c>
      <c r="N505" s="2">
        <v>111058</v>
      </c>
      <c r="O505" t="s">
        <v>814</v>
      </c>
      <c r="P505" s="8" t="str">
        <f t="shared" si="37"/>
        <v>0002196</v>
      </c>
      <c r="Q505" s="8" t="e">
        <f t="shared" si="35"/>
        <v>#N/A</v>
      </c>
      <c r="R505" s="19">
        <v>44537</v>
      </c>
      <c r="S505" s="17" t="s">
        <v>815</v>
      </c>
      <c r="T505" s="8" t="str">
        <f t="shared" si="38"/>
        <v>VM+ HTH 35</v>
      </c>
      <c r="U505" t="s">
        <v>10747</v>
      </c>
      <c r="Y505" t="str">
        <f t="shared" si="39"/>
        <v>WINCOMHATINH</v>
      </c>
    </row>
    <row r="506" spans="1:25" x14ac:dyDescent="0.2">
      <c r="A506" t="s">
        <v>0</v>
      </c>
      <c r="B506" t="s">
        <v>816</v>
      </c>
      <c r="D506" t="s">
        <v>42</v>
      </c>
      <c r="E506" t="s">
        <v>3</v>
      </c>
      <c r="F506" s="12">
        <v>1</v>
      </c>
      <c r="G506" s="2">
        <v>87787</v>
      </c>
      <c r="H506" t="s">
        <v>4</v>
      </c>
      <c r="J506" t="s">
        <v>43</v>
      </c>
      <c r="K506" s="9" t="str">
        <f t="shared" si="36"/>
        <v>Bắp bò muối gói 200g</v>
      </c>
      <c r="L506" s="8" t="str">
        <f>VLOOKUP(K506,'[1]Mã Misa'!$B$2:$D$74,2,0)</f>
        <v>Bắp bò muối 200g</v>
      </c>
      <c r="M506" s="8" t="str">
        <f>VLOOKUP(L506,'[1]Mã Misa'!$C$2:$D$74,2,0)</f>
        <v>BBM200</v>
      </c>
      <c r="N506" s="2">
        <v>87787</v>
      </c>
      <c r="O506" t="s">
        <v>817</v>
      </c>
      <c r="P506" s="8" t="str">
        <f t="shared" si="37"/>
        <v>0000611</v>
      </c>
      <c r="Q506" s="8" t="e">
        <f t="shared" si="35"/>
        <v>#N/A</v>
      </c>
      <c r="R506" s="19">
        <v>44537</v>
      </c>
      <c r="S506" s="17" t="s">
        <v>818</v>
      </c>
      <c r="T506" s="8" t="str">
        <f t="shared" si="38"/>
        <v>VM+ LCI Tổ</v>
      </c>
      <c r="U506" t="s">
        <v>10748</v>
      </c>
      <c r="Y506" t="str">
        <f t="shared" si="39"/>
        <v>WINCOMLAOCAI</v>
      </c>
    </row>
    <row r="507" spans="1:25" x14ac:dyDescent="0.2">
      <c r="A507" t="s">
        <v>0</v>
      </c>
      <c r="B507" t="s">
        <v>819</v>
      </c>
      <c r="D507" t="s">
        <v>21</v>
      </c>
      <c r="E507" t="s">
        <v>3</v>
      </c>
      <c r="F507" s="12">
        <v>2</v>
      </c>
      <c r="G507" s="2">
        <v>148500</v>
      </c>
      <c r="H507" t="s">
        <v>4</v>
      </c>
      <c r="J507" t="s">
        <v>22</v>
      </c>
      <c r="K507" s="9" t="str">
        <f t="shared" si="36"/>
        <v>_Chả cốm 300g</v>
      </c>
      <c r="L507" s="8" t="str">
        <f>VLOOKUP(K507,'[1]Mã Misa'!$B$2:$D$74,2,0)</f>
        <v>Chả cốm 300g</v>
      </c>
      <c r="M507" s="8" t="str">
        <f>VLOOKUP(L507,'[1]Mã Misa'!$C$2:$D$74,2,0)</f>
        <v>CC300</v>
      </c>
      <c r="N507" s="2">
        <v>74250</v>
      </c>
      <c r="O507" t="s">
        <v>820</v>
      </c>
      <c r="P507" s="8" t="str">
        <f t="shared" si="37"/>
        <v>0153223</v>
      </c>
      <c r="Q507" s="8" t="e">
        <f t="shared" si="35"/>
        <v>#N/A</v>
      </c>
      <c r="R507" s="19">
        <v>44537</v>
      </c>
      <c r="S507" s="17" t="s">
        <v>821</v>
      </c>
      <c r="T507" s="8" t="str">
        <f t="shared" si="38"/>
        <v>VM+ HNI 77</v>
      </c>
      <c r="U507" t="s">
        <v>10749</v>
      </c>
      <c r="Y507" t="str">
        <f t="shared" si="39"/>
        <v>WINCOMHANOI</v>
      </c>
    </row>
    <row r="508" spans="1:25" x14ac:dyDescent="0.2">
      <c r="A508" t="s">
        <v>0</v>
      </c>
      <c r="B508" t="s">
        <v>822</v>
      </c>
      <c r="D508" t="s">
        <v>30</v>
      </c>
      <c r="E508" t="s">
        <v>3</v>
      </c>
      <c r="F508" s="12">
        <v>1</v>
      </c>
      <c r="G508" s="2">
        <v>111058</v>
      </c>
      <c r="H508" t="s">
        <v>4</v>
      </c>
      <c r="J508" t="s">
        <v>31</v>
      </c>
      <c r="K508" s="9" t="str">
        <f t="shared" si="36"/>
        <v>Gà muối gói 500g</v>
      </c>
      <c r="L508" s="8" t="str">
        <f>VLOOKUP(K508,'[1]Mã Misa'!$B$2:$D$74,2,0)</f>
        <v>Gà muối 500g</v>
      </c>
      <c r="M508" s="8" t="str">
        <f>VLOOKUP(L508,'[1]Mã Misa'!$C$2:$D$74,2,0)</f>
        <v>GM500</v>
      </c>
      <c r="N508" s="2">
        <v>111058</v>
      </c>
      <c r="O508" t="s">
        <v>823</v>
      </c>
      <c r="P508" s="8" t="str">
        <f t="shared" si="37"/>
        <v>0153232</v>
      </c>
      <c r="Q508" s="8" t="e">
        <f t="shared" si="35"/>
        <v>#N/A</v>
      </c>
      <c r="R508" s="19">
        <v>44537</v>
      </c>
      <c r="S508" s="17" t="s">
        <v>824</v>
      </c>
      <c r="T508" s="8" t="str">
        <f t="shared" si="38"/>
        <v>VM+ HNI 26</v>
      </c>
      <c r="U508" t="s">
        <v>10750</v>
      </c>
      <c r="Y508" t="str">
        <f t="shared" si="39"/>
        <v>WINCOMHANOI</v>
      </c>
    </row>
    <row r="509" spans="1:25" x14ac:dyDescent="0.2">
      <c r="A509" t="s">
        <v>0</v>
      </c>
      <c r="B509" t="s">
        <v>822</v>
      </c>
      <c r="D509" t="s">
        <v>121</v>
      </c>
      <c r="E509" t="s">
        <v>3</v>
      </c>
      <c r="F509" s="12">
        <v>1</v>
      </c>
      <c r="G509" s="2">
        <v>73431</v>
      </c>
      <c r="H509" t="s">
        <v>4</v>
      </c>
      <c r="J509" t="s">
        <v>122</v>
      </c>
      <c r="K509" s="9" t="str">
        <f t="shared" si="36"/>
        <v>Chân giò heo muối gói 300g</v>
      </c>
      <c r="L509" s="8" t="str">
        <f>VLOOKUP(K509,'[1]Mã Misa'!$B$2:$D$74,2,0)</f>
        <v>Chân giò heo muối 300g</v>
      </c>
      <c r="M509" s="8" t="str">
        <f>VLOOKUP(L509,'[1]Mã Misa'!$C$2:$D$74,2,0)</f>
        <v>CGM300</v>
      </c>
      <c r="N509" s="2">
        <v>73431</v>
      </c>
      <c r="O509" t="s">
        <v>823</v>
      </c>
      <c r="P509" s="8" t="str">
        <f t="shared" si="37"/>
        <v>0153232</v>
      </c>
      <c r="Q509" s="8" t="e">
        <f t="shared" si="35"/>
        <v>#N/A</v>
      </c>
      <c r="R509" s="19">
        <v>44537</v>
      </c>
      <c r="S509" s="17" t="s">
        <v>824</v>
      </c>
      <c r="T509" s="8" t="str">
        <f t="shared" si="38"/>
        <v>VM+ HNI 26</v>
      </c>
      <c r="U509" t="s">
        <v>10750</v>
      </c>
      <c r="Y509" t="str">
        <f t="shared" si="39"/>
        <v>WINCOMHANOI</v>
      </c>
    </row>
    <row r="510" spans="1:25" x14ac:dyDescent="0.2">
      <c r="A510" t="s">
        <v>0</v>
      </c>
      <c r="B510" t="s">
        <v>825</v>
      </c>
      <c r="D510" t="s">
        <v>30</v>
      </c>
      <c r="E510" t="s">
        <v>3</v>
      </c>
      <c r="F510" s="12">
        <v>1</v>
      </c>
      <c r="G510" s="2">
        <v>111058</v>
      </c>
      <c r="H510" t="s">
        <v>4</v>
      </c>
      <c r="J510" t="s">
        <v>31</v>
      </c>
      <c r="K510" s="9" t="str">
        <f t="shared" si="36"/>
        <v>Gà muối gói 500g</v>
      </c>
      <c r="L510" s="8" t="str">
        <f>VLOOKUP(K510,'[1]Mã Misa'!$B$2:$D$74,2,0)</f>
        <v>Gà muối 500g</v>
      </c>
      <c r="M510" s="8" t="str">
        <f>VLOOKUP(L510,'[1]Mã Misa'!$C$2:$D$74,2,0)</f>
        <v>GM500</v>
      </c>
      <c r="N510" s="2">
        <v>111058</v>
      </c>
      <c r="O510" t="s">
        <v>826</v>
      </c>
      <c r="P510" s="8" t="str">
        <f t="shared" si="37"/>
        <v>0153233</v>
      </c>
      <c r="Q510" s="8" t="e">
        <f t="shared" si="35"/>
        <v>#N/A</v>
      </c>
      <c r="R510" s="19">
        <v>44537</v>
      </c>
      <c r="S510" s="17" t="s">
        <v>827</v>
      </c>
      <c r="T510" s="8" t="str">
        <f t="shared" si="38"/>
        <v>VM+ HNI Tổ</v>
      </c>
      <c r="U510" t="s">
        <v>10751</v>
      </c>
      <c r="Y510" t="str">
        <f t="shared" si="39"/>
        <v>WINCOMHANOI</v>
      </c>
    </row>
    <row r="511" spans="1:25" x14ac:dyDescent="0.2">
      <c r="A511" t="s">
        <v>0</v>
      </c>
      <c r="B511" t="s">
        <v>828</v>
      </c>
      <c r="D511" t="s">
        <v>30</v>
      </c>
      <c r="E511" t="s">
        <v>3</v>
      </c>
      <c r="F511" s="12">
        <v>3</v>
      </c>
      <c r="G511" s="2">
        <v>333174</v>
      </c>
      <c r="H511" t="s">
        <v>4</v>
      </c>
      <c r="J511" t="s">
        <v>31</v>
      </c>
      <c r="K511" s="9" t="str">
        <f t="shared" si="36"/>
        <v>Gà muối gói 500g</v>
      </c>
      <c r="L511" s="8" t="str">
        <f>VLOOKUP(K511,'[1]Mã Misa'!$B$2:$D$74,2,0)</f>
        <v>Gà muối 500g</v>
      </c>
      <c r="M511" s="8" t="str">
        <f>VLOOKUP(L511,'[1]Mã Misa'!$C$2:$D$74,2,0)</f>
        <v>GM500</v>
      </c>
      <c r="N511" s="2">
        <v>111058</v>
      </c>
      <c r="O511" t="s">
        <v>829</v>
      </c>
      <c r="P511" s="8" t="str">
        <f t="shared" si="37"/>
        <v>0153254</v>
      </c>
      <c r="Q511" s="8" t="e">
        <f t="shared" si="35"/>
        <v>#N/A</v>
      </c>
      <c r="R511" s="19">
        <v>44537</v>
      </c>
      <c r="S511" s="17" t="s">
        <v>830</v>
      </c>
      <c r="T511" s="8" t="str">
        <f t="shared" si="38"/>
        <v>VM+ HNI Tò</v>
      </c>
      <c r="U511" t="s">
        <v>10752</v>
      </c>
      <c r="Y511" t="str">
        <f t="shared" si="39"/>
        <v>WINCOMHANOI</v>
      </c>
    </row>
    <row r="512" spans="1:25" x14ac:dyDescent="0.2">
      <c r="A512" t="s">
        <v>0</v>
      </c>
      <c r="B512" t="s">
        <v>831</v>
      </c>
      <c r="D512" t="s">
        <v>25</v>
      </c>
      <c r="E512" t="s">
        <v>3</v>
      </c>
      <c r="F512" s="12">
        <v>2</v>
      </c>
      <c r="G512" s="2">
        <v>181500</v>
      </c>
      <c r="H512" t="s">
        <v>4</v>
      </c>
      <c r="J512" t="s">
        <v>26</v>
      </c>
      <c r="K512" s="9" t="str">
        <f t="shared" si="36"/>
        <v>_Chân gà sốt cay 400g</v>
      </c>
      <c r="L512" s="8" t="str">
        <f>VLOOKUP(K512,'[1]Mã Misa'!$B$2:$D$74,2,0)</f>
        <v>Chân gà sốt cay 400g</v>
      </c>
      <c r="M512" s="8" t="str">
        <f>VLOOKUP(L512,'[1]Mã Misa'!$C$2:$D$74,2,0)</f>
        <v>CGSC400</v>
      </c>
      <c r="N512" s="2">
        <v>90750</v>
      </c>
      <c r="O512" t="s">
        <v>832</v>
      </c>
      <c r="P512" s="8" t="str">
        <f t="shared" si="37"/>
        <v>0019904</v>
      </c>
      <c r="Q512" s="8" t="e">
        <f t="shared" si="35"/>
        <v>#N/A</v>
      </c>
      <c r="R512" s="19">
        <v>44537</v>
      </c>
      <c r="S512" s="17" t="s">
        <v>833</v>
      </c>
      <c r="T512" s="8" t="str">
        <f t="shared" si="38"/>
        <v>VM+ DNG 75</v>
      </c>
      <c r="U512" t="s">
        <v>10753</v>
      </c>
      <c r="Y512" t="str">
        <f t="shared" si="39"/>
        <v>WINCOMDANANG</v>
      </c>
    </row>
    <row r="513" spans="1:25" x14ac:dyDescent="0.2">
      <c r="A513" t="s">
        <v>0</v>
      </c>
      <c r="B513" t="s">
        <v>834</v>
      </c>
      <c r="D513" t="s">
        <v>40</v>
      </c>
      <c r="E513" t="s">
        <v>3</v>
      </c>
      <c r="F513" s="12">
        <v>1</v>
      </c>
      <c r="G513" s="2">
        <v>59400</v>
      </c>
      <c r="H513" t="s">
        <v>4</v>
      </c>
      <c r="J513" t="s">
        <v>41</v>
      </c>
      <c r="K513" s="9" t="str">
        <f t="shared" si="36"/>
        <v>_Giò lụa 250g</v>
      </c>
      <c r="L513" s="8" t="str">
        <f>VLOOKUP(K513,'[1]Mã Misa'!$B$2:$D$74,2,0)</f>
        <v>Giò lụa 250g</v>
      </c>
      <c r="M513" s="8" t="str">
        <f>VLOOKUP(L513,'[1]Mã Misa'!$C$2:$D$74,2,0)</f>
        <v>GL250</v>
      </c>
      <c r="N513" s="2">
        <v>59400</v>
      </c>
      <c r="O513" t="s">
        <v>835</v>
      </c>
      <c r="P513" s="8" t="str">
        <f t="shared" si="37"/>
        <v>0003125</v>
      </c>
      <c r="Q513" s="8" t="e">
        <f t="shared" si="35"/>
        <v>#N/A</v>
      </c>
      <c r="R513" s="19">
        <v>44537</v>
      </c>
      <c r="S513" s="17" t="s">
        <v>171</v>
      </c>
      <c r="T513" s="8" t="str">
        <f t="shared" si="38"/>
        <v>VM+ HDG 10</v>
      </c>
      <c r="U513" t="s">
        <v>10549</v>
      </c>
      <c r="Y513" t="str">
        <f t="shared" si="39"/>
        <v>WINCOMHAIDUONG</v>
      </c>
    </row>
    <row r="514" spans="1:25" x14ac:dyDescent="0.2">
      <c r="A514" t="s">
        <v>0</v>
      </c>
      <c r="B514" t="s">
        <v>834</v>
      </c>
      <c r="D514" t="s">
        <v>27</v>
      </c>
      <c r="E514" t="s">
        <v>3</v>
      </c>
      <c r="F514" s="12">
        <v>1</v>
      </c>
      <c r="G514" s="2">
        <v>61050</v>
      </c>
      <c r="H514" t="s">
        <v>4</v>
      </c>
      <c r="J514" t="s">
        <v>28</v>
      </c>
      <c r="K514" s="9" t="str">
        <f t="shared" si="36"/>
        <v>_Giò sụn gà 250g</v>
      </c>
      <c r="L514" s="8" t="str">
        <f>VLOOKUP(K514,'[1]Mã Misa'!$B$2:$D$74,2,0)</f>
        <v>Giò sụn gà 250g</v>
      </c>
      <c r="M514" s="8" t="str">
        <f>VLOOKUP(L514,'[1]Mã Misa'!$C$2:$D$74,2,0)</f>
        <v>GSG250</v>
      </c>
      <c r="N514" s="2">
        <v>61050</v>
      </c>
      <c r="O514" t="s">
        <v>835</v>
      </c>
      <c r="P514" s="8" t="str">
        <f t="shared" si="37"/>
        <v>0003125</v>
      </c>
      <c r="Q514" s="8" t="e">
        <f t="shared" si="35"/>
        <v>#N/A</v>
      </c>
      <c r="R514" s="19">
        <v>44537</v>
      </c>
      <c r="S514" s="17" t="s">
        <v>171</v>
      </c>
      <c r="T514" s="8" t="str">
        <f t="shared" si="38"/>
        <v>VM+ HDG 10</v>
      </c>
      <c r="U514" t="s">
        <v>10549</v>
      </c>
      <c r="Y514" t="str">
        <f t="shared" si="39"/>
        <v>WINCOMHAIDUONG</v>
      </c>
    </row>
    <row r="515" spans="1:25" x14ac:dyDescent="0.2">
      <c r="A515" t="s">
        <v>0</v>
      </c>
      <c r="B515" t="s">
        <v>834</v>
      </c>
      <c r="D515" t="s">
        <v>2</v>
      </c>
      <c r="E515" t="s">
        <v>3</v>
      </c>
      <c r="F515" s="12">
        <v>1</v>
      </c>
      <c r="G515" s="2">
        <v>70950</v>
      </c>
      <c r="H515" t="s">
        <v>4</v>
      </c>
      <c r="J515" t="s">
        <v>5</v>
      </c>
      <c r="K515" s="9" t="str">
        <f t="shared" si="36"/>
        <v>_Chả nướng 300g</v>
      </c>
      <c r="L515" s="8" t="str">
        <f>VLOOKUP(K515,'[1]Mã Misa'!$B$2:$D$74,2,0)</f>
        <v>Chả nướng 300g</v>
      </c>
      <c r="M515" s="8" t="str">
        <f>VLOOKUP(L515,'[1]Mã Misa'!$C$2:$D$74,2,0)</f>
        <v>CN300</v>
      </c>
      <c r="N515" s="2">
        <v>70950</v>
      </c>
      <c r="O515" t="s">
        <v>835</v>
      </c>
      <c r="P515" s="8" t="str">
        <f t="shared" si="37"/>
        <v>0003125</v>
      </c>
      <c r="Q515" s="8" t="e">
        <f t="shared" ref="Q515:Q578" si="40">IF(VLOOKUP(P515,$AD$1:$AF$32,1,0)&lt;&gt;0,(P515&amp;"A"),0)</f>
        <v>#N/A</v>
      </c>
      <c r="R515" s="19">
        <v>44537</v>
      </c>
      <c r="S515" s="17" t="s">
        <v>171</v>
      </c>
      <c r="T515" s="8" t="str">
        <f t="shared" si="38"/>
        <v>VM+ HDG 10</v>
      </c>
      <c r="U515" t="s">
        <v>10549</v>
      </c>
      <c r="Y515" t="str">
        <f t="shared" si="39"/>
        <v>WINCOMHAIDUONG</v>
      </c>
    </row>
    <row r="516" spans="1:25" x14ac:dyDescent="0.2">
      <c r="A516" t="s">
        <v>0</v>
      </c>
      <c r="B516" t="s">
        <v>834</v>
      </c>
      <c r="D516" t="s">
        <v>21</v>
      </c>
      <c r="E516" t="s">
        <v>3</v>
      </c>
      <c r="F516" s="12">
        <v>1</v>
      </c>
      <c r="G516" s="2">
        <v>74250</v>
      </c>
      <c r="H516" t="s">
        <v>4</v>
      </c>
      <c r="J516" t="s">
        <v>22</v>
      </c>
      <c r="K516" s="9" t="str">
        <f t="shared" ref="K516:K579" si="41">MID(J516,10,26)</f>
        <v>_Chả cốm 300g</v>
      </c>
      <c r="L516" s="8" t="str">
        <f>VLOOKUP(K516,'[1]Mã Misa'!$B$2:$D$74,2,0)</f>
        <v>Chả cốm 300g</v>
      </c>
      <c r="M516" s="8" t="str">
        <f>VLOOKUP(L516,'[1]Mã Misa'!$C$2:$D$74,2,0)</f>
        <v>CC300</v>
      </c>
      <c r="N516" s="2">
        <v>74250</v>
      </c>
      <c r="O516" t="s">
        <v>835</v>
      </c>
      <c r="P516" s="8" t="str">
        <f t="shared" ref="P516:P579" si="42">RIGHT(O516,7)</f>
        <v>0003125</v>
      </c>
      <c r="Q516" s="8" t="e">
        <f t="shared" si="40"/>
        <v>#N/A</v>
      </c>
      <c r="R516" s="19">
        <v>44537</v>
      </c>
      <c r="S516" s="17" t="s">
        <v>171</v>
      </c>
      <c r="T516" s="8" t="str">
        <f t="shared" ref="T516:T579" si="43">LEFT(U516,10)</f>
        <v>VM+ HDG 10</v>
      </c>
      <c r="U516" t="s">
        <v>10549</v>
      </c>
      <c r="Y516" t="str">
        <f t="shared" ref="Y516:Y579" si="44">IF(ISNUMBER(SEARCH($V$3,T516)),"WINCOMHANOI",IF(ISNUMBER(SEARCH($V$4,T516)),"WINCOMHOCHIMINH",IF(ISNUMBER(SEARCH($V$5,T516)),"WINCOMDANANG",IF(ISNUMBER(SEARCH($V$6,T516)),"WINCOMHAIDUONG",IF(ISNUMBER(SEARCH($V$7,T516)),"WINCOMQUANGNINH",IF(ISNUMBER(SEARCH($V$8,T516)),"WINCOMHAIPHONG",IF(ISNUMBER(SEARCH($V$9,T516)),"WINCOMBACGIANG",IF(ISNUMBER(SEARCH($V$10,T516)),"WINCOMBACNINH",IF(ISNUMBER(SEARCH($V$11,T516)),"WINCOMPHUTHO",IF(ISNUMBER(SEARCH($V$12,T516)),"WINCOMHATINH",IF(ISNUMBER(SEARCH($V$13,T516)),"WINCOMTHAINGUYEN",IF(ISNUMBER(SEARCH($V$14,T516)),"WINCOMKHANHHOA",IF(ISNUMBER(SEARCH($V$15,T516)),"WINCOMHUNGYEN",IF(ISNUMBER(SEARCH($V$16,T516)),"WINCOMNGHEAN",IF(ISNUMBER(SEARCH($V$17,T516)),"WINCOMLAOCAI",IF(ISNUMBER(SEARCH($V$18,T516)),"WINCOMVUNGTAU",IF(ISNUMBER(SEARCH($V$19,T516)),"WINCOMBINHDUONG",IF(ISNUMBER(SEARCH($V$20,T516)),"WINCOMKIENGIANG",IF(ISNUMBER(SEARCH($V$21,T516)),"WINCOMHANAM",IF(ISNUMBER(SEARCH($V$22,T516)),"WINCOMNAMDINH",IF(ISNUMBER(SEARCH($V$23,T516)),"WINCOMLANGSON",IF(ISNUMBER(SEARCH($V$24,T516)),"WINCOMTHANHHOA",IF(ISNUMBER(SEARCH($V$25,T516)),"WINCOMYENBAI",IF(ISNUMBER(SEARCH($V$26,T516)),"WINCOMTUYENQUANG",IF(ISNUMBER(SEARCH($V$27,T516)),"WINCOMHUE",IF(ISNUMBER(SEARCH($V$28,T516)),"WINCOMQUANGNAM",IF(ISNUMBER(SEARCH($V$29,T516)),"WINCOMVINHPHUC",IF(ISNUMBER(SEARCH($V$30,T516)),"WINCOMHAGIANG",IF(ISNUMBER(SEARCH($V$31,T516)),"WINCOMNINHBINH",IF(ISNUMBER(SEARCH($V$32,T516)),"WINCOMTRAVINH",IF(ISNUMBER(SEARCH($V$33,T516)),"WINCOMCANTHO",IF(ISNUMBER(SEARCH($V$34,T516)),"WINCOMBENTRE",IF(ISNUMBER(SEARCH($V$35,T516)),"WINCOMCAMAU",IF(ISNUMBER(SEARCH($V$36,T516)),"WINCOMANGIANG",IF(ISNUMBER(SEARCH($V$37,T516)),"WINCOMNINHTHUAN",IF(ISNUMBER(SEARCH($V$38,T516)),"WINCOMTHAIBINH",IF(ISNUMBER(SEARCH($V$39,T516)),"WINCOMGIALAI",IF(ISNUMBER(SEARCH($V$40,T516)),"WINCOMHOABINH",IF(ISNUMBER(SEARCH($V$41,T516)),"WINCOMQUANGNGAI",IF(ISNUMBER(SEARCH($V$42,T516)),"WINCOMBINHTHUAN",IF(ISNUMBER(SEARCH($V$43,T516)),"WINCOMDAKLAK",IF(ISNUMBER(SEARCH($V$44,T516)),"WINCOMSOCTRANG",IF(ISNUMBER(SEARCH($V$45,T516)),"WINCOMSONLA",IF(ISNUMBER(SEARCH($V$46,T516)),"WINCOMKONTUM",IF(ISNUMBER(SEARCH($V$47,T516)),"WINCOMPHUYEN",IF(ISNUMBER(SEARCH($V$48,T516)),"WINCOMQUANGTRI",IF(ISNUMBER(SEARCH($V$49,T516)),"WINCOMBINHDINH",IF(ISNUMBER(SEARCH($V$50,T516)),"WINCOMCAOBANG",IF(ISNUMBER(SEARCH($V$51,T516)),"WINCOMQUANGBINH",IF(ISNUMBER(SEARCH($V$52,T516)),"WINCOMLAMDONG",IF(ISNUMBER(SEARCH($V$53,T516)),"WINCOMVINHLONG",IF(ISNUMBER(SEARCH($V$54,T516)),"WINCOMDONGTHAP",IF(ISNUMBER(SEARCH($V$55,T516)),"WINCOMTIENGIANG",IF(ISNUMBER(SEARCH($V$56,T516)),"WINCOMQUANGNINH",0))))))))))))))))))))))))))))))))))))))))))))))))))))))</f>
        <v>WINCOMHAIDUONG</v>
      </c>
    </row>
    <row r="517" spans="1:25" x14ac:dyDescent="0.2">
      <c r="A517" t="s">
        <v>0</v>
      </c>
      <c r="B517" t="s">
        <v>834</v>
      </c>
      <c r="D517" t="s">
        <v>25</v>
      </c>
      <c r="E517" t="s">
        <v>3</v>
      </c>
      <c r="F517" s="12">
        <v>2</v>
      </c>
      <c r="G517" s="2">
        <v>181500</v>
      </c>
      <c r="H517" t="s">
        <v>4</v>
      </c>
      <c r="J517" t="s">
        <v>26</v>
      </c>
      <c r="K517" s="9" t="str">
        <f t="shared" si="41"/>
        <v>_Chân gà sốt cay 400g</v>
      </c>
      <c r="L517" s="8" t="str">
        <f>VLOOKUP(K517,'[1]Mã Misa'!$B$2:$D$74,2,0)</f>
        <v>Chân gà sốt cay 400g</v>
      </c>
      <c r="M517" s="8" t="str">
        <f>VLOOKUP(L517,'[1]Mã Misa'!$C$2:$D$74,2,0)</f>
        <v>CGSC400</v>
      </c>
      <c r="N517" s="2">
        <v>90750</v>
      </c>
      <c r="O517" t="s">
        <v>835</v>
      </c>
      <c r="P517" s="8" t="str">
        <f t="shared" si="42"/>
        <v>0003125</v>
      </c>
      <c r="Q517" s="8" t="e">
        <f t="shared" si="40"/>
        <v>#N/A</v>
      </c>
      <c r="R517" s="19">
        <v>44537</v>
      </c>
      <c r="S517" s="17" t="s">
        <v>171</v>
      </c>
      <c r="T517" s="8" t="str">
        <f t="shared" si="43"/>
        <v>VM+ HDG 10</v>
      </c>
      <c r="U517" t="s">
        <v>10549</v>
      </c>
      <c r="Y517" t="str">
        <f t="shared" si="44"/>
        <v>WINCOMHAIDUONG</v>
      </c>
    </row>
    <row r="518" spans="1:25" x14ac:dyDescent="0.2">
      <c r="A518" t="s">
        <v>0</v>
      </c>
      <c r="B518" t="s">
        <v>834</v>
      </c>
      <c r="D518" t="s">
        <v>8</v>
      </c>
      <c r="E518" t="s">
        <v>3</v>
      </c>
      <c r="F518" s="12">
        <v>3</v>
      </c>
      <c r="G518" s="2">
        <v>316200</v>
      </c>
      <c r="H518" t="s">
        <v>4</v>
      </c>
      <c r="J518" t="s">
        <v>9</v>
      </c>
      <c r="K518" s="9" t="str">
        <f t="shared" si="41"/>
        <v>_Đùi gà sốt cay 500g</v>
      </c>
      <c r="L518" s="8" t="str">
        <f>VLOOKUP(K518,'[1]Mã Misa'!$B$2:$D$74,2,0)</f>
        <v>Đùi gà sốt cay 500g</v>
      </c>
      <c r="M518" s="8" t="str">
        <f>VLOOKUP(L518,'[1]Mã Misa'!$C$2:$D$74,2,0)</f>
        <v>DGSC500</v>
      </c>
      <c r="N518" s="2">
        <v>105400</v>
      </c>
      <c r="O518" t="s">
        <v>835</v>
      </c>
      <c r="P518" s="8" t="str">
        <f t="shared" si="42"/>
        <v>0003125</v>
      </c>
      <c r="Q518" s="8" t="e">
        <f t="shared" si="40"/>
        <v>#N/A</v>
      </c>
      <c r="R518" s="19">
        <v>44537</v>
      </c>
      <c r="S518" s="17" t="s">
        <v>171</v>
      </c>
      <c r="T518" s="8" t="str">
        <f t="shared" si="43"/>
        <v>VM+ HDG 10</v>
      </c>
      <c r="U518" t="s">
        <v>10549</v>
      </c>
      <c r="Y518" t="str">
        <f t="shared" si="44"/>
        <v>WINCOMHAIDUONG</v>
      </c>
    </row>
    <row r="519" spans="1:25" x14ac:dyDescent="0.2">
      <c r="A519" t="s">
        <v>0</v>
      </c>
      <c r="B519" t="s">
        <v>836</v>
      </c>
      <c r="D519" t="s">
        <v>121</v>
      </c>
      <c r="E519" t="s">
        <v>3</v>
      </c>
      <c r="F519" s="12">
        <v>1</v>
      </c>
      <c r="G519" s="2">
        <v>73431</v>
      </c>
      <c r="H519" t="s">
        <v>4</v>
      </c>
      <c r="J519" t="s">
        <v>122</v>
      </c>
      <c r="K519" s="9" t="str">
        <f t="shared" si="41"/>
        <v>Chân giò heo muối gói 300g</v>
      </c>
      <c r="L519" s="8" t="str">
        <f>VLOOKUP(K519,'[1]Mã Misa'!$B$2:$D$74,2,0)</f>
        <v>Chân giò heo muối 300g</v>
      </c>
      <c r="M519" s="8" t="str">
        <f>VLOOKUP(L519,'[1]Mã Misa'!$C$2:$D$74,2,0)</f>
        <v>CGM300</v>
      </c>
      <c r="N519" s="2">
        <v>73431</v>
      </c>
      <c r="O519" t="s">
        <v>837</v>
      </c>
      <c r="P519" s="8" t="str">
        <f t="shared" si="42"/>
        <v>0153260</v>
      </c>
      <c r="Q519" s="8" t="e">
        <f t="shared" si="40"/>
        <v>#N/A</v>
      </c>
      <c r="R519" s="19">
        <v>44537</v>
      </c>
      <c r="S519" s="17" t="s">
        <v>838</v>
      </c>
      <c r="T519" s="8" t="str">
        <f t="shared" si="43"/>
        <v>VM+ HNI 10</v>
      </c>
      <c r="U519" t="s">
        <v>10754</v>
      </c>
      <c r="Y519" t="str">
        <f t="shared" si="44"/>
        <v>WINCOMHANOI</v>
      </c>
    </row>
    <row r="520" spans="1:25" x14ac:dyDescent="0.2">
      <c r="A520" t="s">
        <v>0</v>
      </c>
      <c r="B520" t="s">
        <v>836</v>
      </c>
      <c r="D520" t="s">
        <v>15</v>
      </c>
      <c r="E520" t="s">
        <v>3</v>
      </c>
      <c r="F520" s="12">
        <v>5</v>
      </c>
      <c r="G520" s="2">
        <v>230000</v>
      </c>
      <c r="H520" t="s">
        <v>4</v>
      </c>
      <c r="J520" t="s">
        <v>16</v>
      </c>
      <c r="K520" s="9" t="str">
        <f t="shared" si="41"/>
        <v>Mộc nấm hương gói 250g</v>
      </c>
      <c r="L520" s="8" t="str">
        <f>VLOOKUP(K520,'[1]Mã Misa'!$B$2:$D$74,2,0)</f>
        <v>Mộc Nấm Hương 250g</v>
      </c>
      <c r="M520" s="8" t="str">
        <f>VLOOKUP(L520,'[1]Mã Misa'!$C$2:$D$74,2,0)</f>
        <v>MNH250</v>
      </c>
      <c r="N520" s="2">
        <v>46000</v>
      </c>
      <c r="O520" t="s">
        <v>837</v>
      </c>
      <c r="P520" s="8" t="str">
        <f t="shared" si="42"/>
        <v>0153260</v>
      </c>
      <c r="Q520" s="8" t="e">
        <f t="shared" si="40"/>
        <v>#N/A</v>
      </c>
      <c r="R520" s="19">
        <v>44537</v>
      </c>
      <c r="S520" s="17" t="s">
        <v>838</v>
      </c>
      <c r="T520" s="8" t="str">
        <f t="shared" si="43"/>
        <v>VM+ HNI 10</v>
      </c>
      <c r="U520" t="s">
        <v>10754</v>
      </c>
      <c r="Y520" t="str">
        <f t="shared" si="44"/>
        <v>WINCOMHANOI</v>
      </c>
    </row>
    <row r="521" spans="1:25" x14ac:dyDescent="0.2">
      <c r="A521" t="s">
        <v>0</v>
      </c>
      <c r="B521" t="s">
        <v>836</v>
      </c>
      <c r="D521" t="s">
        <v>30</v>
      </c>
      <c r="E521" t="s">
        <v>3</v>
      </c>
      <c r="F521" s="12">
        <v>1</v>
      </c>
      <c r="G521" s="2">
        <v>111058</v>
      </c>
      <c r="H521" t="s">
        <v>4</v>
      </c>
      <c r="J521" t="s">
        <v>31</v>
      </c>
      <c r="K521" s="9" t="str">
        <f t="shared" si="41"/>
        <v>Gà muối gói 500g</v>
      </c>
      <c r="L521" s="8" t="str">
        <f>VLOOKUP(K521,'[1]Mã Misa'!$B$2:$D$74,2,0)</f>
        <v>Gà muối 500g</v>
      </c>
      <c r="M521" s="8" t="str">
        <f>VLOOKUP(L521,'[1]Mã Misa'!$C$2:$D$74,2,0)</f>
        <v>GM500</v>
      </c>
      <c r="N521" s="2">
        <v>111058</v>
      </c>
      <c r="O521" t="s">
        <v>837</v>
      </c>
      <c r="P521" s="8" t="str">
        <f t="shared" si="42"/>
        <v>0153260</v>
      </c>
      <c r="Q521" s="8" t="e">
        <f t="shared" si="40"/>
        <v>#N/A</v>
      </c>
      <c r="R521" s="19">
        <v>44537</v>
      </c>
      <c r="S521" s="17" t="s">
        <v>838</v>
      </c>
      <c r="T521" s="8" t="str">
        <f t="shared" si="43"/>
        <v>VM+ HNI 10</v>
      </c>
      <c r="U521" t="s">
        <v>10754</v>
      </c>
      <c r="Y521" t="str">
        <f t="shared" si="44"/>
        <v>WINCOMHANOI</v>
      </c>
    </row>
    <row r="522" spans="1:25" x14ac:dyDescent="0.2">
      <c r="A522" t="s">
        <v>0</v>
      </c>
      <c r="B522" t="s">
        <v>836</v>
      </c>
      <c r="D522" t="s">
        <v>11</v>
      </c>
      <c r="E522" t="s">
        <v>3</v>
      </c>
      <c r="F522" s="12">
        <v>2</v>
      </c>
      <c r="G522" s="2">
        <v>100364</v>
      </c>
      <c r="H522" t="s">
        <v>4</v>
      </c>
      <c r="J522" t="s">
        <v>12</v>
      </c>
      <c r="K522" s="9" t="str">
        <f t="shared" si="41"/>
        <v>Giò tai lưỡi xào gói 250g</v>
      </c>
      <c r="L522" s="8" t="str">
        <f>VLOOKUP(K522,'[1]Mã Misa'!$B$2:$D$74,2,0)</f>
        <v>Giò Tai Lưỡi Xào 250g</v>
      </c>
      <c r="M522" s="8" t="str">
        <f>VLOOKUP(L522,'[1]Mã Misa'!$C$2:$D$74,2,0)</f>
        <v>GTLX250G</v>
      </c>
      <c r="N522" s="2">
        <v>50182</v>
      </c>
      <c r="O522" t="s">
        <v>837</v>
      </c>
      <c r="P522" s="8" t="str">
        <f t="shared" si="42"/>
        <v>0153260</v>
      </c>
      <c r="Q522" s="8" t="e">
        <f t="shared" si="40"/>
        <v>#N/A</v>
      </c>
      <c r="R522" s="19">
        <v>44537</v>
      </c>
      <c r="S522" s="17" t="s">
        <v>838</v>
      </c>
      <c r="T522" s="8" t="str">
        <f t="shared" si="43"/>
        <v>VM+ HNI 10</v>
      </c>
      <c r="U522" t="s">
        <v>10754</v>
      </c>
      <c r="Y522" t="str">
        <f t="shared" si="44"/>
        <v>WINCOMHANOI</v>
      </c>
    </row>
    <row r="523" spans="1:25" x14ac:dyDescent="0.2">
      <c r="A523" t="s">
        <v>0</v>
      </c>
      <c r="B523" t="s">
        <v>836</v>
      </c>
      <c r="D523" t="s">
        <v>839</v>
      </c>
      <c r="E523" t="s">
        <v>3</v>
      </c>
      <c r="F523" s="12">
        <v>1</v>
      </c>
      <c r="G523" s="2">
        <v>130922</v>
      </c>
      <c r="H523" t="s">
        <v>4</v>
      </c>
      <c r="J523" t="s">
        <v>840</v>
      </c>
      <c r="K523" s="9" t="str">
        <f t="shared" si="41"/>
        <v>Bắp bò muối gói 300g</v>
      </c>
      <c r="L523" s="8" t="str">
        <f>VLOOKUP(K523,'[1]Mã Misa'!$B$2:$D$74,2,0)</f>
        <v>Bắp bò muối 300g</v>
      </c>
      <c r="M523" s="8" t="str">
        <f>VLOOKUP(L523,'[1]Mã Misa'!$C$2:$D$74,2,0)</f>
        <v>BBM300</v>
      </c>
      <c r="N523" s="2">
        <v>130922</v>
      </c>
      <c r="O523" t="s">
        <v>837</v>
      </c>
      <c r="P523" s="8" t="str">
        <f t="shared" si="42"/>
        <v>0153260</v>
      </c>
      <c r="Q523" s="8" t="e">
        <f t="shared" si="40"/>
        <v>#N/A</v>
      </c>
      <c r="R523" s="19">
        <v>44537</v>
      </c>
      <c r="S523" s="17" t="s">
        <v>838</v>
      </c>
      <c r="T523" s="8" t="str">
        <f t="shared" si="43"/>
        <v>VM+ HNI 10</v>
      </c>
      <c r="U523" t="s">
        <v>10754</v>
      </c>
      <c r="Y523" t="str">
        <f t="shared" si="44"/>
        <v>WINCOMHANOI</v>
      </c>
    </row>
    <row r="524" spans="1:25" x14ac:dyDescent="0.2">
      <c r="A524" t="s">
        <v>0</v>
      </c>
      <c r="B524" t="s">
        <v>841</v>
      </c>
      <c r="D524" t="s">
        <v>102</v>
      </c>
      <c r="E524" t="s">
        <v>103</v>
      </c>
      <c r="F524" s="12">
        <v>1</v>
      </c>
      <c r="G524" s="2">
        <v>177188</v>
      </c>
      <c r="H524" t="s">
        <v>104</v>
      </c>
      <c r="J524" t="s">
        <v>105</v>
      </c>
      <c r="K524" s="9" t="str">
        <f t="shared" si="41"/>
        <v xml:space="preserve"> Mực lá câu làm sạch 450g</v>
      </c>
      <c r="L524" s="8" t="str">
        <f>VLOOKUP(K524,'[1]Mã Misa'!$B$2:$D$74,2,0)</f>
        <v>Mực lá câu làm sạch 450g</v>
      </c>
      <c r="M524" s="8" t="str">
        <f>VLOOKUP(L524,'[1]Mã Misa'!$C$2:$D$74,2,0)</f>
        <v>ML450</v>
      </c>
      <c r="N524" s="2">
        <v>177188</v>
      </c>
      <c r="O524" t="s">
        <v>842</v>
      </c>
      <c r="P524" s="8" t="str">
        <f t="shared" si="42"/>
        <v>0153261</v>
      </c>
      <c r="Q524" s="8" t="e">
        <f t="shared" si="40"/>
        <v>#N/A</v>
      </c>
      <c r="R524" s="19">
        <v>44537</v>
      </c>
      <c r="S524" s="17" t="s">
        <v>838</v>
      </c>
      <c r="T524" s="8" t="str">
        <f t="shared" si="43"/>
        <v>VM+ HNI 10</v>
      </c>
      <c r="U524" t="s">
        <v>10754</v>
      </c>
      <c r="Y524" t="str">
        <f t="shared" si="44"/>
        <v>WINCOMHANOI</v>
      </c>
    </row>
    <row r="525" spans="1:25" x14ac:dyDescent="0.2">
      <c r="A525" t="s">
        <v>0</v>
      </c>
      <c r="B525" t="s">
        <v>843</v>
      </c>
      <c r="D525" t="s">
        <v>27</v>
      </c>
      <c r="E525" t="s">
        <v>3</v>
      </c>
      <c r="F525" s="12">
        <v>6</v>
      </c>
      <c r="G525" s="2">
        <v>366300</v>
      </c>
      <c r="H525" t="s">
        <v>4</v>
      </c>
      <c r="J525" t="s">
        <v>28</v>
      </c>
      <c r="K525" s="9" t="str">
        <f t="shared" si="41"/>
        <v>_Giò sụn gà 250g</v>
      </c>
      <c r="L525" s="8" t="str">
        <f>VLOOKUP(K525,'[1]Mã Misa'!$B$2:$D$74,2,0)</f>
        <v>Giò sụn gà 250g</v>
      </c>
      <c r="M525" s="8" t="str">
        <f>VLOOKUP(L525,'[1]Mã Misa'!$C$2:$D$74,2,0)</f>
        <v>GSG250</v>
      </c>
      <c r="N525" s="2">
        <v>61050</v>
      </c>
      <c r="O525" t="s">
        <v>844</v>
      </c>
      <c r="P525" s="8" t="str">
        <f t="shared" si="42"/>
        <v>0003149</v>
      </c>
      <c r="Q525" s="8" t="e">
        <f t="shared" si="40"/>
        <v>#N/A</v>
      </c>
      <c r="R525" s="19">
        <v>44537</v>
      </c>
      <c r="S525" s="17" t="s">
        <v>845</v>
      </c>
      <c r="T525" s="8" t="str">
        <f t="shared" si="43"/>
        <v>VM+ BDG 23</v>
      </c>
      <c r="U525" t="s">
        <v>10755</v>
      </c>
      <c r="Y525" t="str">
        <f t="shared" si="44"/>
        <v>WINCOMBINHDUONG</v>
      </c>
    </row>
    <row r="526" spans="1:25" x14ac:dyDescent="0.2">
      <c r="A526" t="s">
        <v>0</v>
      </c>
      <c r="B526" t="s">
        <v>843</v>
      </c>
      <c r="D526" t="s">
        <v>2</v>
      </c>
      <c r="E526" t="s">
        <v>3</v>
      </c>
      <c r="F526" s="12">
        <v>1</v>
      </c>
      <c r="G526" s="2">
        <v>70950</v>
      </c>
      <c r="H526" t="s">
        <v>4</v>
      </c>
      <c r="J526" t="s">
        <v>5</v>
      </c>
      <c r="K526" s="9" t="str">
        <f t="shared" si="41"/>
        <v>_Chả nướng 300g</v>
      </c>
      <c r="L526" s="8" t="str">
        <f>VLOOKUP(K526,'[1]Mã Misa'!$B$2:$D$74,2,0)</f>
        <v>Chả nướng 300g</v>
      </c>
      <c r="M526" s="8" t="str">
        <f>VLOOKUP(L526,'[1]Mã Misa'!$C$2:$D$74,2,0)</f>
        <v>CN300</v>
      </c>
      <c r="N526" s="2">
        <v>70950</v>
      </c>
      <c r="O526" t="s">
        <v>844</v>
      </c>
      <c r="P526" s="8" t="str">
        <f t="shared" si="42"/>
        <v>0003149</v>
      </c>
      <c r="Q526" s="8" t="e">
        <f t="shared" si="40"/>
        <v>#N/A</v>
      </c>
      <c r="R526" s="19">
        <v>44537</v>
      </c>
      <c r="S526" s="17" t="s">
        <v>845</v>
      </c>
      <c r="T526" s="8" t="str">
        <f t="shared" si="43"/>
        <v>VM+ BDG 23</v>
      </c>
      <c r="U526" t="s">
        <v>10755</v>
      </c>
      <c r="Y526" t="str">
        <f t="shared" si="44"/>
        <v>WINCOMBINHDUONG</v>
      </c>
    </row>
    <row r="527" spans="1:25" x14ac:dyDescent="0.2">
      <c r="A527" t="s">
        <v>0</v>
      </c>
      <c r="B527" t="s">
        <v>846</v>
      </c>
      <c r="D527" t="s">
        <v>42</v>
      </c>
      <c r="E527" t="s">
        <v>3</v>
      </c>
      <c r="F527" s="12">
        <v>3</v>
      </c>
      <c r="G527" s="2">
        <v>263361</v>
      </c>
      <c r="H527" t="s">
        <v>4</v>
      </c>
      <c r="J527" t="s">
        <v>43</v>
      </c>
      <c r="K527" s="9" t="str">
        <f t="shared" si="41"/>
        <v>Bắp bò muối gói 200g</v>
      </c>
      <c r="L527" s="8" t="str">
        <f>VLOOKUP(K527,'[1]Mã Misa'!$B$2:$D$74,2,0)</f>
        <v>Bắp bò muối 200g</v>
      </c>
      <c r="M527" s="8" t="str">
        <f>VLOOKUP(L527,'[1]Mã Misa'!$C$2:$D$74,2,0)</f>
        <v>BBM200</v>
      </c>
      <c r="N527" s="2">
        <v>87787</v>
      </c>
      <c r="O527" t="s">
        <v>847</v>
      </c>
      <c r="P527" s="8" t="str">
        <f t="shared" si="42"/>
        <v>0019906</v>
      </c>
      <c r="Q527" s="8" t="e">
        <f t="shared" si="40"/>
        <v>#N/A</v>
      </c>
      <c r="R527" s="19">
        <v>44537</v>
      </c>
      <c r="S527" s="17" t="s">
        <v>848</v>
      </c>
      <c r="T527" s="8" t="str">
        <f t="shared" si="43"/>
        <v>VM+ DNG 31</v>
      </c>
      <c r="U527" t="s">
        <v>10756</v>
      </c>
      <c r="Y527" t="str">
        <f t="shared" si="44"/>
        <v>WINCOMDANANG</v>
      </c>
    </row>
    <row r="528" spans="1:25" x14ac:dyDescent="0.2">
      <c r="A528" t="s">
        <v>0</v>
      </c>
      <c r="B528" t="s">
        <v>846</v>
      </c>
      <c r="D528" t="s">
        <v>30</v>
      </c>
      <c r="E528" t="s">
        <v>3</v>
      </c>
      <c r="F528" s="12">
        <v>1</v>
      </c>
      <c r="G528" s="2">
        <v>111058</v>
      </c>
      <c r="H528" t="s">
        <v>4</v>
      </c>
      <c r="J528" t="s">
        <v>31</v>
      </c>
      <c r="K528" s="9" t="str">
        <f t="shared" si="41"/>
        <v>Gà muối gói 500g</v>
      </c>
      <c r="L528" s="8" t="str">
        <f>VLOOKUP(K528,'[1]Mã Misa'!$B$2:$D$74,2,0)</f>
        <v>Gà muối 500g</v>
      </c>
      <c r="M528" s="8" t="str">
        <f>VLOOKUP(L528,'[1]Mã Misa'!$C$2:$D$74,2,0)</f>
        <v>GM500</v>
      </c>
      <c r="N528" s="2">
        <v>111058</v>
      </c>
      <c r="O528" t="s">
        <v>847</v>
      </c>
      <c r="P528" s="8" t="str">
        <f t="shared" si="42"/>
        <v>0019906</v>
      </c>
      <c r="Q528" s="8" t="e">
        <f t="shared" si="40"/>
        <v>#N/A</v>
      </c>
      <c r="R528" s="19">
        <v>44537</v>
      </c>
      <c r="S528" s="17" t="s">
        <v>848</v>
      </c>
      <c r="T528" s="8" t="str">
        <f t="shared" si="43"/>
        <v>VM+ DNG 31</v>
      </c>
      <c r="U528" t="s">
        <v>10756</v>
      </c>
      <c r="Y528" t="str">
        <f t="shared" si="44"/>
        <v>WINCOMDANANG</v>
      </c>
    </row>
    <row r="529" spans="1:25" x14ac:dyDescent="0.2">
      <c r="A529" t="s">
        <v>0</v>
      </c>
      <c r="B529" t="s">
        <v>846</v>
      </c>
      <c r="D529" t="s">
        <v>47</v>
      </c>
      <c r="E529" t="s">
        <v>3</v>
      </c>
      <c r="F529" s="12">
        <v>7</v>
      </c>
      <c r="G529" s="2">
        <v>389165</v>
      </c>
      <c r="H529" t="s">
        <v>4</v>
      </c>
      <c r="J529" t="s">
        <v>48</v>
      </c>
      <c r="K529" s="9" t="str">
        <f t="shared" si="41"/>
        <v>Tai heo muối gói 200g</v>
      </c>
      <c r="L529" s="8" t="str">
        <f>VLOOKUP(K529,'[1]Mã Misa'!$B$2:$D$74,2,0)</f>
        <v>Tai heo muối 200g</v>
      </c>
      <c r="M529" s="8" t="str">
        <f>VLOOKUP(L529,'[1]Mã Misa'!$C$2:$D$74,2,0)</f>
        <v>TH200</v>
      </c>
      <c r="N529" s="2">
        <v>55595</v>
      </c>
      <c r="O529" t="s">
        <v>847</v>
      </c>
      <c r="P529" s="8" t="str">
        <f t="shared" si="42"/>
        <v>0019906</v>
      </c>
      <c r="Q529" s="8" t="e">
        <f t="shared" si="40"/>
        <v>#N/A</v>
      </c>
      <c r="R529" s="19">
        <v>44537</v>
      </c>
      <c r="S529" s="17" t="s">
        <v>848</v>
      </c>
      <c r="T529" s="8" t="str">
        <f t="shared" si="43"/>
        <v>VM+ DNG 31</v>
      </c>
      <c r="U529" t="s">
        <v>10756</v>
      </c>
      <c r="Y529" t="str">
        <f t="shared" si="44"/>
        <v>WINCOMDANANG</v>
      </c>
    </row>
    <row r="530" spans="1:25" x14ac:dyDescent="0.2">
      <c r="A530" t="s">
        <v>0</v>
      </c>
      <c r="B530" t="s">
        <v>846</v>
      </c>
      <c r="D530" t="s">
        <v>2</v>
      </c>
      <c r="E530" t="s">
        <v>3</v>
      </c>
      <c r="F530" s="12">
        <v>1</v>
      </c>
      <c r="G530" s="2">
        <v>70950</v>
      </c>
      <c r="H530" t="s">
        <v>4</v>
      </c>
      <c r="J530" t="s">
        <v>5</v>
      </c>
      <c r="K530" s="9" t="str">
        <f t="shared" si="41"/>
        <v>_Chả nướng 300g</v>
      </c>
      <c r="L530" s="8" t="str">
        <f>VLOOKUP(K530,'[1]Mã Misa'!$B$2:$D$74,2,0)</f>
        <v>Chả nướng 300g</v>
      </c>
      <c r="M530" s="8" t="str">
        <f>VLOOKUP(L530,'[1]Mã Misa'!$C$2:$D$74,2,0)</f>
        <v>CN300</v>
      </c>
      <c r="N530" s="2">
        <v>70950</v>
      </c>
      <c r="O530" t="s">
        <v>847</v>
      </c>
      <c r="P530" s="8" t="str">
        <f t="shared" si="42"/>
        <v>0019906</v>
      </c>
      <c r="Q530" s="8" t="e">
        <f t="shared" si="40"/>
        <v>#N/A</v>
      </c>
      <c r="R530" s="19">
        <v>44537</v>
      </c>
      <c r="S530" s="17" t="s">
        <v>848</v>
      </c>
      <c r="T530" s="8" t="str">
        <f t="shared" si="43"/>
        <v>VM+ DNG 31</v>
      </c>
      <c r="U530" t="s">
        <v>10756</v>
      </c>
      <c r="Y530" t="str">
        <f t="shared" si="44"/>
        <v>WINCOMDANANG</v>
      </c>
    </row>
    <row r="531" spans="1:25" x14ac:dyDescent="0.2">
      <c r="A531" t="s">
        <v>0</v>
      </c>
      <c r="B531" t="s">
        <v>846</v>
      </c>
      <c r="D531" t="s">
        <v>25</v>
      </c>
      <c r="E531" t="s">
        <v>3</v>
      </c>
      <c r="F531" s="12">
        <v>1</v>
      </c>
      <c r="G531" s="2">
        <v>90750</v>
      </c>
      <c r="H531" t="s">
        <v>4</v>
      </c>
      <c r="J531" t="s">
        <v>26</v>
      </c>
      <c r="K531" s="9" t="str">
        <f t="shared" si="41"/>
        <v>_Chân gà sốt cay 400g</v>
      </c>
      <c r="L531" s="8" t="str">
        <f>VLOOKUP(K531,'[1]Mã Misa'!$B$2:$D$74,2,0)</f>
        <v>Chân gà sốt cay 400g</v>
      </c>
      <c r="M531" s="8" t="str">
        <f>VLOOKUP(L531,'[1]Mã Misa'!$C$2:$D$74,2,0)</f>
        <v>CGSC400</v>
      </c>
      <c r="N531" s="2">
        <v>90750</v>
      </c>
      <c r="O531" t="s">
        <v>847</v>
      </c>
      <c r="P531" s="8" t="str">
        <f t="shared" si="42"/>
        <v>0019906</v>
      </c>
      <c r="Q531" s="8" t="e">
        <f t="shared" si="40"/>
        <v>#N/A</v>
      </c>
      <c r="R531" s="19">
        <v>44537</v>
      </c>
      <c r="S531" s="17" t="s">
        <v>848</v>
      </c>
      <c r="T531" s="8" t="str">
        <f t="shared" si="43"/>
        <v>VM+ DNG 31</v>
      </c>
      <c r="U531" t="s">
        <v>10756</v>
      </c>
      <c r="Y531" t="str">
        <f t="shared" si="44"/>
        <v>WINCOMDANANG</v>
      </c>
    </row>
    <row r="532" spans="1:25" x14ac:dyDescent="0.2">
      <c r="A532" t="s">
        <v>0</v>
      </c>
      <c r="B532" t="s">
        <v>849</v>
      </c>
      <c r="D532" t="s">
        <v>11</v>
      </c>
      <c r="E532" t="s">
        <v>3</v>
      </c>
      <c r="F532" s="12">
        <v>3</v>
      </c>
      <c r="G532" s="2">
        <v>150546</v>
      </c>
      <c r="H532" t="s">
        <v>4</v>
      </c>
      <c r="J532" t="s">
        <v>12</v>
      </c>
      <c r="K532" s="9" t="str">
        <f t="shared" si="41"/>
        <v>Giò tai lưỡi xào gói 250g</v>
      </c>
      <c r="L532" s="8" t="str">
        <f>VLOOKUP(K532,'[1]Mã Misa'!$B$2:$D$74,2,0)</f>
        <v>Giò Tai Lưỡi Xào 250g</v>
      </c>
      <c r="M532" s="8" t="str">
        <f>VLOOKUP(L532,'[1]Mã Misa'!$C$2:$D$74,2,0)</f>
        <v>GTLX250G</v>
      </c>
      <c r="N532" s="2">
        <v>50182</v>
      </c>
      <c r="O532" t="s">
        <v>850</v>
      </c>
      <c r="P532" s="8" t="str">
        <f t="shared" si="42"/>
        <v>0153267</v>
      </c>
      <c r="Q532" s="8" t="e">
        <f t="shared" si="40"/>
        <v>#N/A</v>
      </c>
      <c r="R532" s="19">
        <v>44537</v>
      </c>
      <c r="S532" s="17" t="s">
        <v>851</v>
      </c>
      <c r="T532" s="8" t="str">
        <f t="shared" si="43"/>
        <v>VM+ HNI 44</v>
      </c>
      <c r="U532" t="s">
        <v>10757</v>
      </c>
      <c r="Y532" t="str">
        <f t="shared" si="44"/>
        <v>WINCOMHANOI</v>
      </c>
    </row>
    <row r="533" spans="1:25" x14ac:dyDescent="0.2">
      <c r="A533" t="s">
        <v>0</v>
      </c>
      <c r="B533" t="s">
        <v>849</v>
      </c>
      <c r="D533" t="s">
        <v>42</v>
      </c>
      <c r="E533" t="s">
        <v>3</v>
      </c>
      <c r="F533" s="12">
        <v>1</v>
      </c>
      <c r="G533" s="2">
        <v>87787</v>
      </c>
      <c r="H533" t="s">
        <v>4</v>
      </c>
      <c r="J533" t="s">
        <v>43</v>
      </c>
      <c r="K533" s="9" t="str">
        <f t="shared" si="41"/>
        <v>Bắp bò muối gói 200g</v>
      </c>
      <c r="L533" s="8" t="str">
        <f>VLOOKUP(K533,'[1]Mã Misa'!$B$2:$D$74,2,0)</f>
        <v>Bắp bò muối 200g</v>
      </c>
      <c r="M533" s="8" t="str">
        <f>VLOOKUP(L533,'[1]Mã Misa'!$C$2:$D$74,2,0)</f>
        <v>BBM200</v>
      </c>
      <c r="N533" s="2">
        <v>87787</v>
      </c>
      <c r="O533" t="s">
        <v>850</v>
      </c>
      <c r="P533" s="8" t="str">
        <f t="shared" si="42"/>
        <v>0153267</v>
      </c>
      <c r="Q533" s="8" t="e">
        <f t="shared" si="40"/>
        <v>#N/A</v>
      </c>
      <c r="R533" s="19">
        <v>44537</v>
      </c>
      <c r="S533" s="17" t="s">
        <v>851</v>
      </c>
      <c r="T533" s="8" t="str">
        <f t="shared" si="43"/>
        <v>VM+ HNI 44</v>
      </c>
      <c r="U533" t="s">
        <v>10757</v>
      </c>
      <c r="Y533" t="str">
        <f t="shared" si="44"/>
        <v>WINCOMHANOI</v>
      </c>
    </row>
    <row r="534" spans="1:25" x14ac:dyDescent="0.2">
      <c r="A534" t="s">
        <v>0</v>
      </c>
      <c r="B534" t="s">
        <v>852</v>
      </c>
      <c r="D534" t="s">
        <v>2</v>
      </c>
      <c r="E534" t="s">
        <v>3</v>
      </c>
      <c r="F534" s="12">
        <v>3</v>
      </c>
      <c r="G534" s="2">
        <v>212850</v>
      </c>
      <c r="H534" t="s">
        <v>4</v>
      </c>
      <c r="J534" t="s">
        <v>5</v>
      </c>
      <c r="K534" s="9" t="str">
        <f t="shared" si="41"/>
        <v>_Chả nướng 300g</v>
      </c>
      <c r="L534" s="8" t="str">
        <f>VLOOKUP(K534,'[1]Mã Misa'!$B$2:$D$74,2,0)</f>
        <v>Chả nướng 300g</v>
      </c>
      <c r="M534" s="8" t="str">
        <f>VLOOKUP(L534,'[1]Mã Misa'!$C$2:$D$74,2,0)</f>
        <v>CN300</v>
      </c>
      <c r="N534" s="2">
        <v>70950</v>
      </c>
      <c r="O534" t="s">
        <v>853</v>
      </c>
      <c r="P534" s="8" t="str">
        <f t="shared" si="42"/>
        <v>0011591</v>
      </c>
      <c r="Q534" s="8" t="e">
        <f t="shared" si="40"/>
        <v>#N/A</v>
      </c>
      <c r="R534" s="19">
        <v>44537</v>
      </c>
      <c r="S534" s="17" t="s">
        <v>854</v>
      </c>
      <c r="T534" s="8" t="str">
        <f t="shared" si="43"/>
        <v>VM+ HPG 54</v>
      </c>
      <c r="U534" t="s">
        <v>10758</v>
      </c>
      <c r="Y534" t="str">
        <f t="shared" si="44"/>
        <v>WINCOMHAIPHONG</v>
      </c>
    </row>
    <row r="535" spans="1:25" x14ac:dyDescent="0.2">
      <c r="A535" t="s">
        <v>0</v>
      </c>
      <c r="B535" t="s">
        <v>852</v>
      </c>
      <c r="D535" t="s">
        <v>27</v>
      </c>
      <c r="E535" t="s">
        <v>3</v>
      </c>
      <c r="F535" s="12">
        <v>2</v>
      </c>
      <c r="G535" s="2">
        <v>122100</v>
      </c>
      <c r="H535" t="s">
        <v>4</v>
      </c>
      <c r="J535" t="s">
        <v>28</v>
      </c>
      <c r="K535" s="9" t="str">
        <f t="shared" si="41"/>
        <v>_Giò sụn gà 250g</v>
      </c>
      <c r="L535" s="8" t="str">
        <f>VLOOKUP(K535,'[1]Mã Misa'!$B$2:$D$74,2,0)</f>
        <v>Giò sụn gà 250g</v>
      </c>
      <c r="M535" s="8" t="str">
        <f>VLOOKUP(L535,'[1]Mã Misa'!$C$2:$D$74,2,0)</f>
        <v>GSG250</v>
      </c>
      <c r="N535" s="2">
        <v>61050</v>
      </c>
      <c r="O535" t="s">
        <v>853</v>
      </c>
      <c r="P535" s="8" t="str">
        <f t="shared" si="42"/>
        <v>0011591</v>
      </c>
      <c r="Q535" s="8" t="e">
        <f t="shared" si="40"/>
        <v>#N/A</v>
      </c>
      <c r="R535" s="19">
        <v>44537</v>
      </c>
      <c r="S535" s="17" t="s">
        <v>854</v>
      </c>
      <c r="T535" s="8" t="str">
        <f t="shared" si="43"/>
        <v>VM+ HPG 54</v>
      </c>
      <c r="U535" t="s">
        <v>10758</v>
      </c>
      <c r="Y535" t="str">
        <f t="shared" si="44"/>
        <v>WINCOMHAIPHONG</v>
      </c>
    </row>
    <row r="536" spans="1:25" x14ac:dyDescent="0.2">
      <c r="A536" t="s">
        <v>0</v>
      </c>
      <c r="B536" t="s">
        <v>852</v>
      </c>
      <c r="D536" t="s">
        <v>40</v>
      </c>
      <c r="E536" t="s">
        <v>3</v>
      </c>
      <c r="F536" s="12">
        <v>4</v>
      </c>
      <c r="G536" s="2">
        <v>237600</v>
      </c>
      <c r="H536" t="s">
        <v>4</v>
      </c>
      <c r="J536" t="s">
        <v>41</v>
      </c>
      <c r="K536" s="9" t="str">
        <f t="shared" si="41"/>
        <v>_Giò lụa 250g</v>
      </c>
      <c r="L536" s="8" t="str">
        <f>VLOOKUP(K536,'[1]Mã Misa'!$B$2:$D$74,2,0)</f>
        <v>Giò lụa 250g</v>
      </c>
      <c r="M536" s="8" t="str">
        <f>VLOOKUP(L536,'[1]Mã Misa'!$C$2:$D$74,2,0)</f>
        <v>GL250</v>
      </c>
      <c r="N536" s="2">
        <v>59400</v>
      </c>
      <c r="O536" t="s">
        <v>853</v>
      </c>
      <c r="P536" s="8" t="str">
        <f t="shared" si="42"/>
        <v>0011591</v>
      </c>
      <c r="Q536" s="8" t="e">
        <f t="shared" si="40"/>
        <v>#N/A</v>
      </c>
      <c r="R536" s="19">
        <v>44537</v>
      </c>
      <c r="S536" s="17" t="s">
        <v>854</v>
      </c>
      <c r="T536" s="8" t="str">
        <f t="shared" si="43"/>
        <v>VM+ HPG 54</v>
      </c>
      <c r="U536" t="s">
        <v>10758</v>
      </c>
      <c r="Y536" t="str">
        <f t="shared" si="44"/>
        <v>WINCOMHAIPHONG</v>
      </c>
    </row>
    <row r="537" spans="1:25" x14ac:dyDescent="0.2">
      <c r="A537" t="s">
        <v>0</v>
      </c>
      <c r="B537" t="s">
        <v>855</v>
      </c>
      <c r="D537" t="s">
        <v>25</v>
      </c>
      <c r="E537" t="s">
        <v>3</v>
      </c>
      <c r="F537" s="12">
        <v>1</v>
      </c>
      <c r="G537" s="2">
        <v>90750</v>
      </c>
      <c r="H537" t="s">
        <v>4</v>
      </c>
      <c r="J537" t="s">
        <v>26</v>
      </c>
      <c r="K537" s="9" t="str">
        <f t="shared" si="41"/>
        <v>_Chân gà sốt cay 400g</v>
      </c>
      <c r="L537" s="8" t="str">
        <f>VLOOKUP(K537,'[1]Mã Misa'!$B$2:$D$74,2,0)</f>
        <v>Chân gà sốt cay 400g</v>
      </c>
      <c r="M537" s="8" t="str">
        <f>VLOOKUP(L537,'[1]Mã Misa'!$C$2:$D$74,2,0)</f>
        <v>CGSC400</v>
      </c>
      <c r="N537" s="2">
        <v>90750</v>
      </c>
      <c r="O537" t="s">
        <v>856</v>
      </c>
      <c r="P537" s="8" t="str">
        <f t="shared" si="42"/>
        <v>0011593</v>
      </c>
      <c r="Q537" s="8" t="e">
        <f t="shared" si="40"/>
        <v>#N/A</v>
      </c>
      <c r="R537" s="19">
        <v>44537</v>
      </c>
      <c r="S537" s="17" t="s">
        <v>857</v>
      </c>
      <c r="T537" s="8" t="str">
        <f t="shared" si="43"/>
        <v>VM+ HPG 37</v>
      </c>
      <c r="U537" t="s">
        <v>10759</v>
      </c>
      <c r="Y537" t="str">
        <f t="shared" si="44"/>
        <v>WINCOMHAIPHONG</v>
      </c>
    </row>
    <row r="538" spans="1:25" x14ac:dyDescent="0.2">
      <c r="A538" t="s">
        <v>0</v>
      </c>
      <c r="B538" t="s">
        <v>858</v>
      </c>
      <c r="D538" t="s">
        <v>40</v>
      </c>
      <c r="E538" t="s">
        <v>3</v>
      </c>
      <c r="F538" s="12">
        <v>2</v>
      </c>
      <c r="G538" s="2">
        <v>118800</v>
      </c>
      <c r="H538" t="s">
        <v>4</v>
      </c>
      <c r="J538" t="s">
        <v>41</v>
      </c>
      <c r="K538" s="9" t="str">
        <f t="shared" si="41"/>
        <v>_Giò lụa 250g</v>
      </c>
      <c r="L538" s="8" t="str">
        <f>VLOOKUP(K538,'[1]Mã Misa'!$B$2:$D$74,2,0)</f>
        <v>Giò lụa 250g</v>
      </c>
      <c r="M538" s="8" t="str">
        <f>VLOOKUP(L538,'[1]Mã Misa'!$C$2:$D$74,2,0)</f>
        <v>GL250</v>
      </c>
      <c r="N538" s="2">
        <v>59400</v>
      </c>
      <c r="O538" t="s">
        <v>859</v>
      </c>
      <c r="P538" s="8" t="str">
        <f t="shared" si="42"/>
        <v>0153273</v>
      </c>
      <c r="Q538" s="8" t="e">
        <f t="shared" si="40"/>
        <v>#N/A</v>
      </c>
      <c r="R538" s="19">
        <v>44537</v>
      </c>
      <c r="S538" s="17" t="s">
        <v>860</v>
      </c>
      <c r="T538" s="8" t="str">
        <f t="shared" si="43"/>
        <v>VM+ HNI 67</v>
      </c>
      <c r="U538" t="s">
        <v>10760</v>
      </c>
      <c r="Y538" t="str">
        <f t="shared" si="44"/>
        <v>WINCOMHANOI</v>
      </c>
    </row>
    <row r="539" spans="1:25" x14ac:dyDescent="0.2">
      <c r="A539" t="s">
        <v>0</v>
      </c>
      <c r="B539" t="s">
        <v>861</v>
      </c>
      <c r="D539" t="s">
        <v>47</v>
      </c>
      <c r="E539" t="s">
        <v>3</v>
      </c>
      <c r="F539" s="12">
        <v>2</v>
      </c>
      <c r="G539" s="2">
        <v>111190</v>
      </c>
      <c r="H539" t="s">
        <v>4</v>
      </c>
      <c r="J539" t="s">
        <v>48</v>
      </c>
      <c r="K539" s="9" t="str">
        <f t="shared" si="41"/>
        <v>Tai heo muối gói 200g</v>
      </c>
      <c r="L539" s="8" t="str">
        <f>VLOOKUP(K539,'[1]Mã Misa'!$B$2:$D$74,2,0)</f>
        <v>Tai heo muối 200g</v>
      </c>
      <c r="M539" s="8" t="str">
        <f>VLOOKUP(L539,'[1]Mã Misa'!$C$2:$D$74,2,0)</f>
        <v>TH200</v>
      </c>
      <c r="N539" s="2">
        <v>55595</v>
      </c>
      <c r="O539" t="s">
        <v>862</v>
      </c>
      <c r="P539" s="8" t="str">
        <f t="shared" si="42"/>
        <v>0019907</v>
      </c>
      <c r="Q539" s="8" t="e">
        <f t="shared" si="40"/>
        <v>#N/A</v>
      </c>
      <c r="R539" s="19">
        <v>44537</v>
      </c>
      <c r="S539" s="17" t="s">
        <v>863</v>
      </c>
      <c r="T539" s="8" t="str">
        <f t="shared" si="43"/>
        <v>VM+ DNG Số</v>
      </c>
      <c r="U539" t="s">
        <v>10761</v>
      </c>
      <c r="Y539" t="str">
        <f t="shared" si="44"/>
        <v>WINCOMDANANG</v>
      </c>
    </row>
    <row r="540" spans="1:25" x14ac:dyDescent="0.2">
      <c r="A540" t="s">
        <v>0</v>
      </c>
      <c r="B540" t="s">
        <v>861</v>
      </c>
      <c r="D540" t="s">
        <v>21</v>
      </c>
      <c r="E540" t="s">
        <v>3</v>
      </c>
      <c r="F540" s="12">
        <v>1</v>
      </c>
      <c r="G540" s="2">
        <v>74250</v>
      </c>
      <c r="H540" t="s">
        <v>4</v>
      </c>
      <c r="J540" t="s">
        <v>22</v>
      </c>
      <c r="K540" s="9" t="str">
        <f t="shared" si="41"/>
        <v>_Chả cốm 300g</v>
      </c>
      <c r="L540" s="8" t="str">
        <f>VLOOKUP(K540,'[1]Mã Misa'!$B$2:$D$74,2,0)</f>
        <v>Chả cốm 300g</v>
      </c>
      <c r="M540" s="8" t="str">
        <f>VLOOKUP(L540,'[1]Mã Misa'!$C$2:$D$74,2,0)</f>
        <v>CC300</v>
      </c>
      <c r="N540" s="2">
        <v>74250</v>
      </c>
      <c r="O540" t="s">
        <v>862</v>
      </c>
      <c r="P540" s="8" t="str">
        <f t="shared" si="42"/>
        <v>0019907</v>
      </c>
      <c r="Q540" s="8" t="e">
        <f t="shared" si="40"/>
        <v>#N/A</v>
      </c>
      <c r="R540" s="19">
        <v>44537</v>
      </c>
      <c r="S540" s="17" t="s">
        <v>863</v>
      </c>
      <c r="T540" s="8" t="str">
        <f t="shared" si="43"/>
        <v>VM+ DNG Số</v>
      </c>
      <c r="U540" t="s">
        <v>10761</v>
      </c>
      <c r="Y540" t="str">
        <f t="shared" si="44"/>
        <v>WINCOMDANANG</v>
      </c>
    </row>
    <row r="541" spans="1:25" x14ac:dyDescent="0.2">
      <c r="A541" t="s">
        <v>0</v>
      </c>
      <c r="B541" t="s">
        <v>861</v>
      </c>
      <c r="D541" t="s">
        <v>25</v>
      </c>
      <c r="E541" t="s">
        <v>3</v>
      </c>
      <c r="F541" s="12">
        <v>2</v>
      </c>
      <c r="G541" s="2">
        <v>181500</v>
      </c>
      <c r="H541" t="s">
        <v>4</v>
      </c>
      <c r="J541" t="s">
        <v>26</v>
      </c>
      <c r="K541" s="9" t="str">
        <f t="shared" si="41"/>
        <v>_Chân gà sốt cay 400g</v>
      </c>
      <c r="L541" s="8" t="str">
        <f>VLOOKUP(K541,'[1]Mã Misa'!$B$2:$D$74,2,0)</f>
        <v>Chân gà sốt cay 400g</v>
      </c>
      <c r="M541" s="8" t="str">
        <f>VLOOKUP(L541,'[1]Mã Misa'!$C$2:$D$74,2,0)</f>
        <v>CGSC400</v>
      </c>
      <c r="N541" s="2">
        <v>90750</v>
      </c>
      <c r="O541" t="s">
        <v>862</v>
      </c>
      <c r="P541" s="8" t="str">
        <f t="shared" si="42"/>
        <v>0019907</v>
      </c>
      <c r="Q541" s="8" t="e">
        <f t="shared" si="40"/>
        <v>#N/A</v>
      </c>
      <c r="R541" s="19">
        <v>44537</v>
      </c>
      <c r="S541" s="17" t="s">
        <v>863</v>
      </c>
      <c r="T541" s="8" t="str">
        <f t="shared" si="43"/>
        <v>VM+ DNG Số</v>
      </c>
      <c r="U541" t="s">
        <v>10761</v>
      </c>
      <c r="Y541" t="str">
        <f t="shared" si="44"/>
        <v>WINCOMDANANG</v>
      </c>
    </row>
    <row r="542" spans="1:25" x14ac:dyDescent="0.2">
      <c r="A542" t="s">
        <v>0</v>
      </c>
      <c r="B542" t="s">
        <v>864</v>
      </c>
      <c r="D542" t="s">
        <v>15</v>
      </c>
      <c r="E542" t="s">
        <v>3</v>
      </c>
      <c r="F542" s="12">
        <v>2</v>
      </c>
      <c r="G542" s="2">
        <v>92000</v>
      </c>
      <c r="H542" t="s">
        <v>4</v>
      </c>
      <c r="J542" t="s">
        <v>16</v>
      </c>
      <c r="K542" s="9" t="str">
        <f t="shared" si="41"/>
        <v>Mộc nấm hương gói 250g</v>
      </c>
      <c r="L542" s="8" t="str">
        <f>VLOOKUP(K542,'[1]Mã Misa'!$B$2:$D$74,2,0)</f>
        <v>Mộc Nấm Hương 250g</v>
      </c>
      <c r="M542" s="8" t="str">
        <f>VLOOKUP(L542,'[1]Mã Misa'!$C$2:$D$74,2,0)</f>
        <v>MNH250</v>
      </c>
      <c r="N542" s="2">
        <v>46000</v>
      </c>
      <c r="O542" t="s">
        <v>865</v>
      </c>
      <c r="P542" s="8" t="str">
        <f t="shared" si="42"/>
        <v>0011595</v>
      </c>
      <c r="Q542" s="8" t="e">
        <f t="shared" si="40"/>
        <v>#N/A</v>
      </c>
      <c r="R542" s="19">
        <v>44537</v>
      </c>
      <c r="S542" s="17" t="s">
        <v>866</v>
      </c>
      <c r="T542" s="8" t="str">
        <f t="shared" si="43"/>
        <v>VM+ HPG 47</v>
      </c>
      <c r="U542" t="s">
        <v>10762</v>
      </c>
      <c r="Y542" t="str">
        <f t="shared" si="44"/>
        <v>WINCOMHAIPHONG</v>
      </c>
    </row>
    <row r="543" spans="1:25" x14ac:dyDescent="0.2">
      <c r="A543" t="s">
        <v>0</v>
      </c>
      <c r="B543" t="s">
        <v>867</v>
      </c>
      <c r="D543" t="s">
        <v>42</v>
      </c>
      <c r="E543" t="s">
        <v>3</v>
      </c>
      <c r="F543" s="12">
        <v>2</v>
      </c>
      <c r="G543" s="2">
        <v>175574</v>
      </c>
      <c r="H543" t="s">
        <v>4</v>
      </c>
      <c r="J543" t="s">
        <v>43</v>
      </c>
      <c r="K543" s="9" t="str">
        <f t="shared" si="41"/>
        <v>Bắp bò muối gói 200g</v>
      </c>
      <c r="L543" s="8" t="str">
        <f>VLOOKUP(K543,'[1]Mã Misa'!$B$2:$D$74,2,0)</f>
        <v>Bắp bò muối 200g</v>
      </c>
      <c r="M543" s="8" t="str">
        <f>VLOOKUP(L543,'[1]Mã Misa'!$C$2:$D$74,2,0)</f>
        <v>BBM200</v>
      </c>
      <c r="N543" s="2">
        <v>87787</v>
      </c>
      <c r="O543" t="s">
        <v>868</v>
      </c>
      <c r="P543" s="8" t="str">
        <f t="shared" si="42"/>
        <v>0002378</v>
      </c>
      <c r="Q543" s="8" t="e">
        <f t="shared" si="40"/>
        <v>#N/A</v>
      </c>
      <c r="R543" s="19">
        <v>44537</v>
      </c>
      <c r="S543" s="17" t="s">
        <v>869</v>
      </c>
      <c r="T543" s="8" t="str">
        <f t="shared" si="43"/>
        <v>VM+ NDH 15</v>
      </c>
      <c r="U543" t="s">
        <v>10763</v>
      </c>
      <c r="Y543" t="str">
        <f t="shared" si="44"/>
        <v>WINCOMNAMDINH</v>
      </c>
    </row>
    <row r="544" spans="1:25" x14ac:dyDescent="0.2">
      <c r="A544" t="s">
        <v>0</v>
      </c>
      <c r="B544" t="s">
        <v>870</v>
      </c>
      <c r="D544" t="s">
        <v>42</v>
      </c>
      <c r="E544" t="s">
        <v>3</v>
      </c>
      <c r="F544" s="12">
        <v>6</v>
      </c>
      <c r="G544" s="2">
        <v>526722</v>
      </c>
      <c r="H544" t="s">
        <v>4</v>
      </c>
      <c r="J544" t="s">
        <v>43</v>
      </c>
      <c r="K544" s="9" t="str">
        <f t="shared" si="41"/>
        <v>Bắp bò muối gói 200g</v>
      </c>
      <c r="L544" s="8" t="str">
        <f>VLOOKUP(K544,'[1]Mã Misa'!$B$2:$D$74,2,0)</f>
        <v>Bắp bò muối 200g</v>
      </c>
      <c r="M544" s="8" t="str">
        <f>VLOOKUP(L544,'[1]Mã Misa'!$C$2:$D$74,2,0)</f>
        <v>BBM200</v>
      </c>
      <c r="N544" s="2">
        <v>87787</v>
      </c>
      <c r="O544" t="s">
        <v>871</v>
      </c>
      <c r="P544" s="8" t="str">
        <f t="shared" si="42"/>
        <v>0153277</v>
      </c>
      <c r="Q544" s="8" t="e">
        <f t="shared" si="40"/>
        <v>#N/A</v>
      </c>
      <c r="R544" s="19">
        <v>44537</v>
      </c>
      <c r="S544" s="17" t="s">
        <v>872</v>
      </c>
      <c r="T544" s="8" t="str">
        <f t="shared" si="43"/>
        <v>VM+ HNI 28</v>
      </c>
      <c r="U544" t="s">
        <v>10764</v>
      </c>
      <c r="Y544" t="str">
        <f t="shared" si="44"/>
        <v>WINCOMHANOI</v>
      </c>
    </row>
    <row r="545" spans="1:25" x14ac:dyDescent="0.2">
      <c r="A545" t="s">
        <v>0</v>
      </c>
      <c r="B545" t="s">
        <v>870</v>
      </c>
      <c r="D545" t="s">
        <v>47</v>
      </c>
      <c r="E545" t="s">
        <v>3</v>
      </c>
      <c r="F545" s="12">
        <v>5</v>
      </c>
      <c r="G545" s="2">
        <v>277975</v>
      </c>
      <c r="H545" t="s">
        <v>4</v>
      </c>
      <c r="J545" t="s">
        <v>48</v>
      </c>
      <c r="K545" s="9" t="str">
        <f t="shared" si="41"/>
        <v>Tai heo muối gói 200g</v>
      </c>
      <c r="L545" s="8" t="str">
        <f>VLOOKUP(K545,'[1]Mã Misa'!$B$2:$D$74,2,0)</f>
        <v>Tai heo muối 200g</v>
      </c>
      <c r="M545" s="8" t="str">
        <f>VLOOKUP(L545,'[1]Mã Misa'!$C$2:$D$74,2,0)</f>
        <v>TH200</v>
      </c>
      <c r="N545" s="2">
        <v>55595</v>
      </c>
      <c r="O545" t="s">
        <v>871</v>
      </c>
      <c r="P545" s="8" t="str">
        <f t="shared" si="42"/>
        <v>0153277</v>
      </c>
      <c r="Q545" s="8" t="e">
        <f t="shared" si="40"/>
        <v>#N/A</v>
      </c>
      <c r="R545" s="19">
        <v>44537</v>
      </c>
      <c r="S545" s="17" t="s">
        <v>872</v>
      </c>
      <c r="T545" s="8" t="str">
        <f t="shared" si="43"/>
        <v>VM+ HNI 28</v>
      </c>
      <c r="U545" t="s">
        <v>10764</v>
      </c>
      <c r="Y545" t="str">
        <f t="shared" si="44"/>
        <v>WINCOMHANOI</v>
      </c>
    </row>
    <row r="546" spans="1:25" x14ac:dyDescent="0.2">
      <c r="A546" t="s">
        <v>0</v>
      </c>
      <c r="B546" t="s">
        <v>873</v>
      </c>
      <c r="D546" t="s">
        <v>30</v>
      </c>
      <c r="E546" t="s">
        <v>3</v>
      </c>
      <c r="F546" s="12">
        <v>1</v>
      </c>
      <c r="G546" s="2">
        <v>111058</v>
      </c>
      <c r="H546" t="s">
        <v>4</v>
      </c>
      <c r="J546" t="s">
        <v>31</v>
      </c>
      <c r="K546" s="9" t="str">
        <f t="shared" si="41"/>
        <v>Gà muối gói 500g</v>
      </c>
      <c r="L546" s="8" t="str">
        <f>VLOOKUP(K546,'[1]Mã Misa'!$B$2:$D$74,2,0)</f>
        <v>Gà muối 500g</v>
      </c>
      <c r="M546" s="8" t="str">
        <f>VLOOKUP(L546,'[1]Mã Misa'!$C$2:$D$74,2,0)</f>
        <v>GM500</v>
      </c>
      <c r="N546" s="2">
        <v>111058</v>
      </c>
      <c r="O546" t="s">
        <v>874</v>
      </c>
      <c r="P546" s="8" t="str">
        <f t="shared" si="42"/>
        <v>0012375</v>
      </c>
      <c r="Q546" s="8" t="e">
        <f t="shared" si="40"/>
        <v>#N/A</v>
      </c>
      <c r="R546" s="19">
        <v>44537</v>
      </c>
      <c r="S546" s="17" t="s">
        <v>875</v>
      </c>
      <c r="T546" s="8" t="str">
        <f t="shared" si="43"/>
        <v>VM+ QNH Kh</v>
      </c>
      <c r="U546" t="s">
        <v>10765</v>
      </c>
      <c r="Y546" t="str">
        <f t="shared" si="44"/>
        <v>WINCOMQUANGNINH</v>
      </c>
    </row>
    <row r="547" spans="1:25" x14ac:dyDescent="0.2">
      <c r="A547" t="s">
        <v>0</v>
      </c>
      <c r="B547" t="s">
        <v>876</v>
      </c>
      <c r="D547" t="s">
        <v>42</v>
      </c>
      <c r="E547" t="s">
        <v>3</v>
      </c>
      <c r="F547" s="12">
        <v>4</v>
      </c>
      <c r="G547" s="2">
        <v>351148</v>
      </c>
      <c r="H547" t="s">
        <v>4</v>
      </c>
      <c r="J547" t="s">
        <v>43</v>
      </c>
      <c r="K547" s="9" t="str">
        <f t="shared" si="41"/>
        <v>Bắp bò muối gói 200g</v>
      </c>
      <c r="L547" s="8" t="str">
        <f>VLOOKUP(K547,'[1]Mã Misa'!$B$2:$D$74,2,0)</f>
        <v>Bắp bò muối 200g</v>
      </c>
      <c r="M547" s="8" t="str">
        <f>VLOOKUP(L547,'[1]Mã Misa'!$C$2:$D$74,2,0)</f>
        <v>BBM200</v>
      </c>
      <c r="N547" s="2">
        <v>87787</v>
      </c>
      <c r="O547" t="s">
        <v>877</v>
      </c>
      <c r="P547" s="8" t="str">
        <f t="shared" si="42"/>
        <v>0046209</v>
      </c>
      <c r="Q547" s="8" t="e">
        <f t="shared" si="40"/>
        <v>#N/A</v>
      </c>
      <c r="R547" s="19">
        <v>44537</v>
      </c>
      <c r="S547" s="17" t="s">
        <v>878</v>
      </c>
      <c r="T547" s="8" t="str">
        <f t="shared" si="43"/>
        <v>VM+ HCM 22</v>
      </c>
      <c r="U547" t="s">
        <v>10766</v>
      </c>
      <c r="Y547" t="str">
        <f t="shared" si="44"/>
        <v>WINCOMHOCHIMINH</v>
      </c>
    </row>
    <row r="548" spans="1:25" x14ac:dyDescent="0.2">
      <c r="A548" t="s">
        <v>0</v>
      </c>
      <c r="B548" t="s">
        <v>876</v>
      </c>
      <c r="D548" t="s">
        <v>11</v>
      </c>
      <c r="E548" t="s">
        <v>3</v>
      </c>
      <c r="F548" s="12">
        <v>1</v>
      </c>
      <c r="G548" s="2">
        <v>50182</v>
      </c>
      <c r="H548" t="s">
        <v>4</v>
      </c>
      <c r="J548" t="s">
        <v>12</v>
      </c>
      <c r="K548" s="9" t="str">
        <f t="shared" si="41"/>
        <v>Giò tai lưỡi xào gói 250g</v>
      </c>
      <c r="L548" s="8" t="str">
        <f>VLOOKUP(K548,'[1]Mã Misa'!$B$2:$D$74,2,0)</f>
        <v>Giò Tai Lưỡi Xào 250g</v>
      </c>
      <c r="M548" s="8" t="str">
        <f>VLOOKUP(L548,'[1]Mã Misa'!$C$2:$D$74,2,0)</f>
        <v>GTLX250G</v>
      </c>
      <c r="N548" s="2">
        <v>50182</v>
      </c>
      <c r="O548" t="s">
        <v>877</v>
      </c>
      <c r="P548" s="8" t="str">
        <f t="shared" si="42"/>
        <v>0046209</v>
      </c>
      <c r="Q548" s="8" t="e">
        <f t="shared" si="40"/>
        <v>#N/A</v>
      </c>
      <c r="R548" s="19">
        <v>44537</v>
      </c>
      <c r="S548" s="17" t="s">
        <v>878</v>
      </c>
      <c r="T548" s="8" t="str">
        <f t="shared" si="43"/>
        <v>VM+ HCM 22</v>
      </c>
      <c r="U548" t="s">
        <v>10766</v>
      </c>
      <c r="Y548" t="str">
        <f t="shared" si="44"/>
        <v>WINCOMHOCHIMINH</v>
      </c>
    </row>
    <row r="549" spans="1:25" x14ac:dyDescent="0.2">
      <c r="A549" t="s">
        <v>0</v>
      </c>
      <c r="B549" t="s">
        <v>876</v>
      </c>
      <c r="D549" t="s">
        <v>2</v>
      </c>
      <c r="E549" t="s">
        <v>3</v>
      </c>
      <c r="F549" s="12">
        <v>1</v>
      </c>
      <c r="G549" s="2">
        <v>70950</v>
      </c>
      <c r="H549" t="s">
        <v>4</v>
      </c>
      <c r="J549" t="s">
        <v>5</v>
      </c>
      <c r="K549" s="9" t="str">
        <f t="shared" si="41"/>
        <v>_Chả nướng 300g</v>
      </c>
      <c r="L549" s="8" t="str">
        <f>VLOOKUP(K549,'[1]Mã Misa'!$B$2:$D$74,2,0)</f>
        <v>Chả nướng 300g</v>
      </c>
      <c r="M549" s="8" t="str">
        <f>VLOOKUP(L549,'[1]Mã Misa'!$C$2:$D$74,2,0)</f>
        <v>CN300</v>
      </c>
      <c r="N549" s="2">
        <v>70950</v>
      </c>
      <c r="O549" t="s">
        <v>877</v>
      </c>
      <c r="P549" s="8" t="str">
        <f t="shared" si="42"/>
        <v>0046209</v>
      </c>
      <c r="Q549" s="8" t="e">
        <f t="shared" si="40"/>
        <v>#N/A</v>
      </c>
      <c r="R549" s="19">
        <v>44537</v>
      </c>
      <c r="S549" s="17" t="s">
        <v>878</v>
      </c>
      <c r="T549" s="8" t="str">
        <f t="shared" si="43"/>
        <v>VM+ HCM 22</v>
      </c>
      <c r="U549" t="s">
        <v>10766</v>
      </c>
      <c r="Y549" t="str">
        <f t="shared" si="44"/>
        <v>WINCOMHOCHIMINH</v>
      </c>
    </row>
    <row r="550" spans="1:25" x14ac:dyDescent="0.2">
      <c r="A550" t="s">
        <v>0</v>
      </c>
      <c r="B550" t="s">
        <v>876</v>
      </c>
      <c r="D550" t="s">
        <v>8</v>
      </c>
      <c r="E550" t="s">
        <v>3</v>
      </c>
      <c r="F550" s="12">
        <v>6</v>
      </c>
      <c r="G550" s="2">
        <v>632400</v>
      </c>
      <c r="H550" t="s">
        <v>4</v>
      </c>
      <c r="J550" t="s">
        <v>9</v>
      </c>
      <c r="K550" s="9" t="str">
        <f t="shared" si="41"/>
        <v>_Đùi gà sốt cay 500g</v>
      </c>
      <c r="L550" s="8" t="str">
        <f>VLOOKUP(K550,'[1]Mã Misa'!$B$2:$D$74,2,0)</f>
        <v>Đùi gà sốt cay 500g</v>
      </c>
      <c r="M550" s="8" t="str">
        <f>VLOOKUP(L550,'[1]Mã Misa'!$C$2:$D$74,2,0)</f>
        <v>DGSC500</v>
      </c>
      <c r="N550" s="2">
        <v>105400</v>
      </c>
      <c r="O550" t="s">
        <v>877</v>
      </c>
      <c r="P550" s="8" t="str">
        <f t="shared" si="42"/>
        <v>0046209</v>
      </c>
      <c r="Q550" s="8" t="e">
        <f t="shared" si="40"/>
        <v>#N/A</v>
      </c>
      <c r="R550" s="19">
        <v>44537</v>
      </c>
      <c r="S550" s="17" t="s">
        <v>878</v>
      </c>
      <c r="T550" s="8" t="str">
        <f t="shared" si="43"/>
        <v>VM+ HCM 22</v>
      </c>
      <c r="U550" t="s">
        <v>10766</v>
      </c>
      <c r="Y550" t="str">
        <f t="shared" si="44"/>
        <v>WINCOMHOCHIMINH</v>
      </c>
    </row>
    <row r="551" spans="1:25" x14ac:dyDescent="0.2">
      <c r="A551" t="s">
        <v>0</v>
      </c>
      <c r="B551" t="s">
        <v>879</v>
      </c>
      <c r="D551" t="s">
        <v>11</v>
      </c>
      <c r="E551" t="s">
        <v>3</v>
      </c>
      <c r="F551" s="12">
        <v>9</v>
      </c>
      <c r="G551" s="2">
        <v>451638</v>
      </c>
      <c r="H551" t="s">
        <v>4</v>
      </c>
      <c r="J551" t="s">
        <v>12</v>
      </c>
      <c r="K551" s="9" t="str">
        <f t="shared" si="41"/>
        <v>Giò tai lưỡi xào gói 250g</v>
      </c>
      <c r="L551" s="8" t="str">
        <f>VLOOKUP(K551,'[1]Mã Misa'!$B$2:$D$74,2,0)</f>
        <v>Giò Tai Lưỡi Xào 250g</v>
      </c>
      <c r="M551" s="8" t="str">
        <f>VLOOKUP(L551,'[1]Mã Misa'!$C$2:$D$74,2,0)</f>
        <v>GTLX250G</v>
      </c>
      <c r="N551" s="2">
        <v>50182</v>
      </c>
      <c r="O551" t="s">
        <v>880</v>
      </c>
      <c r="P551" s="8" t="str">
        <f t="shared" si="42"/>
        <v>0153282</v>
      </c>
      <c r="Q551" s="8" t="e">
        <f t="shared" si="40"/>
        <v>#N/A</v>
      </c>
      <c r="R551" s="19">
        <v>44537</v>
      </c>
      <c r="S551" s="17" t="s">
        <v>881</v>
      </c>
      <c r="T551" s="8" t="str">
        <f t="shared" si="43"/>
        <v>VM+ HNI 56</v>
      </c>
      <c r="U551" t="s">
        <v>10767</v>
      </c>
      <c r="Y551" t="str">
        <f t="shared" si="44"/>
        <v>WINCOMHANOI</v>
      </c>
    </row>
    <row r="552" spans="1:25" x14ac:dyDescent="0.2">
      <c r="A552" t="s">
        <v>0</v>
      </c>
      <c r="B552" t="s">
        <v>879</v>
      </c>
      <c r="D552" t="s">
        <v>15</v>
      </c>
      <c r="E552" t="s">
        <v>3</v>
      </c>
      <c r="F552" s="12">
        <v>2</v>
      </c>
      <c r="G552" s="2">
        <v>92000</v>
      </c>
      <c r="H552" t="s">
        <v>4</v>
      </c>
      <c r="J552" t="s">
        <v>16</v>
      </c>
      <c r="K552" s="9" t="str">
        <f t="shared" si="41"/>
        <v>Mộc nấm hương gói 250g</v>
      </c>
      <c r="L552" s="8" t="str">
        <f>VLOOKUP(K552,'[1]Mã Misa'!$B$2:$D$74,2,0)</f>
        <v>Mộc Nấm Hương 250g</v>
      </c>
      <c r="M552" s="8" t="str">
        <f>VLOOKUP(L552,'[1]Mã Misa'!$C$2:$D$74,2,0)</f>
        <v>MNH250</v>
      </c>
      <c r="N552" s="2">
        <v>46000</v>
      </c>
      <c r="O552" t="s">
        <v>880</v>
      </c>
      <c r="P552" s="8" t="str">
        <f t="shared" si="42"/>
        <v>0153282</v>
      </c>
      <c r="Q552" s="8" t="e">
        <f t="shared" si="40"/>
        <v>#N/A</v>
      </c>
      <c r="R552" s="19">
        <v>44537</v>
      </c>
      <c r="S552" s="17" t="s">
        <v>881</v>
      </c>
      <c r="T552" s="8" t="str">
        <f t="shared" si="43"/>
        <v>VM+ HNI 56</v>
      </c>
      <c r="U552" t="s">
        <v>10767</v>
      </c>
      <c r="Y552" t="str">
        <f t="shared" si="44"/>
        <v>WINCOMHANOI</v>
      </c>
    </row>
    <row r="553" spans="1:25" x14ac:dyDescent="0.2">
      <c r="A553" t="s">
        <v>0</v>
      </c>
      <c r="B553" t="s">
        <v>882</v>
      </c>
      <c r="D553" t="s">
        <v>27</v>
      </c>
      <c r="E553" t="s">
        <v>3</v>
      </c>
      <c r="F553" s="12">
        <v>1</v>
      </c>
      <c r="G553" s="2">
        <v>61050</v>
      </c>
      <c r="H553" t="s">
        <v>4</v>
      </c>
      <c r="J553" t="s">
        <v>28</v>
      </c>
      <c r="K553" s="9" t="str">
        <f t="shared" si="41"/>
        <v>_Giò sụn gà 250g</v>
      </c>
      <c r="L553" s="8" t="str">
        <f>VLOOKUP(K553,'[1]Mã Misa'!$B$2:$D$74,2,0)</f>
        <v>Giò sụn gà 250g</v>
      </c>
      <c r="M553" s="8" t="str">
        <f>VLOOKUP(L553,'[1]Mã Misa'!$C$2:$D$74,2,0)</f>
        <v>GSG250</v>
      </c>
      <c r="N553" s="2">
        <v>61050</v>
      </c>
      <c r="O553" t="s">
        <v>883</v>
      </c>
      <c r="P553" s="8" t="str">
        <f t="shared" si="42"/>
        <v>0002119</v>
      </c>
      <c r="Q553" s="8" t="e">
        <f t="shared" si="40"/>
        <v>#N/A</v>
      </c>
      <c r="R553" s="19">
        <v>44537</v>
      </c>
      <c r="S553" s="17" t="s">
        <v>884</v>
      </c>
      <c r="T553" s="8" t="str">
        <f t="shared" si="43"/>
        <v>VM+ HYN Th</v>
      </c>
      <c r="U553" t="s">
        <v>10768</v>
      </c>
      <c r="Y553" t="str">
        <f t="shared" si="44"/>
        <v>WINCOMHUNGYEN</v>
      </c>
    </row>
    <row r="554" spans="1:25" x14ac:dyDescent="0.2">
      <c r="A554" t="s">
        <v>0</v>
      </c>
      <c r="B554" t="s">
        <v>885</v>
      </c>
      <c r="D554" t="s">
        <v>42</v>
      </c>
      <c r="E554" t="s">
        <v>3</v>
      </c>
      <c r="F554" s="12">
        <v>1</v>
      </c>
      <c r="G554" s="2">
        <v>87787</v>
      </c>
      <c r="H554" t="s">
        <v>4</v>
      </c>
      <c r="J554" t="s">
        <v>43</v>
      </c>
      <c r="K554" s="9" t="str">
        <f t="shared" si="41"/>
        <v>Bắp bò muối gói 200g</v>
      </c>
      <c r="L554" s="8" t="str">
        <f>VLOOKUP(K554,'[1]Mã Misa'!$B$2:$D$74,2,0)</f>
        <v>Bắp bò muối 200g</v>
      </c>
      <c r="M554" s="8" t="str">
        <f>VLOOKUP(L554,'[1]Mã Misa'!$C$2:$D$74,2,0)</f>
        <v>BBM200</v>
      </c>
      <c r="N554" s="2">
        <v>87787</v>
      </c>
      <c r="O554" t="s">
        <v>886</v>
      </c>
      <c r="P554" s="8" t="str">
        <f t="shared" si="42"/>
        <v>0153292</v>
      </c>
      <c r="Q554" s="8" t="e">
        <f t="shared" si="40"/>
        <v>#N/A</v>
      </c>
      <c r="R554" s="19">
        <v>44537</v>
      </c>
      <c r="S554" s="17" t="s">
        <v>887</v>
      </c>
      <c r="T554" s="8" t="str">
        <f t="shared" si="43"/>
        <v>VM+ HNI 10</v>
      </c>
      <c r="U554" t="s">
        <v>10769</v>
      </c>
      <c r="Y554" t="str">
        <f t="shared" si="44"/>
        <v>WINCOMHANOI</v>
      </c>
    </row>
    <row r="555" spans="1:25" x14ac:dyDescent="0.2">
      <c r="A555" t="s">
        <v>0</v>
      </c>
      <c r="B555" t="s">
        <v>888</v>
      </c>
      <c r="D555" t="s">
        <v>15</v>
      </c>
      <c r="E555" t="s">
        <v>3</v>
      </c>
      <c r="F555" s="12">
        <v>3</v>
      </c>
      <c r="G555" s="2">
        <v>138000</v>
      </c>
      <c r="H555" t="s">
        <v>4</v>
      </c>
      <c r="J555" t="s">
        <v>16</v>
      </c>
      <c r="K555" s="9" t="str">
        <f t="shared" si="41"/>
        <v>Mộc nấm hương gói 250g</v>
      </c>
      <c r="L555" s="8" t="str">
        <f>VLOOKUP(K555,'[1]Mã Misa'!$B$2:$D$74,2,0)</f>
        <v>Mộc Nấm Hương 250g</v>
      </c>
      <c r="M555" s="8" t="str">
        <f>VLOOKUP(L555,'[1]Mã Misa'!$C$2:$D$74,2,0)</f>
        <v>MNH250</v>
      </c>
      <c r="N555" s="2">
        <v>46000</v>
      </c>
      <c r="O555" t="s">
        <v>889</v>
      </c>
      <c r="P555" s="8" t="str">
        <f t="shared" si="42"/>
        <v>0153303</v>
      </c>
      <c r="Q555" s="8" t="e">
        <f t="shared" si="40"/>
        <v>#N/A</v>
      </c>
      <c r="R555" s="19">
        <v>44537</v>
      </c>
      <c r="S555" s="17" t="s">
        <v>890</v>
      </c>
      <c r="T555" s="8" t="str">
        <f t="shared" si="43"/>
        <v>VM+ HNI Đứ</v>
      </c>
      <c r="U555" t="s">
        <v>10770</v>
      </c>
      <c r="Y555" t="str">
        <f t="shared" si="44"/>
        <v>WINCOMHANOI</v>
      </c>
    </row>
    <row r="556" spans="1:25" x14ac:dyDescent="0.2">
      <c r="A556" t="s">
        <v>0</v>
      </c>
      <c r="B556" t="s">
        <v>888</v>
      </c>
      <c r="D556" t="s">
        <v>25</v>
      </c>
      <c r="E556" t="s">
        <v>3</v>
      </c>
      <c r="F556" s="12">
        <v>2</v>
      </c>
      <c r="G556" s="2">
        <v>181500</v>
      </c>
      <c r="H556" t="s">
        <v>4</v>
      </c>
      <c r="J556" t="s">
        <v>26</v>
      </c>
      <c r="K556" s="9" t="str">
        <f t="shared" si="41"/>
        <v>_Chân gà sốt cay 400g</v>
      </c>
      <c r="L556" s="8" t="str">
        <f>VLOOKUP(K556,'[1]Mã Misa'!$B$2:$D$74,2,0)</f>
        <v>Chân gà sốt cay 400g</v>
      </c>
      <c r="M556" s="8" t="str">
        <f>VLOOKUP(L556,'[1]Mã Misa'!$C$2:$D$74,2,0)</f>
        <v>CGSC400</v>
      </c>
      <c r="N556" s="2">
        <v>90750</v>
      </c>
      <c r="O556" t="s">
        <v>889</v>
      </c>
      <c r="P556" s="8" t="str">
        <f t="shared" si="42"/>
        <v>0153303</v>
      </c>
      <c r="Q556" s="8" t="e">
        <f t="shared" si="40"/>
        <v>#N/A</v>
      </c>
      <c r="R556" s="19">
        <v>44537</v>
      </c>
      <c r="S556" s="17" t="s">
        <v>890</v>
      </c>
      <c r="T556" s="8" t="str">
        <f t="shared" si="43"/>
        <v>VM+ HNI Đứ</v>
      </c>
      <c r="U556" t="s">
        <v>10770</v>
      </c>
      <c r="Y556" t="str">
        <f t="shared" si="44"/>
        <v>WINCOMHANOI</v>
      </c>
    </row>
    <row r="557" spans="1:25" x14ac:dyDescent="0.2">
      <c r="A557" t="s">
        <v>0</v>
      </c>
      <c r="B557" t="s">
        <v>891</v>
      </c>
      <c r="D557" t="s">
        <v>42</v>
      </c>
      <c r="E557" t="s">
        <v>3</v>
      </c>
      <c r="F557" s="12">
        <v>2</v>
      </c>
      <c r="G557" s="2">
        <v>175574</v>
      </c>
      <c r="H557" t="s">
        <v>4</v>
      </c>
      <c r="J557" t="s">
        <v>43</v>
      </c>
      <c r="K557" s="9" t="str">
        <f t="shared" si="41"/>
        <v>Bắp bò muối gói 200g</v>
      </c>
      <c r="L557" s="8" t="str">
        <f>VLOOKUP(K557,'[1]Mã Misa'!$B$2:$D$74,2,0)</f>
        <v>Bắp bò muối 200g</v>
      </c>
      <c r="M557" s="8" t="str">
        <f>VLOOKUP(L557,'[1]Mã Misa'!$C$2:$D$74,2,0)</f>
        <v>BBM200</v>
      </c>
      <c r="N557" s="2">
        <v>87787</v>
      </c>
      <c r="O557" t="s">
        <v>892</v>
      </c>
      <c r="P557" s="8" t="str">
        <f t="shared" si="42"/>
        <v>0000962</v>
      </c>
      <c r="Q557" s="8" t="e">
        <f t="shared" si="40"/>
        <v>#N/A</v>
      </c>
      <c r="R557" s="19">
        <v>44537</v>
      </c>
      <c r="S557" s="17" t="s">
        <v>893</v>
      </c>
      <c r="T557" s="8" t="str">
        <f t="shared" si="43"/>
        <v>VM+ QNM 12</v>
      </c>
      <c r="U557" t="s">
        <v>10771</v>
      </c>
      <c r="Y557" t="str">
        <f t="shared" si="44"/>
        <v>WINCOMQUANGNAM</v>
      </c>
    </row>
    <row r="558" spans="1:25" x14ac:dyDescent="0.2">
      <c r="A558" t="s">
        <v>0</v>
      </c>
      <c r="B558" t="s">
        <v>894</v>
      </c>
      <c r="D558" t="s">
        <v>42</v>
      </c>
      <c r="E558" t="s">
        <v>3</v>
      </c>
      <c r="F558" s="12">
        <v>2</v>
      </c>
      <c r="G558" s="2">
        <v>175574</v>
      </c>
      <c r="H558" t="s">
        <v>4</v>
      </c>
      <c r="J558" t="s">
        <v>43</v>
      </c>
      <c r="K558" s="9" t="str">
        <f t="shared" si="41"/>
        <v>Bắp bò muối gói 200g</v>
      </c>
      <c r="L558" s="8" t="str">
        <f>VLOOKUP(K558,'[1]Mã Misa'!$B$2:$D$74,2,0)</f>
        <v>Bắp bò muối 200g</v>
      </c>
      <c r="M558" s="8" t="str">
        <f>VLOOKUP(L558,'[1]Mã Misa'!$C$2:$D$74,2,0)</f>
        <v>BBM200</v>
      </c>
      <c r="N558" s="2">
        <v>87787</v>
      </c>
      <c r="O558" t="s">
        <v>895</v>
      </c>
      <c r="P558" s="8" t="str">
        <f t="shared" si="42"/>
        <v>0001661</v>
      </c>
      <c r="Q558" s="8" t="e">
        <f t="shared" si="40"/>
        <v>#N/A</v>
      </c>
      <c r="R558" s="19">
        <v>44537</v>
      </c>
      <c r="S558" s="17" t="s">
        <v>896</v>
      </c>
      <c r="T558" s="8" t="str">
        <f t="shared" si="43"/>
        <v>VM+ NBH 83</v>
      </c>
      <c r="U558" t="s">
        <v>10772</v>
      </c>
      <c r="Y558" t="str">
        <f t="shared" si="44"/>
        <v>WINCOMNINHBINH</v>
      </c>
    </row>
    <row r="559" spans="1:25" x14ac:dyDescent="0.2">
      <c r="A559" t="s">
        <v>0</v>
      </c>
      <c r="B559" t="s">
        <v>894</v>
      </c>
      <c r="D559" t="s">
        <v>47</v>
      </c>
      <c r="E559" t="s">
        <v>3</v>
      </c>
      <c r="F559" s="12">
        <v>1</v>
      </c>
      <c r="G559" s="2">
        <v>55595</v>
      </c>
      <c r="H559" t="s">
        <v>4</v>
      </c>
      <c r="J559" t="s">
        <v>48</v>
      </c>
      <c r="K559" s="9" t="str">
        <f t="shared" si="41"/>
        <v>Tai heo muối gói 200g</v>
      </c>
      <c r="L559" s="8" t="str">
        <f>VLOOKUP(K559,'[1]Mã Misa'!$B$2:$D$74,2,0)</f>
        <v>Tai heo muối 200g</v>
      </c>
      <c r="M559" s="8" t="str">
        <f>VLOOKUP(L559,'[1]Mã Misa'!$C$2:$D$74,2,0)</f>
        <v>TH200</v>
      </c>
      <c r="N559" s="2">
        <v>55595</v>
      </c>
      <c r="O559" t="s">
        <v>895</v>
      </c>
      <c r="P559" s="8" t="str">
        <f t="shared" si="42"/>
        <v>0001661</v>
      </c>
      <c r="Q559" s="8" t="e">
        <f t="shared" si="40"/>
        <v>#N/A</v>
      </c>
      <c r="R559" s="19">
        <v>44537</v>
      </c>
      <c r="S559" s="17" t="s">
        <v>896</v>
      </c>
      <c r="T559" s="8" t="str">
        <f t="shared" si="43"/>
        <v>VM+ NBH 83</v>
      </c>
      <c r="U559" t="s">
        <v>10772</v>
      </c>
      <c r="Y559" t="str">
        <f t="shared" si="44"/>
        <v>WINCOMNINHBINH</v>
      </c>
    </row>
    <row r="560" spans="1:25" x14ac:dyDescent="0.2">
      <c r="A560" t="s">
        <v>0</v>
      </c>
      <c r="B560" t="s">
        <v>897</v>
      </c>
      <c r="D560" t="s">
        <v>15</v>
      </c>
      <c r="E560" t="s">
        <v>3</v>
      </c>
      <c r="F560" s="12">
        <v>1</v>
      </c>
      <c r="G560" s="2">
        <v>46000</v>
      </c>
      <c r="H560" t="s">
        <v>4</v>
      </c>
      <c r="J560" t="s">
        <v>16</v>
      </c>
      <c r="K560" s="9" t="str">
        <f t="shared" si="41"/>
        <v>Mộc nấm hương gói 250g</v>
      </c>
      <c r="L560" s="8" t="str">
        <f>VLOOKUP(K560,'[1]Mã Misa'!$B$2:$D$74,2,0)</f>
        <v>Mộc Nấm Hương 250g</v>
      </c>
      <c r="M560" s="8" t="str">
        <f>VLOOKUP(L560,'[1]Mã Misa'!$C$2:$D$74,2,0)</f>
        <v>MNH250</v>
      </c>
      <c r="N560" s="2">
        <v>46000</v>
      </c>
      <c r="O560" t="s">
        <v>898</v>
      </c>
      <c r="P560" s="8" t="str">
        <f t="shared" si="42"/>
        <v>0011605</v>
      </c>
      <c r="Q560" s="8" t="e">
        <f t="shared" si="40"/>
        <v>#N/A</v>
      </c>
      <c r="R560" s="19">
        <v>44537</v>
      </c>
      <c r="S560" s="17" t="s">
        <v>899</v>
      </c>
      <c r="T560" s="8" t="str">
        <f t="shared" si="43"/>
        <v>VM+ HPG 68</v>
      </c>
      <c r="U560" t="s">
        <v>10773</v>
      </c>
      <c r="Y560" t="str">
        <f t="shared" si="44"/>
        <v>WINCOMHAIPHONG</v>
      </c>
    </row>
    <row r="561" spans="1:25" x14ac:dyDescent="0.2">
      <c r="A561" t="s">
        <v>0</v>
      </c>
      <c r="B561" t="s">
        <v>897</v>
      </c>
      <c r="D561" t="s">
        <v>30</v>
      </c>
      <c r="E561" t="s">
        <v>3</v>
      </c>
      <c r="F561" s="12">
        <v>1</v>
      </c>
      <c r="G561" s="2">
        <v>111058</v>
      </c>
      <c r="H561" t="s">
        <v>4</v>
      </c>
      <c r="J561" t="s">
        <v>31</v>
      </c>
      <c r="K561" s="9" t="str">
        <f t="shared" si="41"/>
        <v>Gà muối gói 500g</v>
      </c>
      <c r="L561" s="8" t="str">
        <f>VLOOKUP(K561,'[1]Mã Misa'!$B$2:$D$74,2,0)</f>
        <v>Gà muối 500g</v>
      </c>
      <c r="M561" s="8" t="str">
        <f>VLOOKUP(L561,'[1]Mã Misa'!$C$2:$D$74,2,0)</f>
        <v>GM500</v>
      </c>
      <c r="N561" s="2">
        <v>111058</v>
      </c>
      <c r="O561" t="s">
        <v>898</v>
      </c>
      <c r="P561" s="8" t="str">
        <f t="shared" si="42"/>
        <v>0011605</v>
      </c>
      <c r="Q561" s="8" t="e">
        <f t="shared" si="40"/>
        <v>#N/A</v>
      </c>
      <c r="R561" s="19">
        <v>44537</v>
      </c>
      <c r="S561" s="17" t="s">
        <v>899</v>
      </c>
      <c r="T561" s="8" t="str">
        <f t="shared" si="43"/>
        <v>VM+ HPG 68</v>
      </c>
      <c r="U561" t="s">
        <v>10773</v>
      </c>
      <c r="Y561" t="str">
        <f t="shared" si="44"/>
        <v>WINCOMHAIPHONG</v>
      </c>
    </row>
    <row r="562" spans="1:25" x14ac:dyDescent="0.2">
      <c r="A562" t="s">
        <v>0</v>
      </c>
      <c r="B562" t="s">
        <v>897</v>
      </c>
      <c r="D562" t="s">
        <v>27</v>
      </c>
      <c r="E562" t="s">
        <v>3</v>
      </c>
      <c r="F562" s="12">
        <v>1</v>
      </c>
      <c r="G562" s="2">
        <v>61050</v>
      </c>
      <c r="H562" t="s">
        <v>4</v>
      </c>
      <c r="J562" t="s">
        <v>28</v>
      </c>
      <c r="K562" s="9" t="str">
        <f t="shared" si="41"/>
        <v>_Giò sụn gà 250g</v>
      </c>
      <c r="L562" s="8" t="str">
        <f>VLOOKUP(K562,'[1]Mã Misa'!$B$2:$D$74,2,0)</f>
        <v>Giò sụn gà 250g</v>
      </c>
      <c r="M562" s="8" t="str">
        <f>VLOOKUP(L562,'[1]Mã Misa'!$C$2:$D$74,2,0)</f>
        <v>GSG250</v>
      </c>
      <c r="N562" s="2">
        <v>61050</v>
      </c>
      <c r="O562" t="s">
        <v>898</v>
      </c>
      <c r="P562" s="8" t="str">
        <f t="shared" si="42"/>
        <v>0011605</v>
      </c>
      <c r="Q562" s="8" t="e">
        <f t="shared" si="40"/>
        <v>#N/A</v>
      </c>
      <c r="R562" s="19">
        <v>44537</v>
      </c>
      <c r="S562" s="17" t="s">
        <v>899</v>
      </c>
      <c r="T562" s="8" t="str">
        <f t="shared" si="43"/>
        <v>VM+ HPG 68</v>
      </c>
      <c r="U562" t="s">
        <v>10773</v>
      </c>
      <c r="Y562" t="str">
        <f t="shared" si="44"/>
        <v>WINCOMHAIPHONG</v>
      </c>
    </row>
    <row r="563" spans="1:25" x14ac:dyDescent="0.2">
      <c r="A563" t="s">
        <v>0</v>
      </c>
      <c r="B563" t="s">
        <v>900</v>
      </c>
      <c r="D563" t="s">
        <v>21</v>
      </c>
      <c r="E563" t="s">
        <v>3</v>
      </c>
      <c r="F563" s="12">
        <v>1</v>
      </c>
      <c r="G563" s="2">
        <v>74250</v>
      </c>
      <c r="H563" t="s">
        <v>4</v>
      </c>
      <c r="J563" t="s">
        <v>22</v>
      </c>
      <c r="K563" s="9" t="str">
        <f t="shared" si="41"/>
        <v>_Chả cốm 300g</v>
      </c>
      <c r="L563" s="8" t="str">
        <f>VLOOKUP(K563,'[1]Mã Misa'!$B$2:$D$74,2,0)</f>
        <v>Chả cốm 300g</v>
      </c>
      <c r="M563" s="8" t="str">
        <f>VLOOKUP(L563,'[1]Mã Misa'!$C$2:$D$74,2,0)</f>
        <v>CC300</v>
      </c>
      <c r="N563" s="2">
        <v>74250</v>
      </c>
      <c r="O563" t="s">
        <v>901</v>
      </c>
      <c r="P563" s="8" t="str">
        <f t="shared" si="42"/>
        <v>0153311</v>
      </c>
      <c r="Q563" s="8" t="e">
        <f t="shared" si="40"/>
        <v>#N/A</v>
      </c>
      <c r="R563" s="19">
        <v>44537</v>
      </c>
      <c r="S563" s="17" t="s">
        <v>902</v>
      </c>
      <c r="T563" s="8" t="str">
        <f t="shared" si="43"/>
        <v>VM+ HNI N0</v>
      </c>
      <c r="U563" t="s">
        <v>10774</v>
      </c>
      <c r="Y563" t="str">
        <f t="shared" si="44"/>
        <v>WINCOMHANOI</v>
      </c>
    </row>
    <row r="564" spans="1:25" x14ac:dyDescent="0.2">
      <c r="A564" t="s">
        <v>0</v>
      </c>
      <c r="B564" t="s">
        <v>900</v>
      </c>
      <c r="D564" t="s">
        <v>25</v>
      </c>
      <c r="E564" t="s">
        <v>3</v>
      </c>
      <c r="F564" s="12">
        <v>1</v>
      </c>
      <c r="G564" s="2">
        <v>90750</v>
      </c>
      <c r="H564" t="s">
        <v>4</v>
      </c>
      <c r="J564" t="s">
        <v>26</v>
      </c>
      <c r="K564" s="9" t="str">
        <f t="shared" si="41"/>
        <v>_Chân gà sốt cay 400g</v>
      </c>
      <c r="L564" s="8" t="str">
        <f>VLOOKUP(K564,'[1]Mã Misa'!$B$2:$D$74,2,0)</f>
        <v>Chân gà sốt cay 400g</v>
      </c>
      <c r="M564" s="8" t="str">
        <f>VLOOKUP(L564,'[1]Mã Misa'!$C$2:$D$74,2,0)</f>
        <v>CGSC400</v>
      </c>
      <c r="N564" s="2">
        <v>90750</v>
      </c>
      <c r="O564" t="s">
        <v>901</v>
      </c>
      <c r="P564" s="8" t="str">
        <f t="shared" si="42"/>
        <v>0153311</v>
      </c>
      <c r="Q564" s="8" t="e">
        <f t="shared" si="40"/>
        <v>#N/A</v>
      </c>
      <c r="R564" s="19">
        <v>44537</v>
      </c>
      <c r="S564" s="17" t="s">
        <v>902</v>
      </c>
      <c r="T564" s="8" t="str">
        <f t="shared" si="43"/>
        <v>VM+ HNI N0</v>
      </c>
      <c r="U564" t="s">
        <v>10774</v>
      </c>
      <c r="Y564" t="str">
        <f t="shared" si="44"/>
        <v>WINCOMHANOI</v>
      </c>
    </row>
    <row r="565" spans="1:25" x14ac:dyDescent="0.2">
      <c r="A565" t="s">
        <v>0</v>
      </c>
      <c r="B565" t="s">
        <v>903</v>
      </c>
      <c r="D565" t="s">
        <v>40</v>
      </c>
      <c r="E565" t="s">
        <v>3</v>
      </c>
      <c r="F565" s="12">
        <v>9</v>
      </c>
      <c r="G565" s="2">
        <v>534600</v>
      </c>
      <c r="H565" t="s">
        <v>4</v>
      </c>
      <c r="J565" t="s">
        <v>41</v>
      </c>
      <c r="K565" s="9" t="str">
        <f t="shared" si="41"/>
        <v>_Giò lụa 250g</v>
      </c>
      <c r="L565" s="8" t="str">
        <f>VLOOKUP(K565,'[1]Mã Misa'!$B$2:$D$74,2,0)</f>
        <v>Giò lụa 250g</v>
      </c>
      <c r="M565" s="8" t="str">
        <f>VLOOKUP(L565,'[1]Mã Misa'!$C$2:$D$74,2,0)</f>
        <v>GL250</v>
      </c>
      <c r="N565" s="2">
        <v>59400</v>
      </c>
      <c r="O565" t="s">
        <v>904</v>
      </c>
      <c r="P565" s="8" t="str">
        <f t="shared" si="42"/>
        <v>0000028</v>
      </c>
      <c r="Q565" s="8" t="e">
        <f t="shared" si="40"/>
        <v>#N/A</v>
      </c>
      <c r="R565" s="19">
        <v>44537</v>
      </c>
      <c r="S565" s="17" t="s">
        <v>905</v>
      </c>
      <c r="T565" s="8" t="str">
        <f t="shared" si="43"/>
        <v>VM+ CBG 56</v>
      </c>
      <c r="U565" t="s">
        <v>10775</v>
      </c>
      <c r="Y565" t="str">
        <f t="shared" si="44"/>
        <v>WINCOMCAOBANG</v>
      </c>
    </row>
    <row r="566" spans="1:25" x14ac:dyDescent="0.2">
      <c r="A566" t="s">
        <v>0</v>
      </c>
      <c r="B566" t="s">
        <v>903</v>
      </c>
      <c r="D566" t="s">
        <v>27</v>
      </c>
      <c r="E566" t="s">
        <v>3</v>
      </c>
      <c r="F566" s="12">
        <v>5</v>
      </c>
      <c r="G566" s="2">
        <v>305250</v>
      </c>
      <c r="H566" t="s">
        <v>4</v>
      </c>
      <c r="J566" t="s">
        <v>28</v>
      </c>
      <c r="K566" s="9" t="str">
        <f t="shared" si="41"/>
        <v>_Giò sụn gà 250g</v>
      </c>
      <c r="L566" s="8" t="str">
        <f>VLOOKUP(K566,'[1]Mã Misa'!$B$2:$D$74,2,0)</f>
        <v>Giò sụn gà 250g</v>
      </c>
      <c r="M566" s="8" t="str">
        <f>VLOOKUP(L566,'[1]Mã Misa'!$C$2:$D$74,2,0)</f>
        <v>GSG250</v>
      </c>
      <c r="N566" s="2">
        <v>61050</v>
      </c>
      <c r="O566" t="s">
        <v>904</v>
      </c>
      <c r="P566" s="8" t="str">
        <f t="shared" si="42"/>
        <v>0000028</v>
      </c>
      <c r="Q566" s="8" t="e">
        <f t="shared" si="40"/>
        <v>#N/A</v>
      </c>
      <c r="R566" s="19">
        <v>44537</v>
      </c>
      <c r="S566" s="17" t="s">
        <v>905</v>
      </c>
      <c r="T566" s="8" t="str">
        <f t="shared" si="43"/>
        <v>VM+ CBG 56</v>
      </c>
      <c r="U566" t="s">
        <v>10775</v>
      </c>
      <c r="Y566" t="str">
        <f t="shared" si="44"/>
        <v>WINCOMCAOBANG</v>
      </c>
    </row>
    <row r="567" spans="1:25" x14ac:dyDescent="0.2">
      <c r="A567" t="s">
        <v>0</v>
      </c>
      <c r="B567" t="s">
        <v>903</v>
      </c>
      <c r="D567" t="s">
        <v>2</v>
      </c>
      <c r="E567" t="s">
        <v>3</v>
      </c>
      <c r="F567" s="12">
        <v>6</v>
      </c>
      <c r="G567" s="2">
        <v>425700</v>
      </c>
      <c r="H567" t="s">
        <v>4</v>
      </c>
      <c r="J567" t="s">
        <v>5</v>
      </c>
      <c r="K567" s="9" t="str">
        <f t="shared" si="41"/>
        <v>_Chả nướng 300g</v>
      </c>
      <c r="L567" s="8" t="str">
        <f>VLOOKUP(K567,'[1]Mã Misa'!$B$2:$D$74,2,0)</f>
        <v>Chả nướng 300g</v>
      </c>
      <c r="M567" s="8" t="str">
        <f>VLOOKUP(L567,'[1]Mã Misa'!$C$2:$D$74,2,0)</f>
        <v>CN300</v>
      </c>
      <c r="N567" s="2">
        <v>70950</v>
      </c>
      <c r="O567" t="s">
        <v>904</v>
      </c>
      <c r="P567" s="8" t="str">
        <f t="shared" si="42"/>
        <v>0000028</v>
      </c>
      <c r="Q567" s="8" t="e">
        <f t="shared" si="40"/>
        <v>#N/A</v>
      </c>
      <c r="R567" s="19">
        <v>44537</v>
      </c>
      <c r="S567" s="17" t="s">
        <v>905</v>
      </c>
      <c r="T567" s="8" t="str">
        <f t="shared" si="43"/>
        <v>VM+ CBG 56</v>
      </c>
      <c r="U567" t="s">
        <v>10775</v>
      </c>
      <c r="Y567" t="str">
        <f t="shared" si="44"/>
        <v>WINCOMCAOBANG</v>
      </c>
    </row>
    <row r="568" spans="1:25" x14ac:dyDescent="0.2">
      <c r="A568" t="s">
        <v>0</v>
      </c>
      <c r="B568" t="s">
        <v>903</v>
      </c>
      <c r="D568" t="s">
        <v>21</v>
      </c>
      <c r="E568" t="s">
        <v>3</v>
      </c>
      <c r="F568" s="12">
        <v>6</v>
      </c>
      <c r="G568" s="2">
        <v>445500</v>
      </c>
      <c r="H568" t="s">
        <v>4</v>
      </c>
      <c r="J568" t="s">
        <v>22</v>
      </c>
      <c r="K568" s="9" t="str">
        <f t="shared" si="41"/>
        <v>_Chả cốm 300g</v>
      </c>
      <c r="L568" s="8" t="str">
        <f>VLOOKUP(K568,'[1]Mã Misa'!$B$2:$D$74,2,0)</f>
        <v>Chả cốm 300g</v>
      </c>
      <c r="M568" s="8" t="str">
        <f>VLOOKUP(L568,'[1]Mã Misa'!$C$2:$D$74,2,0)</f>
        <v>CC300</v>
      </c>
      <c r="N568" s="2">
        <v>74250</v>
      </c>
      <c r="O568" t="s">
        <v>904</v>
      </c>
      <c r="P568" s="8" t="str">
        <f t="shared" si="42"/>
        <v>0000028</v>
      </c>
      <c r="Q568" s="8" t="e">
        <f t="shared" si="40"/>
        <v>#N/A</v>
      </c>
      <c r="R568" s="19">
        <v>44537</v>
      </c>
      <c r="S568" s="17" t="s">
        <v>905</v>
      </c>
      <c r="T568" s="8" t="str">
        <f t="shared" si="43"/>
        <v>VM+ CBG 56</v>
      </c>
      <c r="U568" t="s">
        <v>10775</v>
      </c>
      <c r="Y568" t="str">
        <f t="shared" si="44"/>
        <v>WINCOMCAOBANG</v>
      </c>
    </row>
    <row r="569" spans="1:25" x14ac:dyDescent="0.2">
      <c r="A569" t="s">
        <v>0</v>
      </c>
      <c r="B569" t="s">
        <v>906</v>
      </c>
      <c r="D569" t="s">
        <v>25</v>
      </c>
      <c r="E569" t="s">
        <v>3</v>
      </c>
      <c r="F569" s="12">
        <v>1</v>
      </c>
      <c r="G569" s="2">
        <v>90750</v>
      </c>
      <c r="H569" t="s">
        <v>4</v>
      </c>
      <c r="J569" t="s">
        <v>26</v>
      </c>
      <c r="K569" s="9" t="str">
        <f t="shared" si="41"/>
        <v>_Chân gà sốt cay 400g</v>
      </c>
      <c r="L569" s="8" t="str">
        <f>VLOOKUP(K569,'[1]Mã Misa'!$B$2:$D$74,2,0)</f>
        <v>Chân gà sốt cay 400g</v>
      </c>
      <c r="M569" s="8" t="str">
        <f>VLOOKUP(L569,'[1]Mã Misa'!$C$2:$D$74,2,0)</f>
        <v>CGSC400</v>
      </c>
      <c r="N569" s="2">
        <v>90750</v>
      </c>
      <c r="O569" t="s">
        <v>907</v>
      </c>
      <c r="P569" s="8" t="str">
        <f t="shared" si="42"/>
        <v>0012377</v>
      </c>
      <c r="Q569" s="8" t="e">
        <f t="shared" si="40"/>
        <v>#N/A</v>
      </c>
      <c r="R569" s="19">
        <v>44537</v>
      </c>
      <c r="S569" s="17" t="s">
        <v>908</v>
      </c>
      <c r="T569" s="8" t="str">
        <f t="shared" si="43"/>
        <v>VM+ QNH Tổ</v>
      </c>
      <c r="U569" t="s">
        <v>10776</v>
      </c>
      <c r="Y569" t="str">
        <f t="shared" si="44"/>
        <v>WINCOMQUANGNINH</v>
      </c>
    </row>
    <row r="570" spans="1:25" x14ac:dyDescent="0.2">
      <c r="A570" t="s">
        <v>0</v>
      </c>
      <c r="B570" t="s">
        <v>906</v>
      </c>
      <c r="D570" t="s">
        <v>11</v>
      </c>
      <c r="E570" t="s">
        <v>3</v>
      </c>
      <c r="F570" s="12">
        <v>1</v>
      </c>
      <c r="G570" s="2">
        <v>50182</v>
      </c>
      <c r="H570" t="s">
        <v>4</v>
      </c>
      <c r="J570" t="s">
        <v>12</v>
      </c>
      <c r="K570" s="9" t="str">
        <f t="shared" si="41"/>
        <v>Giò tai lưỡi xào gói 250g</v>
      </c>
      <c r="L570" s="8" t="str">
        <f>VLOOKUP(K570,'[1]Mã Misa'!$B$2:$D$74,2,0)</f>
        <v>Giò Tai Lưỡi Xào 250g</v>
      </c>
      <c r="M570" s="8" t="str">
        <f>VLOOKUP(L570,'[1]Mã Misa'!$C$2:$D$74,2,0)</f>
        <v>GTLX250G</v>
      </c>
      <c r="N570" s="2">
        <v>50182</v>
      </c>
      <c r="O570" t="s">
        <v>907</v>
      </c>
      <c r="P570" s="8" t="str">
        <f t="shared" si="42"/>
        <v>0012377</v>
      </c>
      <c r="Q570" s="8" t="e">
        <f t="shared" si="40"/>
        <v>#N/A</v>
      </c>
      <c r="R570" s="19">
        <v>44537</v>
      </c>
      <c r="S570" s="17" t="s">
        <v>908</v>
      </c>
      <c r="T570" s="8" t="str">
        <f t="shared" si="43"/>
        <v>VM+ QNH Tổ</v>
      </c>
      <c r="U570" t="s">
        <v>10776</v>
      </c>
      <c r="Y570" t="str">
        <f t="shared" si="44"/>
        <v>WINCOMQUANGNINH</v>
      </c>
    </row>
    <row r="571" spans="1:25" x14ac:dyDescent="0.2">
      <c r="A571" t="s">
        <v>0</v>
      </c>
      <c r="B571" t="s">
        <v>909</v>
      </c>
      <c r="D571" t="s">
        <v>2</v>
      </c>
      <c r="E571" t="s">
        <v>3</v>
      </c>
      <c r="F571" s="12">
        <v>6</v>
      </c>
      <c r="G571" s="2">
        <v>425700</v>
      </c>
      <c r="H571" t="s">
        <v>4</v>
      </c>
      <c r="J571" t="s">
        <v>5</v>
      </c>
      <c r="K571" s="9" t="str">
        <f t="shared" si="41"/>
        <v>_Chả nướng 300g</v>
      </c>
      <c r="L571" s="8" t="str">
        <f>VLOOKUP(K571,'[1]Mã Misa'!$B$2:$D$74,2,0)</f>
        <v>Chả nướng 300g</v>
      </c>
      <c r="M571" s="8" t="str">
        <f>VLOOKUP(L571,'[1]Mã Misa'!$C$2:$D$74,2,0)</f>
        <v>CN300</v>
      </c>
      <c r="N571" s="2">
        <v>70950</v>
      </c>
      <c r="O571" t="s">
        <v>910</v>
      </c>
      <c r="P571" s="8" t="str">
        <f t="shared" si="42"/>
        <v>0046229</v>
      </c>
      <c r="Q571" s="8" t="e">
        <f t="shared" si="40"/>
        <v>#N/A</v>
      </c>
      <c r="R571" s="19">
        <v>44537</v>
      </c>
      <c r="S571" s="17" t="s">
        <v>911</v>
      </c>
      <c r="T571" s="8" t="str">
        <f t="shared" si="43"/>
        <v>VM+ HCM 82</v>
      </c>
      <c r="U571" t="s">
        <v>10777</v>
      </c>
      <c r="Y571" t="str">
        <f t="shared" si="44"/>
        <v>WINCOMHOCHIMINH</v>
      </c>
    </row>
    <row r="572" spans="1:25" x14ac:dyDescent="0.2">
      <c r="A572" t="s">
        <v>0</v>
      </c>
      <c r="B572" t="s">
        <v>909</v>
      </c>
      <c r="D572" t="s">
        <v>21</v>
      </c>
      <c r="E572" t="s">
        <v>3</v>
      </c>
      <c r="F572" s="12">
        <v>1</v>
      </c>
      <c r="G572" s="2">
        <v>74250</v>
      </c>
      <c r="H572" t="s">
        <v>4</v>
      </c>
      <c r="J572" t="s">
        <v>22</v>
      </c>
      <c r="K572" s="9" t="str">
        <f t="shared" si="41"/>
        <v>_Chả cốm 300g</v>
      </c>
      <c r="L572" s="8" t="str">
        <f>VLOOKUP(K572,'[1]Mã Misa'!$B$2:$D$74,2,0)</f>
        <v>Chả cốm 300g</v>
      </c>
      <c r="M572" s="8" t="str">
        <f>VLOOKUP(L572,'[1]Mã Misa'!$C$2:$D$74,2,0)</f>
        <v>CC300</v>
      </c>
      <c r="N572" s="2">
        <v>74250</v>
      </c>
      <c r="O572" t="s">
        <v>910</v>
      </c>
      <c r="P572" s="8" t="str">
        <f t="shared" si="42"/>
        <v>0046229</v>
      </c>
      <c r="Q572" s="8" t="e">
        <f t="shared" si="40"/>
        <v>#N/A</v>
      </c>
      <c r="R572" s="19">
        <v>44537</v>
      </c>
      <c r="S572" s="17" t="s">
        <v>911</v>
      </c>
      <c r="T572" s="8" t="str">
        <f t="shared" si="43"/>
        <v>VM+ HCM 82</v>
      </c>
      <c r="U572" t="s">
        <v>10777</v>
      </c>
      <c r="Y572" t="str">
        <f t="shared" si="44"/>
        <v>WINCOMHOCHIMINH</v>
      </c>
    </row>
    <row r="573" spans="1:25" x14ac:dyDescent="0.2">
      <c r="A573" t="s">
        <v>0</v>
      </c>
      <c r="B573" t="s">
        <v>909</v>
      </c>
      <c r="D573" t="s">
        <v>11</v>
      </c>
      <c r="E573" t="s">
        <v>3</v>
      </c>
      <c r="F573" s="12">
        <v>9</v>
      </c>
      <c r="G573" s="2">
        <v>451638</v>
      </c>
      <c r="H573" t="s">
        <v>4</v>
      </c>
      <c r="J573" t="s">
        <v>12</v>
      </c>
      <c r="K573" s="9" t="str">
        <f t="shared" si="41"/>
        <v>Giò tai lưỡi xào gói 250g</v>
      </c>
      <c r="L573" s="8" t="str">
        <f>VLOOKUP(K573,'[1]Mã Misa'!$B$2:$D$74,2,0)</f>
        <v>Giò Tai Lưỡi Xào 250g</v>
      </c>
      <c r="M573" s="8" t="str">
        <f>VLOOKUP(L573,'[1]Mã Misa'!$C$2:$D$74,2,0)</f>
        <v>GTLX250G</v>
      </c>
      <c r="N573" s="2">
        <v>50182</v>
      </c>
      <c r="O573" t="s">
        <v>910</v>
      </c>
      <c r="P573" s="8" t="str">
        <f t="shared" si="42"/>
        <v>0046229</v>
      </c>
      <c r="Q573" s="8" t="e">
        <f t="shared" si="40"/>
        <v>#N/A</v>
      </c>
      <c r="R573" s="19">
        <v>44537</v>
      </c>
      <c r="S573" s="17" t="s">
        <v>911</v>
      </c>
      <c r="T573" s="8" t="str">
        <f t="shared" si="43"/>
        <v>VM+ HCM 82</v>
      </c>
      <c r="U573" t="s">
        <v>10777</v>
      </c>
      <c r="Y573" t="str">
        <f t="shared" si="44"/>
        <v>WINCOMHOCHIMINH</v>
      </c>
    </row>
    <row r="574" spans="1:25" x14ac:dyDescent="0.2">
      <c r="A574" t="s">
        <v>0</v>
      </c>
      <c r="B574" t="s">
        <v>909</v>
      </c>
      <c r="D574" t="s">
        <v>15</v>
      </c>
      <c r="E574" t="s">
        <v>3</v>
      </c>
      <c r="F574" s="12">
        <v>4</v>
      </c>
      <c r="G574" s="2">
        <v>184000</v>
      </c>
      <c r="H574" t="s">
        <v>4</v>
      </c>
      <c r="J574" t="s">
        <v>16</v>
      </c>
      <c r="K574" s="9" t="str">
        <f t="shared" si="41"/>
        <v>Mộc nấm hương gói 250g</v>
      </c>
      <c r="L574" s="8" t="str">
        <f>VLOOKUP(K574,'[1]Mã Misa'!$B$2:$D$74,2,0)</f>
        <v>Mộc Nấm Hương 250g</v>
      </c>
      <c r="M574" s="8" t="str">
        <f>VLOOKUP(L574,'[1]Mã Misa'!$C$2:$D$74,2,0)</f>
        <v>MNH250</v>
      </c>
      <c r="N574" s="2">
        <v>46000</v>
      </c>
      <c r="O574" t="s">
        <v>910</v>
      </c>
      <c r="P574" s="8" t="str">
        <f t="shared" si="42"/>
        <v>0046229</v>
      </c>
      <c r="Q574" s="8" t="e">
        <f t="shared" si="40"/>
        <v>#N/A</v>
      </c>
      <c r="R574" s="19">
        <v>44537</v>
      </c>
      <c r="S574" s="17" t="s">
        <v>911</v>
      </c>
      <c r="T574" s="8" t="str">
        <f t="shared" si="43"/>
        <v>VM+ HCM 82</v>
      </c>
      <c r="U574" t="s">
        <v>10777</v>
      </c>
      <c r="Y574" t="str">
        <f t="shared" si="44"/>
        <v>WINCOMHOCHIMINH</v>
      </c>
    </row>
    <row r="575" spans="1:25" x14ac:dyDescent="0.2">
      <c r="A575" t="s">
        <v>0</v>
      </c>
      <c r="B575" t="s">
        <v>912</v>
      </c>
      <c r="D575" t="s">
        <v>42</v>
      </c>
      <c r="E575" t="s">
        <v>3</v>
      </c>
      <c r="F575" s="12">
        <v>2</v>
      </c>
      <c r="G575" s="2">
        <v>175574</v>
      </c>
      <c r="H575" t="s">
        <v>4</v>
      </c>
      <c r="J575" t="s">
        <v>43</v>
      </c>
      <c r="K575" s="9" t="str">
        <f t="shared" si="41"/>
        <v>Bắp bò muối gói 200g</v>
      </c>
      <c r="L575" s="8" t="str">
        <f>VLOOKUP(K575,'[1]Mã Misa'!$B$2:$D$74,2,0)</f>
        <v>Bắp bò muối 200g</v>
      </c>
      <c r="M575" s="8" t="str">
        <f>VLOOKUP(L575,'[1]Mã Misa'!$C$2:$D$74,2,0)</f>
        <v>BBM200</v>
      </c>
      <c r="N575" s="2">
        <v>87787</v>
      </c>
      <c r="O575" t="s">
        <v>913</v>
      </c>
      <c r="P575" s="8" t="str">
        <f t="shared" si="42"/>
        <v>0003126</v>
      </c>
      <c r="Q575" s="8" t="e">
        <f t="shared" si="40"/>
        <v>#N/A</v>
      </c>
      <c r="R575" s="19">
        <v>44537</v>
      </c>
      <c r="S575" s="17" t="s">
        <v>914</v>
      </c>
      <c r="T575" s="8" t="str">
        <f t="shared" si="43"/>
        <v>VM+ HDG 28</v>
      </c>
      <c r="U575" t="s">
        <v>10778</v>
      </c>
      <c r="Y575" t="str">
        <f t="shared" si="44"/>
        <v>WINCOMHAIDUONG</v>
      </c>
    </row>
    <row r="576" spans="1:25" x14ac:dyDescent="0.2">
      <c r="A576" t="s">
        <v>0</v>
      </c>
      <c r="B576" t="s">
        <v>915</v>
      </c>
      <c r="D576" t="s">
        <v>27</v>
      </c>
      <c r="E576" t="s">
        <v>3</v>
      </c>
      <c r="F576" s="12">
        <v>3</v>
      </c>
      <c r="G576" s="2">
        <v>183150</v>
      </c>
      <c r="H576" t="s">
        <v>4</v>
      </c>
      <c r="J576" t="s">
        <v>28</v>
      </c>
      <c r="K576" s="9" t="str">
        <f t="shared" si="41"/>
        <v>_Giò sụn gà 250g</v>
      </c>
      <c r="L576" s="8" t="str">
        <f>VLOOKUP(K576,'[1]Mã Misa'!$B$2:$D$74,2,0)</f>
        <v>Giò sụn gà 250g</v>
      </c>
      <c r="M576" s="8" t="str">
        <f>VLOOKUP(L576,'[1]Mã Misa'!$C$2:$D$74,2,0)</f>
        <v>GSG250</v>
      </c>
      <c r="N576" s="2">
        <v>61050</v>
      </c>
      <c r="O576" t="s">
        <v>916</v>
      </c>
      <c r="P576" s="8" t="str">
        <f t="shared" si="42"/>
        <v>0003206</v>
      </c>
      <c r="Q576" s="8" t="e">
        <f t="shared" si="40"/>
        <v>#N/A</v>
      </c>
      <c r="R576" s="19">
        <v>44537</v>
      </c>
      <c r="S576" s="17" t="s">
        <v>917</v>
      </c>
      <c r="T576" s="8" t="str">
        <f t="shared" si="43"/>
        <v>VM+ NAN 11</v>
      </c>
      <c r="U576" t="s">
        <v>10779</v>
      </c>
      <c r="Y576" t="str">
        <f t="shared" si="44"/>
        <v>WINCOMNGHEAN</v>
      </c>
    </row>
    <row r="577" spans="1:25" x14ac:dyDescent="0.2">
      <c r="A577" t="s">
        <v>0</v>
      </c>
      <c r="B577" t="s">
        <v>918</v>
      </c>
      <c r="D577" t="s">
        <v>27</v>
      </c>
      <c r="E577" t="s">
        <v>3</v>
      </c>
      <c r="F577" s="12">
        <v>2</v>
      </c>
      <c r="G577" s="2">
        <v>122100</v>
      </c>
      <c r="H577" t="s">
        <v>4</v>
      </c>
      <c r="J577" t="s">
        <v>28</v>
      </c>
      <c r="K577" s="9" t="str">
        <f t="shared" si="41"/>
        <v>_Giò sụn gà 250g</v>
      </c>
      <c r="L577" s="8" t="str">
        <f>VLOOKUP(K577,'[1]Mã Misa'!$B$2:$D$74,2,0)</f>
        <v>Giò sụn gà 250g</v>
      </c>
      <c r="M577" s="8" t="str">
        <f>VLOOKUP(L577,'[1]Mã Misa'!$C$2:$D$74,2,0)</f>
        <v>GSG250</v>
      </c>
      <c r="N577" s="2">
        <v>61050</v>
      </c>
      <c r="O577" t="s">
        <v>919</v>
      </c>
      <c r="P577" s="8" t="str">
        <f t="shared" si="42"/>
        <v>0153328</v>
      </c>
      <c r="Q577" s="8" t="e">
        <f t="shared" si="40"/>
        <v>#N/A</v>
      </c>
      <c r="R577" s="19">
        <v>44537</v>
      </c>
      <c r="S577" s="17" t="s">
        <v>920</v>
      </c>
      <c r="T577" s="8" t="str">
        <f t="shared" si="43"/>
        <v>VM+ HNI Ph</v>
      </c>
      <c r="U577" t="s">
        <v>10780</v>
      </c>
      <c r="Y577" t="str">
        <f t="shared" si="44"/>
        <v>WINCOMHANOI</v>
      </c>
    </row>
    <row r="578" spans="1:25" x14ac:dyDescent="0.2">
      <c r="A578" t="s">
        <v>0</v>
      </c>
      <c r="B578" t="s">
        <v>918</v>
      </c>
      <c r="D578" t="s">
        <v>121</v>
      </c>
      <c r="E578" t="s">
        <v>3</v>
      </c>
      <c r="F578" s="12">
        <v>1</v>
      </c>
      <c r="G578" s="2">
        <v>73431</v>
      </c>
      <c r="H578" t="s">
        <v>4</v>
      </c>
      <c r="J578" t="s">
        <v>122</v>
      </c>
      <c r="K578" s="9" t="str">
        <f t="shared" si="41"/>
        <v>Chân giò heo muối gói 300g</v>
      </c>
      <c r="L578" s="8" t="str">
        <f>VLOOKUP(K578,'[1]Mã Misa'!$B$2:$D$74,2,0)</f>
        <v>Chân giò heo muối 300g</v>
      </c>
      <c r="M578" s="8" t="str">
        <f>VLOOKUP(L578,'[1]Mã Misa'!$C$2:$D$74,2,0)</f>
        <v>CGM300</v>
      </c>
      <c r="N578" s="2">
        <v>73431</v>
      </c>
      <c r="O578" t="s">
        <v>919</v>
      </c>
      <c r="P578" s="8" t="str">
        <f t="shared" si="42"/>
        <v>0153328</v>
      </c>
      <c r="Q578" s="8" t="e">
        <f t="shared" si="40"/>
        <v>#N/A</v>
      </c>
      <c r="R578" s="19">
        <v>44537</v>
      </c>
      <c r="S578" s="17" t="s">
        <v>920</v>
      </c>
      <c r="T578" s="8" t="str">
        <f t="shared" si="43"/>
        <v>VM+ HNI Ph</v>
      </c>
      <c r="U578" t="s">
        <v>10780</v>
      </c>
      <c r="Y578" t="str">
        <f t="shared" si="44"/>
        <v>WINCOMHANOI</v>
      </c>
    </row>
    <row r="579" spans="1:25" x14ac:dyDescent="0.2">
      <c r="A579" t="s">
        <v>0</v>
      </c>
      <c r="B579" t="s">
        <v>918</v>
      </c>
      <c r="D579" t="s">
        <v>42</v>
      </c>
      <c r="E579" t="s">
        <v>3</v>
      </c>
      <c r="F579" s="12">
        <v>2</v>
      </c>
      <c r="G579" s="2">
        <v>175574</v>
      </c>
      <c r="H579" t="s">
        <v>4</v>
      </c>
      <c r="J579" t="s">
        <v>43</v>
      </c>
      <c r="K579" s="9" t="str">
        <f t="shared" si="41"/>
        <v>Bắp bò muối gói 200g</v>
      </c>
      <c r="L579" s="8" t="str">
        <f>VLOOKUP(K579,'[1]Mã Misa'!$B$2:$D$74,2,0)</f>
        <v>Bắp bò muối 200g</v>
      </c>
      <c r="M579" s="8" t="str">
        <f>VLOOKUP(L579,'[1]Mã Misa'!$C$2:$D$74,2,0)</f>
        <v>BBM200</v>
      </c>
      <c r="N579" s="2">
        <v>87787</v>
      </c>
      <c r="O579" t="s">
        <v>919</v>
      </c>
      <c r="P579" s="8" t="str">
        <f t="shared" si="42"/>
        <v>0153328</v>
      </c>
      <c r="Q579" s="8" t="e">
        <f t="shared" ref="Q579:Q642" si="45">IF(VLOOKUP(P579,$AD$1:$AF$32,1,0)&lt;&gt;0,(P579&amp;"A"),0)</f>
        <v>#N/A</v>
      </c>
      <c r="R579" s="19">
        <v>44537</v>
      </c>
      <c r="S579" s="17" t="s">
        <v>920</v>
      </c>
      <c r="T579" s="8" t="str">
        <f t="shared" si="43"/>
        <v>VM+ HNI Ph</v>
      </c>
      <c r="U579" t="s">
        <v>10780</v>
      </c>
      <c r="Y579" t="str">
        <f t="shared" si="44"/>
        <v>WINCOMHANOI</v>
      </c>
    </row>
    <row r="580" spans="1:25" x14ac:dyDescent="0.2">
      <c r="A580" t="s">
        <v>0</v>
      </c>
      <c r="B580" t="s">
        <v>921</v>
      </c>
      <c r="D580" t="s">
        <v>11</v>
      </c>
      <c r="E580" t="s">
        <v>3</v>
      </c>
      <c r="F580" s="12">
        <v>2</v>
      </c>
      <c r="G580" s="2">
        <v>100364</v>
      </c>
      <c r="H580" t="s">
        <v>4</v>
      </c>
      <c r="J580" t="s">
        <v>12</v>
      </c>
      <c r="K580" s="9" t="str">
        <f t="shared" ref="K580:K643" si="46">MID(J580,10,26)</f>
        <v>Giò tai lưỡi xào gói 250g</v>
      </c>
      <c r="L580" s="8" t="str">
        <f>VLOOKUP(K580,'[1]Mã Misa'!$B$2:$D$74,2,0)</f>
        <v>Giò Tai Lưỡi Xào 250g</v>
      </c>
      <c r="M580" s="8" t="str">
        <f>VLOOKUP(L580,'[1]Mã Misa'!$C$2:$D$74,2,0)</f>
        <v>GTLX250G</v>
      </c>
      <c r="N580" s="2">
        <v>50182</v>
      </c>
      <c r="O580" t="s">
        <v>922</v>
      </c>
      <c r="P580" s="8" t="str">
        <f t="shared" ref="P580:P643" si="47">RIGHT(O580,7)</f>
        <v>0001539</v>
      </c>
      <c r="Q580" s="8" t="e">
        <f t="shared" si="45"/>
        <v>#N/A</v>
      </c>
      <c r="R580" s="19">
        <v>44537</v>
      </c>
      <c r="S580" s="17" t="s">
        <v>923</v>
      </c>
      <c r="T580" s="8" t="str">
        <f t="shared" ref="T580:T643" si="48">LEFT(U580,10)</f>
        <v>VM+ BTE 26</v>
      </c>
      <c r="U580" t="s">
        <v>10781</v>
      </c>
      <c r="Y580" t="str">
        <f t="shared" ref="Y580:Y643" si="49">IF(ISNUMBER(SEARCH($V$3,T580)),"WINCOMHANOI",IF(ISNUMBER(SEARCH($V$4,T580)),"WINCOMHOCHIMINH",IF(ISNUMBER(SEARCH($V$5,T580)),"WINCOMDANANG",IF(ISNUMBER(SEARCH($V$6,T580)),"WINCOMHAIDUONG",IF(ISNUMBER(SEARCH($V$7,T580)),"WINCOMQUANGNINH",IF(ISNUMBER(SEARCH($V$8,T580)),"WINCOMHAIPHONG",IF(ISNUMBER(SEARCH($V$9,T580)),"WINCOMBACGIANG",IF(ISNUMBER(SEARCH($V$10,T580)),"WINCOMBACNINH",IF(ISNUMBER(SEARCH($V$11,T580)),"WINCOMPHUTHO",IF(ISNUMBER(SEARCH($V$12,T580)),"WINCOMHATINH",IF(ISNUMBER(SEARCH($V$13,T580)),"WINCOMTHAINGUYEN",IF(ISNUMBER(SEARCH($V$14,T580)),"WINCOMKHANHHOA",IF(ISNUMBER(SEARCH($V$15,T580)),"WINCOMHUNGYEN",IF(ISNUMBER(SEARCH($V$16,T580)),"WINCOMNGHEAN",IF(ISNUMBER(SEARCH($V$17,T580)),"WINCOMLAOCAI",IF(ISNUMBER(SEARCH($V$18,T580)),"WINCOMVUNGTAU",IF(ISNUMBER(SEARCH($V$19,T580)),"WINCOMBINHDUONG",IF(ISNUMBER(SEARCH($V$20,T580)),"WINCOMKIENGIANG",IF(ISNUMBER(SEARCH($V$21,T580)),"WINCOMHANAM",IF(ISNUMBER(SEARCH($V$22,T580)),"WINCOMNAMDINH",IF(ISNUMBER(SEARCH($V$23,T580)),"WINCOMLANGSON",IF(ISNUMBER(SEARCH($V$24,T580)),"WINCOMTHANHHOA",IF(ISNUMBER(SEARCH($V$25,T580)),"WINCOMYENBAI",IF(ISNUMBER(SEARCH($V$26,T580)),"WINCOMTUYENQUANG",IF(ISNUMBER(SEARCH($V$27,T580)),"WINCOMHUE",IF(ISNUMBER(SEARCH($V$28,T580)),"WINCOMQUANGNAM",IF(ISNUMBER(SEARCH($V$29,T580)),"WINCOMVINHPHUC",IF(ISNUMBER(SEARCH($V$30,T580)),"WINCOMHAGIANG",IF(ISNUMBER(SEARCH($V$31,T580)),"WINCOMNINHBINH",IF(ISNUMBER(SEARCH($V$32,T580)),"WINCOMTRAVINH",IF(ISNUMBER(SEARCH($V$33,T580)),"WINCOMCANTHO",IF(ISNUMBER(SEARCH($V$34,T580)),"WINCOMBENTRE",IF(ISNUMBER(SEARCH($V$35,T580)),"WINCOMCAMAU",IF(ISNUMBER(SEARCH($V$36,T580)),"WINCOMANGIANG",IF(ISNUMBER(SEARCH($V$37,T580)),"WINCOMNINHTHUAN",IF(ISNUMBER(SEARCH($V$38,T580)),"WINCOMTHAIBINH",IF(ISNUMBER(SEARCH($V$39,T580)),"WINCOMGIALAI",IF(ISNUMBER(SEARCH($V$40,T580)),"WINCOMHOABINH",IF(ISNUMBER(SEARCH($V$41,T580)),"WINCOMQUANGNGAI",IF(ISNUMBER(SEARCH($V$42,T580)),"WINCOMBINHTHUAN",IF(ISNUMBER(SEARCH($V$43,T580)),"WINCOMDAKLAK",IF(ISNUMBER(SEARCH($V$44,T580)),"WINCOMSOCTRANG",IF(ISNUMBER(SEARCH($V$45,T580)),"WINCOMSONLA",IF(ISNUMBER(SEARCH($V$46,T580)),"WINCOMKONTUM",IF(ISNUMBER(SEARCH($V$47,T580)),"WINCOMPHUYEN",IF(ISNUMBER(SEARCH($V$48,T580)),"WINCOMQUANGTRI",IF(ISNUMBER(SEARCH($V$49,T580)),"WINCOMBINHDINH",IF(ISNUMBER(SEARCH($V$50,T580)),"WINCOMCAOBANG",IF(ISNUMBER(SEARCH($V$51,T580)),"WINCOMQUANGBINH",IF(ISNUMBER(SEARCH($V$52,T580)),"WINCOMLAMDONG",IF(ISNUMBER(SEARCH($V$53,T580)),"WINCOMVINHLONG",IF(ISNUMBER(SEARCH($V$54,T580)),"WINCOMDONGTHAP",IF(ISNUMBER(SEARCH($V$55,T580)),"WINCOMTIENGIANG",IF(ISNUMBER(SEARCH($V$56,T580)),"WINCOMQUANGNINH",0))))))))))))))))))))))))))))))))))))))))))))))))))))))</f>
        <v>WINCOMBENTRE</v>
      </c>
    </row>
    <row r="581" spans="1:25" x14ac:dyDescent="0.2">
      <c r="A581" t="s">
        <v>0</v>
      </c>
      <c r="B581" t="s">
        <v>924</v>
      </c>
      <c r="D581" t="s">
        <v>42</v>
      </c>
      <c r="E581" t="s">
        <v>3</v>
      </c>
      <c r="F581" s="12">
        <v>3</v>
      </c>
      <c r="G581" s="2">
        <v>263361</v>
      </c>
      <c r="H581" t="s">
        <v>4</v>
      </c>
      <c r="J581" t="s">
        <v>43</v>
      </c>
      <c r="K581" s="9" t="str">
        <f t="shared" si="46"/>
        <v>Bắp bò muối gói 200g</v>
      </c>
      <c r="L581" s="8" t="str">
        <f>VLOOKUP(K581,'[1]Mã Misa'!$B$2:$D$74,2,0)</f>
        <v>Bắp bò muối 200g</v>
      </c>
      <c r="M581" s="8" t="str">
        <f>VLOOKUP(L581,'[1]Mã Misa'!$C$2:$D$74,2,0)</f>
        <v>BBM200</v>
      </c>
      <c r="N581" s="2">
        <v>87787</v>
      </c>
      <c r="O581" t="s">
        <v>925</v>
      </c>
      <c r="P581" s="8" t="str">
        <f t="shared" si="47"/>
        <v>0153336</v>
      </c>
      <c r="Q581" s="8" t="e">
        <f t="shared" si="45"/>
        <v>#N/A</v>
      </c>
      <c r="R581" s="19">
        <v>44537</v>
      </c>
      <c r="S581" s="17" t="s">
        <v>926</v>
      </c>
      <c r="T581" s="8" t="str">
        <f t="shared" si="48"/>
        <v>VM+ HNI 79</v>
      </c>
      <c r="U581" t="s">
        <v>10782</v>
      </c>
      <c r="Y581" t="str">
        <f t="shared" si="49"/>
        <v>WINCOMHANOI</v>
      </c>
    </row>
    <row r="582" spans="1:25" x14ac:dyDescent="0.2">
      <c r="A582" t="s">
        <v>0</v>
      </c>
      <c r="B582" t="s">
        <v>924</v>
      </c>
      <c r="D582" t="s">
        <v>155</v>
      </c>
      <c r="E582" t="s">
        <v>3</v>
      </c>
      <c r="F582" s="12">
        <v>3</v>
      </c>
      <c r="G582" s="2">
        <v>305967</v>
      </c>
      <c r="H582" t="s">
        <v>4</v>
      </c>
      <c r="J582" t="s">
        <v>156</v>
      </c>
      <c r="K582" s="9" t="str">
        <f t="shared" si="46"/>
        <v>Giò tai nấm hương 500g</v>
      </c>
      <c r="L582" s="8" t="str">
        <f>VLOOKUP(K582,'[1]Mã Misa'!$B$2:$D$74,2,0)</f>
        <v>Giò tai nấm hương 500g</v>
      </c>
      <c r="M582" s="8" t="str">
        <f>VLOOKUP(L582,'[1]Mã Misa'!$C$2:$D$74,2,0)</f>
        <v>GTNH500</v>
      </c>
      <c r="N582" s="2">
        <v>101989</v>
      </c>
      <c r="O582" t="s">
        <v>925</v>
      </c>
      <c r="P582" s="8" t="str">
        <f t="shared" si="47"/>
        <v>0153336</v>
      </c>
      <c r="Q582" s="8" t="e">
        <f t="shared" si="45"/>
        <v>#N/A</v>
      </c>
      <c r="R582" s="19">
        <v>44537</v>
      </c>
      <c r="S582" s="17" t="s">
        <v>926</v>
      </c>
      <c r="T582" s="8" t="str">
        <f t="shared" si="48"/>
        <v>VM+ HNI 79</v>
      </c>
      <c r="U582" t="s">
        <v>10782</v>
      </c>
      <c r="Y582" t="str">
        <f t="shared" si="49"/>
        <v>WINCOMHANOI</v>
      </c>
    </row>
    <row r="583" spans="1:25" x14ac:dyDescent="0.2">
      <c r="A583" t="s">
        <v>0</v>
      </c>
      <c r="B583" t="s">
        <v>924</v>
      </c>
      <c r="D583" t="s">
        <v>11</v>
      </c>
      <c r="E583" t="s">
        <v>3</v>
      </c>
      <c r="F583" s="12">
        <v>2</v>
      </c>
      <c r="G583" s="2">
        <v>100364</v>
      </c>
      <c r="H583" t="s">
        <v>4</v>
      </c>
      <c r="J583" t="s">
        <v>12</v>
      </c>
      <c r="K583" s="9" t="str">
        <f t="shared" si="46"/>
        <v>Giò tai lưỡi xào gói 250g</v>
      </c>
      <c r="L583" s="8" t="str">
        <f>VLOOKUP(K583,'[1]Mã Misa'!$B$2:$D$74,2,0)</f>
        <v>Giò Tai Lưỡi Xào 250g</v>
      </c>
      <c r="M583" s="8" t="str">
        <f>VLOOKUP(L583,'[1]Mã Misa'!$C$2:$D$74,2,0)</f>
        <v>GTLX250G</v>
      </c>
      <c r="N583" s="2">
        <v>50182</v>
      </c>
      <c r="O583" t="s">
        <v>925</v>
      </c>
      <c r="P583" s="8" t="str">
        <f t="shared" si="47"/>
        <v>0153336</v>
      </c>
      <c r="Q583" s="8" t="e">
        <f t="shared" si="45"/>
        <v>#N/A</v>
      </c>
      <c r="R583" s="19">
        <v>44537</v>
      </c>
      <c r="S583" s="17" t="s">
        <v>926</v>
      </c>
      <c r="T583" s="8" t="str">
        <f t="shared" si="48"/>
        <v>VM+ HNI 79</v>
      </c>
      <c r="U583" t="s">
        <v>10782</v>
      </c>
      <c r="Y583" t="str">
        <f t="shared" si="49"/>
        <v>WINCOMHANOI</v>
      </c>
    </row>
    <row r="584" spans="1:25" x14ac:dyDescent="0.2">
      <c r="A584" t="s">
        <v>0</v>
      </c>
      <c r="B584" t="s">
        <v>927</v>
      </c>
      <c r="D584" t="s">
        <v>11</v>
      </c>
      <c r="E584" t="s">
        <v>3</v>
      </c>
      <c r="F584" s="12">
        <v>1</v>
      </c>
      <c r="G584" s="2">
        <v>50182</v>
      </c>
      <c r="H584" t="s">
        <v>4</v>
      </c>
      <c r="J584" t="s">
        <v>12</v>
      </c>
      <c r="K584" s="9" t="str">
        <f t="shared" si="46"/>
        <v>Giò tai lưỡi xào gói 250g</v>
      </c>
      <c r="L584" s="8" t="str">
        <f>VLOOKUP(K584,'[1]Mã Misa'!$B$2:$D$74,2,0)</f>
        <v>Giò Tai Lưỡi Xào 250g</v>
      </c>
      <c r="M584" s="8" t="str">
        <f>VLOOKUP(L584,'[1]Mã Misa'!$C$2:$D$74,2,0)</f>
        <v>GTLX250G</v>
      </c>
      <c r="N584" s="2">
        <v>50182</v>
      </c>
      <c r="O584" t="s">
        <v>928</v>
      </c>
      <c r="P584" s="8" t="str">
        <f t="shared" si="47"/>
        <v>0153340</v>
      </c>
      <c r="Q584" s="8" t="e">
        <f t="shared" si="45"/>
        <v>#N/A</v>
      </c>
      <c r="R584" s="19">
        <v>44537</v>
      </c>
      <c r="S584" s="17" t="s">
        <v>929</v>
      </c>
      <c r="T584" s="8" t="str">
        <f t="shared" si="48"/>
        <v>VM+ HNI 2/</v>
      </c>
      <c r="U584" t="s">
        <v>10783</v>
      </c>
      <c r="Y584" t="str">
        <f t="shared" si="49"/>
        <v>WINCOMHANOI</v>
      </c>
    </row>
    <row r="585" spans="1:25" x14ac:dyDescent="0.2">
      <c r="A585" t="s">
        <v>0</v>
      </c>
      <c r="B585" t="s">
        <v>930</v>
      </c>
      <c r="D585" t="s">
        <v>15</v>
      </c>
      <c r="E585" t="s">
        <v>3</v>
      </c>
      <c r="F585" s="12">
        <v>3</v>
      </c>
      <c r="G585" s="2">
        <v>138000</v>
      </c>
      <c r="H585" t="s">
        <v>4</v>
      </c>
      <c r="J585" t="s">
        <v>16</v>
      </c>
      <c r="K585" s="9" t="str">
        <f t="shared" si="46"/>
        <v>Mộc nấm hương gói 250g</v>
      </c>
      <c r="L585" s="8" t="str">
        <f>VLOOKUP(K585,'[1]Mã Misa'!$B$2:$D$74,2,0)</f>
        <v>Mộc Nấm Hương 250g</v>
      </c>
      <c r="M585" s="8" t="str">
        <f>VLOOKUP(L585,'[1]Mã Misa'!$C$2:$D$74,2,0)</f>
        <v>MNH250</v>
      </c>
      <c r="N585" s="2">
        <v>46000</v>
      </c>
      <c r="O585" t="s">
        <v>931</v>
      </c>
      <c r="P585" s="8" t="str">
        <f t="shared" si="47"/>
        <v>0003414</v>
      </c>
      <c r="Q585" s="8" t="e">
        <f t="shared" si="45"/>
        <v>#N/A</v>
      </c>
      <c r="R585" s="19">
        <v>44537</v>
      </c>
      <c r="S585" s="17" t="s">
        <v>932</v>
      </c>
      <c r="T585" s="8" t="str">
        <f t="shared" si="48"/>
        <v>VM+ AGG 22</v>
      </c>
      <c r="U585" t="s">
        <v>10784</v>
      </c>
      <c r="Y585" t="str">
        <f t="shared" si="49"/>
        <v>WINCOMANGIANG</v>
      </c>
    </row>
    <row r="586" spans="1:25" x14ac:dyDescent="0.2">
      <c r="A586" t="s">
        <v>0</v>
      </c>
      <c r="B586" t="s">
        <v>933</v>
      </c>
      <c r="D586" t="s">
        <v>2</v>
      </c>
      <c r="E586" t="s">
        <v>3</v>
      </c>
      <c r="F586" s="12">
        <v>2</v>
      </c>
      <c r="G586" s="2">
        <v>141900</v>
      </c>
      <c r="H586" t="s">
        <v>4</v>
      </c>
      <c r="J586" t="s">
        <v>5</v>
      </c>
      <c r="K586" s="9" t="str">
        <f t="shared" si="46"/>
        <v>_Chả nướng 300g</v>
      </c>
      <c r="L586" s="8" t="str">
        <f>VLOOKUP(K586,'[1]Mã Misa'!$B$2:$D$74,2,0)</f>
        <v>Chả nướng 300g</v>
      </c>
      <c r="M586" s="8" t="str">
        <f>VLOOKUP(L586,'[1]Mã Misa'!$C$2:$D$74,2,0)</f>
        <v>CN300</v>
      </c>
      <c r="N586" s="2">
        <v>70950</v>
      </c>
      <c r="O586" t="s">
        <v>934</v>
      </c>
      <c r="P586" s="8" t="str">
        <f t="shared" si="47"/>
        <v>0153343</v>
      </c>
      <c r="Q586" s="8" t="e">
        <f t="shared" si="45"/>
        <v>#N/A</v>
      </c>
      <c r="R586" s="19">
        <v>44537</v>
      </c>
      <c r="S586" s="17" t="s">
        <v>935</v>
      </c>
      <c r="T586" s="8" t="str">
        <f t="shared" si="48"/>
        <v xml:space="preserve">VM+ HNI 3 </v>
      </c>
      <c r="U586" t="s">
        <v>10785</v>
      </c>
      <c r="Y586" t="str">
        <f t="shared" si="49"/>
        <v>WINCOMHANOI</v>
      </c>
    </row>
    <row r="587" spans="1:25" x14ac:dyDescent="0.2">
      <c r="A587" t="s">
        <v>0</v>
      </c>
      <c r="B587" t="s">
        <v>933</v>
      </c>
      <c r="D587" t="s">
        <v>25</v>
      </c>
      <c r="E587" t="s">
        <v>3</v>
      </c>
      <c r="F587" s="12">
        <v>1</v>
      </c>
      <c r="G587" s="2">
        <v>90750</v>
      </c>
      <c r="H587" t="s">
        <v>4</v>
      </c>
      <c r="J587" t="s">
        <v>26</v>
      </c>
      <c r="K587" s="9" t="str">
        <f t="shared" si="46"/>
        <v>_Chân gà sốt cay 400g</v>
      </c>
      <c r="L587" s="8" t="str">
        <f>VLOOKUP(K587,'[1]Mã Misa'!$B$2:$D$74,2,0)</f>
        <v>Chân gà sốt cay 400g</v>
      </c>
      <c r="M587" s="8" t="str">
        <f>VLOOKUP(L587,'[1]Mã Misa'!$C$2:$D$74,2,0)</f>
        <v>CGSC400</v>
      </c>
      <c r="N587" s="2">
        <v>90750</v>
      </c>
      <c r="O587" t="s">
        <v>934</v>
      </c>
      <c r="P587" s="8" t="str">
        <f t="shared" si="47"/>
        <v>0153343</v>
      </c>
      <c r="Q587" s="8" t="e">
        <f t="shared" si="45"/>
        <v>#N/A</v>
      </c>
      <c r="R587" s="19">
        <v>44537</v>
      </c>
      <c r="S587" s="17" t="s">
        <v>935</v>
      </c>
      <c r="T587" s="8" t="str">
        <f t="shared" si="48"/>
        <v xml:space="preserve">VM+ HNI 3 </v>
      </c>
      <c r="U587" t="s">
        <v>10785</v>
      </c>
      <c r="Y587" t="str">
        <f t="shared" si="49"/>
        <v>WINCOMHANOI</v>
      </c>
    </row>
    <row r="588" spans="1:25" x14ac:dyDescent="0.2">
      <c r="A588" t="s">
        <v>0</v>
      </c>
      <c r="B588" t="s">
        <v>933</v>
      </c>
      <c r="D588" t="s">
        <v>30</v>
      </c>
      <c r="E588" t="s">
        <v>3</v>
      </c>
      <c r="F588" s="12">
        <v>1</v>
      </c>
      <c r="G588" s="2">
        <v>111058</v>
      </c>
      <c r="H588" t="s">
        <v>4</v>
      </c>
      <c r="J588" t="s">
        <v>31</v>
      </c>
      <c r="K588" s="9" t="str">
        <f t="shared" si="46"/>
        <v>Gà muối gói 500g</v>
      </c>
      <c r="L588" s="8" t="str">
        <f>VLOOKUP(K588,'[1]Mã Misa'!$B$2:$D$74,2,0)</f>
        <v>Gà muối 500g</v>
      </c>
      <c r="M588" s="8" t="str">
        <f>VLOOKUP(L588,'[1]Mã Misa'!$C$2:$D$74,2,0)</f>
        <v>GM500</v>
      </c>
      <c r="N588" s="2">
        <v>111058</v>
      </c>
      <c r="O588" t="s">
        <v>934</v>
      </c>
      <c r="P588" s="8" t="str">
        <f t="shared" si="47"/>
        <v>0153343</v>
      </c>
      <c r="Q588" s="8" t="e">
        <f t="shared" si="45"/>
        <v>#N/A</v>
      </c>
      <c r="R588" s="19">
        <v>44537</v>
      </c>
      <c r="S588" s="17" t="s">
        <v>935</v>
      </c>
      <c r="T588" s="8" t="str">
        <f t="shared" si="48"/>
        <v xml:space="preserve">VM+ HNI 3 </v>
      </c>
      <c r="U588" t="s">
        <v>10785</v>
      </c>
      <c r="Y588" t="str">
        <f t="shared" si="49"/>
        <v>WINCOMHANOI</v>
      </c>
    </row>
    <row r="589" spans="1:25" x14ac:dyDescent="0.2">
      <c r="A589" t="s">
        <v>0</v>
      </c>
      <c r="B589" t="s">
        <v>933</v>
      </c>
      <c r="D589" t="s">
        <v>11</v>
      </c>
      <c r="E589" t="s">
        <v>3</v>
      </c>
      <c r="F589" s="12">
        <v>1</v>
      </c>
      <c r="G589" s="2">
        <v>50182</v>
      </c>
      <c r="H589" t="s">
        <v>4</v>
      </c>
      <c r="J589" t="s">
        <v>12</v>
      </c>
      <c r="K589" s="9" t="str">
        <f t="shared" si="46"/>
        <v>Giò tai lưỡi xào gói 250g</v>
      </c>
      <c r="L589" s="8" t="str">
        <f>VLOOKUP(K589,'[1]Mã Misa'!$B$2:$D$74,2,0)</f>
        <v>Giò Tai Lưỡi Xào 250g</v>
      </c>
      <c r="M589" s="8" t="str">
        <f>VLOOKUP(L589,'[1]Mã Misa'!$C$2:$D$74,2,0)</f>
        <v>GTLX250G</v>
      </c>
      <c r="N589" s="2">
        <v>50182</v>
      </c>
      <c r="O589" t="s">
        <v>934</v>
      </c>
      <c r="P589" s="8" t="str">
        <f t="shared" si="47"/>
        <v>0153343</v>
      </c>
      <c r="Q589" s="8" t="e">
        <f t="shared" si="45"/>
        <v>#N/A</v>
      </c>
      <c r="R589" s="19">
        <v>44537</v>
      </c>
      <c r="S589" s="17" t="s">
        <v>935</v>
      </c>
      <c r="T589" s="8" t="str">
        <f t="shared" si="48"/>
        <v xml:space="preserve">VM+ HNI 3 </v>
      </c>
      <c r="U589" t="s">
        <v>10785</v>
      </c>
      <c r="Y589" t="str">
        <f t="shared" si="49"/>
        <v>WINCOMHANOI</v>
      </c>
    </row>
    <row r="590" spans="1:25" x14ac:dyDescent="0.2">
      <c r="A590" t="s">
        <v>0</v>
      </c>
      <c r="B590" t="s">
        <v>936</v>
      </c>
      <c r="D590" t="s">
        <v>30</v>
      </c>
      <c r="E590" t="s">
        <v>3</v>
      </c>
      <c r="F590" s="12">
        <v>3</v>
      </c>
      <c r="G590" s="2">
        <v>333174</v>
      </c>
      <c r="H590" t="s">
        <v>4</v>
      </c>
      <c r="J590" t="s">
        <v>31</v>
      </c>
      <c r="K590" s="9" t="str">
        <f t="shared" si="46"/>
        <v>Gà muối gói 500g</v>
      </c>
      <c r="L590" s="8" t="str">
        <f>VLOOKUP(K590,'[1]Mã Misa'!$B$2:$D$74,2,0)</f>
        <v>Gà muối 500g</v>
      </c>
      <c r="M590" s="8" t="str">
        <f>VLOOKUP(L590,'[1]Mã Misa'!$C$2:$D$74,2,0)</f>
        <v>GM500</v>
      </c>
      <c r="N590" s="2">
        <v>111058</v>
      </c>
      <c r="O590" t="s">
        <v>937</v>
      </c>
      <c r="P590" s="8" t="str">
        <f t="shared" si="47"/>
        <v>0153345</v>
      </c>
      <c r="Q590" s="8" t="e">
        <f t="shared" si="45"/>
        <v>#N/A</v>
      </c>
      <c r="R590" s="19">
        <v>44537</v>
      </c>
      <c r="S590" s="17" t="s">
        <v>938</v>
      </c>
      <c r="T590" s="8" t="str">
        <f t="shared" si="48"/>
        <v>VM+ HNI Ki</v>
      </c>
      <c r="U590" t="s">
        <v>10786</v>
      </c>
      <c r="Y590" t="str">
        <f t="shared" si="49"/>
        <v>WINCOMHANOI</v>
      </c>
    </row>
    <row r="591" spans="1:25" x14ac:dyDescent="0.2">
      <c r="A591" t="s">
        <v>0</v>
      </c>
      <c r="B591" t="s">
        <v>939</v>
      </c>
      <c r="D591" t="s">
        <v>15</v>
      </c>
      <c r="E591" t="s">
        <v>3</v>
      </c>
      <c r="F591" s="12">
        <v>1</v>
      </c>
      <c r="G591" s="2">
        <v>46000</v>
      </c>
      <c r="H591" t="s">
        <v>4</v>
      </c>
      <c r="J591" t="s">
        <v>16</v>
      </c>
      <c r="K591" s="9" t="str">
        <f t="shared" si="46"/>
        <v>Mộc nấm hương gói 250g</v>
      </c>
      <c r="L591" s="8" t="str">
        <f>VLOOKUP(K591,'[1]Mã Misa'!$B$2:$D$74,2,0)</f>
        <v>Mộc Nấm Hương 250g</v>
      </c>
      <c r="M591" s="8" t="str">
        <f>VLOOKUP(L591,'[1]Mã Misa'!$C$2:$D$74,2,0)</f>
        <v>MNH250</v>
      </c>
      <c r="N591" s="2">
        <v>46000</v>
      </c>
      <c r="O591" t="s">
        <v>940</v>
      </c>
      <c r="P591" s="8" t="str">
        <f t="shared" si="47"/>
        <v>0153352</v>
      </c>
      <c r="Q591" s="8" t="e">
        <f t="shared" si="45"/>
        <v>#N/A</v>
      </c>
      <c r="R591" s="19">
        <v>44537</v>
      </c>
      <c r="S591" s="17" t="s">
        <v>941</v>
      </c>
      <c r="T591" s="8" t="str">
        <f t="shared" si="48"/>
        <v>VM+ HNI 16</v>
      </c>
      <c r="U591" t="s">
        <v>10787</v>
      </c>
      <c r="Y591" t="str">
        <f t="shared" si="49"/>
        <v>WINCOMHANOI</v>
      </c>
    </row>
    <row r="592" spans="1:25" x14ac:dyDescent="0.2">
      <c r="A592" t="s">
        <v>0</v>
      </c>
      <c r="B592" t="s">
        <v>942</v>
      </c>
      <c r="D592" t="s">
        <v>30</v>
      </c>
      <c r="E592" t="s">
        <v>3</v>
      </c>
      <c r="F592" s="12">
        <v>1</v>
      </c>
      <c r="G592" s="2">
        <v>111058</v>
      </c>
      <c r="H592" t="s">
        <v>4</v>
      </c>
      <c r="J592" t="s">
        <v>31</v>
      </c>
      <c r="K592" s="9" t="str">
        <f t="shared" si="46"/>
        <v>Gà muối gói 500g</v>
      </c>
      <c r="L592" s="8" t="str">
        <f>VLOOKUP(K592,'[1]Mã Misa'!$B$2:$D$74,2,0)</f>
        <v>Gà muối 500g</v>
      </c>
      <c r="M592" s="8" t="str">
        <f>VLOOKUP(L592,'[1]Mã Misa'!$C$2:$D$74,2,0)</f>
        <v>GM500</v>
      </c>
      <c r="N592" s="2">
        <v>111058</v>
      </c>
      <c r="O592" t="s">
        <v>943</v>
      </c>
      <c r="P592" s="8" t="str">
        <f t="shared" si="47"/>
        <v>0019924</v>
      </c>
      <c r="Q592" s="8" t="e">
        <f t="shared" si="45"/>
        <v>#N/A</v>
      </c>
      <c r="R592" s="19">
        <v>44537</v>
      </c>
      <c r="S592" s="17" t="s">
        <v>863</v>
      </c>
      <c r="T592" s="8" t="str">
        <f t="shared" si="48"/>
        <v>VM+ DNG Số</v>
      </c>
      <c r="U592" t="s">
        <v>10761</v>
      </c>
      <c r="Y592" t="str">
        <f t="shared" si="49"/>
        <v>WINCOMDANANG</v>
      </c>
    </row>
    <row r="593" spans="1:25" x14ac:dyDescent="0.2">
      <c r="A593" t="s">
        <v>0</v>
      </c>
      <c r="B593" t="s">
        <v>944</v>
      </c>
      <c r="D593" t="s">
        <v>30</v>
      </c>
      <c r="E593" t="s">
        <v>3</v>
      </c>
      <c r="F593" s="12">
        <v>2</v>
      </c>
      <c r="G593" s="2">
        <v>222116</v>
      </c>
      <c r="H593" t="s">
        <v>4</v>
      </c>
      <c r="J593" t="s">
        <v>31</v>
      </c>
      <c r="K593" s="9" t="str">
        <f t="shared" si="46"/>
        <v>Gà muối gói 500g</v>
      </c>
      <c r="L593" s="8" t="str">
        <f>VLOOKUP(K593,'[1]Mã Misa'!$B$2:$D$74,2,0)</f>
        <v>Gà muối 500g</v>
      </c>
      <c r="M593" s="8" t="str">
        <f>VLOOKUP(L593,'[1]Mã Misa'!$C$2:$D$74,2,0)</f>
        <v>GM500</v>
      </c>
      <c r="N593" s="2">
        <v>111058</v>
      </c>
      <c r="O593" t="s">
        <v>945</v>
      </c>
      <c r="P593" s="8" t="str">
        <f t="shared" si="47"/>
        <v>0153358</v>
      </c>
      <c r="Q593" s="8" t="e">
        <f t="shared" si="45"/>
        <v>#N/A</v>
      </c>
      <c r="R593" s="19">
        <v>44537</v>
      </c>
      <c r="S593" s="17" t="s">
        <v>946</v>
      </c>
      <c r="T593" s="8" t="str">
        <f t="shared" si="48"/>
        <v>VM+ HNI TM</v>
      </c>
      <c r="U593" t="s">
        <v>10788</v>
      </c>
      <c r="Y593" t="str">
        <f t="shared" si="49"/>
        <v>WINCOMHANOI</v>
      </c>
    </row>
    <row r="594" spans="1:25" x14ac:dyDescent="0.2">
      <c r="A594" t="s">
        <v>0</v>
      </c>
      <c r="B594" t="s">
        <v>947</v>
      </c>
      <c r="D594" t="s">
        <v>42</v>
      </c>
      <c r="E594" t="s">
        <v>3</v>
      </c>
      <c r="F594" s="12">
        <v>2</v>
      </c>
      <c r="G594" s="2">
        <v>175574</v>
      </c>
      <c r="H594" t="s">
        <v>4</v>
      </c>
      <c r="J594" t="s">
        <v>43</v>
      </c>
      <c r="K594" s="9" t="str">
        <f t="shared" si="46"/>
        <v>Bắp bò muối gói 200g</v>
      </c>
      <c r="L594" s="8" t="str">
        <f>VLOOKUP(K594,'[1]Mã Misa'!$B$2:$D$74,2,0)</f>
        <v>Bắp bò muối 200g</v>
      </c>
      <c r="M594" s="8" t="str">
        <f>VLOOKUP(L594,'[1]Mã Misa'!$C$2:$D$74,2,0)</f>
        <v>BBM200</v>
      </c>
      <c r="N594" s="2">
        <v>87787</v>
      </c>
      <c r="O594" t="s">
        <v>948</v>
      </c>
      <c r="P594" s="8" t="str">
        <f t="shared" si="47"/>
        <v>0153361</v>
      </c>
      <c r="Q594" s="8" t="e">
        <f t="shared" si="45"/>
        <v>#N/A</v>
      </c>
      <c r="R594" s="19">
        <v>44537</v>
      </c>
      <c r="S594" s="17" t="s">
        <v>949</v>
      </c>
      <c r="T594" s="8" t="str">
        <f t="shared" si="48"/>
        <v>VM+ HNI 35</v>
      </c>
      <c r="U594" t="s">
        <v>10789</v>
      </c>
      <c r="Y594" t="str">
        <f t="shared" si="49"/>
        <v>WINCOMHANOI</v>
      </c>
    </row>
    <row r="595" spans="1:25" x14ac:dyDescent="0.2">
      <c r="A595" t="s">
        <v>0</v>
      </c>
      <c r="B595" t="s">
        <v>947</v>
      </c>
      <c r="D595" t="s">
        <v>21</v>
      </c>
      <c r="E595" t="s">
        <v>3</v>
      </c>
      <c r="F595" s="12">
        <v>1</v>
      </c>
      <c r="G595" s="2">
        <v>74250</v>
      </c>
      <c r="H595" t="s">
        <v>4</v>
      </c>
      <c r="J595" t="s">
        <v>22</v>
      </c>
      <c r="K595" s="9" t="str">
        <f t="shared" si="46"/>
        <v>_Chả cốm 300g</v>
      </c>
      <c r="L595" s="8" t="str">
        <f>VLOOKUP(K595,'[1]Mã Misa'!$B$2:$D$74,2,0)</f>
        <v>Chả cốm 300g</v>
      </c>
      <c r="M595" s="8" t="str">
        <f>VLOOKUP(L595,'[1]Mã Misa'!$C$2:$D$74,2,0)</f>
        <v>CC300</v>
      </c>
      <c r="N595" s="2">
        <v>74250</v>
      </c>
      <c r="O595" t="s">
        <v>948</v>
      </c>
      <c r="P595" s="8" t="str">
        <f t="shared" si="47"/>
        <v>0153361</v>
      </c>
      <c r="Q595" s="8" t="e">
        <f t="shared" si="45"/>
        <v>#N/A</v>
      </c>
      <c r="R595" s="19">
        <v>44537</v>
      </c>
      <c r="S595" s="17" t="s">
        <v>949</v>
      </c>
      <c r="T595" s="8" t="str">
        <f t="shared" si="48"/>
        <v>VM+ HNI 35</v>
      </c>
      <c r="U595" t="s">
        <v>10789</v>
      </c>
      <c r="Y595" t="str">
        <f t="shared" si="49"/>
        <v>WINCOMHANOI</v>
      </c>
    </row>
    <row r="596" spans="1:25" x14ac:dyDescent="0.2">
      <c r="A596" t="s">
        <v>0</v>
      </c>
      <c r="B596" t="s">
        <v>950</v>
      </c>
      <c r="D596" t="s">
        <v>42</v>
      </c>
      <c r="E596" t="s">
        <v>3</v>
      </c>
      <c r="F596" s="12">
        <v>3</v>
      </c>
      <c r="G596" s="2">
        <v>263361</v>
      </c>
      <c r="H596" t="s">
        <v>4</v>
      </c>
      <c r="J596" t="s">
        <v>43</v>
      </c>
      <c r="K596" s="9" t="str">
        <f t="shared" si="46"/>
        <v>Bắp bò muối gói 200g</v>
      </c>
      <c r="L596" s="8" t="str">
        <f>VLOOKUP(K596,'[1]Mã Misa'!$B$2:$D$74,2,0)</f>
        <v>Bắp bò muối 200g</v>
      </c>
      <c r="M596" s="8" t="str">
        <f>VLOOKUP(L596,'[1]Mã Misa'!$C$2:$D$74,2,0)</f>
        <v>BBM200</v>
      </c>
      <c r="N596" s="2">
        <v>87787</v>
      </c>
      <c r="O596" t="s">
        <v>951</v>
      </c>
      <c r="P596" s="8" t="str">
        <f t="shared" si="47"/>
        <v>0153362</v>
      </c>
      <c r="Q596" s="8" t="e">
        <f t="shared" si="45"/>
        <v>#N/A</v>
      </c>
      <c r="R596" s="19">
        <v>44537</v>
      </c>
      <c r="S596" s="17" t="s">
        <v>305</v>
      </c>
      <c r="T596" s="8" t="str">
        <f t="shared" si="48"/>
        <v>VM+ HNI Ng</v>
      </c>
      <c r="U596" t="s">
        <v>10593</v>
      </c>
      <c r="Y596" t="str">
        <f t="shared" si="49"/>
        <v>WINCOMHANOI</v>
      </c>
    </row>
    <row r="597" spans="1:25" x14ac:dyDescent="0.2">
      <c r="A597" t="s">
        <v>0</v>
      </c>
      <c r="B597" t="s">
        <v>952</v>
      </c>
      <c r="D597" t="s">
        <v>21</v>
      </c>
      <c r="E597" t="s">
        <v>3</v>
      </c>
      <c r="F597" s="12">
        <v>6</v>
      </c>
      <c r="G597" s="2">
        <v>445500</v>
      </c>
      <c r="H597" t="s">
        <v>4</v>
      </c>
      <c r="J597" t="s">
        <v>22</v>
      </c>
      <c r="K597" s="9" t="str">
        <f t="shared" si="46"/>
        <v>_Chả cốm 300g</v>
      </c>
      <c r="L597" s="8" t="str">
        <f>VLOOKUP(K597,'[1]Mã Misa'!$B$2:$D$74,2,0)</f>
        <v>Chả cốm 300g</v>
      </c>
      <c r="M597" s="8" t="str">
        <f>VLOOKUP(L597,'[1]Mã Misa'!$C$2:$D$74,2,0)</f>
        <v>CC300</v>
      </c>
      <c r="N597" s="2">
        <v>74250</v>
      </c>
      <c r="O597" t="s">
        <v>953</v>
      </c>
      <c r="P597" s="8" t="str">
        <f t="shared" si="47"/>
        <v>0000613</v>
      </c>
      <c r="Q597" s="8" t="e">
        <f t="shared" si="45"/>
        <v>#N/A</v>
      </c>
      <c r="R597" s="19">
        <v>44537</v>
      </c>
      <c r="S597" s="17" t="s">
        <v>818</v>
      </c>
      <c r="T597" s="8" t="str">
        <f t="shared" si="48"/>
        <v>VM+ LCI Tổ</v>
      </c>
      <c r="U597" t="s">
        <v>10748</v>
      </c>
      <c r="Y597" t="str">
        <f t="shared" si="49"/>
        <v>WINCOMLAOCAI</v>
      </c>
    </row>
    <row r="598" spans="1:25" x14ac:dyDescent="0.2">
      <c r="A598" t="s">
        <v>0</v>
      </c>
      <c r="B598" t="s">
        <v>954</v>
      </c>
      <c r="D598" t="s">
        <v>8</v>
      </c>
      <c r="E598" t="s">
        <v>3</v>
      </c>
      <c r="F598" s="12">
        <v>1</v>
      </c>
      <c r="G598" s="2">
        <v>105400</v>
      </c>
      <c r="H598" t="s">
        <v>4</v>
      </c>
      <c r="J598" t="s">
        <v>9</v>
      </c>
      <c r="K598" s="9" t="str">
        <f t="shared" si="46"/>
        <v>_Đùi gà sốt cay 500g</v>
      </c>
      <c r="L598" s="8" t="str">
        <f>VLOOKUP(K598,'[1]Mã Misa'!$B$2:$D$74,2,0)</f>
        <v>Đùi gà sốt cay 500g</v>
      </c>
      <c r="M598" s="8" t="str">
        <f>VLOOKUP(L598,'[1]Mã Misa'!$C$2:$D$74,2,0)</f>
        <v>DGSC500</v>
      </c>
      <c r="N598" s="2">
        <v>105400</v>
      </c>
      <c r="O598" t="s">
        <v>955</v>
      </c>
      <c r="P598" s="8" t="str">
        <f t="shared" si="47"/>
        <v>0019927</v>
      </c>
      <c r="Q598" s="8" t="e">
        <f t="shared" si="45"/>
        <v>#N/A</v>
      </c>
      <c r="R598" s="19">
        <v>44537</v>
      </c>
      <c r="S598" s="17" t="s">
        <v>956</v>
      </c>
      <c r="T598" s="8" t="str">
        <f t="shared" si="48"/>
        <v>VM+ DNG 22</v>
      </c>
      <c r="U598" t="s">
        <v>10790</v>
      </c>
      <c r="Y598" t="str">
        <f t="shared" si="49"/>
        <v>WINCOMDANANG</v>
      </c>
    </row>
    <row r="599" spans="1:25" x14ac:dyDescent="0.2">
      <c r="A599" t="s">
        <v>0</v>
      </c>
      <c r="B599" t="s">
        <v>957</v>
      </c>
      <c r="D599" t="s">
        <v>496</v>
      </c>
      <c r="E599" t="s">
        <v>3</v>
      </c>
      <c r="F599" s="12">
        <v>1</v>
      </c>
      <c r="G599" s="2">
        <v>61250</v>
      </c>
      <c r="H599" t="s">
        <v>104</v>
      </c>
      <c r="J599" t="s">
        <v>497</v>
      </c>
      <c r="K599" s="9" t="str">
        <f t="shared" si="46"/>
        <v xml:space="preserve"> Ghẹ farci 150g</v>
      </c>
      <c r="L599" s="8" t="str">
        <f>VLOOKUP(K599,'[1]Mã Misa'!$B$2:$D$74,2,0)</f>
        <v>Ghẹ farci 150g</v>
      </c>
      <c r="M599" s="8" t="str">
        <f>VLOOKUP(L599,'[1]Mã Misa'!$C$2:$D$74,2,0)</f>
        <v>GHEFARCI150</v>
      </c>
      <c r="N599" s="2">
        <v>61250</v>
      </c>
      <c r="O599" t="s">
        <v>958</v>
      </c>
      <c r="P599" s="8" t="str">
        <f t="shared" si="47"/>
        <v>0153371</v>
      </c>
      <c r="Q599" s="8" t="e">
        <f t="shared" si="45"/>
        <v>#N/A</v>
      </c>
      <c r="R599" s="19">
        <v>44537</v>
      </c>
      <c r="S599" s="17" t="s">
        <v>474</v>
      </c>
      <c r="T599" s="8" t="str">
        <f t="shared" si="48"/>
        <v>VM+ HNI Tổ</v>
      </c>
      <c r="U599" t="s">
        <v>10646</v>
      </c>
      <c r="Y599" t="str">
        <f t="shared" si="49"/>
        <v>WINCOMHANOI</v>
      </c>
    </row>
    <row r="600" spans="1:25" x14ac:dyDescent="0.2">
      <c r="A600" t="s">
        <v>0</v>
      </c>
      <c r="B600" t="s">
        <v>959</v>
      </c>
      <c r="D600" t="s">
        <v>15</v>
      </c>
      <c r="E600" t="s">
        <v>3</v>
      </c>
      <c r="F600" s="12">
        <v>1</v>
      </c>
      <c r="G600" s="2">
        <v>46000</v>
      </c>
      <c r="H600" t="s">
        <v>4</v>
      </c>
      <c r="J600" t="s">
        <v>16</v>
      </c>
      <c r="K600" s="9" t="str">
        <f t="shared" si="46"/>
        <v>Mộc nấm hương gói 250g</v>
      </c>
      <c r="L600" s="8" t="str">
        <f>VLOOKUP(K600,'[1]Mã Misa'!$B$2:$D$74,2,0)</f>
        <v>Mộc Nấm Hương 250g</v>
      </c>
      <c r="M600" s="8" t="str">
        <f>VLOOKUP(L600,'[1]Mã Misa'!$C$2:$D$74,2,0)</f>
        <v>MNH250</v>
      </c>
      <c r="N600" s="2">
        <v>46000</v>
      </c>
      <c r="O600" t="s">
        <v>960</v>
      </c>
      <c r="P600" s="8" t="str">
        <f t="shared" si="47"/>
        <v>0153372</v>
      </c>
      <c r="Q600" s="8" t="e">
        <f t="shared" si="45"/>
        <v>#N/A</v>
      </c>
      <c r="R600" s="19">
        <v>44537</v>
      </c>
      <c r="S600" s="17" t="s">
        <v>961</v>
      </c>
      <c r="T600" s="8" t="str">
        <f t="shared" si="48"/>
        <v>VM+ HNI 17</v>
      </c>
      <c r="U600" t="s">
        <v>10791</v>
      </c>
      <c r="Y600" t="str">
        <f t="shared" si="49"/>
        <v>WINCOMHANOI</v>
      </c>
    </row>
    <row r="601" spans="1:25" x14ac:dyDescent="0.2">
      <c r="A601" t="s">
        <v>0</v>
      </c>
      <c r="B601" t="s">
        <v>959</v>
      </c>
      <c r="D601" t="s">
        <v>11</v>
      </c>
      <c r="E601" t="s">
        <v>3</v>
      </c>
      <c r="F601" s="12">
        <v>1</v>
      </c>
      <c r="G601" s="2">
        <v>50182</v>
      </c>
      <c r="H601" t="s">
        <v>4</v>
      </c>
      <c r="J601" t="s">
        <v>12</v>
      </c>
      <c r="K601" s="9" t="str">
        <f t="shared" si="46"/>
        <v>Giò tai lưỡi xào gói 250g</v>
      </c>
      <c r="L601" s="8" t="str">
        <f>VLOOKUP(K601,'[1]Mã Misa'!$B$2:$D$74,2,0)</f>
        <v>Giò Tai Lưỡi Xào 250g</v>
      </c>
      <c r="M601" s="8" t="str">
        <f>VLOOKUP(L601,'[1]Mã Misa'!$C$2:$D$74,2,0)</f>
        <v>GTLX250G</v>
      </c>
      <c r="N601" s="2">
        <v>50182</v>
      </c>
      <c r="O601" t="s">
        <v>960</v>
      </c>
      <c r="P601" s="8" t="str">
        <f t="shared" si="47"/>
        <v>0153372</v>
      </c>
      <c r="Q601" s="8" t="e">
        <f t="shared" si="45"/>
        <v>#N/A</v>
      </c>
      <c r="R601" s="19">
        <v>44537</v>
      </c>
      <c r="S601" s="17" t="s">
        <v>961</v>
      </c>
      <c r="T601" s="8" t="str">
        <f t="shared" si="48"/>
        <v>VM+ HNI 17</v>
      </c>
      <c r="U601" t="s">
        <v>10791</v>
      </c>
      <c r="Y601" t="str">
        <f t="shared" si="49"/>
        <v>WINCOMHANOI</v>
      </c>
    </row>
    <row r="602" spans="1:25" x14ac:dyDescent="0.2">
      <c r="A602" t="s">
        <v>0</v>
      </c>
      <c r="B602" t="s">
        <v>962</v>
      </c>
      <c r="D602" t="s">
        <v>25</v>
      </c>
      <c r="E602" t="s">
        <v>3</v>
      </c>
      <c r="F602" s="12">
        <v>3</v>
      </c>
      <c r="G602" s="2">
        <v>272250</v>
      </c>
      <c r="H602" t="s">
        <v>4</v>
      </c>
      <c r="J602" t="s">
        <v>26</v>
      </c>
      <c r="K602" s="9" t="str">
        <f t="shared" si="46"/>
        <v>_Chân gà sốt cay 400g</v>
      </c>
      <c r="L602" s="8" t="str">
        <f>VLOOKUP(K602,'[1]Mã Misa'!$B$2:$D$74,2,0)</f>
        <v>Chân gà sốt cay 400g</v>
      </c>
      <c r="M602" s="8" t="str">
        <f>VLOOKUP(L602,'[1]Mã Misa'!$C$2:$D$74,2,0)</f>
        <v>CGSC400</v>
      </c>
      <c r="N602" s="2">
        <v>90750</v>
      </c>
      <c r="O602" t="s">
        <v>963</v>
      </c>
      <c r="P602" s="8" t="str">
        <f t="shared" si="47"/>
        <v>0153380</v>
      </c>
      <c r="Q602" s="8" t="e">
        <f t="shared" si="45"/>
        <v>#N/A</v>
      </c>
      <c r="R602" s="19">
        <v>44537</v>
      </c>
      <c r="S602" s="17" t="s">
        <v>964</v>
      </c>
      <c r="T602" s="8" t="str">
        <f t="shared" si="48"/>
        <v>VM+ HNI 19</v>
      </c>
      <c r="U602" t="s">
        <v>10792</v>
      </c>
      <c r="Y602" t="str">
        <f t="shared" si="49"/>
        <v>WINCOMHANOI</v>
      </c>
    </row>
    <row r="603" spans="1:25" x14ac:dyDescent="0.2">
      <c r="A603" t="s">
        <v>0</v>
      </c>
      <c r="B603" t="s">
        <v>962</v>
      </c>
      <c r="D603" t="s">
        <v>8</v>
      </c>
      <c r="E603" t="s">
        <v>3</v>
      </c>
      <c r="F603" s="12">
        <v>2</v>
      </c>
      <c r="G603" s="2">
        <v>210800</v>
      </c>
      <c r="H603" t="s">
        <v>4</v>
      </c>
      <c r="J603" t="s">
        <v>9</v>
      </c>
      <c r="K603" s="9" t="str">
        <f t="shared" si="46"/>
        <v>_Đùi gà sốt cay 500g</v>
      </c>
      <c r="L603" s="8" t="str">
        <f>VLOOKUP(K603,'[1]Mã Misa'!$B$2:$D$74,2,0)</f>
        <v>Đùi gà sốt cay 500g</v>
      </c>
      <c r="M603" s="8" t="str">
        <f>VLOOKUP(L603,'[1]Mã Misa'!$C$2:$D$74,2,0)</f>
        <v>DGSC500</v>
      </c>
      <c r="N603" s="2">
        <v>105400</v>
      </c>
      <c r="O603" t="s">
        <v>963</v>
      </c>
      <c r="P603" s="8" t="str">
        <f t="shared" si="47"/>
        <v>0153380</v>
      </c>
      <c r="Q603" s="8" t="e">
        <f t="shared" si="45"/>
        <v>#N/A</v>
      </c>
      <c r="R603" s="19">
        <v>44537</v>
      </c>
      <c r="S603" s="17" t="s">
        <v>964</v>
      </c>
      <c r="T603" s="8" t="str">
        <f t="shared" si="48"/>
        <v>VM+ HNI 19</v>
      </c>
      <c r="U603" t="s">
        <v>10792</v>
      </c>
      <c r="Y603" t="str">
        <f t="shared" si="49"/>
        <v>WINCOMHANOI</v>
      </c>
    </row>
    <row r="604" spans="1:25" x14ac:dyDescent="0.2">
      <c r="A604" t="s">
        <v>0</v>
      </c>
      <c r="B604" t="s">
        <v>965</v>
      </c>
      <c r="D604" t="s">
        <v>11</v>
      </c>
      <c r="E604" t="s">
        <v>3</v>
      </c>
      <c r="F604" s="12">
        <v>2</v>
      </c>
      <c r="G604" s="2">
        <v>100364</v>
      </c>
      <c r="H604" t="s">
        <v>4</v>
      </c>
      <c r="J604" t="s">
        <v>12</v>
      </c>
      <c r="K604" s="9" t="str">
        <f t="shared" si="46"/>
        <v>Giò tai lưỡi xào gói 250g</v>
      </c>
      <c r="L604" s="8" t="str">
        <f>VLOOKUP(K604,'[1]Mã Misa'!$B$2:$D$74,2,0)</f>
        <v>Giò Tai Lưỡi Xào 250g</v>
      </c>
      <c r="M604" s="8" t="str">
        <f>VLOOKUP(L604,'[1]Mã Misa'!$C$2:$D$74,2,0)</f>
        <v>GTLX250G</v>
      </c>
      <c r="N604" s="2">
        <v>50182</v>
      </c>
      <c r="O604" t="s">
        <v>966</v>
      </c>
      <c r="P604" s="8" t="str">
        <f t="shared" si="47"/>
        <v>0003415</v>
      </c>
      <c r="Q604" s="8" t="e">
        <f t="shared" si="45"/>
        <v>#N/A</v>
      </c>
      <c r="R604" s="19">
        <v>44537</v>
      </c>
      <c r="S604" s="17" t="s">
        <v>932</v>
      </c>
      <c r="T604" s="8" t="str">
        <f t="shared" si="48"/>
        <v>VM+ AGG 22</v>
      </c>
      <c r="U604" t="s">
        <v>10784</v>
      </c>
      <c r="Y604" t="str">
        <f t="shared" si="49"/>
        <v>WINCOMANGIANG</v>
      </c>
    </row>
    <row r="605" spans="1:25" x14ac:dyDescent="0.2">
      <c r="A605" t="s">
        <v>0</v>
      </c>
      <c r="B605" t="s">
        <v>967</v>
      </c>
      <c r="D605" t="s">
        <v>30</v>
      </c>
      <c r="E605" t="s">
        <v>3</v>
      </c>
      <c r="F605" s="12">
        <v>1</v>
      </c>
      <c r="G605" s="2">
        <v>111058</v>
      </c>
      <c r="H605" t="s">
        <v>4</v>
      </c>
      <c r="J605" t="s">
        <v>31</v>
      </c>
      <c r="K605" s="9" t="str">
        <f t="shared" si="46"/>
        <v>Gà muối gói 500g</v>
      </c>
      <c r="L605" s="8" t="str">
        <f>VLOOKUP(K605,'[1]Mã Misa'!$B$2:$D$74,2,0)</f>
        <v>Gà muối 500g</v>
      </c>
      <c r="M605" s="8" t="str">
        <f>VLOOKUP(L605,'[1]Mã Misa'!$C$2:$D$74,2,0)</f>
        <v>GM500</v>
      </c>
      <c r="N605" s="2">
        <v>111058</v>
      </c>
      <c r="O605" t="s">
        <v>968</v>
      </c>
      <c r="P605" s="8" t="str">
        <f t="shared" si="47"/>
        <v>0153385</v>
      </c>
      <c r="Q605" s="8" t="e">
        <f t="shared" si="45"/>
        <v>#N/A</v>
      </c>
      <c r="R605" s="19">
        <v>44537</v>
      </c>
      <c r="S605" s="17" t="s">
        <v>969</v>
      </c>
      <c r="T605" s="8" t="str">
        <f t="shared" si="48"/>
        <v>VM+ HNI Ng</v>
      </c>
      <c r="U605" t="s">
        <v>10793</v>
      </c>
      <c r="Y605" t="str">
        <f t="shared" si="49"/>
        <v>WINCOMHANOI</v>
      </c>
    </row>
    <row r="606" spans="1:25" x14ac:dyDescent="0.2">
      <c r="A606" t="s">
        <v>0</v>
      </c>
      <c r="B606" t="s">
        <v>967</v>
      </c>
      <c r="D606" t="s">
        <v>25</v>
      </c>
      <c r="E606" t="s">
        <v>3</v>
      </c>
      <c r="F606" s="12">
        <v>1</v>
      </c>
      <c r="G606" s="2">
        <v>90750</v>
      </c>
      <c r="H606" t="s">
        <v>4</v>
      </c>
      <c r="J606" t="s">
        <v>26</v>
      </c>
      <c r="K606" s="9" t="str">
        <f t="shared" si="46"/>
        <v>_Chân gà sốt cay 400g</v>
      </c>
      <c r="L606" s="8" t="str">
        <f>VLOOKUP(K606,'[1]Mã Misa'!$B$2:$D$74,2,0)</f>
        <v>Chân gà sốt cay 400g</v>
      </c>
      <c r="M606" s="8" t="str">
        <f>VLOOKUP(L606,'[1]Mã Misa'!$C$2:$D$74,2,0)</f>
        <v>CGSC400</v>
      </c>
      <c r="N606" s="2">
        <v>90750</v>
      </c>
      <c r="O606" t="s">
        <v>968</v>
      </c>
      <c r="P606" s="8" t="str">
        <f t="shared" si="47"/>
        <v>0153385</v>
      </c>
      <c r="Q606" s="8" t="e">
        <f t="shared" si="45"/>
        <v>#N/A</v>
      </c>
      <c r="R606" s="19">
        <v>44537</v>
      </c>
      <c r="S606" s="17" t="s">
        <v>969</v>
      </c>
      <c r="T606" s="8" t="str">
        <f t="shared" si="48"/>
        <v>VM+ HNI Ng</v>
      </c>
      <c r="U606" t="s">
        <v>10793</v>
      </c>
      <c r="Y606" t="str">
        <f t="shared" si="49"/>
        <v>WINCOMHANOI</v>
      </c>
    </row>
    <row r="607" spans="1:25" x14ac:dyDescent="0.2">
      <c r="A607" t="s">
        <v>0</v>
      </c>
      <c r="B607" t="s">
        <v>970</v>
      </c>
      <c r="D607" t="s">
        <v>8</v>
      </c>
      <c r="E607" t="s">
        <v>3</v>
      </c>
      <c r="F607" s="12">
        <v>4</v>
      </c>
      <c r="G607" s="2">
        <v>421600</v>
      </c>
      <c r="H607" t="s">
        <v>4</v>
      </c>
      <c r="J607" t="s">
        <v>9</v>
      </c>
      <c r="K607" s="9" t="str">
        <f t="shared" si="46"/>
        <v>_Đùi gà sốt cay 500g</v>
      </c>
      <c r="L607" s="8" t="str">
        <f>VLOOKUP(K607,'[1]Mã Misa'!$B$2:$D$74,2,0)</f>
        <v>Đùi gà sốt cay 500g</v>
      </c>
      <c r="M607" s="8" t="str">
        <f>VLOOKUP(L607,'[1]Mã Misa'!$C$2:$D$74,2,0)</f>
        <v>DGSC500</v>
      </c>
      <c r="N607" s="2">
        <v>105400</v>
      </c>
      <c r="O607" t="s">
        <v>971</v>
      </c>
      <c r="P607" s="8" t="str">
        <f t="shared" si="47"/>
        <v>0153387</v>
      </c>
      <c r="Q607" s="8" t="e">
        <f t="shared" si="45"/>
        <v>#N/A</v>
      </c>
      <c r="R607" s="19">
        <v>44537</v>
      </c>
      <c r="S607" s="17" t="s">
        <v>972</v>
      </c>
      <c r="T607" s="8" t="str">
        <f t="shared" si="48"/>
        <v>VM+ HNI Th</v>
      </c>
      <c r="U607" t="s">
        <v>10794</v>
      </c>
      <c r="Y607" t="str">
        <f t="shared" si="49"/>
        <v>WINCOMHANOI</v>
      </c>
    </row>
    <row r="608" spans="1:25" x14ac:dyDescent="0.2">
      <c r="A608" t="s">
        <v>0</v>
      </c>
      <c r="B608" t="s">
        <v>970</v>
      </c>
      <c r="D608" t="s">
        <v>27</v>
      </c>
      <c r="E608" t="s">
        <v>3</v>
      </c>
      <c r="F608" s="12">
        <v>3</v>
      </c>
      <c r="G608" s="2">
        <v>183150</v>
      </c>
      <c r="H608" t="s">
        <v>4</v>
      </c>
      <c r="J608" t="s">
        <v>28</v>
      </c>
      <c r="K608" s="9" t="str">
        <f t="shared" si="46"/>
        <v>_Giò sụn gà 250g</v>
      </c>
      <c r="L608" s="8" t="str">
        <f>VLOOKUP(K608,'[1]Mã Misa'!$B$2:$D$74,2,0)</f>
        <v>Giò sụn gà 250g</v>
      </c>
      <c r="M608" s="8" t="str">
        <f>VLOOKUP(L608,'[1]Mã Misa'!$C$2:$D$74,2,0)</f>
        <v>GSG250</v>
      </c>
      <c r="N608" s="2">
        <v>61050</v>
      </c>
      <c r="O608" t="s">
        <v>971</v>
      </c>
      <c r="P608" s="8" t="str">
        <f t="shared" si="47"/>
        <v>0153387</v>
      </c>
      <c r="Q608" s="8" t="e">
        <f t="shared" si="45"/>
        <v>#N/A</v>
      </c>
      <c r="R608" s="19">
        <v>44537</v>
      </c>
      <c r="S608" s="17" t="s">
        <v>972</v>
      </c>
      <c r="T608" s="8" t="str">
        <f t="shared" si="48"/>
        <v>VM+ HNI Th</v>
      </c>
      <c r="U608" t="s">
        <v>10794</v>
      </c>
      <c r="Y608" t="str">
        <f t="shared" si="49"/>
        <v>WINCOMHANOI</v>
      </c>
    </row>
    <row r="609" spans="1:25" x14ac:dyDescent="0.2">
      <c r="A609" t="s">
        <v>0</v>
      </c>
      <c r="B609" t="s">
        <v>970</v>
      </c>
      <c r="D609" t="s">
        <v>40</v>
      </c>
      <c r="E609" t="s">
        <v>3</v>
      </c>
      <c r="F609" s="12">
        <v>3</v>
      </c>
      <c r="G609" s="2">
        <v>178200</v>
      </c>
      <c r="H609" t="s">
        <v>4</v>
      </c>
      <c r="J609" t="s">
        <v>41</v>
      </c>
      <c r="K609" s="9" t="str">
        <f t="shared" si="46"/>
        <v>_Giò lụa 250g</v>
      </c>
      <c r="L609" s="8" t="str">
        <f>VLOOKUP(K609,'[1]Mã Misa'!$B$2:$D$74,2,0)</f>
        <v>Giò lụa 250g</v>
      </c>
      <c r="M609" s="8" t="str">
        <f>VLOOKUP(L609,'[1]Mã Misa'!$C$2:$D$74,2,0)</f>
        <v>GL250</v>
      </c>
      <c r="N609" s="2">
        <v>59400</v>
      </c>
      <c r="O609" t="s">
        <v>971</v>
      </c>
      <c r="P609" s="8" t="str">
        <f t="shared" si="47"/>
        <v>0153387</v>
      </c>
      <c r="Q609" s="8" t="e">
        <f t="shared" si="45"/>
        <v>#N/A</v>
      </c>
      <c r="R609" s="19">
        <v>44537</v>
      </c>
      <c r="S609" s="17" t="s">
        <v>972</v>
      </c>
      <c r="T609" s="8" t="str">
        <f t="shared" si="48"/>
        <v>VM+ HNI Th</v>
      </c>
      <c r="U609" t="s">
        <v>10794</v>
      </c>
      <c r="Y609" t="str">
        <f t="shared" si="49"/>
        <v>WINCOMHANOI</v>
      </c>
    </row>
    <row r="610" spans="1:25" x14ac:dyDescent="0.2">
      <c r="A610" t="s">
        <v>0</v>
      </c>
      <c r="B610" t="s">
        <v>970</v>
      </c>
      <c r="D610" t="s">
        <v>2</v>
      </c>
      <c r="E610" t="s">
        <v>3</v>
      </c>
      <c r="F610" s="12">
        <v>2</v>
      </c>
      <c r="G610" s="2">
        <v>141900</v>
      </c>
      <c r="H610" t="s">
        <v>4</v>
      </c>
      <c r="J610" t="s">
        <v>5</v>
      </c>
      <c r="K610" s="9" t="str">
        <f t="shared" si="46"/>
        <v>_Chả nướng 300g</v>
      </c>
      <c r="L610" s="8" t="str">
        <f>VLOOKUP(K610,'[1]Mã Misa'!$B$2:$D$74,2,0)</f>
        <v>Chả nướng 300g</v>
      </c>
      <c r="M610" s="8" t="str">
        <f>VLOOKUP(L610,'[1]Mã Misa'!$C$2:$D$74,2,0)</f>
        <v>CN300</v>
      </c>
      <c r="N610" s="2">
        <v>70950</v>
      </c>
      <c r="O610" t="s">
        <v>971</v>
      </c>
      <c r="P610" s="8" t="str">
        <f t="shared" si="47"/>
        <v>0153387</v>
      </c>
      <c r="Q610" s="8" t="e">
        <f t="shared" si="45"/>
        <v>#N/A</v>
      </c>
      <c r="R610" s="19">
        <v>44537</v>
      </c>
      <c r="S610" s="17" t="s">
        <v>972</v>
      </c>
      <c r="T610" s="8" t="str">
        <f t="shared" si="48"/>
        <v>VM+ HNI Th</v>
      </c>
      <c r="U610" t="s">
        <v>10794</v>
      </c>
      <c r="Y610" t="str">
        <f t="shared" si="49"/>
        <v>WINCOMHANOI</v>
      </c>
    </row>
    <row r="611" spans="1:25" x14ac:dyDescent="0.2">
      <c r="A611" t="s">
        <v>0</v>
      </c>
      <c r="B611" t="s">
        <v>973</v>
      </c>
      <c r="D611" t="s">
        <v>40</v>
      </c>
      <c r="E611" t="s">
        <v>3</v>
      </c>
      <c r="F611" s="12">
        <v>1</v>
      </c>
      <c r="G611" s="2">
        <v>59400</v>
      </c>
      <c r="H611" t="s">
        <v>4</v>
      </c>
      <c r="J611" t="s">
        <v>41</v>
      </c>
      <c r="K611" s="9" t="str">
        <f t="shared" si="46"/>
        <v>_Giò lụa 250g</v>
      </c>
      <c r="L611" s="8" t="str">
        <f>VLOOKUP(K611,'[1]Mã Misa'!$B$2:$D$74,2,0)</f>
        <v>Giò lụa 250g</v>
      </c>
      <c r="M611" s="8" t="str">
        <f>VLOOKUP(L611,'[1]Mã Misa'!$C$2:$D$74,2,0)</f>
        <v>GL250</v>
      </c>
      <c r="N611" s="2">
        <v>59400</v>
      </c>
      <c r="O611" t="s">
        <v>974</v>
      </c>
      <c r="P611" s="8" t="str">
        <f t="shared" si="47"/>
        <v>0001664</v>
      </c>
      <c r="Q611" s="8" t="e">
        <f t="shared" si="45"/>
        <v>#N/A</v>
      </c>
      <c r="R611" s="19">
        <v>44537</v>
      </c>
      <c r="S611" s="17" t="s">
        <v>975</v>
      </c>
      <c r="T611" s="8" t="str">
        <f t="shared" si="48"/>
        <v>VM+ NBH 12</v>
      </c>
      <c r="U611" t="s">
        <v>10795</v>
      </c>
      <c r="Y611" t="str">
        <f t="shared" si="49"/>
        <v>WINCOMNINHBINH</v>
      </c>
    </row>
    <row r="612" spans="1:25" x14ac:dyDescent="0.2">
      <c r="A612" t="s">
        <v>0</v>
      </c>
      <c r="B612" t="s">
        <v>976</v>
      </c>
      <c r="D612" t="s">
        <v>121</v>
      </c>
      <c r="E612" t="s">
        <v>3</v>
      </c>
      <c r="F612" s="12">
        <v>1</v>
      </c>
      <c r="G612" s="2">
        <v>73431</v>
      </c>
      <c r="H612" t="s">
        <v>4</v>
      </c>
      <c r="J612" t="s">
        <v>122</v>
      </c>
      <c r="K612" s="9" t="str">
        <f t="shared" si="46"/>
        <v>Chân giò heo muối gói 300g</v>
      </c>
      <c r="L612" s="8" t="str">
        <f>VLOOKUP(K612,'[1]Mã Misa'!$B$2:$D$74,2,0)</f>
        <v>Chân giò heo muối 300g</v>
      </c>
      <c r="M612" s="8" t="str">
        <f>VLOOKUP(L612,'[1]Mã Misa'!$C$2:$D$74,2,0)</f>
        <v>CGM300</v>
      </c>
      <c r="N612" s="2">
        <v>73431</v>
      </c>
      <c r="O612" t="s">
        <v>977</v>
      </c>
      <c r="P612" s="8" t="str">
        <f t="shared" si="47"/>
        <v>0005714</v>
      </c>
      <c r="Q612" s="8" t="e">
        <f t="shared" si="45"/>
        <v>#N/A</v>
      </c>
      <c r="R612" s="19">
        <v>44537</v>
      </c>
      <c r="S612" s="17" t="s">
        <v>978</v>
      </c>
      <c r="T612" s="8" t="str">
        <f t="shared" si="48"/>
        <v>VM+ THA 47</v>
      </c>
      <c r="U612" t="s">
        <v>10796</v>
      </c>
      <c r="Y612" t="str">
        <f t="shared" si="49"/>
        <v>WINCOMTHANHHOA</v>
      </c>
    </row>
    <row r="613" spans="1:25" x14ac:dyDescent="0.2">
      <c r="A613" t="s">
        <v>0</v>
      </c>
      <c r="B613" t="s">
        <v>979</v>
      </c>
      <c r="D613" t="s">
        <v>21</v>
      </c>
      <c r="E613" t="s">
        <v>3</v>
      </c>
      <c r="F613" s="12">
        <v>3</v>
      </c>
      <c r="G613" s="2">
        <v>222750</v>
      </c>
      <c r="H613" t="s">
        <v>4</v>
      </c>
      <c r="J613" t="s">
        <v>22</v>
      </c>
      <c r="K613" s="9" t="str">
        <f t="shared" si="46"/>
        <v>_Chả cốm 300g</v>
      </c>
      <c r="L613" s="8" t="str">
        <f>VLOOKUP(K613,'[1]Mã Misa'!$B$2:$D$74,2,0)</f>
        <v>Chả cốm 300g</v>
      </c>
      <c r="M613" s="8" t="str">
        <f>VLOOKUP(L613,'[1]Mã Misa'!$C$2:$D$74,2,0)</f>
        <v>CC300</v>
      </c>
      <c r="N613" s="2">
        <v>74250</v>
      </c>
      <c r="O613" t="s">
        <v>980</v>
      </c>
      <c r="P613" s="8" t="str">
        <f t="shared" si="47"/>
        <v>0001665</v>
      </c>
      <c r="Q613" s="8" t="e">
        <f t="shared" si="45"/>
        <v>#N/A</v>
      </c>
      <c r="R613" s="19">
        <v>44537</v>
      </c>
      <c r="S613" s="17" t="s">
        <v>975</v>
      </c>
      <c r="T613" s="8" t="str">
        <f t="shared" si="48"/>
        <v>VM+ NBH 12</v>
      </c>
      <c r="U613" t="s">
        <v>10795</v>
      </c>
      <c r="Y613" t="str">
        <f t="shared" si="49"/>
        <v>WINCOMNINHBINH</v>
      </c>
    </row>
    <row r="614" spans="1:25" x14ac:dyDescent="0.2">
      <c r="A614" t="s">
        <v>0</v>
      </c>
      <c r="B614" t="s">
        <v>981</v>
      </c>
      <c r="D614" t="s">
        <v>21</v>
      </c>
      <c r="E614" t="s">
        <v>3</v>
      </c>
      <c r="F614" s="12">
        <v>1</v>
      </c>
      <c r="G614" s="2">
        <v>74250</v>
      </c>
      <c r="H614" t="s">
        <v>4</v>
      </c>
      <c r="J614" t="s">
        <v>22</v>
      </c>
      <c r="K614" s="9" t="str">
        <f t="shared" si="46"/>
        <v>_Chả cốm 300g</v>
      </c>
      <c r="L614" s="8" t="str">
        <f>VLOOKUP(K614,'[1]Mã Misa'!$B$2:$D$74,2,0)</f>
        <v>Chả cốm 300g</v>
      </c>
      <c r="M614" s="8" t="str">
        <f>VLOOKUP(L614,'[1]Mã Misa'!$C$2:$D$74,2,0)</f>
        <v>CC300</v>
      </c>
      <c r="N614" s="2">
        <v>74250</v>
      </c>
      <c r="O614" t="s">
        <v>982</v>
      </c>
      <c r="P614" s="8" t="str">
        <f t="shared" si="47"/>
        <v>0001650</v>
      </c>
      <c r="Q614" s="8" t="e">
        <f t="shared" si="45"/>
        <v>#N/A</v>
      </c>
      <c r="R614" s="19">
        <v>44537</v>
      </c>
      <c r="S614" s="17" t="s">
        <v>983</v>
      </c>
      <c r="T614" s="8" t="str">
        <f t="shared" si="48"/>
        <v>VM+ TNN 35</v>
      </c>
      <c r="U614" t="s">
        <v>10797</v>
      </c>
      <c r="Y614" t="str">
        <f t="shared" si="49"/>
        <v>WINCOMTHAINGUYEN</v>
      </c>
    </row>
    <row r="615" spans="1:25" x14ac:dyDescent="0.2">
      <c r="A615" t="s">
        <v>0</v>
      </c>
      <c r="B615" t="s">
        <v>984</v>
      </c>
      <c r="D615" t="s">
        <v>30</v>
      </c>
      <c r="E615" t="s">
        <v>3</v>
      </c>
      <c r="F615" s="12">
        <v>1</v>
      </c>
      <c r="G615" s="2">
        <v>111058</v>
      </c>
      <c r="H615" t="s">
        <v>4</v>
      </c>
      <c r="J615" t="s">
        <v>31</v>
      </c>
      <c r="K615" s="9" t="str">
        <f t="shared" si="46"/>
        <v>Gà muối gói 500g</v>
      </c>
      <c r="L615" s="8" t="str">
        <f>VLOOKUP(K615,'[1]Mã Misa'!$B$2:$D$74,2,0)</f>
        <v>Gà muối 500g</v>
      </c>
      <c r="M615" s="8" t="str">
        <f>VLOOKUP(L615,'[1]Mã Misa'!$C$2:$D$74,2,0)</f>
        <v>GM500</v>
      </c>
      <c r="N615" s="2">
        <v>111058</v>
      </c>
      <c r="O615" t="s">
        <v>985</v>
      </c>
      <c r="P615" s="8" t="str">
        <f t="shared" si="47"/>
        <v>0153392</v>
      </c>
      <c r="Q615" s="8" t="e">
        <f t="shared" si="45"/>
        <v>#N/A</v>
      </c>
      <c r="R615" s="19">
        <v>44537</v>
      </c>
      <c r="S615" s="17" t="s">
        <v>986</v>
      </c>
      <c r="T615" s="8" t="str">
        <f t="shared" si="48"/>
        <v>VM+ HNI 15</v>
      </c>
      <c r="U615" t="s">
        <v>10798</v>
      </c>
      <c r="Y615" t="str">
        <f t="shared" si="49"/>
        <v>WINCOMHANOI</v>
      </c>
    </row>
    <row r="616" spans="1:25" x14ac:dyDescent="0.2">
      <c r="A616" t="s">
        <v>0</v>
      </c>
      <c r="B616" t="s">
        <v>987</v>
      </c>
      <c r="D616" t="s">
        <v>11</v>
      </c>
      <c r="E616" t="s">
        <v>3</v>
      </c>
      <c r="F616" s="12">
        <v>1</v>
      </c>
      <c r="G616" s="2">
        <v>50182</v>
      </c>
      <c r="H616" t="s">
        <v>4</v>
      </c>
      <c r="J616" t="s">
        <v>12</v>
      </c>
      <c r="K616" s="9" t="str">
        <f t="shared" si="46"/>
        <v>Giò tai lưỡi xào gói 250g</v>
      </c>
      <c r="L616" s="8" t="str">
        <f>VLOOKUP(K616,'[1]Mã Misa'!$B$2:$D$74,2,0)</f>
        <v>Giò Tai Lưỡi Xào 250g</v>
      </c>
      <c r="M616" s="8" t="str">
        <f>VLOOKUP(L616,'[1]Mã Misa'!$C$2:$D$74,2,0)</f>
        <v>GTLX250G</v>
      </c>
      <c r="N616" s="2">
        <v>50182</v>
      </c>
      <c r="O616" t="s">
        <v>988</v>
      </c>
      <c r="P616" s="8" t="str">
        <f t="shared" si="47"/>
        <v>0153393</v>
      </c>
      <c r="Q616" s="8" t="e">
        <f t="shared" si="45"/>
        <v>#N/A</v>
      </c>
      <c r="R616" s="19">
        <v>44537</v>
      </c>
      <c r="S616" s="17" t="s">
        <v>989</v>
      </c>
      <c r="T616" s="8" t="str">
        <f t="shared" si="48"/>
        <v xml:space="preserve">VM+ HNI Ô </v>
      </c>
      <c r="U616" t="s">
        <v>10799</v>
      </c>
      <c r="Y616" t="str">
        <f t="shared" si="49"/>
        <v>WINCOMHANOI</v>
      </c>
    </row>
    <row r="617" spans="1:25" x14ac:dyDescent="0.2">
      <c r="A617" t="s">
        <v>0</v>
      </c>
      <c r="B617" t="s">
        <v>987</v>
      </c>
      <c r="D617" t="s">
        <v>30</v>
      </c>
      <c r="E617" t="s">
        <v>3</v>
      </c>
      <c r="F617" s="12">
        <v>2</v>
      </c>
      <c r="G617" s="2">
        <v>222116</v>
      </c>
      <c r="H617" t="s">
        <v>4</v>
      </c>
      <c r="J617" t="s">
        <v>31</v>
      </c>
      <c r="K617" s="9" t="str">
        <f t="shared" si="46"/>
        <v>Gà muối gói 500g</v>
      </c>
      <c r="L617" s="8" t="str">
        <f>VLOOKUP(K617,'[1]Mã Misa'!$B$2:$D$74,2,0)</f>
        <v>Gà muối 500g</v>
      </c>
      <c r="M617" s="8" t="str">
        <f>VLOOKUP(L617,'[1]Mã Misa'!$C$2:$D$74,2,0)</f>
        <v>GM500</v>
      </c>
      <c r="N617" s="2">
        <v>111058</v>
      </c>
      <c r="O617" t="s">
        <v>988</v>
      </c>
      <c r="P617" s="8" t="str">
        <f t="shared" si="47"/>
        <v>0153393</v>
      </c>
      <c r="Q617" s="8" t="e">
        <f t="shared" si="45"/>
        <v>#N/A</v>
      </c>
      <c r="R617" s="19">
        <v>44537</v>
      </c>
      <c r="S617" s="17" t="s">
        <v>989</v>
      </c>
      <c r="T617" s="8" t="str">
        <f t="shared" si="48"/>
        <v xml:space="preserve">VM+ HNI Ô </v>
      </c>
      <c r="U617" t="s">
        <v>10799</v>
      </c>
      <c r="Y617" t="str">
        <f t="shared" si="49"/>
        <v>WINCOMHANOI</v>
      </c>
    </row>
    <row r="618" spans="1:25" x14ac:dyDescent="0.2">
      <c r="A618" t="s">
        <v>0</v>
      </c>
      <c r="B618" t="s">
        <v>987</v>
      </c>
      <c r="D618" t="s">
        <v>42</v>
      </c>
      <c r="E618" t="s">
        <v>3</v>
      </c>
      <c r="F618" s="12">
        <v>1</v>
      </c>
      <c r="G618" s="2">
        <v>87787</v>
      </c>
      <c r="H618" t="s">
        <v>4</v>
      </c>
      <c r="J618" t="s">
        <v>43</v>
      </c>
      <c r="K618" s="9" t="str">
        <f t="shared" si="46"/>
        <v>Bắp bò muối gói 200g</v>
      </c>
      <c r="L618" s="8" t="str">
        <f>VLOOKUP(K618,'[1]Mã Misa'!$B$2:$D$74,2,0)</f>
        <v>Bắp bò muối 200g</v>
      </c>
      <c r="M618" s="8" t="str">
        <f>VLOOKUP(L618,'[1]Mã Misa'!$C$2:$D$74,2,0)</f>
        <v>BBM200</v>
      </c>
      <c r="N618" s="2">
        <v>87787</v>
      </c>
      <c r="O618" t="s">
        <v>988</v>
      </c>
      <c r="P618" s="8" t="str">
        <f t="shared" si="47"/>
        <v>0153393</v>
      </c>
      <c r="Q618" s="8" t="e">
        <f t="shared" si="45"/>
        <v>#N/A</v>
      </c>
      <c r="R618" s="19">
        <v>44537</v>
      </c>
      <c r="S618" s="17" t="s">
        <v>989</v>
      </c>
      <c r="T618" s="8" t="str">
        <f t="shared" si="48"/>
        <v xml:space="preserve">VM+ HNI Ô </v>
      </c>
      <c r="U618" t="s">
        <v>10799</v>
      </c>
      <c r="Y618" t="str">
        <f t="shared" si="49"/>
        <v>WINCOMHANOI</v>
      </c>
    </row>
    <row r="619" spans="1:25" x14ac:dyDescent="0.2">
      <c r="A619" t="s">
        <v>0</v>
      </c>
      <c r="B619" t="s">
        <v>990</v>
      </c>
      <c r="D619" t="s">
        <v>8</v>
      </c>
      <c r="E619" t="s">
        <v>3</v>
      </c>
      <c r="F619" s="12">
        <v>2</v>
      </c>
      <c r="G619" s="2">
        <v>210800</v>
      </c>
      <c r="H619" t="s">
        <v>4</v>
      </c>
      <c r="J619" t="s">
        <v>9</v>
      </c>
      <c r="K619" s="9" t="str">
        <f t="shared" si="46"/>
        <v>_Đùi gà sốt cay 500g</v>
      </c>
      <c r="L619" s="8" t="str">
        <f>VLOOKUP(K619,'[1]Mã Misa'!$B$2:$D$74,2,0)</f>
        <v>Đùi gà sốt cay 500g</v>
      </c>
      <c r="M619" s="8" t="str">
        <f>VLOOKUP(L619,'[1]Mã Misa'!$C$2:$D$74,2,0)</f>
        <v>DGSC500</v>
      </c>
      <c r="N619" s="2">
        <v>105400</v>
      </c>
      <c r="O619" t="s">
        <v>991</v>
      </c>
      <c r="P619" s="8" t="str">
        <f t="shared" si="47"/>
        <v>0153398</v>
      </c>
      <c r="Q619" s="8" t="e">
        <f t="shared" si="45"/>
        <v>#N/A</v>
      </c>
      <c r="R619" s="19">
        <v>44537</v>
      </c>
      <c r="S619" s="17" t="s">
        <v>575</v>
      </c>
      <c r="T619" s="8" t="str">
        <f t="shared" si="48"/>
        <v>VM+ HNI 18</v>
      </c>
      <c r="U619" t="s">
        <v>10675</v>
      </c>
      <c r="Y619" t="str">
        <f t="shared" si="49"/>
        <v>WINCOMHANOI</v>
      </c>
    </row>
    <row r="620" spans="1:25" x14ac:dyDescent="0.2">
      <c r="A620" t="s">
        <v>0</v>
      </c>
      <c r="B620" t="s">
        <v>992</v>
      </c>
      <c r="D620" t="s">
        <v>8</v>
      </c>
      <c r="E620" t="s">
        <v>3</v>
      </c>
      <c r="F620" s="12">
        <v>1</v>
      </c>
      <c r="G620" s="2">
        <v>105400</v>
      </c>
      <c r="H620" t="s">
        <v>4</v>
      </c>
      <c r="J620" t="s">
        <v>9</v>
      </c>
      <c r="K620" s="9" t="str">
        <f t="shared" si="46"/>
        <v>_Đùi gà sốt cay 500g</v>
      </c>
      <c r="L620" s="8" t="str">
        <f>VLOOKUP(K620,'[1]Mã Misa'!$B$2:$D$74,2,0)</f>
        <v>Đùi gà sốt cay 500g</v>
      </c>
      <c r="M620" s="8" t="str">
        <f>VLOOKUP(L620,'[1]Mã Misa'!$C$2:$D$74,2,0)</f>
        <v>DGSC500</v>
      </c>
      <c r="N620" s="2">
        <v>105400</v>
      </c>
      <c r="O620" t="s">
        <v>993</v>
      </c>
      <c r="P620" s="8" t="str">
        <f t="shared" si="47"/>
        <v>0153403</v>
      </c>
      <c r="Q620" s="8" t="e">
        <f t="shared" si="45"/>
        <v>#N/A</v>
      </c>
      <c r="R620" s="19">
        <v>44537</v>
      </c>
      <c r="S620" s="17" t="s">
        <v>994</v>
      </c>
      <c r="T620" s="8" t="str">
        <f t="shared" si="48"/>
        <v>VM+ HNI Ch</v>
      </c>
      <c r="U620" t="s">
        <v>10800</v>
      </c>
      <c r="Y620" t="str">
        <f t="shared" si="49"/>
        <v>WINCOMHANOI</v>
      </c>
    </row>
    <row r="621" spans="1:25" x14ac:dyDescent="0.2">
      <c r="A621" t="s">
        <v>0</v>
      </c>
      <c r="B621" t="s">
        <v>995</v>
      </c>
      <c r="D621" t="s">
        <v>42</v>
      </c>
      <c r="E621" t="s">
        <v>3</v>
      </c>
      <c r="F621" s="12">
        <v>1</v>
      </c>
      <c r="G621" s="2">
        <v>87787</v>
      </c>
      <c r="H621" t="s">
        <v>4</v>
      </c>
      <c r="J621" t="s">
        <v>43</v>
      </c>
      <c r="K621" s="9" t="str">
        <f t="shared" si="46"/>
        <v>Bắp bò muối gói 200g</v>
      </c>
      <c r="L621" s="8" t="str">
        <f>VLOOKUP(K621,'[1]Mã Misa'!$B$2:$D$74,2,0)</f>
        <v>Bắp bò muối 200g</v>
      </c>
      <c r="M621" s="8" t="str">
        <f>VLOOKUP(L621,'[1]Mã Misa'!$C$2:$D$74,2,0)</f>
        <v>BBM200</v>
      </c>
      <c r="N621" s="2">
        <v>87787</v>
      </c>
      <c r="O621" t="s">
        <v>996</v>
      </c>
      <c r="P621" s="8" t="str">
        <f t="shared" si="47"/>
        <v>0002120</v>
      </c>
      <c r="Q621" s="8" t="e">
        <f t="shared" si="45"/>
        <v>#N/A</v>
      </c>
      <c r="R621" s="19">
        <v>44537</v>
      </c>
      <c r="S621" s="17" t="s">
        <v>997</v>
      </c>
      <c r="T621" s="8" t="str">
        <f t="shared" si="48"/>
        <v>VM+ HYN 21</v>
      </c>
      <c r="U621" t="s">
        <v>10801</v>
      </c>
      <c r="Y621" t="str">
        <f t="shared" si="49"/>
        <v>WINCOMHUNGYEN</v>
      </c>
    </row>
    <row r="622" spans="1:25" x14ac:dyDescent="0.2">
      <c r="A622" t="s">
        <v>0</v>
      </c>
      <c r="B622" t="s">
        <v>998</v>
      </c>
      <c r="D622" t="s">
        <v>8</v>
      </c>
      <c r="E622" t="s">
        <v>3</v>
      </c>
      <c r="F622" s="12">
        <v>1</v>
      </c>
      <c r="G622" s="2">
        <v>105400</v>
      </c>
      <c r="H622" t="s">
        <v>4</v>
      </c>
      <c r="J622" t="s">
        <v>9</v>
      </c>
      <c r="K622" s="9" t="str">
        <f t="shared" si="46"/>
        <v>_Đùi gà sốt cay 500g</v>
      </c>
      <c r="L622" s="8" t="str">
        <f>VLOOKUP(K622,'[1]Mã Misa'!$B$2:$D$74,2,0)</f>
        <v>Đùi gà sốt cay 500g</v>
      </c>
      <c r="M622" s="8" t="str">
        <f>VLOOKUP(L622,'[1]Mã Misa'!$C$2:$D$74,2,0)</f>
        <v>DGSC500</v>
      </c>
      <c r="N622" s="2">
        <v>105400</v>
      </c>
      <c r="O622" t="s">
        <v>999</v>
      </c>
      <c r="P622" s="8" t="str">
        <f t="shared" si="47"/>
        <v>0002382</v>
      </c>
      <c r="Q622" s="8" t="e">
        <f t="shared" si="45"/>
        <v>#N/A</v>
      </c>
      <c r="R622" s="19">
        <v>44537</v>
      </c>
      <c r="S622" s="17" t="s">
        <v>1000</v>
      </c>
      <c r="T622" s="8" t="str">
        <f t="shared" si="48"/>
        <v xml:space="preserve">VM+ NDH 5 </v>
      </c>
      <c r="U622" t="s">
        <v>10802</v>
      </c>
      <c r="Y622" t="str">
        <f t="shared" si="49"/>
        <v>WINCOMNAMDINH</v>
      </c>
    </row>
    <row r="623" spans="1:25" x14ac:dyDescent="0.2">
      <c r="A623" t="s">
        <v>0</v>
      </c>
      <c r="B623" t="s">
        <v>998</v>
      </c>
      <c r="D623" t="s">
        <v>40</v>
      </c>
      <c r="E623" t="s">
        <v>3</v>
      </c>
      <c r="F623" s="12">
        <v>3</v>
      </c>
      <c r="G623" s="2">
        <v>178200</v>
      </c>
      <c r="H623" t="s">
        <v>4</v>
      </c>
      <c r="J623" t="s">
        <v>41</v>
      </c>
      <c r="K623" s="9" t="str">
        <f t="shared" si="46"/>
        <v>_Giò lụa 250g</v>
      </c>
      <c r="L623" s="8" t="str">
        <f>VLOOKUP(K623,'[1]Mã Misa'!$B$2:$D$74,2,0)</f>
        <v>Giò lụa 250g</v>
      </c>
      <c r="M623" s="8" t="str">
        <f>VLOOKUP(L623,'[1]Mã Misa'!$C$2:$D$74,2,0)</f>
        <v>GL250</v>
      </c>
      <c r="N623" s="2">
        <v>59400</v>
      </c>
      <c r="O623" t="s">
        <v>999</v>
      </c>
      <c r="P623" s="8" t="str">
        <f t="shared" si="47"/>
        <v>0002382</v>
      </c>
      <c r="Q623" s="8" t="e">
        <f t="shared" si="45"/>
        <v>#N/A</v>
      </c>
      <c r="R623" s="19">
        <v>44537</v>
      </c>
      <c r="S623" s="17" t="s">
        <v>1000</v>
      </c>
      <c r="T623" s="8" t="str">
        <f t="shared" si="48"/>
        <v xml:space="preserve">VM+ NDH 5 </v>
      </c>
      <c r="U623" t="s">
        <v>10802</v>
      </c>
      <c r="Y623" t="str">
        <f t="shared" si="49"/>
        <v>WINCOMNAMDINH</v>
      </c>
    </row>
    <row r="624" spans="1:25" x14ac:dyDescent="0.2">
      <c r="A624" t="s">
        <v>0</v>
      </c>
      <c r="B624" t="s">
        <v>998</v>
      </c>
      <c r="D624" t="s">
        <v>25</v>
      </c>
      <c r="E624" t="s">
        <v>3</v>
      </c>
      <c r="F624" s="12">
        <v>1</v>
      </c>
      <c r="G624" s="2">
        <v>90750</v>
      </c>
      <c r="H624" t="s">
        <v>4</v>
      </c>
      <c r="J624" t="s">
        <v>26</v>
      </c>
      <c r="K624" s="9" t="str">
        <f t="shared" si="46"/>
        <v>_Chân gà sốt cay 400g</v>
      </c>
      <c r="L624" s="8" t="str">
        <f>VLOOKUP(K624,'[1]Mã Misa'!$B$2:$D$74,2,0)</f>
        <v>Chân gà sốt cay 400g</v>
      </c>
      <c r="M624" s="8" t="str">
        <f>VLOOKUP(L624,'[1]Mã Misa'!$C$2:$D$74,2,0)</f>
        <v>CGSC400</v>
      </c>
      <c r="N624" s="2">
        <v>90750</v>
      </c>
      <c r="O624" t="s">
        <v>999</v>
      </c>
      <c r="P624" s="8" t="str">
        <f t="shared" si="47"/>
        <v>0002382</v>
      </c>
      <c r="Q624" s="8" t="e">
        <f t="shared" si="45"/>
        <v>#N/A</v>
      </c>
      <c r="R624" s="19">
        <v>44537</v>
      </c>
      <c r="S624" s="17" t="s">
        <v>1000</v>
      </c>
      <c r="T624" s="8" t="str">
        <f t="shared" si="48"/>
        <v xml:space="preserve">VM+ NDH 5 </v>
      </c>
      <c r="U624" t="s">
        <v>10802</v>
      </c>
      <c r="Y624" t="str">
        <f t="shared" si="49"/>
        <v>WINCOMNAMDINH</v>
      </c>
    </row>
    <row r="625" spans="1:25" x14ac:dyDescent="0.2">
      <c r="A625" t="s">
        <v>0</v>
      </c>
      <c r="B625" t="s">
        <v>1001</v>
      </c>
      <c r="D625" t="s">
        <v>11</v>
      </c>
      <c r="E625" t="s">
        <v>3</v>
      </c>
      <c r="F625" s="12">
        <v>1</v>
      </c>
      <c r="G625" s="2">
        <v>50182</v>
      </c>
      <c r="H625" t="s">
        <v>4</v>
      </c>
      <c r="J625" t="s">
        <v>12</v>
      </c>
      <c r="K625" s="9" t="str">
        <f t="shared" si="46"/>
        <v>Giò tai lưỡi xào gói 250g</v>
      </c>
      <c r="L625" s="8" t="str">
        <f>VLOOKUP(K625,'[1]Mã Misa'!$B$2:$D$74,2,0)</f>
        <v>Giò Tai Lưỡi Xào 250g</v>
      </c>
      <c r="M625" s="8" t="str">
        <f>VLOOKUP(L625,'[1]Mã Misa'!$C$2:$D$74,2,0)</f>
        <v>GTLX250G</v>
      </c>
      <c r="N625" s="2">
        <v>50182</v>
      </c>
      <c r="O625" t="s">
        <v>1002</v>
      </c>
      <c r="P625" s="8" t="str">
        <f t="shared" si="47"/>
        <v>0001518</v>
      </c>
      <c r="Q625" s="8" t="e">
        <f t="shared" si="45"/>
        <v>#N/A</v>
      </c>
      <c r="R625" s="19">
        <v>44537</v>
      </c>
      <c r="S625" s="17" t="s">
        <v>1003</v>
      </c>
      <c r="T625" s="8" t="str">
        <f t="shared" si="48"/>
        <v>VM+ KGG 21</v>
      </c>
      <c r="U625" t="s">
        <v>10803</v>
      </c>
      <c r="Y625" t="str">
        <f t="shared" si="49"/>
        <v>WINCOMKIENGIANG</v>
      </c>
    </row>
    <row r="626" spans="1:25" x14ac:dyDescent="0.2">
      <c r="A626" t="s">
        <v>0</v>
      </c>
      <c r="B626" t="s">
        <v>1004</v>
      </c>
      <c r="D626" t="s">
        <v>30</v>
      </c>
      <c r="E626" t="s">
        <v>3</v>
      </c>
      <c r="F626" s="12">
        <v>1</v>
      </c>
      <c r="G626" s="2">
        <v>111058</v>
      </c>
      <c r="H626" t="s">
        <v>4</v>
      </c>
      <c r="J626" t="s">
        <v>31</v>
      </c>
      <c r="K626" s="9" t="str">
        <f t="shared" si="46"/>
        <v>Gà muối gói 500g</v>
      </c>
      <c r="L626" s="8" t="str">
        <f>VLOOKUP(K626,'[1]Mã Misa'!$B$2:$D$74,2,0)</f>
        <v>Gà muối 500g</v>
      </c>
      <c r="M626" s="8" t="str">
        <f>VLOOKUP(L626,'[1]Mã Misa'!$C$2:$D$74,2,0)</f>
        <v>GM500</v>
      </c>
      <c r="N626" s="2">
        <v>111058</v>
      </c>
      <c r="O626" t="s">
        <v>1005</v>
      </c>
      <c r="P626" s="8" t="str">
        <f t="shared" si="47"/>
        <v>0153414</v>
      </c>
      <c r="Q626" s="8" t="e">
        <f t="shared" si="45"/>
        <v>#N/A</v>
      </c>
      <c r="R626" s="19">
        <v>44537</v>
      </c>
      <c r="S626" s="17" t="s">
        <v>1006</v>
      </c>
      <c r="T626" s="8" t="str">
        <f t="shared" si="48"/>
        <v>VM+ HNI Sâ</v>
      </c>
      <c r="U626" t="s">
        <v>10804</v>
      </c>
      <c r="Y626" t="str">
        <f t="shared" si="49"/>
        <v>WINCOMHANOI</v>
      </c>
    </row>
    <row r="627" spans="1:25" x14ac:dyDescent="0.2">
      <c r="A627" t="s">
        <v>0</v>
      </c>
      <c r="B627" t="s">
        <v>1007</v>
      </c>
      <c r="D627" t="s">
        <v>8</v>
      </c>
      <c r="E627" t="s">
        <v>3</v>
      </c>
      <c r="F627" s="12">
        <v>4</v>
      </c>
      <c r="G627" s="2">
        <v>421600</v>
      </c>
      <c r="H627" t="s">
        <v>4</v>
      </c>
      <c r="J627" t="s">
        <v>9</v>
      </c>
      <c r="K627" s="9" t="str">
        <f t="shared" si="46"/>
        <v>_Đùi gà sốt cay 500g</v>
      </c>
      <c r="L627" s="8" t="str">
        <f>VLOOKUP(K627,'[1]Mã Misa'!$B$2:$D$74,2,0)</f>
        <v>Đùi gà sốt cay 500g</v>
      </c>
      <c r="M627" s="8" t="str">
        <f>VLOOKUP(L627,'[1]Mã Misa'!$C$2:$D$74,2,0)</f>
        <v>DGSC500</v>
      </c>
      <c r="N627" s="2">
        <v>105400</v>
      </c>
      <c r="O627" t="s">
        <v>1008</v>
      </c>
      <c r="P627" s="8" t="str">
        <f t="shared" si="47"/>
        <v>0046248</v>
      </c>
      <c r="Q627" s="8" t="e">
        <f t="shared" si="45"/>
        <v>#N/A</v>
      </c>
      <c r="R627" s="19">
        <v>44537</v>
      </c>
      <c r="S627" s="17" t="s">
        <v>1009</v>
      </c>
      <c r="T627" s="8" t="str">
        <f t="shared" si="48"/>
        <v>VM+ HCM 30</v>
      </c>
      <c r="U627" t="s">
        <v>10805</v>
      </c>
      <c r="Y627" t="str">
        <f t="shared" si="49"/>
        <v>WINCOMHOCHIMINH</v>
      </c>
    </row>
    <row r="628" spans="1:25" x14ac:dyDescent="0.2">
      <c r="A628" t="s">
        <v>0</v>
      </c>
      <c r="B628" t="s">
        <v>1010</v>
      </c>
      <c r="D628" t="s">
        <v>30</v>
      </c>
      <c r="E628" t="s">
        <v>3</v>
      </c>
      <c r="F628" s="12">
        <v>1</v>
      </c>
      <c r="G628" s="2">
        <v>111058</v>
      </c>
      <c r="H628" t="s">
        <v>4</v>
      </c>
      <c r="J628" t="s">
        <v>31</v>
      </c>
      <c r="K628" s="9" t="str">
        <f t="shared" si="46"/>
        <v>Gà muối gói 500g</v>
      </c>
      <c r="L628" s="8" t="str">
        <f>VLOOKUP(K628,'[1]Mã Misa'!$B$2:$D$74,2,0)</f>
        <v>Gà muối 500g</v>
      </c>
      <c r="M628" s="8" t="str">
        <f>VLOOKUP(L628,'[1]Mã Misa'!$C$2:$D$74,2,0)</f>
        <v>GM500</v>
      </c>
      <c r="N628" s="2">
        <v>111058</v>
      </c>
      <c r="O628" t="s">
        <v>1011</v>
      </c>
      <c r="P628" s="8" t="str">
        <f t="shared" si="47"/>
        <v>0003153</v>
      </c>
      <c r="Q628" s="8" t="e">
        <f t="shared" si="45"/>
        <v>#N/A</v>
      </c>
      <c r="R628" s="19">
        <v>44537</v>
      </c>
      <c r="S628" s="17" t="s">
        <v>1012</v>
      </c>
      <c r="T628" s="8" t="str">
        <f t="shared" si="48"/>
        <v>VM+ BDG 14</v>
      </c>
      <c r="U628" t="s">
        <v>10806</v>
      </c>
      <c r="Y628" t="str">
        <f t="shared" si="49"/>
        <v>WINCOMBINHDUONG</v>
      </c>
    </row>
    <row r="629" spans="1:25" x14ac:dyDescent="0.2">
      <c r="A629" t="s">
        <v>0</v>
      </c>
      <c r="B629" t="s">
        <v>1013</v>
      </c>
      <c r="D629" t="s">
        <v>42</v>
      </c>
      <c r="E629" t="s">
        <v>3</v>
      </c>
      <c r="F629" s="12">
        <v>3</v>
      </c>
      <c r="G629" s="2">
        <v>263361</v>
      </c>
      <c r="H629" t="s">
        <v>4</v>
      </c>
      <c r="J629" t="s">
        <v>43</v>
      </c>
      <c r="K629" s="9" t="str">
        <f t="shared" si="46"/>
        <v>Bắp bò muối gói 200g</v>
      </c>
      <c r="L629" s="8" t="str">
        <f>VLOOKUP(K629,'[1]Mã Misa'!$B$2:$D$74,2,0)</f>
        <v>Bắp bò muối 200g</v>
      </c>
      <c r="M629" s="8" t="str">
        <f>VLOOKUP(L629,'[1]Mã Misa'!$C$2:$D$74,2,0)</f>
        <v>BBM200</v>
      </c>
      <c r="N629" s="2">
        <v>87787</v>
      </c>
      <c r="O629" t="s">
        <v>1014</v>
      </c>
      <c r="P629" s="8" t="str">
        <f t="shared" si="47"/>
        <v>0000964</v>
      </c>
      <c r="Q629" s="8" t="e">
        <f t="shared" si="45"/>
        <v>#N/A</v>
      </c>
      <c r="R629" s="19">
        <v>44537</v>
      </c>
      <c r="S629" s="17" t="s">
        <v>1015</v>
      </c>
      <c r="T629" s="8" t="str">
        <f t="shared" si="48"/>
        <v>VM+ QNM 53</v>
      </c>
      <c r="U629" t="s">
        <v>10807</v>
      </c>
      <c r="Y629" t="str">
        <f t="shared" si="49"/>
        <v>WINCOMQUANGNAM</v>
      </c>
    </row>
    <row r="630" spans="1:25" x14ac:dyDescent="0.2">
      <c r="A630" t="s">
        <v>0</v>
      </c>
      <c r="B630" t="s">
        <v>1016</v>
      </c>
      <c r="D630" t="s">
        <v>8</v>
      </c>
      <c r="E630" t="s">
        <v>3</v>
      </c>
      <c r="F630" s="12">
        <v>3</v>
      </c>
      <c r="G630" s="2">
        <v>316200</v>
      </c>
      <c r="H630" t="s">
        <v>4</v>
      </c>
      <c r="J630" t="s">
        <v>9</v>
      </c>
      <c r="K630" s="9" t="str">
        <f t="shared" si="46"/>
        <v>_Đùi gà sốt cay 500g</v>
      </c>
      <c r="L630" s="8" t="str">
        <f>VLOOKUP(K630,'[1]Mã Misa'!$B$2:$D$74,2,0)</f>
        <v>Đùi gà sốt cay 500g</v>
      </c>
      <c r="M630" s="8" t="str">
        <f>VLOOKUP(L630,'[1]Mã Misa'!$C$2:$D$74,2,0)</f>
        <v>DGSC500</v>
      </c>
      <c r="N630" s="2">
        <v>105400</v>
      </c>
      <c r="O630" t="s">
        <v>1017</v>
      </c>
      <c r="P630" s="8" t="str">
        <f t="shared" si="47"/>
        <v>0002492</v>
      </c>
      <c r="Q630" s="8" t="e">
        <f t="shared" si="45"/>
        <v>#N/A</v>
      </c>
      <c r="R630" s="19">
        <v>44537</v>
      </c>
      <c r="S630" s="17" t="s">
        <v>1018</v>
      </c>
      <c r="T630" s="8" t="str">
        <f t="shared" si="48"/>
        <v>VM+ BGG 33</v>
      </c>
      <c r="U630" t="s">
        <v>10808</v>
      </c>
      <c r="Y630" t="str">
        <f t="shared" si="49"/>
        <v>WINCOMBACGIANG</v>
      </c>
    </row>
    <row r="631" spans="1:25" x14ac:dyDescent="0.2">
      <c r="A631" t="s">
        <v>0</v>
      </c>
      <c r="B631" t="s">
        <v>1016</v>
      </c>
      <c r="D631" t="s">
        <v>25</v>
      </c>
      <c r="E631" t="s">
        <v>3</v>
      </c>
      <c r="F631" s="12">
        <v>1</v>
      </c>
      <c r="G631" s="2">
        <v>90750</v>
      </c>
      <c r="H631" t="s">
        <v>4</v>
      </c>
      <c r="J631" t="s">
        <v>26</v>
      </c>
      <c r="K631" s="9" t="str">
        <f t="shared" si="46"/>
        <v>_Chân gà sốt cay 400g</v>
      </c>
      <c r="L631" s="8" t="str">
        <f>VLOOKUP(K631,'[1]Mã Misa'!$B$2:$D$74,2,0)</f>
        <v>Chân gà sốt cay 400g</v>
      </c>
      <c r="M631" s="8" t="str">
        <f>VLOOKUP(L631,'[1]Mã Misa'!$C$2:$D$74,2,0)</f>
        <v>CGSC400</v>
      </c>
      <c r="N631" s="2">
        <v>90750</v>
      </c>
      <c r="O631" t="s">
        <v>1017</v>
      </c>
      <c r="P631" s="8" t="str">
        <f t="shared" si="47"/>
        <v>0002492</v>
      </c>
      <c r="Q631" s="8" t="e">
        <f t="shared" si="45"/>
        <v>#N/A</v>
      </c>
      <c r="R631" s="19">
        <v>44537</v>
      </c>
      <c r="S631" s="17" t="s">
        <v>1018</v>
      </c>
      <c r="T631" s="8" t="str">
        <f t="shared" si="48"/>
        <v>VM+ BGG 33</v>
      </c>
      <c r="U631" t="s">
        <v>10808</v>
      </c>
      <c r="Y631" t="str">
        <f t="shared" si="49"/>
        <v>WINCOMBACGIANG</v>
      </c>
    </row>
    <row r="632" spans="1:25" x14ac:dyDescent="0.2">
      <c r="A632" t="s">
        <v>0</v>
      </c>
      <c r="B632" t="s">
        <v>1016</v>
      </c>
      <c r="D632" t="s">
        <v>11</v>
      </c>
      <c r="E632" t="s">
        <v>3</v>
      </c>
      <c r="F632" s="12">
        <v>3</v>
      </c>
      <c r="G632" s="2">
        <v>150546</v>
      </c>
      <c r="H632" t="s">
        <v>4</v>
      </c>
      <c r="J632" t="s">
        <v>12</v>
      </c>
      <c r="K632" s="9" t="str">
        <f t="shared" si="46"/>
        <v>Giò tai lưỡi xào gói 250g</v>
      </c>
      <c r="L632" s="8" t="str">
        <f>VLOOKUP(K632,'[1]Mã Misa'!$B$2:$D$74,2,0)</f>
        <v>Giò Tai Lưỡi Xào 250g</v>
      </c>
      <c r="M632" s="8" t="str">
        <f>VLOOKUP(L632,'[1]Mã Misa'!$C$2:$D$74,2,0)</f>
        <v>GTLX250G</v>
      </c>
      <c r="N632" s="2">
        <v>50182</v>
      </c>
      <c r="O632" t="s">
        <v>1017</v>
      </c>
      <c r="P632" s="8" t="str">
        <f t="shared" si="47"/>
        <v>0002492</v>
      </c>
      <c r="Q632" s="8" t="e">
        <f t="shared" si="45"/>
        <v>#N/A</v>
      </c>
      <c r="R632" s="19">
        <v>44537</v>
      </c>
      <c r="S632" s="17" t="s">
        <v>1018</v>
      </c>
      <c r="T632" s="8" t="str">
        <f t="shared" si="48"/>
        <v>VM+ BGG 33</v>
      </c>
      <c r="U632" t="s">
        <v>10808</v>
      </c>
      <c r="Y632" t="str">
        <f t="shared" si="49"/>
        <v>WINCOMBACGIANG</v>
      </c>
    </row>
    <row r="633" spans="1:25" x14ac:dyDescent="0.2">
      <c r="A633" t="s">
        <v>0</v>
      </c>
      <c r="B633" t="s">
        <v>1016</v>
      </c>
      <c r="D633" t="s">
        <v>27</v>
      </c>
      <c r="E633" t="s">
        <v>3</v>
      </c>
      <c r="F633" s="12">
        <v>6</v>
      </c>
      <c r="G633" s="2">
        <v>366300</v>
      </c>
      <c r="H633" t="s">
        <v>4</v>
      </c>
      <c r="J633" t="s">
        <v>28</v>
      </c>
      <c r="K633" s="9" t="str">
        <f t="shared" si="46"/>
        <v>_Giò sụn gà 250g</v>
      </c>
      <c r="L633" s="8" t="str">
        <f>VLOOKUP(K633,'[1]Mã Misa'!$B$2:$D$74,2,0)</f>
        <v>Giò sụn gà 250g</v>
      </c>
      <c r="M633" s="8" t="str">
        <f>VLOOKUP(L633,'[1]Mã Misa'!$C$2:$D$74,2,0)</f>
        <v>GSG250</v>
      </c>
      <c r="N633" s="2">
        <v>61050</v>
      </c>
      <c r="O633" t="s">
        <v>1017</v>
      </c>
      <c r="P633" s="8" t="str">
        <f t="shared" si="47"/>
        <v>0002492</v>
      </c>
      <c r="Q633" s="8" t="e">
        <f t="shared" si="45"/>
        <v>#N/A</v>
      </c>
      <c r="R633" s="19">
        <v>44537</v>
      </c>
      <c r="S633" s="17" t="s">
        <v>1018</v>
      </c>
      <c r="T633" s="8" t="str">
        <f t="shared" si="48"/>
        <v>VM+ BGG 33</v>
      </c>
      <c r="U633" t="s">
        <v>10808</v>
      </c>
      <c r="Y633" t="str">
        <f t="shared" si="49"/>
        <v>WINCOMBACGIANG</v>
      </c>
    </row>
    <row r="634" spans="1:25" x14ac:dyDescent="0.2">
      <c r="A634" t="s">
        <v>0</v>
      </c>
      <c r="B634" t="s">
        <v>1016</v>
      </c>
      <c r="D634" t="s">
        <v>40</v>
      </c>
      <c r="E634" t="s">
        <v>3</v>
      </c>
      <c r="F634" s="12">
        <v>4</v>
      </c>
      <c r="G634" s="2">
        <v>237600</v>
      </c>
      <c r="H634" t="s">
        <v>4</v>
      </c>
      <c r="J634" t="s">
        <v>41</v>
      </c>
      <c r="K634" s="9" t="str">
        <f t="shared" si="46"/>
        <v>_Giò lụa 250g</v>
      </c>
      <c r="L634" s="8" t="str">
        <f>VLOOKUP(K634,'[1]Mã Misa'!$B$2:$D$74,2,0)</f>
        <v>Giò lụa 250g</v>
      </c>
      <c r="M634" s="8" t="str">
        <f>VLOOKUP(L634,'[1]Mã Misa'!$C$2:$D$74,2,0)</f>
        <v>GL250</v>
      </c>
      <c r="N634" s="2">
        <v>59400</v>
      </c>
      <c r="O634" t="s">
        <v>1017</v>
      </c>
      <c r="P634" s="8" t="str">
        <f t="shared" si="47"/>
        <v>0002492</v>
      </c>
      <c r="Q634" s="8" t="e">
        <f t="shared" si="45"/>
        <v>#N/A</v>
      </c>
      <c r="R634" s="19">
        <v>44537</v>
      </c>
      <c r="S634" s="17" t="s">
        <v>1018</v>
      </c>
      <c r="T634" s="8" t="str">
        <f t="shared" si="48"/>
        <v>VM+ BGG 33</v>
      </c>
      <c r="U634" t="s">
        <v>10808</v>
      </c>
      <c r="Y634" t="str">
        <f t="shared" si="49"/>
        <v>WINCOMBACGIANG</v>
      </c>
    </row>
    <row r="635" spans="1:25" x14ac:dyDescent="0.2">
      <c r="A635" t="s">
        <v>0</v>
      </c>
      <c r="B635" t="s">
        <v>1019</v>
      </c>
      <c r="D635" t="s">
        <v>27</v>
      </c>
      <c r="E635" t="s">
        <v>3</v>
      </c>
      <c r="F635" s="12">
        <v>1</v>
      </c>
      <c r="G635" s="2">
        <v>61050</v>
      </c>
      <c r="H635" t="s">
        <v>4</v>
      </c>
      <c r="J635" t="s">
        <v>28</v>
      </c>
      <c r="K635" s="9" t="str">
        <f t="shared" si="46"/>
        <v>_Giò sụn gà 250g</v>
      </c>
      <c r="L635" s="8" t="str">
        <f>VLOOKUP(K635,'[1]Mã Misa'!$B$2:$D$74,2,0)</f>
        <v>Giò sụn gà 250g</v>
      </c>
      <c r="M635" s="8" t="str">
        <f>VLOOKUP(L635,'[1]Mã Misa'!$C$2:$D$74,2,0)</f>
        <v>GSG250</v>
      </c>
      <c r="N635" s="2">
        <v>61050</v>
      </c>
      <c r="O635" t="s">
        <v>1020</v>
      </c>
      <c r="P635" s="8" t="str">
        <f t="shared" si="47"/>
        <v>0153424</v>
      </c>
      <c r="Q635" s="8" t="e">
        <f t="shared" si="45"/>
        <v>#N/A</v>
      </c>
      <c r="R635" s="19">
        <v>44537</v>
      </c>
      <c r="S635" s="17" t="s">
        <v>1021</v>
      </c>
      <c r="T635" s="8" t="str">
        <f t="shared" si="48"/>
        <v>VM+ HNI 32</v>
      </c>
      <c r="U635" t="s">
        <v>10809</v>
      </c>
      <c r="Y635" t="str">
        <f t="shared" si="49"/>
        <v>WINCOMHANOI</v>
      </c>
    </row>
    <row r="636" spans="1:25" x14ac:dyDescent="0.2">
      <c r="A636" t="s">
        <v>0</v>
      </c>
      <c r="B636" t="s">
        <v>1019</v>
      </c>
      <c r="D636" t="s">
        <v>30</v>
      </c>
      <c r="E636" t="s">
        <v>3</v>
      </c>
      <c r="F636" s="12">
        <v>1</v>
      </c>
      <c r="G636" s="2">
        <v>111058</v>
      </c>
      <c r="H636" t="s">
        <v>4</v>
      </c>
      <c r="J636" t="s">
        <v>31</v>
      </c>
      <c r="K636" s="9" t="str">
        <f t="shared" si="46"/>
        <v>Gà muối gói 500g</v>
      </c>
      <c r="L636" s="8" t="str">
        <f>VLOOKUP(K636,'[1]Mã Misa'!$B$2:$D$74,2,0)</f>
        <v>Gà muối 500g</v>
      </c>
      <c r="M636" s="8" t="str">
        <f>VLOOKUP(L636,'[1]Mã Misa'!$C$2:$D$74,2,0)</f>
        <v>GM500</v>
      </c>
      <c r="N636" s="2">
        <v>111058</v>
      </c>
      <c r="O636" t="s">
        <v>1020</v>
      </c>
      <c r="P636" s="8" t="str">
        <f t="shared" si="47"/>
        <v>0153424</v>
      </c>
      <c r="Q636" s="8" t="e">
        <f t="shared" si="45"/>
        <v>#N/A</v>
      </c>
      <c r="R636" s="19">
        <v>44537</v>
      </c>
      <c r="S636" s="17" t="s">
        <v>1021</v>
      </c>
      <c r="T636" s="8" t="str">
        <f t="shared" si="48"/>
        <v>VM+ HNI 32</v>
      </c>
      <c r="U636" t="s">
        <v>10809</v>
      </c>
      <c r="Y636" t="str">
        <f t="shared" si="49"/>
        <v>WINCOMHANOI</v>
      </c>
    </row>
    <row r="637" spans="1:25" x14ac:dyDescent="0.2">
      <c r="A637" t="s">
        <v>0</v>
      </c>
      <c r="B637" t="s">
        <v>1019</v>
      </c>
      <c r="D637" t="s">
        <v>21</v>
      </c>
      <c r="E637" t="s">
        <v>3</v>
      </c>
      <c r="F637" s="12">
        <v>1</v>
      </c>
      <c r="G637" s="2">
        <v>74250</v>
      </c>
      <c r="H637" t="s">
        <v>4</v>
      </c>
      <c r="J637" t="s">
        <v>22</v>
      </c>
      <c r="K637" s="9" t="str">
        <f t="shared" si="46"/>
        <v>_Chả cốm 300g</v>
      </c>
      <c r="L637" s="8" t="str">
        <f>VLOOKUP(K637,'[1]Mã Misa'!$B$2:$D$74,2,0)</f>
        <v>Chả cốm 300g</v>
      </c>
      <c r="M637" s="8" t="str">
        <f>VLOOKUP(L637,'[1]Mã Misa'!$C$2:$D$74,2,0)</f>
        <v>CC300</v>
      </c>
      <c r="N637" s="2">
        <v>74250</v>
      </c>
      <c r="O637" t="s">
        <v>1020</v>
      </c>
      <c r="P637" s="8" t="str">
        <f t="shared" si="47"/>
        <v>0153424</v>
      </c>
      <c r="Q637" s="8" t="e">
        <f t="shared" si="45"/>
        <v>#N/A</v>
      </c>
      <c r="R637" s="19">
        <v>44537</v>
      </c>
      <c r="S637" s="17" t="s">
        <v>1021</v>
      </c>
      <c r="T637" s="8" t="str">
        <f t="shared" si="48"/>
        <v>VM+ HNI 32</v>
      </c>
      <c r="U637" t="s">
        <v>10809</v>
      </c>
      <c r="Y637" t="str">
        <f t="shared" si="49"/>
        <v>WINCOMHANOI</v>
      </c>
    </row>
    <row r="638" spans="1:25" x14ac:dyDescent="0.2">
      <c r="A638" t="s">
        <v>0</v>
      </c>
      <c r="B638" t="s">
        <v>1019</v>
      </c>
      <c r="D638" t="s">
        <v>15</v>
      </c>
      <c r="E638" t="s">
        <v>3</v>
      </c>
      <c r="F638" s="12">
        <v>2</v>
      </c>
      <c r="G638" s="2">
        <v>92000</v>
      </c>
      <c r="H638" t="s">
        <v>4</v>
      </c>
      <c r="J638" t="s">
        <v>16</v>
      </c>
      <c r="K638" s="9" t="str">
        <f t="shared" si="46"/>
        <v>Mộc nấm hương gói 250g</v>
      </c>
      <c r="L638" s="8" t="str">
        <f>VLOOKUP(K638,'[1]Mã Misa'!$B$2:$D$74,2,0)</f>
        <v>Mộc Nấm Hương 250g</v>
      </c>
      <c r="M638" s="8" t="str">
        <f>VLOOKUP(L638,'[1]Mã Misa'!$C$2:$D$74,2,0)</f>
        <v>MNH250</v>
      </c>
      <c r="N638" s="2">
        <v>46000</v>
      </c>
      <c r="O638" t="s">
        <v>1020</v>
      </c>
      <c r="P638" s="8" t="str">
        <f t="shared" si="47"/>
        <v>0153424</v>
      </c>
      <c r="Q638" s="8" t="e">
        <f t="shared" si="45"/>
        <v>#N/A</v>
      </c>
      <c r="R638" s="19">
        <v>44537</v>
      </c>
      <c r="S638" s="17" t="s">
        <v>1021</v>
      </c>
      <c r="T638" s="8" t="str">
        <f t="shared" si="48"/>
        <v>VM+ HNI 32</v>
      </c>
      <c r="U638" t="s">
        <v>10809</v>
      </c>
      <c r="Y638" t="str">
        <f t="shared" si="49"/>
        <v>WINCOMHANOI</v>
      </c>
    </row>
    <row r="639" spans="1:25" x14ac:dyDescent="0.2">
      <c r="A639" t="s">
        <v>0</v>
      </c>
      <c r="B639" t="s">
        <v>1019</v>
      </c>
      <c r="D639" t="s">
        <v>25</v>
      </c>
      <c r="E639" t="s">
        <v>3</v>
      </c>
      <c r="F639" s="12">
        <v>3</v>
      </c>
      <c r="G639" s="2">
        <v>272250</v>
      </c>
      <c r="H639" t="s">
        <v>4</v>
      </c>
      <c r="J639" t="s">
        <v>26</v>
      </c>
      <c r="K639" s="9" t="str">
        <f t="shared" si="46"/>
        <v>_Chân gà sốt cay 400g</v>
      </c>
      <c r="L639" s="8" t="str">
        <f>VLOOKUP(K639,'[1]Mã Misa'!$B$2:$D$74,2,0)</f>
        <v>Chân gà sốt cay 400g</v>
      </c>
      <c r="M639" s="8" t="str">
        <f>VLOOKUP(L639,'[1]Mã Misa'!$C$2:$D$74,2,0)</f>
        <v>CGSC400</v>
      </c>
      <c r="N639" s="2">
        <v>90750</v>
      </c>
      <c r="O639" t="s">
        <v>1020</v>
      </c>
      <c r="P639" s="8" t="str">
        <f t="shared" si="47"/>
        <v>0153424</v>
      </c>
      <c r="Q639" s="8" t="e">
        <f t="shared" si="45"/>
        <v>#N/A</v>
      </c>
      <c r="R639" s="19">
        <v>44537</v>
      </c>
      <c r="S639" s="17" t="s">
        <v>1021</v>
      </c>
      <c r="T639" s="8" t="str">
        <f t="shared" si="48"/>
        <v>VM+ HNI 32</v>
      </c>
      <c r="U639" t="s">
        <v>10809</v>
      </c>
      <c r="Y639" t="str">
        <f t="shared" si="49"/>
        <v>WINCOMHANOI</v>
      </c>
    </row>
    <row r="640" spans="1:25" x14ac:dyDescent="0.2">
      <c r="A640" t="s">
        <v>0</v>
      </c>
      <c r="B640" t="s">
        <v>1022</v>
      </c>
      <c r="D640" t="s">
        <v>2</v>
      </c>
      <c r="E640" t="s">
        <v>3</v>
      </c>
      <c r="F640" s="12">
        <v>1</v>
      </c>
      <c r="G640" s="2">
        <v>70950</v>
      </c>
      <c r="H640" t="s">
        <v>4</v>
      </c>
      <c r="J640" t="s">
        <v>5</v>
      </c>
      <c r="K640" s="9" t="str">
        <f t="shared" si="46"/>
        <v>_Chả nướng 300g</v>
      </c>
      <c r="L640" s="8" t="str">
        <f>VLOOKUP(K640,'[1]Mã Misa'!$B$2:$D$74,2,0)</f>
        <v>Chả nướng 300g</v>
      </c>
      <c r="M640" s="8" t="str">
        <f>VLOOKUP(L640,'[1]Mã Misa'!$C$2:$D$74,2,0)</f>
        <v>CN300</v>
      </c>
      <c r="N640" s="2">
        <v>70950</v>
      </c>
      <c r="O640" t="s">
        <v>1023</v>
      </c>
      <c r="P640" s="8" t="str">
        <f t="shared" si="47"/>
        <v>0003207</v>
      </c>
      <c r="Q640" s="8" t="e">
        <f t="shared" si="45"/>
        <v>#N/A</v>
      </c>
      <c r="R640" s="19">
        <v>44537</v>
      </c>
      <c r="S640" s="17" t="s">
        <v>1024</v>
      </c>
      <c r="T640" s="8" t="str">
        <f t="shared" si="48"/>
        <v>VM+ NAN Xó</v>
      </c>
      <c r="U640" t="s">
        <v>10810</v>
      </c>
      <c r="Y640" t="str">
        <f t="shared" si="49"/>
        <v>WINCOMNGHEAN</v>
      </c>
    </row>
    <row r="641" spans="1:25" x14ac:dyDescent="0.2">
      <c r="A641" t="s">
        <v>0</v>
      </c>
      <c r="B641" t="s">
        <v>1025</v>
      </c>
      <c r="D641" t="s">
        <v>40</v>
      </c>
      <c r="E641" t="s">
        <v>3</v>
      </c>
      <c r="F641" s="12">
        <v>5</v>
      </c>
      <c r="G641" s="2">
        <v>297000</v>
      </c>
      <c r="H641" t="s">
        <v>4</v>
      </c>
      <c r="J641" t="s">
        <v>41</v>
      </c>
      <c r="K641" s="9" t="str">
        <f t="shared" si="46"/>
        <v>_Giò lụa 250g</v>
      </c>
      <c r="L641" s="8" t="str">
        <f>VLOOKUP(K641,'[1]Mã Misa'!$B$2:$D$74,2,0)</f>
        <v>Giò lụa 250g</v>
      </c>
      <c r="M641" s="8" t="str">
        <f>VLOOKUP(L641,'[1]Mã Misa'!$C$2:$D$74,2,0)</f>
        <v>GL250</v>
      </c>
      <c r="N641" s="2">
        <v>59400</v>
      </c>
      <c r="O641" t="s">
        <v>1026</v>
      </c>
      <c r="P641" s="8" t="str">
        <f t="shared" si="47"/>
        <v>0019938</v>
      </c>
      <c r="Q641" s="8" t="e">
        <f t="shared" si="45"/>
        <v>#N/A</v>
      </c>
      <c r="R641" s="19">
        <v>44537</v>
      </c>
      <c r="S641" s="17" t="s">
        <v>1027</v>
      </c>
      <c r="T641" s="8" t="str">
        <f t="shared" si="48"/>
        <v>VM+ DNG 24</v>
      </c>
      <c r="U641" t="s">
        <v>10811</v>
      </c>
      <c r="Y641" t="str">
        <f t="shared" si="49"/>
        <v>WINCOMDANANG</v>
      </c>
    </row>
    <row r="642" spans="1:25" x14ac:dyDescent="0.2">
      <c r="A642" t="s">
        <v>0</v>
      </c>
      <c r="B642" t="s">
        <v>1025</v>
      </c>
      <c r="D642" t="s">
        <v>27</v>
      </c>
      <c r="E642" t="s">
        <v>3</v>
      </c>
      <c r="F642" s="12">
        <v>4</v>
      </c>
      <c r="G642" s="2">
        <v>244200</v>
      </c>
      <c r="H642" t="s">
        <v>4</v>
      </c>
      <c r="J642" t="s">
        <v>28</v>
      </c>
      <c r="K642" s="9" t="str">
        <f t="shared" si="46"/>
        <v>_Giò sụn gà 250g</v>
      </c>
      <c r="L642" s="8" t="str">
        <f>VLOOKUP(K642,'[1]Mã Misa'!$B$2:$D$74,2,0)</f>
        <v>Giò sụn gà 250g</v>
      </c>
      <c r="M642" s="8" t="str">
        <f>VLOOKUP(L642,'[1]Mã Misa'!$C$2:$D$74,2,0)</f>
        <v>GSG250</v>
      </c>
      <c r="N642" s="2">
        <v>61050</v>
      </c>
      <c r="O642" t="s">
        <v>1026</v>
      </c>
      <c r="P642" s="8" t="str">
        <f t="shared" si="47"/>
        <v>0019938</v>
      </c>
      <c r="Q642" s="8" t="e">
        <f t="shared" si="45"/>
        <v>#N/A</v>
      </c>
      <c r="R642" s="19">
        <v>44537</v>
      </c>
      <c r="S642" s="17" t="s">
        <v>1027</v>
      </c>
      <c r="T642" s="8" t="str">
        <f t="shared" si="48"/>
        <v>VM+ DNG 24</v>
      </c>
      <c r="U642" t="s">
        <v>10811</v>
      </c>
      <c r="Y642" t="str">
        <f t="shared" si="49"/>
        <v>WINCOMDANANG</v>
      </c>
    </row>
    <row r="643" spans="1:25" x14ac:dyDescent="0.2">
      <c r="A643" t="s">
        <v>0</v>
      </c>
      <c r="B643" t="s">
        <v>1028</v>
      </c>
      <c r="D643" t="s">
        <v>30</v>
      </c>
      <c r="E643" t="s">
        <v>3</v>
      </c>
      <c r="F643" s="12">
        <v>1</v>
      </c>
      <c r="G643" s="2">
        <v>111058</v>
      </c>
      <c r="H643" t="s">
        <v>4</v>
      </c>
      <c r="J643" t="s">
        <v>31</v>
      </c>
      <c r="K643" s="9" t="str">
        <f t="shared" si="46"/>
        <v>Gà muối gói 500g</v>
      </c>
      <c r="L643" s="8" t="str">
        <f>VLOOKUP(K643,'[1]Mã Misa'!$B$2:$D$74,2,0)</f>
        <v>Gà muối 500g</v>
      </c>
      <c r="M643" s="8" t="str">
        <f>VLOOKUP(L643,'[1]Mã Misa'!$C$2:$D$74,2,0)</f>
        <v>GM500</v>
      </c>
      <c r="N643" s="2">
        <v>111058</v>
      </c>
      <c r="O643" t="s">
        <v>1029</v>
      </c>
      <c r="P643" s="8" t="str">
        <f t="shared" si="47"/>
        <v>0153427</v>
      </c>
      <c r="Q643" s="8" t="e">
        <f t="shared" ref="Q643:Q706" si="50">IF(VLOOKUP(P643,$AD$1:$AF$32,1,0)&lt;&gt;0,(P643&amp;"A"),0)</f>
        <v>#N/A</v>
      </c>
      <c r="R643" s="19">
        <v>44537</v>
      </c>
      <c r="S643" s="17" t="s">
        <v>745</v>
      </c>
      <c r="T643" s="8" t="str">
        <f t="shared" si="48"/>
        <v>VM+ HNI 22</v>
      </c>
      <c r="U643" t="s">
        <v>10725</v>
      </c>
      <c r="Y643" t="str">
        <f t="shared" si="49"/>
        <v>WINCOMHANOI</v>
      </c>
    </row>
    <row r="644" spans="1:25" x14ac:dyDescent="0.2">
      <c r="A644" t="s">
        <v>0</v>
      </c>
      <c r="B644" t="s">
        <v>1030</v>
      </c>
      <c r="D644" t="s">
        <v>30</v>
      </c>
      <c r="E644" t="s">
        <v>3</v>
      </c>
      <c r="F644" s="12">
        <v>2</v>
      </c>
      <c r="G644" s="2">
        <v>222116</v>
      </c>
      <c r="H644" t="s">
        <v>4</v>
      </c>
      <c r="J644" t="s">
        <v>31</v>
      </c>
      <c r="K644" s="9" t="str">
        <f t="shared" ref="K644:K707" si="51">MID(J644,10,26)</f>
        <v>Gà muối gói 500g</v>
      </c>
      <c r="L644" s="8" t="str">
        <f>VLOOKUP(K644,'[1]Mã Misa'!$B$2:$D$74,2,0)</f>
        <v>Gà muối 500g</v>
      </c>
      <c r="M644" s="8" t="str">
        <f>VLOOKUP(L644,'[1]Mã Misa'!$C$2:$D$74,2,0)</f>
        <v>GM500</v>
      </c>
      <c r="N644" s="2">
        <v>111058</v>
      </c>
      <c r="O644" t="s">
        <v>1031</v>
      </c>
      <c r="P644" s="8" t="str">
        <f t="shared" ref="P644:P707" si="52">RIGHT(O644,7)</f>
        <v>0012397</v>
      </c>
      <c r="Q644" s="8" t="e">
        <f t="shared" si="50"/>
        <v>#N/A</v>
      </c>
      <c r="R644" s="19">
        <v>44537</v>
      </c>
      <c r="S644" s="17" t="s">
        <v>506</v>
      </c>
      <c r="T644" s="8" t="str">
        <f t="shared" ref="T644:T707" si="53">LEFT(U644,10)</f>
        <v>VM+ QNH 28</v>
      </c>
      <c r="U644" t="s">
        <v>10654</v>
      </c>
      <c r="Y644" t="str">
        <f t="shared" ref="Y644:Y707" si="54">IF(ISNUMBER(SEARCH($V$3,T644)),"WINCOMHANOI",IF(ISNUMBER(SEARCH($V$4,T644)),"WINCOMHOCHIMINH",IF(ISNUMBER(SEARCH($V$5,T644)),"WINCOMDANANG",IF(ISNUMBER(SEARCH($V$6,T644)),"WINCOMHAIDUONG",IF(ISNUMBER(SEARCH($V$7,T644)),"WINCOMQUANGNINH",IF(ISNUMBER(SEARCH($V$8,T644)),"WINCOMHAIPHONG",IF(ISNUMBER(SEARCH($V$9,T644)),"WINCOMBACGIANG",IF(ISNUMBER(SEARCH($V$10,T644)),"WINCOMBACNINH",IF(ISNUMBER(SEARCH($V$11,T644)),"WINCOMPHUTHO",IF(ISNUMBER(SEARCH($V$12,T644)),"WINCOMHATINH",IF(ISNUMBER(SEARCH($V$13,T644)),"WINCOMTHAINGUYEN",IF(ISNUMBER(SEARCH($V$14,T644)),"WINCOMKHANHHOA",IF(ISNUMBER(SEARCH($V$15,T644)),"WINCOMHUNGYEN",IF(ISNUMBER(SEARCH($V$16,T644)),"WINCOMNGHEAN",IF(ISNUMBER(SEARCH($V$17,T644)),"WINCOMLAOCAI",IF(ISNUMBER(SEARCH($V$18,T644)),"WINCOMVUNGTAU",IF(ISNUMBER(SEARCH($V$19,T644)),"WINCOMBINHDUONG",IF(ISNUMBER(SEARCH($V$20,T644)),"WINCOMKIENGIANG",IF(ISNUMBER(SEARCH($V$21,T644)),"WINCOMHANAM",IF(ISNUMBER(SEARCH($V$22,T644)),"WINCOMNAMDINH",IF(ISNUMBER(SEARCH($V$23,T644)),"WINCOMLANGSON",IF(ISNUMBER(SEARCH($V$24,T644)),"WINCOMTHANHHOA",IF(ISNUMBER(SEARCH($V$25,T644)),"WINCOMYENBAI",IF(ISNUMBER(SEARCH($V$26,T644)),"WINCOMTUYENQUANG",IF(ISNUMBER(SEARCH($V$27,T644)),"WINCOMHUE",IF(ISNUMBER(SEARCH($V$28,T644)),"WINCOMQUANGNAM",IF(ISNUMBER(SEARCH($V$29,T644)),"WINCOMVINHPHUC",IF(ISNUMBER(SEARCH($V$30,T644)),"WINCOMHAGIANG",IF(ISNUMBER(SEARCH($V$31,T644)),"WINCOMNINHBINH",IF(ISNUMBER(SEARCH($V$32,T644)),"WINCOMTRAVINH",IF(ISNUMBER(SEARCH($V$33,T644)),"WINCOMCANTHO",IF(ISNUMBER(SEARCH($V$34,T644)),"WINCOMBENTRE",IF(ISNUMBER(SEARCH($V$35,T644)),"WINCOMCAMAU",IF(ISNUMBER(SEARCH($V$36,T644)),"WINCOMANGIANG",IF(ISNUMBER(SEARCH($V$37,T644)),"WINCOMNINHTHUAN",IF(ISNUMBER(SEARCH($V$38,T644)),"WINCOMTHAIBINH",IF(ISNUMBER(SEARCH($V$39,T644)),"WINCOMGIALAI",IF(ISNUMBER(SEARCH($V$40,T644)),"WINCOMHOABINH",IF(ISNUMBER(SEARCH($V$41,T644)),"WINCOMQUANGNGAI",IF(ISNUMBER(SEARCH($V$42,T644)),"WINCOMBINHTHUAN",IF(ISNUMBER(SEARCH($V$43,T644)),"WINCOMDAKLAK",IF(ISNUMBER(SEARCH($V$44,T644)),"WINCOMSOCTRANG",IF(ISNUMBER(SEARCH($V$45,T644)),"WINCOMSONLA",IF(ISNUMBER(SEARCH($V$46,T644)),"WINCOMKONTUM",IF(ISNUMBER(SEARCH($V$47,T644)),"WINCOMPHUYEN",IF(ISNUMBER(SEARCH($V$48,T644)),"WINCOMQUANGTRI",IF(ISNUMBER(SEARCH($V$49,T644)),"WINCOMBINHDINH",IF(ISNUMBER(SEARCH($V$50,T644)),"WINCOMCAOBANG",IF(ISNUMBER(SEARCH($V$51,T644)),"WINCOMQUANGBINH",IF(ISNUMBER(SEARCH($V$52,T644)),"WINCOMLAMDONG",IF(ISNUMBER(SEARCH($V$53,T644)),"WINCOMVINHLONG",IF(ISNUMBER(SEARCH($V$54,T644)),"WINCOMDONGTHAP",IF(ISNUMBER(SEARCH($V$55,T644)),"WINCOMTIENGIANG",IF(ISNUMBER(SEARCH($V$56,T644)),"WINCOMQUANGNINH",0))))))))))))))))))))))))))))))))))))))))))))))))))))))</f>
        <v>WINCOMQUANGNINH</v>
      </c>
    </row>
    <row r="645" spans="1:25" x14ac:dyDescent="0.2">
      <c r="A645" t="s">
        <v>0</v>
      </c>
      <c r="B645" t="s">
        <v>1032</v>
      </c>
      <c r="D645" t="s">
        <v>40</v>
      </c>
      <c r="E645" t="s">
        <v>3</v>
      </c>
      <c r="F645" s="12">
        <v>1</v>
      </c>
      <c r="G645" s="2">
        <v>59400</v>
      </c>
      <c r="H645" t="s">
        <v>4</v>
      </c>
      <c r="J645" t="s">
        <v>41</v>
      </c>
      <c r="K645" s="9" t="str">
        <f t="shared" si="51"/>
        <v>_Giò lụa 250g</v>
      </c>
      <c r="L645" s="8" t="str">
        <f>VLOOKUP(K645,'[1]Mã Misa'!$B$2:$D$74,2,0)</f>
        <v>Giò lụa 250g</v>
      </c>
      <c r="M645" s="8" t="str">
        <f>VLOOKUP(L645,'[1]Mã Misa'!$C$2:$D$74,2,0)</f>
        <v>GL250</v>
      </c>
      <c r="N645" s="2">
        <v>59400</v>
      </c>
      <c r="O645" t="s">
        <v>1033</v>
      </c>
      <c r="P645" s="8" t="str">
        <f t="shared" si="52"/>
        <v>0153429</v>
      </c>
      <c r="Q645" s="8" t="e">
        <f t="shared" si="50"/>
        <v>#N/A</v>
      </c>
      <c r="R645" s="19">
        <v>44537</v>
      </c>
      <c r="S645" s="17" t="s">
        <v>189</v>
      </c>
      <c r="T645" s="8" t="str">
        <f t="shared" si="53"/>
        <v>VM+ HNI 32</v>
      </c>
      <c r="U645" t="s">
        <v>10555</v>
      </c>
      <c r="Y645" t="str">
        <f t="shared" si="54"/>
        <v>WINCOMHANOI</v>
      </c>
    </row>
    <row r="646" spans="1:25" x14ac:dyDescent="0.2">
      <c r="A646" t="s">
        <v>0</v>
      </c>
      <c r="B646" t="s">
        <v>1034</v>
      </c>
      <c r="D646" t="s">
        <v>21</v>
      </c>
      <c r="E646" t="s">
        <v>3</v>
      </c>
      <c r="F646" s="12">
        <v>3</v>
      </c>
      <c r="G646" s="2">
        <v>222750</v>
      </c>
      <c r="H646" t="s">
        <v>4</v>
      </c>
      <c r="J646" t="s">
        <v>22</v>
      </c>
      <c r="K646" s="9" t="str">
        <f t="shared" si="51"/>
        <v>_Chả cốm 300g</v>
      </c>
      <c r="L646" s="8" t="str">
        <f>VLOOKUP(K646,'[1]Mã Misa'!$B$2:$D$74,2,0)</f>
        <v>Chả cốm 300g</v>
      </c>
      <c r="M646" s="8" t="str">
        <f>VLOOKUP(L646,'[1]Mã Misa'!$C$2:$D$74,2,0)</f>
        <v>CC300</v>
      </c>
      <c r="N646" s="2">
        <v>74250</v>
      </c>
      <c r="O646" t="s">
        <v>1035</v>
      </c>
      <c r="P646" s="8" t="str">
        <f t="shared" si="52"/>
        <v>0001653</v>
      </c>
      <c r="Q646" s="8" t="e">
        <f t="shared" si="50"/>
        <v>#N/A</v>
      </c>
      <c r="R646" s="19">
        <v>44537</v>
      </c>
      <c r="S646" s="17" t="s">
        <v>1036</v>
      </c>
      <c r="T646" s="8" t="str">
        <f t="shared" si="53"/>
        <v>VM+ TNN 57</v>
      </c>
      <c r="U646" t="s">
        <v>10812</v>
      </c>
      <c r="Y646" t="str">
        <f t="shared" si="54"/>
        <v>WINCOMTHAINGUYEN</v>
      </c>
    </row>
    <row r="647" spans="1:25" x14ac:dyDescent="0.2">
      <c r="A647" t="s">
        <v>0</v>
      </c>
      <c r="B647" t="s">
        <v>1034</v>
      </c>
      <c r="D647" t="s">
        <v>2</v>
      </c>
      <c r="E647" t="s">
        <v>3</v>
      </c>
      <c r="F647" s="12">
        <v>1</v>
      </c>
      <c r="G647" s="2">
        <v>70950</v>
      </c>
      <c r="H647" t="s">
        <v>4</v>
      </c>
      <c r="J647" t="s">
        <v>5</v>
      </c>
      <c r="K647" s="9" t="str">
        <f t="shared" si="51"/>
        <v>_Chả nướng 300g</v>
      </c>
      <c r="L647" s="8" t="str">
        <f>VLOOKUP(K647,'[1]Mã Misa'!$B$2:$D$74,2,0)</f>
        <v>Chả nướng 300g</v>
      </c>
      <c r="M647" s="8" t="str">
        <f>VLOOKUP(L647,'[1]Mã Misa'!$C$2:$D$74,2,0)</f>
        <v>CN300</v>
      </c>
      <c r="N647" s="2">
        <v>70950</v>
      </c>
      <c r="O647" t="s">
        <v>1035</v>
      </c>
      <c r="P647" s="8" t="str">
        <f t="shared" si="52"/>
        <v>0001653</v>
      </c>
      <c r="Q647" s="8" t="e">
        <f t="shared" si="50"/>
        <v>#N/A</v>
      </c>
      <c r="R647" s="19">
        <v>44537</v>
      </c>
      <c r="S647" s="17" t="s">
        <v>1036</v>
      </c>
      <c r="T647" s="8" t="str">
        <f t="shared" si="53"/>
        <v>VM+ TNN 57</v>
      </c>
      <c r="U647" t="s">
        <v>10812</v>
      </c>
      <c r="Y647" t="str">
        <f t="shared" si="54"/>
        <v>WINCOMTHAINGUYEN</v>
      </c>
    </row>
    <row r="648" spans="1:25" x14ac:dyDescent="0.2">
      <c r="A648" t="s">
        <v>0</v>
      </c>
      <c r="B648" t="s">
        <v>1034</v>
      </c>
      <c r="D648" t="s">
        <v>8</v>
      </c>
      <c r="E648" t="s">
        <v>3</v>
      </c>
      <c r="F648" s="12">
        <v>1</v>
      </c>
      <c r="G648" s="2">
        <v>105400</v>
      </c>
      <c r="H648" t="s">
        <v>4</v>
      </c>
      <c r="J648" t="s">
        <v>9</v>
      </c>
      <c r="K648" s="9" t="str">
        <f t="shared" si="51"/>
        <v>_Đùi gà sốt cay 500g</v>
      </c>
      <c r="L648" s="8" t="str">
        <f>VLOOKUP(K648,'[1]Mã Misa'!$B$2:$D$74,2,0)</f>
        <v>Đùi gà sốt cay 500g</v>
      </c>
      <c r="M648" s="8" t="str">
        <f>VLOOKUP(L648,'[1]Mã Misa'!$C$2:$D$74,2,0)</f>
        <v>DGSC500</v>
      </c>
      <c r="N648" s="2">
        <v>105400</v>
      </c>
      <c r="O648" t="s">
        <v>1035</v>
      </c>
      <c r="P648" s="8" t="str">
        <f t="shared" si="52"/>
        <v>0001653</v>
      </c>
      <c r="Q648" s="8" t="e">
        <f t="shared" si="50"/>
        <v>#N/A</v>
      </c>
      <c r="R648" s="19">
        <v>44537</v>
      </c>
      <c r="S648" s="17" t="s">
        <v>1036</v>
      </c>
      <c r="T648" s="8" t="str">
        <f t="shared" si="53"/>
        <v>VM+ TNN 57</v>
      </c>
      <c r="U648" t="s">
        <v>10812</v>
      </c>
      <c r="Y648" t="str">
        <f t="shared" si="54"/>
        <v>WINCOMTHAINGUYEN</v>
      </c>
    </row>
    <row r="649" spans="1:25" x14ac:dyDescent="0.2">
      <c r="A649" t="s">
        <v>0</v>
      </c>
      <c r="B649" t="s">
        <v>1037</v>
      </c>
      <c r="D649" t="s">
        <v>102</v>
      </c>
      <c r="E649" t="s">
        <v>103</v>
      </c>
      <c r="F649" s="12">
        <v>1</v>
      </c>
      <c r="G649" s="2">
        <v>177188</v>
      </c>
      <c r="H649" t="s">
        <v>104</v>
      </c>
      <c r="J649" t="s">
        <v>105</v>
      </c>
      <c r="K649" s="9" t="str">
        <f t="shared" si="51"/>
        <v xml:space="preserve"> Mực lá câu làm sạch 450g</v>
      </c>
      <c r="L649" s="8" t="str">
        <f>VLOOKUP(K649,'[1]Mã Misa'!$B$2:$D$74,2,0)</f>
        <v>Mực lá câu làm sạch 450g</v>
      </c>
      <c r="M649" s="8" t="str">
        <f>VLOOKUP(L649,'[1]Mã Misa'!$C$2:$D$74,2,0)</f>
        <v>ML450</v>
      </c>
      <c r="N649" s="2">
        <v>177188</v>
      </c>
      <c r="O649" t="s">
        <v>1038</v>
      </c>
      <c r="P649" s="8" t="str">
        <f t="shared" si="52"/>
        <v>0153439</v>
      </c>
      <c r="Q649" s="8" t="e">
        <f t="shared" si="50"/>
        <v>#N/A</v>
      </c>
      <c r="R649" s="19">
        <v>44537</v>
      </c>
      <c r="S649" s="17" t="s">
        <v>1039</v>
      </c>
      <c r="T649" s="8" t="str">
        <f t="shared" si="53"/>
        <v>VM+ HNI 47</v>
      </c>
      <c r="U649" t="s">
        <v>10813</v>
      </c>
      <c r="Y649" t="str">
        <f t="shared" si="54"/>
        <v>WINCOMHANOI</v>
      </c>
    </row>
    <row r="650" spans="1:25" x14ac:dyDescent="0.2">
      <c r="A650" t="s">
        <v>0</v>
      </c>
      <c r="B650" t="s">
        <v>1040</v>
      </c>
      <c r="D650" t="s">
        <v>11</v>
      </c>
      <c r="E650" t="s">
        <v>3</v>
      </c>
      <c r="F650" s="12">
        <v>8</v>
      </c>
      <c r="G650" s="2">
        <v>401456</v>
      </c>
      <c r="H650" t="s">
        <v>4</v>
      </c>
      <c r="J650" t="s">
        <v>12</v>
      </c>
      <c r="K650" s="9" t="str">
        <f t="shared" si="51"/>
        <v>Giò tai lưỡi xào gói 250g</v>
      </c>
      <c r="L650" s="8" t="str">
        <f>VLOOKUP(K650,'[1]Mã Misa'!$B$2:$D$74,2,0)</f>
        <v>Giò Tai Lưỡi Xào 250g</v>
      </c>
      <c r="M650" s="8" t="str">
        <f>VLOOKUP(L650,'[1]Mã Misa'!$C$2:$D$74,2,0)</f>
        <v>GTLX250G</v>
      </c>
      <c r="N650" s="2">
        <v>50182</v>
      </c>
      <c r="O650" t="s">
        <v>1041</v>
      </c>
      <c r="P650" s="8" t="str">
        <f t="shared" si="52"/>
        <v>0153441</v>
      </c>
      <c r="Q650" s="8" t="e">
        <f t="shared" si="50"/>
        <v>#N/A</v>
      </c>
      <c r="R650" s="19">
        <v>44537</v>
      </c>
      <c r="S650" s="17" t="s">
        <v>1039</v>
      </c>
      <c r="T650" s="8" t="str">
        <f t="shared" si="53"/>
        <v>VM+ HNI 47</v>
      </c>
      <c r="U650" t="s">
        <v>10813</v>
      </c>
      <c r="Y650" t="str">
        <f t="shared" si="54"/>
        <v>WINCOMHANOI</v>
      </c>
    </row>
    <row r="651" spans="1:25" x14ac:dyDescent="0.2">
      <c r="A651" t="s">
        <v>0</v>
      </c>
      <c r="B651" t="s">
        <v>1042</v>
      </c>
      <c r="D651" t="s">
        <v>11</v>
      </c>
      <c r="E651" t="s">
        <v>3</v>
      </c>
      <c r="F651" s="12">
        <v>1</v>
      </c>
      <c r="G651" s="2">
        <v>50182</v>
      </c>
      <c r="H651" t="s">
        <v>4</v>
      </c>
      <c r="J651" t="s">
        <v>12</v>
      </c>
      <c r="K651" s="9" t="str">
        <f t="shared" si="51"/>
        <v>Giò tai lưỡi xào gói 250g</v>
      </c>
      <c r="L651" s="8" t="str">
        <f>VLOOKUP(K651,'[1]Mã Misa'!$B$2:$D$74,2,0)</f>
        <v>Giò Tai Lưỡi Xào 250g</v>
      </c>
      <c r="M651" s="8" t="str">
        <f>VLOOKUP(L651,'[1]Mã Misa'!$C$2:$D$74,2,0)</f>
        <v>GTLX250G</v>
      </c>
      <c r="N651" s="2">
        <v>50182</v>
      </c>
      <c r="O651" t="s">
        <v>1043</v>
      </c>
      <c r="P651" s="8" t="str">
        <f t="shared" si="52"/>
        <v>0153444</v>
      </c>
      <c r="Q651" s="8" t="e">
        <f t="shared" si="50"/>
        <v>#N/A</v>
      </c>
      <c r="R651" s="19">
        <v>44537</v>
      </c>
      <c r="S651" s="17" t="s">
        <v>1044</v>
      </c>
      <c r="T651" s="8" t="str">
        <f t="shared" si="53"/>
        <v>VM+ HNI SH</v>
      </c>
      <c r="U651" t="s">
        <v>10814</v>
      </c>
      <c r="Y651" t="str">
        <f t="shared" si="54"/>
        <v>WINCOMHANOI</v>
      </c>
    </row>
    <row r="652" spans="1:25" x14ac:dyDescent="0.2">
      <c r="A652" t="s">
        <v>0</v>
      </c>
      <c r="B652" t="s">
        <v>1045</v>
      </c>
      <c r="D652" t="s">
        <v>27</v>
      </c>
      <c r="E652" t="s">
        <v>3</v>
      </c>
      <c r="F652" s="12">
        <v>3</v>
      </c>
      <c r="G652" s="2">
        <v>183150</v>
      </c>
      <c r="H652" t="s">
        <v>4</v>
      </c>
      <c r="J652" t="s">
        <v>28</v>
      </c>
      <c r="K652" s="9" t="str">
        <f t="shared" si="51"/>
        <v>_Giò sụn gà 250g</v>
      </c>
      <c r="L652" s="8" t="str">
        <f>VLOOKUP(K652,'[1]Mã Misa'!$B$2:$D$74,2,0)</f>
        <v>Giò sụn gà 250g</v>
      </c>
      <c r="M652" s="8" t="str">
        <f>VLOOKUP(L652,'[1]Mã Misa'!$C$2:$D$74,2,0)</f>
        <v>GSG250</v>
      </c>
      <c r="N652" s="2">
        <v>61050</v>
      </c>
      <c r="O652" t="s">
        <v>1046</v>
      </c>
      <c r="P652" s="8" t="str">
        <f t="shared" si="52"/>
        <v>0046255</v>
      </c>
      <c r="Q652" s="8" t="e">
        <f t="shared" si="50"/>
        <v>#N/A</v>
      </c>
      <c r="R652" s="19">
        <v>44537</v>
      </c>
      <c r="S652" s="17" t="s">
        <v>1047</v>
      </c>
      <c r="T652" s="8" t="str">
        <f t="shared" si="53"/>
        <v>VM+ HCM 15</v>
      </c>
      <c r="U652" t="s">
        <v>10815</v>
      </c>
      <c r="Y652" t="str">
        <f t="shared" si="54"/>
        <v>WINCOMHOCHIMINH</v>
      </c>
    </row>
    <row r="653" spans="1:25" x14ac:dyDescent="0.2">
      <c r="A653" t="s">
        <v>0</v>
      </c>
      <c r="B653" t="s">
        <v>1045</v>
      </c>
      <c r="D653" t="s">
        <v>40</v>
      </c>
      <c r="E653" t="s">
        <v>3</v>
      </c>
      <c r="F653" s="12">
        <v>6</v>
      </c>
      <c r="G653" s="2">
        <v>356400</v>
      </c>
      <c r="H653" t="s">
        <v>4</v>
      </c>
      <c r="J653" t="s">
        <v>41</v>
      </c>
      <c r="K653" s="9" t="str">
        <f t="shared" si="51"/>
        <v>_Giò lụa 250g</v>
      </c>
      <c r="L653" s="8" t="str">
        <f>VLOOKUP(K653,'[1]Mã Misa'!$B$2:$D$74,2,0)</f>
        <v>Giò lụa 250g</v>
      </c>
      <c r="M653" s="8" t="str">
        <f>VLOOKUP(L653,'[1]Mã Misa'!$C$2:$D$74,2,0)</f>
        <v>GL250</v>
      </c>
      <c r="N653" s="2">
        <v>59400</v>
      </c>
      <c r="O653" t="s">
        <v>1046</v>
      </c>
      <c r="P653" s="8" t="str">
        <f t="shared" si="52"/>
        <v>0046255</v>
      </c>
      <c r="Q653" s="8" t="e">
        <f t="shared" si="50"/>
        <v>#N/A</v>
      </c>
      <c r="R653" s="19">
        <v>44537</v>
      </c>
      <c r="S653" s="17" t="s">
        <v>1047</v>
      </c>
      <c r="T653" s="8" t="str">
        <f t="shared" si="53"/>
        <v>VM+ HCM 15</v>
      </c>
      <c r="U653" t="s">
        <v>10815</v>
      </c>
      <c r="Y653" t="str">
        <f t="shared" si="54"/>
        <v>WINCOMHOCHIMINH</v>
      </c>
    </row>
    <row r="654" spans="1:25" x14ac:dyDescent="0.2">
      <c r="A654" t="s">
        <v>0</v>
      </c>
      <c r="B654" t="s">
        <v>1048</v>
      </c>
      <c r="D654" t="s">
        <v>8</v>
      </c>
      <c r="E654" t="s">
        <v>3</v>
      </c>
      <c r="F654" s="12">
        <v>1</v>
      </c>
      <c r="G654" s="2">
        <v>105400</v>
      </c>
      <c r="H654" t="s">
        <v>4</v>
      </c>
      <c r="J654" t="s">
        <v>9</v>
      </c>
      <c r="K654" s="9" t="str">
        <f t="shared" si="51"/>
        <v>_Đùi gà sốt cay 500g</v>
      </c>
      <c r="L654" s="8" t="str">
        <f>VLOOKUP(K654,'[1]Mã Misa'!$B$2:$D$74,2,0)</f>
        <v>Đùi gà sốt cay 500g</v>
      </c>
      <c r="M654" s="8" t="str">
        <f>VLOOKUP(L654,'[1]Mã Misa'!$C$2:$D$74,2,0)</f>
        <v>DGSC500</v>
      </c>
      <c r="N654" s="2">
        <v>105400</v>
      </c>
      <c r="O654" t="s">
        <v>1049</v>
      </c>
      <c r="P654" s="8" t="str">
        <f t="shared" si="52"/>
        <v>0003657</v>
      </c>
      <c r="Q654" s="8" t="e">
        <f t="shared" si="50"/>
        <v>#N/A</v>
      </c>
      <c r="R654" s="19">
        <v>44537</v>
      </c>
      <c r="S654" s="17" t="s">
        <v>326</v>
      </c>
      <c r="T654" s="8" t="str">
        <f t="shared" si="53"/>
        <v>VM+ BNH 40</v>
      </c>
      <c r="U654" t="s">
        <v>10600</v>
      </c>
      <c r="Y654" t="str">
        <f t="shared" si="54"/>
        <v>WINCOMBACNINH</v>
      </c>
    </row>
    <row r="655" spans="1:25" x14ac:dyDescent="0.2">
      <c r="A655" t="s">
        <v>0</v>
      </c>
      <c r="B655" t="s">
        <v>1050</v>
      </c>
      <c r="D655" t="s">
        <v>42</v>
      </c>
      <c r="E655" t="s">
        <v>3</v>
      </c>
      <c r="F655" s="12">
        <v>1</v>
      </c>
      <c r="G655" s="2">
        <v>87787</v>
      </c>
      <c r="H655" t="s">
        <v>4</v>
      </c>
      <c r="J655" t="s">
        <v>43</v>
      </c>
      <c r="K655" s="9" t="str">
        <f t="shared" si="51"/>
        <v>Bắp bò muối gói 200g</v>
      </c>
      <c r="L655" s="8" t="str">
        <f>VLOOKUP(K655,'[1]Mã Misa'!$B$2:$D$74,2,0)</f>
        <v>Bắp bò muối 200g</v>
      </c>
      <c r="M655" s="8" t="str">
        <f>VLOOKUP(L655,'[1]Mã Misa'!$C$2:$D$74,2,0)</f>
        <v>BBM200</v>
      </c>
      <c r="N655" s="2">
        <v>87787</v>
      </c>
      <c r="O655" t="s">
        <v>1051</v>
      </c>
      <c r="P655" s="8" t="str">
        <f t="shared" si="52"/>
        <v>0000966</v>
      </c>
      <c r="Q655" s="8" t="e">
        <f t="shared" si="50"/>
        <v>#N/A</v>
      </c>
      <c r="R655" s="19">
        <v>44537</v>
      </c>
      <c r="S655" s="17" t="s">
        <v>1015</v>
      </c>
      <c r="T655" s="8" t="str">
        <f t="shared" si="53"/>
        <v>VM+ QNM 53</v>
      </c>
      <c r="U655" t="s">
        <v>10807</v>
      </c>
      <c r="Y655" t="str">
        <f t="shared" si="54"/>
        <v>WINCOMQUANGNAM</v>
      </c>
    </row>
    <row r="656" spans="1:25" x14ac:dyDescent="0.2">
      <c r="A656" t="s">
        <v>0</v>
      </c>
      <c r="B656" t="s">
        <v>1050</v>
      </c>
      <c r="D656" t="s">
        <v>30</v>
      </c>
      <c r="E656" t="s">
        <v>3</v>
      </c>
      <c r="F656" s="12">
        <v>1</v>
      </c>
      <c r="G656" s="2">
        <v>111058</v>
      </c>
      <c r="H656" t="s">
        <v>4</v>
      </c>
      <c r="J656" t="s">
        <v>31</v>
      </c>
      <c r="K656" s="9" t="str">
        <f t="shared" si="51"/>
        <v>Gà muối gói 500g</v>
      </c>
      <c r="L656" s="8" t="str">
        <f>VLOOKUP(K656,'[1]Mã Misa'!$B$2:$D$74,2,0)</f>
        <v>Gà muối 500g</v>
      </c>
      <c r="M656" s="8" t="str">
        <f>VLOOKUP(L656,'[1]Mã Misa'!$C$2:$D$74,2,0)</f>
        <v>GM500</v>
      </c>
      <c r="N656" s="2">
        <v>111058</v>
      </c>
      <c r="O656" t="s">
        <v>1051</v>
      </c>
      <c r="P656" s="8" t="str">
        <f t="shared" si="52"/>
        <v>0000966</v>
      </c>
      <c r="Q656" s="8" t="e">
        <f t="shared" si="50"/>
        <v>#N/A</v>
      </c>
      <c r="R656" s="19">
        <v>44537</v>
      </c>
      <c r="S656" s="17" t="s">
        <v>1015</v>
      </c>
      <c r="T656" s="8" t="str">
        <f t="shared" si="53"/>
        <v>VM+ QNM 53</v>
      </c>
      <c r="U656" t="s">
        <v>10807</v>
      </c>
      <c r="Y656" t="str">
        <f t="shared" si="54"/>
        <v>WINCOMQUANGNAM</v>
      </c>
    </row>
    <row r="657" spans="1:25" x14ac:dyDescent="0.2">
      <c r="A657" t="s">
        <v>0</v>
      </c>
      <c r="B657" t="s">
        <v>1050</v>
      </c>
      <c r="D657" t="s">
        <v>15</v>
      </c>
      <c r="E657" t="s">
        <v>3</v>
      </c>
      <c r="F657" s="12">
        <v>2</v>
      </c>
      <c r="G657" s="2">
        <v>92000</v>
      </c>
      <c r="H657" t="s">
        <v>4</v>
      </c>
      <c r="J657" t="s">
        <v>16</v>
      </c>
      <c r="K657" s="9" t="str">
        <f t="shared" si="51"/>
        <v>Mộc nấm hương gói 250g</v>
      </c>
      <c r="L657" s="8" t="str">
        <f>VLOOKUP(K657,'[1]Mã Misa'!$B$2:$D$74,2,0)</f>
        <v>Mộc Nấm Hương 250g</v>
      </c>
      <c r="M657" s="8" t="str">
        <f>VLOOKUP(L657,'[1]Mã Misa'!$C$2:$D$74,2,0)</f>
        <v>MNH250</v>
      </c>
      <c r="N657" s="2">
        <v>46000</v>
      </c>
      <c r="O657" t="s">
        <v>1051</v>
      </c>
      <c r="P657" s="8" t="str">
        <f t="shared" si="52"/>
        <v>0000966</v>
      </c>
      <c r="Q657" s="8" t="e">
        <f t="shared" si="50"/>
        <v>#N/A</v>
      </c>
      <c r="R657" s="19">
        <v>44537</v>
      </c>
      <c r="S657" s="17" t="s">
        <v>1015</v>
      </c>
      <c r="T657" s="8" t="str">
        <f t="shared" si="53"/>
        <v>VM+ QNM 53</v>
      </c>
      <c r="U657" t="s">
        <v>10807</v>
      </c>
      <c r="Y657" t="str">
        <f t="shared" si="54"/>
        <v>WINCOMQUANGNAM</v>
      </c>
    </row>
    <row r="658" spans="1:25" x14ac:dyDescent="0.2">
      <c r="A658" t="s">
        <v>0</v>
      </c>
      <c r="B658" t="s">
        <v>1052</v>
      </c>
      <c r="D658" t="s">
        <v>40</v>
      </c>
      <c r="E658" t="s">
        <v>3</v>
      </c>
      <c r="F658" s="12">
        <v>1</v>
      </c>
      <c r="G658" s="2">
        <v>59400</v>
      </c>
      <c r="H658" t="s">
        <v>4</v>
      </c>
      <c r="J658" t="s">
        <v>41</v>
      </c>
      <c r="K658" s="9" t="str">
        <f t="shared" si="51"/>
        <v>_Giò lụa 250g</v>
      </c>
      <c r="L658" s="8" t="str">
        <f>VLOOKUP(K658,'[1]Mã Misa'!$B$2:$D$74,2,0)</f>
        <v>Giò lụa 250g</v>
      </c>
      <c r="M658" s="8" t="str">
        <f>VLOOKUP(L658,'[1]Mã Misa'!$C$2:$D$74,2,0)</f>
        <v>GL250</v>
      </c>
      <c r="N658" s="2">
        <v>59400</v>
      </c>
      <c r="O658" t="s">
        <v>1053</v>
      </c>
      <c r="P658" s="8" t="str">
        <f t="shared" si="52"/>
        <v>0019944</v>
      </c>
      <c r="Q658" s="8" t="e">
        <f t="shared" si="50"/>
        <v>#N/A</v>
      </c>
      <c r="R658" s="19">
        <v>44537</v>
      </c>
      <c r="S658" s="17" t="s">
        <v>1054</v>
      </c>
      <c r="T658" s="8" t="str">
        <f t="shared" si="53"/>
        <v>VM+ DNG 17</v>
      </c>
      <c r="U658" t="s">
        <v>10816</v>
      </c>
      <c r="Y658" t="str">
        <f t="shared" si="54"/>
        <v>WINCOMDANANG</v>
      </c>
    </row>
    <row r="659" spans="1:25" x14ac:dyDescent="0.2">
      <c r="A659" t="s">
        <v>0</v>
      </c>
      <c r="B659" t="s">
        <v>1052</v>
      </c>
      <c r="D659" t="s">
        <v>27</v>
      </c>
      <c r="E659" t="s">
        <v>3</v>
      </c>
      <c r="F659" s="12">
        <v>1</v>
      </c>
      <c r="G659" s="2">
        <v>61050</v>
      </c>
      <c r="H659" t="s">
        <v>4</v>
      </c>
      <c r="J659" t="s">
        <v>28</v>
      </c>
      <c r="K659" s="9" t="str">
        <f t="shared" si="51"/>
        <v>_Giò sụn gà 250g</v>
      </c>
      <c r="L659" s="8" t="str">
        <f>VLOOKUP(K659,'[1]Mã Misa'!$B$2:$D$74,2,0)</f>
        <v>Giò sụn gà 250g</v>
      </c>
      <c r="M659" s="8" t="str">
        <f>VLOOKUP(L659,'[1]Mã Misa'!$C$2:$D$74,2,0)</f>
        <v>GSG250</v>
      </c>
      <c r="N659" s="2">
        <v>61050</v>
      </c>
      <c r="O659" t="s">
        <v>1053</v>
      </c>
      <c r="P659" s="8" t="str">
        <f t="shared" si="52"/>
        <v>0019944</v>
      </c>
      <c r="Q659" s="8" t="e">
        <f t="shared" si="50"/>
        <v>#N/A</v>
      </c>
      <c r="R659" s="19">
        <v>44537</v>
      </c>
      <c r="S659" s="17" t="s">
        <v>1054</v>
      </c>
      <c r="T659" s="8" t="str">
        <f t="shared" si="53"/>
        <v>VM+ DNG 17</v>
      </c>
      <c r="U659" t="s">
        <v>10816</v>
      </c>
      <c r="Y659" t="str">
        <f t="shared" si="54"/>
        <v>WINCOMDANANG</v>
      </c>
    </row>
    <row r="660" spans="1:25" x14ac:dyDescent="0.2">
      <c r="A660" t="s">
        <v>0</v>
      </c>
      <c r="B660" t="s">
        <v>1052</v>
      </c>
      <c r="D660" t="s">
        <v>25</v>
      </c>
      <c r="E660" t="s">
        <v>3</v>
      </c>
      <c r="F660" s="12">
        <v>1</v>
      </c>
      <c r="G660" s="2">
        <v>90750</v>
      </c>
      <c r="H660" t="s">
        <v>4</v>
      </c>
      <c r="J660" t="s">
        <v>26</v>
      </c>
      <c r="K660" s="9" t="str">
        <f t="shared" si="51"/>
        <v>_Chân gà sốt cay 400g</v>
      </c>
      <c r="L660" s="8" t="str">
        <f>VLOOKUP(K660,'[1]Mã Misa'!$B$2:$D$74,2,0)</f>
        <v>Chân gà sốt cay 400g</v>
      </c>
      <c r="M660" s="8" t="str">
        <f>VLOOKUP(L660,'[1]Mã Misa'!$C$2:$D$74,2,0)</f>
        <v>CGSC400</v>
      </c>
      <c r="N660" s="2">
        <v>90750</v>
      </c>
      <c r="O660" t="s">
        <v>1053</v>
      </c>
      <c r="P660" s="8" t="str">
        <f t="shared" si="52"/>
        <v>0019944</v>
      </c>
      <c r="Q660" s="8" t="e">
        <f t="shared" si="50"/>
        <v>#N/A</v>
      </c>
      <c r="R660" s="19">
        <v>44537</v>
      </c>
      <c r="S660" s="17" t="s">
        <v>1054</v>
      </c>
      <c r="T660" s="8" t="str">
        <f t="shared" si="53"/>
        <v>VM+ DNG 17</v>
      </c>
      <c r="U660" t="s">
        <v>10816</v>
      </c>
      <c r="Y660" t="str">
        <f t="shared" si="54"/>
        <v>WINCOMDANANG</v>
      </c>
    </row>
    <row r="661" spans="1:25" x14ac:dyDescent="0.2">
      <c r="A661" t="s">
        <v>0</v>
      </c>
      <c r="B661" t="s">
        <v>1055</v>
      </c>
      <c r="D661" t="s">
        <v>42</v>
      </c>
      <c r="E661" t="s">
        <v>3</v>
      </c>
      <c r="F661" s="12">
        <v>1</v>
      </c>
      <c r="G661" s="2">
        <v>87787</v>
      </c>
      <c r="H661" t="s">
        <v>4</v>
      </c>
      <c r="J661" t="s">
        <v>43</v>
      </c>
      <c r="K661" s="9" t="str">
        <f t="shared" si="51"/>
        <v>Bắp bò muối gói 200g</v>
      </c>
      <c r="L661" s="8" t="str">
        <f>VLOOKUP(K661,'[1]Mã Misa'!$B$2:$D$74,2,0)</f>
        <v>Bắp bò muối 200g</v>
      </c>
      <c r="M661" s="8" t="str">
        <f>VLOOKUP(L661,'[1]Mã Misa'!$C$2:$D$74,2,0)</f>
        <v>BBM200</v>
      </c>
      <c r="N661" s="2">
        <v>87787</v>
      </c>
      <c r="O661" t="s">
        <v>1056</v>
      </c>
      <c r="P661" s="8" t="str">
        <f t="shared" si="52"/>
        <v>0153456</v>
      </c>
      <c r="Q661" s="8" t="e">
        <f t="shared" si="50"/>
        <v>#N/A</v>
      </c>
      <c r="R661" s="19">
        <v>44537</v>
      </c>
      <c r="S661" s="17" t="s">
        <v>1057</v>
      </c>
      <c r="T661" s="8" t="str">
        <f t="shared" si="53"/>
        <v>VM+ HNI Tầ</v>
      </c>
      <c r="U661" t="s">
        <v>10817</v>
      </c>
      <c r="Y661" t="str">
        <f t="shared" si="54"/>
        <v>WINCOMHANOI</v>
      </c>
    </row>
    <row r="662" spans="1:25" x14ac:dyDescent="0.2">
      <c r="A662" t="s">
        <v>0</v>
      </c>
      <c r="B662" t="s">
        <v>1055</v>
      </c>
      <c r="D662" t="s">
        <v>121</v>
      </c>
      <c r="E662" t="s">
        <v>3</v>
      </c>
      <c r="F662" s="12">
        <v>1</v>
      </c>
      <c r="G662" s="2">
        <v>73431</v>
      </c>
      <c r="H662" t="s">
        <v>4</v>
      </c>
      <c r="J662" t="s">
        <v>122</v>
      </c>
      <c r="K662" s="9" t="str">
        <f t="shared" si="51"/>
        <v>Chân giò heo muối gói 300g</v>
      </c>
      <c r="L662" s="8" t="str">
        <f>VLOOKUP(K662,'[1]Mã Misa'!$B$2:$D$74,2,0)</f>
        <v>Chân giò heo muối 300g</v>
      </c>
      <c r="M662" s="8" t="str">
        <f>VLOOKUP(L662,'[1]Mã Misa'!$C$2:$D$74,2,0)</f>
        <v>CGM300</v>
      </c>
      <c r="N662" s="2">
        <v>73431</v>
      </c>
      <c r="O662" t="s">
        <v>1056</v>
      </c>
      <c r="P662" s="8" t="str">
        <f t="shared" si="52"/>
        <v>0153456</v>
      </c>
      <c r="Q662" s="8" t="e">
        <f t="shared" si="50"/>
        <v>#N/A</v>
      </c>
      <c r="R662" s="19">
        <v>44537</v>
      </c>
      <c r="S662" s="17" t="s">
        <v>1057</v>
      </c>
      <c r="T662" s="8" t="str">
        <f t="shared" si="53"/>
        <v>VM+ HNI Tầ</v>
      </c>
      <c r="U662" t="s">
        <v>10817</v>
      </c>
      <c r="Y662" t="str">
        <f t="shared" si="54"/>
        <v>WINCOMHANOI</v>
      </c>
    </row>
    <row r="663" spans="1:25" x14ac:dyDescent="0.2">
      <c r="A663" t="s">
        <v>0</v>
      </c>
      <c r="B663" t="s">
        <v>1058</v>
      </c>
      <c r="D663" t="s">
        <v>27</v>
      </c>
      <c r="E663" t="s">
        <v>3</v>
      </c>
      <c r="F663" s="12">
        <v>1</v>
      </c>
      <c r="G663" s="2">
        <v>61050</v>
      </c>
      <c r="H663" t="s">
        <v>4</v>
      </c>
      <c r="J663" t="s">
        <v>28</v>
      </c>
      <c r="K663" s="9" t="str">
        <f t="shared" si="51"/>
        <v>_Giò sụn gà 250g</v>
      </c>
      <c r="L663" s="8" t="str">
        <f>VLOOKUP(K663,'[1]Mã Misa'!$B$2:$D$74,2,0)</f>
        <v>Giò sụn gà 250g</v>
      </c>
      <c r="M663" s="8" t="str">
        <f>VLOOKUP(L663,'[1]Mã Misa'!$C$2:$D$74,2,0)</f>
        <v>GSG250</v>
      </c>
      <c r="N663" s="2">
        <v>61050</v>
      </c>
      <c r="O663" t="s">
        <v>1059</v>
      </c>
      <c r="P663" s="8" t="str">
        <f t="shared" si="52"/>
        <v>0046260</v>
      </c>
      <c r="Q663" s="8" t="e">
        <f t="shared" si="50"/>
        <v>#N/A</v>
      </c>
      <c r="R663" s="19">
        <v>44537</v>
      </c>
      <c r="S663" s="17" t="s">
        <v>1060</v>
      </c>
      <c r="T663" s="8" t="str">
        <f t="shared" si="53"/>
        <v>VM+ HCM 39</v>
      </c>
      <c r="U663" t="s">
        <v>10818</v>
      </c>
      <c r="Y663" t="str">
        <f t="shared" si="54"/>
        <v>WINCOMHOCHIMINH</v>
      </c>
    </row>
    <row r="664" spans="1:25" x14ac:dyDescent="0.2">
      <c r="A664" t="s">
        <v>0</v>
      </c>
      <c r="B664" t="s">
        <v>1058</v>
      </c>
      <c r="D664" t="s">
        <v>42</v>
      </c>
      <c r="E664" t="s">
        <v>3</v>
      </c>
      <c r="F664" s="12">
        <v>3</v>
      </c>
      <c r="G664" s="2">
        <v>263361</v>
      </c>
      <c r="H664" t="s">
        <v>4</v>
      </c>
      <c r="J664" t="s">
        <v>43</v>
      </c>
      <c r="K664" s="9" t="str">
        <f t="shared" si="51"/>
        <v>Bắp bò muối gói 200g</v>
      </c>
      <c r="L664" s="8" t="str">
        <f>VLOOKUP(K664,'[1]Mã Misa'!$B$2:$D$74,2,0)</f>
        <v>Bắp bò muối 200g</v>
      </c>
      <c r="M664" s="8" t="str">
        <f>VLOOKUP(L664,'[1]Mã Misa'!$C$2:$D$74,2,0)</f>
        <v>BBM200</v>
      </c>
      <c r="N664" s="2">
        <v>87787</v>
      </c>
      <c r="O664" t="s">
        <v>1059</v>
      </c>
      <c r="P664" s="8" t="str">
        <f t="shared" si="52"/>
        <v>0046260</v>
      </c>
      <c r="Q664" s="8" t="e">
        <f t="shared" si="50"/>
        <v>#N/A</v>
      </c>
      <c r="R664" s="19">
        <v>44537</v>
      </c>
      <c r="S664" s="17" t="s">
        <v>1060</v>
      </c>
      <c r="T664" s="8" t="str">
        <f t="shared" si="53"/>
        <v>VM+ HCM 39</v>
      </c>
      <c r="U664" t="s">
        <v>10818</v>
      </c>
      <c r="Y664" t="str">
        <f t="shared" si="54"/>
        <v>WINCOMHOCHIMINH</v>
      </c>
    </row>
    <row r="665" spans="1:25" x14ac:dyDescent="0.2">
      <c r="A665" t="s">
        <v>0</v>
      </c>
      <c r="B665" t="s">
        <v>1058</v>
      </c>
      <c r="D665" t="s">
        <v>21</v>
      </c>
      <c r="E665" t="s">
        <v>3</v>
      </c>
      <c r="F665" s="12">
        <v>1</v>
      </c>
      <c r="G665" s="2">
        <v>74250</v>
      </c>
      <c r="H665" t="s">
        <v>4</v>
      </c>
      <c r="J665" t="s">
        <v>22</v>
      </c>
      <c r="K665" s="9" t="str">
        <f t="shared" si="51"/>
        <v>_Chả cốm 300g</v>
      </c>
      <c r="L665" s="8" t="str">
        <f>VLOOKUP(K665,'[1]Mã Misa'!$B$2:$D$74,2,0)</f>
        <v>Chả cốm 300g</v>
      </c>
      <c r="M665" s="8" t="str">
        <f>VLOOKUP(L665,'[1]Mã Misa'!$C$2:$D$74,2,0)</f>
        <v>CC300</v>
      </c>
      <c r="N665" s="2">
        <v>74250</v>
      </c>
      <c r="O665" t="s">
        <v>1059</v>
      </c>
      <c r="P665" s="8" t="str">
        <f t="shared" si="52"/>
        <v>0046260</v>
      </c>
      <c r="Q665" s="8" t="e">
        <f t="shared" si="50"/>
        <v>#N/A</v>
      </c>
      <c r="R665" s="19">
        <v>44537</v>
      </c>
      <c r="S665" s="17" t="s">
        <v>1060</v>
      </c>
      <c r="T665" s="8" t="str">
        <f t="shared" si="53"/>
        <v>VM+ HCM 39</v>
      </c>
      <c r="U665" t="s">
        <v>10818</v>
      </c>
      <c r="Y665" t="str">
        <f t="shared" si="54"/>
        <v>WINCOMHOCHIMINH</v>
      </c>
    </row>
    <row r="666" spans="1:25" x14ac:dyDescent="0.2">
      <c r="A666" t="s">
        <v>0</v>
      </c>
      <c r="B666" t="s">
        <v>1058</v>
      </c>
      <c r="D666" t="s">
        <v>2</v>
      </c>
      <c r="E666" t="s">
        <v>3</v>
      </c>
      <c r="F666" s="12">
        <v>1</v>
      </c>
      <c r="G666" s="2">
        <v>70950</v>
      </c>
      <c r="H666" t="s">
        <v>4</v>
      </c>
      <c r="J666" t="s">
        <v>5</v>
      </c>
      <c r="K666" s="9" t="str">
        <f t="shared" si="51"/>
        <v>_Chả nướng 300g</v>
      </c>
      <c r="L666" s="8" t="str">
        <f>VLOOKUP(K666,'[1]Mã Misa'!$B$2:$D$74,2,0)</f>
        <v>Chả nướng 300g</v>
      </c>
      <c r="M666" s="8" t="str">
        <f>VLOOKUP(L666,'[1]Mã Misa'!$C$2:$D$74,2,0)</f>
        <v>CN300</v>
      </c>
      <c r="N666" s="2">
        <v>70950</v>
      </c>
      <c r="O666" t="s">
        <v>1059</v>
      </c>
      <c r="P666" s="8" t="str">
        <f t="shared" si="52"/>
        <v>0046260</v>
      </c>
      <c r="Q666" s="8" t="e">
        <f t="shared" si="50"/>
        <v>#N/A</v>
      </c>
      <c r="R666" s="19">
        <v>44537</v>
      </c>
      <c r="S666" s="17" t="s">
        <v>1060</v>
      </c>
      <c r="T666" s="8" t="str">
        <f t="shared" si="53"/>
        <v>VM+ HCM 39</v>
      </c>
      <c r="U666" t="s">
        <v>10818</v>
      </c>
      <c r="Y666" t="str">
        <f t="shared" si="54"/>
        <v>WINCOMHOCHIMINH</v>
      </c>
    </row>
    <row r="667" spans="1:25" x14ac:dyDescent="0.2">
      <c r="A667" t="s">
        <v>0</v>
      </c>
      <c r="B667" t="s">
        <v>1061</v>
      </c>
      <c r="D667" t="s">
        <v>15</v>
      </c>
      <c r="E667" t="s">
        <v>3</v>
      </c>
      <c r="F667" s="12">
        <v>16</v>
      </c>
      <c r="G667" s="2">
        <v>736000</v>
      </c>
      <c r="H667" t="s">
        <v>4</v>
      </c>
      <c r="J667" t="s">
        <v>16</v>
      </c>
      <c r="K667" s="9" t="str">
        <f t="shared" si="51"/>
        <v>Mộc nấm hương gói 250g</v>
      </c>
      <c r="L667" s="8" t="str">
        <f>VLOOKUP(K667,'[1]Mã Misa'!$B$2:$D$74,2,0)</f>
        <v>Mộc Nấm Hương 250g</v>
      </c>
      <c r="M667" s="8" t="str">
        <f>VLOOKUP(L667,'[1]Mã Misa'!$C$2:$D$74,2,0)</f>
        <v>MNH250</v>
      </c>
      <c r="N667" s="2">
        <v>46000</v>
      </c>
      <c r="O667" t="s">
        <v>1062</v>
      </c>
      <c r="P667" s="8" t="str">
        <f t="shared" si="52"/>
        <v>0046262</v>
      </c>
      <c r="Q667" s="8" t="e">
        <f t="shared" si="50"/>
        <v>#N/A</v>
      </c>
      <c r="R667" s="19">
        <v>44537</v>
      </c>
      <c r="S667" s="17" t="s">
        <v>1063</v>
      </c>
      <c r="T667" s="8" t="str">
        <f t="shared" si="53"/>
        <v>VM+ HCM Lô</v>
      </c>
      <c r="U667" t="s">
        <v>10819</v>
      </c>
      <c r="Y667" t="str">
        <f t="shared" si="54"/>
        <v>WINCOMHOCHIMINH</v>
      </c>
    </row>
    <row r="668" spans="1:25" x14ac:dyDescent="0.2">
      <c r="A668" t="s">
        <v>0</v>
      </c>
      <c r="B668" t="s">
        <v>1061</v>
      </c>
      <c r="D668" t="s">
        <v>27</v>
      </c>
      <c r="E668" t="s">
        <v>3</v>
      </c>
      <c r="F668" s="12">
        <v>1</v>
      </c>
      <c r="G668" s="2">
        <v>61050</v>
      </c>
      <c r="H668" t="s">
        <v>4</v>
      </c>
      <c r="J668" t="s">
        <v>28</v>
      </c>
      <c r="K668" s="9" t="str">
        <f t="shared" si="51"/>
        <v>_Giò sụn gà 250g</v>
      </c>
      <c r="L668" s="8" t="str">
        <f>VLOOKUP(K668,'[1]Mã Misa'!$B$2:$D$74,2,0)</f>
        <v>Giò sụn gà 250g</v>
      </c>
      <c r="M668" s="8" t="str">
        <f>VLOOKUP(L668,'[1]Mã Misa'!$C$2:$D$74,2,0)</f>
        <v>GSG250</v>
      </c>
      <c r="N668" s="2">
        <v>61050</v>
      </c>
      <c r="O668" t="s">
        <v>1062</v>
      </c>
      <c r="P668" s="8" t="str">
        <f t="shared" si="52"/>
        <v>0046262</v>
      </c>
      <c r="Q668" s="8" t="e">
        <f t="shared" si="50"/>
        <v>#N/A</v>
      </c>
      <c r="R668" s="19">
        <v>44537</v>
      </c>
      <c r="S668" s="17" t="s">
        <v>1063</v>
      </c>
      <c r="T668" s="8" t="str">
        <f t="shared" si="53"/>
        <v>VM+ HCM Lô</v>
      </c>
      <c r="U668" t="s">
        <v>10819</v>
      </c>
      <c r="Y668" t="str">
        <f t="shared" si="54"/>
        <v>WINCOMHOCHIMINH</v>
      </c>
    </row>
    <row r="669" spans="1:25" x14ac:dyDescent="0.2">
      <c r="A669" t="s">
        <v>0</v>
      </c>
      <c r="B669" t="s">
        <v>1061</v>
      </c>
      <c r="D669" t="s">
        <v>8</v>
      </c>
      <c r="E669" t="s">
        <v>3</v>
      </c>
      <c r="F669" s="12">
        <v>1</v>
      </c>
      <c r="G669" s="2">
        <v>105400</v>
      </c>
      <c r="H669" t="s">
        <v>4</v>
      </c>
      <c r="J669" t="s">
        <v>9</v>
      </c>
      <c r="K669" s="9" t="str">
        <f t="shared" si="51"/>
        <v>_Đùi gà sốt cay 500g</v>
      </c>
      <c r="L669" s="8" t="str">
        <f>VLOOKUP(K669,'[1]Mã Misa'!$B$2:$D$74,2,0)</f>
        <v>Đùi gà sốt cay 500g</v>
      </c>
      <c r="M669" s="8" t="str">
        <f>VLOOKUP(L669,'[1]Mã Misa'!$C$2:$D$74,2,0)</f>
        <v>DGSC500</v>
      </c>
      <c r="N669" s="2">
        <v>105400</v>
      </c>
      <c r="O669" t="s">
        <v>1062</v>
      </c>
      <c r="P669" s="8" t="str">
        <f t="shared" si="52"/>
        <v>0046262</v>
      </c>
      <c r="Q669" s="8" t="e">
        <f t="shared" si="50"/>
        <v>#N/A</v>
      </c>
      <c r="R669" s="19">
        <v>44537</v>
      </c>
      <c r="S669" s="17" t="s">
        <v>1063</v>
      </c>
      <c r="T669" s="8" t="str">
        <f t="shared" si="53"/>
        <v>VM+ HCM Lô</v>
      </c>
      <c r="U669" t="s">
        <v>10819</v>
      </c>
      <c r="Y669" t="str">
        <f t="shared" si="54"/>
        <v>WINCOMHOCHIMINH</v>
      </c>
    </row>
    <row r="670" spans="1:25" x14ac:dyDescent="0.2">
      <c r="A670" t="s">
        <v>0</v>
      </c>
      <c r="B670" t="s">
        <v>1064</v>
      </c>
      <c r="D670" t="s">
        <v>42</v>
      </c>
      <c r="E670" t="s">
        <v>3</v>
      </c>
      <c r="F670" s="12">
        <v>2</v>
      </c>
      <c r="G670" s="2">
        <v>175574</v>
      </c>
      <c r="H670" t="s">
        <v>4</v>
      </c>
      <c r="J670" t="s">
        <v>43</v>
      </c>
      <c r="K670" s="9" t="str">
        <f t="shared" si="51"/>
        <v>Bắp bò muối gói 200g</v>
      </c>
      <c r="L670" s="8" t="str">
        <f>VLOOKUP(K670,'[1]Mã Misa'!$B$2:$D$74,2,0)</f>
        <v>Bắp bò muối 200g</v>
      </c>
      <c r="M670" s="8" t="str">
        <f>VLOOKUP(L670,'[1]Mã Misa'!$C$2:$D$74,2,0)</f>
        <v>BBM200</v>
      </c>
      <c r="N670" s="2">
        <v>87787</v>
      </c>
      <c r="O670" t="s">
        <v>1065</v>
      </c>
      <c r="P670" s="8" t="str">
        <f t="shared" si="52"/>
        <v>0019947</v>
      </c>
      <c r="Q670" s="8" t="e">
        <f t="shared" si="50"/>
        <v>#N/A</v>
      </c>
      <c r="R670" s="19">
        <v>44537</v>
      </c>
      <c r="S670" s="17" t="s">
        <v>1066</v>
      </c>
      <c r="T670" s="8" t="str">
        <f t="shared" si="53"/>
        <v>VM+ DNG 29</v>
      </c>
      <c r="U670" t="s">
        <v>10820</v>
      </c>
      <c r="Y670" t="str">
        <f t="shared" si="54"/>
        <v>WINCOMDANANG</v>
      </c>
    </row>
    <row r="671" spans="1:25" x14ac:dyDescent="0.2">
      <c r="A671" t="s">
        <v>0</v>
      </c>
      <c r="B671" t="s">
        <v>1064</v>
      </c>
      <c r="D671" t="s">
        <v>25</v>
      </c>
      <c r="E671" t="s">
        <v>3</v>
      </c>
      <c r="F671" s="12">
        <v>2</v>
      </c>
      <c r="G671" s="2">
        <v>181500</v>
      </c>
      <c r="H671" t="s">
        <v>4</v>
      </c>
      <c r="J671" t="s">
        <v>26</v>
      </c>
      <c r="K671" s="9" t="str">
        <f t="shared" si="51"/>
        <v>_Chân gà sốt cay 400g</v>
      </c>
      <c r="L671" s="8" t="str">
        <f>VLOOKUP(K671,'[1]Mã Misa'!$B$2:$D$74,2,0)</f>
        <v>Chân gà sốt cay 400g</v>
      </c>
      <c r="M671" s="8" t="str">
        <f>VLOOKUP(L671,'[1]Mã Misa'!$C$2:$D$74,2,0)</f>
        <v>CGSC400</v>
      </c>
      <c r="N671" s="2">
        <v>90750</v>
      </c>
      <c r="O671" t="s">
        <v>1065</v>
      </c>
      <c r="P671" s="8" t="str">
        <f t="shared" si="52"/>
        <v>0019947</v>
      </c>
      <c r="Q671" s="8" t="e">
        <f t="shared" si="50"/>
        <v>#N/A</v>
      </c>
      <c r="R671" s="19">
        <v>44537</v>
      </c>
      <c r="S671" s="17" t="s">
        <v>1066</v>
      </c>
      <c r="T671" s="8" t="str">
        <f t="shared" si="53"/>
        <v>VM+ DNG 29</v>
      </c>
      <c r="U671" t="s">
        <v>10820</v>
      </c>
      <c r="Y671" t="str">
        <f t="shared" si="54"/>
        <v>WINCOMDANANG</v>
      </c>
    </row>
    <row r="672" spans="1:25" x14ac:dyDescent="0.2">
      <c r="A672" t="s">
        <v>0</v>
      </c>
      <c r="B672" t="s">
        <v>1067</v>
      </c>
      <c r="D672" t="s">
        <v>42</v>
      </c>
      <c r="E672" t="s">
        <v>3</v>
      </c>
      <c r="F672" s="12">
        <v>2</v>
      </c>
      <c r="G672" s="2">
        <v>175574</v>
      </c>
      <c r="H672" t="s">
        <v>4</v>
      </c>
      <c r="J672" t="s">
        <v>43</v>
      </c>
      <c r="K672" s="9" t="str">
        <f t="shared" si="51"/>
        <v>Bắp bò muối gói 200g</v>
      </c>
      <c r="L672" s="8" t="str">
        <f>VLOOKUP(K672,'[1]Mã Misa'!$B$2:$D$74,2,0)</f>
        <v>Bắp bò muối 200g</v>
      </c>
      <c r="M672" s="8" t="str">
        <f>VLOOKUP(L672,'[1]Mã Misa'!$C$2:$D$74,2,0)</f>
        <v>BBM200</v>
      </c>
      <c r="N672" s="2">
        <v>87787</v>
      </c>
      <c r="O672" t="s">
        <v>1068</v>
      </c>
      <c r="P672" s="8" t="str">
        <f t="shared" si="52"/>
        <v>0000967</v>
      </c>
      <c r="Q672" s="8" t="e">
        <f t="shared" si="50"/>
        <v>#N/A</v>
      </c>
      <c r="R672" s="19">
        <v>44537</v>
      </c>
      <c r="S672" s="17" t="s">
        <v>1069</v>
      </c>
      <c r="T672" s="8" t="str">
        <f t="shared" si="53"/>
        <v>VM+ QNM 99</v>
      </c>
      <c r="U672" t="s">
        <v>10821</v>
      </c>
      <c r="Y672" t="str">
        <f t="shared" si="54"/>
        <v>WINCOMQUANGNAM</v>
      </c>
    </row>
    <row r="673" spans="1:25" x14ac:dyDescent="0.2">
      <c r="A673" t="s">
        <v>0</v>
      </c>
      <c r="B673" t="s">
        <v>1070</v>
      </c>
      <c r="D673" t="s">
        <v>30</v>
      </c>
      <c r="E673" t="s">
        <v>3</v>
      </c>
      <c r="F673" s="12">
        <v>2</v>
      </c>
      <c r="G673" s="2">
        <v>222116</v>
      </c>
      <c r="H673" t="s">
        <v>4</v>
      </c>
      <c r="J673" t="s">
        <v>31</v>
      </c>
      <c r="K673" s="9" t="str">
        <f t="shared" si="51"/>
        <v>Gà muối gói 500g</v>
      </c>
      <c r="L673" s="8" t="str">
        <f>VLOOKUP(K673,'[1]Mã Misa'!$B$2:$D$74,2,0)</f>
        <v>Gà muối 500g</v>
      </c>
      <c r="M673" s="8" t="str">
        <f>VLOOKUP(L673,'[1]Mã Misa'!$C$2:$D$74,2,0)</f>
        <v>GM500</v>
      </c>
      <c r="N673" s="2">
        <v>111058</v>
      </c>
      <c r="O673" t="s">
        <v>1071</v>
      </c>
      <c r="P673" s="8" t="str">
        <f t="shared" si="52"/>
        <v>0153464</v>
      </c>
      <c r="Q673" s="8" t="e">
        <f t="shared" si="50"/>
        <v>#N/A</v>
      </c>
      <c r="R673" s="19">
        <v>44537</v>
      </c>
      <c r="S673" s="17" t="s">
        <v>165</v>
      </c>
      <c r="T673" s="8" t="str">
        <f t="shared" si="53"/>
        <v>VM+ HNI 80</v>
      </c>
      <c r="U673" t="s">
        <v>10547</v>
      </c>
      <c r="Y673" t="str">
        <f t="shared" si="54"/>
        <v>WINCOMHANOI</v>
      </c>
    </row>
    <row r="674" spans="1:25" x14ac:dyDescent="0.2">
      <c r="A674" t="s">
        <v>0</v>
      </c>
      <c r="B674" t="s">
        <v>1072</v>
      </c>
      <c r="D674" t="s">
        <v>40</v>
      </c>
      <c r="E674" t="s">
        <v>3</v>
      </c>
      <c r="F674" s="12">
        <v>11</v>
      </c>
      <c r="G674" s="2">
        <v>653400</v>
      </c>
      <c r="H674" t="s">
        <v>4</v>
      </c>
      <c r="J674" t="s">
        <v>41</v>
      </c>
      <c r="K674" s="9" t="str">
        <f t="shared" si="51"/>
        <v>_Giò lụa 250g</v>
      </c>
      <c r="L674" s="8" t="str">
        <f>VLOOKUP(K674,'[1]Mã Misa'!$B$2:$D$74,2,0)</f>
        <v>Giò lụa 250g</v>
      </c>
      <c r="M674" s="8" t="str">
        <f>VLOOKUP(L674,'[1]Mã Misa'!$C$2:$D$74,2,0)</f>
        <v>GL250</v>
      </c>
      <c r="N674" s="2">
        <v>59400</v>
      </c>
      <c r="O674" t="s">
        <v>1073</v>
      </c>
      <c r="P674" s="8" t="str">
        <f t="shared" si="52"/>
        <v>0001197</v>
      </c>
      <c r="Q674" s="8" t="e">
        <f t="shared" si="50"/>
        <v>#N/A</v>
      </c>
      <c r="R674" s="19">
        <v>44537</v>
      </c>
      <c r="S674" s="17" t="s">
        <v>1074</v>
      </c>
      <c r="T674" s="8" t="str">
        <f t="shared" si="53"/>
        <v>VM+ TQG Xó</v>
      </c>
      <c r="U674" t="s">
        <v>10822</v>
      </c>
      <c r="Y674" t="str">
        <f t="shared" si="54"/>
        <v>WINCOMTUYENQUANG</v>
      </c>
    </row>
    <row r="675" spans="1:25" x14ac:dyDescent="0.2">
      <c r="A675" t="s">
        <v>0</v>
      </c>
      <c r="B675" t="s">
        <v>1072</v>
      </c>
      <c r="D675" t="s">
        <v>27</v>
      </c>
      <c r="E675" t="s">
        <v>3</v>
      </c>
      <c r="F675" s="12">
        <v>7</v>
      </c>
      <c r="G675" s="2">
        <v>427350</v>
      </c>
      <c r="H675" t="s">
        <v>4</v>
      </c>
      <c r="J675" t="s">
        <v>28</v>
      </c>
      <c r="K675" s="9" t="str">
        <f t="shared" si="51"/>
        <v>_Giò sụn gà 250g</v>
      </c>
      <c r="L675" s="8" t="str">
        <f>VLOOKUP(K675,'[1]Mã Misa'!$B$2:$D$74,2,0)</f>
        <v>Giò sụn gà 250g</v>
      </c>
      <c r="M675" s="8" t="str">
        <f>VLOOKUP(L675,'[1]Mã Misa'!$C$2:$D$74,2,0)</f>
        <v>GSG250</v>
      </c>
      <c r="N675" s="2">
        <v>61050</v>
      </c>
      <c r="O675" t="s">
        <v>1073</v>
      </c>
      <c r="P675" s="8" t="str">
        <f t="shared" si="52"/>
        <v>0001197</v>
      </c>
      <c r="Q675" s="8" t="e">
        <f t="shared" si="50"/>
        <v>#N/A</v>
      </c>
      <c r="R675" s="19">
        <v>44537</v>
      </c>
      <c r="S675" s="17" t="s">
        <v>1074</v>
      </c>
      <c r="T675" s="8" t="str">
        <f t="shared" si="53"/>
        <v>VM+ TQG Xó</v>
      </c>
      <c r="U675" t="s">
        <v>10822</v>
      </c>
      <c r="Y675" t="str">
        <f t="shared" si="54"/>
        <v>WINCOMTUYENQUANG</v>
      </c>
    </row>
    <row r="676" spans="1:25" x14ac:dyDescent="0.2">
      <c r="A676" t="s">
        <v>0</v>
      </c>
      <c r="B676" t="s">
        <v>1072</v>
      </c>
      <c r="D676" t="s">
        <v>2</v>
      </c>
      <c r="E676" t="s">
        <v>3</v>
      </c>
      <c r="F676" s="12">
        <v>5</v>
      </c>
      <c r="G676" s="2">
        <v>354750</v>
      </c>
      <c r="H676" t="s">
        <v>4</v>
      </c>
      <c r="J676" t="s">
        <v>5</v>
      </c>
      <c r="K676" s="9" t="str">
        <f t="shared" si="51"/>
        <v>_Chả nướng 300g</v>
      </c>
      <c r="L676" s="8" t="str">
        <f>VLOOKUP(K676,'[1]Mã Misa'!$B$2:$D$74,2,0)</f>
        <v>Chả nướng 300g</v>
      </c>
      <c r="M676" s="8" t="str">
        <f>VLOOKUP(L676,'[1]Mã Misa'!$C$2:$D$74,2,0)</f>
        <v>CN300</v>
      </c>
      <c r="N676" s="2">
        <v>70950</v>
      </c>
      <c r="O676" t="s">
        <v>1073</v>
      </c>
      <c r="P676" s="8" t="str">
        <f t="shared" si="52"/>
        <v>0001197</v>
      </c>
      <c r="Q676" s="8" t="e">
        <f t="shared" si="50"/>
        <v>#N/A</v>
      </c>
      <c r="R676" s="19">
        <v>44537</v>
      </c>
      <c r="S676" s="17" t="s">
        <v>1074</v>
      </c>
      <c r="T676" s="8" t="str">
        <f t="shared" si="53"/>
        <v>VM+ TQG Xó</v>
      </c>
      <c r="U676" t="s">
        <v>10822</v>
      </c>
      <c r="Y676" t="str">
        <f t="shared" si="54"/>
        <v>WINCOMTUYENQUANG</v>
      </c>
    </row>
    <row r="677" spans="1:25" x14ac:dyDescent="0.2">
      <c r="A677" t="s">
        <v>0</v>
      </c>
      <c r="B677" t="s">
        <v>1072</v>
      </c>
      <c r="D677" t="s">
        <v>21</v>
      </c>
      <c r="E677" t="s">
        <v>3</v>
      </c>
      <c r="F677" s="12">
        <v>6</v>
      </c>
      <c r="G677" s="2">
        <v>445500</v>
      </c>
      <c r="H677" t="s">
        <v>4</v>
      </c>
      <c r="J677" t="s">
        <v>22</v>
      </c>
      <c r="K677" s="9" t="str">
        <f t="shared" si="51"/>
        <v>_Chả cốm 300g</v>
      </c>
      <c r="L677" s="8" t="str">
        <f>VLOOKUP(K677,'[1]Mã Misa'!$B$2:$D$74,2,0)</f>
        <v>Chả cốm 300g</v>
      </c>
      <c r="M677" s="8" t="str">
        <f>VLOOKUP(L677,'[1]Mã Misa'!$C$2:$D$74,2,0)</f>
        <v>CC300</v>
      </c>
      <c r="N677" s="2">
        <v>74250</v>
      </c>
      <c r="O677" t="s">
        <v>1073</v>
      </c>
      <c r="P677" s="8" t="str">
        <f t="shared" si="52"/>
        <v>0001197</v>
      </c>
      <c r="Q677" s="8" t="e">
        <f t="shared" si="50"/>
        <v>#N/A</v>
      </c>
      <c r="R677" s="19">
        <v>44537</v>
      </c>
      <c r="S677" s="17" t="s">
        <v>1074</v>
      </c>
      <c r="T677" s="8" t="str">
        <f t="shared" si="53"/>
        <v>VM+ TQG Xó</v>
      </c>
      <c r="U677" t="s">
        <v>10822</v>
      </c>
      <c r="Y677" t="str">
        <f t="shared" si="54"/>
        <v>WINCOMTUYENQUANG</v>
      </c>
    </row>
    <row r="678" spans="1:25" x14ac:dyDescent="0.2">
      <c r="A678" t="s">
        <v>0</v>
      </c>
      <c r="B678" t="s">
        <v>1072</v>
      </c>
      <c r="D678" t="s">
        <v>8</v>
      </c>
      <c r="E678" t="s">
        <v>3</v>
      </c>
      <c r="F678" s="12">
        <v>5</v>
      </c>
      <c r="G678" s="2">
        <v>527000</v>
      </c>
      <c r="H678" t="s">
        <v>4</v>
      </c>
      <c r="J678" t="s">
        <v>9</v>
      </c>
      <c r="K678" s="9" t="str">
        <f t="shared" si="51"/>
        <v>_Đùi gà sốt cay 500g</v>
      </c>
      <c r="L678" s="8" t="str">
        <f>VLOOKUP(K678,'[1]Mã Misa'!$B$2:$D$74,2,0)</f>
        <v>Đùi gà sốt cay 500g</v>
      </c>
      <c r="M678" s="8" t="str">
        <f>VLOOKUP(L678,'[1]Mã Misa'!$C$2:$D$74,2,0)</f>
        <v>DGSC500</v>
      </c>
      <c r="N678" s="2">
        <v>105400</v>
      </c>
      <c r="O678" t="s">
        <v>1073</v>
      </c>
      <c r="P678" s="8" t="str">
        <f t="shared" si="52"/>
        <v>0001197</v>
      </c>
      <c r="Q678" s="8" t="e">
        <f t="shared" si="50"/>
        <v>#N/A</v>
      </c>
      <c r="R678" s="19">
        <v>44537</v>
      </c>
      <c r="S678" s="17" t="s">
        <v>1074</v>
      </c>
      <c r="T678" s="8" t="str">
        <f t="shared" si="53"/>
        <v>VM+ TQG Xó</v>
      </c>
      <c r="U678" t="s">
        <v>10822</v>
      </c>
      <c r="Y678" t="str">
        <f t="shared" si="54"/>
        <v>WINCOMTUYENQUANG</v>
      </c>
    </row>
    <row r="679" spans="1:25" x14ac:dyDescent="0.2">
      <c r="A679" t="s">
        <v>0</v>
      </c>
      <c r="B679" t="s">
        <v>1072</v>
      </c>
      <c r="D679" t="s">
        <v>25</v>
      </c>
      <c r="E679" t="s">
        <v>3</v>
      </c>
      <c r="F679" s="12">
        <v>3</v>
      </c>
      <c r="G679" s="2">
        <v>272250</v>
      </c>
      <c r="H679" t="s">
        <v>4</v>
      </c>
      <c r="J679" t="s">
        <v>26</v>
      </c>
      <c r="K679" s="9" t="str">
        <f t="shared" si="51"/>
        <v>_Chân gà sốt cay 400g</v>
      </c>
      <c r="L679" s="8" t="str">
        <f>VLOOKUP(K679,'[1]Mã Misa'!$B$2:$D$74,2,0)</f>
        <v>Chân gà sốt cay 400g</v>
      </c>
      <c r="M679" s="8" t="str">
        <f>VLOOKUP(L679,'[1]Mã Misa'!$C$2:$D$74,2,0)</f>
        <v>CGSC400</v>
      </c>
      <c r="N679" s="2">
        <v>90750</v>
      </c>
      <c r="O679" t="s">
        <v>1073</v>
      </c>
      <c r="P679" s="8" t="str">
        <f t="shared" si="52"/>
        <v>0001197</v>
      </c>
      <c r="Q679" s="8" t="e">
        <f t="shared" si="50"/>
        <v>#N/A</v>
      </c>
      <c r="R679" s="19">
        <v>44537</v>
      </c>
      <c r="S679" s="17" t="s">
        <v>1074</v>
      </c>
      <c r="T679" s="8" t="str">
        <f t="shared" si="53"/>
        <v>VM+ TQG Xó</v>
      </c>
      <c r="U679" t="s">
        <v>10822</v>
      </c>
      <c r="Y679" t="str">
        <f t="shared" si="54"/>
        <v>WINCOMTUYENQUANG</v>
      </c>
    </row>
    <row r="680" spans="1:25" x14ac:dyDescent="0.2">
      <c r="A680" t="s">
        <v>0</v>
      </c>
      <c r="B680" t="s">
        <v>1075</v>
      </c>
      <c r="D680" t="s">
        <v>42</v>
      </c>
      <c r="E680" t="s">
        <v>3</v>
      </c>
      <c r="F680" s="12">
        <v>1</v>
      </c>
      <c r="G680" s="2">
        <v>87787</v>
      </c>
      <c r="H680" t="s">
        <v>4</v>
      </c>
      <c r="J680" t="s">
        <v>43</v>
      </c>
      <c r="K680" s="9" t="str">
        <f t="shared" si="51"/>
        <v>Bắp bò muối gói 200g</v>
      </c>
      <c r="L680" s="8" t="str">
        <f>VLOOKUP(K680,'[1]Mã Misa'!$B$2:$D$74,2,0)</f>
        <v>Bắp bò muối 200g</v>
      </c>
      <c r="M680" s="8" t="str">
        <f>VLOOKUP(L680,'[1]Mã Misa'!$C$2:$D$74,2,0)</f>
        <v>BBM200</v>
      </c>
      <c r="N680" s="2">
        <v>87787</v>
      </c>
      <c r="O680" t="s">
        <v>1076</v>
      </c>
      <c r="P680" s="8" t="str">
        <f t="shared" si="52"/>
        <v>0003660</v>
      </c>
      <c r="Q680" s="8" t="e">
        <f t="shared" si="50"/>
        <v>#N/A</v>
      </c>
      <c r="R680" s="19">
        <v>44537</v>
      </c>
      <c r="S680" s="17" t="s">
        <v>1077</v>
      </c>
      <c r="T680" s="8" t="str">
        <f t="shared" si="53"/>
        <v>VM+ BNH 69</v>
      </c>
      <c r="U680" t="s">
        <v>10823</v>
      </c>
      <c r="Y680" t="str">
        <f t="shared" si="54"/>
        <v>WINCOMBACNINH</v>
      </c>
    </row>
    <row r="681" spans="1:25" x14ac:dyDescent="0.2">
      <c r="A681" t="s">
        <v>0</v>
      </c>
      <c r="B681" t="s">
        <v>1075</v>
      </c>
      <c r="D681" t="s">
        <v>11</v>
      </c>
      <c r="E681" t="s">
        <v>3</v>
      </c>
      <c r="F681" s="12">
        <v>1</v>
      </c>
      <c r="G681" s="2">
        <v>50182</v>
      </c>
      <c r="H681" t="s">
        <v>4</v>
      </c>
      <c r="J681" t="s">
        <v>12</v>
      </c>
      <c r="K681" s="9" t="str">
        <f t="shared" si="51"/>
        <v>Giò tai lưỡi xào gói 250g</v>
      </c>
      <c r="L681" s="8" t="str">
        <f>VLOOKUP(K681,'[1]Mã Misa'!$B$2:$D$74,2,0)</f>
        <v>Giò Tai Lưỡi Xào 250g</v>
      </c>
      <c r="M681" s="8" t="str">
        <f>VLOOKUP(L681,'[1]Mã Misa'!$C$2:$D$74,2,0)</f>
        <v>GTLX250G</v>
      </c>
      <c r="N681" s="2">
        <v>50182</v>
      </c>
      <c r="O681" t="s">
        <v>1076</v>
      </c>
      <c r="P681" s="8" t="str">
        <f t="shared" si="52"/>
        <v>0003660</v>
      </c>
      <c r="Q681" s="8" t="e">
        <f t="shared" si="50"/>
        <v>#N/A</v>
      </c>
      <c r="R681" s="19">
        <v>44537</v>
      </c>
      <c r="S681" s="17" t="s">
        <v>1077</v>
      </c>
      <c r="T681" s="8" t="str">
        <f t="shared" si="53"/>
        <v>VM+ BNH 69</v>
      </c>
      <c r="U681" t="s">
        <v>10823</v>
      </c>
      <c r="Y681" t="str">
        <f t="shared" si="54"/>
        <v>WINCOMBACNINH</v>
      </c>
    </row>
    <row r="682" spans="1:25" x14ac:dyDescent="0.2">
      <c r="A682" t="s">
        <v>0</v>
      </c>
      <c r="B682" t="s">
        <v>1075</v>
      </c>
      <c r="D682" t="s">
        <v>30</v>
      </c>
      <c r="E682" t="s">
        <v>3</v>
      </c>
      <c r="F682" s="12">
        <v>1</v>
      </c>
      <c r="G682" s="2">
        <v>111058</v>
      </c>
      <c r="H682" t="s">
        <v>4</v>
      </c>
      <c r="J682" t="s">
        <v>31</v>
      </c>
      <c r="K682" s="9" t="str">
        <f t="shared" si="51"/>
        <v>Gà muối gói 500g</v>
      </c>
      <c r="L682" s="8" t="str">
        <f>VLOOKUP(K682,'[1]Mã Misa'!$B$2:$D$74,2,0)</f>
        <v>Gà muối 500g</v>
      </c>
      <c r="M682" s="8" t="str">
        <f>VLOOKUP(L682,'[1]Mã Misa'!$C$2:$D$74,2,0)</f>
        <v>GM500</v>
      </c>
      <c r="N682" s="2">
        <v>111058</v>
      </c>
      <c r="O682" t="s">
        <v>1076</v>
      </c>
      <c r="P682" s="8" t="str">
        <f t="shared" si="52"/>
        <v>0003660</v>
      </c>
      <c r="Q682" s="8" t="e">
        <f t="shared" si="50"/>
        <v>#N/A</v>
      </c>
      <c r="R682" s="19">
        <v>44537</v>
      </c>
      <c r="S682" s="17" t="s">
        <v>1077</v>
      </c>
      <c r="T682" s="8" t="str">
        <f t="shared" si="53"/>
        <v>VM+ BNH 69</v>
      </c>
      <c r="U682" t="s">
        <v>10823</v>
      </c>
      <c r="Y682" t="str">
        <f t="shared" si="54"/>
        <v>WINCOMBACNINH</v>
      </c>
    </row>
    <row r="683" spans="1:25" x14ac:dyDescent="0.2">
      <c r="A683" t="s">
        <v>0</v>
      </c>
      <c r="B683" t="s">
        <v>1078</v>
      </c>
      <c r="D683" t="s">
        <v>25</v>
      </c>
      <c r="E683" t="s">
        <v>3</v>
      </c>
      <c r="F683" s="12">
        <v>2</v>
      </c>
      <c r="G683" s="2">
        <v>181500</v>
      </c>
      <c r="H683" t="s">
        <v>4</v>
      </c>
      <c r="J683" t="s">
        <v>26</v>
      </c>
      <c r="K683" s="9" t="str">
        <f t="shared" si="51"/>
        <v>_Chân gà sốt cay 400g</v>
      </c>
      <c r="L683" s="8" t="str">
        <f>VLOOKUP(K683,'[1]Mã Misa'!$B$2:$D$74,2,0)</f>
        <v>Chân gà sốt cay 400g</v>
      </c>
      <c r="M683" s="8" t="str">
        <f>VLOOKUP(L683,'[1]Mã Misa'!$C$2:$D$74,2,0)</f>
        <v>CGSC400</v>
      </c>
      <c r="N683" s="2">
        <v>90750</v>
      </c>
      <c r="O683" t="s">
        <v>1079</v>
      </c>
      <c r="P683" s="8" t="str">
        <f t="shared" si="52"/>
        <v>0001198</v>
      </c>
      <c r="Q683" s="8" t="e">
        <f t="shared" si="50"/>
        <v>#N/A</v>
      </c>
      <c r="R683" s="19">
        <v>44537</v>
      </c>
      <c r="S683" s="17" t="s">
        <v>1080</v>
      </c>
      <c r="T683" s="8" t="str">
        <f t="shared" si="53"/>
        <v>VM+ TQG Tổ</v>
      </c>
      <c r="U683" t="s">
        <v>10824</v>
      </c>
      <c r="Y683" t="str">
        <f t="shared" si="54"/>
        <v>WINCOMTUYENQUANG</v>
      </c>
    </row>
    <row r="684" spans="1:25" x14ac:dyDescent="0.2">
      <c r="A684" t="s">
        <v>0</v>
      </c>
      <c r="B684" t="s">
        <v>1078</v>
      </c>
      <c r="D684" t="s">
        <v>30</v>
      </c>
      <c r="E684" t="s">
        <v>3</v>
      </c>
      <c r="F684" s="12">
        <v>1</v>
      </c>
      <c r="G684" s="2">
        <v>111058</v>
      </c>
      <c r="H684" t="s">
        <v>4</v>
      </c>
      <c r="J684" t="s">
        <v>31</v>
      </c>
      <c r="K684" s="9" t="str">
        <f t="shared" si="51"/>
        <v>Gà muối gói 500g</v>
      </c>
      <c r="L684" s="8" t="str">
        <f>VLOOKUP(K684,'[1]Mã Misa'!$B$2:$D$74,2,0)</f>
        <v>Gà muối 500g</v>
      </c>
      <c r="M684" s="8" t="str">
        <f>VLOOKUP(L684,'[1]Mã Misa'!$C$2:$D$74,2,0)</f>
        <v>GM500</v>
      </c>
      <c r="N684" s="2">
        <v>111058</v>
      </c>
      <c r="O684" t="s">
        <v>1079</v>
      </c>
      <c r="P684" s="8" t="str">
        <f t="shared" si="52"/>
        <v>0001198</v>
      </c>
      <c r="Q684" s="8" t="e">
        <f t="shared" si="50"/>
        <v>#N/A</v>
      </c>
      <c r="R684" s="19">
        <v>44537</v>
      </c>
      <c r="S684" s="17" t="s">
        <v>1080</v>
      </c>
      <c r="T684" s="8" t="str">
        <f t="shared" si="53"/>
        <v>VM+ TQG Tổ</v>
      </c>
      <c r="U684" t="s">
        <v>10824</v>
      </c>
      <c r="Y684" t="str">
        <f t="shared" si="54"/>
        <v>WINCOMTUYENQUANG</v>
      </c>
    </row>
    <row r="685" spans="1:25" x14ac:dyDescent="0.2">
      <c r="A685" t="s">
        <v>0</v>
      </c>
      <c r="B685" t="s">
        <v>1081</v>
      </c>
      <c r="D685" t="s">
        <v>8</v>
      </c>
      <c r="E685" t="s">
        <v>3</v>
      </c>
      <c r="F685" s="12">
        <v>4</v>
      </c>
      <c r="G685" s="2">
        <v>421600</v>
      </c>
      <c r="H685" t="s">
        <v>4</v>
      </c>
      <c r="J685" t="s">
        <v>9</v>
      </c>
      <c r="K685" s="9" t="str">
        <f t="shared" si="51"/>
        <v>_Đùi gà sốt cay 500g</v>
      </c>
      <c r="L685" s="8" t="str">
        <f>VLOOKUP(K685,'[1]Mã Misa'!$B$2:$D$74,2,0)</f>
        <v>Đùi gà sốt cay 500g</v>
      </c>
      <c r="M685" s="8" t="str">
        <f>VLOOKUP(L685,'[1]Mã Misa'!$C$2:$D$74,2,0)</f>
        <v>DGSC500</v>
      </c>
      <c r="N685" s="2">
        <v>105400</v>
      </c>
      <c r="O685" t="s">
        <v>1082</v>
      </c>
      <c r="P685" s="8" t="str">
        <f t="shared" si="52"/>
        <v>0153467</v>
      </c>
      <c r="Q685" s="8" t="e">
        <f t="shared" si="50"/>
        <v>#N/A</v>
      </c>
      <c r="R685" s="19">
        <v>44537</v>
      </c>
      <c r="S685" s="17" t="s">
        <v>1083</v>
      </c>
      <c r="T685" s="8" t="str">
        <f t="shared" si="53"/>
        <v>VM HNI Trú</v>
      </c>
      <c r="U685" t="s">
        <v>10825</v>
      </c>
      <c r="Y685" t="str">
        <f t="shared" si="54"/>
        <v>WINCOMHANOI</v>
      </c>
    </row>
    <row r="686" spans="1:25" x14ac:dyDescent="0.2">
      <c r="A686" t="s">
        <v>0</v>
      </c>
      <c r="B686" t="s">
        <v>1084</v>
      </c>
      <c r="D686" t="s">
        <v>40</v>
      </c>
      <c r="E686" t="s">
        <v>3</v>
      </c>
      <c r="F686" s="12">
        <v>3</v>
      </c>
      <c r="G686" s="2">
        <v>178200</v>
      </c>
      <c r="H686" t="s">
        <v>4</v>
      </c>
      <c r="J686" t="s">
        <v>41</v>
      </c>
      <c r="K686" s="9" t="str">
        <f t="shared" si="51"/>
        <v>_Giò lụa 250g</v>
      </c>
      <c r="L686" s="8" t="str">
        <f>VLOOKUP(K686,'[1]Mã Misa'!$B$2:$D$74,2,0)</f>
        <v>Giò lụa 250g</v>
      </c>
      <c r="M686" s="8" t="str">
        <f>VLOOKUP(L686,'[1]Mã Misa'!$C$2:$D$74,2,0)</f>
        <v>GL250</v>
      </c>
      <c r="N686" s="2">
        <v>59400</v>
      </c>
      <c r="O686" t="s">
        <v>1085</v>
      </c>
      <c r="P686" s="8" t="str">
        <f t="shared" si="52"/>
        <v>0046265</v>
      </c>
      <c r="Q686" s="8" t="e">
        <f t="shared" si="50"/>
        <v>#N/A</v>
      </c>
      <c r="R686" s="19">
        <v>44537</v>
      </c>
      <c r="S686" s="17" t="s">
        <v>1086</v>
      </c>
      <c r="T686" s="8" t="str">
        <f t="shared" si="53"/>
        <v>VM+HCM 685</v>
      </c>
      <c r="U686" t="s">
        <v>10826</v>
      </c>
      <c r="Y686" t="str">
        <f t="shared" si="54"/>
        <v>WINCOMHOCHIMINH</v>
      </c>
    </row>
    <row r="687" spans="1:25" x14ac:dyDescent="0.2">
      <c r="A687" t="s">
        <v>0</v>
      </c>
      <c r="B687" t="s">
        <v>1084</v>
      </c>
      <c r="D687" t="s">
        <v>27</v>
      </c>
      <c r="E687" t="s">
        <v>3</v>
      </c>
      <c r="F687" s="12">
        <v>2</v>
      </c>
      <c r="G687" s="2">
        <v>122100</v>
      </c>
      <c r="H687" t="s">
        <v>4</v>
      </c>
      <c r="J687" t="s">
        <v>28</v>
      </c>
      <c r="K687" s="9" t="str">
        <f t="shared" si="51"/>
        <v>_Giò sụn gà 250g</v>
      </c>
      <c r="L687" s="8" t="str">
        <f>VLOOKUP(K687,'[1]Mã Misa'!$B$2:$D$74,2,0)</f>
        <v>Giò sụn gà 250g</v>
      </c>
      <c r="M687" s="8" t="str">
        <f>VLOOKUP(L687,'[1]Mã Misa'!$C$2:$D$74,2,0)</f>
        <v>GSG250</v>
      </c>
      <c r="N687" s="2">
        <v>61050</v>
      </c>
      <c r="O687" t="s">
        <v>1085</v>
      </c>
      <c r="P687" s="8" t="str">
        <f t="shared" si="52"/>
        <v>0046265</v>
      </c>
      <c r="Q687" s="8" t="e">
        <f t="shared" si="50"/>
        <v>#N/A</v>
      </c>
      <c r="R687" s="19">
        <v>44537</v>
      </c>
      <c r="S687" s="17" t="s">
        <v>1086</v>
      </c>
      <c r="T687" s="8" t="str">
        <f t="shared" si="53"/>
        <v>VM+HCM 685</v>
      </c>
      <c r="U687" t="s">
        <v>10826</v>
      </c>
      <c r="Y687" t="str">
        <f t="shared" si="54"/>
        <v>WINCOMHOCHIMINH</v>
      </c>
    </row>
    <row r="688" spans="1:25" x14ac:dyDescent="0.2">
      <c r="A688" t="s">
        <v>0</v>
      </c>
      <c r="B688" t="s">
        <v>1084</v>
      </c>
      <c r="D688" t="s">
        <v>8</v>
      </c>
      <c r="E688" t="s">
        <v>3</v>
      </c>
      <c r="F688" s="12">
        <v>12</v>
      </c>
      <c r="G688" s="2">
        <v>1264800</v>
      </c>
      <c r="H688" t="s">
        <v>4</v>
      </c>
      <c r="J688" t="s">
        <v>9</v>
      </c>
      <c r="K688" s="9" t="str">
        <f t="shared" si="51"/>
        <v>_Đùi gà sốt cay 500g</v>
      </c>
      <c r="L688" s="8" t="str">
        <f>VLOOKUP(K688,'[1]Mã Misa'!$B$2:$D$74,2,0)</f>
        <v>Đùi gà sốt cay 500g</v>
      </c>
      <c r="M688" s="8" t="str">
        <f>VLOOKUP(L688,'[1]Mã Misa'!$C$2:$D$74,2,0)</f>
        <v>DGSC500</v>
      </c>
      <c r="N688" s="2">
        <v>105400</v>
      </c>
      <c r="O688" t="s">
        <v>1085</v>
      </c>
      <c r="P688" s="8" t="str">
        <f t="shared" si="52"/>
        <v>0046265</v>
      </c>
      <c r="Q688" s="8" t="e">
        <f t="shared" si="50"/>
        <v>#N/A</v>
      </c>
      <c r="R688" s="19">
        <v>44537</v>
      </c>
      <c r="S688" s="17" t="s">
        <v>1086</v>
      </c>
      <c r="T688" s="8" t="str">
        <f t="shared" si="53"/>
        <v>VM+HCM 685</v>
      </c>
      <c r="U688" t="s">
        <v>10826</v>
      </c>
      <c r="Y688" t="str">
        <f t="shared" si="54"/>
        <v>WINCOMHOCHIMINH</v>
      </c>
    </row>
    <row r="689" spans="1:25" x14ac:dyDescent="0.2">
      <c r="A689" t="s">
        <v>0</v>
      </c>
      <c r="B689" t="s">
        <v>1087</v>
      </c>
      <c r="D689" t="s">
        <v>42</v>
      </c>
      <c r="E689" t="s">
        <v>3</v>
      </c>
      <c r="F689" s="12">
        <v>3</v>
      </c>
      <c r="G689" s="2">
        <v>263361</v>
      </c>
      <c r="H689" t="s">
        <v>4</v>
      </c>
      <c r="J689" t="s">
        <v>43</v>
      </c>
      <c r="K689" s="9" t="str">
        <f t="shared" si="51"/>
        <v>Bắp bò muối gói 200g</v>
      </c>
      <c r="L689" s="8" t="str">
        <f>VLOOKUP(K689,'[1]Mã Misa'!$B$2:$D$74,2,0)</f>
        <v>Bắp bò muối 200g</v>
      </c>
      <c r="M689" s="8" t="str">
        <f>VLOOKUP(L689,'[1]Mã Misa'!$C$2:$D$74,2,0)</f>
        <v>BBM200</v>
      </c>
      <c r="N689" s="2">
        <v>87787</v>
      </c>
      <c r="O689" t="s">
        <v>1088</v>
      </c>
      <c r="P689" s="8" t="str">
        <f t="shared" si="52"/>
        <v>0153474</v>
      </c>
      <c r="Q689" s="8" t="e">
        <f t="shared" si="50"/>
        <v>#N/A</v>
      </c>
      <c r="R689" s="19">
        <v>44537</v>
      </c>
      <c r="S689" s="17" t="s">
        <v>1089</v>
      </c>
      <c r="T689" s="8" t="str">
        <f t="shared" si="53"/>
        <v>VM+ HNI 01</v>
      </c>
      <c r="U689" t="s">
        <v>10827</v>
      </c>
      <c r="Y689" t="str">
        <f t="shared" si="54"/>
        <v>WINCOMHANOI</v>
      </c>
    </row>
    <row r="690" spans="1:25" x14ac:dyDescent="0.2">
      <c r="A690" t="s">
        <v>0</v>
      </c>
      <c r="B690" t="s">
        <v>1090</v>
      </c>
      <c r="D690" t="s">
        <v>11</v>
      </c>
      <c r="E690" t="s">
        <v>3</v>
      </c>
      <c r="F690" s="12">
        <v>4</v>
      </c>
      <c r="G690" s="2">
        <v>200728</v>
      </c>
      <c r="H690" t="s">
        <v>4</v>
      </c>
      <c r="J690" t="s">
        <v>12</v>
      </c>
      <c r="K690" s="9" t="str">
        <f t="shared" si="51"/>
        <v>Giò tai lưỡi xào gói 250g</v>
      </c>
      <c r="L690" s="8" t="str">
        <f>VLOOKUP(K690,'[1]Mã Misa'!$B$2:$D$74,2,0)</f>
        <v>Giò Tai Lưỡi Xào 250g</v>
      </c>
      <c r="M690" s="8" t="str">
        <f>VLOOKUP(L690,'[1]Mã Misa'!$C$2:$D$74,2,0)</f>
        <v>GTLX250G</v>
      </c>
      <c r="N690" s="2">
        <v>50182</v>
      </c>
      <c r="O690" t="s">
        <v>1091</v>
      </c>
      <c r="P690" s="8" t="str">
        <f t="shared" si="52"/>
        <v>0153476</v>
      </c>
      <c r="Q690" s="8" t="e">
        <f t="shared" si="50"/>
        <v>#N/A</v>
      </c>
      <c r="R690" s="19">
        <v>44537</v>
      </c>
      <c r="S690" s="17" t="s">
        <v>1092</v>
      </c>
      <c r="T690" s="8" t="str">
        <f t="shared" si="53"/>
        <v>VM+ HNI 40</v>
      </c>
      <c r="U690" t="s">
        <v>10828</v>
      </c>
      <c r="Y690" t="str">
        <f t="shared" si="54"/>
        <v>WINCOMHANOI</v>
      </c>
    </row>
    <row r="691" spans="1:25" x14ac:dyDescent="0.2">
      <c r="A691" t="s">
        <v>0</v>
      </c>
      <c r="B691" t="s">
        <v>1090</v>
      </c>
      <c r="D691" t="s">
        <v>155</v>
      </c>
      <c r="E691" t="s">
        <v>3</v>
      </c>
      <c r="F691" s="12">
        <v>1</v>
      </c>
      <c r="G691" s="2">
        <v>101989</v>
      </c>
      <c r="H691" t="s">
        <v>4</v>
      </c>
      <c r="J691" t="s">
        <v>156</v>
      </c>
      <c r="K691" s="9" t="str">
        <f t="shared" si="51"/>
        <v>Giò tai nấm hương 500g</v>
      </c>
      <c r="L691" s="8" t="str">
        <f>VLOOKUP(K691,'[1]Mã Misa'!$B$2:$D$74,2,0)</f>
        <v>Giò tai nấm hương 500g</v>
      </c>
      <c r="M691" s="8" t="str">
        <f>VLOOKUP(L691,'[1]Mã Misa'!$C$2:$D$74,2,0)</f>
        <v>GTNH500</v>
      </c>
      <c r="N691" s="2">
        <v>101989</v>
      </c>
      <c r="O691" t="s">
        <v>1091</v>
      </c>
      <c r="P691" s="8" t="str">
        <f t="shared" si="52"/>
        <v>0153476</v>
      </c>
      <c r="Q691" s="8" t="e">
        <f t="shared" si="50"/>
        <v>#N/A</v>
      </c>
      <c r="R691" s="19">
        <v>44537</v>
      </c>
      <c r="S691" s="17" t="s">
        <v>1092</v>
      </c>
      <c r="T691" s="8" t="str">
        <f t="shared" si="53"/>
        <v>VM+ HNI 40</v>
      </c>
      <c r="U691" t="s">
        <v>10828</v>
      </c>
      <c r="Y691" t="str">
        <f t="shared" si="54"/>
        <v>WINCOMHANOI</v>
      </c>
    </row>
    <row r="692" spans="1:25" x14ac:dyDescent="0.2">
      <c r="A692" t="s">
        <v>0</v>
      </c>
      <c r="B692" t="s">
        <v>1090</v>
      </c>
      <c r="D692" t="s">
        <v>30</v>
      </c>
      <c r="E692" t="s">
        <v>3</v>
      </c>
      <c r="F692" s="12">
        <v>5</v>
      </c>
      <c r="G692" s="2">
        <v>555290</v>
      </c>
      <c r="H692" t="s">
        <v>4</v>
      </c>
      <c r="J692" t="s">
        <v>31</v>
      </c>
      <c r="K692" s="9" t="str">
        <f t="shared" si="51"/>
        <v>Gà muối gói 500g</v>
      </c>
      <c r="L692" s="8" t="str">
        <f>VLOOKUP(K692,'[1]Mã Misa'!$B$2:$D$74,2,0)</f>
        <v>Gà muối 500g</v>
      </c>
      <c r="M692" s="8" t="str">
        <f>VLOOKUP(L692,'[1]Mã Misa'!$C$2:$D$74,2,0)</f>
        <v>GM500</v>
      </c>
      <c r="N692" s="2">
        <v>111058</v>
      </c>
      <c r="O692" t="s">
        <v>1091</v>
      </c>
      <c r="P692" s="8" t="str">
        <f t="shared" si="52"/>
        <v>0153476</v>
      </c>
      <c r="Q692" s="8" t="e">
        <f t="shared" si="50"/>
        <v>#N/A</v>
      </c>
      <c r="R692" s="19">
        <v>44537</v>
      </c>
      <c r="S692" s="17" t="s">
        <v>1092</v>
      </c>
      <c r="T692" s="8" t="str">
        <f t="shared" si="53"/>
        <v>VM+ HNI 40</v>
      </c>
      <c r="U692" t="s">
        <v>10828</v>
      </c>
      <c r="Y692" t="str">
        <f t="shared" si="54"/>
        <v>WINCOMHANOI</v>
      </c>
    </row>
    <row r="693" spans="1:25" x14ac:dyDescent="0.2">
      <c r="A693" t="s">
        <v>0</v>
      </c>
      <c r="B693" t="s">
        <v>1090</v>
      </c>
      <c r="D693" t="s">
        <v>121</v>
      </c>
      <c r="E693" t="s">
        <v>3</v>
      </c>
      <c r="F693" s="12">
        <v>1</v>
      </c>
      <c r="G693" s="2">
        <v>73431</v>
      </c>
      <c r="H693" t="s">
        <v>4</v>
      </c>
      <c r="J693" t="s">
        <v>122</v>
      </c>
      <c r="K693" s="9" t="str">
        <f t="shared" si="51"/>
        <v>Chân giò heo muối gói 300g</v>
      </c>
      <c r="L693" s="8" t="str">
        <f>VLOOKUP(K693,'[1]Mã Misa'!$B$2:$D$74,2,0)</f>
        <v>Chân giò heo muối 300g</v>
      </c>
      <c r="M693" s="8" t="str">
        <f>VLOOKUP(L693,'[1]Mã Misa'!$C$2:$D$74,2,0)</f>
        <v>CGM300</v>
      </c>
      <c r="N693" s="2">
        <v>73431</v>
      </c>
      <c r="O693" t="s">
        <v>1091</v>
      </c>
      <c r="P693" s="8" t="str">
        <f t="shared" si="52"/>
        <v>0153476</v>
      </c>
      <c r="Q693" s="8" t="e">
        <f t="shared" si="50"/>
        <v>#N/A</v>
      </c>
      <c r="R693" s="19">
        <v>44537</v>
      </c>
      <c r="S693" s="17" t="s">
        <v>1092</v>
      </c>
      <c r="T693" s="8" t="str">
        <f t="shared" si="53"/>
        <v>VM+ HNI 40</v>
      </c>
      <c r="U693" t="s">
        <v>10828</v>
      </c>
      <c r="Y693" t="str">
        <f t="shared" si="54"/>
        <v>WINCOMHANOI</v>
      </c>
    </row>
    <row r="694" spans="1:25" x14ac:dyDescent="0.2">
      <c r="A694" t="s">
        <v>0</v>
      </c>
      <c r="B694" t="s">
        <v>1090</v>
      </c>
      <c r="D694" t="s">
        <v>42</v>
      </c>
      <c r="E694" t="s">
        <v>3</v>
      </c>
      <c r="F694" s="12">
        <v>1</v>
      </c>
      <c r="G694" s="2">
        <v>87787</v>
      </c>
      <c r="H694" t="s">
        <v>4</v>
      </c>
      <c r="J694" t="s">
        <v>43</v>
      </c>
      <c r="K694" s="9" t="str">
        <f t="shared" si="51"/>
        <v>Bắp bò muối gói 200g</v>
      </c>
      <c r="L694" s="8" t="str">
        <f>VLOOKUP(K694,'[1]Mã Misa'!$B$2:$D$74,2,0)</f>
        <v>Bắp bò muối 200g</v>
      </c>
      <c r="M694" s="8" t="str">
        <f>VLOOKUP(L694,'[1]Mã Misa'!$C$2:$D$74,2,0)</f>
        <v>BBM200</v>
      </c>
      <c r="N694" s="2">
        <v>87787</v>
      </c>
      <c r="O694" t="s">
        <v>1091</v>
      </c>
      <c r="P694" s="8" t="str">
        <f t="shared" si="52"/>
        <v>0153476</v>
      </c>
      <c r="Q694" s="8" t="e">
        <f t="shared" si="50"/>
        <v>#N/A</v>
      </c>
      <c r="R694" s="19">
        <v>44537</v>
      </c>
      <c r="S694" s="17" t="s">
        <v>1092</v>
      </c>
      <c r="T694" s="8" t="str">
        <f t="shared" si="53"/>
        <v>VM+ HNI 40</v>
      </c>
      <c r="U694" t="s">
        <v>10828</v>
      </c>
      <c r="Y694" t="str">
        <f t="shared" si="54"/>
        <v>WINCOMHANOI</v>
      </c>
    </row>
    <row r="695" spans="1:25" x14ac:dyDescent="0.2">
      <c r="A695" t="s">
        <v>0</v>
      </c>
      <c r="B695" t="s">
        <v>1093</v>
      </c>
      <c r="D695" t="s">
        <v>15</v>
      </c>
      <c r="E695" t="s">
        <v>3</v>
      </c>
      <c r="F695" s="12">
        <v>5</v>
      </c>
      <c r="G695" s="2">
        <v>230000</v>
      </c>
      <c r="H695" t="s">
        <v>4</v>
      </c>
      <c r="J695" t="s">
        <v>16</v>
      </c>
      <c r="K695" s="9" t="str">
        <f t="shared" si="51"/>
        <v>Mộc nấm hương gói 250g</v>
      </c>
      <c r="L695" s="8" t="str">
        <f>VLOOKUP(K695,'[1]Mã Misa'!$B$2:$D$74,2,0)</f>
        <v>Mộc Nấm Hương 250g</v>
      </c>
      <c r="M695" s="8" t="str">
        <f>VLOOKUP(L695,'[1]Mã Misa'!$C$2:$D$74,2,0)</f>
        <v>MNH250</v>
      </c>
      <c r="N695" s="2">
        <v>46000</v>
      </c>
      <c r="O695" t="s">
        <v>1094</v>
      </c>
      <c r="P695" s="8" t="str">
        <f t="shared" si="52"/>
        <v>0019951</v>
      </c>
      <c r="Q695" s="8" t="e">
        <f t="shared" si="50"/>
        <v>#N/A</v>
      </c>
      <c r="R695" s="19">
        <v>44537</v>
      </c>
      <c r="S695" s="17" t="s">
        <v>1095</v>
      </c>
      <c r="T695" s="8" t="str">
        <f t="shared" si="53"/>
        <v>VM+ DNG 43</v>
      </c>
      <c r="U695" t="s">
        <v>10829</v>
      </c>
      <c r="Y695" t="str">
        <f t="shared" si="54"/>
        <v>WINCOMDANANG</v>
      </c>
    </row>
    <row r="696" spans="1:25" x14ac:dyDescent="0.2">
      <c r="A696" t="s">
        <v>0</v>
      </c>
      <c r="B696" t="s">
        <v>1093</v>
      </c>
      <c r="D696" t="s">
        <v>27</v>
      </c>
      <c r="E696" t="s">
        <v>3</v>
      </c>
      <c r="F696" s="12">
        <v>1</v>
      </c>
      <c r="G696" s="2">
        <v>61050</v>
      </c>
      <c r="H696" t="s">
        <v>4</v>
      </c>
      <c r="J696" t="s">
        <v>28</v>
      </c>
      <c r="K696" s="9" t="str">
        <f t="shared" si="51"/>
        <v>_Giò sụn gà 250g</v>
      </c>
      <c r="L696" s="8" t="str">
        <f>VLOOKUP(K696,'[1]Mã Misa'!$B$2:$D$74,2,0)</f>
        <v>Giò sụn gà 250g</v>
      </c>
      <c r="M696" s="8" t="str">
        <f>VLOOKUP(L696,'[1]Mã Misa'!$C$2:$D$74,2,0)</f>
        <v>GSG250</v>
      </c>
      <c r="N696" s="2">
        <v>61050</v>
      </c>
      <c r="O696" t="s">
        <v>1094</v>
      </c>
      <c r="P696" s="8" t="str">
        <f t="shared" si="52"/>
        <v>0019951</v>
      </c>
      <c r="Q696" s="8" t="e">
        <f t="shared" si="50"/>
        <v>#N/A</v>
      </c>
      <c r="R696" s="19">
        <v>44537</v>
      </c>
      <c r="S696" s="17" t="s">
        <v>1095</v>
      </c>
      <c r="T696" s="8" t="str">
        <f t="shared" si="53"/>
        <v>VM+ DNG 43</v>
      </c>
      <c r="U696" t="s">
        <v>10829</v>
      </c>
      <c r="Y696" t="str">
        <f t="shared" si="54"/>
        <v>WINCOMDANANG</v>
      </c>
    </row>
    <row r="697" spans="1:25" x14ac:dyDescent="0.2">
      <c r="A697" t="s">
        <v>0</v>
      </c>
      <c r="B697" t="s">
        <v>1096</v>
      </c>
      <c r="D697" t="s">
        <v>121</v>
      </c>
      <c r="E697" t="s">
        <v>3</v>
      </c>
      <c r="F697" s="12">
        <v>1</v>
      </c>
      <c r="G697" s="2">
        <v>73431</v>
      </c>
      <c r="H697" t="s">
        <v>4</v>
      </c>
      <c r="J697" t="s">
        <v>122</v>
      </c>
      <c r="K697" s="9" t="str">
        <f t="shared" si="51"/>
        <v>Chân giò heo muối gói 300g</v>
      </c>
      <c r="L697" s="8" t="str">
        <f>VLOOKUP(K697,'[1]Mã Misa'!$B$2:$D$74,2,0)</f>
        <v>Chân giò heo muối 300g</v>
      </c>
      <c r="M697" s="8" t="str">
        <f>VLOOKUP(L697,'[1]Mã Misa'!$C$2:$D$74,2,0)</f>
        <v>CGM300</v>
      </c>
      <c r="N697" s="2">
        <v>73431</v>
      </c>
      <c r="O697" t="s">
        <v>1097</v>
      </c>
      <c r="P697" s="8" t="str">
        <f t="shared" si="52"/>
        <v>0019952</v>
      </c>
      <c r="Q697" s="8" t="e">
        <f t="shared" si="50"/>
        <v>#N/A</v>
      </c>
      <c r="R697" s="19">
        <v>44537</v>
      </c>
      <c r="S697" s="17" t="s">
        <v>1095</v>
      </c>
      <c r="T697" s="8" t="str">
        <f t="shared" si="53"/>
        <v>VM+ DNG 43</v>
      </c>
      <c r="U697" t="s">
        <v>10829</v>
      </c>
      <c r="Y697" t="str">
        <f t="shared" si="54"/>
        <v>WINCOMDANANG</v>
      </c>
    </row>
    <row r="698" spans="1:25" x14ac:dyDescent="0.2">
      <c r="A698" t="s">
        <v>0</v>
      </c>
      <c r="B698" t="s">
        <v>1098</v>
      </c>
      <c r="D698" t="s">
        <v>30</v>
      </c>
      <c r="E698" t="s">
        <v>3</v>
      </c>
      <c r="F698" s="12">
        <v>2</v>
      </c>
      <c r="G698" s="2">
        <v>222116</v>
      </c>
      <c r="H698" t="s">
        <v>4</v>
      </c>
      <c r="J698" t="s">
        <v>31</v>
      </c>
      <c r="K698" s="9" t="str">
        <f t="shared" si="51"/>
        <v>Gà muối gói 500g</v>
      </c>
      <c r="L698" s="8" t="str">
        <f>VLOOKUP(K698,'[1]Mã Misa'!$B$2:$D$74,2,0)</f>
        <v>Gà muối 500g</v>
      </c>
      <c r="M698" s="8" t="str">
        <f>VLOOKUP(L698,'[1]Mã Misa'!$C$2:$D$74,2,0)</f>
        <v>GM500</v>
      </c>
      <c r="N698" s="2">
        <v>111058</v>
      </c>
      <c r="O698" t="s">
        <v>1099</v>
      </c>
      <c r="P698" s="8" t="str">
        <f t="shared" si="52"/>
        <v>0153480</v>
      </c>
      <c r="Q698" s="8" t="e">
        <f t="shared" si="50"/>
        <v>#N/A</v>
      </c>
      <c r="R698" s="19">
        <v>44537</v>
      </c>
      <c r="S698" s="17" t="s">
        <v>887</v>
      </c>
      <c r="T698" s="8" t="str">
        <f t="shared" si="53"/>
        <v>VM+ HNI 10</v>
      </c>
      <c r="U698" t="s">
        <v>10769</v>
      </c>
      <c r="Y698" t="str">
        <f t="shared" si="54"/>
        <v>WINCOMHANOI</v>
      </c>
    </row>
    <row r="699" spans="1:25" x14ac:dyDescent="0.2">
      <c r="A699" t="s">
        <v>0</v>
      </c>
      <c r="B699" t="s">
        <v>1100</v>
      </c>
      <c r="D699" t="s">
        <v>30</v>
      </c>
      <c r="E699" t="s">
        <v>3</v>
      </c>
      <c r="F699" s="12">
        <v>1</v>
      </c>
      <c r="G699" s="2">
        <v>111058</v>
      </c>
      <c r="H699" t="s">
        <v>4</v>
      </c>
      <c r="J699" t="s">
        <v>31</v>
      </c>
      <c r="K699" s="9" t="str">
        <f t="shared" si="51"/>
        <v>Gà muối gói 500g</v>
      </c>
      <c r="L699" s="8" t="str">
        <f>VLOOKUP(K699,'[1]Mã Misa'!$B$2:$D$74,2,0)</f>
        <v>Gà muối 500g</v>
      </c>
      <c r="M699" s="8" t="str">
        <f>VLOOKUP(L699,'[1]Mã Misa'!$C$2:$D$74,2,0)</f>
        <v>GM500</v>
      </c>
      <c r="N699" s="2">
        <v>111058</v>
      </c>
      <c r="O699" t="s">
        <v>1101</v>
      </c>
      <c r="P699" s="8" t="str">
        <f t="shared" si="52"/>
        <v>0046269</v>
      </c>
      <c r="Q699" s="8" t="e">
        <f t="shared" si="50"/>
        <v>#N/A</v>
      </c>
      <c r="R699" s="19">
        <v>44537</v>
      </c>
      <c r="S699" s="17" t="s">
        <v>1102</v>
      </c>
      <c r="T699" s="8" t="str">
        <f t="shared" si="53"/>
        <v>VM+ HCM D.</v>
      </c>
      <c r="U699" t="s">
        <v>10830</v>
      </c>
      <c r="Y699" t="str">
        <f t="shared" si="54"/>
        <v>WINCOMHOCHIMINH</v>
      </c>
    </row>
    <row r="700" spans="1:25" x14ac:dyDescent="0.2">
      <c r="A700" t="s">
        <v>0</v>
      </c>
      <c r="B700" t="s">
        <v>1100</v>
      </c>
      <c r="D700" t="s">
        <v>47</v>
      </c>
      <c r="E700" t="s">
        <v>3</v>
      </c>
      <c r="F700" s="12">
        <v>3</v>
      </c>
      <c r="G700" s="2">
        <v>166785</v>
      </c>
      <c r="H700" t="s">
        <v>4</v>
      </c>
      <c r="J700" t="s">
        <v>48</v>
      </c>
      <c r="K700" s="9" t="str">
        <f t="shared" si="51"/>
        <v>Tai heo muối gói 200g</v>
      </c>
      <c r="L700" s="8" t="str">
        <f>VLOOKUP(K700,'[1]Mã Misa'!$B$2:$D$74,2,0)</f>
        <v>Tai heo muối 200g</v>
      </c>
      <c r="M700" s="8" t="str">
        <f>VLOOKUP(L700,'[1]Mã Misa'!$C$2:$D$74,2,0)</f>
        <v>TH200</v>
      </c>
      <c r="N700" s="2">
        <v>55595</v>
      </c>
      <c r="O700" t="s">
        <v>1101</v>
      </c>
      <c r="P700" s="8" t="str">
        <f t="shared" si="52"/>
        <v>0046269</v>
      </c>
      <c r="Q700" s="8" t="e">
        <f t="shared" si="50"/>
        <v>#N/A</v>
      </c>
      <c r="R700" s="19">
        <v>44537</v>
      </c>
      <c r="S700" s="17" t="s">
        <v>1102</v>
      </c>
      <c r="T700" s="8" t="str">
        <f t="shared" si="53"/>
        <v>VM+ HCM D.</v>
      </c>
      <c r="U700" t="s">
        <v>10830</v>
      </c>
      <c r="Y700" t="str">
        <f t="shared" si="54"/>
        <v>WINCOMHOCHIMINH</v>
      </c>
    </row>
    <row r="701" spans="1:25" x14ac:dyDescent="0.2">
      <c r="A701" t="s">
        <v>0</v>
      </c>
      <c r="B701" t="s">
        <v>1100</v>
      </c>
      <c r="D701" t="s">
        <v>8</v>
      </c>
      <c r="E701" t="s">
        <v>3</v>
      </c>
      <c r="F701" s="12">
        <v>6</v>
      </c>
      <c r="G701" s="2">
        <v>632400</v>
      </c>
      <c r="H701" t="s">
        <v>4</v>
      </c>
      <c r="J701" t="s">
        <v>9</v>
      </c>
      <c r="K701" s="9" t="str">
        <f t="shared" si="51"/>
        <v>_Đùi gà sốt cay 500g</v>
      </c>
      <c r="L701" s="8" t="str">
        <f>VLOOKUP(K701,'[1]Mã Misa'!$B$2:$D$74,2,0)</f>
        <v>Đùi gà sốt cay 500g</v>
      </c>
      <c r="M701" s="8" t="str">
        <f>VLOOKUP(L701,'[1]Mã Misa'!$C$2:$D$74,2,0)</f>
        <v>DGSC500</v>
      </c>
      <c r="N701" s="2">
        <v>105400</v>
      </c>
      <c r="O701" t="s">
        <v>1101</v>
      </c>
      <c r="P701" s="8" t="str">
        <f t="shared" si="52"/>
        <v>0046269</v>
      </c>
      <c r="Q701" s="8" t="e">
        <f t="shared" si="50"/>
        <v>#N/A</v>
      </c>
      <c r="R701" s="19">
        <v>44537</v>
      </c>
      <c r="S701" s="17" t="s">
        <v>1102</v>
      </c>
      <c r="T701" s="8" t="str">
        <f t="shared" si="53"/>
        <v>VM+ HCM D.</v>
      </c>
      <c r="U701" t="s">
        <v>10830</v>
      </c>
      <c r="Y701" t="str">
        <f t="shared" si="54"/>
        <v>WINCOMHOCHIMINH</v>
      </c>
    </row>
    <row r="702" spans="1:25" x14ac:dyDescent="0.2">
      <c r="A702" t="s">
        <v>0</v>
      </c>
      <c r="B702" t="s">
        <v>1100</v>
      </c>
      <c r="D702" t="s">
        <v>25</v>
      </c>
      <c r="E702" t="s">
        <v>3</v>
      </c>
      <c r="F702" s="12">
        <v>6</v>
      </c>
      <c r="G702" s="2">
        <v>544500</v>
      </c>
      <c r="H702" t="s">
        <v>4</v>
      </c>
      <c r="J702" t="s">
        <v>26</v>
      </c>
      <c r="K702" s="9" t="str">
        <f t="shared" si="51"/>
        <v>_Chân gà sốt cay 400g</v>
      </c>
      <c r="L702" s="8" t="str">
        <f>VLOOKUP(K702,'[1]Mã Misa'!$B$2:$D$74,2,0)</f>
        <v>Chân gà sốt cay 400g</v>
      </c>
      <c r="M702" s="8" t="str">
        <f>VLOOKUP(L702,'[1]Mã Misa'!$C$2:$D$74,2,0)</f>
        <v>CGSC400</v>
      </c>
      <c r="N702" s="2">
        <v>90750</v>
      </c>
      <c r="O702" t="s">
        <v>1101</v>
      </c>
      <c r="P702" s="8" t="str">
        <f t="shared" si="52"/>
        <v>0046269</v>
      </c>
      <c r="Q702" s="8" t="e">
        <f t="shared" si="50"/>
        <v>#N/A</v>
      </c>
      <c r="R702" s="19">
        <v>44537</v>
      </c>
      <c r="S702" s="17" t="s">
        <v>1102</v>
      </c>
      <c r="T702" s="8" t="str">
        <f t="shared" si="53"/>
        <v>VM+ HCM D.</v>
      </c>
      <c r="U702" t="s">
        <v>10830</v>
      </c>
      <c r="Y702" t="str">
        <f t="shared" si="54"/>
        <v>WINCOMHOCHIMINH</v>
      </c>
    </row>
    <row r="703" spans="1:25" x14ac:dyDescent="0.2">
      <c r="A703" t="s">
        <v>0</v>
      </c>
      <c r="B703" t="s">
        <v>1103</v>
      </c>
      <c r="D703" t="s">
        <v>42</v>
      </c>
      <c r="E703" t="s">
        <v>3</v>
      </c>
      <c r="F703" s="12">
        <v>4</v>
      </c>
      <c r="G703" s="2">
        <v>351148</v>
      </c>
      <c r="H703" t="s">
        <v>4</v>
      </c>
      <c r="J703" t="s">
        <v>43</v>
      </c>
      <c r="K703" s="9" t="str">
        <f t="shared" si="51"/>
        <v>Bắp bò muối gói 200g</v>
      </c>
      <c r="L703" s="8" t="str">
        <f>VLOOKUP(K703,'[1]Mã Misa'!$B$2:$D$74,2,0)</f>
        <v>Bắp bò muối 200g</v>
      </c>
      <c r="M703" s="8" t="str">
        <f>VLOOKUP(L703,'[1]Mã Misa'!$C$2:$D$74,2,0)</f>
        <v>BBM200</v>
      </c>
      <c r="N703" s="2">
        <v>87787</v>
      </c>
      <c r="O703" t="s">
        <v>1104</v>
      </c>
      <c r="P703" s="8" t="str">
        <f t="shared" si="52"/>
        <v>0153482</v>
      </c>
      <c r="Q703" s="8" t="e">
        <f t="shared" si="50"/>
        <v>#N/A</v>
      </c>
      <c r="R703" s="19">
        <v>44537</v>
      </c>
      <c r="S703" s="17" t="s">
        <v>1105</v>
      </c>
      <c r="T703" s="8" t="str">
        <f t="shared" si="53"/>
        <v>VM+ HNI 10</v>
      </c>
      <c r="U703" t="s">
        <v>10831</v>
      </c>
      <c r="Y703" t="str">
        <f t="shared" si="54"/>
        <v>WINCOMHANOI</v>
      </c>
    </row>
    <row r="704" spans="1:25" x14ac:dyDescent="0.2">
      <c r="A704" t="s">
        <v>0</v>
      </c>
      <c r="B704" t="s">
        <v>1106</v>
      </c>
      <c r="D704" t="s">
        <v>30</v>
      </c>
      <c r="E704" t="s">
        <v>3</v>
      </c>
      <c r="F704" s="12">
        <v>1</v>
      </c>
      <c r="G704" s="2">
        <v>111058</v>
      </c>
      <c r="H704" t="s">
        <v>4</v>
      </c>
      <c r="J704" t="s">
        <v>31</v>
      </c>
      <c r="K704" s="9" t="str">
        <f t="shared" si="51"/>
        <v>Gà muối gói 500g</v>
      </c>
      <c r="L704" s="8" t="str">
        <f>VLOOKUP(K704,'[1]Mã Misa'!$B$2:$D$74,2,0)</f>
        <v>Gà muối 500g</v>
      </c>
      <c r="M704" s="8" t="str">
        <f>VLOOKUP(L704,'[1]Mã Misa'!$C$2:$D$74,2,0)</f>
        <v>GM500</v>
      </c>
      <c r="N704" s="2">
        <v>111058</v>
      </c>
      <c r="O704" t="s">
        <v>1107</v>
      </c>
      <c r="P704" s="8" t="str">
        <f t="shared" si="52"/>
        <v>0002199</v>
      </c>
      <c r="Q704" s="8" t="e">
        <f t="shared" si="50"/>
        <v>#N/A</v>
      </c>
      <c r="R704" s="19">
        <v>44537</v>
      </c>
      <c r="S704" s="17" t="s">
        <v>1108</v>
      </c>
      <c r="T704" s="8" t="str">
        <f t="shared" si="53"/>
        <v>VM+ HTH 52</v>
      </c>
      <c r="U704" t="s">
        <v>10832</v>
      </c>
      <c r="Y704" t="str">
        <f t="shared" si="54"/>
        <v>WINCOMHATINH</v>
      </c>
    </row>
    <row r="705" spans="1:25" x14ac:dyDescent="0.2">
      <c r="A705" t="s">
        <v>0</v>
      </c>
      <c r="B705" t="s">
        <v>1109</v>
      </c>
      <c r="D705" t="s">
        <v>42</v>
      </c>
      <c r="E705" t="s">
        <v>3</v>
      </c>
      <c r="F705" s="12">
        <v>1</v>
      </c>
      <c r="G705" s="2">
        <v>87787</v>
      </c>
      <c r="H705" t="s">
        <v>4</v>
      </c>
      <c r="J705" t="s">
        <v>43</v>
      </c>
      <c r="K705" s="9" t="str">
        <f t="shared" si="51"/>
        <v>Bắp bò muối gói 200g</v>
      </c>
      <c r="L705" s="8" t="str">
        <f>VLOOKUP(K705,'[1]Mã Misa'!$B$2:$D$74,2,0)</f>
        <v>Bắp bò muối 200g</v>
      </c>
      <c r="M705" s="8" t="str">
        <f>VLOOKUP(L705,'[1]Mã Misa'!$C$2:$D$74,2,0)</f>
        <v>BBM200</v>
      </c>
      <c r="N705" s="2">
        <v>87787</v>
      </c>
      <c r="O705" t="s">
        <v>1110</v>
      </c>
      <c r="P705" s="8" t="str">
        <f t="shared" si="52"/>
        <v>0153486</v>
      </c>
      <c r="Q705" s="8" t="e">
        <f t="shared" si="50"/>
        <v>#N/A</v>
      </c>
      <c r="R705" s="19">
        <v>44537</v>
      </c>
      <c r="S705" s="17" t="s">
        <v>1111</v>
      </c>
      <c r="T705" s="8" t="str">
        <f t="shared" si="53"/>
        <v>VM+ HNI Th</v>
      </c>
      <c r="U705" t="s">
        <v>10833</v>
      </c>
      <c r="Y705" t="str">
        <f t="shared" si="54"/>
        <v>WINCOMHANOI</v>
      </c>
    </row>
    <row r="706" spans="1:25" x14ac:dyDescent="0.2">
      <c r="A706" t="s">
        <v>0</v>
      </c>
      <c r="B706" t="s">
        <v>1112</v>
      </c>
      <c r="D706" t="s">
        <v>42</v>
      </c>
      <c r="E706" t="s">
        <v>3</v>
      </c>
      <c r="F706" s="12">
        <v>1</v>
      </c>
      <c r="G706" s="2">
        <v>87787</v>
      </c>
      <c r="H706" t="s">
        <v>4</v>
      </c>
      <c r="J706" t="s">
        <v>43</v>
      </c>
      <c r="K706" s="9" t="str">
        <f t="shared" si="51"/>
        <v>Bắp bò muối gói 200g</v>
      </c>
      <c r="L706" s="8" t="str">
        <f>VLOOKUP(K706,'[1]Mã Misa'!$B$2:$D$74,2,0)</f>
        <v>Bắp bò muối 200g</v>
      </c>
      <c r="M706" s="8" t="str">
        <f>VLOOKUP(L706,'[1]Mã Misa'!$C$2:$D$74,2,0)</f>
        <v>BBM200</v>
      </c>
      <c r="N706" s="2">
        <v>87787</v>
      </c>
      <c r="O706" t="s">
        <v>1113</v>
      </c>
      <c r="P706" s="8" t="str">
        <f t="shared" si="52"/>
        <v>0153489</v>
      </c>
      <c r="Q706" s="8" t="e">
        <f t="shared" si="50"/>
        <v>#N/A</v>
      </c>
      <c r="R706" s="19">
        <v>44537</v>
      </c>
      <c r="S706" s="17" t="s">
        <v>1114</v>
      </c>
      <c r="T706" s="8" t="str">
        <f t="shared" si="53"/>
        <v>VM+ HNI TD</v>
      </c>
      <c r="U706" t="s">
        <v>10834</v>
      </c>
      <c r="Y706" t="str">
        <f t="shared" si="54"/>
        <v>WINCOMHANOI</v>
      </c>
    </row>
    <row r="707" spans="1:25" x14ac:dyDescent="0.2">
      <c r="A707" t="s">
        <v>0</v>
      </c>
      <c r="B707" t="s">
        <v>1115</v>
      </c>
      <c r="D707" t="s">
        <v>42</v>
      </c>
      <c r="E707" t="s">
        <v>3</v>
      </c>
      <c r="F707" s="12">
        <v>2</v>
      </c>
      <c r="G707" s="2">
        <v>175574</v>
      </c>
      <c r="H707" t="s">
        <v>4</v>
      </c>
      <c r="J707" t="s">
        <v>43</v>
      </c>
      <c r="K707" s="9" t="str">
        <f t="shared" si="51"/>
        <v>Bắp bò muối gói 200g</v>
      </c>
      <c r="L707" s="8" t="str">
        <f>VLOOKUP(K707,'[1]Mã Misa'!$B$2:$D$74,2,0)</f>
        <v>Bắp bò muối 200g</v>
      </c>
      <c r="M707" s="8" t="str">
        <f>VLOOKUP(L707,'[1]Mã Misa'!$C$2:$D$74,2,0)</f>
        <v>BBM200</v>
      </c>
      <c r="N707" s="2">
        <v>87787</v>
      </c>
      <c r="O707" t="s">
        <v>1116</v>
      </c>
      <c r="P707" s="8" t="str">
        <f t="shared" si="52"/>
        <v>0012411</v>
      </c>
      <c r="Q707" s="8" t="e">
        <f t="shared" ref="Q707:Q770" si="55">IF(VLOOKUP(P707,$AD$1:$AF$32,1,0)&lt;&gt;0,(P707&amp;"A"),0)</f>
        <v>#N/A</v>
      </c>
      <c r="R707" s="19">
        <v>44537</v>
      </c>
      <c r="S707" s="17" t="s">
        <v>1117</v>
      </c>
      <c r="T707" s="8" t="str">
        <f t="shared" si="53"/>
        <v>VM+ QNH Tổ</v>
      </c>
      <c r="U707" t="s">
        <v>10835</v>
      </c>
      <c r="Y707" t="str">
        <f t="shared" si="54"/>
        <v>WINCOMQUANGNINH</v>
      </c>
    </row>
    <row r="708" spans="1:25" x14ac:dyDescent="0.2">
      <c r="A708" t="s">
        <v>0</v>
      </c>
      <c r="B708" t="s">
        <v>1115</v>
      </c>
      <c r="D708" t="s">
        <v>27</v>
      </c>
      <c r="E708" t="s">
        <v>3</v>
      </c>
      <c r="F708" s="12">
        <v>2</v>
      </c>
      <c r="G708" s="2">
        <v>122100</v>
      </c>
      <c r="H708" t="s">
        <v>4</v>
      </c>
      <c r="J708" t="s">
        <v>28</v>
      </c>
      <c r="K708" s="9" t="str">
        <f t="shared" ref="K708:K771" si="56">MID(J708,10,26)</f>
        <v>_Giò sụn gà 250g</v>
      </c>
      <c r="L708" s="8" t="str">
        <f>VLOOKUP(K708,'[1]Mã Misa'!$B$2:$D$74,2,0)</f>
        <v>Giò sụn gà 250g</v>
      </c>
      <c r="M708" s="8" t="str">
        <f>VLOOKUP(L708,'[1]Mã Misa'!$C$2:$D$74,2,0)</f>
        <v>GSG250</v>
      </c>
      <c r="N708" s="2">
        <v>61050</v>
      </c>
      <c r="O708" t="s">
        <v>1116</v>
      </c>
      <c r="P708" s="8" t="str">
        <f t="shared" ref="P708:P771" si="57">RIGHT(O708,7)</f>
        <v>0012411</v>
      </c>
      <c r="Q708" s="8" t="e">
        <f t="shared" si="55"/>
        <v>#N/A</v>
      </c>
      <c r="R708" s="19">
        <v>44537</v>
      </c>
      <c r="S708" s="17" t="s">
        <v>1117</v>
      </c>
      <c r="T708" s="8" t="str">
        <f t="shared" ref="T708:T771" si="58">LEFT(U708,10)</f>
        <v>VM+ QNH Tổ</v>
      </c>
      <c r="U708" t="s">
        <v>10835</v>
      </c>
      <c r="Y708" t="str">
        <f t="shared" ref="Y708:Y771" si="59">IF(ISNUMBER(SEARCH($V$3,T708)),"WINCOMHANOI",IF(ISNUMBER(SEARCH($V$4,T708)),"WINCOMHOCHIMINH",IF(ISNUMBER(SEARCH($V$5,T708)),"WINCOMDANANG",IF(ISNUMBER(SEARCH($V$6,T708)),"WINCOMHAIDUONG",IF(ISNUMBER(SEARCH($V$7,T708)),"WINCOMQUANGNINH",IF(ISNUMBER(SEARCH($V$8,T708)),"WINCOMHAIPHONG",IF(ISNUMBER(SEARCH($V$9,T708)),"WINCOMBACGIANG",IF(ISNUMBER(SEARCH($V$10,T708)),"WINCOMBACNINH",IF(ISNUMBER(SEARCH($V$11,T708)),"WINCOMPHUTHO",IF(ISNUMBER(SEARCH($V$12,T708)),"WINCOMHATINH",IF(ISNUMBER(SEARCH($V$13,T708)),"WINCOMTHAINGUYEN",IF(ISNUMBER(SEARCH($V$14,T708)),"WINCOMKHANHHOA",IF(ISNUMBER(SEARCH($V$15,T708)),"WINCOMHUNGYEN",IF(ISNUMBER(SEARCH($V$16,T708)),"WINCOMNGHEAN",IF(ISNUMBER(SEARCH($V$17,T708)),"WINCOMLAOCAI",IF(ISNUMBER(SEARCH($V$18,T708)),"WINCOMVUNGTAU",IF(ISNUMBER(SEARCH($V$19,T708)),"WINCOMBINHDUONG",IF(ISNUMBER(SEARCH($V$20,T708)),"WINCOMKIENGIANG",IF(ISNUMBER(SEARCH($V$21,T708)),"WINCOMHANAM",IF(ISNUMBER(SEARCH($V$22,T708)),"WINCOMNAMDINH",IF(ISNUMBER(SEARCH($V$23,T708)),"WINCOMLANGSON",IF(ISNUMBER(SEARCH($V$24,T708)),"WINCOMTHANHHOA",IF(ISNUMBER(SEARCH($V$25,T708)),"WINCOMYENBAI",IF(ISNUMBER(SEARCH($V$26,T708)),"WINCOMTUYENQUANG",IF(ISNUMBER(SEARCH($V$27,T708)),"WINCOMHUE",IF(ISNUMBER(SEARCH($V$28,T708)),"WINCOMQUANGNAM",IF(ISNUMBER(SEARCH($V$29,T708)),"WINCOMVINHPHUC",IF(ISNUMBER(SEARCH($V$30,T708)),"WINCOMHAGIANG",IF(ISNUMBER(SEARCH($V$31,T708)),"WINCOMNINHBINH",IF(ISNUMBER(SEARCH($V$32,T708)),"WINCOMTRAVINH",IF(ISNUMBER(SEARCH($V$33,T708)),"WINCOMCANTHO",IF(ISNUMBER(SEARCH($V$34,T708)),"WINCOMBENTRE",IF(ISNUMBER(SEARCH($V$35,T708)),"WINCOMCAMAU",IF(ISNUMBER(SEARCH($V$36,T708)),"WINCOMANGIANG",IF(ISNUMBER(SEARCH($V$37,T708)),"WINCOMNINHTHUAN",IF(ISNUMBER(SEARCH($V$38,T708)),"WINCOMTHAIBINH",IF(ISNUMBER(SEARCH($V$39,T708)),"WINCOMGIALAI",IF(ISNUMBER(SEARCH($V$40,T708)),"WINCOMHOABINH",IF(ISNUMBER(SEARCH($V$41,T708)),"WINCOMQUANGNGAI",IF(ISNUMBER(SEARCH($V$42,T708)),"WINCOMBINHTHUAN",IF(ISNUMBER(SEARCH($V$43,T708)),"WINCOMDAKLAK",IF(ISNUMBER(SEARCH($V$44,T708)),"WINCOMSOCTRANG",IF(ISNUMBER(SEARCH($V$45,T708)),"WINCOMSONLA",IF(ISNUMBER(SEARCH($V$46,T708)),"WINCOMKONTUM",IF(ISNUMBER(SEARCH($V$47,T708)),"WINCOMPHUYEN",IF(ISNUMBER(SEARCH($V$48,T708)),"WINCOMQUANGTRI",IF(ISNUMBER(SEARCH($V$49,T708)),"WINCOMBINHDINH",IF(ISNUMBER(SEARCH($V$50,T708)),"WINCOMCAOBANG",IF(ISNUMBER(SEARCH($V$51,T708)),"WINCOMQUANGBINH",IF(ISNUMBER(SEARCH($V$52,T708)),"WINCOMLAMDONG",IF(ISNUMBER(SEARCH($V$53,T708)),"WINCOMVINHLONG",IF(ISNUMBER(SEARCH($V$54,T708)),"WINCOMDONGTHAP",IF(ISNUMBER(SEARCH($V$55,T708)),"WINCOMTIENGIANG",IF(ISNUMBER(SEARCH($V$56,T708)),"WINCOMQUANGNINH",0))))))))))))))))))))))))))))))))))))))))))))))))))))))</f>
        <v>WINCOMQUANGNINH</v>
      </c>
    </row>
    <row r="709" spans="1:25" x14ac:dyDescent="0.2">
      <c r="A709" t="s">
        <v>0</v>
      </c>
      <c r="B709" t="s">
        <v>1118</v>
      </c>
      <c r="D709" t="s">
        <v>8</v>
      </c>
      <c r="E709" t="s">
        <v>3</v>
      </c>
      <c r="F709" s="12">
        <v>1</v>
      </c>
      <c r="G709" s="2">
        <v>105400</v>
      </c>
      <c r="H709" t="s">
        <v>4</v>
      </c>
      <c r="J709" t="s">
        <v>9</v>
      </c>
      <c r="K709" s="9" t="str">
        <f t="shared" si="56"/>
        <v>_Đùi gà sốt cay 500g</v>
      </c>
      <c r="L709" s="8" t="str">
        <f>VLOOKUP(K709,'[1]Mã Misa'!$B$2:$D$74,2,0)</f>
        <v>Đùi gà sốt cay 500g</v>
      </c>
      <c r="M709" s="8" t="str">
        <f>VLOOKUP(L709,'[1]Mã Misa'!$C$2:$D$74,2,0)</f>
        <v>DGSC500</v>
      </c>
      <c r="N709" s="2">
        <v>105400</v>
      </c>
      <c r="O709" t="s">
        <v>1119</v>
      </c>
      <c r="P709" s="8" t="str">
        <f t="shared" si="57"/>
        <v>0153497</v>
      </c>
      <c r="Q709" s="8" t="e">
        <f t="shared" si="55"/>
        <v>#N/A</v>
      </c>
      <c r="R709" s="19">
        <v>44537</v>
      </c>
      <c r="S709" s="17" t="s">
        <v>1120</v>
      </c>
      <c r="T709" s="8" t="str">
        <f t="shared" si="58"/>
        <v>VM+ HNI Th</v>
      </c>
      <c r="U709" t="s">
        <v>10836</v>
      </c>
      <c r="Y709" t="str">
        <f t="shared" si="59"/>
        <v>WINCOMHANOI</v>
      </c>
    </row>
    <row r="710" spans="1:25" x14ac:dyDescent="0.2">
      <c r="A710" t="s">
        <v>0</v>
      </c>
      <c r="B710" t="s">
        <v>1121</v>
      </c>
      <c r="D710" t="s">
        <v>30</v>
      </c>
      <c r="E710" t="s">
        <v>3</v>
      </c>
      <c r="F710" s="12">
        <v>1</v>
      </c>
      <c r="G710" s="2">
        <v>111058</v>
      </c>
      <c r="H710" t="s">
        <v>4</v>
      </c>
      <c r="J710" t="s">
        <v>31</v>
      </c>
      <c r="K710" s="9" t="str">
        <f t="shared" si="56"/>
        <v>Gà muối gói 500g</v>
      </c>
      <c r="L710" s="8" t="str">
        <f>VLOOKUP(K710,'[1]Mã Misa'!$B$2:$D$74,2,0)</f>
        <v>Gà muối 500g</v>
      </c>
      <c r="M710" s="8" t="str">
        <f>VLOOKUP(L710,'[1]Mã Misa'!$C$2:$D$74,2,0)</f>
        <v>GM500</v>
      </c>
      <c r="N710" s="2">
        <v>111058</v>
      </c>
      <c r="O710" t="s">
        <v>1122</v>
      </c>
      <c r="P710" s="8" t="str">
        <f t="shared" si="57"/>
        <v>0012412</v>
      </c>
      <c r="Q710" s="8" t="e">
        <f t="shared" si="55"/>
        <v>#N/A</v>
      </c>
      <c r="R710" s="19">
        <v>44537</v>
      </c>
      <c r="S710" s="17" t="s">
        <v>1123</v>
      </c>
      <c r="T710" s="8" t="str">
        <f t="shared" si="58"/>
        <v>VM+ QNH 42</v>
      </c>
      <c r="U710" t="s">
        <v>10837</v>
      </c>
      <c r="Y710" t="str">
        <f t="shared" si="59"/>
        <v>WINCOMQUANGNINH</v>
      </c>
    </row>
    <row r="711" spans="1:25" x14ac:dyDescent="0.2">
      <c r="A711" t="s">
        <v>0</v>
      </c>
      <c r="B711" t="s">
        <v>1121</v>
      </c>
      <c r="D711" t="s">
        <v>11</v>
      </c>
      <c r="E711" t="s">
        <v>3</v>
      </c>
      <c r="F711" s="12">
        <v>1</v>
      </c>
      <c r="G711" s="2">
        <v>50182</v>
      </c>
      <c r="H711" t="s">
        <v>4</v>
      </c>
      <c r="J711" t="s">
        <v>12</v>
      </c>
      <c r="K711" s="9" t="str">
        <f t="shared" si="56"/>
        <v>Giò tai lưỡi xào gói 250g</v>
      </c>
      <c r="L711" s="8" t="str">
        <f>VLOOKUP(K711,'[1]Mã Misa'!$B$2:$D$74,2,0)</f>
        <v>Giò Tai Lưỡi Xào 250g</v>
      </c>
      <c r="M711" s="8" t="str">
        <f>VLOOKUP(L711,'[1]Mã Misa'!$C$2:$D$74,2,0)</f>
        <v>GTLX250G</v>
      </c>
      <c r="N711" s="2">
        <v>50182</v>
      </c>
      <c r="O711" t="s">
        <v>1122</v>
      </c>
      <c r="P711" s="8" t="str">
        <f t="shared" si="57"/>
        <v>0012412</v>
      </c>
      <c r="Q711" s="8" t="e">
        <f t="shared" si="55"/>
        <v>#N/A</v>
      </c>
      <c r="R711" s="19">
        <v>44537</v>
      </c>
      <c r="S711" s="17" t="s">
        <v>1123</v>
      </c>
      <c r="T711" s="8" t="str">
        <f t="shared" si="58"/>
        <v>VM+ QNH 42</v>
      </c>
      <c r="U711" t="s">
        <v>10837</v>
      </c>
      <c r="Y711" t="str">
        <f t="shared" si="59"/>
        <v>WINCOMQUANGNINH</v>
      </c>
    </row>
    <row r="712" spans="1:25" x14ac:dyDescent="0.2">
      <c r="A712" t="s">
        <v>0</v>
      </c>
      <c r="B712" t="s">
        <v>1121</v>
      </c>
      <c r="D712" t="s">
        <v>25</v>
      </c>
      <c r="E712" t="s">
        <v>3</v>
      </c>
      <c r="F712" s="12">
        <v>1</v>
      </c>
      <c r="G712" s="2">
        <v>90750</v>
      </c>
      <c r="H712" t="s">
        <v>4</v>
      </c>
      <c r="J712" t="s">
        <v>26</v>
      </c>
      <c r="K712" s="9" t="str">
        <f t="shared" si="56"/>
        <v>_Chân gà sốt cay 400g</v>
      </c>
      <c r="L712" s="8" t="str">
        <f>VLOOKUP(K712,'[1]Mã Misa'!$B$2:$D$74,2,0)</f>
        <v>Chân gà sốt cay 400g</v>
      </c>
      <c r="M712" s="8" t="str">
        <f>VLOOKUP(L712,'[1]Mã Misa'!$C$2:$D$74,2,0)</f>
        <v>CGSC400</v>
      </c>
      <c r="N712" s="2">
        <v>90750</v>
      </c>
      <c r="O712" t="s">
        <v>1122</v>
      </c>
      <c r="P712" s="8" t="str">
        <f t="shared" si="57"/>
        <v>0012412</v>
      </c>
      <c r="Q712" s="8" t="e">
        <f t="shared" si="55"/>
        <v>#N/A</v>
      </c>
      <c r="R712" s="19">
        <v>44537</v>
      </c>
      <c r="S712" s="17" t="s">
        <v>1123</v>
      </c>
      <c r="T712" s="8" t="str">
        <f t="shared" si="58"/>
        <v>VM+ QNH 42</v>
      </c>
      <c r="U712" t="s">
        <v>10837</v>
      </c>
      <c r="Y712" t="str">
        <f t="shared" si="59"/>
        <v>WINCOMQUANGNINH</v>
      </c>
    </row>
    <row r="713" spans="1:25" x14ac:dyDescent="0.2">
      <c r="A713" t="s">
        <v>0</v>
      </c>
      <c r="B713" t="s">
        <v>1121</v>
      </c>
      <c r="D713" t="s">
        <v>2</v>
      </c>
      <c r="E713" t="s">
        <v>3</v>
      </c>
      <c r="F713" s="12">
        <v>2</v>
      </c>
      <c r="G713" s="2">
        <v>141900</v>
      </c>
      <c r="H713" t="s">
        <v>4</v>
      </c>
      <c r="J713" t="s">
        <v>5</v>
      </c>
      <c r="K713" s="9" t="str">
        <f t="shared" si="56"/>
        <v>_Chả nướng 300g</v>
      </c>
      <c r="L713" s="8" t="str">
        <f>VLOOKUP(K713,'[1]Mã Misa'!$B$2:$D$74,2,0)</f>
        <v>Chả nướng 300g</v>
      </c>
      <c r="M713" s="8" t="str">
        <f>VLOOKUP(L713,'[1]Mã Misa'!$C$2:$D$74,2,0)</f>
        <v>CN300</v>
      </c>
      <c r="N713" s="2">
        <v>70950</v>
      </c>
      <c r="O713" t="s">
        <v>1122</v>
      </c>
      <c r="P713" s="8" t="str">
        <f t="shared" si="57"/>
        <v>0012412</v>
      </c>
      <c r="Q713" s="8" t="e">
        <f t="shared" si="55"/>
        <v>#N/A</v>
      </c>
      <c r="R713" s="19">
        <v>44537</v>
      </c>
      <c r="S713" s="17" t="s">
        <v>1123</v>
      </c>
      <c r="T713" s="8" t="str">
        <f t="shared" si="58"/>
        <v>VM+ QNH 42</v>
      </c>
      <c r="U713" t="s">
        <v>10837</v>
      </c>
      <c r="Y713" t="str">
        <f t="shared" si="59"/>
        <v>WINCOMQUANGNINH</v>
      </c>
    </row>
    <row r="714" spans="1:25" x14ac:dyDescent="0.2">
      <c r="A714" t="s">
        <v>0</v>
      </c>
      <c r="B714" t="s">
        <v>1124</v>
      </c>
      <c r="D714" t="s">
        <v>25</v>
      </c>
      <c r="E714" t="s">
        <v>3</v>
      </c>
      <c r="F714" s="12">
        <v>4</v>
      </c>
      <c r="G714" s="2">
        <v>363000</v>
      </c>
      <c r="H714" t="s">
        <v>4</v>
      </c>
      <c r="J714" t="s">
        <v>26</v>
      </c>
      <c r="K714" s="9" t="str">
        <f t="shared" si="56"/>
        <v>_Chân gà sốt cay 400g</v>
      </c>
      <c r="L714" s="8" t="str">
        <f>VLOOKUP(K714,'[1]Mã Misa'!$B$2:$D$74,2,0)</f>
        <v>Chân gà sốt cay 400g</v>
      </c>
      <c r="M714" s="8" t="str">
        <f>VLOOKUP(L714,'[1]Mã Misa'!$C$2:$D$74,2,0)</f>
        <v>CGSC400</v>
      </c>
      <c r="N714" s="2">
        <v>90750</v>
      </c>
      <c r="O714" t="s">
        <v>1125</v>
      </c>
      <c r="P714" s="8" t="str">
        <f t="shared" si="57"/>
        <v>0000029</v>
      </c>
      <c r="Q714" s="8" t="e">
        <f t="shared" si="55"/>
        <v>#N/A</v>
      </c>
      <c r="R714" s="19">
        <v>44537</v>
      </c>
      <c r="S714" s="17" t="s">
        <v>905</v>
      </c>
      <c r="T714" s="8" t="str">
        <f t="shared" si="58"/>
        <v>VM+ CBG 56</v>
      </c>
      <c r="U714" t="s">
        <v>10775</v>
      </c>
      <c r="Y714" t="str">
        <f t="shared" si="59"/>
        <v>WINCOMCAOBANG</v>
      </c>
    </row>
    <row r="715" spans="1:25" x14ac:dyDescent="0.2">
      <c r="A715" t="s">
        <v>0</v>
      </c>
      <c r="B715" t="s">
        <v>1126</v>
      </c>
      <c r="D715" t="s">
        <v>42</v>
      </c>
      <c r="E715" t="s">
        <v>3</v>
      </c>
      <c r="F715" s="12">
        <v>1</v>
      </c>
      <c r="G715" s="2">
        <v>87787</v>
      </c>
      <c r="H715" t="s">
        <v>4</v>
      </c>
      <c r="J715" t="s">
        <v>43</v>
      </c>
      <c r="K715" s="9" t="str">
        <f t="shared" si="56"/>
        <v>Bắp bò muối gói 200g</v>
      </c>
      <c r="L715" s="8" t="str">
        <f>VLOOKUP(K715,'[1]Mã Misa'!$B$2:$D$74,2,0)</f>
        <v>Bắp bò muối 200g</v>
      </c>
      <c r="M715" s="8" t="str">
        <f>VLOOKUP(L715,'[1]Mã Misa'!$C$2:$D$74,2,0)</f>
        <v>BBM200</v>
      </c>
      <c r="N715" s="2">
        <v>87787</v>
      </c>
      <c r="O715" t="s">
        <v>1127</v>
      </c>
      <c r="P715" s="8" t="str">
        <f t="shared" si="57"/>
        <v>0153504</v>
      </c>
      <c r="Q715" s="8" t="e">
        <f t="shared" si="55"/>
        <v>#N/A</v>
      </c>
      <c r="R715" s="19">
        <v>44537</v>
      </c>
      <c r="S715" s="17" t="s">
        <v>1128</v>
      </c>
      <c r="T715" s="8" t="str">
        <f t="shared" si="58"/>
        <v>VM+ HNI CT</v>
      </c>
      <c r="U715" t="s">
        <v>10838</v>
      </c>
      <c r="Y715" t="str">
        <f t="shared" si="59"/>
        <v>WINCOMHANOI</v>
      </c>
    </row>
    <row r="716" spans="1:25" x14ac:dyDescent="0.2">
      <c r="A716" t="s">
        <v>0</v>
      </c>
      <c r="B716" t="s">
        <v>1129</v>
      </c>
      <c r="D716" t="s">
        <v>121</v>
      </c>
      <c r="E716" t="s">
        <v>3</v>
      </c>
      <c r="F716" s="12">
        <v>2</v>
      </c>
      <c r="G716" s="2">
        <v>146862</v>
      </c>
      <c r="H716" t="s">
        <v>4</v>
      </c>
      <c r="J716" t="s">
        <v>122</v>
      </c>
      <c r="K716" s="9" t="str">
        <f t="shared" si="56"/>
        <v>Chân giò heo muối gói 300g</v>
      </c>
      <c r="L716" s="8" t="str">
        <f>VLOOKUP(K716,'[1]Mã Misa'!$B$2:$D$74,2,0)</f>
        <v>Chân giò heo muối 300g</v>
      </c>
      <c r="M716" s="8" t="str">
        <f>VLOOKUP(L716,'[1]Mã Misa'!$C$2:$D$74,2,0)</f>
        <v>CGM300</v>
      </c>
      <c r="N716" s="2">
        <v>73431</v>
      </c>
      <c r="O716" t="s">
        <v>1130</v>
      </c>
      <c r="P716" s="8" t="str">
        <f t="shared" si="57"/>
        <v>0153505</v>
      </c>
      <c r="Q716" s="8" t="e">
        <f t="shared" si="55"/>
        <v>#N/A</v>
      </c>
      <c r="R716" s="19">
        <v>44537</v>
      </c>
      <c r="S716" s="17" t="s">
        <v>1131</v>
      </c>
      <c r="T716" s="8" t="str">
        <f t="shared" si="58"/>
        <v>VM+ HNI 94</v>
      </c>
      <c r="U716" t="s">
        <v>10839</v>
      </c>
      <c r="Y716" t="str">
        <f t="shared" si="59"/>
        <v>WINCOMHANOI</v>
      </c>
    </row>
    <row r="717" spans="1:25" x14ac:dyDescent="0.2">
      <c r="A717" t="s">
        <v>0</v>
      </c>
      <c r="B717" t="s">
        <v>1129</v>
      </c>
      <c r="D717" t="s">
        <v>30</v>
      </c>
      <c r="E717" t="s">
        <v>3</v>
      </c>
      <c r="F717" s="12">
        <v>1</v>
      </c>
      <c r="G717" s="2">
        <v>111058</v>
      </c>
      <c r="H717" t="s">
        <v>4</v>
      </c>
      <c r="J717" t="s">
        <v>31</v>
      </c>
      <c r="K717" s="9" t="str">
        <f t="shared" si="56"/>
        <v>Gà muối gói 500g</v>
      </c>
      <c r="L717" s="8" t="str">
        <f>VLOOKUP(K717,'[1]Mã Misa'!$B$2:$D$74,2,0)</f>
        <v>Gà muối 500g</v>
      </c>
      <c r="M717" s="8" t="str">
        <f>VLOOKUP(L717,'[1]Mã Misa'!$C$2:$D$74,2,0)</f>
        <v>GM500</v>
      </c>
      <c r="N717" s="2">
        <v>111058</v>
      </c>
      <c r="O717" t="s">
        <v>1130</v>
      </c>
      <c r="P717" s="8" t="str">
        <f t="shared" si="57"/>
        <v>0153505</v>
      </c>
      <c r="Q717" s="8" t="e">
        <f t="shared" si="55"/>
        <v>#N/A</v>
      </c>
      <c r="R717" s="19">
        <v>44537</v>
      </c>
      <c r="S717" s="17" t="s">
        <v>1131</v>
      </c>
      <c r="T717" s="8" t="str">
        <f t="shared" si="58"/>
        <v>VM+ HNI 94</v>
      </c>
      <c r="U717" t="s">
        <v>10839</v>
      </c>
      <c r="Y717" t="str">
        <f t="shared" si="59"/>
        <v>WINCOMHANOI</v>
      </c>
    </row>
    <row r="718" spans="1:25" x14ac:dyDescent="0.2">
      <c r="A718" t="s">
        <v>0</v>
      </c>
      <c r="B718" t="s">
        <v>1132</v>
      </c>
      <c r="D718" t="s">
        <v>8</v>
      </c>
      <c r="E718" t="s">
        <v>3</v>
      </c>
      <c r="F718" s="12">
        <v>1</v>
      </c>
      <c r="G718" s="2">
        <v>105400</v>
      </c>
      <c r="H718" t="s">
        <v>4</v>
      </c>
      <c r="J718" t="s">
        <v>9</v>
      </c>
      <c r="K718" s="9" t="str">
        <f t="shared" si="56"/>
        <v>_Đùi gà sốt cay 500g</v>
      </c>
      <c r="L718" s="8" t="str">
        <f>VLOOKUP(K718,'[1]Mã Misa'!$B$2:$D$74,2,0)</f>
        <v>Đùi gà sốt cay 500g</v>
      </c>
      <c r="M718" s="8" t="str">
        <f>VLOOKUP(L718,'[1]Mã Misa'!$C$2:$D$74,2,0)</f>
        <v>DGSC500</v>
      </c>
      <c r="N718" s="2">
        <v>105400</v>
      </c>
      <c r="O718" t="s">
        <v>1133</v>
      </c>
      <c r="P718" s="8" t="str">
        <f t="shared" si="57"/>
        <v>0001667</v>
      </c>
      <c r="Q718" s="8" t="e">
        <f t="shared" si="55"/>
        <v>#N/A</v>
      </c>
      <c r="R718" s="19">
        <v>44537</v>
      </c>
      <c r="S718" s="17" t="s">
        <v>1134</v>
      </c>
      <c r="T718" s="8" t="str">
        <f t="shared" si="58"/>
        <v>VM NBH Nin</v>
      </c>
      <c r="U718" t="s">
        <v>10840</v>
      </c>
      <c r="Y718" t="str">
        <f t="shared" si="59"/>
        <v>WINCOMNINHBINH</v>
      </c>
    </row>
    <row r="719" spans="1:25" x14ac:dyDescent="0.2">
      <c r="A719" t="s">
        <v>0</v>
      </c>
      <c r="B719" t="s">
        <v>1135</v>
      </c>
      <c r="D719" t="s">
        <v>15</v>
      </c>
      <c r="E719" t="s">
        <v>3</v>
      </c>
      <c r="F719" s="12">
        <v>1</v>
      </c>
      <c r="G719" s="2">
        <v>46000</v>
      </c>
      <c r="H719" t="s">
        <v>4</v>
      </c>
      <c r="J719" t="s">
        <v>16</v>
      </c>
      <c r="K719" s="9" t="str">
        <f t="shared" si="56"/>
        <v>Mộc nấm hương gói 250g</v>
      </c>
      <c r="L719" s="8" t="str">
        <f>VLOOKUP(K719,'[1]Mã Misa'!$B$2:$D$74,2,0)</f>
        <v>Mộc Nấm Hương 250g</v>
      </c>
      <c r="M719" s="8" t="str">
        <f>VLOOKUP(L719,'[1]Mã Misa'!$C$2:$D$74,2,0)</f>
        <v>MNH250</v>
      </c>
      <c r="N719" s="2">
        <v>46000</v>
      </c>
      <c r="O719" t="s">
        <v>1136</v>
      </c>
      <c r="P719" s="8" t="str">
        <f t="shared" si="57"/>
        <v>0153514</v>
      </c>
      <c r="Q719" s="8" t="e">
        <f t="shared" si="55"/>
        <v>#N/A</v>
      </c>
      <c r="R719" s="19">
        <v>44537</v>
      </c>
      <c r="S719" s="17" t="s">
        <v>1137</v>
      </c>
      <c r="T719" s="8" t="str">
        <f t="shared" si="58"/>
        <v>VM+ HNI Lô</v>
      </c>
      <c r="U719" t="s">
        <v>10841</v>
      </c>
      <c r="Y719" t="str">
        <f t="shared" si="59"/>
        <v>WINCOMHANOI</v>
      </c>
    </row>
    <row r="720" spans="1:25" x14ac:dyDescent="0.2">
      <c r="A720" t="s">
        <v>0</v>
      </c>
      <c r="B720" t="s">
        <v>1138</v>
      </c>
      <c r="D720" t="s">
        <v>8</v>
      </c>
      <c r="E720" t="s">
        <v>3</v>
      </c>
      <c r="F720" s="12">
        <v>1</v>
      </c>
      <c r="G720" s="2">
        <v>105400</v>
      </c>
      <c r="H720" t="s">
        <v>4</v>
      </c>
      <c r="J720" t="s">
        <v>9</v>
      </c>
      <c r="K720" s="9" t="str">
        <f t="shared" si="56"/>
        <v>_Đùi gà sốt cay 500g</v>
      </c>
      <c r="L720" s="8" t="str">
        <f>VLOOKUP(K720,'[1]Mã Misa'!$B$2:$D$74,2,0)</f>
        <v>Đùi gà sốt cay 500g</v>
      </c>
      <c r="M720" s="8" t="str">
        <f>VLOOKUP(L720,'[1]Mã Misa'!$C$2:$D$74,2,0)</f>
        <v>DGSC500</v>
      </c>
      <c r="N720" s="2">
        <v>105400</v>
      </c>
      <c r="O720" t="s">
        <v>1139</v>
      </c>
      <c r="P720" s="8" t="str">
        <f t="shared" si="57"/>
        <v>0153522</v>
      </c>
      <c r="Q720" s="8" t="e">
        <f t="shared" si="55"/>
        <v>#N/A</v>
      </c>
      <c r="R720" s="19">
        <v>44537</v>
      </c>
      <c r="S720" s="17" t="s">
        <v>830</v>
      </c>
      <c r="T720" s="8" t="str">
        <f t="shared" si="58"/>
        <v>VM+ HNI Tò</v>
      </c>
      <c r="U720" t="s">
        <v>10752</v>
      </c>
      <c r="Y720" t="str">
        <f t="shared" si="59"/>
        <v>WINCOMHANOI</v>
      </c>
    </row>
    <row r="721" spans="1:25" x14ac:dyDescent="0.2">
      <c r="A721" t="s">
        <v>0</v>
      </c>
      <c r="B721" t="s">
        <v>1140</v>
      </c>
      <c r="D721" t="s">
        <v>11</v>
      </c>
      <c r="E721" t="s">
        <v>3</v>
      </c>
      <c r="F721" s="12">
        <v>2</v>
      </c>
      <c r="G721" s="2">
        <v>100364</v>
      </c>
      <c r="H721" t="s">
        <v>4</v>
      </c>
      <c r="J721" t="s">
        <v>12</v>
      </c>
      <c r="K721" s="9" t="str">
        <f t="shared" si="56"/>
        <v>Giò tai lưỡi xào gói 250g</v>
      </c>
      <c r="L721" s="8" t="str">
        <f>VLOOKUP(K721,'[1]Mã Misa'!$B$2:$D$74,2,0)</f>
        <v>Giò Tai Lưỡi Xào 250g</v>
      </c>
      <c r="M721" s="8" t="str">
        <f>VLOOKUP(L721,'[1]Mã Misa'!$C$2:$D$74,2,0)</f>
        <v>GTLX250G</v>
      </c>
      <c r="N721" s="2">
        <v>50182</v>
      </c>
      <c r="O721" t="s">
        <v>1141</v>
      </c>
      <c r="P721" s="8" t="str">
        <f t="shared" si="57"/>
        <v>0019958</v>
      </c>
      <c r="Q721" s="8" t="e">
        <f t="shared" si="55"/>
        <v>#N/A</v>
      </c>
      <c r="R721" s="19">
        <v>44537</v>
      </c>
      <c r="S721" s="17" t="s">
        <v>1142</v>
      </c>
      <c r="T721" s="8" t="str">
        <f t="shared" si="58"/>
        <v>VM+ DNG 32</v>
      </c>
      <c r="U721" t="s">
        <v>10842</v>
      </c>
      <c r="Y721" t="str">
        <f t="shared" si="59"/>
        <v>WINCOMDANANG</v>
      </c>
    </row>
    <row r="722" spans="1:25" x14ac:dyDescent="0.2">
      <c r="A722" t="s">
        <v>0</v>
      </c>
      <c r="B722" t="s">
        <v>1143</v>
      </c>
      <c r="D722" t="s">
        <v>11</v>
      </c>
      <c r="E722" t="s">
        <v>3</v>
      </c>
      <c r="F722" s="12">
        <v>5</v>
      </c>
      <c r="G722" s="2">
        <v>250910</v>
      </c>
      <c r="H722" t="s">
        <v>4</v>
      </c>
      <c r="J722" t="s">
        <v>12</v>
      </c>
      <c r="K722" s="9" t="str">
        <f t="shared" si="56"/>
        <v>Giò tai lưỡi xào gói 250g</v>
      </c>
      <c r="L722" s="8" t="str">
        <f>VLOOKUP(K722,'[1]Mã Misa'!$B$2:$D$74,2,0)</f>
        <v>Giò Tai Lưỡi Xào 250g</v>
      </c>
      <c r="M722" s="8" t="str">
        <f>VLOOKUP(L722,'[1]Mã Misa'!$C$2:$D$74,2,0)</f>
        <v>GTLX250G</v>
      </c>
      <c r="N722" s="2">
        <v>50182</v>
      </c>
      <c r="O722" t="s">
        <v>1144</v>
      </c>
      <c r="P722" s="8" t="str">
        <f t="shared" si="57"/>
        <v>0046278</v>
      </c>
      <c r="Q722" s="8" t="e">
        <f t="shared" si="55"/>
        <v>#N/A</v>
      </c>
      <c r="R722" s="19">
        <v>44537</v>
      </c>
      <c r="S722" s="17" t="s">
        <v>1102</v>
      </c>
      <c r="T722" s="8" t="str">
        <f t="shared" si="58"/>
        <v>VM+ HCM D.</v>
      </c>
      <c r="U722" t="s">
        <v>10830</v>
      </c>
      <c r="Y722" t="str">
        <f t="shared" si="59"/>
        <v>WINCOMHOCHIMINH</v>
      </c>
    </row>
    <row r="723" spans="1:25" x14ac:dyDescent="0.2">
      <c r="A723" t="s">
        <v>0</v>
      </c>
      <c r="B723" t="s">
        <v>1143</v>
      </c>
      <c r="D723" t="s">
        <v>8</v>
      </c>
      <c r="E723" t="s">
        <v>3</v>
      </c>
      <c r="F723" s="12">
        <v>7</v>
      </c>
      <c r="G723" s="2">
        <v>737800</v>
      </c>
      <c r="H723" t="s">
        <v>4</v>
      </c>
      <c r="J723" t="s">
        <v>9</v>
      </c>
      <c r="K723" s="9" t="str">
        <f t="shared" si="56"/>
        <v>_Đùi gà sốt cay 500g</v>
      </c>
      <c r="L723" s="8" t="str">
        <f>VLOOKUP(K723,'[1]Mã Misa'!$B$2:$D$74,2,0)</f>
        <v>Đùi gà sốt cay 500g</v>
      </c>
      <c r="M723" s="8" t="str">
        <f>VLOOKUP(L723,'[1]Mã Misa'!$C$2:$D$74,2,0)</f>
        <v>DGSC500</v>
      </c>
      <c r="N723" s="2">
        <v>105400</v>
      </c>
      <c r="O723" t="s">
        <v>1144</v>
      </c>
      <c r="P723" s="8" t="str">
        <f t="shared" si="57"/>
        <v>0046278</v>
      </c>
      <c r="Q723" s="8" t="e">
        <f t="shared" si="55"/>
        <v>#N/A</v>
      </c>
      <c r="R723" s="19">
        <v>44537</v>
      </c>
      <c r="S723" s="17" t="s">
        <v>1102</v>
      </c>
      <c r="T723" s="8" t="str">
        <f t="shared" si="58"/>
        <v>VM+ HCM D.</v>
      </c>
      <c r="U723" t="s">
        <v>10830</v>
      </c>
      <c r="Y723" t="str">
        <f t="shared" si="59"/>
        <v>WINCOMHOCHIMINH</v>
      </c>
    </row>
    <row r="724" spans="1:25" x14ac:dyDescent="0.2">
      <c r="A724" t="s">
        <v>0</v>
      </c>
      <c r="B724" t="s">
        <v>1145</v>
      </c>
      <c r="D724" t="s">
        <v>59</v>
      </c>
      <c r="E724" t="s">
        <v>3</v>
      </c>
      <c r="F724" s="12">
        <v>10</v>
      </c>
      <c r="G724" s="2">
        <v>940130</v>
      </c>
      <c r="H724" t="s">
        <v>4</v>
      </c>
      <c r="J724" t="s">
        <v>60</v>
      </c>
      <c r="K724" s="9" t="str">
        <f t="shared" si="56"/>
        <v xml:space="preserve"> Giò lụa 500g</v>
      </c>
      <c r="L724" s="8" t="str">
        <f>VLOOKUP(K724,'[1]Mã Misa'!$B$2:$D$74,2,0)</f>
        <v>Giò lụa 500g</v>
      </c>
      <c r="M724" s="8" t="str">
        <f>VLOOKUP(L724,'[1]Mã Misa'!$C$2:$D$74,2,0)</f>
        <v>GL500</v>
      </c>
      <c r="N724" s="2">
        <v>94013</v>
      </c>
      <c r="O724" t="s">
        <v>1146</v>
      </c>
      <c r="P724" s="8" t="str">
        <f t="shared" si="57"/>
        <v>0001294</v>
      </c>
      <c r="Q724" s="8" t="e">
        <f t="shared" si="55"/>
        <v>#N/A</v>
      </c>
      <c r="R724" s="19">
        <v>44537</v>
      </c>
      <c r="S724" s="17" t="s">
        <v>1147</v>
      </c>
      <c r="T724" s="8" t="str">
        <f t="shared" si="58"/>
        <v>VM VCP CMU</v>
      </c>
      <c r="U724" t="s">
        <v>10843</v>
      </c>
      <c r="Y724" t="str">
        <f t="shared" si="59"/>
        <v>WINCOMCAMAU</v>
      </c>
    </row>
    <row r="725" spans="1:25" x14ac:dyDescent="0.2">
      <c r="A725" t="s">
        <v>0</v>
      </c>
      <c r="B725" t="s">
        <v>1148</v>
      </c>
      <c r="D725" t="s">
        <v>8</v>
      </c>
      <c r="E725" t="s">
        <v>3</v>
      </c>
      <c r="F725" s="12">
        <v>1</v>
      </c>
      <c r="G725" s="2">
        <v>105400</v>
      </c>
      <c r="H725" t="s">
        <v>4</v>
      </c>
      <c r="J725" t="s">
        <v>9</v>
      </c>
      <c r="K725" s="9" t="str">
        <f t="shared" si="56"/>
        <v>_Đùi gà sốt cay 500g</v>
      </c>
      <c r="L725" s="8" t="str">
        <f>VLOOKUP(K725,'[1]Mã Misa'!$B$2:$D$74,2,0)</f>
        <v>Đùi gà sốt cay 500g</v>
      </c>
      <c r="M725" s="8" t="str">
        <f>VLOOKUP(L725,'[1]Mã Misa'!$C$2:$D$74,2,0)</f>
        <v>DGSC500</v>
      </c>
      <c r="N725" s="2">
        <v>105400</v>
      </c>
      <c r="O725" t="s">
        <v>1149</v>
      </c>
      <c r="P725" s="8" t="str">
        <f t="shared" si="57"/>
        <v>0001657</v>
      </c>
      <c r="Q725" s="8" t="e">
        <f t="shared" si="55"/>
        <v>#N/A</v>
      </c>
      <c r="R725" s="19">
        <v>44537</v>
      </c>
      <c r="S725" s="17" t="s">
        <v>983</v>
      </c>
      <c r="T725" s="8" t="str">
        <f t="shared" si="58"/>
        <v>VM+ TNN 35</v>
      </c>
      <c r="U725" t="s">
        <v>10797</v>
      </c>
      <c r="Y725" t="str">
        <f t="shared" si="59"/>
        <v>WINCOMTHAINGUYEN</v>
      </c>
    </row>
    <row r="726" spans="1:25" x14ac:dyDescent="0.2">
      <c r="A726" t="s">
        <v>0</v>
      </c>
      <c r="B726" t="s">
        <v>1148</v>
      </c>
      <c r="D726" t="s">
        <v>27</v>
      </c>
      <c r="E726" t="s">
        <v>3</v>
      </c>
      <c r="F726" s="12">
        <v>1</v>
      </c>
      <c r="G726" s="2">
        <v>61050</v>
      </c>
      <c r="H726" t="s">
        <v>4</v>
      </c>
      <c r="J726" t="s">
        <v>28</v>
      </c>
      <c r="K726" s="9" t="str">
        <f t="shared" si="56"/>
        <v>_Giò sụn gà 250g</v>
      </c>
      <c r="L726" s="8" t="str">
        <f>VLOOKUP(K726,'[1]Mã Misa'!$B$2:$D$74,2,0)</f>
        <v>Giò sụn gà 250g</v>
      </c>
      <c r="M726" s="8" t="str">
        <f>VLOOKUP(L726,'[1]Mã Misa'!$C$2:$D$74,2,0)</f>
        <v>GSG250</v>
      </c>
      <c r="N726" s="2">
        <v>61050</v>
      </c>
      <c r="O726" t="s">
        <v>1149</v>
      </c>
      <c r="P726" s="8" t="str">
        <f t="shared" si="57"/>
        <v>0001657</v>
      </c>
      <c r="Q726" s="8" t="e">
        <f t="shared" si="55"/>
        <v>#N/A</v>
      </c>
      <c r="R726" s="19">
        <v>44537</v>
      </c>
      <c r="S726" s="17" t="s">
        <v>983</v>
      </c>
      <c r="T726" s="8" t="str">
        <f t="shared" si="58"/>
        <v>VM+ TNN 35</v>
      </c>
      <c r="U726" t="s">
        <v>10797</v>
      </c>
      <c r="Y726" t="str">
        <f t="shared" si="59"/>
        <v>WINCOMTHAINGUYEN</v>
      </c>
    </row>
    <row r="727" spans="1:25" x14ac:dyDescent="0.2">
      <c r="A727" t="s">
        <v>0</v>
      </c>
      <c r="B727" t="s">
        <v>1148</v>
      </c>
      <c r="D727" t="s">
        <v>2</v>
      </c>
      <c r="E727" t="s">
        <v>3</v>
      </c>
      <c r="F727" s="12">
        <v>2</v>
      </c>
      <c r="G727" s="2">
        <v>141900</v>
      </c>
      <c r="H727" t="s">
        <v>4</v>
      </c>
      <c r="J727" t="s">
        <v>5</v>
      </c>
      <c r="K727" s="9" t="str">
        <f t="shared" si="56"/>
        <v>_Chả nướng 300g</v>
      </c>
      <c r="L727" s="8" t="str">
        <f>VLOOKUP(K727,'[1]Mã Misa'!$B$2:$D$74,2,0)</f>
        <v>Chả nướng 300g</v>
      </c>
      <c r="M727" s="8" t="str">
        <f>VLOOKUP(L727,'[1]Mã Misa'!$C$2:$D$74,2,0)</f>
        <v>CN300</v>
      </c>
      <c r="N727" s="2">
        <v>70950</v>
      </c>
      <c r="O727" t="s">
        <v>1149</v>
      </c>
      <c r="P727" s="8" t="str">
        <f t="shared" si="57"/>
        <v>0001657</v>
      </c>
      <c r="Q727" s="8" t="e">
        <f t="shared" si="55"/>
        <v>#N/A</v>
      </c>
      <c r="R727" s="19">
        <v>44537</v>
      </c>
      <c r="S727" s="17" t="s">
        <v>983</v>
      </c>
      <c r="T727" s="8" t="str">
        <f t="shared" si="58"/>
        <v>VM+ TNN 35</v>
      </c>
      <c r="U727" t="s">
        <v>10797</v>
      </c>
      <c r="Y727" t="str">
        <f t="shared" si="59"/>
        <v>WINCOMTHAINGUYEN</v>
      </c>
    </row>
    <row r="728" spans="1:25" x14ac:dyDescent="0.2">
      <c r="A728" t="s">
        <v>0</v>
      </c>
      <c r="B728" t="s">
        <v>1148</v>
      </c>
      <c r="D728" t="s">
        <v>25</v>
      </c>
      <c r="E728" t="s">
        <v>3</v>
      </c>
      <c r="F728" s="12">
        <v>7</v>
      </c>
      <c r="G728" s="2">
        <v>635250</v>
      </c>
      <c r="H728" t="s">
        <v>4</v>
      </c>
      <c r="J728" t="s">
        <v>26</v>
      </c>
      <c r="K728" s="9" t="str">
        <f t="shared" si="56"/>
        <v>_Chân gà sốt cay 400g</v>
      </c>
      <c r="L728" s="8" t="str">
        <f>VLOOKUP(K728,'[1]Mã Misa'!$B$2:$D$74,2,0)</f>
        <v>Chân gà sốt cay 400g</v>
      </c>
      <c r="M728" s="8" t="str">
        <f>VLOOKUP(L728,'[1]Mã Misa'!$C$2:$D$74,2,0)</f>
        <v>CGSC400</v>
      </c>
      <c r="N728" s="2">
        <v>90750</v>
      </c>
      <c r="O728" t="s">
        <v>1149</v>
      </c>
      <c r="P728" s="8" t="str">
        <f t="shared" si="57"/>
        <v>0001657</v>
      </c>
      <c r="Q728" s="8" t="e">
        <f t="shared" si="55"/>
        <v>#N/A</v>
      </c>
      <c r="R728" s="19">
        <v>44537</v>
      </c>
      <c r="S728" s="17" t="s">
        <v>983</v>
      </c>
      <c r="T728" s="8" t="str">
        <f t="shared" si="58"/>
        <v>VM+ TNN 35</v>
      </c>
      <c r="U728" t="s">
        <v>10797</v>
      </c>
      <c r="Y728" t="str">
        <f t="shared" si="59"/>
        <v>WINCOMTHAINGUYEN</v>
      </c>
    </row>
    <row r="729" spans="1:25" x14ac:dyDescent="0.2">
      <c r="A729" t="s">
        <v>0</v>
      </c>
      <c r="B729" t="s">
        <v>1148</v>
      </c>
      <c r="D729" t="s">
        <v>40</v>
      </c>
      <c r="E729" t="s">
        <v>3</v>
      </c>
      <c r="F729" s="12">
        <v>9</v>
      </c>
      <c r="G729" s="2">
        <v>534600</v>
      </c>
      <c r="H729" t="s">
        <v>4</v>
      </c>
      <c r="J729" t="s">
        <v>41</v>
      </c>
      <c r="K729" s="9" t="str">
        <f t="shared" si="56"/>
        <v>_Giò lụa 250g</v>
      </c>
      <c r="L729" s="8" t="str">
        <f>VLOOKUP(K729,'[1]Mã Misa'!$B$2:$D$74,2,0)</f>
        <v>Giò lụa 250g</v>
      </c>
      <c r="M729" s="8" t="str">
        <f>VLOOKUP(L729,'[1]Mã Misa'!$C$2:$D$74,2,0)</f>
        <v>GL250</v>
      </c>
      <c r="N729" s="2">
        <v>59400</v>
      </c>
      <c r="O729" t="s">
        <v>1149</v>
      </c>
      <c r="P729" s="8" t="str">
        <f t="shared" si="57"/>
        <v>0001657</v>
      </c>
      <c r="Q729" s="8" t="e">
        <f t="shared" si="55"/>
        <v>#N/A</v>
      </c>
      <c r="R729" s="19">
        <v>44537</v>
      </c>
      <c r="S729" s="17" t="s">
        <v>983</v>
      </c>
      <c r="T729" s="8" t="str">
        <f t="shared" si="58"/>
        <v>VM+ TNN 35</v>
      </c>
      <c r="U729" t="s">
        <v>10797</v>
      </c>
      <c r="Y729" t="str">
        <f t="shared" si="59"/>
        <v>WINCOMTHAINGUYEN</v>
      </c>
    </row>
    <row r="730" spans="1:25" x14ac:dyDescent="0.2">
      <c r="A730" t="s">
        <v>0</v>
      </c>
      <c r="B730" t="s">
        <v>1150</v>
      </c>
      <c r="D730" t="s">
        <v>8</v>
      </c>
      <c r="E730" t="s">
        <v>3</v>
      </c>
      <c r="F730" s="12">
        <v>1</v>
      </c>
      <c r="G730" s="2">
        <v>105400</v>
      </c>
      <c r="H730" t="s">
        <v>4</v>
      </c>
      <c r="J730" t="s">
        <v>9</v>
      </c>
      <c r="K730" s="9" t="str">
        <f t="shared" si="56"/>
        <v>_Đùi gà sốt cay 500g</v>
      </c>
      <c r="L730" s="8" t="str">
        <f>VLOOKUP(K730,'[1]Mã Misa'!$B$2:$D$74,2,0)</f>
        <v>Đùi gà sốt cay 500g</v>
      </c>
      <c r="M730" s="8" t="str">
        <f>VLOOKUP(L730,'[1]Mã Misa'!$C$2:$D$74,2,0)</f>
        <v>DGSC500</v>
      </c>
      <c r="N730" s="2">
        <v>105400</v>
      </c>
      <c r="O730" t="s">
        <v>1151</v>
      </c>
      <c r="P730" s="8" t="str">
        <f t="shared" si="57"/>
        <v>0153527</v>
      </c>
      <c r="Q730" s="8" t="e">
        <f t="shared" si="55"/>
        <v>#N/A</v>
      </c>
      <c r="R730" s="19">
        <v>44537</v>
      </c>
      <c r="S730" s="17" t="s">
        <v>1152</v>
      </c>
      <c r="T730" s="8" t="str">
        <f t="shared" si="58"/>
        <v>VM+ HNI Nộ</v>
      </c>
      <c r="U730" t="s">
        <v>10844</v>
      </c>
      <c r="Y730" t="str">
        <f t="shared" si="59"/>
        <v>WINCOMHANOI</v>
      </c>
    </row>
    <row r="731" spans="1:25" x14ac:dyDescent="0.2">
      <c r="A731" t="s">
        <v>0</v>
      </c>
      <c r="B731" t="s">
        <v>1150</v>
      </c>
      <c r="D731" t="s">
        <v>15</v>
      </c>
      <c r="E731" t="s">
        <v>3</v>
      </c>
      <c r="F731" s="12">
        <v>1</v>
      </c>
      <c r="G731" s="2">
        <v>46000</v>
      </c>
      <c r="H731" t="s">
        <v>4</v>
      </c>
      <c r="J731" t="s">
        <v>16</v>
      </c>
      <c r="K731" s="9" t="str">
        <f t="shared" si="56"/>
        <v>Mộc nấm hương gói 250g</v>
      </c>
      <c r="L731" s="8" t="str">
        <f>VLOOKUP(K731,'[1]Mã Misa'!$B$2:$D$74,2,0)</f>
        <v>Mộc Nấm Hương 250g</v>
      </c>
      <c r="M731" s="8" t="str">
        <f>VLOOKUP(L731,'[1]Mã Misa'!$C$2:$D$74,2,0)</f>
        <v>MNH250</v>
      </c>
      <c r="N731" s="2">
        <v>46000</v>
      </c>
      <c r="O731" t="s">
        <v>1151</v>
      </c>
      <c r="P731" s="8" t="str">
        <f t="shared" si="57"/>
        <v>0153527</v>
      </c>
      <c r="Q731" s="8" t="e">
        <f t="shared" si="55"/>
        <v>#N/A</v>
      </c>
      <c r="R731" s="19">
        <v>44537</v>
      </c>
      <c r="S731" s="17" t="s">
        <v>1152</v>
      </c>
      <c r="T731" s="8" t="str">
        <f t="shared" si="58"/>
        <v>VM+ HNI Nộ</v>
      </c>
      <c r="U731" t="s">
        <v>10844</v>
      </c>
      <c r="Y731" t="str">
        <f t="shared" si="59"/>
        <v>WINCOMHANOI</v>
      </c>
    </row>
    <row r="732" spans="1:25" x14ac:dyDescent="0.2">
      <c r="A732" t="s">
        <v>0</v>
      </c>
      <c r="B732" t="s">
        <v>1153</v>
      </c>
      <c r="D732" t="s">
        <v>2</v>
      </c>
      <c r="E732" t="s">
        <v>3</v>
      </c>
      <c r="F732" s="12">
        <v>3</v>
      </c>
      <c r="G732" s="2">
        <v>212850</v>
      </c>
      <c r="H732" t="s">
        <v>4</v>
      </c>
      <c r="J732" t="s">
        <v>5</v>
      </c>
      <c r="K732" s="9" t="str">
        <f t="shared" si="56"/>
        <v>_Chả nướng 300g</v>
      </c>
      <c r="L732" s="8" t="str">
        <f>VLOOKUP(K732,'[1]Mã Misa'!$B$2:$D$74,2,0)</f>
        <v>Chả nướng 300g</v>
      </c>
      <c r="M732" s="8" t="str">
        <f>VLOOKUP(L732,'[1]Mã Misa'!$C$2:$D$74,2,0)</f>
        <v>CN300</v>
      </c>
      <c r="N732" s="2">
        <v>70950</v>
      </c>
      <c r="O732" t="s">
        <v>1154</v>
      </c>
      <c r="P732" s="8" t="str">
        <f t="shared" si="57"/>
        <v>0012419</v>
      </c>
      <c r="Q732" s="8" t="e">
        <f t="shared" si="55"/>
        <v>#N/A</v>
      </c>
      <c r="R732" s="19">
        <v>44537</v>
      </c>
      <c r="S732" s="17" t="s">
        <v>1155</v>
      </c>
      <c r="T732" s="8" t="str">
        <f t="shared" si="58"/>
        <v>VM+ QNH 57</v>
      </c>
      <c r="U732" t="s">
        <v>10845</v>
      </c>
      <c r="Y732" t="str">
        <f t="shared" si="59"/>
        <v>WINCOMQUANGNINH</v>
      </c>
    </row>
    <row r="733" spans="1:25" x14ac:dyDescent="0.2">
      <c r="A733" t="s">
        <v>0</v>
      </c>
      <c r="B733" t="s">
        <v>1153</v>
      </c>
      <c r="D733" t="s">
        <v>30</v>
      </c>
      <c r="E733" t="s">
        <v>3</v>
      </c>
      <c r="F733" s="12">
        <v>1</v>
      </c>
      <c r="G733" s="2">
        <v>111058</v>
      </c>
      <c r="H733" t="s">
        <v>4</v>
      </c>
      <c r="J733" t="s">
        <v>31</v>
      </c>
      <c r="K733" s="9" t="str">
        <f t="shared" si="56"/>
        <v>Gà muối gói 500g</v>
      </c>
      <c r="L733" s="8" t="str">
        <f>VLOOKUP(K733,'[1]Mã Misa'!$B$2:$D$74,2,0)</f>
        <v>Gà muối 500g</v>
      </c>
      <c r="M733" s="8" t="str">
        <f>VLOOKUP(L733,'[1]Mã Misa'!$C$2:$D$74,2,0)</f>
        <v>GM500</v>
      </c>
      <c r="N733" s="2">
        <v>111058</v>
      </c>
      <c r="O733" t="s">
        <v>1154</v>
      </c>
      <c r="P733" s="8" t="str">
        <f t="shared" si="57"/>
        <v>0012419</v>
      </c>
      <c r="Q733" s="8" t="e">
        <f t="shared" si="55"/>
        <v>#N/A</v>
      </c>
      <c r="R733" s="19">
        <v>44537</v>
      </c>
      <c r="S733" s="17" t="s">
        <v>1155</v>
      </c>
      <c r="T733" s="8" t="str">
        <f t="shared" si="58"/>
        <v>VM+ QNH 57</v>
      </c>
      <c r="U733" t="s">
        <v>10845</v>
      </c>
      <c r="Y733" t="str">
        <f t="shared" si="59"/>
        <v>WINCOMQUANGNINH</v>
      </c>
    </row>
    <row r="734" spans="1:25" x14ac:dyDescent="0.2">
      <c r="A734" t="s">
        <v>0</v>
      </c>
      <c r="B734" t="s">
        <v>1153</v>
      </c>
      <c r="D734" t="s">
        <v>47</v>
      </c>
      <c r="E734" t="s">
        <v>3</v>
      </c>
      <c r="F734" s="12">
        <v>5</v>
      </c>
      <c r="G734" s="2">
        <v>277975</v>
      </c>
      <c r="H734" t="s">
        <v>4</v>
      </c>
      <c r="J734" t="s">
        <v>48</v>
      </c>
      <c r="K734" s="9" t="str">
        <f t="shared" si="56"/>
        <v>Tai heo muối gói 200g</v>
      </c>
      <c r="L734" s="8" t="str">
        <f>VLOOKUP(K734,'[1]Mã Misa'!$B$2:$D$74,2,0)</f>
        <v>Tai heo muối 200g</v>
      </c>
      <c r="M734" s="8" t="str">
        <f>VLOOKUP(L734,'[1]Mã Misa'!$C$2:$D$74,2,0)</f>
        <v>TH200</v>
      </c>
      <c r="N734" s="2">
        <v>55595</v>
      </c>
      <c r="O734" t="s">
        <v>1154</v>
      </c>
      <c r="P734" s="8" t="str">
        <f t="shared" si="57"/>
        <v>0012419</v>
      </c>
      <c r="Q734" s="8" t="e">
        <f t="shared" si="55"/>
        <v>#N/A</v>
      </c>
      <c r="R734" s="19">
        <v>44537</v>
      </c>
      <c r="S734" s="17" t="s">
        <v>1155</v>
      </c>
      <c r="T734" s="8" t="str">
        <f t="shared" si="58"/>
        <v>VM+ QNH 57</v>
      </c>
      <c r="U734" t="s">
        <v>10845</v>
      </c>
      <c r="Y734" t="str">
        <f t="shared" si="59"/>
        <v>WINCOMQUANGNINH</v>
      </c>
    </row>
    <row r="735" spans="1:25" x14ac:dyDescent="0.2">
      <c r="A735" t="s">
        <v>0</v>
      </c>
      <c r="B735" t="s">
        <v>1156</v>
      </c>
      <c r="D735" t="s">
        <v>15</v>
      </c>
      <c r="E735" t="s">
        <v>3</v>
      </c>
      <c r="F735" s="12">
        <v>2</v>
      </c>
      <c r="G735" s="2">
        <v>92000</v>
      </c>
      <c r="H735" t="s">
        <v>4</v>
      </c>
      <c r="J735" t="s">
        <v>16</v>
      </c>
      <c r="K735" s="9" t="str">
        <f t="shared" si="56"/>
        <v>Mộc nấm hương gói 250g</v>
      </c>
      <c r="L735" s="8" t="str">
        <f>VLOOKUP(K735,'[1]Mã Misa'!$B$2:$D$74,2,0)</f>
        <v>Mộc Nấm Hương 250g</v>
      </c>
      <c r="M735" s="8" t="str">
        <f>VLOOKUP(L735,'[1]Mã Misa'!$C$2:$D$74,2,0)</f>
        <v>MNH250</v>
      </c>
      <c r="N735" s="2">
        <v>46000</v>
      </c>
      <c r="O735" t="s">
        <v>1157</v>
      </c>
      <c r="P735" s="8" t="str">
        <f t="shared" si="57"/>
        <v>0153530</v>
      </c>
      <c r="Q735" s="8" t="e">
        <f t="shared" si="55"/>
        <v>#N/A</v>
      </c>
      <c r="R735" s="19">
        <v>44537</v>
      </c>
      <c r="S735" s="17" t="s">
        <v>778</v>
      </c>
      <c r="T735" s="8" t="str">
        <f t="shared" si="58"/>
        <v>VM+ HNI TT</v>
      </c>
      <c r="U735" t="s">
        <v>10736</v>
      </c>
      <c r="Y735" t="str">
        <f t="shared" si="59"/>
        <v>WINCOMHANOI</v>
      </c>
    </row>
    <row r="736" spans="1:25" x14ac:dyDescent="0.2">
      <c r="A736" t="s">
        <v>0</v>
      </c>
      <c r="B736" t="s">
        <v>1156</v>
      </c>
      <c r="D736" t="s">
        <v>21</v>
      </c>
      <c r="E736" t="s">
        <v>3</v>
      </c>
      <c r="F736" s="12">
        <v>1</v>
      </c>
      <c r="G736" s="2">
        <v>74250</v>
      </c>
      <c r="H736" t="s">
        <v>4</v>
      </c>
      <c r="J736" t="s">
        <v>22</v>
      </c>
      <c r="K736" s="9" t="str">
        <f t="shared" si="56"/>
        <v>_Chả cốm 300g</v>
      </c>
      <c r="L736" s="8" t="str">
        <f>VLOOKUP(K736,'[1]Mã Misa'!$B$2:$D$74,2,0)</f>
        <v>Chả cốm 300g</v>
      </c>
      <c r="M736" s="8" t="str">
        <f>VLOOKUP(L736,'[1]Mã Misa'!$C$2:$D$74,2,0)</f>
        <v>CC300</v>
      </c>
      <c r="N736" s="2">
        <v>74250</v>
      </c>
      <c r="O736" t="s">
        <v>1157</v>
      </c>
      <c r="P736" s="8" t="str">
        <f t="shared" si="57"/>
        <v>0153530</v>
      </c>
      <c r="Q736" s="8" t="e">
        <f t="shared" si="55"/>
        <v>#N/A</v>
      </c>
      <c r="R736" s="19">
        <v>44537</v>
      </c>
      <c r="S736" s="17" t="s">
        <v>778</v>
      </c>
      <c r="T736" s="8" t="str">
        <f t="shared" si="58"/>
        <v>VM+ HNI TT</v>
      </c>
      <c r="U736" t="s">
        <v>10736</v>
      </c>
      <c r="Y736" t="str">
        <f t="shared" si="59"/>
        <v>WINCOMHANOI</v>
      </c>
    </row>
    <row r="737" spans="1:25" x14ac:dyDescent="0.2">
      <c r="A737" t="s">
        <v>0</v>
      </c>
      <c r="B737" t="s">
        <v>1158</v>
      </c>
      <c r="D737" t="s">
        <v>11</v>
      </c>
      <c r="E737" t="s">
        <v>3</v>
      </c>
      <c r="F737" s="12">
        <v>1</v>
      </c>
      <c r="G737" s="2">
        <v>50182</v>
      </c>
      <c r="H737" t="s">
        <v>4</v>
      </c>
      <c r="J737" t="s">
        <v>12</v>
      </c>
      <c r="K737" s="9" t="str">
        <f t="shared" si="56"/>
        <v>Giò tai lưỡi xào gói 250g</v>
      </c>
      <c r="L737" s="8" t="str">
        <f>VLOOKUP(K737,'[1]Mã Misa'!$B$2:$D$74,2,0)</f>
        <v>Giò Tai Lưỡi Xào 250g</v>
      </c>
      <c r="M737" s="8" t="str">
        <f>VLOOKUP(L737,'[1]Mã Misa'!$C$2:$D$74,2,0)</f>
        <v>GTLX250G</v>
      </c>
      <c r="N737" s="2">
        <v>50182</v>
      </c>
      <c r="O737" t="s">
        <v>1159</v>
      </c>
      <c r="P737" s="8" t="str">
        <f t="shared" si="57"/>
        <v>0153534</v>
      </c>
      <c r="Q737" s="8" t="e">
        <f t="shared" si="55"/>
        <v>#N/A</v>
      </c>
      <c r="R737" s="19">
        <v>44537</v>
      </c>
      <c r="S737" s="17" t="s">
        <v>1160</v>
      </c>
      <c r="T737" s="8" t="str">
        <f t="shared" si="58"/>
        <v>VM+ HNI Th</v>
      </c>
      <c r="U737" t="s">
        <v>10846</v>
      </c>
      <c r="Y737" t="str">
        <f t="shared" si="59"/>
        <v>WINCOMHANOI</v>
      </c>
    </row>
    <row r="738" spans="1:25" x14ac:dyDescent="0.2">
      <c r="A738" t="s">
        <v>0</v>
      </c>
      <c r="B738" t="s">
        <v>1161</v>
      </c>
      <c r="D738" t="s">
        <v>8</v>
      </c>
      <c r="E738" t="s">
        <v>3</v>
      </c>
      <c r="F738" s="12">
        <v>2</v>
      </c>
      <c r="G738" s="2">
        <v>210800</v>
      </c>
      <c r="H738" t="s">
        <v>4</v>
      </c>
      <c r="J738" t="s">
        <v>9</v>
      </c>
      <c r="K738" s="9" t="str">
        <f t="shared" si="56"/>
        <v>_Đùi gà sốt cay 500g</v>
      </c>
      <c r="L738" s="8" t="str">
        <f>VLOOKUP(K738,'[1]Mã Misa'!$B$2:$D$74,2,0)</f>
        <v>Đùi gà sốt cay 500g</v>
      </c>
      <c r="M738" s="8" t="str">
        <f>VLOOKUP(L738,'[1]Mã Misa'!$C$2:$D$74,2,0)</f>
        <v>DGSC500</v>
      </c>
      <c r="N738" s="2">
        <v>105400</v>
      </c>
      <c r="O738" t="s">
        <v>1162</v>
      </c>
      <c r="P738" s="8" t="str">
        <f t="shared" si="57"/>
        <v>0153535</v>
      </c>
      <c r="Q738" s="8" t="e">
        <f t="shared" si="55"/>
        <v>#N/A</v>
      </c>
      <c r="R738" s="19">
        <v>44537</v>
      </c>
      <c r="S738" s="17" t="s">
        <v>1163</v>
      </c>
      <c r="T738" s="8" t="str">
        <f t="shared" si="58"/>
        <v>VM+ HNI CT</v>
      </c>
      <c r="U738" t="s">
        <v>10847</v>
      </c>
      <c r="Y738" t="str">
        <f t="shared" si="59"/>
        <v>WINCOMHANOI</v>
      </c>
    </row>
    <row r="739" spans="1:25" x14ac:dyDescent="0.2">
      <c r="A739" t="s">
        <v>0</v>
      </c>
      <c r="B739" t="s">
        <v>1164</v>
      </c>
      <c r="D739" t="s">
        <v>8</v>
      </c>
      <c r="E739" t="s">
        <v>3</v>
      </c>
      <c r="F739" s="12">
        <v>1</v>
      </c>
      <c r="G739" s="2">
        <v>105400</v>
      </c>
      <c r="H739" t="s">
        <v>4</v>
      </c>
      <c r="J739" t="s">
        <v>9</v>
      </c>
      <c r="K739" s="9" t="str">
        <f t="shared" si="56"/>
        <v>_Đùi gà sốt cay 500g</v>
      </c>
      <c r="L739" s="8" t="str">
        <f>VLOOKUP(K739,'[1]Mã Misa'!$B$2:$D$74,2,0)</f>
        <v>Đùi gà sốt cay 500g</v>
      </c>
      <c r="M739" s="8" t="str">
        <f>VLOOKUP(L739,'[1]Mã Misa'!$C$2:$D$74,2,0)</f>
        <v>DGSC500</v>
      </c>
      <c r="N739" s="2">
        <v>105400</v>
      </c>
      <c r="O739" t="s">
        <v>1165</v>
      </c>
      <c r="P739" s="8" t="str">
        <f t="shared" si="57"/>
        <v>0002121</v>
      </c>
      <c r="Q739" s="8" t="e">
        <f t="shared" si="55"/>
        <v>#N/A</v>
      </c>
      <c r="R739" s="19">
        <v>44537</v>
      </c>
      <c r="S739" s="17" t="s">
        <v>416</v>
      </c>
      <c r="T739" s="8" t="str">
        <f t="shared" si="58"/>
        <v>VM+ HYN S1</v>
      </c>
      <c r="U739" t="s">
        <v>10628</v>
      </c>
      <c r="Y739" t="str">
        <f t="shared" si="59"/>
        <v>WINCOMHUNGYEN</v>
      </c>
    </row>
    <row r="740" spans="1:25" x14ac:dyDescent="0.2">
      <c r="A740" t="s">
        <v>0</v>
      </c>
      <c r="B740" t="s">
        <v>1166</v>
      </c>
      <c r="D740" t="s">
        <v>40</v>
      </c>
      <c r="E740" t="s">
        <v>3</v>
      </c>
      <c r="F740" s="12">
        <v>4</v>
      </c>
      <c r="G740" s="2">
        <v>237600</v>
      </c>
      <c r="H740" t="s">
        <v>4</v>
      </c>
      <c r="J740" t="s">
        <v>41</v>
      </c>
      <c r="K740" s="9" t="str">
        <f t="shared" si="56"/>
        <v>_Giò lụa 250g</v>
      </c>
      <c r="L740" s="8" t="str">
        <f>VLOOKUP(K740,'[1]Mã Misa'!$B$2:$D$74,2,0)</f>
        <v>Giò lụa 250g</v>
      </c>
      <c r="M740" s="8" t="str">
        <f>VLOOKUP(L740,'[1]Mã Misa'!$C$2:$D$74,2,0)</f>
        <v>GL250</v>
      </c>
      <c r="N740" s="2">
        <v>59400</v>
      </c>
      <c r="O740" t="s">
        <v>1167</v>
      </c>
      <c r="P740" s="8" t="str">
        <f t="shared" si="57"/>
        <v>0001658</v>
      </c>
      <c r="Q740" s="8" t="e">
        <f t="shared" si="55"/>
        <v>#N/A</v>
      </c>
      <c r="R740" s="19">
        <v>44537</v>
      </c>
      <c r="S740" s="17" t="s">
        <v>1168</v>
      </c>
      <c r="T740" s="8" t="str">
        <f t="shared" si="58"/>
        <v>VM+ TNN 21</v>
      </c>
      <c r="U740" t="s">
        <v>10848</v>
      </c>
      <c r="Y740" t="str">
        <f t="shared" si="59"/>
        <v>WINCOMTHAINGUYEN</v>
      </c>
    </row>
    <row r="741" spans="1:25" x14ac:dyDescent="0.2">
      <c r="A741" t="s">
        <v>0</v>
      </c>
      <c r="B741" t="s">
        <v>1166</v>
      </c>
      <c r="D741" t="s">
        <v>27</v>
      </c>
      <c r="E741" t="s">
        <v>3</v>
      </c>
      <c r="F741" s="12">
        <v>4</v>
      </c>
      <c r="G741" s="2">
        <v>244200</v>
      </c>
      <c r="H741" t="s">
        <v>4</v>
      </c>
      <c r="J741" t="s">
        <v>28</v>
      </c>
      <c r="K741" s="9" t="str">
        <f t="shared" si="56"/>
        <v>_Giò sụn gà 250g</v>
      </c>
      <c r="L741" s="8" t="str">
        <f>VLOOKUP(K741,'[1]Mã Misa'!$B$2:$D$74,2,0)</f>
        <v>Giò sụn gà 250g</v>
      </c>
      <c r="M741" s="8" t="str">
        <f>VLOOKUP(L741,'[1]Mã Misa'!$C$2:$D$74,2,0)</f>
        <v>GSG250</v>
      </c>
      <c r="N741" s="2">
        <v>61050</v>
      </c>
      <c r="O741" t="s">
        <v>1167</v>
      </c>
      <c r="P741" s="8" t="str">
        <f t="shared" si="57"/>
        <v>0001658</v>
      </c>
      <c r="Q741" s="8" t="e">
        <f t="shared" si="55"/>
        <v>#N/A</v>
      </c>
      <c r="R741" s="19">
        <v>44537</v>
      </c>
      <c r="S741" s="17" t="s">
        <v>1168</v>
      </c>
      <c r="T741" s="8" t="str">
        <f t="shared" si="58"/>
        <v>VM+ TNN 21</v>
      </c>
      <c r="U741" t="s">
        <v>10848</v>
      </c>
      <c r="Y741" t="str">
        <f t="shared" si="59"/>
        <v>WINCOMTHAINGUYEN</v>
      </c>
    </row>
    <row r="742" spans="1:25" x14ac:dyDescent="0.2">
      <c r="A742" t="s">
        <v>0</v>
      </c>
      <c r="B742" t="s">
        <v>1166</v>
      </c>
      <c r="D742" t="s">
        <v>21</v>
      </c>
      <c r="E742" t="s">
        <v>3</v>
      </c>
      <c r="F742" s="12">
        <v>4</v>
      </c>
      <c r="G742" s="2">
        <v>297000</v>
      </c>
      <c r="H742" t="s">
        <v>4</v>
      </c>
      <c r="J742" t="s">
        <v>22</v>
      </c>
      <c r="K742" s="9" t="str">
        <f t="shared" si="56"/>
        <v>_Chả cốm 300g</v>
      </c>
      <c r="L742" s="8" t="str">
        <f>VLOOKUP(K742,'[1]Mã Misa'!$B$2:$D$74,2,0)</f>
        <v>Chả cốm 300g</v>
      </c>
      <c r="M742" s="8" t="str">
        <f>VLOOKUP(L742,'[1]Mã Misa'!$C$2:$D$74,2,0)</f>
        <v>CC300</v>
      </c>
      <c r="N742" s="2">
        <v>74250</v>
      </c>
      <c r="O742" t="s">
        <v>1167</v>
      </c>
      <c r="P742" s="8" t="str">
        <f t="shared" si="57"/>
        <v>0001658</v>
      </c>
      <c r="Q742" s="8" t="e">
        <f t="shared" si="55"/>
        <v>#N/A</v>
      </c>
      <c r="R742" s="19">
        <v>44537</v>
      </c>
      <c r="S742" s="17" t="s">
        <v>1168</v>
      </c>
      <c r="T742" s="8" t="str">
        <f t="shared" si="58"/>
        <v>VM+ TNN 21</v>
      </c>
      <c r="U742" t="s">
        <v>10848</v>
      </c>
      <c r="Y742" t="str">
        <f t="shared" si="59"/>
        <v>WINCOMTHAINGUYEN</v>
      </c>
    </row>
    <row r="743" spans="1:25" x14ac:dyDescent="0.2">
      <c r="A743" t="s">
        <v>0</v>
      </c>
      <c r="B743" t="s">
        <v>1166</v>
      </c>
      <c r="D743" t="s">
        <v>25</v>
      </c>
      <c r="E743" t="s">
        <v>3</v>
      </c>
      <c r="F743" s="12">
        <v>4</v>
      </c>
      <c r="G743" s="2">
        <v>363000</v>
      </c>
      <c r="H743" t="s">
        <v>4</v>
      </c>
      <c r="J743" t="s">
        <v>26</v>
      </c>
      <c r="K743" s="9" t="str">
        <f t="shared" si="56"/>
        <v>_Chân gà sốt cay 400g</v>
      </c>
      <c r="L743" s="8" t="str">
        <f>VLOOKUP(K743,'[1]Mã Misa'!$B$2:$D$74,2,0)</f>
        <v>Chân gà sốt cay 400g</v>
      </c>
      <c r="M743" s="8" t="str">
        <f>VLOOKUP(L743,'[1]Mã Misa'!$C$2:$D$74,2,0)</f>
        <v>CGSC400</v>
      </c>
      <c r="N743" s="2">
        <v>90750</v>
      </c>
      <c r="O743" t="s">
        <v>1167</v>
      </c>
      <c r="P743" s="8" t="str">
        <f t="shared" si="57"/>
        <v>0001658</v>
      </c>
      <c r="Q743" s="8" t="e">
        <f t="shared" si="55"/>
        <v>#N/A</v>
      </c>
      <c r="R743" s="19">
        <v>44537</v>
      </c>
      <c r="S743" s="17" t="s">
        <v>1168</v>
      </c>
      <c r="T743" s="8" t="str">
        <f t="shared" si="58"/>
        <v>VM+ TNN 21</v>
      </c>
      <c r="U743" t="s">
        <v>10848</v>
      </c>
      <c r="Y743" t="str">
        <f t="shared" si="59"/>
        <v>WINCOMTHAINGUYEN</v>
      </c>
    </row>
    <row r="744" spans="1:25" x14ac:dyDescent="0.2">
      <c r="A744" t="s">
        <v>0</v>
      </c>
      <c r="B744" t="s">
        <v>1169</v>
      </c>
      <c r="D744" t="s">
        <v>11</v>
      </c>
      <c r="E744" t="s">
        <v>3</v>
      </c>
      <c r="F744" s="12">
        <v>3</v>
      </c>
      <c r="G744" s="2">
        <v>150546</v>
      </c>
      <c r="H744" t="s">
        <v>4</v>
      </c>
      <c r="J744" t="s">
        <v>12</v>
      </c>
      <c r="K744" s="9" t="str">
        <f t="shared" si="56"/>
        <v>Giò tai lưỡi xào gói 250g</v>
      </c>
      <c r="L744" s="8" t="str">
        <f>VLOOKUP(K744,'[1]Mã Misa'!$B$2:$D$74,2,0)</f>
        <v>Giò Tai Lưỡi Xào 250g</v>
      </c>
      <c r="M744" s="8" t="str">
        <f>VLOOKUP(L744,'[1]Mã Misa'!$C$2:$D$74,2,0)</f>
        <v>GTLX250G</v>
      </c>
      <c r="N744" s="2">
        <v>50182</v>
      </c>
      <c r="O744" t="s">
        <v>1170</v>
      </c>
      <c r="P744" s="8" t="str">
        <f t="shared" si="57"/>
        <v>0012423</v>
      </c>
      <c r="Q744" s="8" t="e">
        <f t="shared" si="55"/>
        <v>#N/A</v>
      </c>
      <c r="R744" s="19">
        <v>44537</v>
      </c>
      <c r="S744" s="17" t="s">
        <v>1171</v>
      </c>
      <c r="T744" s="8" t="str">
        <f t="shared" si="58"/>
        <v>VM+ QNH 59</v>
      </c>
      <c r="U744" t="s">
        <v>10849</v>
      </c>
      <c r="Y744" t="str">
        <f t="shared" si="59"/>
        <v>WINCOMQUANGNINH</v>
      </c>
    </row>
    <row r="745" spans="1:25" x14ac:dyDescent="0.2">
      <c r="A745" t="s">
        <v>0</v>
      </c>
      <c r="B745" t="s">
        <v>1172</v>
      </c>
      <c r="D745" t="s">
        <v>30</v>
      </c>
      <c r="E745" t="s">
        <v>3</v>
      </c>
      <c r="F745" s="12">
        <v>1</v>
      </c>
      <c r="G745" s="2">
        <v>111058</v>
      </c>
      <c r="H745" t="s">
        <v>4</v>
      </c>
      <c r="J745" t="s">
        <v>31</v>
      </c>
      <c r="K745" s="9" t="str">
        <f t="shared" si="56"/>
        <v>Gà muối gói 500g</v>
      </c>
      <c r="L745" s="8" t="str">
        <f>VLOOKUP(K745,'[1]Mã Misa'!$B$2:$D$74,2,0)</f>
        <v>Gà muối 500g</v>
      </c>
      <c r="M745" s="8" t="str">
        <f>VLOOKUP(L745,'[1]Mã Misa'!$C$2:$D$74,2,0)</f>
        <v>GM500</v>
      </c>
      <c r="N745" s="2">
        <v>111058</v>
      </c>
      <c r="O745" t="s">
        <v>1173</v>
      </c>
      <c r="P745" s="8" t="str">
        <f t="shared" si="57"/>
        <v>0153537</v>
      </c>
      <c r="Q745" s="8" t="e">
        <f t="shared" si="55"/>
        <v>#N/A</v>
      </c>
      <c r="R745" s="19">
        <v>44537</v>
      </c>
      <c r="S745" s="17" t="s">
        <v>1174</v>
      </c>
      <c r="T745" s="8" t="str">
        <f t="shared" si="58"/>
        <v>VM+ HNI 12</v>
      </c>
      <c r="U745" t="s">
        <v>10850</v>
      </c>
      <c r="Y745" t="str">
        <f t="shared" si="59"/>
        <v>WINCOMHANOI</v>
      </c>
    </row>
    <row r="746" spans="1:25" x14ac:dyDescent="0.2">
      <c r="A746" t="s">
        <v>0</v>
      </c>
      <c r="B746" t="s">
        <v>1172</v>
      </c>
      <c r="D746" t="s">
        <v>21</v>
      </c>
      <c r="E746" t="s">
        <v>3</v>
      </c>
      <c r="F746" s="12">
        <v>3</v>
      </c>
      <c r="G746" s="2">
        <v>222750</v>
      </c>
      <c r="H746" t="s">
        <v>4</v>
      </c>
      <c r="J746" t="s">
        <v>22</v>
      </c>
      <c r="K746" s="9" t="str">
        <f t="shared" si="56"/>
        <v>_Chả cốm 300g</v>
      </c>
      <c r="L746" s="8" t="str">
        <f>VLOOKUP(K746,'[1]Mã Misa'!$B$2:$D$74,2,0)</f>
        <v>Chả cốm 300g</v>
      </c>
      <c r="M746" s="8" t="str">
        <f>VLOOKUP(L746,'[1]Mã Misa'!$C$2:$D$74,2,0)</f>
        <v>CC300</v>
      </c>
      <c r="N746" s="2">
        <v>74250</v>
      </c>
      <c r="O746" t="s">
        <v>1173</v>
      </c>
      <c r="P746" s="8" t="str">
        <f t="shared" si="57"/>
        <v>0153537</v>
      </c>
      <c r="Q746" s="8" t="e">
        <f t="shared" si="55"/>
        <v>#N/A</v>
      </c>
      <c r="R746" s="19">
        <v>44537</v>
      </c>
      <c r="S746" s="17" t="s">
        <v>1174</v>
      </c>
      <c r="T746" s="8" t="str">
        <f t="shared" si="58"/>
        <v>VM+ HNI 12</v>
      </c>
      <c r="U746" t="s">
        <v>10850</v>
      </c>
      <c r="Y746" t="str">
        <f t="shared" si="59"/>
        <v>WINCOMHANOI</v>
      </c>
    </row>
    <row r="747" spans="1:25" x14ac:dyDescent="0.2">
      <c r="A747" t="s">
        <v>0</v>
      </c>
      <c r="B747" t="s">
        <v>1175</v>
      </c>
      <c r="D747" t="s">
        <v>27</v>
      </c>
      <c r="E747" t="s">
        <v>3</v>
      </c>
      <c r="F747" s="12">
        <v>2</v>
      </c>
      <c r="G747" s="2">
        <v>122100</v>
      </c>
      <c r="H747" t="s">
        <v>4</v>
      </c>
      <c r="J747" t="s">
        <v>28</v>
      </c>
      <c r="K747" s="9" t="str">
        <f t="shared" si="56"/>
        <v>_Giò sụn gà 250g</v>
      </c>
      <c r="L747" s="8" t="str">
        <f>VLOOKUP(K747,'[1]Mã Misa'!$B$2:$D$74,2,0)</f>
        <v>Giò sụn gà 250g</v>
      </c>
      <c r="M747" s="8" t="str">
        <f>VLOOKUP(L747,'[1]Mã Misa'!$C$2:$D$74,2,0)</f>
        <v>GSG250</v>
      </c>
      <c r="N747" s="2">
        <v>61050</v>
      </c>
      <c r="O747" t="s">
        <v>1176</v>
      </c>
      <c r="P747" s="8" t="str">
        <f t="shared" si="57"/>
        <v>0002122</v>
      </c>
      <c r="Q747" s="8" t="e">
        <f t="shared" si="55"/>
        <v>#N/A</v>
      </c>
      <c r="R747" s="19">
        <v>44537</v>
      </c>
      <c r="S747" s="17" t="s">
        <v>1177</v>
      </c>
      <c r="T747" s="8" t="str">
        <f t="shared" si="58"/>
        <v>VM+ HYN 17</v>
      </c>
      <c r="U747" t="s">
        <v>10851</v>
      </c>
      <c r="Y747" t="str">
        <f t="shared" si="59"/>
        <v>WINCOMHUNGYEN</v>
      </c>
    </row>
    <row r="748" spans="1:25" x14ac:dyDescent="0.2">
      <c r="A748" t="s">
        <v>0</v>
      </c>
      <c r="B748" t="s">
        <v>1175</v>
      </c>
      <c r="D748" t="s">
        <v>8</v>
      </c>
      <c r="E748" t="s">
        <v>3</v>
      </c>
      <c r="F748" s="12">
        <v>3</v>
      </c>
      <c r="G748" s="2">
        <v>316200</v>
      </c>
      <c r="H748" t="s">
        <v>4</v>
      </c>
      <c r="J748" t="s">
        <v>9</v>
      </c>
      <c r="K748" s="9" t="str">
        <f t="shared" si="56"/>
        <v>_Đùi gà sốt cay 500g</v>
      </c>
      <c r="L748" s="8" t="str">
        <f>VLOOKUP(K748,'[1]Mã Misa'!$B$2:$D$74,2,0)</f>
        <v>Đùi gà sốt cay 500g</v>
      </c>
      <c r="M748" s="8" t="str">
        <f>VLOOKUP(L748,'[1]Mã Misa'!$C$2:$D$74,2,0)</f>
        <v>DGSC500</v>
      </c>
      <c r="N748" s="2">
        <v>105400</v>
      </c>
      <c r="O748" t="s">
        <v>1176</v>
      </c>
      <c r="P748" s="8" t="str">
        <f t="shared" si="57"/>
        <v>0002122</v>
      </c>
      <c r="Q748" s="8" t="e">
        <f t="shared" si="55"/>
        <v>#N/A</v>
      </c>
      <c r="R748" s="19">
        <v>44537</v>
      </c>
      <c r="S748" s="17" t="s">
        <v>1177</v>
      </c>
      <c r="T748" s="8" t="str">
        <f t="shared" si="58"/>
        <v>VM+ HYN 17</v>
      </c>
      <c r="U748" t="s">
        <v>10851</v>
      </c>
      <c r="Y748" t="str">
        <f t="shared" si="59"/>
        <v>WINCOMHUNGYEN</v>
      </c>
    </row>
    <row r="749" spans="1:25" x14ac:dyDescent="0.2">
      <c r="A749" t="s">
        <v>0</v>
      </c>
      <c r="B749" t="s">
        <v>1175</v>
      </c>
      <c r="D749" t="s">
        <v>25</v>
      </c>
      <c r="E749" t="s">
        <v>3</v>
      </c>
      <c r="F749" s="12">
        <v>1</v>
      </c>
      <c r="G749" s="2">
        <v>90750</v>
      </c>
      <c r="H749" t="s">
        <v>4</v>
      </c>
      <c r="J749" t="s">
        <v>26</v>
      </c>
      <c r="K749" s="9" t="str">
        <f t="shared" si="56"/>
        <v>_Chân gà sốt cay 400g</v>
      </c>
      <c r="L749" s="8" t="str">
        <f>VLOOKUP(K749,'[1]Mã Misa'!$B$2:$D$74,2,0)</f>
        <v>Chân gà sốt cay 400g</v>
      </c>
      <c r="M749" s="8" t="str">
        <f>VLOOKUP(L749,'[1]Mã Misa'!$C$2:$D$74,2,0)</f>
        <v>CGSC400</v>
      </c>
      <c r="N749" s="2">
        <v>90750</v>
      </c>
      <c r="O749" t="s">
        <v>1176</v>
      </c>
      <c r="P749" s="8" t="str">
        <f t="shared" si="57"/>
        <v>0002122</v>
      </c>
      <c r="Q749" s="8" t="e">
        <f t="shared" si="55"/>
        <v>#N/A</v>
      </c>
      <c r="R749" s="19">
        <v>44537</v>
      </c>
      <c r="S749" s="17" t="s">
        <v>1177</v>
      </c>
      <c r="T749" s="8" t="str">
        <f t="shared" si="58"/>
        <v>VM+ HYN 17</v>
      </c>
      <c r="U749" t="s">
        <v>10851</v>
      </c>
      <c r="Y749" t="str">
        <f t="shared" si="59"/>
        <v>WINCOMHUNGYEN</v>
      </c>
    </row>
    <row r="750" spans="1:25" x14ac:dyDescent="0.2">
      <c r="A750" t="s">
        <v>0</v>
      </c>
      <c r="B750" t="s">
        <v>1175</v>
      </c>
      <c r="D750" t="s">
        <v>21</v>
      </c>
      <c r="E750" t="s">
        <v>3</v>
      </c>
      <c r="F750" s="12">
        <v>1</v>
      </c>
      <c r="G750" s="2">
        <v>74250</v>
      </c>
      <c r="H750" t="s">
        <v>4</v>
      </c>
      <c r="J750" t="s">
        <v>22</v>
      </c>
      <c r="K750" s="9" t="str">
        <f t="shared" si="56"/>
        <v>_Chả cốm 300g</v>
      </c>
      <c r="L750" s="8" t="str">
        <f>VLOOKUP(K750,'[1]Mã Misa'!$B$2:$D$74,2,0)</f>
        <v>Chả cốm 300g</v>
      </c>
      <c r="M750" s="8" t="str">
        <f>VLOOKUP(L750,'[1]Mã Misa'!$C$2:$D$74,2,0)</f>
        <v>CC300</v>
      </c>
      <c r="N750" s="2">
        <v>74250</v>
      </c>
      <c r="O750" t="s">
        <v>1176</v>
      </c>
      <c r="P750" s="8" t="str">
        <f t="shared" si="57"/>
        <v>0002122</v>
      </c>
      <c r="Q750" s="8" t="e">
        <f t="shared" si="55"/>
        <v>#N/A</v>
      </c>
      <c r="R750" s="19">
        <v>44537</v>
      </c>
      <c r="S750" s="17" t="s">
        <v>1177</v>
      </c>
      <c r="T750" s="8" t="str">
        <f t="shared" si="58"/>
        <v>VM+ HYN 17</v>
      </c>
      <c r="U750" t="s">
        <v>10851</v>
      </c>
      <c r="Y750" t="str">
        <f t="shared" si="59"/>
        <v>WINCOMHUNGYEN</v>
      </c>
    </row>
    <row r="751" spans="1:25" x14ac:dyDescent="0.2">
      <c r="A751" t="s">
        <v>0</v>
      </c>
      <c r="B751" t="s">
        <v>1175</v>
      </c>
      <c r="D751" t="s">
        <v>47</v>
      </c>
      <c r="E751" t="s">
        <v>3</v>
      </c>
      <c r="F751" s="12">
        <v>1</v>
      </c>
      <c r="G751" s="2">
        <v>55595</v>
      </c>
      <c r="H751" t="s">
        <v>4</v>
      </c>
      <c r="J751" t="s">
        <v>48</v>
      </c>
      <c r="K751" s="9" t="str">
        <f t="shared" si="56"/>
        <v>Tai heo muối gói 200g</v>
      </c>
      <c r="L751" s="8" t="str">
        <f>VLOOKUP(K751,'[1]Mã Misa'!$B$2:$D$74,2,0)</f>
        <v>Tai heo muối 200g</v>
      </c>
      <c r="M751" s="8" t="str">
        <f>VLOOKUP(L751,'[1]Mã Misa'!$C$2:$D$74,2,0)</f>
        <v>TH200</v>
      </c>
      <c r="N751" s="2">
        <v>55595</v>
      </c>
      <c r="O751" t="s">
        <v>1176</v>
      </c>
      <c r="P751" s="8" t="str">
        <f t="shared" si="57"/>
        <v>0002122</v>
      </c>
      <c r="Q751" s="8" t="e">
        <f t="shared" si="55"/>
        <v>#N/A</v>
      </c>
      <c r="R751" s="19">
        <v>44537</v>
      </c>
      <c r="S751" s="17" t="s">
        <v>1177</v>
      </c>
      <c r="T751" s="8" t="str">
        <f t="shared" si="58"/>
        <v>VM+ HYN 17</v>
      </c>
      <c r="U751" t="s">
        <v>10851</v>
      </c>
      <c r="Y751" t="str">
        <f t="shared" si="59"/>
        <v>WINCOMHUNGYEN</v>
      </c>
    </row>
    <row r="752" spans="1:25" x14ac:dyDescent="0.2">
      <c r="A752" t="s">
        <v>0</v>
      </c>
      <c r="B752" t="s">
        <v>1175</v>
      </c>
      <c r="D752" t="s">
        <v>2</v>
      </c>
      <c r="E752" t="s">
        <v>3</v>
      </c>
      <c r="F752" s="12">
        <v>4</v>
      </c>
      <c r="G752" s="2">
        <v>283800</v>
      </c>
      <c r="H752" t="s">
        <v>4</v>
      </c>
      <c r="J752" t="s">
        <v>5</v>
      </c>
      <c r="K752" s="9" t="str">
        <f t="shared" si="56"/>
        <v>_Chả nướng 300g</v>
      </c>
      <c r="L752" s="8" t="str">
        <f>VLOOKUP(K752,'[1]Mã Misa'!$B$2:$D$74,2,0)</f>
        <v>Chả nướng 300g</v>
      </c>
      <c r="M752" s="8" t="str">
        <f>VLOOKUP(L752,'[1]Mã Misa'!$C$2:$D$74,2,0)</f>
        <v>CN300</v>
      </c>
      <c r="N752" s="2">
        <v>70950</v>
      </c>
      <c r="O752" t="s">
        <v>1176</v>
      </c>
      <c r="P752" s="8" t="str">
        <f t="shared" si="57"/>
        <v>0002122</v>
      </c>
      <c r="Q752" s="8" t="e">
        <f t="shared" si="55"/>
        <v>#N/A</v>
      </c>
      <c r="R752" s="19">
        <v>44537</v>
      </c>
      <c r="S752" s="17" t="s">
        <v>1177</v>
      </c>
      <c r="T752" s="8" t="str">
        <f t="shared" si="58"/>
        <v>VM+ HYN 17</v>
      </c>
      <c r="U752" t="s">
        <v>10851</v>
      </c>
      <c r="Y752" t="str">
        <f t="shared" si="59"/>
        <v>WINCOMHUNGYEN</v>
      </c>
    </row>
    <row r="753" spans="1:25" x14ac:dyDescent="0.2">
      <c r="A753" t="s">
        <v>0</v>
      </c>
      <c r="B753" t="s">
        <v>1175</v>
      </c>
      <c r="D753" t="s">
        <v>11</v>
      </c>
      <c r="E753" t="s">
        <v>3</v>
      </c>
      <c r="F753" s="12">
        <v>1</v>
      </c>
      <c r="G753" s="2">
        <v>50182</v>
      </c>
      <c r="H753" t="s">
        <v>4</v>
      </c>
      <c r="J753" t="s">
        <v>12</v>
      </c>
      <c r="K753" s="9" t="str">
        <f t="shared" si="56"/>
        <v>Giò tai lưỡi xào gói 250g</v>
      </c>
      <c r="L753" s="8" t="str">
        <f>VLOOKUP(K753,'[1]Mã Misa'!$B$2:$D$74,2,0)</f>
        <v>Giò Tai Lưỡi Xào 250g</v>
      </c>
      <c r="M753" s="8" t="str">
        <f>VLOOKUP(L753,'[1]Mã Misa'!$C$2:$D$74,2,0)</f>
        <v>GTLX250G</v>
      </c>
      <c r="N753" s="2">
        <v>50182</v>
      </c>
      <c r="O753" t="s">
        <v>1176</v>
      </c>
      <c r="P753" s="8" t="str">
        <f t="shared" si="57"/>
        <v>0002122</v>
      </c>
      <c r="Q753" s="8" t="e">
        <f t="shared" si="55"/>
        <v>#N/A</v>
      </c>
      <c r="R753" s="19">
        <v>44537</v>
      </c>
      <c r="S753" s="17" t="s">
        <v>1177</v>
      </c>
      <c r="T753" s="8" t="str">
        <f t="shared" si="58"/>
        <v>VM+ HYN 17</v>
      </c>
      <c r="U753" t="s">
        <v>10851</v>
      </c>
      <c r="Y753" t="str">
        <f t="shared" si="59"/>
        <v>WINCOMHUNGYEN</v>
      </c>
    </row>
    <row r="754" spans="1:25" x14ac:dyDescent="0.2">
      <c r="A754" t="s">
        <v>0</v>
      </c>
      <c r="B754" t="s">
        <v>1178</v>
      </c>
      <c r="D754" t="s">
        <v>121</v>
      </c>
      <c r="E754" t="s">
        <v>3</v>
      </c>
      <c r="F754" s="12">
        <v>1</v>
      </c>
      <c r="G754" s="2">
        <v>73431</v>
      </c>
      <c r="H754" t="s">
        <v>4</v>
      </c>
      <c r="J754" t="s">
        <v>122</v>
      </c>
      <c r="K754" s="9" t="str">
        <f t="shared" si="56"/>
        <v>Chân giò heo muối gói 300g</v>
      </c>
      <c r="L754" s="8" t="str">
        <f>VLOOKUP(K754,'[1]Mã Misa'!$B$2:$D$74,2,0)</f>
        <v>Chân giò heo muối 300g</v>
      </c>
      <c r="M754" s="8" t="str">
        <f>VLOOKUP(L754,'[1]Mã Misa'!$C$2:$D$74,2,0)</f>
        <v>CGM300</v>
      </c>
      <c r="N754" s="2">
        <v>73431</v>
      </c>
      <c r="O754" t="s">
        <v>1179</v>
      </c>
      <c r="P754" s="8" t="str">
        <f t="shared" si="57"/>
        <v>0003351</v>
      </c>
      <c r="Q754" s="8" t="e">
        <f t="shared" si="55"/>
        <v>#N/A</v>
      </c>
      <c r="R754" s="19">
        <v>44537</v>
      </c>
      <c r="S754" s="17" t="s">
        <v>1180</v>
      </c>
      <c r="T754" s="8" t="str">
        <f t="shared" si="58"/>
        <v>VM+ VTU 32</v>
      </c>
      <c r="U754" t="s">
        <v>10852</v>
      </c>
      <c r="Y754" t="str">
        <f t="shared" si="59"/>
        <v>WINCOMVUNGTAU</v>
      </c>
    </row>
    <row r="755" spans="1:25" x14ac:dyDescent="0.2">
      <c r="A755" t="s">
        <v>0</v>
      </c>
      <c r="B755" t="s">
        <v>1181</v>
      </c>
      <c r="D755" t="s">
        <v>27</v>
      </c>
      <c r="E755" t="s">
        <v>3</v>
      </c>
      <c r="F755" s="12">
        <v>4</v>
      </c>
      <c r="G755" s="2">
        <v>244200</v>
      </c>
      <c r="H755" t="s">
        <v>4</v>
      </c>
      <c r="J755" t="s">
        <v>28</v>
      </c>
      <c r="K755" s="9" t="str">
        <f t="shared" si="56"/>
        <v>_Giò sụn gà 250g</v>
      </c>
      <c r="L755" s="8" t="str">
        <f>VLOOKUP(K755,'[1]Mã Misa'!$B$2:$D$74,2,0)</f>
        <v>Giò sụn gà 250g</v>
      </c>
      <c r="M755" s="8" t="str">
        <f>VLOOKUP(L755,'[1]Mã Misa'!$C$2:$D$74,2,0)</f>
        <v>GSG250</v>
      </c>
      <c r="N755" s="2">
        <v>61050</v>
      </c>
      <c r="O755" t="s">
        <v>1182</v>
      </c>
      <c r="P755" s="8" t="str">
        <f t="shared" si="57"/>
        <v>0002386</v>
      </c>
      <c r="Q755" s="8" t="e">
        <f t="shared" si="55"/>
        <v>#N/A</v>
      </c>
      <c r="R755" s="19">
        <v>44537</v>
      </c>
      <c r="S755" s="17" t="s">
        <v>1183</v>
      </c>
      <c r="T755" s="8" t="str">
        <f t="shared" si="58"/>
        <v>VM+ NDH 16</v>
      </c>
      <c r="U755" t="s">
        <v>10853</v>
      </c>
      <c r="Y755" t="str">
        <f t="shared" si="59"/>
        <v>WINCOMNAMDINH</v>
      </c>
    </row>
    <row r="756" spans="1:25" x14ac:dyDescent="0.2">
      <c r="A756" t="s">
        <v>0</v>
      </c>
      <c r="B756" t="s">
        <v>1181</v>
      </c>
      <c r="D756" t="s">
        <v>8</v>
      </c>
      <c r="E756" t="s">
        <v>3</v>
      </c>
      <c r="F756" s="12">
        <v>5</v>
      </c>
      <c r="G756" s="2">
        <v>527000</v>
      </c>
      <c r="H756" t="s">
        <v>4</v>
      </c>
      <c r="J756" t="s">
        <v>9</v>
      </c>
      <c r="K756" s="9" t="str">
        <f t="shared" si="56"/>
        <v>_Đùi gà sốt cay 500g</v>
      </c>
      <c r="L756" s="8" t="str">
        <f>VLOOKUP(K756,'[1]Mã Misa'!$B$2:$D$74,2,0)</f>
        <v>Đùi gà sốt cay 500g</v>
      </c>
      <c r="M756" s="8" t="str">
        <f>VLOOKUP(L756,'[1]Mã Misa'!$C$2:$D$74,2,0)</f>
        <v>DGSC500</v>
      </c>
      <c r="N756" s="2">
        <v>105400</v>
      </c>
      <c r="O756" t="s">
        <v>1182</v>
      </c>
      <c r="P756" s="8" t="str">
        <f t="shared" si="57"/>
        <v>0002386</v>
      </c>
      <c r="Q756" s="8" t="e">
        <f t="shared" si="55"/>
        <v>#N/A</v>
      </c>
      <c r="R756" s="19">
        <v>44537</v>
      </c>
      <c r="S756" s="17" t="s">
        <v>1183</v>
      </c>
      <c r="T756" s="8" t="str">
        <f t="shared" si="58"/>
        <v>VM+ NDH 16</v>
      </c>
      <c r="U756" t="s">
        <v>10853</v>
      </c>
      <c r="Y756" t="str">
        <f t="shared" si="59"/>
        <v>WINCOMNAMDINH</v>
      </c>
    </row>
    <row r="757" spans="1:25" x14ac:dyDescent="0.2">
      <c r="A757" t="s">
        <v>0</v>
      </c>
      <c r="B757" t="s">
        <v>1181</v>
      </c>
      <c r="D757" t="s">
        <v>40</v>
      </c>
      <c r="E757" t="s">
        <v>3</v>
      </c>
      <c r="F757" s="12">
        <v>4</v>
      </c>
      <c r="G757" s="2">
        <v>237600</v>
      </c>
      <c r="H757" t="s">
        <v>4</v>
      </c>
      <c r="J757" t="s">
        <v>41</v>
      </c>
      <c r="K757" s="9" t="str">
        <f t="shared" si="56"/>
        <v>_Giò lụa 250g</v>
      </c>
      <c r="L757" s="8" t="str">
        <f>VLOOKUP(K757,'[1]Mã Misa'!$B$2:$D$74,2,0)</f>
        <v>Giò lụa 250g</v>
      </c>
      <c r="M757" s="8" t="str">
        <f>VLOOKUP(L757,'[1]Mã Misa'!$C$2:$D$74,2,0)</f>
        <v>GL250</v>
      </c>
      <c r="N757" s="2">
        <v>59400</v>
      </c>
      <c r="O757" t="s">
        <v>1182</v>
      </c>
      <c r="P757" s="8" t="str">
        <f t="shared" si="57"/>
        <v>0002386</v>
      </c>
      <c r="Q757" s="8" t="e">
        <f t="shared" si="55"/>
        <v>#N/A</v>
      </c>
      <c r="R757" s="19">
        <v>44537</v>
      </c>
      <c r="S757" s="17" t="s">
        <v>1183</v>
      </c>
      <c r="T757" s="8" t="str">
        <f t="shared" si="58"/>
        <v>VM+ NDH 16</v>
      </c>
      <c r="U757" t="s">
        <v>10853</v>
      </c>
      <c r="Y757" t="str">
        <f t="shared" si="59"/>
        <v>WINCOMNAMDINH</v>
      </c>
    </row>
    <row r="758" spans="1:25" x14ac:dyDescent="0.2">
      <c r="A758" t="s">
        <v>0</v>
      </c>
      <c r="B758" t="s">
        <v>1184</v>
      </c>
      <c r="D758" t="s">
        <v>11</v>
      </c>
      <c r="E758" t="s">
        <v>3</v>
      </c>
      <c r="F758" s="12">
        <v>1</v>
      </c>
      <c r="G758" s="2">
        <v>50182</v>
      </c>
      <c r="H758" t="s">
        <v>4</v>
      </c>
      <c r="J758" t="s">
        <v>12</v>
      </c>
      <c r="K758" s="9" t="str">
        <f t="shared" si="56"/>
        <v>Giò tai lưỡi xào gói 250g</v>
      </c>
      <c r="L758" s="8" t="str">
        <f>VLOOKUP(K758,'[1]Mã Misa'!$B$2:$D$74,2,0)</f>
        <v>Giò Tai Lưỡi Xào 250g</v>
      </c>
      <c r="M758" s="8" t="str">
        <f>VLOOKUP(L758,'[1]Mã Misa'!$C$2:$D$74,2,0)</f>
        <v>GTLX250G</v>
      </c>
      <c r="N758" s="2">
        <v>50182</v>
      </c>
      <c r="O758" t="s">
        <v>1185</v>
      </c>
      <c r="P758" s="8" t="str">
        <f t="shared" si="57"/>
        <v>0019963</v>
      </c>
      <c r="Q758" s="8" t="e">
        <f t="shared" si="55"/>
        <v>#N/A</v>
      </c>
      <c r="R758" s="19">
        <v>44537</v>
      </c>
      <c r="S758" s="17" t="s">
        <v>1186</v>
      </c>
      <c r="T758" s="8" t="str">
        <f t="shared" si="58"/>
        <v>VM+ DNG 55</v>
      </c>
      <c r="U758" t="s">
        <v>10854</v>
      </c>
      <c r="Y758" t="str">
        <f t="shared" si="59"/>
        <v>WINCOMDANANG</v>
      </c>
    </row>
    <row r="759" spans="1:25" x14ac:dyDescent="0.2">
      <c r="A759" t="s">
        <v>0</v>
      </c>
      <c r="B759" t="s">
        <v>1187</v>
      </c>
      <c r="D759" t="s">
        <v>1188</v>
      </c>
      <c r="E759" t="s">
        <v>3</v>
      </c>
      <c r="F759" s="12">
        <v>1</v>
      </c>
      <c r="G759" s="2">
        <v>61250</v>
      </c>
      <c r="H759" t="s">
        <v>104</v>
      </c>
      <c r="J759" t="s">
        <v>1189</v>
      </c>
      <c r="K759" s="9" t="str">
        <f t="shared" si="56"/>
        <v xml:space="preserve"> Càng ghẹ cốm hoa 250g</v>
      </c>
      <c r="L759" s="8" t="str">
        <f>VLOOKUP(K759,'[1]Mã Misa'!$B$2:$D$74,2,0)</f>
        <v>Càng ghẹ cốm hoa 250g</v>
      </c>
      <c r="M759" s="8" t="str">
        <f>VLOOKUP(L759,'[1]Mã Misa'!$C$2:$D$74,2,0)</f>
        <v>CGCH250</v>
      </c>
      <c r="N759" s="2">
        <v>61250</v>
      </c>
      <c r="O759" t="s">
        <v>1190</v>
      </c>
      <c r="P759" s="8" t="str">
        <f t="shared" si="57"/>
        <v>0153539</v>
      </c>
      <c r="Q759" s="8" t="e">
        <f t="shared" si="55"/>
        <v>#N/A</v>
      </c>
      <c r="R759" s="19">
        <v>44537</v>
      </c>
      <c r="S759" s="17" t="s">
        <v>1191</v>
      </c>
      <c r="T759" s="8" t="str">
        <f t="shared" si="58"/>
        <v>VM+ HNI Ec</v>
      </c>
      <c r="U759" t="s">
        <v>10855</v>
      </c>
      <c r="Y759" t="str">
        <f t="shared" si="59"/>
        <v>WINCOMHANOI</v>
      </c>
    </row>
    <row r="760" spans="1:25" x14ac:dyDescent="0.2">
      <c r="A760" t="s">
        <v>0</v>
      </c>
      <c r="B760" t="s">
        <v>1192</v>
      </c>
      <c r="D760" t="s">
        <v>21</v>
      </c>
      <c r="E760" t="s">
        <v>3</v>
      </c>
      <c r="F760" s="12">
        <v>2</v>
      </c>
      <c r="G760" s="2">
        <v>148500</v>
      </c>
      <c r="H760" t="s">
        <v>4</v>
      </c>
      <c r="J760" t="s">
        <v>22</v>
      </c>
      <c r="K760" s="9" t="str">
        <f t="shared" si="56"/>
        <v>_Chả cốm 300g</v>
      </c>
      <c r="L760" s="8" t="str">
        <f>VLOOKUP(K760,'[1]Mã Misa'!$B$2:$D$74,2,0)</f>
        <v>Chả cốm 300g</v>
      </c>
      <c r="M760" s="8" t="str">
        <f>VLOOKUP(L760,'[1]Mã Misa'!$C$2:$D$74,2,0)</f>
        <v>CC300</v>
      </c>
      <c r="N760" s="2">
        <v>74250</v>
      </c>
      <c r="O760" t="s">
        <v>1193</v>
      </c>
      <c r="P760" s="8" t="str">
        <f t="shared" si="57"/>
        <v>0153540</v>
      </c>
      <c r="Q760" s="8" t="e">
        <f t="shared" si="55"/>
        <v>#N/A</v>
      </c>
      <c r="R760" s="19">
        <v>44537</v>
      </c>
      <c r="S760" s="17" t="s">
        <v>1191</v>
      </c>
      <c r="T760" s="8" t="str">
        <f t="shared" si="58"/>
        <v>VM+ HNI Ec</v>
      </c>
      <c r="U760" t="s">
        <v>10855</v>
      </c>
      <c r="Y760" t="str">
        <f t="shared" si="59"/>
        <v>WINCOMHANOI</v>
      </c>
    </row>
    <row r="761" spans="1:25" x14ac:dyDescent="0.2">
      <c r="A761" t="s">
        <v>0</v>
      </c>
      <c r="B761" t="s">
        <v>1194</v>
      </c>
      <c r="D761" t="s">
        <v>11</v>
      </c>
      <c r="E761" t="s">
        <v>3</v>
      </c>
      <c r="F761" s="12">
        <v>2</v>
      </c>
      <c r="G761" s="2">
        <v>100364</v>
      </c>
      <c r="H761" t="s">
        <v>4</v>
      </c>
      <c r="J761" t="s">
        <v>12</v>
      </c>
      <c r="K761" s="9" t="str">
        <f t="shared" si="56"/>
        <v>Giò tai lưỡi xào gói 250g</v>
      </c>
      <c r="L761" s="8" t="str">
        <f>VLOOKUP(K761,'[1]Mã Misa'!$B$2:$D$74,2,0)</f>
        <v>Giò Tai Lưỡi Xào 250g</v>
      </c>
      <c r="M761" s="8" t="str">
        <f>VLOOKUP(L761,'[1]Mã Misa'!$C$2:$D$74,2,0)</f>
        <v>GTLX250G</v>
      </c>
      <c r="N761" s="2">
        <v>50182</v>
      </c>
      <c r="O761" t="s">
        <v>1195</v>
      </c>
      <c r="P761" s="8" t="str">
        <f t="shared" si="57"/>
        <v>0001646</v>
      </c>
      <c r="Q761" s="8" t="e">
        <f t="shared" si="55"/>
        <v>#N/A</v>
      </c>
      <c r="R761" s="19">
        <v>44537</v>
      </c>
      <c r="S761" s="17" t="s">
        <v>1196</v>
      </c>
      <c r="T761" s="8" t="str">
        <f t="shared" si="58"/>
        <v>VM+ TBH 46</v>
      </c>
      <c r="U761" t="s">
        <v>10856</v>
      </c>
      <c r="Y761" t="str">
        <f t="shared" si="59"/>
        <v>WINCOMTHAIBINH</v>
      </c>
    </row>
    <row r="762" spans="1:25" x14ac:dyDescent="0.2">
      <c r="A762" t="s">
        <v>0</v>
      </c>
      <c r="B762" t="s">
        <v>1194</v>
      </c>
      <c r="D762" t="s">
        <v>8</v>
      </c>
      <c r="E762" t="s">
        <v>3</v>
      </c>
      <c r="F762" s="12">
        <v>2</v>
      </c>
      <c r="G762" s="2">
        <v>210800</v>
      </c>
      <c r="H762" t="s">
        <v>4</v>
      </c>
      <c r="J762" t="s">
        <v>9</v>
      </c>
      <c r="K762" s="9" t="str">
        <f t="shared" si="56"/>
        <v>_Đùi gà sốt cay 500g</v>
      </c>
      <c r="L762" s="8" t="str">
        <f>VLOOKUP(K762,'[1]Mã Misa'!$B$2:$D$74,2,0)</f>
        <v>Đùi gà sốt cay 500g</v>
      </c>
      <c r="M762" s="8" t="str">
        <f>VLOOKUP(L762,'[1]Mã Misa'!$C$2:$D$74,2,0)</f>
        <v>DGSC500</v>
      </c>
      <c r="N762" s="2">
        <v>105400</v>
      </c>
      <c r="O762" t="s">
        <v>1195</v>
      </c>
      <c r="P762" s="8" t="str">
        <f t="shared" si="57"/>
        <v>0001646</v>
      </c>
      <c r="Q762" s="8" t="e">
        <f t="shared" si="55"/>
        <v>#N/A</v>
      </c>
      <c r="R762" s="19">
        <v>44537</v>
      </c>
      <c r="S762" s="17" t="s">
        <v>1196</v>
      </c>
      <c r="T762" s="8" t="str">
        <f t="shared" si="58"/>
        <v>VM+ TBH 46</v>
      </c>
      <c r="U762" t="s">
        <v>10856</v>
      </c>
      <c r="Y762" t="str">
        <f t="shared" si="59"/>
        <v>WINCOMTHAIBINH</v>
      </c>
    </row>
    <row r="763" spans="1:25" x14ac:dyDescent="0.2">
      <c r="A763" t="s">
        <v>0</v>
      </c>
      <c r="B763" t="s">
        <v>1197</v>
      </c>
      <c r="D763" t="s">
        <v>42</v>
      </c>
      <c r="E763" t="s">
        <v>3</v>
      </c>
      <c r="F763" s="12">
        <v>1</v>
      </c>
      <c r="G763" s="2">
        <v>87787</v>
      </c>
      <c r="H763" t="s">
        <v>4</v>
      </c>
      <c r="J763" t="s">
        <v>43</v>
      </c>
      <c r="K763" s="9" t="str">
        <f t="shared" si="56"/>
        <v>Bắp bò muối gói 200g</v>
      </c>
      <c r="L763" s="8" t="str">
        <f>VLOOKUP(K763,'[1]Mã Misa'!$B$2:$D$74,2,0)</f>
        <v>Bắp bò muối 200g</v>
      </c>
      <c r="M763" s="8" t="str">
        <f>VLOOKUP(L763,'[1]Mã Misa'!$C$2:$D$74,2,0)</f>
        <v>BBM200</v>
      </c>
      <c r="N763" s="2">
        <v>87787</v>
      </c>
      <c r="O763" t="s">
        <v>1198</v>
      </c>
      <c r="P763" s="8" t="str">
        <f t="shared" si="57"/>
        <v>0002200</v>
      </c>
      <c r="Q763" s="8" t="e">
        <f t="shared" si="55"/>
        <v>#N/A</v>
      </c>
      <c r="R763" s="19">
        <v>44537</v>
      </c>
      <c r="S763" s="17" t="s">
        <v>1199</v>
      </c>
      <c r="T763" s="8" t="str">
        <f t="shared" si="58"/>
        <v>VM+ HTH 36</v>
      </c>
      <c r="U763" t="s">
        <v>10857</v>
      </c>
      <c r="Y763" t="str">
        <f t="shared" si="59"/>
        <v>WINCOMHATINH</v>
      </c>
    </row>
    <row r="764" spans="1:25" x14ac:dyDescent="0.2">
      <c r="A764" t="s">
        <v>0</v>
      </c>
      <c r="B764" t="s">
        <v>1197</v>
      </c>
      <c r="D764" t="s">
        <v>27</v>
      </c>
      <c r="E764" t="s">
        <v>3</v>
      </c>
      <c r="F764" s="12">
        <v>2</v>
      </c>
      <c r="G764" s="2">
        <v>122100</v>
      </c>
      <c r="H764" t="s">
        <v>4</v>
      </c>
      <c r="J764" t="s">
        <v>28</v>
      </c>
      <c r="K764" s="9" t="str">
        <f t="shared" si="56"/>
        <v>_Giò sụn gà 250g</v>
      </c>
      <c r="L764" s="8" t="str">
        <f>VLOOKUP(K764,'[1]Mã Misa'!$B$2:$D$74,2,0)</f>
        <v>Giò sụn gà 250g</v>
      </c>
      <c r="M764" s="8" t="str">
        <f>VLOOKUP(L764,'[1]Mã Misa'!$C$2:$D$74,2,0)</f>
        <v>GSG250</v>
      </c>
      <c r="N764" s="2">
        <v>61050</v>
      </c>
      <c r="O764" t="s">
        <v>1198</v>
      </c>
      <c r="P764" s="8" t="str">
        <f t="shared" si="57"/>
        <v>0002200</v>
      </c>
      <c r="Q764" s="8" t="e">
        <f t="shared" si="55"/>
        <v>#N/A</v>
      </c>
      <c r="R764" s="19">
        <v>44537</v>
      </c>
      <c r="S764" s="17" t="s">
        <v>1199</v>
      </c>
      <c r="T764" s="8" t="str">
        <f t="shared" si="58"/>
        <v>VM+ HTH 36</v>
      </c>
      <c r="U764" t="s">
        <v>10857</v>
      </c>
      <c r="Y764" t="str">
        <f t="shared" si="59"/>
        <v>WINCOMHATINH</v>
      </c>
    </row>
    <row r="765" spans="1:25" x14ac:dyDescent="0.2">
      <c r="A765" t="s">
        <v>0</v>
      </c>
      <c r="B765" t="s">
        <v>1200</v>
      </c>
      <c r="D765" t="s">
        <v>42</v>
      </c>
      <c r="E765" t="s">
        <v>3</v>
      </c>
      <c r="F765" s="12">
        <v>8</v>
      </c>
      <c r="G765" s="2">
        <v>702296</v>
      </c>
      <c r="H765" t="s">
        <v>4</v>
      </c>
      <c r="J765" t="s">
        <v>43</v>
      </c>
      <c r="K765" s="9" t="str">
        <f t="shared" si="56"/>
        <v>Bắp bò muối gói 200g</v>
      </c>
      <c r="L765" s="8" t="str">
        <f>VLOOKUP(K765,'[1]Mã Misa'!$B$2:$D$74,2,0)</f>
        <v>Bắp bò muối 200g</v>
      </c>
      <c r="M765" s="8" t="str">
        <f>VLOOKUP(L765,'[1]Mã Misa'!$C$2:$D$74,2,0)</f>
        <v>BBM200</v>
      </c>
      <c r="N765" s="2">
        <v>87787</v>
      </c>
      <c r="O765" t="s">
        <v>1201</v>
      </c>
      <c r="P765" s="8" t="str">
        <f t="shared" si="57"/>
        <v>0046287</v>
      </c>
      <c r="Q765" s="8" t="e">
        <f t="shared" si="55"/>
        <v>#N/A</v>
      </c>
      <c r="R765" s="19">
        <v>44537</v>
      </c>
      <c r="S765" s="17" t="s">
        <v>1202</v>
      </c>
      <c r="T765" s="8" t="str">
        <f t="shared" si="58"/>
        <v>VM+ HCM 61</v>
      </c>
      <c r="U765" t="s">
        <v>10858</v>
      </c>
      <c r="Y765" t="str">
        <f t="shared" si="59"/>
        <v>WINCOMHOCHIMINH</v>
      </c>
    </row>
    <row r="766" spans="1:25" x14ac:dyDescent="0.2">
      <c r="A766" t="s">
        <v>0</v>
      </c>
      <c r="B766" t="s">
        <v>1200</v>
      </c>
      <c r="D766" t="s">
        <v>2</v>
      </c>
      <c r="E766" t="s">
        <v>3</v>
      </c>
      <c r="F766" s="12">
        <v>3</v>
      </c>
      <c r="G766" s="2">
        <v>212850</v>
      </c>
      <c r="H766" t="s">
        <v>4</v>
      </c>
      <c r="J766" t="s">
        <v>5</v>
      </c>
      <c r="K766" s="9" t="str">
        <f t="shared" si="56"/>
        <v>_Chả nướng 300g</v>
      </c>
      <c r="L766" s="8" t="str">
        <f>VLOOKUP(K766,'[1]Mã Misa'!$B$2:$D$74,2,0)</f>
        <v>Chả nướng 300g</v>
      </c>
      <c r="M766" s="8" t="str">
        <f>VLOOKUP(L766,'[1]Mã Misa'!$C$2:$D$74,2,0)</f>
        <v>CN300</v>
      </c>
      <c r="N766" s="2">
        <v>70950</v>
      </c>
      <c r="O766" t="s">
        <v>1201</v>
      </c>
      <c r="P766" s="8" t="str">
        <f t="shared" si="57"/>
        <v>0046287</v>
      </c>
      <c r="Q766" s="8" t="e">
        <f t="shared" si="55"/>
        <v>#N/A</v>
      </c>
      <c r="R766" s="19">
        <v>44537</v>
      </c>
      <c r="S766" s="17" t="s">
        <v>1202</v>
      </c>
      <c r="T766" s="8" t="str">
        <f t="shared" si="58"/>
        <v>VM+ HCM 61</v>
      </c>
      <c r="U766" t="s">
        <v>10858</v>
      </c>
      <c r="Y766" t="str">
        <f t="shared" si="59"/>
        <v>WINCOMHOCHIMINH</v>
      </c>
    </row>
    <row r="767" spans="1:25" x14ac:dyDescent="0.2">
      <c r="A767" t="s">
        <v>0</v>
      </c>
      <c r="B767" t="s">
        <v>1200</v>
      </c>
      <c r="D767" t="s">
        <v>15</v>
      </c>
      <c r="E767" t="s">
        <v>3</v>
      </c>
      <c r="F767" s="12">
        <v>5</v>
      </c>
      <c r="G767" s="2">
        <v>230000</v>
      </c>
      <c r="H767" t="s">
        <v>4</v>
      </c>
      <c r="J767" t="s">
        <v>16</v>
      </c>
      <c r="K767" s="9" t="str">
        <f t="shared" si="56"/>
        <v>Mộc nấm hương gói 250g</v>
      </c>
      <c r="L767" s="8" t="str">
        <f>VLOOKUP(K767,'[1]Mã Misa'!$B$2:$D$74,2,0)</f>
        <v>Mộc Nấm Hương 250g</v>
      </c>
      <c r="M767" s="8" t="str">
        <f>VLOOKUP(L767,'[1]Mã Misa'!$C$2:$D$74,2,0)</f>
        <v>MNH250</v>
      </c>
      <c r="N767" s="2">
        <v>46000</v>
      </c>
      <c r="O767" t="s">
        <v>1201</v>
      </c>
      <c r="P767" s="8" t="str">
        <f t="shared" si="57"/>
        <v>0046287</v>
      </c>
      <c r="Q767" s="8" t="e">
        <f t="shared" si="55"/>
        <v>#N/A</v>
      </c>
      <c r="R767" s="19">
        <v>44537</v>
      </c>
      <c r="S767" s="17" t="s">
        <v>1202</v>
      </c>
      <c r="T767" s="8" t="str">
        <f t="shared" si="58"/>
        <v>VM+ HCM 61</v>
      </c>
      <c r="U767" t="s">
        <v>10858</v>
      </c>
      <c r="Y767" t="str">
        <f t="shared" si="59"/>
        <v>WINCOMHOCHIMINH</v>
      </c>
    </row>
    <row r="768" spans="1:25" x14ac:dyDescent="0.2">
      <c r="A768" t="s">
        <v>0</v>
      </c>
      <c r="B768" t="s">
        <v>1203</v>
      </c>
      <c r="D768" t="s">
        <v>839</v>
      </c>
      <c r="E768" t="s">
        <v>3</v>
      </c>
      <c r="F768" s="12">
        <v>2</v>
      </c>
      <c r="G768" s="2">
        <v>261844</v>
      </c>
      <c r="H768" t="s">
        <v>4</v>
      </c>
      <c r="J768" t="s">
        <v>840</v>
      </c>
      <c r="K768" s="9" t="str">
        <f t="shared" si="56"/>
        <v>Bắp bò muối gói 300g</v>
      </c>
      <c r="L768" s="8" t="str">
        <f>VLOOKUP(K768,'[1]Mã Misa'!$B$2:$D$74,2,0)</f>
        <v>Bắp bò muối 300g</v>
      </c>
      <c r="M768" s="8" t="str">
        <f>VLOOKUP(L768,'[1]Mã Misa'!$C$2:$D$74,2,0)</f>
        <v>BBM300</v>
      </c>
      <c r="N768" s="2">
        <v>130922</v>
      </c>
      <c r="O768" t="s">
        <v>1204</v>
      </c>
      <c r="P768" s="8" t="str">
        <f t="shared" si="57"/>
        <v>0003353</v>
      </c>
      <c r="Q768" s="8" t="e">
        <f t="shared" si="55"/>
        <v>#N/A</v>
      </c>
      <c r="R768" s="19">
        <v>44537</v>
      </c>
      <c r="S768" s="17" t="s">
        <v>1180</v>
      </c>
      <c r="T768" s="8" t="str">
        <f t="shared" si="58"/>
        <v>VM+ VTU 32</v>
      </c>
      <c r="U768" t="s">
        <v>10852</v>
      </c>
      <c r="Y768" t="str">
        <f t="shared" si="59"/>
        <v>WINCOMVUNGTAU</v>
      </c>
    </row>
    <row r="769" spans="1:25" x14ac:dyDescent="0.2">
      <c r="A769" t="s">
        <v>0</v>
      </c>
      <c r="B769" t="s">
        <v>1205</v>
      </c>
      <c r="D769" t="s">
        <v>15</v>
      </c>
      <c r="E769" t="s">
        <v>3</v>
      </c>
      <c r="F769" s="12">
        <v>1</v>
      </c>
      <c r="G769" s="2">
        <v>46000</v>
      </c>
      <c r="H769" t="s">
        <v>4</v>
      </c>
      <c r="J769" t="s">
        <v>16</v>
      </c>
      <c r="K769" s="9" t="str">
        <f t="shared" si="56"/>
        <v>Mộc nấm hương gói 250g</v>
      </c>
      <c r="L769" s="8" t="str">
        <f>VLOOKUP(K769,'[1]Mã Misa'!$B$2:$D$74,2,0)</f>
        <v>Mộc Nấm Hương 250g</v>
      </c>
      <c r="M769" s="8" t="str">
        <f>VLOOKUP(L769,'[1]Mã Misa'!$C$2:$D$74,2,0)</f>
        <v>MNH250</v>
      </c>
      <c r="N769" s="2">
        <v>46000</v>
      </c>
      <c r="O769" t="s">
        <v>1206</v>
      </c>
      <c r="P769" s="8" t="str">
        <f t="shared" si="57"/>
        <v>0003354</v>
      </c>
      <c r="Q769" s="8" t="e">
        <f t="shared" si="55"/>
        <v>#N/A</v>
      </c>
      <c r="R769" s="19">
        <v>44537</v>
      </c>
      <c r="S769" s="17" t="s">
        <v>1180</v>
      </c>
      <c r="T769" s="8" t="str">
        <f t="shared" si="58"/>
        <v>VM+ VTU 32</v>
      </c>
      <c r="U769" t="s">
        <v>10852</v>
      </c>
      <c r="Y769" t="str">
        <f t="shared" si="59"/>
        <v>WINCOMVUNGTAU</v>
      </c>
    </row>
    <row r="770" spans="1:25" x14ac:dyDescent="0.2">
      <c r="A770" t="s">
        <v>0</v>
      </c>
      <c r="B770" t="s">
        <v>1207</v>
      </c>
      <c r="D770" t="s">
        <v>27</v>
      </c>
      <c r="E770" t="s">
        <v>3</v>
      </c>
      <c r="F770" s="12">
        <v>5</v>
      </c>
      <c r="G770" s="2">
        <v>305250</v>
      </c>
      <c r="H770" t="s">
        <v>4</v>
      </c>
      <c r="J770" t="s">
        <v>28</v>
      </c>
      <c r="K770" s="9" t="str">
        <f t="shared" si="56"/>
        <v>_Giò sụn gà 250g</v>
      </c>
      <c r="L770" s="8" t="str">
        <f>VLOOKUP(K770,'[1]Mã Misa'!$B$2:$D$74,2,0)</f>
        <v>Giò sụn gà 250g</v>
      </c>
      <c r="M770" s="8" t="str">
        <f>VLOOKUP(L770,'[1]Mã Misa'!$C$2:$D$74,2,0)</f>
        <v>GSG250</v>
      </c>
      <c r="N770" s="2">
        <v>61050</v>
      </c>
      <c r="O770" t="s">
        <v>1208</v>
      </c>
      <c r="P770" s="8" t="str">
        <f t="shared" si="57"/>
        <v>0002201</v>
      </c>
      <c r="Q770" s="8" t="e">
        <f t="shared" si="55"/>
        <v>#N/A</v>
      </c>
      <c r="R770" s="19">
        <v>44537</v>
      </c>
      <c r="S770" s="17" t="s">
        <v>1209</v>
      </c>
      <c r="T770" s="8" t="str">
        <f t="shared" si="58"/>
        <v>VM+ HTH 23</v>
      </c>
      <c r="U770" t="s">
        <v>10859</v>
      </c>
      <c r="Y770" t="str">
        <f t="shared" si="59"/>
        <v>WINCOMHATINH</v>
      </c>
    </row>
    <row r="771" spans="1:25" x14ac:dyDescent="0.2">
      <c r="A771" t="s">
        <v>0</v>
      </c>
      <c r="B771" t="s">
        <v>1210</v>
      </c>
      <c r="D771" t="s">
        <v>47</v>
      </c>
      <c r="E771" t="s">
        <v>3</v>
      </c>
      <c r="F771" s="12">
        <v>1</v>
      </c>
      <c r="G771" s="2">
        <v>55595</v>
      </c>
      <c r="H771" t="s">
        <v>4</v>
      </c>
      <c r="J771" t="s">
        <v>48</v>
      </c>
      <c r="K771" s="9" t="str">
        <f t="shared" si="56"/>
        <v>Tai heo muối gói 200g</v>
      </c>
      <c r="L771" s="8" t="str">
        <f>VLOOKUP(K771,'[1]Mã Misa'!$B$2:$D$74,2,0)</f>
        <v>Tai heo muối 200g</v>
      </c>
      <c r="M771" s="8" t="str">
        <f>VLOOKUP(L771,'[1]Mã Misa'!$C$2:$D$74,2,0)</f>
        <v>TH200</v>
      </c>
      <c r="N771" s="2">
        <v>55595</v>
      </c>
      <c r="O771" t="s">
        <v>1211</v>
      </c>
      <c r="P771" s="8" t="str">
        <f t="shared" si="57"/>
        <v>0001199</v>
      </c>
      <c r="Q771" s="8" t="e">
        <f t="shared" ref="Q771:Q834" si="60">IF(VLOOKUP(P771,$AD$1:$AF$32,1,0)&lt;&gt;0,(P771&amp;"A"),0)</f>
        <v>#N/A</v>
      </c>
      <c r="R771" s="19">
        <v>44537</v>
      </c>
      <c r="S771" s="17" t="s">
        <v>1212</v>
      </c>
      <c r="T771" s="8" t="str">
        <f t="shared" si="58"/>
        <v>VM+ TQG Đứ</v>
      </c>
      <c r="U771" t="s">
        <v>10860</v>
      </c>
      <c r="Y771" t="str">
        <f t="shared" si="59"/>
        <v>WINCOMTUYENQUANG</v>
      </c>
    </row>
    <row r="772" spans="1:25" x14ac:dyDescent="0.2">
      <c r="A772" t="s">
        <v>0</v>
      </c>
      <c r="B772" t="s">
        <v>1213</v>
      </c>
      <c r="D772" t="s">
        <v>21</v>
      </c>
      <c r="E772" t="s">
        <v>3</v>
      </c>
      <c r="F772" s="12">
        <v>2</v>
      </c>
      <c r="G772" s="2">
        <v>148500</v>
      </c>
      <c r="H772" t="s">
        <v>4</v>
      </c>
      <c r="J772" t="s">
        <v>22</v>
      </c>
      <c r="K772" s="9" t="str">
        <f t="shared" ref="K772:K835" si="61">MID(J772,10,26)</f>
        <v>_Chả cốm 300g</v>
      </c>
      <c r="L772" s="8" t="str">
        <f>VLOOKUP(K772,'[1]Mã Misa'!$B$2:$D$74,2,0)</f>
        <v>Chả cốm 300g</v>
      </c>
      <c r="M772" s="8" t="str">
        <f>VLOOKUP(L772,'[1]Mã Misa'!$C$2:$D$74,2,0)</f>
        <v>CC300</v>
      </c>
      <c r="N772" s="2">
        <v>74250</v>
      </c>
      <c r="O772" t="s">
        <v>1214</v>
      </c>
      <c r="P772" s="8" t="str">
        <f t="shared" ref="P772:P835" si="62">RIGHT(O772,7)</f>
        <v>0002202</v>
      </c>
      <c r="Q772" s="8" t="e">
        <f t="shared" si="60"/>
        <v>#N/A</v>
      </c>
      <c r="R772" s="19">
        <v>44537</v>
      </c>
      <c r="S772" s="17" t="s">
        <v>1215</v>
      </c>
      <c r="T772" s="8" t="str">
        <f t="shared" ref="T772:T835" si="63">LEFT(U772,10)</f>
        <v>VM VCP HTH</v>
      </c>
      <c r="U772" t="s">
        <v>10861</v>
      </c>
      <c r="Y772" t="str">
        <f t="shared" ref="Y772:Y835" si="64">IF(ISNUMBER(SEARCH($V$3,T772)),"WINCOMHANOI",IF(ISNUMBER(SEARCH($V$4,T772)),"WINCOMHOCHIMINH",IF(ISNUMBER(SEARCH($V$5,T772)),"WINCOMDANANG",IF(ISNUMBER(SEARCH($V$6,T772)),"WINCOMHAIDUONG",IF(ISNUMBER(SEARCH($V$7,T772)),"WINCOMQUANGNINH",IF(ISNUMBER(SEARCH($V$8,T772)),"WINCOMHAIPHONG",IF(ISNUMBER(SEARCH($V$9,T772)),"WINCOMBACGIANG",IF(ISNUMBER(SEARCH($V$10,T772)),"WINCOMBACNINH",IF(ISNUMBER(SEARCH($V$11,T772)),"WINCOMPHUTHO",IF(ISNUMBER(SEARCH($V$12,T772)),"WINCOMHATINH",IF(ISNUMBER(SEARCH($V$13,T772)),"WINCOMTHAINGUYEN",IF(ISNUMBER(SEARCH($V$14,T772)),"WINCOMKHANHHOA",IF(ISNUMBER(SEARCH($V$15,T772)),"WINCOMHUNGYEN",IF(ISNUMBER(SEARCH($V$16,T772)),"WINCOMNGHEAN",IF(ISNUMBER(SEARCH($V$17,T772)),"WINCOMLAOCAI",IF(ISNUMBER(SEARCH($V$18,T772)),"WINCOMVUNGTAU",IF(ISNUMBER(SEARCH($V$19,T772)),"WINCOMBINHDUONG",IF(ISNUMBER(SEARCH($V$20,T772)),"WINCOMKIENGIANG",IF(ISNUMBER(SEARCH($V$21,T772)),"WINCOMHANAM",IF(ISNUMBER(SEARCH($V$22,T772)),"WINCOMNAMDINH",IF(ISNUMBER(SEARCH($V$23,T772)),"WINCOMLANGSON",IF(ISNUMBER(SEARCH($V$24,T772)),"WINCOMTHANHHOA",IF(ISNUMBER(SEARCH($V$25,T772)),"WINCOMYENBAI",IF(ISNUMBER(SEARCH($V$26,T772)),"WINCOMTUYENQUANG",IF(ISNUMBER(SEARCH($V$27,T772)),"WINCOMHUE",IF(ISNUMBER(SEARCH($V$28,T772)),"WINCOMQUANGNAM",IF(ISNUMBER(SEARCH($V$29,T772)),"WINCOMVINHPHUC",IF(ISNUMBER(SEARCH($V$30,T772)),"WINCOMHAGIANG",IF(ISNUMBER(SEARCH($V$31,T772)),"WINCOMNINHBINH",IF(ISNUMBER(SEARCH($V$32,T772)),"WINCOMTRAVINH",IF(ISNUMBER(SEARCH($V$33,T772)),"WINCOMCANTHO",IF(ISNUMBER(SEARCH($V$34,T772)),"WINCOMBENTRE",IF(ISNUMBER(SEARCH($V$35,T772)),"WINCOMCAMAU",IF(ISNUMBER(SEARCH($V$36,T772)),"WINCOMANGIANG",IF(ISNUMBER(SEARCH($V$37,T772)),"WINCOMNINHTHUAN",IF(ISNUMBER(SEARCH($V$38,T772)),"WINCOMTHAIBINH",IF(ISNUMBER(SEARCH($V$39,T772)),"WINCOMGIALAI",IF(ISNUMBER(SEARCH($V$40,T772)),"WINCOMHOABINH",IF(ISNUMBER(SEARCH($V$41,T772)),"WINCOMQUANGNGAI",IF(ISNUMBER(SEARCH($V$42,T772)),"WINCOMBINHTHUAN",IF(ISNUMBER(SEARCH($V$43,T772)),"WINCOMDAKLAK",IF(ISNUMBER(SEARCH($V$44,T772)),"WINCOMSOCTRANG",IF(ISNUMBER(SEARCH($V$45,T772)),"WINCOMSONLA",IF(ISNUMBER(SEARCH($V$46,T772)),"WINCOMKONTUM",IF(ISNUMBER(SEARCH($V$47,T772)),"WINCOMPHUYEN",IF(ISNUMBER(SEARCH($V$48,T772)),"WINCOMQUANGTRI",IF(ISNUMBER(SEARCH($V$49,T772)),"WINCOMBINHDINH",IF(ISNUMBER(SEARCH($V$50,T772)),"WINCOMCAOBANG",IF(ISNUMBER(SEARCH($V$51,T772)),"WINCOMQUANGBINH",IF(ISNUMBER(SEARCH($V$52,T772)),"WINCOMLAMDONG",IF(ISNUMBER(SEARCH($V$53,T772)),"WINCOMVINHLONG",IF(ISNUMBER(SEARCH($V$54,T772)),"WINCOMDONGTHAP",IF(ISNUMBER(SEARCH($V$55,T772)),"WINCOMTIENGIANG",IF(ISNUMBER(SEARCH($V$56,T772)),"WINCOMQUANGNINH",0))))))))))))))))))))))))))))))))))))))))))))))))))))))</f>
        <v>WINCOMHATINH</v>
      </c>
    </row>
    <row r="773" spans="1:25" x14ac:dyDescent="0.2">
      <c r="A773" t="s">
        <v>0</v>
      </c>
      <c r="B773" t="s">
        <v>1213</v>
      </c>
      <c r="D773" t="s">
        <v>2</v>
      </c>
      <c r="E773" t="s">
        <v>3</v>
      </c>
      <c r="F773" s="12">
        <v>3</v>
      </c>
      <c r="G773" s="2">
        <v>212850</v>
      </c>
      <c r="H773" t="s">
        <v>4</v>
      </c>
      <c r="J773" t="s">
        <v>5</v>
      </c>
      <c r="K773" s="9" t="str">
        <f t="shared" si="61"/>
        <v>_Chả nướng 300g</v>
      </c>
      <c r="L773" s="8" t="str">
        <f>VLOOKUP(K773,'[1]Mã Misa'!$B$2:$D$74,2,0)</f>
        <v>Chả nướng 300g</v>
      </c>
      <c r="M773" s="8" t="str">
        <f>VLOOKUP(L773,'[1]Mã Misa'!$C$2:$D$74,2,0)</f>
        <v>CN300</v>
      </c>
      <c r="N773" s="2">
        <v>70950</v>
      </c>
      <c r="O773" t="s">
        <v>1214</v>
      </c>
      <c r="P773" s="8" t="str">
        <f t="shared" si="62"/>
        <v>0002202</v>
      </c>
      <c r="Q773" s="8" t="e">
        <f t="shared" si="60"/>
        <v>#N/A</v>
      </c>
      <c r="R773" s="19">
        <v>44537</v>
      </c>
      <c r="S773" s="17" t="s">
        <v>1215</v>
      </c>
      <c r="T773" s="8" t="str">
        <f t="shared" si="63"/>
        <v>VM VCP HTH</v>
      </c>
      <c r="U773" t="s">
        <v>10861</v>
      </c>
      <c r="Y773" t="str">
        <f t="shared" si="64"/>
        <v>WINCOMHATINH</v>
      </c>
    </row>
    <row r="774" spans="1:25" x14ac:dyDescent="0.2">
      <c r="A774" t="s">
        <v>0</v>
      </c>
      <c r="B774" t="s">
        <v>1213</v>
      </c>
      <c r="D774" t="s">
        <v>25</v>
      </c>
      <c r="E774" t="s">
        <v>3</v>
      </c>
      <c r="F774" s="12">
        <v>1</v>
      </c>
      <c r="G774" s="2">
        <v>90750</v>
      </c>
      <c r="H774" t="s">
        <v>4</v>
      </c>
      <c r="J774" t="s">
        <v>26</v>
      </c>
      <c r="K774" s="9" t="str">
        <f t="shared" si="61"/>
        <v>_Chân gà sốt cay 400g</v>
      </c>
      <c r="L774" s="8" t="str">
        <f>VLOOKUP(K774,'[1]Mã Misa'!$B$2:$D$74,2,0)</f>
        <v>Chân gà sốt cay 400g</v>
      </c>
      <c r="M774" s="8" t="str">
        <f>VLOOKUP(L774,'[1]Mã Misa'!$C$2:$D$74,2,0)</f>
        <v>CGSC400</v>
      </c>
      <c r="N774" s="2">
        <v>90750</v>
      </c>
      <c r="O774" t="s">
        <v>1214</v>
      </c>
      <c r="P774" s="8" t="str">
        <f t="shared" si="62"/>
        <v>0002202</v>
      </c>
      <c r="Q774" s="8" t="e">
        <f t="shared" si="60"/>
        <v>#N/A</v>
      </c>
      <c r="R774" s="19">
        <v>44537</v>
      </c>
      <c r="S774" s="17" t="s">
        <v>1215</v>
      </c>
      <c r="T774" s="8" t="str">
        <f t="shared" si="63"/>
        <v>VM VCP HTH</v>
      </c>
      <c r="U774" t="s">
        <v>10861</v>
      </c>
      <c r="Y774" t="str">
        <f t="shared" si="64"/>
        <v>WINCOMHATINH</v>
      </c>
    </row>
    <row r="775" spans="1:25" x14ac:dyDescent="0.2">
      <c r="A775" t="s">
        <v>0</v>
      </c>
      <c r="B775" t="s">
        <v>1216</v>
      </c>
      <c r="D775" t="s">
        <v>11</v>
      </c>
      <c r="E775" t="s">
        <v>3</v>
      </c>
      <c r="F775" s="12">
        <v>1</v>
      </c>
      <c r="G775" s="2">
        <v>50182</v>
      </c>
      <c r="H775" t="s">
        <v>4</v>
      </c>
      <c r="J775" t="s">
        <v>12</v>
      </c>
      <c r="K775" s="9" t="str">
        <f t="shared" si="61"/>
        <v>Giò tai lưỡi xào gói 250g</v>
      </c>
      <c r="L775" s="8" t="str">
        <f>VLOOKUP(K775,'[1]Mã Misa'!$B$2:$D$74,2,0)</f>
        <v>Giò Tai Lưỡi Xào 250g</v>
      </c>
      <c r="M775" s="8" t="str">
        <f>VLOOKUP(L775,'[1]Mã Misa'!$C$2:$D$74,2,0)</f>
        <v>GTLX250G</v>
      </c>
      <c r="N775" s="2">
        <v>50182</v>
      </c>
      <c r="O775" t="s">
        <v>1217</v>
      </c>
      <c r="P775" s="8" t="str">
        <f t="shared" si="62"/>
        <v>0153554</v>
      </c>
      <c r="Q775" s="8" t="e">
        <f t="shared" si="60"/>
        <v>#N/A</v>
      </c>
      <c r="R775" s="19">
        <v>44537</v>
      </c>
      <c r="S775" s="17" t="s">
        <v>1218</v>
      </c>
      <c r="T775" s="8" t="str">
        <f t="shared" si="63"/>
        <v>VM+ HNI 19</v>
      </c>
      <c r="U775" t="s">
        <v>10862</v>
      </c>
      <c r="Y775" t="str">
        <f t="shared" si="64"/>
        <v>WINCOMHANOI</v>
      </c>
    </row>
    <row r="776" spans="1:25" x14ac:dyDescent="0.2">
      <c r="A776" t="s">
        <v>0</v>
      </c>
      <c r="B776" t="s">
        <v>1219</v>
      </c>
      <c r="D776" t="s">
        <v>11</v>
      </c>
      <c r="E776" t="s">
        <v>3</v>
      </c>
      <c r="F776" s="12">
        <v>3</v>
      </c>
      <c r="G776" s="2">
        <v>150546</v>
      </c>
      <c r="H776" t="s">
        <v>4</v>
      </c>
      <c r="J776" t="s">
        <v>12</v>
      </c>
      <c r="K776" s="9" t="str">
        <f t="shared" si="61"/>
        <v>Giò tai lưỡi xào gói 250g</v>
      </c>
      <c r="L776" s="8" t="str">
        <f>VLOOKUP(K776,'[1]Mã Misa'!$B$2:$D$74,2,0)</f>
        <v>Giò Tai Lưỡi Xào 250g</v>
      </c>
      <c r="M776" s="8" t="str">
        <f>VLOOKUP(L776,'[1]Mã Misa'!$C$2:$D$74,2,0)</f>
        <v>GTLX250G</v>
      </c>
      <c r="N776" s="2">
        <v>50182</v>
      </c>
      <c r="O776" t="s">
        <v>1220</v>
      </c>
      <c r="P776" s="8" t="str">
        <f t="shared" si="62"/>
        <v>0003140</v>
      </c>
      <c r="Q776" s="8" t="e">
        <f t="shared" si="60"/>
        <v>#N/A</v>
      </c>
      <c r="R776" s="19">
        <v>44537</v>
      </c>
      <c r="S776" s="17" t="s">
        <v>1221</v>
      </c>
      <c r="T776" s="8" t="str">
        <f t="shared" si="63"/>
        <v>VM+ HDG 28</v>
      </c>
      <c r="U776" t="s">
        <v>10863</v>
      </c>
      <c r="Y776" t="str">
        <f t="shared" si="64"/>
        <v>WINCOMHAIDUONG</v>
      </c>
    </row>
    <row r="777" spans="1:25" x14ac:dyDescent="0.2">
      <c r="A777" t="s">
        <v>0</v>
      </c>
      <c r="B777" t="s">
        <v>1219</v>
      </c>
      <c r="D777" t="s">
        <v>15</v>
      </c>
      <c r="E777" t="s">
        <v>3</v>
      </c>
      <c r="F777" s="12">
        <v>4</v>
      </c>
      <c r="G777" s="2">
        <v>184000</v>
      </c>
      <c r="H777" t="s">
        <v>4</v>
      </c>
      <c r="J777" t="s">
        <v>16</v>
      </c>
      <c r="K777" s="9" t="str">
        <f t="shared" si="61"/>
        <v>Mộc nấm hương gói 250g</v>
      </c>
      <c r="L777" s="8" t="str">
        <f>VLOOKUP(K777,'[1]Mã Misa'!$B$2:$D$74,2,0)</f>
        <v>Mộc Nấm Hương 250g</v>
      </c>
      <c r="M777" s="8" t="str">
        <f>VLOOKUP(L777,'[1]Mã Misa'!$C$2:$D$74,2,0)</f>
        <v>MNH250</v>
      </c>
      <c r="N777" s="2">
        <v>46000</v>
      </c>
      <c r="O777" t="s">
        <v>1220</v>
      </c>
      <c r="P777" s="8" t="str">
        <f t="shared" si="62"/>
        <v>0003140</v>
      </c>
      <c r="Q777" s="8" t="e">
        <f t="shared" si="60"/>
        <v>#N/A</v>
      </c>
      <c r="R777" s="19">
        <v>44537</v>
      </c>
      <c r="S777" s="17" t="s">
        <v>1221</v>
      </c>
      <c r="T777" s="8" t="str">
        <f t="shared" si="63"/>
        <v>VM+ HDG 28</v>
      </c>
      <c r="U777" t="s">
        <v>10863</v>
      </c>
      <c r="Y777" t="str">
        <f t="shared" si="64"/>
        <v>WINCOMHAIDUONG</v>
      </c>
    </row>
    <row r="778" spans="1:25" x14ac:dyDescent="0.2">
      <c r="A778" t="s">
        <v>0</v>
      </c>
      <c r="B778" t="s">
        <v>1222</v>
      </c>
      <c r="D778" t="s">
        <v>30</v>
      </c>
      <c r="E778" t="s">
        <v>3</v>
      </c>
      <c r="F778" s="12">
        <v>2</v>
      </c>
      <c r="G778" s="2">
        <v>222116</v>
      </c>
      <c r="H778" t="s">
        <v>4</v>
      </c>
      <c r="J778" t="s">
        <v>31</v>
      </c>
      <c r="K778" s="9" t="str">
        <f t="shared" si="61"/>
        <v>Gà muối gói 500g</v>
      </c>
      <c r="L778" s="8" t="str">
        <f>VLOOKUP(K778,'[1]Mã Misa'!$B$2:$D$74,2,0)</f>
        <v>Gà muối 500g</v>
      </c>
      <c r="M778" s="8" t="str">
        <f>VLOOKUP(L778,'[1]Mã Misa'!$C$2:$D$74,2,0)</f>
        <v>GM500</v>
      </c>
      <c r="N778" s="2">
        <v>111058</v>
      </c>
      <c r="O778" t="s">
        <v>1223</v>
      </c>
      <c r="P778" s="8" t="str">
        <f t="shared" si="62"/>
        <v>0001648</v>
      </c>
      <c r="Q778" s="8" t="e">
        <f t="shared" si="60"/>
        <v>#N/A</v>
      </c>
      <c r="R778" s="19">
        <v>44537</v>
      </c>
      <c r="S778" s="17" t="s">
        <v>1224</v>
      </c>
      <c r="T778" s="8" t="str">
        <f t="shared" si="63"/>
        <v xml:space="preserve">VM+TBH 19 </v>
      </c>
      <c r="U778" t="s">
        <v>10864</v>
      </c>
      <c r="Y778" t="str">
        <f t="shared" si="64"/>
        <v>WINCOMTHAIBINH</v>
      </c>
    </row>
    <row r="779" spans="1:25" x14ac:dyDescent="0.2">
      <c r="A779" t="s">
        <v>0</v>
      </c>
      <c r="B779" t="s">
        <v>1225</v>
      </c>
      <c r="D779" t="s">
        <v>2</v>
      </c>
      <c r="E779" t="s">
        <v>3</v>
      </c>
      <c r="F779" s="12">
        <v>2</v>
      </c>
      <c r="G779" s="2">
        <v>141900</v>
      </c>
      <c r="H779" t="s">
        <v>4</v>
      </c>
      <c r="J779" t="s">
        <v>5</v>
      </c>
      <c r="K779" s="9" t="str">
        <f t="shared" si="61"/>
        <v>_Chả nướng 300g</v>
      </c>
      <c r="L779" s="8" t="str">
        <f>VLOOKUP(K779,'[1]Mã Misa'!$B$2:$D$74,2,0)</f>
        <v>Chả nướng 300g</v>
      </c>
      <c r="M779" s="8" t="str">
        <f>VLOOKUP(L779,'[1]Mã Misa'!$C$2:$D$74,2,0)</f>
        <v>CN300</v>
      </c>
      <c r="N779" s="2">
        <v>70950</v>
      </c>
      <c r="O779" t="s">
        <v>1226</v>
      </c>
      <c r="P779" s="8" t="str">
        <f t="shared" si="62"/>
        <v>0001659</v>
      </c>
      <c r="Q779" s="8" t="e">
        <f t="shared" si="60"/>
        <v>#N/A</v>
      </c>
      <c r="R779" s="19">
        <v>44537</v>
      </c>
      <c r="S779" s="17" t="s">
        <v>1227</v>
      </c>
      <c r="T779" s="8" t="str">
        <f t="shared" si="63"/>
        <v>VM+ TNN 15</v>
      </c>
      <c r="U779" t="s">
        <v>10865</v>
      </c>
      <c r="Y779" t="str">
        <f t="shared" si="64"/>
        <v>WINCOMTHAINGUYEN</v>
      </c>
    </row>
    <row r="780" spans="1:25" x14ac:dyDescent="0.2">
      <c r="A780" t="s">
        <v>0</v>
      </c>
      <c r="B780" t="s">
        <v>1228</v>
      </c>
      <c r="D780" t="s">
        <v>30</v>
      </c>
      <c r="E780" t="s">
        <v>3</v>
      </c>
      <c r="F780" s="12">
        <v>1</v>
      </c>
      <c r="G780" s="2">
        <v>111058</v>
      </c>
      <c r="H780" t="s">
        <v>4</v>
      </c>
      <c r="J780" t="s">
        <v>31</v>
      </c>
      <c r="K780" s="9" t="str">
        <f t="shared" si="61"/>
        <v>Gà muối gói 500g</v>
      </c>
      <c r="L780" s="8" t="str">
        <f>VLOOKUP(K780,'[1]Mã Misa'!$B$2:$D$74,2,0)</f>
        <v>Gà muối 500g</v>
      </c>
      <c r="M780" s="8" t="str">
        <f>VLOOKUP(L780,'[1]Mã Misa'!$C$2:$D$74,2,0)</f>
        <v>GM500</v>
      </c>
      <c r="N780" s="2">
        <v>111058</v>
      </c>
      <c r="O780" t="s">
        <v>1229</v>
      </c>
      <c r="P780" s="8" t="str">
        <f t="shared" si="62"/>
        <v>0153567</v>
      </c>
      <c r="Q780" s="8" t="e">
        <f t="shared" si="60"/>
        <v>#N/A</v>
      </c>
      <c r="R780" s="19">
        <v>44537</v>
      </c>
      <c r="S780" s="17" t="s">
        <v>1230</v>
      </c>
      <c r="T780" s="8" t="str">
        <f t="shared" si="63"/>
        <v>VM+ HNI Ph</v>
      </c>
      <c r="U780" t="s">
        <v>10866</v>
      </c>
      <c r="Y780" t="str">
        <f t="shared" si="64"/>
        <v>WINCOMHANOI</v>
      </c>
    </row>
    <row r="781" spans="1:25" x14ac:dyDescent="0.2">
      <c r="A781" t="s">
        <v>0</v>
      </c>
      <c r="B781" t="s">
        <v>1231</v>
      </c>
      <c r="D781" t="s">
        <v>15</v>
      </c>
      <c r="E781" t="s">
        <v>3</v>
      </c>
      <c r="F781" s="12">
        <v>1</v>
      </c>
      <c r="G781" s="2">
        <v>46000</v>
      </c>
      <c r="H781" t="s">
        <v>4</v>
      </c>
      <c r="J781" t="s">
        <v>16</v>
      </c>
      <c r="K781" s="9" t="str">
        <f t="shared" si="61"/>
        <v>Mộc nấm hương gói 250g</v>
      </c>
      <c r="L781" s="8" t="str">
        <f>VLOOKUP(K781,'[1]Mã Misa'!$B$2:$D$74,2,0)</f>
        <v>Mộc Nấm Hương 250g</v>
      </c>
      <c r="M781" s="8" t="str">
        <f>VLOOKUP(L781,'[1]Mã Misa'!$C$2:$D$74,2,0)</f>
        <v>MNH250</v>
      </c>
      <c r="N781" s="2">
        <v>46000</v>
      </c>
      <c r="O781" t="s">
        <v>1232</v>
      </c>
      <c r="P781" s="8" t="str">
        <f t="shared" si="62"/>
        <v>0153572</v>
      </c>
      <c r="Q781" s="8" t="e">
        <f t="shared" si="60"/>
        <v>#N/A</v>
      </c>
      <c r="R781" s="19">
        <v>44537</v>
      </c>
      <c r="S781" s="17" t="s">
        <v>1233</v>
      </c>
      <c r="T781" s="8" t="str">
        <f t="shared" si="63"/>
        <v>VM+ HNI 68</v>
      </c>
      <c r="U781" t="s">
        <v>10867</v>
      </c>
      <c r="Y781" t="str">
        <f t="shared" si="64"/>
        <v>WINCOMHANOI</v>
      </c>
    </row>
    <row r="782" spans="1:25" x14ac:dyDescent="0.2">
      <c r="A782" t="s">
        <v>0</v>
      </c>
      <c r="B782" t="s">
        <v>1231</v>
      </c>
      <c r="D782" t="s">
        <v>27</v>
      </c>
      <c r="E782" t="s">
        <v>3</v>
      </c>
      <c r="F782" s="12">
        <v>1</v>
      </c>
      <c r="G782" s="2">
        <v>61050</v>
      </c>
      <c r="H782" t="s">
        <v>4</v>
      </c>
      <c r="J782" t="s">
        <v>28</v>
      </c>
      <c r="K782" s="9" t="str">
        <f t="shared" si="61"/>
        <v>_Giò sụn gà 250g</v>
      </c>
      <c r="L782" s="8" t="str">
        <f>VLOOKUP(K782,'[1]Mã Misa'!$B$2:$D$74,2,0)</f>
        <v>Giò sụn gà 250g</v>
      </c>
      <c r="M782" s="8" t="str">
        <f>VLOOKUP(L782,'[1]Mã Misa'!$C$2:$D$74,2,0)</f>
        <v>GSG250</v>
      </c>
      <c r="N782" s="2">
        <v>61050</v>
      </c>
      <c r="O782" t="s">
        <v>1232</v>
      </c>
      <c r="P782" s="8" t="str">
        <f t="shared" si="62"/>
        <v>0153572</v>
      </c>
      <c r="Q782" s="8" t="e">
        <f t="shared" si="60"/>
        <v>#N/A</v>
      </c>
      <c r="R782" s="19">
        <v>44537</v>
      </c>
      <c r="S782" s="17" t="s">
        <v>1233</v>
      </c>
      <c r="T782" s="8" t="str">
        <f t="shared" si="63"/>
        <v>VM+ HNI 68</v>
      </c>
      <c r="U782" t="s">
        <v>10867</v>
      </c>
      <c r="Y782" t="str">
        <f t="shared" si="64"/>
        <v>WINCOMHANOI</v>
      </c>
    </row>
    <row r="783" spans="1:25" x14ac:dyDescent="0.2">
      <c r="A783" t="s">
        <v>0</v>
      </c>
      <c r="B783" t="s">
        <v>1231</v>
      </c>
      <c r="D783" t="s">
        <v>2</v>
      </c>
      <c r="E783" t="s">
        <v>3</v>
      </c>
      <c r="F783" s="12">
        <v>3</v>
      </c>
      <c r="G783" s="2">
        <v>212850</v>
      </c>
      <c r="H783" t="s">
        <v>4</v>
      </c>
      <c r="J783" t="s">
        <v>5</v>
      </c>
      <c r="K783" s="9" t="str">
        <f t="shared" si="61"/>
        <v>_Chả nướng 300g</v>
      </c>
      <c r="L783" s="8" t="str">
        <f>VLOOKUP(K783,'[1]Mã Misa'!$B$2:$D$74,2,0)</f>
        <v>Chả nướng 300g</v>
      </c>
      <c r="M783" s="8" t="str">
        <f>VLOOKUP(L783,'[1]Mã Misa'!$C$2:$D$74,2,0)</f>
        <v>CN300</v>
      </c>
      <c r="N783" s="2">
        <v>70950</v>
      </c>
      <c r="O783" t="s">
        <v>1232</v>
      </c>
      <c r="P783" s="8" t="str">
        <f t="shared" si="62"/>
        <v>0153572</v>
      </c>
      <c r="Q783" s="8" t="e">
        <f t="shared" si="60"/>
        <v>#N/A</v>
      </c>
      <c r="R783" s="19">
        <v>44537</v>
      </c>
      <c r="S783" s="17" t="s">
        <v>1233</v>
      </c>
      <c r="T783" s="8" t="str">
        <f t="shared" si="63"/>
        <v>VM+ HNI 68</v>
      </c>
      <c r="U783" t="s">
        <v>10867</v>
      </c>
      <c r="Y783" t="str">
        <f t="shared" si="64"/>
        <v>WINCOMHANOI</v>
      </c>
    </row>
    <row r="784" spans="1:25" x14ac:dyDescent="0.2">
      <c r="A784" t="s">
        <v>0</v>
      </c>
      <c r="B784" t="s">
        <v>1234</v>
      </c>
      <c r="D784" t="s">
        <v>11</v>
      </c>
      <c r="E784" t="s">
        <v>3</v>
      </c>
      <c r="F784" s="12">
        <v>3</v>
      </c>
      <c r="G784" s="2">
        <v>150546</v>
      </c>
      <c r="H784" t="s">
        <v>4</v>
      </c>
      <c r="J784" t="s">
        <v>12</v>
      </c>
      <c r="K784" s="9" t="str">
        <f t="shared" si="61"/>
        <v>Giò tai lưỡi xào gói 250g</v>
      </c>
      <c r="L784" s="8" t="str">
        <f>VLOOKUP(K784,'[1]Mã Misa'!$B$2:$D$74,2,0)</f>
        <v>Giò Tai Lưỡi Xào 250g</v>
      </c>
      <c r="M784" s="8" t="str">
        <f>VLOOKUP(L784,'[1]Mã Misa'!$C$2:$D$74,2,0)</f>
        <v>GTLX250G</v>
      </c>
      <c r="N784" s="2">
        <v>50182</v>
      </c>
      <c r="O784" t="s">
        <v>1235</v>
      </c>
      <c r="P784" s="8" t="str">
        <f t="shared" si="62"/>
        <v>0011626</v>
      </c>
      <c r="Q784" s="8" t="e">
        <f t="shared" si="60"/>
        <v>#N/A</v>
      </c>
      <c r="R784" s="19">
        <v>44537</v>
      </c>
      <c r="S784" s="17" t="s">
        <v>1236</v>
      </c>
      <c r="T784" s="8" t="str">
        <f t="shared" si="63"/>
        <v>VM+ HPG 21</v>
      </c>
      <c r="U784" t="s">
        <v>10868</v>
      </c>
      <c r="Y784" t="str">
        <f t="shared" si="64"/>
        <v>WINCOMHAIPHONG</v>
      </c>
    </row>
    <row r="785" spans="1:25" x14ac:dyDescent="0.2">
      <c r="A785" t="s">
        <v>0</v>
      </c>
      <c r="B785" t="s">
        <v>1237</v>
      </c>
      <c r="D785" t="s">
        <v>21</v>
      </c>
      <c r="E785" t="s">
        <v>3</v>
      </c>
      <c r="F785" s="12">
        <v>1</v>
      </c>
      <c r="G785" s="2">
        <v>74250</v>
      </c>
      <c r="H785" t="s">
        <v>4</v>
      </c>
      <c r="J785" t="s">
        <v>22</v>
      </c>
      <c r="K785" s="9" t="str">
        <f t="shared" si="61"/>
        <v>_Chả cốm 300g</v>
      </c>
      <c r="L785" s="8" t="str">
        <f>VLOOKUP(K785,'[1]Mã Misa'!$B$2:$D$74,2,0)</f>
        <v>Chả cốm 300g</v>
      </c>
      <c r="M785" s="8" t="str">
        <f>VLOOKUP(L785,'[1]Mã Misa'!$C$2:$D$74,2,0)</f>
        <v>CC300</v>
      </c>
      <c r="N785" s="2">
        <v>74250</v>
      </c>
      <c r="O785" t="s">
        <v>1238</v>
      </c>
      <c r="P785" s="8" t="str">
        <f t="shared" si="62"/>
        <v>0153588</v>
      </c>
      <c r="Q785" s="8" t="e">
        <f t="shared" si="60"/>
        <v>#N/A</v>
      </c>
      <c r="R785" s="19">
        <v>44537</v>
      </c>
      <c r="S785" s="17" t="s">
        <v>1239</v>
      </c>
      <c r="T785" s="8" t="str">
        <f t="shared" si="63"/>
        <v>VM+ HNI Ki</v>
      </c>
      <c r="U785" t="s">
        <v>10869</v>
      </c>
      <c r="Y785" t="str">
        <f t="shared" si="64"/>
        <v>WINCOMHANOI</v>
      </c>
    </row>
    <row r="786" spans="1:25" x14ac:dyDescent="0.2">
      <c r="A786" t="s">
        <v>0</v>
      </c>
      <c r="B786" t="s">
        <v>1240</v>
      </c>
      <c r="D786" t="s">
        <v>121</v>
      </c>
      <c r="E786" t="s">
        <v>3</v>
      </c>
      <c r="F786" s="12">
        <v>2</v>
      </c>
      <c r="G786" s="2">
        <v>146862</v>
      </c>
      <c r="H786" t="s">
        <v>4</v>
      </c>
      <c r="J786" t="s">
        <v>122</v>
      </c>
      <c r="K786" s="9" t="str">
        <f t="shared" si="61"/>
        <v>Chân giò heo muối gói 300g</v>
      </c>
      <c r="L786" s="8" t="str">
        <f>VLOOKUP(K786,'[1]Mã Misa'!$B$2:$D$74,2,0)</f>
        <v>Chân giò heo muối 300g</v>
      </c>
      <c r="M786" s="8" t="str">
        <f>VLOOKUP(L786,'[1]Mã Misa'!$C$2:$D$74,2,0)</f>
        <v>CGM300</v>
      </c>
      <c r="N786" s="2">
        <v>73431</v>
      </c>
      <c r="O786" t="s">
        <v>1241</v>
      </c>
      <c r="P786" s="8" t="str">
        <f t="shared" si="62"/>
        <v>0046309</v>
      </c>
      <c r="Q786" s="8" t="e">
        <f t="shared" si="60"/>
        <v>#N/A</v>
      </c>
      <c r="R786" s="19">
        <v>44537</v>
      </c>
      <c r="S786" s="17" t="s">
        <v>1242</v>
      </c>
      <c r="T786" s="8" t="str">
        <f t="shared" si="63"/>
        <v>VM+ HCM 12</v>
      </c>
      <c r="U786" t="s">
        <v>10870</v>
      </c>
      <c r="Y786" t="str">
        <f t="shared" si="64"/>
        <v>WINCOMHOCHIMINH</v>
      </c>
    </row>
    <row r="787" spans="1:25" x14ac:dyDescent="0.2">
      <c r="A787" t="s">
        <v>0</v>
      </c>
      <c r="B787" t="s">
        <v>1240</v>
      </c>
      <c r="D787" t="s">
        <v>40</v>
      </c>
      <c r="E787" t="s">
        <v>3</v>
      </c>
      <c r="F787" s="12">
        <v>2</v>
      </c>
      <c r="G787" s="2">
        <v>118800</v>
      </c>
      <c r="H787" t="s">
        <v>4</v>
      </c>
      <c r="J787" t="s">
        <v>41</v>
      </c>
      <c r="K787" s="9" t="str">
        <f t="shared" si="61"/>
        <v>_Giò lụa 250g</v>
      </c>
      <c r="L787" s="8" t="str">
        <f>VLOOKUP(K787,'[1]Mã Misa'!$B$2:$D$74,2,0)</f>
        <v>Giò lụa 250g</v>
      </c>
      <c r="M787" s="8" t="str">
        <f>VLOOKUP(L787,'[1]Mã Misa'!$C$2:$D$74,2,0)</f>
        <v>GL250</v>
      </c>
      <c r="N787" s="2">
        <v>59400</v>
      </c>
      <c r="O787" t="s">
        <v>1241</v>
      </c>
      <c r="P787" s="8" t="str">
        <f t="shared" si="62"/>
        <v>0046309</v>
      </c>
      <c r="Q787" s="8" t="e">
        <f t="shared" si="60"/>
        <v>#N/A</v>
      </c>
      <c r="R787" s="19">
        <v>44537</v>
      </c>
      <c r="S787" s="17" t="s">
        <v>1242</v>
      </c>
      <c r="T787" s="8" t="str">
        <f t="shared" si="63"/>
        <v>VM+ HCM 12</v>
      </c>
      <c r="U787" t="s">
        <v>10870</v>
      </c>
      <c r="Y787" t="str">
        <f t="shared" si="64"/>
        <v>WINCOMHOCHIMINH</v>
      </c>
    </row>
    <row r="788" spans="1:25" x14ac:dyDescent="0.2">
      <c r="A788" t="s">
        <v>0</v>
      </c>
      <c r="B788" t="s">
        <v>1240</v>
      </c>
      <c r="D788" t="s">
        <v>2</v>
      </c>
      <c r="E788" t="s">
        <v>3</v>
      </c>
      <c r="F788" s="12">
        <v>5</v>
      </c>
      <c r="G788" s="2">
        <v>354750</v>
      </c>
      <c r="H788" t="s">
        <v>4</v>
      </c>
      <c r="J788" t="s">
        <v>5</v>
      </c>
      <c r="K788" s="9" t="str">
        <f t="shared" si="61"/>
        <v>_Chả nướng 300g</v>
      </c>
      <c r="L788" s="8" t="str">
        <f>VLOOKUP(K788,'[1]Mã Misa'!$B$2:$D$74,2,0)</f>
        <v>Chả nướng 300g</v>
      </c>
      <c r="M788" s="8" t="str">
        <f>VLOOKUP(L788,'[1]Mã Misa'!$C$2:$D$74,2,0)</f>
        <v>CN300</v>
      </c>
      <c r="N788" s="2">
        <v>70950</v>
      </c>
      <c r="O788" t="s">
        <v>1241</v>
      </c>
      <c r="P788" s="8" t="str">
        <f t="shared" si="62"/>
        <v>0046309</v>
      </c>
      <c r="Q788" s="8" t="e">
        <f t="shared" si="60"/>
        <v>#N/A</v>
      </c>
      <c r="R788" s="19">
        <v>44537</v>
      </c>
      <c r="S788" s="17" t="s">
        <v>1242</v>
      </c>
      <c r="T788" s="8" t="str">
        <f t="shared" si="63"/>
        <v>VM+ HCM 12</v>
      </c>
      <c r="U788" t="s">
        <v>10870</v>
      </c>
      <c r="Y788" t="str">
        <f t="shared" si="64"/>
        <v>WINCOMHOCHIMINH</v>
      </c>
    </row>
    <row r="789" spans="1:25" x14ac:dyDescent="0.2">
      <c r="A789" t="s">
        <v>0</v>
      </c>
      <c r="B789" t="s">
        <v>1240</v>
      </c>
      <c r="D789" t="s">
        <v>21</v>
      </c>
      <c r="E789" t="s">
        <v>3</v>
      </c>
      <c r="F789" s="12">
        <v>1</v>
      </c>
      <c r="G789" s="2">
        <v>74250</v>
      </c>
      <c r="H789" t="s">
        <v>4</v>
      </c>
      <c r="J789" t="s">
        <v>22</v>
      </c>
      <c r="K789" s="9" t="str">
        <f t="shared" si="61"/>
        <v>_Chả cốm 300g</v>
      </c>
      <c r="L789" s="8" t="str">
        <f>VLOOKUP(K789,'[1]Mã Misa'!$B$2:$D$74,2,0)</f>
        <v>Chả cốm 300g</v>
      </c>
      <c r="M789" s="8" t="str">
        <f>VLOOKUP(L789,'[1]Mã Misa'!$C$2:$D$74,2,0)</f>
        <v>CC300</v>
      </c>
      <c r="N789" s="2">
        <v>74250</v>
      </c>
      <c r="O789" t="s">
        <v>1241</v>
      </c>
      <c r="P789" s="8" t="str">
        <f t="shared" si="62"/>
        <v>0046309</v>
      </c>
      <c r="Q789" s="8" t="e">
        <f t="shared" si="60"/>
        <v>#N/A</v>
      </c>
      <c r="R789" s="19">
        <v>44537</v>
      </c>
      <c r="S789" s="17" t="s">
        <v>1242</v>
      </c>
      <c r="T789" s="8" t="str">
        <f t="shared" si="63"/>
        <v>VM+ HCM 12</v>
      </c>
      <c r="U789" t="s">
        <v>10870</v>
      </c>
      <c r="Y789" t="str">
        <f t="shared" si="64"/>
        <v>WINCOMHOCHIMINH</v>
      </c>
    </row>
    <row r="790" spans="1:25" x14ac:dyDescent="0.2">
      <c r="A790" t="s">
        <v>0</v>
      </c>
      <c r="B790" t="s">
        <v>1240</v>
      </c>
      <c r="D790" t="s">
        <v>11</v>
      </c>
      <c r="E790" t="s">
        <v>3</v>
      </c>
      <c r="F790" s="12">
        <v>13</v>
      </c>
      <c r="G790" s="2">
        <v>652366</v>
      </c>
      <c r="H790" t="s">
        <v>4</v>
      </c>
      <c r="J790" t="s">
        <v>12</v>
      </c>
      <c r="K790" s="9" t="str">
        <f t="shared" si="61"/>
        <v>Giò tai lưỡi xào gói 250g</v>
      </c>
      <c r="L790" s="8" t="str">
        <f>VLOOKUP(K790,'[1]Mã Misa'!$B$2:$D$74,2,0)</f>
        <v>Giò Tai Lưỡi Xào 250g</v>
      </c>
      <c r="M790" s="8" t="str">
        <f>VLOOKUP(L790,'[1]Mã Misa'!$C$2:$D$74,2,0)</f>
        <v>GTLX250G</v>
      </c>
      <c r="N790" s="2">
        <v>50182</v>
      </c>
      <c r="O790" t="s">
        <v>1241</v>
      </c>
      <c r="P790" s="8" t="str">
        <f t="shared" si="62"/>
        <v>0046309</v>
      </c>
      <c r="Q790" s="8" t="e">
        <f t="shared" si="60"/>
        <v>#N/A</v>
      </c>
      <c r="R790" s="19">
        <v>44537</v>
      </c>
      <c r="S790" s="17" t="s">
        <v>1242</v>
      </c>
      <c r="T790" s="8" t="str">
        <f t="shared" si="63"/>
        <v>VM+ HCM 12</v>
      </c>
      <c r="U790" t="s">
        <v>10870</v>
      </c>
      <c r="Y790" t="str">
        <f t="shared" si="64"/>
        <v>WINCOMHOCHIMINH</v>
      </c>
    </row>
    <row r="791" spans="1:25" x14ac:dyDescent="0.2">
      <c r="A791" t="s">
        <v>0</v>
      </c>
      <c r="B791" t="s">
        <v>1240</v>
      </c>
      <c r="D791" t="s">
        <v>15</v>
      </c>
      <c r="E791" t="s">
        <v>3</v>
      </c>
      <c r="F791" s="12">
        <v>1</v>
      </c>
      <c r="G791" s="2">
        <v>46000</v>
      </c>
      <c r="H791" t="s">
        <v>4</v>
      </c>
      <c r="J791" t="s">
        <v>16</v>
      </c>
      <c r="K791" s="9" t="str">
        <f t="shared" si="61"/>
        <v>Mộc nấm hương gói 250g</v>
      </c>
      <c r="L791" s="8" t="str">
        <f>VLOOKUP(K791,'[1]Mã Misa'!$B$2:$D$74,2,0)</f>
        <v>Mộc Nấm Hương 250g</v>
      </c>
      <c r="M791" s="8" t="str">
        <f>VLOOKUP(L791,'[1]Mã Misa'!$C$2:$D$74,2,0)</f>
        <v>MNH250</v>
      </c>
      <c r="N791" s="2">
        <v>46000</v>
      </c>
      <c r="O791" t="s">
        <v>1241</v>
      </c>
      <c r="P791" s="8" t="str">
        <f t="shared" si="62"/>
        <v>0046309</v>
      </c>
      <c r="Q791" s="8" t="e">
        <f t="shared" si="60"/>
        <v>#N/A</v>
      </c>
      <c r="R791" s="19">
        <v>44537</v>
      </c>
      <c r="S791" s="17" t="s">
        <v>1242</v>
      </c>
      <c r="T791" s="8" t="str">
        <f t="shared" si="63"/>
        <v>VM+ HCM 12</v>
      </c>
      <c r="U791" t="s">
        <v>10870</v>
      </c>
      <c r="Y791" t="str">
        <f t="shared" si="64"/>
        <v>WINCOMHOCHIMINH</v>
      </c>
    </row>
    <row r="792" spans="1:25" x14ac:dyDescent="0.2">
      <c r="A792" t="s">
        <v>0</v>
      </c>
      <c r="B792" t="s">
        <v>1240</v>
      </c>
      <c r="D792" t="s">
        <v>27</v>
      </c>
      <c r="E792" t="s">
        <v>3</v>
      </c>
      <c r="F792" s="12">
        <v>9</v>
      </c>
      <c r="G792" s="2">
        <v>549450</v>
      </c>
      <c r="H792" t="s">
        <v>4</v>
      </c>
      <c r="J792" t="s">
        <v>28</v>
      </c>
      <c r="K792" s="9" t="str">
        <f t="shared" si="61"/>
        <v>_Giò sụn gà 250g</v>
      </c>
      <c r="L792" s="8" t="str">
        <f>VLOOKUP(K792,'[1]Mã Misa'!$B$2:$D$74,2,0)</f>
        <v>Giò sụn gà 250g</v>
      </c>
      <c r="M792" s="8" t="str">
        <f>VLOOKUP(L792,'[1]Mã Misa'!$C$2:$D$74,2,0)</f>
        <v>GSG250</v>
      </c>
      <c r="N792" s="2">
        <v>61050</v>
      </c>
      <c r="O792" t="s">
        <v>1241</v>
      </c>
      <c r="P792" s="8" t="str">
        <f t="shared" si="62"/>
        <v>0046309</v>
      </c>
      <c r="Q792" s="8" t="e">
        <f t="shared" si="60"/>
        <v>#N/A</v>
      </c>
      <c r="R792" s="19">
        <v>44537</v>
      </c>
      <c r="S792" s="17" t="s">
        <v>1242</v>
      </c>
      <c r="T792" s="8" t="str">
        <f t="shared" si="63"/>
        <v>VM+ HCM 12</v>
      </c>
      <c r="U792" t="s">
        <v>10870</v>
      </c>
      <c r="Y792" t="str">
        <f t="shared" si="64"/>
        <v>WINCOMHOCHIMINH</v>
      </c>
    </row>
    <row r="793" spans="1:25" x14ac:dyDescent="0.2">
      <c r="A793" t="s">
        <v>0</v>
      </c>
      <c r="B793" t="s">
        <v>1243</v>
      </c>
      <c r="D793" t="s">
        <v>11</v>
      </c>
      <c r="E793" t="s">
        <v>3</v>
      </c>
      <c r="F793" s="12">
        <v>1</v>
      </c>
      <c r="G793" s="2">
        <v>50182</v>
      </c>
      <c r="H793" t="s">
        <v>4</v>
      </c>
      <c r="J793" t="s">
        <v>12</v>
      </c>
      <c r="K793" s="9" t="str">
        <f t="shared" si="61"/>
        <v>Giò tai lưỡi xào gói 250g</v>
      </c>
      <c r="L793" s="8" t="str">
        <f>VLOOKUP(K793,'[1]Mã Misa'!$B$2:$D$74,2,0)</f>
        <v>Giò Tai Lưỡi Xào 250g</v>
      </c>
      <c r="M793" s="8" t="str">
        <f>VLOOKUP(L793,'[1]Mã Misa'!$C$2:$D$74,2,0)</f>
        <v>GTLX250G</v>
      </c>
      <c r="N793" s="2">
        <v>50182</v>
      </c>
      <c r="O793" t="s">
        <v>1244</v>
      </c>
      <c r="P793" s="8" t="str">
        <f t="shared" si="62"/>
        <v>0001660</v>
      </c>
      <c r="Q793" s="8" t="e">
        <f t="shared" si="60"/>
        <v>#N/A</v>
      </c>
      <c r="R793" s="19">
        <v>44537</v>
      </c>
      <c r="S793" s="17" t="s">
        <v>1245</v>
      </c>
      <c r="T793" s="8" t="str">
        <f t="shared" si="63"/>
        <v>VM+ TNN 25</v>
      </c>
      <c r="U793" t="s">
        <v>10871</v>
      </c>
      <c r="Y793" t="str">
        <f t="shared" si="64"/>
        <v>WINCOMTHAINGUYEN</v>
      </c>
    </row>
    <row r="794" spans="1:25" x14ac:dyDescent="0.2">
      <c r="A794" t="s">
        <v>0</v>
      </c>
      <c r="B794" t="s">
        <v>1243</v>
      </c>
      <c r="D794" t="s">
        <v>8</v>
      </c>
      <c r="E794" t="s">
        <v>3</v>
      </c>
      <c r="F794" s="12">
        <v>2</v>
      </c>
      <c r="G794" s="2">
        <v>210800</v>
      </c>
      <c r="H794" t="s">
        <v>4</v>
      </c>
      <c r="J794" t="s">
        <v>9</v>
      </c>
      <c r="K794" s="9" t="str">
        <f t="shared" si="61"/>
        <v>_Đùi gà sốt cay 500g</v>
      </c>
      <c r="L794" s="8" t="str">
        <f>VLOOKUP(K794,'[1]Mã Misa'!$B$2:$D$74,2,0)</f>
        <v>Đùi gà sốt cay 500g</v>
      </c>
      <c r="M794" s="8" t="str">
        <f>VLOOKUP(L794,'[1]Mã Misa'!$C$2:$D$74,2,0)</f>
        <v>DGSC500</v>
      </c>
      <c r="N794" s="2">
        <v>105400</v>
      </c>
      <c r="O794" t="s">
        <v>1244</v>
      </c>
      <c r="P794" s="8" t="str">
        <f t="shared" si="62"/>
        <v>0001660</v>
      </c>
      <c r="Q794" s="8" t="e">
        <f t="shared" si="60"/>
        <v>#N/A</v>
      </c>
      <c r="R794" s="19">
        <v>44537</v>
      </c>
      <c r="S794" s="17" t="s">
        <v>1245</v>
      </c>
      <c r="T794" s="8" t="str">
        <f t="shared" si="63"/>
        <v>VM+ TNN 25</v>
      </c>
      <c r="U794" t="s">
        <v>10871</v>
      </c>
      <c r="Y794" t="str">
        <f t="shared" si="64"/>
        <v>WINCOMTHAINGUYEN</v>
      </c>
    </row>
    <row r="795" spans="1:25" x14ac:dyDescent="0.2">
      <c r="A795" t="s">
        <v>0</v>
      </c>
      <c r="B795" t="s">
        <v>1243</v>
      </c>
      <c r="D795" t="s">
        <v>25</v>
      </c>
      <c r="E795" t="s">
        <v>3</v>
      </c>
      <c r="F795" s="12">
        <v>2</v>
      </c>
      <c r="G795" s="2">
        <v>181500</v>
      </c>
      <c r="H795" t="s">
        <v>4</v>
      </c>
      <c r="J795" t="s">
        <v>26</v>
      </c>
      <c r="K795" s="9" t="str">
        <f t="shared" si="61"/>
        <v>_Chân gà sốt cay 400g</v>
      </c>
      <c r="L795" s="8" t="str">
        <f>VLOOKUP(K795,'[1]Mã Misa'!$B$2:$D$74,2,0)</f>
        <v>Chân gà sốt cay 400g</v>
      </c>
      <c r="M795" s="8" t="str">
        <f>VLOOKUP(L795,'[1]Mã Misa'!$C$2:$D$74,2,0)</f>
        <v>CGSC400</v>
      </c>
      <c r="N795" s="2">
        <v>90750</v>
      </c>
      <c r="O795" t="s">
        <v>1244</v>
      </c>
      <c r="P795" s="8" t="str">
        <f t="shared" si="62"/>
        <v>0001660</v>
      </c>
      <c r="Q795" s="8" t="e">
        <f t="shared" si="60"/>
        <v>#N/A</v>
      </c>
      <c r="R795" s="19">
        <v>44537</v>
      </c>
      <c r="S795" s="17" t="s">
        <v>1245</v>
      </c>
      <c r="T795" s="8" t="str">
        <f t="shared" si="63"/>
        <v>VM+ TNN 25</v>
      </c>
      <c r="U795" t="s">
        <v>10871</v>
      </c>
      <c r="Y795" t="str">
        <f t="shared" si="64"/>
        <v>WINCOMTHAINGUYEN</v>
      </c>
    </row>
    <row r="796" spans="1:25" x14ac:dyDescent="0.2">
      <c r="A796" t="s">
        <v>0</v>
      </c>
      <c r="B796" t="s">
        <v>1246</v>
      </c>
      <c r="D796" t="s">
        <v>2</v>
      </c>
      <c r="E796" t="s">
        <v>3</v>
      </c>
      <c r="F796" s="12">
        <v>12</v>
      </c>
      <c r="G796" s="2">
        <v>851400</v>
      </c>
      <c r="H796" t="s">
        <v>4</v>
      </c>
      <c r="J796" t="s">
        <v>5</v>
      </c>
      <c r="K796" s="9" t="str">
        <f t="shared" si="61"/>
        <v>_Chả nướng 300g</v>
      </c>
      <c r="L796" s="8" t="str">
        <f>VLOOKUP(K796,'[1]Mã Misa'!$B$2:$D$74,2,0)</f>
        <v>Chả nướng 300g</v>
      </c>
      <c r="M796" s="8" t="str">
        <f>VLOOKUP(L796,'[1]Mã Misa'!$C$2:$D$74,2,0)</f>
        <v>CN300</v>
      </c>
      <c r="N796" s="2">
        <v>70950</v>
      </c>
      <c r="O796" t="s">
        <v>1247</v>
      </c>
      <c r="P796" s="8" t="str">
        <f t="shared" si="62"/>
        <v>0046311</v>
      </c>
      <c r="Q796" s="8" t="e">
        <f t="shared" si="60"/>
        <v>#N/A</v>
      </c>
      <c r="R796" s="19">
        <v>44537</v>
      </c>
      <c r="S796" s="17" t="s">
        <v>1248</v>
      </c>
      <c r="T796" s="8" t="str">
        <f t="shared" si="63"/>
        <v>VM+ HCM 54</v>
      </c>
      <c r="U796" t="s">
        <v>10872</v>
      </c>
      <c r="Y796" t="str">
        <f t="shared" si="64"/>
        <v>WINCOMHOCHIMINH</v>
      </c>
    </row>
    <row r="797" spans="1:25" x14ac:dyDescent="0.2">
      <c r="A797" t="s">
        <v>0</v>
      </c>
      <c r="B797" t="s">
        <v>1246</v>
      </c>
      <c r="D797" t="s">
        <v>15</v>
      </c>
      <c r="E797" t="s">
        <v>3</v>
      </c>
      <c r="F797" s="12">
        <v>3</v>
      </c>
      <c r="G797" s="2">
        <v>138000</v>
      </c>
      <c r="H797" t="s">
        <v>4</v>
      </c>
      <c r="J797" t="s">
        <v>16</v>
      </c>
      <c r="K797" s="9" t="str">
        <f t="shared" si="61"/>
        <v>Mộc nấm hương gói 250g</v>
      </c>
      <c r="L797" s="8" t="str">
        <f>VLOOKUP(K797,'[1]Mã Misa'!$B$2:$D$74,2,0)</f>
        <v>Mộc Nấm Hương 250g</v>
      </c>
      <c r="M797" s="8" t="str">
        <f>VLOOKUP(L797,'[1]Mã Misa'!$C$2:$D$74,2,0)</f>
        <v>MNH250</v>
      </c>
      <c r="N797" s="2">
        <v>46000</v>
      </c>
      <c r="O797" t="s">
        <v>1247</v>
      </c>
      <c r="P797" s="8" t="str">
        <f t="shared" si="62"/>
        <v>0046311</v>
      </c>
      <c r="Q797" s="8" t="e">
        <f t="shared" si="60"/>
        <v>#N/A</v>
      </c>
      <c r="R797" s="19">
        <v>44537</v>
      </c>
      <c r="S797" s="17" t="s">
        <v>1248</v>
      </c>
      <c r="T797" s="8" t="str">
        <f t="shared" si="63"/>
        <v>VM+ HCM 54</v>
      </c>
      <c r="U797" t="s">
        <v>10872</v>
      </c>
      <c r="Y797" t="str">
        <f t="shared" si="64"/>
        <v>WINCOMHOCHIMINH</v>
      </c>
    </row>
    <row r="798" spans="1:25" x14ac:dyDescent="0.2">
      <c r="A798" t="s">
        <v>0</v>
      </c>
      <c r="B798" t="s">
        <v>1246</v>
      </c>
      <c r="D798" t="s">
        <v>30</v>
      </c>
      <c r="E798" t="s">
        <v>3</v>
      </c>
      <c r="F798" s="12">
        <v>1</v>
      </c>
      <c r="G798" s="2">
        <v>111058</v>
      </c>
      <c r="H798" t="s">
        <v>4</v>
      </c>
      <c r="J798" t="s">
        <v>31</v>
      </c>
      <c r="K798" s="9" t="str">
        <f t="shared" si="61"/>
        <v>Gà muối gói 500g</v>
      </c>
      <c r="L798" s="8" t="str">
        <f>VLOOKUP(K798,'[1]Mã Misa'!$B$2:$D$74,2,0)</f>
        <v>Gà muối 500g</v>
      </c>
      <c r="M798" s="8" t="str">
        <f>VLOOKUP(L798,'[1]Mã Misa'!$C$2:$D$74,2,0)</f>
        <v>GM500</v>
      </c>
      <c r="N798" s="2">
        <v>111058</v>
      </c>
      <c r="O798" t="s">
        <v>1247</v>
      </c>
      <c r="P798" s="8" t="str">
        <f t="shared" si="62"/>
        <v>0046311</v>
      </c>
      <c r="Q798" s="8" t="e">
        <f t="shared" si="60"/>
        <v>#N/A</v>
      </c>
      <c r="R798" s="19">
        <v>44537</v>
      </c>
      <c r="S798" s="17" t="s">
        <v>1248</v>
      </c>
      <c r="T798" s="8" t="str">
        <f t="shared" si="63"/>
        <v>VM+ HCM 54</v>
      </c>
      <c r="U798" t="s">
        <v>10872</v>
      </c>
      <c r="Y798" t="str">
        <f t="shared" si="64"/>
        <v>WINCOMHOCHIMINH</v>
      </c>
    </row>
    <row r="799" spans="1:25" x14ac:dyDescent="0.2">
      <c r="A799" t="s">
        <v>0</v>
      </c>
      <c r="B799" t="s">
        <v>1246</v>
      </c>
      <c r="D799" t="s">
        <v>27</v>
      </c>
      <c r="E799" t="s">
        <v>3</v>
      </c>
      <c r="F799" s="12">
        <v>1</v>
      </c>
      <c r="G799" s="2">
        <v>61050</v>
      </c>
      <c r="H799" t="s">
        <v>4</v>
      </c>
      <c r="J799" t="s">
        <v>28</v>
      </c>
      <c r="K799" s="9" t="str">
        <f t="shared" si="61"/>
        <v>_Giò sụn gà 250g</v>
      </c>
      <c r="L799" s="8" t="str">
        <f>VLOOKUP(K799,'[1]Mã Misa'!$B$2:$D$74,2,0)</f>
        <v>Giò sụn gà 250g</v>
      </c>
      <c r="M799" s="8" t="str">
        <f>VLOOKUP(L799,'[1]Mã Misa'!$C$2:$D$74,2,0)</f>
        <v>GSG250</v>
      </c>
      <c r="N799" s="2">
        <v>61050</v>
      </c>
      <c r="O799" t="s">
        <v>1247</v>
      </c>
      <c r="P799" s="8" t="str">
        <f t="shared" si="62"/>
        <v>0046311</v>
      </c>
      <c r="Q799" s="8" t="e">
        <f t="shared" si="60"/>
        <v>#N/A</v>
      </c>
      <c r="R799" s="19">
        <v>44537</v>
      </c>
      <c r="S799" s="17" t="s">
        <v>1248</v>
      </c>
      <c r="T799" s="8" t="str">
        <f t="shared" si="63"/>
        <v>VM+ HCM 54</v>
      </c>
      <c r="U799" t="s">
        <v>10872</v>
      </c>
      <c r="Y799" t="str">
        <f t="shared" si="64"/>
        <v>WINCOMHOCHIMINH</v>
      </c>
    </row>
    <row r="800" spans="1:25" x14ac:dyDescent="0.2">
      <c r="A800" t="s">
        <v>0</v>
      </c>
      <c r="B800" t="s">
        <v>1246</v>
      </c>
      <c r="D800" t="s">
        <v>47</v>
      </c>
      <c r="E800" t="s">
        <v>3</v>
      </c>
      <c r="F800" s="12">
        <v>3</v>
      </c>
      <c r="G800" s="2">
        <v>166785</v>
      </c>
      <c r="H800" t="s">
        <v>4</v>
      </c>
      <c r="J800" t="s">
        <v>48</v>
      </c>
      <c r="K800" s="9" t="str">
        <f t="shared" si="61"/>
        <v>Tai heo muối gói 200g</v>
      </c>
      <c r="L800" s="8" t="str">
        <f>VLOOKUP(K800,'[1]Mã Misa'!$B$2:$D$74,2,0)</f>
        <v>Tai heo muối 200g</v>
      </c>
      <c r="M800" s="8" t="str">
        <f>VLOOKUP(L800,'[1]Mã Misa'!$C$2:$D$74,2,0)</f>
        <v>TH200</v>
      </c>
      <c r="N800" s="2">
        <v>55595</v>
      </c>
      <c r="O800" t="s">
        <v>1247</v>
      </c>
      <c r="P800" s="8" t="str">
        <f t="shared" si="62"/>
        <v>0046311</v>
      </c>
      <c r="Q800" s="8" t="e">
        <f t="shared" si="60"/>
        <v>#N/A</v>
      </c>
      <c r="R800" s="19">
        <v>44537</v>
      </c>
      <c r="S800" s="17" t="s">
        <v>1248</v>
      </c>
      <c r="T800" s="8" t="str">
        <f t="shared" si="63"/>
        <v>VM+ HCM 54</v>
      </c>
      <c r="U800" t="s">
        <v>10872</v>
      </c>
      <c r="Y800" t="str">
        <f t="shared" si="64"/>
        <v>WINCOMHOCHIMINH</v>
      </c>
    </row>
    <row r="801" spans="1:25" x14ac:dyDescent="0.2">
      <c r="A801" t="s">
        <v>0</v>
      </c>
      <c r="B801" t="s">
        <v>1246</v>
      </c>
      <c r="D801" t="s">
        <v>42</v>
      </c>
      <c r="E801" t="s">
        <v>3</v>
      </c>
      <c r="F801" s="12">
        <v>3</v>
      </c>
      <c r="G801" s="2">
        <v>263361</v>
      </c>
      <c r="H801" t="s">
        <v>4</v>
      </c>
      <c r="J801" t="s">
        <v>43</v>
      </c>
      <c r="K801" s="9" t="str">
        <f t="shared" si="61"/>
        <v>Bắp bò muối gói 200g</v>
      </c>
      <c r="L801" s="8" t="str">
        <f>VLOOKUP(K801,'[1]Mã Misa'!$B$2:$D$74,2,0)</f>
        <v>Bắp bò muối 200g</v>
      </c>
      <c r="M801" s="8" t="str">
        <f>VLOOKUP(L801,'[1]Mã Misa'!$C$2:$D$74,2,0)</f>
        <v>BBM200</v>
      </c>
      <c r="N801" s="2">
        <v>87787</v>
      </c>
      <c r="O801" t="s">
        <v>1247</v>
      </c>
      <c r="P801" s="8" t="str">
        <f t="shared" si="62"/>
        <v>0046311</v>
      </c>
      <c r="Q801" s="8" t="e">
        <f t="shared" si="60"/>
        <v>#N/A</v>
      </c>
      <c r="R801" s="19">
        <v>44537</v>
      </c>
      <c r="S801" s="17" t="s">
        <v>1248</v>
      </c>
      <c r="T801" s="8" t="str">
        <f t="shared" si="63"/>
        <v>VM+ HCM 54</v>
      </c>
      <c r="U801" t="s">
        <v>10872</v>
      </c>
      <c r="Y801" t="str">
        <f t="shared" si="64"/>
        <v>WINCOMHOCHIMINH</v>
      </c>
    </row>
    <row r="802" spans="1:25" x14ac:dyDescent="0.2">
      <c r="A802" t="s">
        <v>0</v>
      </c>
      <c r="B802" t="s">
        <v>1246</v>
      </c>
      <c r="D802" t="s">
        <v>21</v>
      </c>
      <c r="E802" t="s">
        <v>3</v>
      </c>
      <c r="F802" s="12">
        <v>3</v>
      </c>
      <c r="G802" s="2">
        <v>222750</v>
      </c>
      <c r="H802" t="s">
        <v>4</v>
      </c>
      <c r="J802" t="s">
        <v>22</v>
      </c>
      <c r="K802" s="9" t="str">
        <f t="shared" si="61"/>
        <v>_Chả cốm 300g</v>
      </c>
      <c r="L802" s="8" t="str">
        <f>VLOOKUP(K802,'[1]Mã Misa'!$B$2:$D$74,2,0)</f>
        <v>Chả cốm 300g</v>
      </c>
      <c r="M802" s="8" t="str">
        <f>VLOOKUP(L802,'[1]Mã Misa'!$C$2:$D$74,2,0)</f>
        <v>CC300</v>
      </c>
      <c r="N802" s="2">
        <v>74250</v>
      </c>
      <c r="O802" t="s">
        <v>1247</v>
      </c>
      <c r="P802" s="8" t="str">
        <f t="shared" si="62"/>
        <v>0046311</v>
      </c>
      <c r="Q802" s="8" t="e">
        <f t="shared" si="60"/>
        <v>#N/A</v>
      </c>
      <c r="R802" s="19">
        <v>44537</v>
      </c>
      <c r="S802" s="17" t="s">
        <v>1248</v>
      </c>
      <c r="T802" s="8" t="str">
        <f t="shared" si="63"/>
        <v>VM+ HCM 54</v>
      </c>
      <c r="U802" t="s">
        <v>10872</v>
      </c>
      <c r="Y802" t="str">
        <f t="shared" si="64"/>
        <v>WINCOMHOCHIMINH</v>
      </c>
    </row>
    <row r="803" spans="1:25" x14ac:dyDescent="0.2">
      <c r="A803" t="s">
        <v>0</v>
      </c>
      <c r="B803" t="s">
        <v>1246</v>
      </c>
      <c r="D803" t="s">
        <v>155</v>
      </c>
      <c r="E803" t="s">
        <v>3</v>
      </c>
      <c r="F803" s="12">
        <v>1</v>
      </c>
      <c r="G803" s="2">
        <v>101989</v>
      </c>
      <c r="H803" t="s">
        <v>4</v>
      </c>
      <c r="J803" t="s">
        <v>156</v>
      </c>
      <c r="K803" s="9" t="str">
        <f t="shared" si="61"/>
        <v>Giò tai nấm hương 500g</v>
      </c>
      <c r="L803" s="8" t="str">
        <f>VLOOKUP(K803,'[1]Mã Misa'!$B$2:$D$74,2,0)</f>
        <v>Giò tai nấm hương 500g</v>
      </c>
      <c r="M803" s="8" t="str">
        <f>VLOOKUP(L803,'[1]Mã Misa'!$C$2:$D$74,2,0)</f>
        <v>GTNH500</v>
      </c>
      <c r="N803" s="2">
        <v>101989</v>
      </c>
      <c r="O803" t="s">
        <v>1247</v>
      </c>
      <c r="P803" s="8" t="str">
        <f t="shared" si="62"/>
        <v>0046311</v>
      </c>
      <c r="Q803" s="8" t="e">
        <f t="shared" si="60"/>
        <v>#N/A</v>
      </c>
      <c r="R803" s="19">
        <v>44537</v>
      </c>
      <c r="S803" s="17" t="s">
        <v>1248</v>
      </c>
      <c r="T803" s="8" t="str">
        <f t="shared" si="63"/>
        <v>VM+ HCM 54</v>
      </c>
      <c r="U803" t="s">
        <v>10872</v>
      </c>
      <c r="Y803" t="str">
        <f t="shared" si="64"/>
        <v>WINCOMHOCHIMINH</v>
      </c>
    </row>
    <row r="804" spans="1:25" x14ac:dyDescent="0.2">
      <c r="A804" t="s">
        <v>0</v>
      </c>
      <c r="B804" t="s">
        <v>1249</v>
      </c>
      <c r="D804" t="s">
        <v>25</v>
      </c>
      <c r="E804" t="s">
        <v>3</v>
      </c>
      <c r="F804" s="12">
        <v>10</v>
      </c>
      <c r="G804" s="2">
        <v>907500</v>
      </c>
      <c r="H804" t="s">
        <v>4</v>
      </c>
      <c r="J804" t="s">
        <v>26</v>
      </c>
      <c r="K804" s="9" t="str">
        <f t="shared" si="61"/>
        <v>_Chân gà sốt cay 400g</v>
      </c>
      <c r="L804" s="8" t="str">
        <f>VLOOKUP(K804,'[1]Mã Misa'!$B$2:$D$74,2,0)</f>
        <v>Chân gà sốt cay 400g</v>
      </c>
      <c r="M804" s="8" t="str">
        <f>VLOOKUP(L804,'[1]Mã Misa'!$C$2:$D$74,2,0)</f>
        <v>CGSC400</v>
      </c>
      <c r="N804" s="2">
        <v>90750</v>
      </c>
      <c r="O804" t="s">
        <v>1250</v>
      </c>
      <c r="P804" s="8" t="str">
        <f t="shared" si="62"/>
        <v>0046317</v>
      </c>
      <c r="Q804" s="8" t="e">
        <f t="shared" si="60"/>
        <v>#N/A</v>
      </c>
      <c r="R804" s="19">
        <v>44537</v>
      </c>
      <c r="S804" s="17" t="s">
        <v>1251</v>
      </c>
      <c r="T804" s="8" t="str">
        <f t="shared" si="63"/>
        <v>VM+ HCM 50</v>
      </c>
      <c r="U804" t="s">
        <v>10873</v>
      </c>
      <c r="Y804" t="str">
        <f t="shared" si="64"/>
        <v>WINCOMHOCHIMINH</v>
      </c>
    </row>
    <row r="805" spans="1:25" x14ac:dyDescent="0.2">
      <c r="A805" t="s">
        <v>0</v>
      </c>
      <c r="B805" t="s">
        <v>1249</v>
      </c>
      <c r="D805" t="s">
        <v>11</v>
      </c>
      <c r="E805" t="s">
        <v>3</v>
      </c>
      <c r="F805" s="12">
        <v>1</v>
      </c>
      <c r="G805" s="2">
        <v>50182</v>
      </c>
      <c r="H805" t="s">
        <v>4</v>
      </c>
      <c r="J805" t="s">
        <v>12</v>
      </c>
      <c r="K805" s="9" t="str">
        <f t="shared" si="61"/>
        <v>Giò tai lưỡi xào gói 250g</v>
      </c>
      <c r="L805" s="8" t="str">
        <f>VLOOKUP(K805,'[1]Mã Misa'!$B$2:$D$74,2,0)</f>
        <v>Giò Tai Lưỡi Xào 250g</v>
      </c>
      <c r="M805" s="8" t="str">
        <f>VLOOKUP(L805,'[1]Mã Misa'!$C$2:$D$74,2,0)</f>
        <v>GTLX250G</v>
      </c>
      <c r="N805" s="2">
        <v>50182</v>
      </c>
      <c r="O805" t="s">
        <v>1250</v>
      </c>
      <c r="P805" s="8" t="str">
        <f t="shared" si="62"/>
        <v>0046317</v>
      </c>
      <c r="Q805" s="8" t="e">
        <f t="shared" si="60"/>
        <v>#N/A</v>
      </c>
      <c r="R805" s="19">
        <v>44537</v>
      </c>
      <c r="S805" s="17" t="s">
        <v>1251</v>
      </c>
      <c r="T805" s="8" t="str">
        <f t="shared" si="63"/>
        <v>VM+ HCM 50</v>
      </c>
      <c r="U805" t="s">
        <v>10873</v>
      </c>
      <c r="Y805" t="str">
        <f t="shared" si="64"/>
        <v>WINCOMHOCHIMINH</v>
      </c>
    </row>
    <row r="806" spans="1:25" x14ac:dyDescent="0.2">
      <c r="A806" t="s">
        <v>0</v>
      </c>
      <c r="B806" t="s">
        <v>1249</v>
      </c>
      <c r="D806" t="s">
        <v>27</v>
      </c>
      <c r="E806" t="s">
        <v>3</v>
      </c>
      <c r="F806" s="12">
        <v>5</v>
      </c>
      <c r="G806" s="2">
        <v>305250</v>
      </c>
      <c r="H806" t="s">
        <v>4</v>
      </c>
      <c r="J806" t="s">
        <v>28</v>
      </c>
      <c r="K806" s="9" t="str">
        <f t="shared" si="61"/>
        <v>_Giò sụn gà 250g</v>
      </c>
      <c r="L806" s="8" t="str">
        <f>VLOOKUP(K806,'[1]Mã Misa'!$B$2:$D$74,2,0)</f>
        <v>Giò sụn gà 250g</v>
      </c>
      <c r="M806" s="8" t="str">
        <f>VLOOKUP(L806,'[1]Mã Misa'!$C$2:$D$74,2,0)</f>
        <v>GSG250</v>
      </c>
      <c r="N806" s="2">
        <v>61050</v>
      </c>
      <c r="O806" t="s">
        <v>1250</v>
      </c>
      <c r="P806" s="8" t="str">
        <f t="shared" si="62"/>
        <v>0046317</v>
      </c>
      <c r="Q806" s="8" t="e">
        <f t="shared" si="60"/>
        <v>#N/A</v>
      </c>
      <c r="R806" s="19">
        <v>44537</v>
      </c>
      <c r="S806" s="17" t="s">
        <v>1251</v>
      </c>
      <c r="T806" s="8" t="str">
        <f t="shared" si="63"/>
        <v>VM+ HCM 50</v>
      </c>
      <c r="U806" t="s">
        <v>10873</v>
      </c>
      <c r="Y806" t="str">
        <f t="shared" si="64"/>
        <v>WINCOMHOCHIMINH</v>
      </c>
    </row>
    <row r="807" spans="1:25" x14ac:dyDescent="0.2">
      <c r="A807" t="s">
        <v>0</v>
      </c>
      <c r="B807" t="s">
        <v>1249</v>
      </c>
      <c r="D807" t="s">
        <v>40</v>
      </c>
      <c r="E807" t="s">
        <v>3</v>
      </c>
      <c r="F807" s="12">
        <v>4</v>
      </c>
      <c r="G807" s="2">
        <v>237600</v>
      </c>
      <c r="H807" t="s">
        <v>4</v>
      </c>
      <c r="J807" t="s">
        <v>41</v>
      </c>
      <c r="K807" s="9" t="str">
        <f t="shared" si="61"/>
        <v>_Giò lụa 250g</v>
      </c>
      <c r="L807" s="8" t="str">
        <f>VLOOKUP(K807,'[1]Mã Misa'!$B$2:$D$74,2,0)</f>
        <v>Giò lụa 250g</v>
      </c>
      <c r="M807" s="8" t="str">
        <f>VLOOKUP(L807,'[1]Mã Misa'!$C$2:$D$74,2,0)</f>
        <v>GL250</v>
      </c>
      <c r="N807" s="2">
        <v>59400</v>
      </c>
      <c r="O807" t="s">
        <v>1250</v>
      </c>
      <c r="P807" s="8" t="str">
        <f t="shared" si="62"/>
        <v>0046317</v>
      </c>
      <c r="Q807" s="8" t="e">
        <f t="shared" si="60"/>
        <v>#N/A</v>
      </c>
      <c r="R807" s="19">
        <v>44537</v>
      </c>
      <c r="S807" s="17" t="s">
        <v>1251</v>
      </c>
      <c r="T807" s="8" t="str">
        <f t="shared" si="63"/>
        <v>VM+ HCM 50</v>
      </c>
      <c r="U807" t="s">
        <v>10873</v>
      </c>
      <c r="Y807" t="str">
        <f t="shared" si="64"/>
        <v>WINCOMHOCHIMINH</v>
      </c>
    </row>
    <row r="808" spans="1:25" x14ac:dyDescent="0.2">
      <c r="A808" t="s">
        <v>0</v>
      </c>
      <c r="B808" t="s">
        <v>1249</v>
      </c>
      <c r="D808" t="s">
        <v>59</v>
      </c>
      <c r="E808" t="s">
        <v>3</v>
      </c>
      <c r="F808" s="12">
        <v>3</v>
      </c>
      <c r="G808" s="2">
        <v>282039</v>
      </c>
      <c r="H808" t="s">
        <v>4</v>
      </c>
      <c r="J808" t="s">
        <v>60</v>
      </c>
      <c r="K808" s="9" t="str">
        <f t="shared" si="61"/>
        <v xml:space="preserve"> Giò lụa 500g</v>
      </c>
      <c r="L808" s="8" t="str">
        <f>VLOOKUP(K808,'[1]Mã Misa'!$B$2:$D$74,2,0)</f>
        <v>Giò lụa 500g</v>
      </c>
      <c r="M808" s="8" t="str">
        <f>VLOOKUP(L808,'[1]Mã Misa'!$C$2:$D$74,2,0)</f>
        <v>GL500</v>
      </c>
      <c r="N808" s="2">
        <v>94013</v>
      </c>
      <c r="O808" t="s">
        <v>1250</v>
      </c>
      <c r="P808" s="8" t="str">
        <f t="shared" si="62"/>
        <v>0046317</v>
      </c>
      <c r="Q808" s="8" t="e">
        <f t="shared" si="60"/>
        <v>#N/A</v>
      </c>
      <c r="R808" s="19">
        <v>44537</v>
      </c>
      <c r="S808" s="17" t="s">
        <v>1251</v>
      </c>
      <c r="T808" s="8" t="str">
        <f t="shared" si="63"/>
        <v>VM+ HCM 50</v>
      </c>
      <c r="U808" t="s">
        <v>10873</v>
      </c>
      <c r="Y808" t="str">
        <f t="shared" si="64"/>
        <v>WINCOMHOCHIMINH</v>
      </c>
    </row>
    <row r="809" spans="1:25" x14ac:dyDescent="0.2">
      <c r="A809" t="s">
        <v>0</v>
      </c>
      <c r="B809" t="s">
        <v>1249</v>
      </c>
      <c r="D809" t="s">
        <v>155</v>
      </c>
      <c r="E809" t="s">
        <v>3</v>
      </c>
      <c r="F809" s="12">
        <v>3</v>
      </c>
      <c r="G809" s="2">
        <v>305967</v>
      </c>
      <c r="H809" t="s">
        <v>4</v>
      </c>
      <c r="J809" t="s">
        <v>156</v>
      </c>
      <c r="K809" s="9" t="str">
        <f t="shared" si="61"/>
        <v>Giò tai nấm hương 500g</v>
      </c>
      <c r="L809" s="8" t="str">
        <f>VLOOKUP(K809,'[1]Mã Misa'!$B$2:$D$74,2,0)</f>
        <v>Giò tai nấm hương 500g</v>
      </c>
      <c r="M809" s="8" t="str">
        <f>VLOOKUP(L809,'[1]Mã Misa'!$C$2:$D$74,2,0)</f>
        <v>GTNH500</v>
      </c>
      <c r="N809" s="2">
        <v>101989</v>
      </c>
      <c r="O809" t="s">
        <v>1250</v>
      </c>
      <c r="P809" s="8" t="str">
        <f t="shared" si="62"/>
        <v>0046317</v>
      </c>
      <c r="Q809" s="8" t="e">
        <f t="shared" si="60"/>
        <v>#N/A</v>
      </c>
      <c r="R809" s="19">
        <v>44537</v>
      </c>
      <c r="S809" s="17" t="s">
        <v>1251</v>
      </c>
      <c r="T809" s="8" t="str">
        <f t="shared" si="63"/>
        <v>VM+ HCM 50</v>
      </c>
      <c r="U809" t="s">
        <v>10873</v>
      </c>
      <c r="Y809" t="str">
        <f t="shared" si="64"/>
        <v>WINCOMHOCHIMINH</v>
      </c>
    </row>
    <row r="810" spans="1:25" x14ac:dyDescent="0.2">
      <c r="A810" t="s">
        <v>0</v>
      </c>
      <c r="B810" t="s">
        <v>1252</v>
      </c>
      <c r="D810" t="s">
        <v>30</v>
      </c>
      <c r="E810" t="s">
        <v>3</v>
      </c>
      <c r="F810" s="12">
        <v>1</v>
      </c>
      <c r="G810" s="2">
        <v>111058</v>
      </c>
      <c r="H810" t="s">
        <v>4</v>
      </c>
      <c r="J810" t="s">
        <v>31</v>
      </c>
      <c r="K810" s="9" t="str">
        <f t="shared" si="61"/>
        <v>Gà muối gói 500g</v>
      </c>
      <c r="L810" s="8" t="str">
        <f>VLOOKUP(K810,'[1]Mã Misa'!$B$2:$D$74,2,0)</f>
        <v>Gà muối 500g</v>
      </c>
      <c r="M810" s="8" t="str">
        <f>VLOOKUP(L810,'[1]Mã Misa'!$C$2:$D$74,2,0)</f>
        <v>GM500</v>
      </c>
      <c r="N810" s="2">
        <v>111058</v>
      </c>
      <c r="O810" t="s">
        <v>1253</v>
      </c>
      <c r="P810" s="8" t="str">
        <f t="shared" si="62"/>
        <v>0153614</v>
      </c>
      <c r="Q810" s="8" t="e">
        <f t="shared" si="60"/>
        <v>#N/A</v>
      </c>
      <c r="R810" s="19">
        <v>44537</v>
      </c>
      <c r="S810" s="17" t="s">
        <v>1254</v>
      </c>
      <c r="T810" s="8" t="str">
        <f t="shared" si="63"/>
        <v>VM+ HNI 26</v>
      </c>
      <c r="U810" t="s">
        <v>10874</v>
      </c>
      <c r="Y810" t="str">
        <f t="shared" si="64"/>
        <v>WINCOMHANOI</v>
      </c>
    </row>
    <row r="811" spans="1:25" x14ac:dyDescent="0.2">
      <c r="A811" t="s">
        <v>0</v>
      </c>
      <c r="B811" t="s">
        <v>1255</v>
      </c>
      <c r="D811" t="s">
        <v>42</v>
      </c>
      <c r="E811" t="s">
        <v>3</v>
      </c>
      <c r="F811" s="12">
        <v>4</v>
      </c>
      <c r="G811" s="2">
        <v>351148</v>
      </c>
      <c r="H811" t="s">
        <v>4</v>
      </c>
      <c r="J811" t="s">
        <v>43</v>
      </c>
      <c r="K811" s="9" t="str">
        <f t="shared" si="61"/>
        <v>Bắp bò muối gói 200g</v>
      </c>
      <c r="L811" s="8" t="str">
        <f>VLOOKUP(K811,'[1]Mã Misa'!$B$2:$D$74,2,0)</f>
        <v>Bắp bò muối 200g</v>
      </c>
      <c r="M811" s="8" t="str">
        <f>VLOOKUP(L811,'[1]Mã Misa'!$C$2:$D$74,2,0)</f>
        <v>BBM200</v>
      </c>
      <c r="N811" s="2">
        <v>87787</v>
      </c>
      <c r="O811" t="s">
        <v>1256</v>
      </c>
      <c r="P811" s="8" t="str">
        <f t="shared" si="62"/>
        <v>0153622</v>
      </c>
      <c r="Q811" s="8" t="e">
        <f t="shared" si="60"/>
        <v>#N/A</v>
      </c>
      <c r="R811" s="19">
        <v>44537</v>
      </c>
      <c r="S811" s="17" t="s">
        <v>1257</v>
      </c>
      <c r="T811" s="8" t="str">
        <f t="shared" si="63"/>
        <v>VM+ HNI 79</v>
      </c>
      <c r="U811" t="s">
        <v>10875</v>
      </c>
      <c r="Y811" t="str">
        <f t="shared" si="64"/>
        <v>WINCOMHANOI</v>
      </c>
    </row>
    <row r="812" spans="1:25" x14ac:dyDescent="0.2">
      <c r="A812" t="s">
        <v>0</v>
      </c>
      <c r="B812" t="s">
        <v>1255</v>
      </c>
      <c r="D812" t="s">
        <v>40</v>
      </c>
      <c r="E812" t="s">
        <v>3</v>
      </c>
      <c r="F812" s="12">
        <v>5</v>
      </c>
      <c r="G812" s="2">
        <v>297000</v>
      </c>
      <c r="H812" t="s">
        <v>4</v>
      </c>
      <c r="J812" t="s">
        <v>41</v>
      </c>
      <c r="K812" s="9" t="str">
        <f t="shared" si="61"/>
        <v>_Giò lụa 250g</v>
      </c>
      <c r="L812" s="8" t="str">
        <f>VLOOKUP(K812,'[1]Mã Misa'!$B$2:$D$74,2,0)</f>
        <v>Giò lụa 250g</v>
      </c>
      <c r="M812" s="8" t="str">
        <f>VLOOKUP(L812,'[1]Mã Misa'!$C$2:$D$74,2,0)</f>
        <v>GL250</v>
      </c>
      <c r="N812" s="2">
        <v>59400</v>
      </c>
      <c r="O812" t="s">
        <v>1256</v>
      </c>
      <c r="P812" s="8" t="str">
        <f t="shared" si="62"/>
        <v>0153622</v>
      </c>
      <c r="Q812" s="8" t="e">
        <f t="shared" si="60"/>
        <v>#N/A</v>
      </c>
      <c r="R812" s="19">
        <v>44537</v>
      </c>
      <c r="S812" s="17" t="s">
        <v>1257</v>
      </c>
      <c r="T812" s="8" t="str">
        <f t="shared" si="63"/>
        <v>VM+ HNI 79</v>
      </c>
      <c r="U812" t="s">
        <v>10875</v>
      </c>
      <c r="Y812" t="str">
        <f t="shared" si="64"/>
        <v>WINCOMHANOI</v>
      </c>
    </row>
    <row r="813" spans="1:25" x14ac:dyDescent="0.2">
      <c r="A813" t="s">
        <v>0</v>
      </c>
      <c r="B813" t="s">
        <v>1258</v>
      </c>
      <c r="D813" t="s">
        <v>15</v>
      </c>
      <c r="E813" t="s">
        <v>3</v>
      </c>
      <c r="F813" s="12">
        <v>1</v>
      </c>
      <c r="G813" s="2">
        <v>46000</v>
      </c>
      <c r="H813" t="s">
        <v>4</v>
      </c>
      <c r="J813" t="s">
        <v>16</v>
      </c>
      <c r="K813" s="9" t="str">
        <f t="shared" si="61"/>
        <v>Mộc nấm hương gói 250g</v>
      </c>
      <c r="L813" s="8" t="str">
        <f>VLOOKUP(K813,'[1]Mã Misa'!$B$2:$D$74,2,0)</f>
        <v>Mộc Nấm Hương 250g</v>
      </c>
      <c r="M813" s="8" t="str">
        <f>VLOOKUP(L813,'[1]Mã Misa'!$C$2:$D$74,2,0)</f>
        <v>MNH250</v>
      </c>
      <c r="N813" s="2">
        <v>46000</v>
      </c>
      <c r="O813" t="s">
        <v>1259</v>
      </c>
      <c r="P813" s="8" t="str">
        <f t="shared" si="62"/>
        <v>0002390</v>
      </c>
      <c r="Q813" s="8" t="e">
        <f t="shared" si="60"/>
        <v>#N/A</v>
      </c>
      <c r="R813" s="19">
        <v>44537</v>
      </c>
      <c r="S813" s="17" t="s">
        <v>80</v>
      </c>
      <c r="T813" s="8" t="str">
        <f t="shared" si="63"/>
        <v>VM+ NDH 30</v>
      </c>
      <c r="U813" t="s">
        <v>10522</v>
      </c>
      <c r="Y813" t="str">
        <f t="shared" si="64"/>
        <v>WINCOMNAMDINH</v>
      </c>
    </row>
    <row r="814" spans="1:25" x14ac:dyDescent="0.2">
      <c r="A814" t="s">
        <v>0</v>
      </c>
      <c r="B814" t="s">
        <v>1258</v>
      </c>
      <c r="D814" t="s">
        <v>8</v>
      </c>
      <c r="E814" t="s">
        <v>3</v>
      </c>
      <c r="F814" s="12">
        <v>2</v>
      </c>
      <c r="G814" s="2">
        <v>210800</v>
      </c>
      <c r="H814" t="s">
        <v>4</v>
      </c>
      <c r="J814" t="s">
        <v>9</v>
      </c>
      <c r="K814" s="9" t="str">
        <f t="shared" si="61"/>
        <v>_Đùi gà sốt cay 500g</v>
      </c>
      <c r="L814" s="8" t="str">
        <f>VLOOKUP(K814,'[1]Mã Misa'!$B$2:$D$74,2,0)</f>
        <v>Đùi gà sốt cay 500g</v>
      </c>
      <c r="M814" s="8" t="str">
        <f>VLOOKUP(L814,'[1]Mã Misa'!$C$2:$D$74,2,0)</f>
        <v>DGSC500</v>
      </c>
      <c r="N814" s="2">
        <v>105400</v>
      </c>
      <c r="O814" t="s">
        <v>1259</v>
      </c>
      <c r="P814" s="8" t="str">
        <f t="shared" si="62"/>
        <v>0002390</v>
      </c>
      <c r="Q814" s="8" t="e">
        <f t="shared" si="60"/>
        <v>#N/A</v>
      </c>
      <c r="R814" s="19">
        <v>44537</v>
      </c>
      <c r="S814" s="17" t="s">
        <v>80</v>
      </c>
      <c r="T814" s="8" t="str">
        <f t="shared" si="63"/>
        <v>VM+ NDH 30</v>
      </c>
      <c r="U814" t="s">
        <v>10522</v>
      </c>
      <c r="Y814" t="str">
        <f t="shared" si="64"/>
        <v>WINCOMNAMDINH</v>
      </c>
    </row>
    <row r="815" spans="1:25" x14ac:dyDescent="0.2">
      <c r="A815" t="s">
        <v>0</v>
      </c>
      <c r="B815" t="s">
        <v>1260</v>
      </c>
      <c r="D815" t="s">
        <v>30</v>
      </c>
      <c r="E815" t="s">
        <v>3</v>
      </c>
      <c r="F815" s="12">
        <v>1</v>
      </c>
      <c r="G815" s="2">
        <v>111058</v>
      </c>
      <c r="H815" t="s">
        <v>4</v>
      </c>
      <c r="J815" t="s">
        <v>31</v>
      </c>
      <c r="K815" s="9" t="str">
        <f t="shared" si="61"/>
        <v>Gà muối gói 500g</v>
      </c>
      <c r="L815" s="8" t="str">
        <f>VLOOKUP(K815,'[1]Mã Misa'!$B$2:$D$74,2,0)</f>
        <v>Gà muối 500g</v>
      </c>
      <c r="M815" s="8" t="str">
        <f>VLOOKUP(L815,'[1]Mã Misa'!$C$2:$D$74,2,0)</f>
        <v>GM500</v>
      </c>
      <c r="N815" s="2">
        <v>111058</v>
      </c>
      <c r="O815" t="s">
        <v>1261</v>
      </c>
      <c r="P815" s="8" t="str">
        <f t="shared" si="62"/>
        <v>0153642</v>
      </c>
      <c r="Q815" s="8" t="e">
        <f t="shared" si="60"/>
        <v>#N/A</v>
      </c>
      <c r="R815" s="19">
        <v>44537</v>
      </c>
      <c r="S815" s="17" t="s">
        <v>1262</v>
      </c>
      <c r="T815" s="8" t="str">
        <f t="shared" si="63"/>
        <v>VM+ HNI 40</v>
      </c>
      <c r="U815" t="s">
        <v>10876</v>
      </c>
      <c r="Y815" t="str">
        <f t="shared" si="64"/>
        <v>WINCOMHANOI</v>
      </c>
    </row>
    <row r="816" spans="1:25" x14ac:dyDescent="0.2">
      <c r="A816" t="s">
        <v>0</v>
      </c>
      <c r="B816" t="s">
        <v>1260</v>
      </c>
      <c r="D816" t="s">
        <v>15</v>
      </c>
      <c r="E816" t="s">
        <v>3</v>
      </c>
      <c r="F816" s="12">
        <v>9</v>
      </c>
      <c r="G816" s="2">
        <v>414000</v>
      </c>
      <c r="H816" t="s">
        <v>4</v>
      </c>
      <c r="J816" t="s">
        <v>16</v>
      </c>
      <c r="K816" s="9" t="str">
        <f t="shared" si="61"/>
        <v>Mộc nấm hương gói 250g</v>
      </c>
      <c r="L816" s="8" t="str">
        <f>VLOOKUP(K816,'[1]Mã Misa'!$B$2:$D$74,2,0)</f>
        <v>Mộc Nấm Hương 250g</v>
      </c>
      <c r="M816" s="8" t="str">
        <f>VLOOKUP(L816,'[1]Mã Misa'!$C$2:$D$74,2,0)</f>
        <v>MNH250</v>
      </c>
      <c r="N816" s="2">
        <v>46000</v>
      </c>
      <c r="O816" t="s">
        <v>1261</v>
      </c>
      <c r="P816" s="8" t="str">
        <f t="shared" si="62"/>
        <v>0153642</v>
      </c>
      <c r="Q816" s="8" t="e">
        <f t="shared" si="60"/>
        <v>#N/A</v>
      </c>
      <c r="R816" s="19">
        <v>44537</v>
      </c>
      <c r="S816" s="17" t="s">
        <v>1262</v>
      </c>
      <c r="T816" s="8" t="str">
        <f t="shared" si="63"/>
        <v>VM+ HNI 40</v>
      </c>
      <c r="U816" t="s">
        <v>10876</v>
      </c>
      <c r="Y816" t="str">
        <f t="shared" si="64"/>
        <v>WINCOMHANOI</v>
      </c>
    </row>
    <row r="817" spans="1:25" x14ac:dyDescent="0.2">
      <c r="A817" t="s">
        <v>0</v>
      </c>
      <c r="B817" t="s">
        <v>1263</v>
      </c>
      <c r="D817" t="s">
        <v>30</v>
      </c>
      <c r="E817" t="s">
        <v>3</v>
      </c>
      <c r="F817" s="12">
        <v>3</v>
      </c>
      <c r="G817" s="2">
        <v>333174</v>
      </c>
      <c r="H817" t="s">
        <v>4</v>
      </c>
      <c r="J817" t="s">
        <v>31</v>
      </c>
      <c r="K817" s="9" t="str">
        <f t="shared" si="61"/>
        <v>Gà muối gói 500g</v>
      </c>
      <c r="L817" s="8" t="str">
        <f>VLOOKUP(K817,'[1]Mã Misa'!$B$2:$D$74,2,0)</f>
        <v>Gà muối 500g</v>
      </c>
      <c r="M817" s="8" t="str">
        <f>VLOOKUP(L817,'[1]Mã Misa'!$C$2:$D$74,2,0)</f>
        <v>GM500</v>
      </c>
      <c r="N817" s="2">
        <v>111058</v>
      </c>
      <c r="O817" t="s">
        <v>1264</v>
      </c>
      <c r="P817" s="8" t="str">
        <f t="shared" si="62"/>
        <v>0153644</v>
      </c>
      <c r="Q817" s="8" t="e">
        <f t="shared" si="60"/>
        <v>#N/A</v>
      </c>
      <c r="R817" s="19">
        <v>44537</v>
      </c>
      <c r="S817" s="17" t="s">
        <v>1265</v>
      </c>
      <c r="T817" s="8" t="str">
        <f t="shared" si="63"/>
        <v>VM+ HNI Th</v>
      </c>
      <c r="U817" t="s">
        <v>10877</v>
      </c>
      <c r="Y817" t="str">
        <f t="shared" si="64"/>
        <v>WINCOMHANOI</v>
      </c>
    </row>
    <row r="818" spans="1:25" x14ac:dyDescent="0.2">
      <c r="A818" t="s">
        <v>0</v>
      </c>
      <c r="B818" t="s">
        <v>1266</v>
      </c>
      <c r="D818" t="s">
        <v>40</v>
      </c>
      <c r="E818" t="s">
        <v>3</v>
      </c>
      <c r="F818" s="12">
        <v>1</v>
      </c>
      <c r="G818" s="2">
        <v>59400</v>
      </c>
      <c r="H818" t="s">
        <v>4</v>
      </c>
      <c r="J818" t="s">
        <v>41</v>
      </c>
      <c r="K818" s="9" t="str">
        <f t="shared" si="61"/>
        <v>_Giò lụa 250g</v>
      </c>
      <c r="L818" s="8" t="str">
        <f>VLOOKUP(K818,'[1]Mã Misa'!$B$2:$D$74,2,0)</f>
        <v>Giò lụa 250g</v>
      </c>
      <c r="M818" s="8" t="str">
        <f>VLOOKUP(L818,'[1]Mã Misa'!$C$2:$D$74,2,0)</f>
        <v>GL250</v>
      </c>
      <c r="N818" s="2">
        <v>59400</v>
      </c>
      <c r="O818" t="s">
        <v>1267</v>
      </c>
      <c r="P818" s="8" t="str">
        <f t="shared" si="62"/>
        <v>0002391</v>
      </c>
      <c r="Q818" s="8" t="e">
        <f t="shared" si="60"/>
        <v>#N/A</v>
      </c>
      <c r="R818" s="19">
        <v>44537</v>
      </c>
      <c r="S818" s="17" t="s">
        <v>80</v>
      </c>
      <c r="T818" s="8" t="str">
        <f t="shared" si="63"/>
        <v>VM+ NDH 30</v>
      </c>
      <c r="U818" t="s">
        <v>10522</v>
      </c>
      <c r="Y818" t="str">
        <f t="shared" si="64"/>
        <v>WINCOMNAMDINH</v>
      </c>
    </row>
    <row r="819" spans="1:25" x14ac:dyDescent="0.2">
      <c r="A819" t="s">
        <v>0</v>
      </c>
      <c r="B819" t="s">
        <v>1266</v>
      </c>
      <c r="D819" t="s">
        <v>25</v>
      </c>
      <c r="E819" t="s">
        <v>3</v>
      </c>
      <c r="F819" s="12">
        <v>3</v>
      </c>
      <c r="G819" s="2">
        <v>272250</v>
      </c>
      <c r="H819" t="s">
        <v>4</v>
      </c>
      <c r="J819" t="s">
        <v>26</v>
      </c>
      <c r="K819" s="9" t="str">
        <f t="shared" si="61"/>
        <v>_Chân gà sốt cay 400g</v>
      </c>
      <c r="L819" s="8" t="str">
        <f>VLOOKUP(K819,'[1]Mã Misa'!$B$2:$D$74,2,0)</f>
        <v>Chân gà sốt cay 400g</v>
      </c>
      <c r="M819" s="8" t="str">
        <f>VLOOKUP(L819,'[1]Mã Misa'!$C$2:$D$74,2,0)</f>
        <v>CGSC400</v>
      </c>
      <c r="N819" s="2">
        <v>90750</v>
      </c>
      <c r="O819" t="s">
        <v>1267</v>
      </c>
      <c r="P819" s="8" t="str">
        <f t="shared" si="62"/>
        <v>0002391</v>
      </c>
      <c r="Q819" s="8" t="e">
        <f t="shared" si="60"/>
        <v>#N/A</v>
      </c>
      <c r="R819" s="19">
        <v>44537</v>
      </c>
      <c r="S819" s="17" t="s">
        <v>80</v>
      </c>
      <c r="T819" s="8" t="str">
        <f t="shared" si="63"/>
        <v>VM+ NDH 30</v>
      </c>
      <c r="U819" t="s">
        <v>10522</v>
      </c>
      <c r="Y819" t="str">
        <f t="shared" si="64"/>
        <v>WINCOMNAMDINH</v>
      </c>
    </row>
    <row r="820" spans="1:25" x14ac:dyDescent="0.2">
      <c r="A820" t="s">
        <v>0</v>
      </c>
      <c r="B820" t="s">
        <v>1268</v>
      </c>
      <c r="D820" t="s">
        <v>30</v>
      </c>
      <c r="E820" t="s">
        <v>3</v>
      </c>
      <c r="F820" s="12">
        <v>1</v>
      </c>
      <c r="G820" s="2">
        <v>111058</v>
      </c>
      <c r="H820" t="s">
        <v>4</v>
      </c>
      <c r="J820" t="s">
        <v>31</v>
      </c>
      <c r="K820" s="9" t="str">
        <f t="shared" si="61"/>
        <v>Gà muối gói 500g</v>
      </c>
      <c r="L820" s="8" t="str">
        <f>VLOOKUP(K820,'[1]Mã Misa'!$B$2:$D$74,2,0)</f>
        <v>Gà muối 500g</v>
      </c>
      <c r="M820" s="8" t="str">
        <f>VLOOKUP(L820,'[1]Mã Misa'!$C$2:$D$74,2,0)</f>
        <v>GM500</v>
      </c>
      <c r="N820" s="2">
        <v>111058</v>
      </c>
      <c r="O820" t="s">
        <v>1269</v>
      </c>
      <c r="P820" s="8" t="str">
        <f t="shared" si="62"/>
        <v>0153662</v>
      </c>
      <c r="Q820" s="8" t="e">
        <f t="shared" si="60"/>
        <v>#N/A</v>
      </c>
      <c r="R820" s="19">
        <v>44537</v>
      </c>
      <c r="S820" s="17" t="s">
        <v>1270</v>
      </c>
      <c r="T820" s="8" t="str">
        <f t="shared" si="63"/>
        <v>VM+ HNI D1</v>
      </c>
      <c r="U820" t="s">
        <v>10878</v>
      </c>
      <c r="Y820" t="str">
        <f t="shared" si="64"/>
        <v>WINCOMHANOI</v>
      </c>
    </row>
    <row r="821" spans="1:25" x14ac:dyDescent="0.2">
      <c r="A821" t="s">
        <v>0</v>
      </c>
      <c r="B821" t="s">
        <v>1268</v>
      </c>
      <c r="D821" t="s">
        <v>15</v>
      </c>
      <c r="E821" t="s">
        <v>3</v>
      </c>
      <c r="F821" s="12">
        <v>1</v>
      </c>
      <c r="G821" s="2">
        <v>46000</v>
      </c>
      <c r="H821" t="s">
        <v>4</v>
      </c>
      <c r="J821" t="s">
        <v>16</v>
      </c>
      <c r="K821" s="9" t="str">
        <f t="shared" si="61"/>
        <v>Mộc nấm hương gói 250g</v>
      </c>
      <c r="L821" s="8" t="str">
        <f>VLOOKUP(K821,'[1]Mã Misa'!$B$2:$D$74,2,0)</f>
        <v>Mộc Nấm Hương 250g</v>
      </c>
      <c r="M821" s="8" t="str">
        <f>VLOOKUP(L821,'[1]Mã Misa'!$C$2:$D$74,2,0)</f>
        <v>MNH250</v>
      </c>
      <c r="N821" s="2">
        <v>46000</v>
      </c>
      <c r="O821" t="s">
        <v>1269</v>
      </c>
      <c r="P821" s="8" t="str">
        <f t="shared" si="62"/>
        <v>0153662</v>
      </c>
      <c r="Q821" s="8" t="e">
        <f t="shared" si="60"/>
        <v>#N/A</v>
      </c>
      <c r="R821" s="19">
        <v>44537</v>
      </c>
      <c r="S821" s="17" t="s">
        <v>1270</v>
      </c>
      <c r="T821" s="8" t="str">
        <f t="shared" si="63"/>
        <v>VM+ HNI D1</v>
      </c>
      <c r="U821" t="s">
        <v>10878</v>
      </c>
      <c r="Y821" t="str">
        <f t="shared" si="64"/>
        <v>WINCOMHANOI</v>
      </c>
    </row>
    <row r="822" spans="1:25" x14ac:dyDescent="0.2">
      <c r="A822" t="s">
        <v>0</v>
      </c>
      <c r="B822" t="s">
        <v>1268</v>
      </c>
      <c r="D822" t="s">
        <v>11</v>
      </c>
      <c r="E822" t="s">
        <v>3</v>
      </c>
      <c r="F822" s="12">
        <v>1</v>
      </c>
      <c r="G822" s="2">
        <v>50182</v>
      </c>
      <c r="H822" t="s">
        <v>4</v>
      </c>
      <c r="J822" t="s">
        <v>12</v>
      </c>
      <c r="K822" s="9" t="str">
        <f t="shared" si="61"/>
        <v>Giò tai lưỡi xào gói 250g</v>
      </c>
      <c r="L822" s="8" t="str">
        <f>VLOOKUP(K822,'[1]Mã Misa'!$B$2:$D$74,2,0)</f>
        <v>Giò Tai Lưỡi Xào 250g</v>
      </c>
      <c r="M822" s="8" t="str">
        <f>VLOOKUP(L822,'[1]Mã Misa'!$C$2:$D$74,2,0)</f>
        <v>GTLX250G</v>
      </c>
      <c r="N822" s="2">
        <v>50182</v>
      </c>
      <c r="O822" t="s">
        <v>1269</v>
      </c>
      <c r="P822" s="8" t="str">
        <f t="shared" si="62"/>
        <v>0153662</v>
      </c>
      <c r="Q822" s="8" t="e">
        <f t="shared" si="60"/>
        <v>#N/A</v>
      </c>
      <c r="R822" s="19">
        <v>44537</v>
      </c>
      <c r="S822" s="17" t="s">
        <v>1270</v>
      </c>
      <c r="T822" s="8" t="str">
        <f t="shared" si="63"/>
        <v>VM+ HNI D1</v>
      </c>
      <c r="U822" t="s">
        <v>10878</v>
      </c>
      <c r="Y822" t="str">
        <f t="shared" si="64"/>
        <v>WINCOMHANOI</v>
      </c>
    </row>
    <row r="823" spans="1:25" x14ac:dyDescent="0.2">
      <c r="A823" t="s">
        <v>0</v>
      </c>
      <c r="B823" t="s">
        <v>1271</v>
      </c>
      <c r="D823" t="s">
        <v>8</v>
      </c>
      <c r="E823" t="s">
        <v>3</v>
      </c>
      <c r="F823" s="12">
        <v>3</v>
      </c>
      <c r="G823" s="2">
        <v>316200</v>
      </c>
      <c r="H823" t="s">
        <v>4</v>
      </c>
      <c r="J823" t="s">
        <v>9</v>
      </c>
      <c r="K823" s="9" t="str">
        <f t="shared" si="61"/>
        <v>_Đùi gà sốt cay 500g</v>
      </c>
      <c r="L823" s="8" t="str">
        <f>VLOOKUP(K823,'[1]Mã Misa'!$B$2:$D$74,2,0)</f>
        <v>Đùi gà sốt cay 500g</v>
      </c>
      <c r="M823" s="8" t="str">
        <f>VLOOKUP(L823,'[1]Mã Misa'!$C$2:$D$74,2,0)</f>
        <v>DGSC500</v>
      </c>
      <c r="N823" s="2">
        <v>105400</v>
      </c>
      <c r="O823" t="s">
        <v>1272</v>
      </c>
      <c r="P823" s="8" t="str">
        <f t="shared" si="62"/>
        <v>0003145</v>
      </c>
      <c r="Q823" s="8" t="e">
        <f t="shared" si="60"/>
        <v>#N/A</v>
      </c>
      <c r="R823" s="19">
        <v>44537</v>
      </c>
      <c r="S823" s="17" t="s">
        <v>1273</v>
      </c>
      <c r="T823" s="8" t="str">
        <f t="shared" si="63"/>
        <v>VM+ HDG 40</v>
      </c>
      <c r="U823" t="s">
        <v>10879</v>
      </c>
      <c r="Y823" t="str">
        <f t="shared" si="64"/>
        <v>WINCOMHAIDUONG</v>
      </c>
    </row>
    <row r="824" spans="1:25" x14ac:dyDescent="0.2">
      <c r="A824" t="s">
        <v>0</v>
      </c>
      <c r="B824" t="s">
        <v>1274</v>
      </c>
      <c r="D824" t="s">
        <v>2</v>
      </c>
      <c r="E824" t="s">
        <v>3</v>
      </c>
      <c r="F824" s="12">
        <v>1</v>
      </c>
      <c r="G824" s="2">
        <v>70950</v>
      </c>
      <c r="H824" t="s">
        <v>4</v>
      </c>
      <c r="J824" t="s">
        <v>5</v>
      </c>
      <c r="K824" s="9" t="str">
        <f t="shared" si="61"/>
        <v>_Chả nướng 300g</v>
      </c>
      <c r="L824" s="8" t="str">
        <f>VLOOKUP(K824,'[1]Mã Misa'!$B$2:$D$74,2,0)</f>
        <v>Chả nướng 300g</v>
      </c>
      <c r="M824" s="8" t="str">
        <f>VLOOKUP(L824,'[1]Mã Misa'!$C$2:$D$74,2,0)</f>
        <v>CN300</v>
      </c>
      <c r="N824" s="2">
        <v>70950</v>
      </c>
      <c r="O824" t="s">
        <v>1275</v>
      </c>
      <c r="P824" s="8" t="str">
        <f t="shared" si="62"/>
        <v>0153673</v>
      </c>
      <c r="Q824" s="8" t="e">
        <f t="shared" si="60"/>
        <v>#N/A</v>
      </c>
      <c r="R824" s="19">
        <v>44537</v>
      </c>
      <c r="S824" s="17" t="s">
        <v>1276</v>
      </c>
      <c r="T824" s="8" t="str">
        <f t="shared" si="63"/>
        <v>VM HNI Tru</v>
      </c>
      <c r="U824" t="s">
        <v>10880</v>
      </c>
      <c r="Y824" t="str">
        <f t="shared" si="64"/>
        <v>WINCOMHANOI</v>
      </c>
    </row>
    <row r="825" spans="1:25" x14ac:dyDescent="0.2">
      <c r="A825" t="s">
        <v>0</v>
      </c>
      <c r="B825" t="s">
        <v>1277</v>
      </c>
      <c r="D825" t="s">
        <v>8</v>
      </c>
      <c r="E825" t="s">
        <v>3</v>
      </c>
      <c r="F825" s="12">
        <v>1</v>
      </c>
      <c r="G825" s="2">
        <v>105400</v>
      </c>
      <c r="H825" t="s">
        <v>4</v>
      </c>
      <c r="J825" t="s">
        <v>9</v>
      </c>
      <c r="K825" s="9" t="str">
        <f t="shared" si="61"/>
        <v>_Đùi gà sốt cay 500g</v>
      </c>
      <c r="L825" s="8" t="str">
        <f>VLOOKUP(K825,'[1]Mã Misa'!$B$2:$D$74,2,0)</f>
        <v>Đùi gà sốt cay 500g</v>
      </c>
      <c r="M825" s="8" t="str">
        <f>VLOOKUP(L825,'[1]Mã Misa'!$C$2:$D$74,2,0)</f>
        <v>DGSC500</v>
      </c>
      <c r="N825" s="2">
        <v>105400</v>
      </c>
      <c r="O825" t="s">
        <v>1278</v>
      </c>
      <c r="P825" s="8" t="str">
        <f t="shared" si="62"/>
        <v>0153675</v>
      </c>
      <c r="Q825" s="8" t="e">
        <f t="shared" si="60"/>
        <v>#N/A</v>
      </c>
      <c r="R825" s="19">
        <v>44537</v>
      </c>
      <c r="S825" s="17" t="s">
        <v>1276</v>
      </c>
      <c r="T825" s="8" t="str">
        <f t="shared" si="63"/>
        <v>VM HNI Tru</v>
      </c>
      <c r="U825" t="s">
        <v>10880</v>
      </c>
      <c r="Y825" t="str">
        <f t="shared" si="64"/>
        <v>WINCOMHANOI</v>
      </c>
    </row>
    <row r="826" spans="1:25" x14ac:dyDescent="0.2">
      <c r="A826" t="s">
        <v>0</v>
      </c>
      <c r="B826" t="s">
        <v>1277</v>
      </c>
      <c r="D826" t="s">
        <v>40</v>
      </c>
      <c r="E826" t="s">
        <v>3</v>
      </c>
      <c r="F826" s="12">
        <v>4</v>
      </c>
      <c r="G826" s="2">
        <v>237600</v>
      </c>
      <c r="H826" t="s">
        <v>4</v>
      </c>
      <c r="J826" t="s">
        <v>41</v>
      </c>
      <c r="K826" s="9" t="str">
        <f t="shared" si="61"/>
        <v>_Giò lụa 250g</v>
      </c>
      <c r="L826" s="8" t="str">
        <f>VLOOKUP(K826,'[1]Mã Misa'!$B$2:$D$74,2,0)</f>
        <v>Giò lụa 250g</v>
      </c>
      <c r="M826" s="8" t="str">
        <f>VLOOKUP(L826,'[1]Mã Misa'!$C$2:$D$74,2,0)</f>
        <v>GL250</v>
      </c>
      <c r="N826" s="2">
        <v>59400</v>
      </c>
      <c r="O826" t="s">
        <v>1278</v>
      </c>
      <c r="P826" s="8" t="str">
        <f t="shared" si="62"/>
        <v>0153675</v>
      </c>
      <c r="Q826" s="8" t="e">
        <f t="shared" si="60"/>
        <v>#N/A</v>
      </c>
      <c r="R826" s="19">
        <v>44537</v>
      </c>
      <c r="S826" s="17" t="s">
        <v>1276</v>
      </c>
      <c r="T826" s="8" t="str">
        <f t="shared" si="63"/>
        <v>VM HNI Tru</v>
      </c>
      <c r="U826" t="s">
        <v>10880</v>
      </c>
      <c r="Y826" t="str">
        <f t="shared" si="64"/>
        <v>WINCOMHANOI</v>
      </c>
    </row>
    <row r="827" spans="1:25" x14ac:dyDescent="0.2">
      <c r="A827" t="s">
        <v>0</v>
      </c>
      <c r="B827" t="s">
        <v>1279</v>
      </c>
      <c r="D827" t="s">
        <v>8</v>
      </c>
      <c r="E827" t="s">
        <v>3</v>
      </c>
      <c r="F827" s="12">
        <v>4</v>
      </c>
      <c r="G827" s="2">
        <v>421600</v>
      </c>
      <c r="H827" t="s">
        <v>4</v>
      </c>
      <c r="J827" t="s">
        <v>9</v>
      </c>
      <c r="K827" s="9" t="str">
        <f t="shared" si="61"/>
        <v>_Đùi gà sốt cay 500g</v>
      </c>
      <c r="L827" s="8" t="str">
        <f>VLOOKUP(K827,'[1]Mã Misa'!$B$2:$D$74,2,0)</f>
        <v>Đùi gà sốt cay 500g</v>
      </c>
      <c r="M827" s="8" t="str">
        <f>VLOOKUP(L827,'[1]Mã Misa'!$C$2:$D$74,2,0)</f>
        <v>DGSC500</v>
      </c>
      <c r="N827" s="2">
        <v>105400</v>
      </c>
      <c r="O827" t="s">
        <v>1280</v>
      </c>
      <c r="P827" s="8" t="str">
        <f t="shared" si="62"/>
        <v>0153681</v>
      </c>
      <c r="Q827" s="8" t="e">
        <f t="shared" si="60"/>
        <v>#N/A</v>
      </c>
      <c r="R827" s="19">
        <v>44537</v>
      </c>
      <c r="S827" s="17" t="s">
        <v>1281</v>
      </c>
      <c r="T827" s="8" t="str">
        <f t="shared" si="63"/>
        <v>VM+ HNI 69</v>
      </c>
      <c r="U827" t="s">
        <v>10881</v>
      </c>
      <c r="Y827" t="str">
        <f t="shared" si="64"/>
        <v>WINCOMHANOI</v>
      </c>
    </row>
    <row r="828" spans="1:25" x14ac:dyDescent="0.2">
      <c r="A828" t="s">
        <v>0</v>
      </c>
      <c r="B828" t="s">
        <v>1282</v>
      </c>
      <c r="D828" t="s">
        <v>496</v>
      </c>
      <c r="E828" t="s">
        <v>3</v>
      </c>
      <c r="F828" s="12">
        <v>3</v>
      </c>
      <c r="G828" s="2">
        <v>183750</v>
      </c>
      <c r="H828" t="s">
        <v>104</v>
      </c>
      <c r="J828" t="s">
        <v>497</v>
      </c>
      <c r="K828" s="9" t="str">
        <f t="shared" si="61"/>
        <v xml:space="preserve"> Ghẹ farci 150g</v>
      </c>
      <c r="L828" s="8" t="str">
        <f>VLOOKUP(K828,'[1]Mã Misa'!$B$2:$D$74,2,0)</f>
        <v>Ghẹ farci 150g</v>
      </c>
      <c r="M828" s="8" t="str">
        <f>VLOOKUP(L828,'[1]Mã Misa'!$C$2:$D$74,2,0)</f>
        <v>GHEFARCI150</v>
      </c>
      <c r="N828" s="2">
        <v>61250</v>
      </c>
      <c r="O828" t="s">
        <v>1283</v>
      </c>
      <c r="P828" s="8" t="str">
        <f t="shared" si="62"/>
        <v>0153692</v>
      </c>
      <c r="Q828" s="8" t="e">
        <f t="shared" si="60"/>
        <v>#N/A</v>
      </c>
      <c r="R828" s="19">
        <v>44537</v>
      </c>
      <c r="S828" s="17" t="s">
        <v>195</v>
      </c>
      <c r="T828" s="8" t="str">
        <f t="shared" si="63"/>
        <v>VM+ HNI G9</v>
      </c>
      <c r="U828" t="s">
        <v>10557</v>
      </c>
      <c r="Y828" t="str">
        <f t="shared" si="64"/>
        <v>WINCOMHANOI</v>
      </c>
    </row>
    <row r="829" spans="1:25" x14ac:dyDescent="0.2">
      <c r="A829" t="s">
        <v>0</v>
      </c>
      <c r="B829" t="s">
        <v>1284</v>
      </c>
      <c r="D829" t="s">
        <v>11</v>
      </c>
      <c r="E829" t="s">
        <v>3</v>
      </c>
      <c r="F829" s="12">
        <v>2</v>
      </c>
      <c r="G829" s="2">
        <v>100364</v>
      </c>
      <c r="H829" t="s">
        <v>4</v>
      </c>
      <c r="J829" t="s">
        <v>12</v>
      </c>
      <c r="K829" s="9" t="str">
        <f t="shared" si="61"/>
        <v>Giò tai lưỡi xào gói 250g</v>
      </c>
      <c r="L829" s="8" t="str">
        <f>VLOOKUP(K829,'[1]Mã Misa'!$B$2:$D$74,2,0)</f>
        <v>Giò Tai Lưỡi Xào 250g</v>
      </c>
      <c r="M829" s="8" t="str">
        <f>VLOOKUP(L829,'[1]Mã Misa'!$C$2:$D$74,2,0)</f>
        <v>GTLX250G</v>
      </c>
      <c r="N829" s="2">
        <v>50182</v>
      </c>
      <c r="O829" t="s">
        <v>1285</v>
      </c>
      <c r="P829" s="8" t="str">
        <f t="shared" si="62"/>
        <v>0153694</v>
      </c>
      <c r="Q829" s="8" t="e">
        <f t="shared" si="60"/>
        <v>#N/A</v>
      </c>
      <c r="R829" s="19">
        <v>44537</v>
      </c>
      <c r="S829" s="17" t="s">
        <v>1286</v>
      </c>
      <c r="T829" s="8" t="str">
        <f t="shared" si="63"/>
        <v>VM+ HNI SH</v>
      </c>
      <c r="U829" t="s">
        <v>10882</v>
      </c>
      <c r="Y829" t="str">
        <f t="shared" si="64"/>
        <v>WINCOMHANOI</v>
      </c>
    </row>
    <row r="830" spans="1:25" x14ac:dyDescent="0.2">
      <c r="A830" t="s">
        <v>0</v>
      </c>
      <c r="B830" t="s">
        <v>1287</v>
      </c>
      <c r="D830" t="s">
        <v>40</v>
      </c>
      <c r="E830" t="s">
        <v>3</v>
      </c>
      <c r="F830" s="12">
        <v>2</v>
      </c>
      <c r="G830" s="2">
        <v>118800</v>
      </c>
      <c r="H830" t="s">
        <v>4</v>
      </c>
      <c r="J830" t="s">
        <v>41</v>
      </c>
      <c r="K830" s="9" t="str">
        <f t="shared" si="61"/>
        <v>_Giò lụa 250g</v>
      </c>
      <c r="L830" s="8" t="str">
        <f>VLOOKUP(K830,'[1]Mã Misa'!$B$2:$D$74,2,0)</f>
        <v>Giò lụa 250g</v>
      </c>
      <c r="M830" s="8" t="str">
        <f>VLOOKUP(L830,'[1]Mã Misa'!$C$2:$D$74,2,0)</f>
        <v>GL250</v>
      </c>
      <c r="N830" s="2">
        <v>59400</v>
      </c>
      <c r="O830" t="s">
        <v>1288</v>
      </c>
      <c r="P830" s="8" t="str">
        <f t="shared" si="62"/>
        <v>0003147</v>
      </c>
      <c r="Q830" s="8" t="e">
        <f t="shared" si="60"/>
        <v>#N/A</v>
      </c>
      <c r="R830" s="19">
        <v>44537</v>
      </c>
      <c r="S830" s="17" t="s">
        <v>1289</v>
      </c>
      <c r="T830" s="8" t="str">
        <f t="shared" si="63"/>
        <v>VM+ HDG 39</v>
      </c>
      <c r="U830" t="s">
        <v>10883</v>
      </c>
      <c r="Y830" t="str">
        <f t="shared" si="64"/>
        <v>WINCOMHAIDUONG</v>
      </c>
    </row>
    <row r="831" spans="1:25" x14ac:dyDescent="0.2">
      <c r="A831" t="s">
        <v>0</v>
      </c>
      <c r="B831" t="s">
        <v>1287</v>
      </c>
      <c r="D831" t="s">
        <v>27</v>
      </c>
      <c r="E831" t="s">
        <v>3</v>
      </c>
      <c r="F831" s="12">
        <v>3</v>
      </c>
      <c r="G831" s="2">
        <v>183150</v>
      </c>
      <c r="H831" t="s">
        <v>4</v>
      </c>
      <c r="J831" t="s">
        <v>28</v>
      </c>
      <c r="K831" s="9" t="str">
        <f t="shared" si="61"/>
        <v>_Giò sụn gà 250g</v>
      </c>
      <c r="L831" s="8" t="str">
        <f>VLOOKUP(K831,'[1]Mã Misa'!$B$2:$D$74,2,0)</f>
        <v>Giò sụn gà 250g</v>
      </c>
      <c r="M831" s="8" t="str">
        <f>VLOOKUP(L831,'[1]Mã Misa'!$C$2:$D$74,2,0)</f>
        <v>GSG250</v>
      </c>
      <c r="N831" s="2">
        <v>61050</v>
      </c>
      <c r="O831" t="s">
        <v>1288</v>
      </c>
      <c r="P831" s="8" t="str">
        <f t="shared" si="62"/>
        <v>0003147</v>
      </c>
      <c r="Q831" s="8" t="e">
        <f t="shared" si="60"/>
        <v>#N/A</v>
      </c>
      <c r="R831" s="19">
        <v>44537</v>
      </c>
      <c r="S831" s="17" t="s">
        <v>1289</v>
      </c>
      <c r="T831" s="8" t="str">
        <f t="shared" si="63"/>
        <v>VM+ HDG 39</v>
      </c>
      <c r="U831" t="s">
        <v>10883</v>
      </c>
      <c r="Y831" t="str">
        <f t="shared" si="64"/>
        <v>WINCOMHAIDUONG</v>
      </c>
    </row>
    <row r="832" spans="1:25" x14ac:dyDescent="0.2">
      <c r="A832" t="s">
        <v>0</v>
      </c>
      <c r="B832" t="s">
        <v>1287</v>
      </c>
      <c r="D832" t="s">
        <v>8</v>
      </c>
      <c r="E832" t="s">
        <v>3</v>
      </c>
      <c r="F832" s="12">
        <v>4</v>
      </c>
      <c r="G832" s="2">
        <v>421600</v>
      </c>
      <c r="H832" t="s">
        <v>4</v>
      </c>
      <c r="J832" t="s">
        <v>9</v>
      </c>
      <c r="K832" s="9" t="str">
        <f t="shared" si="61"/>
        <v>_Đùi gà sốt cay 500g</v>
      </c>
      <c r="L832" s="8" t="str">
        <f>VLOOKUP(K832,'[1]Mã Misa'!$B$2:$D$74,2,0)</f>
        <v>Đùi gà sốt cay 500g</v>
      </c>
      <c r="M832" s="8" t="str">
        <f>VLOOKUP(L832,'[1]Mã Misa'!$C$2:$D$74,2,0)</f>
        <v>DGSC500</v>
      </c>
      <c r="N832" s="2">
        <v>105400</v>
      </c>
      <c r="O832" t="s">
        <v>1288</v>
      </c>
      <c r="P832" s="8" t="str">
        <f t="shared" si="62"/>
        <v>0003147</v>
      </c>
      <c r="Q832" s="8" t="e">
        <f t="shared" si="60"/>
        <v>#N/A</v>
      </c>
      <c r="R832" s="19">
        <v>44537</v>
      </c>
      <c r="S832" s="17" t="s">
        <v>1289</v>
      </c>
      <c r="T832" s="8" t="str">
        <f t="shared" si="63"/>
        <v>VM+ HDG 39</v>
      </c>
      <c r="U832" t="s">
        <v>10883</v>
      </c>
      <c r="Y832" t="str">
        <f t="shared" si="64"/>
        <v>WINCOMHAIDUONG</v>
      </c>
    </row>
    <row r="833" spans="1:25" x14ac:dyDescent="0.2">
      <c r="A833" t="s">
        <v>0</v>
      </c>
      <c r="B833" t="s">
        <v>1287</v>
      </c>
      <c r="D833" t="s">
        <v>25</v>
      </c>
      <c r="E833" t="s">
        <v>3</v>
      </c>
      <c r="F833" s="12">
        <v>2</v>
      </c>
      <c r="G833" s="2">
        <v>181500</v>
      </c>
      <c r="H833" t="s">
        <v>4</v>
      </c>
      <c r="J833" t="s">
        <v>26</v>
      </c>
      <c r="K833" s="9" t="str">
        <f t="shared" si="61"/>
        <v>_Chân gà sốt cay 400g</v>
      </c>
      <c r="L833" s="8" t="str">
        <f>VLOOKUP(K833,'[1]Mã Misa'!$B$2:$D$74,2,0)</f>
        <v>Chân gà sốt cay 400g</v>
      </c>
      <c r="M833" s="8" t="str">
        <f>VLOOKUP(L833,'[1]Mã Misa'!$C$2:$D$74,2,0)</f>
        <v>CGSC400</v>
      </c>
      <c r="N833" s="2">
        <v>90750</v>
      </c>
      <c r="O833" t="s">
        <v>1288</v>
      </c>
      <c r="P833" s="8" t="str">
        <f t="shared" si="62"/>
        <v>0003147</v>
      </c>
      <c r="Q833" s="8" t="e">
        <f t="shared" si="60"/>
        <v>#N/A</v>
      </c>
      <c r="R833" s="19">
        <v>44537</v>
      </c>
      <c r="S833" s="17" t="s">
        <v>1289</v>
      </c>
      <c r="T833" s="8" t="str">
        <f t="shared" si="63"/>
        <v>VM+ HDG 39</v>
      </c>
      <c r="U833" t="s">
        <v>10883</v>
      </c>
      <c r="Y833" t="str">
        <f t="shared" si="64"/>
        <v>WINCOMHAIDUONG</v>
      </c>
    </row>
    <row r="834" spans="1:25" x14ac:dyDescent="0.2">
      <c r="A834" t="s">
        <v>0</v>
      </c>
      <c r="B834" t="s">
        <v>1290</v>
      </c>
      <c r="D834" t="s">
        <v>42</v>
      </c>
      <c r="E834" t="s">
        <v>3</v>
      </c>
      <c r="F834" s="12">
        <v>4</v>
      </c>
      <c r="G834" s="2">
        <v>351148</v>
      </c>
      <c r="H834" t="s">
        <v>4</v>
      </c>
      <c r="J834" t="s">
        <v>43</v>
      </c>
      <c r="K834" s="9" t="str">
        <f t="shared" si="61"/>
        <v>Bắp bò muối gói 200g</v>
      </c>
      <c r="L834" s="8" t="str">
        <f>VLOOKUP(K834,'[1]Mã Misa'!$B$2:$D$74,2,0)</f>
        <v>Bắp bò muối 200g</v>
      </c>
      <c r="M834" s="8" t="str">
        <f>VLOOKUP(L834,'[1]Mã Misa'!$C$2:$D$74,2,0)</f>
        <v>BBM200</v>
      </c>
      <c r="N834" s="2">
        <v>87787</v>
      </c>
      <c r="O834" t="s">
        <v>1291</v>
      </c>
      <c r="P834" s="8" t="str">
        <f t="shared" si="62"/>
        <v>0153696</v>
      </c>
      <c r="Q834" s="8" t="e">
        <f t="shared" si="60"/>
        <v>#N/A</v>
      </c>
      <c r="R834" s="19">
        <v>44537</v>
      </c>
      <c r="S834" s="17" t="s">
        <v>1292</v>
      </c>
      <c r="T834" s="8" t="str">
        <f t="shared" si="63"/>
        <v>VM+ HNI 12</v>
      </c>
      <c r="U834" t="s">
        <v>10884</v>
      </c>
      <c r="Y834" t="str">
        <f t="shared" si="64"/>
        <v>WINCOMHANOI</v>
      </c>
    </row>
    <row r="835" spans="1:25" x14ac:dyDescent="0.2">
      <c r="A835" t="s">
        <v>0</v>
      </c>
      <c r="B835" t="s">
        <v>1290</v>
      </c>
      <c r="D835" t="s">
        <v>121</v>
      </c>
      <c r="E835" t="s">
        <v>3</v>
      </c>
      <c r="F835" s="12">
        <v>1</v>
      </c>
      <c r="G835" s="2">
        <v>73431</v>
      </c>
      <c r="H835" t="s">
        <v>4</v>
      </c>
      <c r="J835" t="s">
        <v>122</v>
      </c>
      <c r="K835" s="9" t="str">
        <f t="shared" si="61"/>
        <v>Chân giò heo muối gói 300g</v>
      </c>
      <c r="L835" s="8" t="str">
        <f>VLOOKUP(K835,'[1]Mã Misa'!$B$2:$D$74,2,0)</f>
        <v>Chân giò heo muối 300g</v>
      </c>
      <c r="M835" s="8" t="str">
        <f>VLOOKUP(L835,'[1]Mã Misa'!$C$2:$D$74,2,0)</f>
        <v>CGM300</v>
      </c>
      <c r="N835" s="2">
        <v>73431</v>
      </c>
      <c r="O835" t="s">
        <v>1291</v>
      </c>
      <c r="P835" s="8" t="str">
        <f t="shared" si="62"/>
        <v>0153696</v>
      </c>
      <c r="Q835" s="8" t="e">
        <f t="shared" ref="Q835:Q898" si="65">IF(VLOOKUP(P835,$AD$1:$AF$32,1,0)&lt;&gt;0,(P835&amp;"A"),0)</f>
        <v>#N/A</v>
      </c>
      <c r="R835" s="19">
        <v>44537</v>
      </c>
      <c r="S835" s="17" t="s">
        <v>1292</v>
      </c>
      <c r="T835" s="8" t="str">
        <f t="shared" si="63"/>
        <v>VM+ HNI 12</v>
      </c>
      <c r="U835" t="s">
        <v>10884</v>
      </c>
      <c r="Y835" t="str">
        <f t="shared" si="64"/>
        <v>WINCOMHANOI</v>
      </c>
    </row>
    <row r="836" spans="1:25" x14ac:dyDescent="0.2">
      <c r="A836" t="s">
        <v>0</v>
      </c>
      <c r="B836" t="s">
        <v>1293</v>
      </c>
      <c r="D836" t="s">
        <v>27</v>
      </c>
      <c r="E836" t="s">
        <v>3</v>
      </c>
      <c r="F836" s="12">
        <v>4</v>
      </c>
      <c r="G836" s="2">
        <v>244200</v>
      </c>
      <c r="H836" t="s">
        <v>4</v>
      </c>
      <c r="J836" t="s">
        <v>28</v>
      </c>
      <c r="K836" s="9" t="str">
        <f t="shared" ref="K836:K899" si="66">MID(J836,10,26)</f>
        <v>_Giò sụn gà 250g</v>
      </c>
      <c r="L836" s="8" t="str">
        <f>VLOOKUP(K836,'[1]Mã Misa'!$B$2:$D$74,2,0)</f>
        <v>Giò sụn gà 250g</v>
      </c>
      <c r="M836" s="8" t="str">
        <f>VLOOKUP(L836,'[1]Mã Misa'!$C$2:$D$74,2,0)</f>
        <v>GSG250</v>
      </c>
      <c r="N836" s="2">
        <v>61050</v>
      </c>
      <c r="O836" t="s">
        <v>1294</v>
      </c>
      <c r="P836" s="8" t="str">
        <f t="shared" ref="P836:P899" si="67">RIGHT(O836,7)</f>
        <v>0153697</v>
      </c>
      <c r="Q836" s="8" t="e">
        <f t="shared" si="65"/>
        <v>#N/A</v>
      </c>
      <c r="R836" s="19">
        <v>44537</v>
      </c>
      <c r="S836" s="17" t="s">
        <v>1295</v>
      </c>
      <c r="T836" s="8" t="str">
        <f t="shared" ref="T836:T899" si="68">LEFT(U836,10)</f>
        <v>VM HNI Văn</v>
      </c>
      <c r="U836" t="s">
        <v>10885</v>
      </c>
      <c r="Y836" t="str">
        <f t="shared" ref="Y836:Y899" si="69">IF(ISNUMBER(SEARCH($V$3,T836)),"WINCOMHANOI",IF(ISNUMBER(SEARCH($V$4,T836)),"WINCOMHOCHIMINH",IF(ISNUMBER(SEARCH($V$5,T836)),"WINCOMDANANG",IF(ISNUMBER(SEARCH($V$6,T836)),"WINCOMHAIDUONG",IF(ISNUMBER(SEARCH($V$7,T836)),"WINCOMQUANGNINH",IF(ISNUMBER(SEARCH($V$8,T836)),"WINCOMHAIPHONG",IF(ISNUMBER(SEARCH($V$9,T836)),"WINCOMBACGIANG",IF(ISNUMBER(SEARCH($V$10,T836)),"WINCOMBACNINH",IF(ISNUMBER(SEARCH($V$11,T836)),"WINCOMPHUTHO",IF(ISNUMBER(SEARCH($V$12,T836)),"WINCOMHATINH",IF(ISNUMBER(SEARCH($V$13,T836)),"WINCOMTHAINGUYEN",IF(ISNUMBER(SEARCH($V$14,T836)),"WINCOMKHANHHOA",IF(ISNUMBER(SEARCH($V$15,T836)),"WINCOMHUNGYEN",IF(ISNUMBER(SEARCH($V$16,T836)),"WINCOMNGHEAN",IF(ISNUMBER(SEARCH($V$17,T836)),"WINCOMLAOCAI",IF(ISNUMBER(SEARCH($V$18,T836)),"WINCOMVUNGTAU",IF(ISNUMBER(SEARCH($V$19,T836)),"WINCOMBINHDUONG",IF(ISNUMBER(SEARCH($V$20,T836)),"WINCOMKIENGIANG",IF(ISNUMBER(SEARCH($V$21,T836)),"WINCOMHANAM",IF(ISNUMBER(SEARCH($V$22,T836)),"WINCOMNAMDINH",IF(ISNUMBER(SEARCH($V$23,T836)),"WINCOMLANGSON",IF(ISNUMBER(SEARCH($V$24,T836)),"WINCOMTHANHHOA",IF(ISNUMBER(SEARCH($V$25,T836)),"WINCOMYENBAI",IF(ISNUMBER(SEARCH($V$26,T836)),"WINCOMTUYENQUANG",IF(ISNUMBER(SEARCH($V$27,T836)),"WINCOMHUE",IF(ISNUMBER(SEARCH($V$28,T836)),"WINCOMQUANGNAM",IF(ISNUMBER(SEARCH($V$29,T836)),"WINCOMVINHPHUC",IF(ISNUMBER(SEARCH($V$30,T836)),"WINCOMHAGIANG",IF(ISNUMBER(SEARCH($V$31,T836)),"WINCOMNINHBINH",IF(ISNUMBER(SEARCH($V$32,T836)),"WINCOMTRAVINH",IF(ISNUMBER(SEARCH($V$33,T836)),"WINCOMCANTHO",IF(ISNUMBER(SEARCH($V$34,T836)),"WINCOMBENTRE",IF(ISNUMBER(SEARCH($V$35,T836)),"WINCOMCAMAU",IF(ISNUMBER(SEARCH($V$36,T836)),"WINCOMANGIANG",IF(ISNUMBER(SEARCH($V$37,T836)),"WINCOMNINHTHUAN",IF(ISNUMBER(SEARCH($V$38,T836)),"WINCOMTHAIBINH",IF(ISNUMBER(SEARCH($V$39,T836)),"WINCOMGIALAI",IF(ISNUMBER(SEARCH($V$40,T836)),"WINCOMHOABINH",IF(ISNUMBER(SEARCH($V$41,T836)),"WINCOMQUANGNGAI",IF(ISNUMBER(SEARCH($V$42,T836)),"WINCOMBINHTHUAN",IF(ISNUMBER(SEARCH($V$43,T836)),"WINCOMDAKLAK",IF(ISNUMBER(SEARCH($V$44,T836)),"WINCOMSOCTRANG",IF(ISNUMBER(SEARCH($V$45,T836)),"WINCOMSONLA",IF(ISNUMBER(SEARCH($V$46,T836)),"WINCOMKONTUM",IF(ISNUMBER(SEARCH($V$47,T836)),"WINCOMPHUYEN",IF(ISNUMBER(SEARCH($V$48,T836)),"WINCOMQUANGTRI",IF(ISNUMBER(SEARCH($V$49,T836)),"WINCOMBINHDINH",IF(ISNUMBER(SEARCH($V$50,T836)),"WINCOMCAOBANG",IF(ISNUMBER(SEARCH($V$51,T836)),"WINCOMQUANGBINH",IF(ISNUMBER(SEARCH($V$52,T836)),"WINCOMLAMDONG",IF(ISNUMBER(SEARCH($V$53,T836)),"WINCOMVINHLONG",IF(ISNUMBER(SEARCH($V$54,T836)),"WINCOMDONGTHAP",IF(ISNUMBER(SEARCH($V$55,T836)),"WINCOMTIENGIANG",IF(ISNUMBER(SEARCH($V$56,T836)),"WINCOMQUANGNINH",0))))))))))))))))))))))))))))))))))))))))))))))))))))))</f>
        <v>WINCOMHANOI</v>
      </c>
    </row>
    <row r="837" spans="1:25" x14ac:dyDescent="0.2">
      <c r="A837" t="s">
        <v>0</v>
      </c>
      <c r="B837" t="s">
        <v>1296</v>
      </c>
      <c r="D837" t="s">
        <v>25</v>
      </c>
      <c r="E837" t="s">
        <v>3</v>
      </c>
      <c r="F837" s="12">
        <v>5</v>
      </c>
      <c r="G837" s="2">
        <v>453750</v>
      </c>
      <c r="H837" t="s">
        <v>4</v>
      </c>
      <c r="J837" t="s">
        <v>26</v>
      </c>
      <c r="K837" s="9" t="str">
        <f t="shared" si="66"/>
        <v>_Chân gà sốt cay 400g</v>
      </c>
      <c r="L837" s="8" t="str">
        <f>VLOOKUP(K837,'[1]Mã Misa'!$B$2:$D$74,2,0)</f>
        <v>Chân gà sốt cay 400g</v>
      </c>
      <c r="M837" s="8" t="str">
        <f>VLOOKUP(L837,'[1]Mã Misa'!$C$2:$D$74,2,0)</f>
        <v>CGSC400</v>
      </c>
      <c r="N837" s="2">
        <v>90750</v>
      </c>
      <c r="O837" t="s">
        <v>1297</v>
      </c>
      <c r="P837" s="8" t="str">
        <f t="shared" si="67"/>
        <v>0046342</v>
      </c>
      <c r="Q837" s="8" t="e">
        <f t="shared" si="65"/>
        <v>#N/A</v>
      </c>
      <c r="R837" s="19">
        <v>44537</v>
      </c>
      <c r="S837" s="17" t="s">
        <v>1298</v>
      </c>
      <c r="T837" s="8" t="str">
        <f t="shared" si="68"/>
        <v>VM+ HCM 41</v>
      </c>
      <c r="U837" t="s">
        <v>10886</v>
      </c>
      <c r="Y837" t="str">
        <f t="shared" si="69"/>
        <v>WINCOMHOCHIMINH</v>
      </c>
    </row>
    <row r="838" spans="1:25" x14ac:dyDescent="0.2">
      <c r="A838" t="s">
        <v>0</v>
      </c>
      <c r="B838" t="s">
        <v>1296</v>
      </c>
      <c r="D838" t="s">
        <v>8</v>
      </c>
      <c r="E838" t="s">
        <v>3</v>
      </c>
      <c r="F838" s="12">
        <v>5</v>
      </c>
      <c r="G838" s="2">
        <v>527000</v>
      </c>
      <c r="H838" t="s">
        <v>4</v>
      </c>
      <c r="J838" t="s">
        <v>9</v>
      </c>
      <c r="K838" s="9" t="str">
        <f t="shared" si="66"/>
        <v>_Đùi gà sốt cay 500g</v>
      </c>
      <c r="L838" s="8" t="str">
        <f>VLOOKUP(K838,'[1]Mã Misa'!$B$2:$D$74,2,0)</f>
        <v>Đùi gà sốt cay 500g</v>
      </c>
      <c r="M838" s="8" t="str">
        <f>VLOOKUP(L838,'[1]Mã Misa'!$C$2:$D$74,2,0)</f>
        <v>DGSC500</v>
      </c>
      <c r="N838" s="2">
        <v>105400</v>
      </c>
      <c r="O838" t="s">
        <v>1297</v>
      </c>
      <c r="P838" s="8" t="str">
        <f t="shared" si="67"/>
        <v>0046342</v>
      </c>
      <c r="Q838" s="8" t="e">
        <f t="shared" si="65"/>
        <v>#N/A</v>
      </c>
      <c r="R838" s="19">
        <v>44537</v>
      </c>
      <c r="S838" s="17" t="s">
        <v>1298</v>
      </c>
      <c r="T838" s="8" t="str">
        <f t="shared" si="68"/>
        <v>VM+ HCM 41</v>
      </c>
      <c r="U838" t="s">
        <v>10886</v>
      </c>
      <c r="Y838" t="str">
        <f t="shared" si="69"/>
        <v>WINCOMHOCHIMINH</v>
      </c>
    </row>
    <row r="839" spans="1:25" x14ac:dyDescent="0.2">
      <c r="A839" t="s">
        <v>0</v>
      </c>
      <c r="B839" t="s">
        <v>1299</v>
      </c>
      <c r="D839" t="s">
        <v>40</v>
      </c>
      <c r="E839" t="s">
        <v>3</v>
      </c>
      <c r="F839" s="12">
        <v>4</v>
      </c>
      <c r="G839" s="2">
        <v>237600</v>
      </c>
      <c r="H839" t="s">
        <v>4</v>
      </c>
      <c r="J839" t="s">
        <v>41</v>
      </c>
      <c r="K839" s="9" t="str">
        <f t="shared" si="66"/>
        <v>_Giò lụa 250g</v>
      </c>
      <c r="L839" s="8" t="str">
        <f>VLOOKUP(K839,'[1]Mã Misa'!$B$2:$D$74,2,0)</f>
        <v>Giò lụa 250g</v>
      </c>
      <c r="M839" s="8" t="str">
        <f>VLOOKUP(L839,'[1]Mã Misa'!$C$2:$D$74,2,0)</f>
        <v>GL250</v>
      </c>
      <c r="N839" s="2">
        <v>59400</v>
      </c>
      <c r="O839" t="s">
        <v>1300</v>
      </c>
      <c r="P839" s="8" t="str">
        <f t="shared" si="67"/>
        <v>0000640</v>
      </c>
      <c r="Q839" s="8" t="e">
        <f t="shared" si="65"/>
        <v>#N/A</v>
      </c>
      <c r="R839" s="19">
        <v>44537</v>
      </c>
      <c r="S839" s="17" t="s">
        <v>1301</v>
      </c>
      <c r="T839" s="8" t="str">
        <f t="shared" si="68"/>
        <v>VM+ VPC Kh</v>
      </c>
      <c r="U839" t="s">
        <v>10887</v>
      </c>
      <c r="Y839" t="str">
        <f t="shared" si="69"/>
        <v>WINCOMVINHPHUC</v>
      </c>
    </row>
    <row r="840" spans="1:25" x14ac:dyDescent="0.2">
      <c r="A840" t="s">
        <v>0</v>
      </c>
      <c r="B840" t="s">
        <v>1299</v>
      </c>
      <c r="D840" t="s">
        <v>27</v>
      </c>
      <c r="E840" t="s">
        <v>3</v>
      </c>
      <c r="F840" s="12">
        <v>4</v>
      </c>
      <c r="G840" s="2">
        <v>244200</v>
      </c>
      <c r="H840" t="s">
        <v>4</v>
      </c>
      <c r="J840" t="s">
        <v>28</v>
      </c>
      <c r="K840" s="9" t="str">
        <f t="shared" si="66"/>
        <v>_Giò sụn gà 250g</v>
      </c>
      <c r="L840" s="8" t="str">
        <f>VLOOKUP(K840,'[1]Mã Misa'!$B$2:$D$74,2,0)</f>
        <v>Giò sụn gà 250g</v>
      </c>
      <c r="M840" s="8" t="str">
        <f>VLOOKUP(L840,'[1]Mã Misa'!$C$2:$D$74,2,0)</f>
        <v>GSG250</v>
      </c>
      <c r="N840" s="2">
        <v>61050</v>
      </c>
      <c r="O840" t="s">
        <v>1300</v>
      </c>
      <c r="P840" s="8" t="str">
        <f t="shared" si="67"/>
        <v>0000640</v>
      </c>
      <c r="Q840" s="8" t="e">
        <f t="shared" si="65"/>
        <v>#N/A</v>
      </c>
      <c r="R840" s="19">
        <v>44537</v>
      </c>
      <c r="S840" s="17" t="s">
        <v>1301</v>
      </c>
      <c r="T840" s="8" t="str">
        <f t="shared" si="68"/>
        <v>VM+ VPC Kh</v>
      </c>
      <c r="U840" t="s">
        <v>10887</v>
      </c>
      <c r="Y840" t="str">
        <f t="shared" si="69"/>
        <v>WINCOMVINHPHUC</v>
      </c>
    </row>
    <row r="841" spans="1:25" x14ac:dyDescent="0.2">
      <c r="A841" t="s">
        <v>0</v>
      </c>
      <c r="B841" t="s">
        <v>1302</v>
      </c>
      <c r="D841" t="s">
        <v>30</v>
      </c>
      <c r="E841" t="s">
        <v>3</v>
      </c>
      <c r="F841" s="12">
        <v>1</v>
      </c>
      <c r="G841" s="2">
        <v>111058</v>
      </c>
      <c r="H841" t="s">
        <v>4</v>
      </c>
      <c r="J841" t="s">
        <v>31</v>
      </c>
      <c r="K841" s="9" t="str">
        <f t="shared" si="66"/>
        <v>Gà muối gói 500g</v>
      </c>
      <c r="L841" s="8" t="str">
        <f>VLOOKUP(K841,'[1]Mã Misa'!$B$2:$D$74,2,0)</f>
        <v>Gà muối 500g</v>
      </c>
      <c r="M841" s="8" t="str">
        <f>VLOOKUP(L841,'[1]Mã Misa'!$C$2:$D$74,2,0)</f>
        <v>GM500</v>
      </c>
      <c r="N841" s="2">
        <v>111058</v>
      </c>
      <c r="O841" t="s">
        <v>1303</v>
      </c>
      <c r="P841" s="8" t="str">
        <f t="shared" si="67"/>
        <v>0153710</v>
      </c>
      <c r="Q841" s="8" t="e">
        <f t="shared" si="65"/>
        <v>#N/A</v>
      </c>
      <c r="R841" s="19">
        <v>44537</v>
      </c>
      <c r="S841" s="17" t="s">
        <v>935</v>
      </c>
      <c r="T841" s="8" t="str">
        <f t="shared" si="68"/>
        <v xml:space="preserve">VM+ HNI 3 </v>
      </c>
      <c r="U841" t="s">
        <v>10785</v>
      </c>
      <c r="Y841" t="str">
        <f t="shared" si="69"/>
        <v>WINCOMHANOI</v>
      </c>
    </row>
    <row r="842" spans="1:25" x14ac:dyDescent="0.2">
      <c r="A842" t="s">
        <v>0</v>
      </c>
      <c r="B842" t="s">
        <v>1304</v>
      </c>
      <c r="D842" t="s">
        <v>59</v>
      </c>
      <c r="E842" t="s">
        <v>3</v>
      </c>
      <c r="F842" s="12">
        <v>3</v>
      </c>
      <c r="G842" s="2">
        <v>282039</v>
      </c>
      <c r="H842" t="s">
        <v>4</v>
      </c>
      <c r="J842" t="s">
        <v>60</v>
      </c>
      <c r="K842" s="9" t="str">
        <f t="shared" si="66"/>
        <v xml:space="preserve"> Giò lụa 500g</v>
      </c>
      <c r="L842" s="8" t="str">
        <f>VLOOKUP(K842,'[1]Mã Misa'!$B$2:$D$74,2,0)</f>
        <v>Giò lụa 500g</v>
      </c>
      <c r="M842" s="8" t="str">
        <f>VLOOKUP(L842,'[1]Mã Misa'!$C$2:$D$74,2,0)</f>
        <v>GL500</v>
      </c>
      <c r="N842" s="2">
        <v>94013</v>
      </c>
      <c r="O842" t="s">
        <v>1305</v>
      </c>
      <c r="P842" s="8" t="str">
        <f t="shared" si="67"/>
        <v>0153711</v>
      </c>
      <c r="Q842" s="8" t="e">
        <f t="shared" si="65"/>
        <v>#N/A</v>
      </c>
      <c r="R842" s="19">
        <v>44537</v>
      </c>
      <c r="S842" s="17" t="s">
        <v>323</v>
      </c>
      <c r="T842" s="8" t="str">
        <f t="shared" si="68"/>
        <v>VM+ HNI 20</v>
      </c>
      <c r="U842" t="s">
        <v>10599</v>
      </c>
      <c r="Y842" t="str">
        <f t="shared" si="69"/>
        <v>WINCOMHANOI</v>
      </c>
    </row>
    <row r="843" spans="1:25" x14ac:dyDescent="0.2">
      <c r="A843" t="s">
        <v>0</v>
      </c>
      <c r="B843" t="s">
        <v>1306</v>
      </c>
      <c r="D843" t="s">
        <v>8</v>
      </c>
      <c r="E843" t="s">
        <v>3</v>
      </c>
      <c r="F843" s="12">
        <v>3</v>
      </c>
      <c r="G843" s="2">
        <v>316200</v>
      </c>
      <c r="H843" t="s">
        <v>4</v>
      </c>
      <c r="J843" t="s">
        <v>9</v>
      </c>
      <c r="K843" s="9" t="str">
        <f t="shared" si="66"/>
        <v>_Đùi gà sốt cay 500g</v>
      </c>
      <c r="L843" s="8" t="str">
        <f>VLOOKUP(K843,'[1]Mã Misa'!$B$2:$D$74,2,0)</f>
        <v>Đùi gà sốt cay 500g</v>
      </c>
      <c r="M843" s="8" t="str">
        <f>VLOOKUP(L843,'[1]Mã Misa'!$C$2:$D$74,2,0)</f>
        <v>DGSC500</v>
      </c>
      <c r="N843" s="2">
        <v>105400</v>
      </c>
      <c r="O843" t="s">
        <v>1307</v>
      </c>
      <c r="P843" s="8" t="str">
        <f t="shared" si="67"/>
        <v>0153712</v>
      </c>
      <c r="Q843" s="8" t="e">
        <f t="shared" si="65"/>
        <v>#N/A</v>
      </c>
      <c r="R843" s="19">
        <v>44537</v>
      </c>
      <c r="S843" s="17" t="s">
        <v>323</v>
      </c>
      <c r="T843" s="8" t="str">
        <f t="shared" si="68"/>
        <v>VM+ HNI 20</v>
      </c>
      <c r="U843" t="s">
        <v>10599</v>
      </c>
      <c r="Y843" t="str">
        <f t="shared" si="69"/>
        <v>WINCOMHANOI</v>
      </c>
    </row>
    <row r="844" spans="1:25" x14ac:dyDescent="0.2">
      <c r="A844" t="s">
        <v>0</v>
      </c>
      <c r="B844" t="s">
        <v>1308</v>
      </c>
      <c r="D844" t="s">
        <v>2</v>
      </c>
      <c r="E844" t="s">
        <v>3</v>
      </c>
      <c r="F844" s="12">
        <v>3</v>
      </c>
      <c r="G844" s="2">
        <v>212850</v>
      </c>
      <c r="H844" t="s">
        <v>4</v>
      </c>
      <c r="J844" t="s">
        <v>5</v>
      </c>
      <c r="K844" s="9" t="str">
        <f t="shared" si="66"/>
        <v>_Chả nướng 300g</v>
      </c>
      <c r="L844" s="8" t="str">
        <f>VLOOKUP(K844,'[1]Mã Misa'!$B$2:$D$74,2,0)</f>
        <v>Chả nướng 300g</v>
      </c>
      <c r="M844" s="8" t="str">
        <f>VLOOKUP(L844,'[1]Mã Misa'!$C$2:$D$74,2,0)</f>
        <v>CN300</v>
      </c>
      <c r="N844" s="2">
        <v>70950</v>
      </c>
      <c r="O844" t="s">
        <v>1309</v>
      </c>
      <c r="P844" s="8" t="str">
        <f t="shared" si="67"/>
        <v>0000615</v>
      </c>
      <c r="Q844" s="8" t="e">
        <f t="shared" si="65"/>
        <v>#N/A</v>
      </c>
      <c r="R844" s="19">
        <v>44537</v>
      </c>
      <c r="S844" s="17" t="s">
        <v>1310</v>
      </c>
      <c r="T844" s="8" t="str">
        <f t="shared" si="68"/>
        <v>VM+ LCI 05</v>
      </c>
      <c r="U844" t="s">
        <v>10888</v>
      </c>
      <c r="Y844" t="str">
        <f t="shared" si="69"/>
        <v>WINCOMLAOCAI</v>
      </c>
    </row>
    <row r="845" spans="1:25" x14ac:dyDescent="0.2">
      <c r="A845" t="s">
        <v>0</v>
      </c>
      <c r="B845" t="s">
        <v>1308</v>
      </c>
      <c r="D845" t="s">
        <v>21</v>
      </c>
      <c r="E845" t="s">
        <v>3</v>
      </c>
      <c r="F845" s="12">
        <v>3</v>
      </c>
      <c r="G845" s="2">
        <v>222750</v>
      </c>
      <c r="H845" t="s">
        <v>4</v>
      </c>
      <c r="J845" t="s">
        <v>22</v>
      </c>
      <c r="K845" s="9" t="str">
        <f t="shared" si="66"/>
        <v>_Chả cốm 300g</v>
      </c>
      <c r="L845" s="8" t="str">
        <f>VLOOKUP(K845,'[1]Mã Misa'!$B$2:$D$74,2,0)</f>
        <v>Chả cốm 300g</v>
      </c>
      <c r="M845" s="8" t="str">
        <f>VLOOKUP(L845,'[1]Mã Misa'!$C$2:$D$74,2,0)</f>
        <v>CC300</v>
      </c>
      <c r="N845" s="2">
        <v>74250</v>
      </c>
      <c r="O845" t="s">
        <v>1309</v>
      </c>
      <c r="P845" s="8" t="str">
        <f t="shared" si="67"/>
        <v>0000615</v>
      </c>
      <c r="Q845" s="8" t="e">
        <f t="shared" si="65"/>
        <v>#N/A</v>
      </c>
      <c r="R845" s="19">
        <v>44537</v>
      </c>
      <c r="S845" s="17" t="s">
        <v>1310</v>
      </c>
      <c r="T845" s="8" t="str">
        <f t="shared" si="68"/>
        <v>VM+ LCI 05</v>
      </c>
      <c r="U845" t="s">
        <v>10888</v>
      </c>
      <c r="Y845" t="str">
        <f t="shared" si="69"/>
        <v>WINCOMLAOCAI</v>
      </c>
    </row>
    <row r="846" spans="1:25" x14ac:dyDescent="0.2">
      <c r="A846" t="s">
        <v>0</v>
      </c>
      <c r="B846" t="s">
        <v>1308</v>
      </c>
      <c r="D846" t="s">
        <v>27</v>
      </c>
      <c r="E846" t="s">
        <v>3</v>
      </c>
      <c r="F846" s="12">
        <v>3</v>
      </c>
      <c r="G846" s="2">
        <v>183150</v>
      </c>
      <c r="H846" t="s">
        <v>4</v>
      </c>
      <c r="J846" t="s">
        <v>28</v>
      </c>
      <c r="K846" s="9" t="str">
        <f t="shared" si="66"/>
        <v>_Giò sụn gà 250g</v>
      </c>
      <c r="L846" s="8" t="str">
        <f>VLOOKUP(K846,'[1]Mã Misa'!$B$2:$D$74,2,0)</f>
        <v>Giò sụn gà 250g</v>
      </c>
      <c r="M846" s="8" t="str">
        <f>VLOOKUP(L846,'[1]Mã Misa'!$C$2:$D$74,2,0)</f>
        <v>GSG250</v>
      </c>
      <c r="N846" s="2">
        <v>61050</v>
      </c>
      <c r="O846" t="s">
        <v>1309</v>
      </c>
      <c r="P846" s="8" t="str">
        <f t="shared" si="67"/>
        <v>0000615</v>
      </c>
      <c r="Q846" s="8" t="e">
        <f t="shared" si="65"/>
        <v>#N/A</v>
      </c>
      <c r="R846" s="19">
        <v>44537</v>
      </c>
      <c r="S846" s="17" t="s">
        <v>1310</v>
      </c>
      <c r="T846" s="8" t="str">
        <f t="shared" si="68"/>
        <v>VM+ LCI 05</v>
      </c>
      <c r="U846" t="s">
        <v>10888</v>
      </c>
      <c r="Y846" t="str">
        <f t="shared" si="69"/>
        <v>WINCOMLAOCAI</v>
      </c>
    </row>
    <row r="847" spans="1:25" x14ac:dyDescent="0.2">
      <c r="A847" t="s">
        <v>0</v>
      </c>
      <c r="B847" t="s">
        <v>1311</v>
      </c>
      <c r="D847" t="s">
        <v>30</v>
      </c>
      <c r="E847" t="s">
        <v>3</v>
      </c>
      <c r="F847" s="12">
        <v>1</v>
      </c>
      <c r="G847" s="2">
        <v>111058</v>
      </c>
      <c r="H847" t="s">
        <v>4</v>
      </c>
      <c r="J847" t="s">
        <v>31</v>
      </c>
      <c r="K847" s="9" t="str">
        <f t="shared" si="66"/>
        <v>Gà muối gói 500g</v>
      </c>
      <c r="L847" s="8" t="str">
        <f>VLOOKUP(K847,'[1]Mã Misa'!$B$2:$D$74,2,0)</f>
        <v>Gà muối 500g</v>
      </c>
      <c r="M847" s="8" t="str">
        <f>VLOOKUP(L847,'[1]Mã Misa'!$C$2:$D$74,2,0)</f>
        <v>GM500</v>
      </c>
      <c r="N847" s="2">
        <v>111058</v>
      </c>
      <c r="O847" t="s">
        <v>1312</v>
      </c>
      <c r="P847" s="8" t="str">
        <f t="shared" si="67"/>
        <v>0001662</v>
      </c>
      <c r="Q847" s="8" t="e">
        <f t="shared" si="65"/>
        <v>#N/A</v>
      </c>
      <c r="R847" s="19">
        <v>44537</v>
      </c>
      <c r="S847" s="17" t="s">
        <v>1313</v>
      </c>
      <c r="T847" s="8" t="str">
        <f t="shared" si="68"/>
        <v>VM+ TNN 11</v>
      </c>
      <c r="U847" t="s">
        <v>10889</v>
      </c>
      <c r="Y847" t="str">
        <f t="shared" si="69"/>
        <v>WINCOMTHAINGUYEN</v>
      </c>
    </row>
    <row r="848" spans="1:25" x14ac:dyDescent="0.2">
      <c r="A848" t="s">
        <v>0</v>
      </c>
      <c r="B848" t="s">
        <v>1311</v>
      </c>
      <c r="D848" t="s">
        <v>21</v>
      </c>
      <c r="E848" t="s">
        <v>3</v>
      </c>
      <c r="F848" s="12">
        <v>3</v>
      </c>
      <c r="G848" s="2">
        <v>222750</v>
      </c>
      <c r="H848" t="s">
        <v>4</v>
      </c>
      <c r="J848" t="s">
        <v>22</v>
      </c>
      <c r="K848" s="9" t="str">
        <f t="shared" si="66"/>
        <v>_Chả cốm 300g</v>
      </c>
      <c r="L848" s="8" t="str">
        <f>VLOOKUP(K848,'[1]Mã Misa'!$B$2:$D$74,2,0)</f>
        <v>Chả cốm 300g</v>
      </c>
      <c r="M848" s="8" t="str">
        <f>VLOOKUP(L848,'[1]Mã Misa'!$C$2:$D$74,2,0)</f>
        <v>CC300</v>
      </c>
      <c r="N848" s="2">
        <v>74250</v>
      </c>
      <c r="O848" t="s">
        <v>1312</v>
      </c>
      <c r="P848" s="8" t="str">
        <f t="shared" si="67"/>
        <v>0001662</v>
      </c>
      <c r="Q848" s="8" t="e">
        <f t="shared" si="65"/>
        <v>#N/A</v>
      </c>
      <c r="R848" s="19">
        <v>44537</v>
      </c>
      <c r="S848" s="17" t="s">
        <v>1313</v>
      </c>
      <c r="T848" s="8" t="str">
        <f t="shared" si="68"/>
        <v>VM+ TNN 11</v>
      </c>
      <c r="U848" t="s">
        <v>10889</v>
      </c>
      <c r="Y848" t="str">
        <f t="shared" si="69"/>
        <v>WINCOMTHAINGUYEN</v>
      </c>
    </row>
    <row r="849" spans="1:25" x14ac:dyDescent="0.2">
      <c r="A849" t="s">
        <v>0</v>
      </c>
      <c r="B849" t="s">
        <v>1314</v>
      </c>
      <c r="D849" t="s">
        <v>27</v>
      </c>
      <c r="E849" t="s">
        <v>3</v>
      </c>
      <c r="F849" s="12">
        <v>1</v>
      </c>
      <c r="G849" s="2">
        <v>61050</v>
      </c>
      <c r="H849" t="s">
        <v>4</v>
      </c>
      <c r="J849" t="s">
        <v>28</v>
      </c>
      <c r="K849" s="9" t="str">
        <f t="shared" si="66"/>
        <v>_Giò sụn gà 250g</v>
      </c>
      <c r="L849" s="8" t="str">
        <f>VLOOKUP(K849,'[1]Mã Misa'!$B$2:$D$74,2,0)</f>
        <v>Giò sụn gà 250g</v>
      </c>
      <c r="M849" s="8" t="str">
        <f>VLOOKUP(L849,'[1]Mã Misa'!$C$2:$D$74,2,0)</f>
        <v>GSG250</v>
      </c>
      <c r="N849" s="2">
        <v>61050</v>
      </c>
      <c r="O849" t="s">
        <v>1315</v>
      </c>
      <c r="P849" s="8" t="str">
        <f t="shared" si="67"/>
        <v>0001663</v>
      </c>
      <c r="Q849" s="8" t="e">
        <f t="shared" si="65"/>
        <v>#N/A</v>
      </c>
      <c r="R849" s="19">
        <v>44537</v>
      </c>
      <c r="S849" s="17" t="s">
        <v>1313</v>
      </c>
      <c r="T849" s="8" t="str">
        <f t="shared" si="68"/>
        <v>VM+ TNN 11</v>
      </c>
      <c r="U849" t="s">
        <v>10889</v>
      </c>
      <c r="Y849" t="str">
        <f t="shared" si="69"/>
        <v>WINCOMTHAINGUYEN</v>
      </c>
    </row>
    <row r="850" spans="1:25" x14ac:dyDescent="0.2">
      <c r="A850" t="s">
        <v>0</v>
      </c>
      <c r="B850" t="s">
        <v>1316</v>
      </c>
      <c r="D850" t="s">
        <v>21</v>
      </c>
      <c r="E850" t="s">
        <v>3</v>
      </c>
      <c r="F850" s="12">
        <v>2</v>
      </c>
      <c r="G850" s="2">
        <v>148500</v>
      </c>
      <c r="H850" t="s">
        <v>4</v>
      </c>
      <c r="J850" t="s">
        <v>22</v>
      </c>
      <c r="K850" s="9" t="str">
        <f t="shared" si="66"/>
        <v>_Chả cốm 300g</v>
      </c>
      <c r="L850" s="8" t="str">
        <f>VLOOKUP(K850,'[1]Mã Misa'!$B$2:$D$74,2,0)</f>
        <v>Chả cốm 300g</v>
      </c>
      <c r="M850" s="8" t="str">
        <f>VLOOKUP(L850,'[1]Mã Misa'!$C$2:$D$74,2,0)</f>
        <v>CC300</v>
      </c>
      <c r="N850" s="2">
        <v>74250</v>
      </c>
      <c r="O850" t="s">
        <v>1317</v>
      </c>
      <c r="P850" s="8" t="str">
        <f t="shared" si="67"/>
        <v>0153721</v>
      </c>
      <c r="Q850" s="8" t="e">
        <f t="shared" si="65"/>
        <v>#N/A</v>
      </c>
      <c r="R850" s="19">
        <v>44537</v>
      </c>
      <c r="S850" s="17" t="s">
        <v>1318</v>
      </c>
      <c r="T850" s="8" t="str">
        <f t="shared" si="68"/>
        <v>VM+ HNI 57</v>
      </c>
      <c r="U850" t="s">
        <v>10890</v>
      </c>
      <c r="Y850" t="str">
        <f t="shared" si="69"/>
        <v>WINCOMHANOI</v>
      </c>
    </row>
    <row r="851" spans="1:25" x14ac:dyDescent="0.2">
      <c r="A851" t="s">
        <v>0</v>
      </c>
      <c r="B851" t="s">
        <v>1316</v>
      </c>
      <c r="D851" t="s">
        <v>27</v>
      </c>
      <c r="E851" t="s">
        <v>3</v>
      </c>
      <c r="F851" s="12">
        <v>1</v>
      </c>
      <c r="G851" s="2">
        <v>61050</v>
      </c>
      <c r="H851" t="s">
        <v>4</v>
      </c>
      <c r="J851" t="s">
        <v>28</v>
      </c>
      <c r="K851" s="9" t="str">
        <f t="shared" si="66"/>
        <v>_Giò sụn gà 250g</v>
      </c>
      <c r="L851" s="8" t="str">
        <f>VLOOKUP(K851,'[1]Mã Misa'!$B$2:$D$74,2,0)</f>
        <v>Giò sụn gà 250g</v>
      </c>
      <c r="M851" s="8" t="str">
        <f>VLOOKUP(L851,'[1]Mã Misa'!$C$2:$D$74,2,0)</f>
        <v>GSG250</v>
      </c>
      <c r="N851" s="2">
        <v>61050</v>
      </c>
      <c r="O851" t="s">
        <v>1317</v>
      </c>
      <c r="P851" s="8" t="str">
        <f t="shared" si="67"/>
        <v>0153721</v>
      </c>
      <c r="Q851" s="8" t="e">
        <f t="shared" si="65"/>
        <v>#N/A</v>
      </c>
      <c r="R851" s="19">
        <v>44537</v>
      </c>
      <c r="S851" s="17" t="s">
        <v>1318</v>
      </c>
      <c r="T851" s="8" t="str">
        <f t="shared" si="68"/>
        <v>VM+ HNI 57</v>
      </c>
      <c r="U851" t="s">
        <v>10890</v>
      </c>
      <c r="Y851" t="str">
        <f t="shared" si="69"/>
        <v>WINCOMHANOI</v>
      </c>
    </row>
    <row r="852" spans="1:25" x14ac:dyDescent="0.2">
      <c r="A852" t="s">
        <v>0</v>
      </c>
      <c r="B852" t="s">
        <v>1319</v>
      </c>
      <c r="D852" t="s">
        <v>27</v>
      </c>
      <c r="E852" t="s">
        <v>3</v>
      </c>
      <c r="F852" s="12">
        <v>1</v>
      </c>
      <c r="G852" s="2">
        <v>61050</v>
      </c>
      <c r="H852" t="s">
        <v>4</v>
      </c>
      <c r="J852" t="s">
        <v>28</v>
      </c>
      <c r="K852" s="9" t="str">
        <f t="shared" si="66"/>
        <v>_Giò sụn gà 250g</v>
      </c>
      <c r="L852" s="8" t="str">
        <f>VLOOKUP(K852,'[1]Mã Misa'!$B$2:$D$74,2,0)</f>
        <v>Giò sụn gà 250g</v>
      </c>
      <c r="M852" s="8" t="str">
        <f>VLOOKUP(L852,'[1]Mã Misa'!$C$2:$D$74,2,0)</f>
        <v>GSG250</v>
      </c>
      <c r="N852" s="2">
        <v>61050</v>
      </c>
      <c r="O852" t="s">
        <v>1320</v>
      </c>
      <c r="P852" s="8" t="str">
        <f t="shared" si="67"/>
        <v>0153723</v>
      </c>
      <c r="Q852" s="8" t="e">
        <f t="shared" si="65"/>
        <v>#N/A</v>
      </c>
      <c r="R852" s="19">
        <v>44537</v>
      </c>
      <c r="S852" s="17" t="s">
        <v>1239</v>
      </c>
      <c r="T852" s="8" t="str">
        <f t="shared" si="68"/>
        <v>VM+ HNI Ki</v>
      </c>
      <c r="U852" t="s">
        <v>10869</v>
      </c>
      <c r="Y852" t="str">
        <f t="shared" si="69"/>
        <v>WINCOMHANOI</v>
      </c>
    </row>
    <row r="853" spans="1:25" x14ac:dyDescent="0.2">
      <c r="A853" t="s">
        <v>0</v>
      </c>
      <c r="B853" t="s">
        <v>1321</v>
      </c>
      <c r="D853" t="s">
        <v>8</v>
      </c>
      <c r="E853" t="s">
        <v>3</v>
      </c>
      <c r="F853" s="12">
        <v>4</v>
      </c>
      <c r="G853" s="2">
        <v>421600</v>
      </c>
      <c r="H853" t="s">
        <v>4</v>
      </c>
      <c r="J853" t="s">
        <v>9</v>
      </c>
      <c r="K853" s="9" t="str">
        <f t="shared" si="66"/>
        <v>_Đùi gà sốt cay 500g</v>
      </c>
      <c r="L853" s="8" t="str">
        <f>VLOOKUP(K853,'[1]Mã Misa'!$B$2:$D$74,2,0)</f>
        <v>Đùi gà sốt cay 500g</v>
      </c>
      <c r="M853" s="8" t="str">
        <f>VLOOKUP(L853,'[1]Mã Misa'!$C$2:$D$74,2,0)</f>
        <v>DGSC500</v>
      </c>
      <c r="N853" s="2">
        <v>105400</v>
      </c>
      <c r="O853" t="s">
        <v>1322</v>
      </c>
      <c r="P853" s="8" t="str">
        <f t="shared" si="67"/>
        <v>0012441</v>
      </c>
      <c r="Q853" s="8" t="e">
        <f t="shared" si="65"/>
        <v>#N/A</v>
      </c>
      <c r="R853" s="19">
        <v>44537</v>
      </c>
      <c r="S853" s="17" t="s">
        <v>1323</v>
      </c>
      <c r="T853" s="8" t="str">
        <f t="shared" si="68"/>
        <v>VM+ QNH 16</v>
      </c>
      <c r="U853" t="s">
        <v>10891</v>
      </c>
      <c r="Y853" t="str">
        <f t="shared" si="69"/>
        <v>WINCOMQUANGNINH</v>
      </c>
    </row>
    <row r="854" spans="1:25" x14ac:dyDescent="0.2">
      <c r="A854" t="s">
        <v>0</v>
      </c>
      <c r="B854" t="s">
        <v>1324</v>
      </c>
      <c r="D854" t="s">
        <v>40</v>
      </c>
      <c r="E854" t="s">
        <v>3</v>
      </c>
      <c r="F854" s="12">
        <v>2</v>
      </c>
      <c r="G854" s="2">
        <v>118800</v>
      </c>
      <c r="H854" t="s">
        <v>4</v>
      </c>
      <c r="J854" t="s">
        <v>41</v>
      </c>
      <c r="K854" s="9" t="str">
        <f t="shared" si="66"/>
        <v>_Giò lụa 250g</v>
      </c>
      <c r="L854" s="8" t="str">
        <f>VLOOKUP(K854,'[1]Mã Misa'!$B$2:$D$74,2,0)</f>
        <v>Giò lụa 250g</v>
      </c>
      <c r="M854" s="8" t="str">
        <f>VLOOKUP(L854,'[1]Mã Misa'!$C$2:$D$74,2,0)</f>
        <v>GL250</v>
      </c>
      <c r="N854" s="2">
        <v>59400</v>
      </c>
      <c r="O854" t="s">
        <v>1325</v>
      </c>
      <c r="P854" s="8" t="str">
        <f t="shared" si="67"/>
        <v>0003665</v>
      </c>
      <c r="Q854" s="8" t="e">
        <f t="shared" si="65"/>
        <v>#N/A</v>
      </c>
      <c r="R854" s="19">
        <v>44537</v>
      </c>
      <c r="S854" s="17" t="s">
        <v>1326</v>
      </c>
      <c r="T854" s="8" t="str">
        <f t="shared" si="68"/>
        <v>VM+ BNH Số</v>
      </c>
      <c r="U854" t="s">
        <v>10892</v>
      </c>
      <c r="Y854" t="str">
        <f t="shared" si="69"/>
        <v>WINCOMBACNINH</v>
      </c>
    </row>
    <row r="855" spans="1:25" x14ac:dyDescent="0.2">
      <c r="A855" t="s">
        <v>0</v>
      </c>
      <c r="B855" t="s">
        <v>1327</v>
      </c>
      <c r="D855" t="s">
        <v>15</v>
      </c>
      <c r="E855" t="s">
        <v>3</v>
      </c>
      <c r="F855" s="12">
        <v>4</v>
      </c>
      <c r="G855" s="2">
        <v>184000</v>
      </c>
      <c r="H855" t="s">
        <v>4</v>
      </c>
      <c r="J855" t="s">
        <v>16</v>
      </c>
      <c r="K855" s="9" t="str">
        <f t="shared" si="66"/>
        <v>Mộc nấm hương gói 250g</v>
      </c>
      <c r="L855" s="8" t="str">
        <f>VLOOKUP(K855,'[1]Mã Misa'!$B$2:$D$74,2,0)</f>
        <v>Mộc Nấm Hương 250g</v>
      </c>
      <c r="M855" s="8" t="str">
        <f>VLOOKUP(L855,'[1]Mã Misa'!$C$2:$D$74,2,0)</f>
        <v>MNH250</v>
      </c>
      <c r="N855" s="2">
        <v>46000</v>
      </c>
      <c r="O855" t="s">
        <v>1328</v>
      </c>
      <c r="P855" s="8" t="str">
        <f t="shared" si="67"/>
        <v>0153724</v>
      </c>
      <c r="Q855" s="8" t="e">
        <f t="shared" si="65"/>
        <v>#N/A</v>
      </c>
      <c r="R855" s="19">
        <v>44537</v>
      </c>
      <c r="S855" s="17" t="s">
        <v>1329</v>
      </c>
      <c r="T855" s="8" t="str">
        <f t="shared" si="68"/>
        <v>VM+ HNI 18</v>
      </c>
      <c r="U855" t="s">
        <v>10893</v>
      </c>
      <c r="Y855" t="str">
        <f t="shared" si="69"/>
        <v>WINCOMHANOI</v>
      </c>
    </row>
    <row r="856" spans="1:25" x14ac:dyDescent="0.2">
      <c r="A856" t="s">
        <v>0</v>
      </c>
      <c r="B856" t="s">
        <v>1327</v>
      </c>
      <c r="D856" t="s">
        <v>2</v>
      </c>
      <c r="E856" t="s">
        <v>3</v>
      </c>
      <c r="F856" s="12">
        <v>5</v>
      </c>
      <c r="G856" s="2">
        <v>354750</v>
      </c>
      <c r="H856" t="s">
        <v>4</v>
      </c>
      <c r="J856" t="s">
        <v>5</v>
      </c>
      <c r="K856" s="9" t="str">
        <f t="shared" si="66"/>
        <v>_Chả nướng 300g</v>
      </c>
      <c r="L856" s="8" t="str">
        <f>VLOOKUP(K856,'[1]Mã Misa'!$B$2:$D$74,2,0)</f>
        <v>Chả nướng 300g</v>
      </c>
      <c r="M856" s="8" t="str">
        <f>VLOOKUP(L856,'[1]Mã Misa'!$C$2:$D$74,2,0)</f>
        <v>CN300</v>
      </c>
      <c r="N856" s="2">
        <v>70950</v>
      </c>
      <c r="O856" t="s">
        <v>1328</v>
      </c>
      <c r="P856" s="8" t="str">
        <f t="shared" si="67"/>
        <v>0153724</v>
      </c>
      <c r="Q856" s="8" t="e">
        <f t="shared" si="65"/>
        <v>#N/A</v>
      </c>
      <c r="R856" s="19">
        <v>44537</v>
      </c>
      <c r="S856" s="17" t="s">
        <v>1329</v>
      </c>
      <c r="T856" s="8" t="str">
        <f t="shared" si="68"/>
        <v>VM+ HNI 18</v>
      </c>
      <c r="U856" t="s">
        <v>10893</v>
      </c>
      <c r="Y856" t="str">
        <f t="shared" si="69"/>
        <v>WINCOMHANOI</v>
      </c>
    </row>
    <row r="857" spans="1:25" x14ac:dyDescent="0.2">
      <c r="A857" t="s">
        <v>0</v>
      </c>
      <c r="B857" t="s">
        <v>1327</v>
      </c>
      <c r="D857" t="s">
        <v>21</v>
      </c>
      <c r="E857" t="s">
        <v>3</v>
      </c>
      <c r="F857" s="12">
        <v>8</v>
      </c>
      <c r="G857" s="2">
        <v>594000</v>
      </c>
      <c r="H857" t="s">
        <v>4</v>
      </c>
      <c r="J857" t="s">
        <v>22</v>
      </c>
      <c r="K857" s="9" t="str">
        <f t="shared" si="66"/>
        <v>_Chả cốm 300g</v>
      </c>
      <c r="L857" s="8" t="str">
        <f>VLOOKUP(K857,'[1]Mã Misa'!$B$2:$D$74,2,0)</f>
        <v>Chả cốm 300g</v>
      </c>
      <c r="M857" s="8" t="str">
        <f>VLOOKUP(L857,'[1]Mã Misa'!$C$2:$D$74,2,0)</f>
        <v>CC300</v>
      </c>
      <c r="N857" s="2">
        <v>74250</v>
      </c>
      <c r="O857" t="s">
        <v>1328</v>
      </c>
      <c r="P857" s="8" t="str">
        <f t="shared" si="67"/>
        <v>0153724</v>
      </c>
      <c r="Q857" s="8" t="e">
        <f t="shared" si="65"/>
        <v>#N/A</v>
      </c>
      <c r="R857" s="19">
        <v>44537</v>
      </c>
      <c r="S857" s="17" t="s">
        <v>1329</v>
      </c>
      <c r="T857" s="8" t="str">
        <f t="shared" si="68"/>
        <v>VM+ HNI 18</v>
      </c>
      <c r="U857" t="s">
        <v>10893</v>
      </c>
      <c r="Y857" t="str">
        <f t="shared" si="69"/>
        <v>WINCOMHANOI</v>
      </c>
    </row>
    <row r="858" spans="1:25" x14ac:dyDescent="0.2">
      <c r="A858" t="s">
        <v>0</v>
      </c>
      <c r="B858" t="s">
        <v>1327</v>
      </c>
      <c r="D858" t="s">
        <v>8</v>
      </c>
      <c r="E858" t="s">
        <v>3</v>
      </c>
      <c r="F858" s="12">
        <v>5</v>
      </c>
      <c r="G858" s="2">
        <v>527000</v>
      </c>
      <c r="H858" t="s">
        <v>4</v>
      </c>
      <c r="J858" t="s">
        <v>9</v>
      </c>
      <c r="K858" s="9" t="str">
        <f t="shared" si="66"/>
        <v>_Đùi gà sốt cay 500g</v>
      </c>
      <c r="L858" s="8" t="str">
        <f>VLOOKUP(K858,'[1]Mã Misa'!$B$2:$D$74,2,0)</f>
        <v>Đùi gà sốt cay 500g</v>
      </c>
      <c r="M858" s="8" t="str">
        <f>VLOOKUP(L858,'[1]Mã Misa'!$C$2:$D$74,2,0)</f>
        <v>DGSC500</v>
      </c>
      <c r="N858" s="2">
        <v>105400</v>
      </c>
      <c r="O858" t="s">
        <v>1328</v>
      </c>
      <c r="P858" s="8" t="str">
        <f t="shared" si="67"/>
        <v>0153724</v>
      </c>
      <c r="Q858" s="8" t="e">
        <f t="shared" si="65"/>
        <v>#N/A</v>
      </c>
      <c r="R858" s="19">
        <v>44537</v>
      </c>
      <c r="S858" s="17" t="s">
        <v>1329</v>
      </c>
      <c r="T858" s="8" t="str">
        <f t="shared" si="68"/>
        <v>VM+ HNI 18</v>
      </c>
      <c r="U858" t="s">
        <v>10893</v>
      </c>
      <c r="Y858" t="str">
        <f t="shared" si="69"/>
        <v>WINCOMHANOI</v>
      </c>
    </row>
    <row r="859" spans="1:25" x14ac:dyDescent="0.2">
      <c r="A859" t="s">
        <v>0</v>
      </c>
      <c r="B859" t="s">
        <v>1330</v>
      </c>
      <c r="D859" t="s">
        <v>42</v>
      </c>
      <c r="E859" t="s">
        <v>3</v>
      </c>
      <c r="F859" s="12">
        <v>5</v>
      </c>
      <c r="G859" s="2">
        <v>438935</v>
      </c>
      <c r="H859" t="s">
        <v>4</v>
      </c>
      <c r="J859" t="s">
        <v>43</v>
      </c>
      <c r="K859" s="9" t="str">
        <f t="shared" si="66"/>
        <v>Bắp bò muối gói 200g</v>
      </c>
      <c r="L859" s="8" t="str">
        <f>VLOOKUP(K859,'[1]Mã Misa'!$B$2:$D$74,2,0)</f>
        <v>Bắp bò muối 200g</v>
      </c>
      <c r="M859" s="8" t="str">
        <f>VLOOKUP(L859,'[1]Mã Misa'!$C$2:$D$74,2,0)</f>
        <v>BBM200</v>
      </c>
      <c r="N859" s="2">
        <v>87787</v>
      </c>
      <c r="O859" t="s">
        <v>1331</v>
      </c>
      <c r="P859" s="8" t="str">
        <f t="shared" si="67"/>
        <v>0007150</v>
      </c>
      <c r="Q859" s="8" t="e">
        <f t="shared" si="65"/>
        <v>#N/A</v>
      </c>
      <c r="R859" s="19">
        <v>44537</v>
      </c>
      <c r="S859" s="17" t="s">
        <v>1332</v>
      </c>
      <c r="T859" s="8" t="str">
        <f t="shared" si="68"/>
        <v>VM+ CTO 10</v>
      </c>
      <c r="U859" t="s">
        <v>10894</v>
      </c>
      <c r="Y859" t="str">
        <f t="shared" si="69"/>
        <v>WINCOMCANTHO</v>
      </c>
    </row>
    <row r="860" spans="1:25" x14ac:dyDescent="0.2">
      <c r="A860" t="s">
        <v>0</v>
      </c>
      <c r="B860" t="s">
        <v>1330</v>
      </c>
      <c r="D860" t="s">
        <v>15</v>
      </c>
      <c r="E860" t="s">
        <v>3</v>
      </c>
      <c r="F860" s="12">
        <v>3</v>
      </c>
      <c r="G860" s="2">
        <v>138000</v>
      </c>
      <c r="H860" t="s">
        <v>4</v>
      </c>
      <c r="J860" t="s">
        <v>16</v>
      </c>
      <c r="K860" s="9" t="str">
        <f t="shared" si="66"/>
        <v>Mộc nấm hương gói 250g</v>
      </c>
      <c r="L860" s="8" t="str">
        <f>VLOOKUP(K860,'[1]Mã Misa'!$B$2:$D$74,2,0)</f>
        <v>Mộc Nấm Hương 250g</v>
      </c>
      <c r="M860" s="8" t="str">
        <f>VLOOKUP(L860,'[1]Mã Misa'!$C$2:$D$74,2,0)</f>
        <v>MNH250</v>
      </c>
      <c r="N860" s="2">
        <v>46000</v>
      </c>
      <c r="O860" t="s">
        <v>1331</v>
      </c>
      <c r="P860" s="8" t="str">
        <f t="shared" si="67"/>
        <v>0007150</v>
      </c>
      <c r="Q860" s="8" t="e">
        <f t="shared" si="65"/>
        <v>#N/A</v>
      </c>
      <c r="R860" s="19">
        <v>44537</v>
      </c>
      <c r="S860" s="17" t="s">
        <v>1332</v>
      </c>
      <c r="T860" s="8" t="str">
        <f t="shared" si="68"/>
        <v>VM+ CTO 10</v>
      </c>
      <c r="U860" t="s">
        <v>10894</v>
      </c>
      <c r="Y860" t="str">
        <f t="shared" si="69"/>
        <v>WINCOMCANTHO</v>
      </c>
    </row>
    <row r="861" spans="1:25" x14ac:dyDescent="0.2">
      <c r="A861" t="s">
        <v>0</v>
      </c>
      <c r="B861" t="s">
        <v>1333</v>
      </c>
      <c r="D861" t="s">
        <v>42</v>
      </c>
      <c r="E861" t="s">
        <v>3</v>
      </c>
      <c r="F861" s="12">
        <v>1</v>
      </c>
      <c r="G861" s="2">
        <v>87787</v>
      </c>
      <c r="H861" t="s">
        <v>4</v>
      </c>
      <c r="J861" t="s">
        <v>43</v>
      </c>
      <c r="K861" s="9" t="str">
        <f t="shared" si="66"/>
        <v>Bắp bò muối gói 200g</v>
      </c>
      <c r="L861" s="8" t="str">
        <f>VLOOKUP(K861,'[1]Mã Misa'!$B$2:$D$74,2,0)</f>
        <v>Bắp bò muối 200g</v>
      </c>
      <c r="M861" s="8" t="str">
        <f>VLOOKUP(L861,'[1]Mã Misa'!$C$2:$D$74,2,0)</f>
        <v>BBM200</v>
      </c>
      <c r="N861" s="2">
        <v>87787</v>
      </c>
      <c r="O861" t="s">
        <v>1334</v>
      </c>
      <c r="P861" s="8" t="str">
        <f t="shared" si="67"/>
        <v>0153727</v>
      </c>
      <c r="Q861" s="8" t="e">
        <f t="shared" si="65"/>
        <v>#N/A</v>
      </c>
      <c r="R861" s="19">
        <v>44537</v>
      </c>
      <c r="S861" s="17" t="s">
        <v>1335</v>
      </c>
      <c r="T861" s="8" t="str">
        <f t="shared" si="68"/>
        <v>VM+ HNI Số</v>
      </c>
      <c r="U861" t="s">
        <v>10895</v>
      </c>
      <c r="Y861" t="str">
        <f t="shared" si="69"/>
        <v>WINCOMHANOI</v>
      </c>
    </row>
    <row r="862" spans="1:25" x14ac:dyDescent="0.2">
      <c r="A862" t="s">
        <v>0</v>
      </c>
      <c r="B862" t="s">
        <v>1333</v>
      </c>
      <c r="D862" t="s">
        <v>121</v>
      </c>
      <c r="E862" t="s">
        <v>3</v>
      </c>
      <c r="F862" s="12">
        <v>1</v>
      </c>
      <c r="G862" s="2">
        <v>73431</v>
      </c>
      <c r="H862" t="s">
        <v>4</v>
      </c>
      <c r="J862" t="s">
        <v>122</v>
      </c>
      <c r="K862" s="9" t="str">
        <f t="shared" si="66"/>
        <v>Chân giò heo muối gói 300g</v>
      </c>
      <c r="L862" s="8" t="str">
        <f>VLOOKUP(K862,'[1]Mã Misa'!$B$2:$D$74,2,0)</f>
        <v>Chân giò heo muối 300g</v>
      </c>
      <c r="M862" s="8" t="str">
        <f>VLOOKUP(L862,'[1]Mã Misa'!$C$2:$D$74,2,0)</f>
        <v>CGM300</v>
      </c>
      <c r="N862" s="2">
        <v>73431</v>
      </c>
      <c r="O862" t="s">
        <v>1334</v>
      </c>
      <c r="P862" s="8" t="str">
        <f t="shared" si="67"/>
        <v>0153727</v>
      </c>
      <c r="Q862" s="8" t="e">
        <f t="shared" si="65"/>
        <v>#N/A</v>
      </c>
      <c r="R862" s="19">
        <v>44537</v>
      </c>
      <c r="S862" s="17" t="s">
        <v>1335</v>
      </c>
      <c r="T862" s="8" t="str">
        <f t="shared" si="68"/>
        <v>VM+ HNI Số</v>
      </c>
      <c r="U862" t="s">
        <v>10895</v>
      </c>
      <c r="Y862" t="str">
        <f t="shared" si="69"/>
        <v>WINCOMHANOI</v>
      </c>
    </row>
    <row r="863" spans="1:25" x14ac:dyDescent="0.2">
      <c r="A863" t="s">
        <v>0</v>
      </c>
      <c r="B863" t="s">
        <v>1336</v>
      </c>
      <c r="D863" t="s">
        <v>8</v>
      </c>
      <c r="E863" t="s">
        <v>3</v>
      </c>
      <c r="F863" s="12">
        <v>1</v>
      </c>
      <c r="G863" s="2">
        <v>105400</v>
      </c>
      <c r="H863" t="s">
        <v>4</v>
      </c>
      <c r="J863" t="s">
        <v>9</v>
      </c>
      <c r="K863" s="9" t="str">
        <f t="shared" si="66"/>
        <v>_Đùi gà sốt cay 500g</v>
      </c>
      <c r="L863" s="8" t="str">
        <f>VLOOKUP(K863,'[1]Mã Misa'!$B$2:$D$74,2,0)</f>
        <v>Đùi gà sốt cay 500g</v>
      </c>
      <c r="M863" s="8" t="str">
        <f>VLOOKUP(L863,'[1]Mã Misa'!$C$2:$D$74,2,0)</f>
        <v>DGSC500</v>
      </c>
      <c r="N863" s="2">
        <v>105400</v>
      </c>
      <c r="O863" t="s">
        <v>1337</v>
      </c>
      <c r="P863" s="8" t="str">
        <f t="shared" si="67"/>
        <v>0153729</v>
      </c>
      <c r="Q863" s="8" t="e">
        <f t="shared" si="65"/>
        <v>#N/A</v>
      </c>
      <c r="R863" s="19">
        <v>44537</v>
      </c>
      <c r="S863" s="17" t="s">
        <v>1338</v>
      </c>
      <c r="T863" s="8" t="str">
        <f t="shared" si="68"/>
        <v>VM+ HNI 28</v>
      </c>
      <c r="U863" t="s">
        <v>10896</v>
      </c>
      <c r="Y863" t="str">
        <f t="shared" si="69"/>
        <v>WINCOMHANOI</v>
      </c>
    </row>
    <row r="864" spans="1:25" x14ac:dyDescent="0.2">
      <c r="A864" t="s">
        <v>0</v>
      </c>
      <c r="B864" t="s">
        <v>1339</v>
      </c>
      <c r="D864" t="s">
        <v>102</v>
      </c>
      <c r="E864" t="s">
        <v>103</v>
      </c>
      <c r="F864" s="12">
        <v>2</v>
      </c>
      <c r="G864" s="2">
        <v>354376</v>
      </c>
      <c r="H864" t="s">
        <v>104</v>
      </c>
      <c r="J864" t="s">
        <v>105</v>
      </c>
      <c r="K864" s="9" t="str">
        <f t="shared" si="66"/>
        <v xml:space="preserve"> Mực lá câu làm sạch 450g</v>
      </c>
      <c r="L864" s="8" t="str">
        <f>VLOOKUP(K864,'[1]Mã Misa'!$B$2:$D$74,2,0)</f>
        <v>Mực lá câu làm sạch 450g</v>
      </c>
      <c r="M864" s="8" t="str">
        <f>VLOOKUP(L864,'[1]Mã Misa'!$C$2:$D$74,2,0)</f>
        <v>ML450</v>
      </c>
      <c r="N864" s="2">
        <v>177188</v>
      </c>
      <c r="O864" t="s">
        <v>1340</v>
      </c>
      <c r="P864" s="8" t="str">
        <f t="shared" si="67"/>
        <v>0153732</v>
      </c>
      <c r="Q864" s="8" t="e">
        <f t="shared" si="65"/>
        <v>#N/A</v>
      </c>
      <c r="R864" s="19">
        <v>44537</v>
      </c>
      <c r="S864" s="17" t="s">
        <v>1341</v>
      </c>
      <c r="T864" s="8" t="str">
        <f t="shared" si="68"/>
        <v>VM+ HNI 04</v>
      </c>
      <c r="U864" t="s">
        <v>10897</v>
      </c>
      <c r="Y864" t="str">
        <f t="shared" si="69"/>
        <v>WINCOMHANOI</v>
      </c>
    </row>
    <row r="865" spans="1:25" x14ac:dyDescent="0.2">
      <c r="A865" t="s">
        <v>0</v>
      </c>
      <c r="B865" t="s">
        <v>1342</v>
      </c>
      <c r="D865" t="s">
        <v>27</v>
      </c>
      <c r="E865" t="s">
        <v>3</v>
      </c>
      <c r="F865" s="12">
        <v>5</v>
      </c>
      <c r="G865" s="2">
        <v>305250</v>
      </c>
      <c r="H865" t="s">
        <v>4</v>
      </c>
      <c r="J865" t="s">
        <v>28</v>
      </c>
      <c r="K865" s="9" t="str">
        <f t="shared" si="66"/>
        <v>_Giò sụn gà 250g</v>
      </c>
      <c r="L865" s="8" t="str">
        <f>VLOOKUP(K865,'[1]Mã Misa'!$B$2:$D$74,2,0)</f>
        <v>Giò sụn gà 250g</v>
      </c>
      <c r="M865" s="8" t="str">
        <f>VLOOKUP(L865,'[1]Mã Misa'!$C$2:$D$74,2,0)</f>
        <v>GSG250</v>
      </c>
      <c r="N865" s="2">
        <v>61050</v>
      </c>
      <c r="O865" t="s">
        <v>1343</v>
      </c>
      <c r="P865" s="8" t="str">
        <f t="shared" si="67"/>
        <v>0000641</v>
      </c>
      <c r="Q865" s="8" t="e">
        <f t="shared" si="65"/>
        <v>#N/A</v>
      </c>
      <c r="R865" s="19">
        <v>44537</v>
      </c>
      <c r="S865" s="17" t="s">
        <v>1344</v>
      </c>
      <c r="T865" s="8" t="str">
        <f t="shared" si="68"/>
        <v>VM+ VPC Ch</v>
      </c>
      <c r="U865" t="s">
        <v>10898</v>
      </c>
      <c r="Y865" t="str">
        <f t="shared" si="69"/>
        <v>WINCOMVINHPHUC</v>
      </c>
    </row>
    <row r="866" spans="1:25" x14ac:dyDescent="0.2">
      <c r="A866" t="s">
        <v>0</v>
      </c>
      <c r="B866" t="s">
        <v>1342</v>
      </c>
      <c r="D866" t="s">
        <v>40</v>
      </c>
      <c r="E866" t="s">
        <v>3</v>
      </c>
      <c r="F866" s="12">
        <v>3</v>
      </c>
      <c r="G866" s="2">
        <v>178200</v>
      </c>
      <c r="H866" t="s">
        <v>4</v>
      </c>
      <c r="J866" t="s">
        <v>41</v>
      </c>
      <c r="K866" s="9" t="str">
        <f t="shared" si="66"/>
        <v>_Giò lụa 250g</v>
      </c>
      <c r="L866" s="8" t="str">
        <f>VLOOKUP(K866,'[1]Mã Misa'!$B$2:$D$74,2,0)</f>
        <v>Giò lụa 250g</v>
      </c>
      <c r="M866" s="8" t="str">
        <f>VLOOKUP(L866,'[1]Mã Misa'!$C$2:$D$74,2,0)</f>
        <v>GL250</v>
      </c>
      <c r="N866" s="2">
        <v>59400</v>
      </c>
      <c r="O866" t="s">
        <v>1343</v>
      </c>
      <c r="P866" s="8" t="str">
        <f t="shared" si="67"/>
        <v>0000641</v>
      </c>
      <c r="Q866" s="8" t="e">
        <f t="shared" si="65"/>
        <v>#N/A</v>
      </c>
      <c r="R866" s="19">
        <v>44537</v>
      </c>
      <c r="S866" s="17" t="s">
        <v>1344</v>
      </c>
      <c r="T866" s="8" t="str">
        <f t="shared" si="68"/>
        <v>VM+ VPC Ch</v>
      </c>
      <c r="U866" t="s">
        <v>10898</v>
      </c>
      <c r="Y866" t="str">
        <f t="shared" si="69"/>
        <v>WINCOMVINHPHUC</v>
      </c>
    </row>
    <row r="867" spans="1:25" x14ac:dyDescent="0.2">
      <c r="A867" t="s">
        <v>0</v>
      </c>
      <c r="B867" t="s">
        <v>1342</v>
      </c>
      <c r="D867" t="s">
        <v>2</v>
      </c>
      <c r="E867" t="s">
        <v>3</v>
      </c>
      <c r="F867" s="12">
        <v>4</v>
      </c>
      <c r="G867" s="2">
        <v>283800</v>
      </c>
      <c r="H867" t="s">
        <v>4</v>
      </c>
      <c r="J867" t="s">
        <v>5</v>
      </c>
      <c r="K867" s="9" t="str">
        <f t="shared" si="66"/>
        <v>_Chả nướng 300g</v>
      </c>
      <c r="L867" s="8" t="str">
        <f>VLOOKUP(K867,'[1]Mã Misa'!$B$2:$D$74,2,0)</f>
        <v>Chả nướng 300g</v>
      </c>
      <c r="M867" s="8" t="str">
        <f>VLOOKUP(L867,'[1]Mã Misa'!$C$2:$D$74,2,0)</f>
        <v>CN300</v>
      </c>
      <c r="N867" s="2">
        <v>70950</v>
      </c>
      <c r="O867" t="s">
        <v>1343</v>
      </c>
      <c r="P867" s="8" t="str">
        <f t="shared" si="67"/>
        <v>0000641</v>
      </c>
      <c r="Q867" s="8" t="e">
        <f t="shared" si="65"/>
        <v>#N/A</v>
      </c>
      <c r="R867" s="19">
        <v>44537</v>
      </c>
      <c r="S867" s="17" t="s">
        <v>1344</v>
      </c>
      <c r="T867" s="8" t="str">
        <f t="shared" si="68"/>
        <v>VM+ VPC Ch</v>
      </c>
      <c r="U867" t="s">
        <v>10898</v>
      </c>
      <c r="Y867" t="str">
        <f t="shared" si="69"/>
        <v>WINCOMVINHPHUC</v>
      </c>
    </row>
    <row r="868" spans="1:25" x14ac:dyDescent="0.2">
      <c r="A868" t="s">
        <v>0</v>
      </c>
      <c r="B868" t="s">
        <v>1345</v>
      </c>
      <c r="D868" t="s">
        <v>11</v>
      </c>
      <c r="E868" t="s">
        <v>3</v>
      </c>
      <c r="F868" s="12">
        <v>3</v>
      </c>
      <c r="G868" s="2">
        <v>150546</v>
      </c>
      <c r="H868" t="s">
        <v>4</v>
      </c>
      <c r="J868" t="s">
        <v>12</v>
      </c>
      <c r="K868" s="9" t="str">
        <f t="shared" si="66"/>
        <v>Giò tai lưỡi xào gói 250g</v>
      </c>
      <c r="L868" s="8" t="str">
        <f>VLOOKUP(K868,'[1]Mã Misa'!$B$2:$D$74,2,0)</f>
        <v>Giò Tai Lưỡi Xào 250g</v>
      </c>
      <c r="M868" s="8" t="str">
        <f>VLOOKUP(L868,'[1]Mã Misa'!$C$2:$D$74,2,0)</f>
        <v>GTLX250G</v>
      </c>
      <c r="N868" s="2">
        <v>50182</v>
      </c>
      <c r="O868" t="s">
        <v>1346</v>
      </c>
      <c r="P868" s="8" t="str">
        <f t="shared" si="67"/>
        <v>0002168</v>
      </c>
      <c r="Q868" s="8" t="e">
        <f t="shared" si="65"/>
        <v>#N/A</v>
      </c>
      <c r="R868" s="19">
        <v>44537</v>
      </c>
      <c r="S868" s="17" t="s">
        <v>1347</v>
      </c>
      <c r="T868" s="8" t="str">
        <f t="shared" si="68"/>
        <v>VM+ BTN 12</v>
      </c>
      <c r="U868" t="s">
        <v>10899</v>
      </c>
      <c r="Y868" t="str">
        <f t="shared" si="69"/>
        <v>WINCOMBINHTHUAN</v>
      </c>
    </row>
    <row r="869" spans="1:25" x14ac:dyDescent="0.2">
      <c r="A869" t="s">
        <v>0</v>
      </c>
      <c r="B869" t="s">
        <v>1348</v>
      </c>
      <c r="D869" t="s">
        <v>2</v>
      </c>
      <c r="E869" t="s">
        <v>3</v>
      </c>
      <c r="F869" s="12">
        <v>8</v>
      </c>
      <c r="G869" s="2">
        <v>567600</v>
      </c>
      <c r="H869" t="s">
        <v>4</v>
      </c>
      <c r="J869" t="s">
        <v>5</v>
      </c>
      <c r="K869" s="9" t="str">
        <f t="shared" si="66"/>
        <v>_Chả nướng 300g</v>
      </c>
      <c r="L869" s="8" t="str">
        <f>VLOOKUP(K869,'[1]Mã Misa'!$B$2:$D$74,2,0)</f>
        <v>Chả nướng 300g</v>
      </c>
      <c r="M869" s="8" t="str">
        <f>VLOOKUP(L869,'[1]Mã Misa'!$C$2:$D$74,2,0)</f>
        <v>CN300</v>
      </c>
      <c r="N869" s="2">
        <v>70950</v>
      </c>
      <c r="O869" t="s">
        <v>1349</v>
      </c>
      <c r="P869" s="8" t="str">
        <f t="shared" si="67"/>
        <v>0001632</v>
      </c>
      <c r="Q869" s="8" t="e">
        <f t="shared" si="65"/>
        <v>#N/A</v>
      </c>
      <c r="R869" s="19">
        <v>44537</v>
      </c>
      <c r="S869" s="17" t="s">
        <v>1350</v>
      </c>
      <c r="T869" s="8" t="str">
        <f t="shared" si="68"/>
        <v>VM VCP DLK</v>
      </c>
      <c r="U869" t="s">
        <v>10900</v>
      </c>
      <c r="Y869" t="str">
        <f t="shared" si="69"/>
        <v>WINCOMDAKLAK</v>
      </c>
    </row>
    <row r="870" spans="1:25" x14ac:dyDescent="0.2">
      <c r="A870" t="s">
        <v>0</v>
      </c>
      <c r="B870" t="s">
        <v>1351</v>
      </c>
      <c r="D870" t="s">
        <v>30</v>
      </c>
      <c r="E870" t="s">
        <v>3</v>
      </c>
      <c r="F870" s="12">
        <v>1</v>
      </c>
      <c r="G870" s="2">
        <v>111058</v>
      </c>
      <c r="H870" t="s">
        <v>4</v>
      </c>
      <c r="J870" t="s">
        <v>31</v>
      </c>
      <c r="K870" s="9" t="str">
        <f t="shared" si="66"/>
        <v>Gà muối gói 500g</v>
      </c>
      <c r="L870" s="8" t="str">
        <f>VLOOKUP(K870,'[1]Mã Misa'!$B$2:$D$74,2,0)</f>
        <v>Gà muối 500g</v>
      </c>
      <c r="M870" s="8" t="str">
        <f>VLOOKUP(L870,'[1]Mã Misa'!$C$2:$D$74,2,0)</f>
        <v>GM500</v>
      </c>
      <c r="N870" s="2">
        <v>111058</v>
      </c>
      <c r="O870" t="s">
        <v>1352</v>
      </c>
      <c r="P870" s="8" t="str">
        <f t="shared" si="67"/>
        <v>0153745</v>
      </c>
      <c r="Q870" s="8" t="e">
        <f t="shared" si="65"/>
        <v>#N/A</v>
      </c>
      <c r="R870" s="19">
        <v>44537</v>
      </c>
      <c r="S870" s="17" t="s">
        <v>1353</v>
      </c>
      <c r="T870" s="8" t="str">
        <f t="shared" si="68"/>
        <v>VM+ HNI 44</v>
      </c>
      <c r="U870" t="s">
        <v>10901</v>
      </c>
      <c r="Y870" t="str">
        <f t="shared" si="69"/>
        <v>WINCOMHANOI</v>
      </c>
    </row>
    <row r="871" spans="1:25" x14ac:dyDescent="0.2">
      <c r="A871" t="s">
        <v>0</v>
      </c>
      <c r="B871" t="s">
        <v>1354</v>
      </c>
      <c r="D871" t="s">
        <v>27</v>
      </c>
      <c r="E871" t="s">
        <v>3</v>
      </c>
      <c r="F871" s="12">
        <v>2</v>
      </c>
      <c r="G871" s="2">
        <v>122100</v>
      </c>
      <c r="H871" t="s">
        <v>4</v>
      </c>
      <c r="J871" t="s">
        <v>28</v>
      </c>
      <c r="K871" s="9" t="str">
        <f t="shared" si="66"/>
        <v>_Giò sụn gà 250g</v>
      </c>
      <c r="L871" s="8" t="str">
        <f>VLOOKUP(K871,'[1]Mã Misa'!$B$2:$D$74,2,0)</f>
        <v>Giò sụn gà 250g</v>
      </c>
      <c r="M871" s="8" t="str">
        <f>VLOOKUP(L871,'[1]Mã Misa'!$C$2:$D$74,2,0)</f>
        <v>GSG250</v>
      </c>
      <c r="N871" s="2">
        <v>61050</v>
      </c>
      <c r="O871" t="s">
        <v>1355</v>
      </c>
      <c r="P871" s="8" t="str">
        <f t="shared" si="67"/>
        <v>0012443</v>
      </c>
      <c r="Q871" s="8" t="e">
        <f t="shared" si="65"/>
        <v>#N/A</v>
      </c>
      <c r="R871" s="19">
        <v>44537</v>
      </c>
      <c r="S871" s="17" t="s">
        <v>1356</v>
      </c>
      <c r="T871" s="8" t="str">
        <f t="shared" si="68"/>
        <v>VM+ QNH Tổ</v>
      </c>
      <c r="U871" t="s">
        <v>10902</v>
      </c>
      <c r="Y871" t="str">
        <f t="shared" si="69"/>
        <v>WINCOMQUANGNINH</v>
      </c>
    </row>
    <row r="872" spans="1:25" x14ac:dyDescent="0.2">
      <c r="A872" t="s">
        <v>0</v>
      </c>
      <c r="B872" t="s">
        <v>1354</v>
      </c>
      <c r="D872" t="s">
        <v>42</v>
      </c>
      <c r="E872" t="s">
        <v>3</v>
      </c>
      <c r="F872" s="12">
        <v>4</v>
      </c>
      <c r="G872" s="2">
        <v>351148</v>
      </c>
      <c r="H872" t="s">
        <v>4</v>
      </c>
      <c r="J872" t="s">
        <v>43</v>
      </c>
      <c r="K872" s="9" t="str">
        <f t="shared" si="66"/>
        <v>Bắp bò muối gói 200g</v>
      </c>
      <c r="L872" s="8" t="str">
        <f>VLOOKUP(K872,'[1]Mã Misa'!$B$2:$D$74,2,0)</f>
        <v>Bắp bò muối 200g</v>
      </c>
      <c r="M872" s="8" t="str">
        <f>VLOOKUP(L872,'[1]Mã Misa'!$C$2:$D$74,2,0)</f>
        <v>BBM200</v>
      </c>
      <c r="N872" s="2">
        <v>87787</v>
      </c>
      <c r="O872" t="s">
        <v>1355</v>
      </c>
      <c r="P872" s="8" t="str">
        <f t="shared" si="67"/>
        <v>0012443</v>
      </c>
      <c r="Q872" s="8" t="e">
        <f t="shared" si="65"/>
        <v>#N/A</v>
      </c>
      <c r="R872" s="19">
        <v>44537</v>
      </c>
      <c r="S872" s="17" t="s">
        <v>1356</v>
      </c>
      <c r="T872" s="8" t="str">
        <f t="shared" si="68"/>
        <v>VM+ QNH Tổ</v>
      </c>
      <c r="U872" t="s">
        <v>10902</v>
      </c>
      <c r="Y872" t="str">
        <f t="shared" si="69"/>
        <v>WINCOMQUANGNINH</v>
      </c>
    </row>
    <row r="873" spans="1:25" x14ac:dyDescent="0.2">
      <c r="A873" t="s">
        <v>0</v>
      </c>
      <c r="B873" t="s">
        <v>1357</v>
      </c>
      <c r="D873" t="s">
        <v>42</v>
      </c>
      <c r="E873" t="s">
        <v>3</v>
      </c>
      <c r="F873" s="12">
        <v>4</v>
      </c>
      <c r="G873" s="2">
        <v>351148</v>
      </c>
      <c r="H873" t="s">
        <v>4</v>
      </c>
      <c r="J873" t="s">
        <v>43</v>
      </c>
      <c r="K873" s="9" t="str">
        <f t="shared" si="66"/>
        <v>Bắp bò muối gói 200g</v>
      </c>
      <c r="L873" s="8" t="str">
        <f>VLOOKUP(K873,'[1]Mã Misa'!$B$2:$D$74,2,0)</f>
        <v>Bắp bò muối 200g</v>
      </c>
      <c r="M873" s="8" t="str">
        <f>VLOOKUP(L873,'[1]Mã Misa'!$C$2:$D$74,2,0)</f>
        <v>BBM200</v>
      </c>
      <c r="N873" s="2">
        <v>87787</v>
      </c>
      <c r="O873" t="s">
        <v>1358</v>
      </c>
      <c r="P873" s="8" t="str">
        <f t="shared" si="67"/>
        <v>0046372</v>
      </c>
      <c r="Q873" s="8" t="e">
        <f t="shared" si="65"/>
        <v>#N/A</v>
      </c>
      <c r="R873" s="19">
        <v>44537</v>
      </c>
      <c r="S873" s="17" t="s">
        <v>287</v>
      </c>
      <c r="T873" s="8" t="str">
        <f t="shared" si="68"/>
        <v>VM+ HCM Tr</v>
      </c>
      <c r="U873" t="s">
        <v>10587</v>
      </c>
      <c r="Y873" t="str">
        <f t="shared" si="69"/>
        <v>WINCOMHOCHIMINH</v>
      </c>
    </row>
    <row r="874" spans="1:25" x14ac:dyDescent="0.2">
      <c r="A874" t="s">
        <v>0</v>
      </c>
      <c r="B874" t="s">
        <v>1359</v>
      </c>
      <c r="D874" t="s">
        <v>11</v>
      </c>
      <c r="E874" t="s">
        <v>3</v>
      </c>
      <c r="F874" s="12">
        <v>1</v>
      </c>
      <c r="G874" s="2">
        <v>50182</v>
      </c>
      <c r="H874" t="s">
        <v>4</v>
      </c>
      <c r="J874" t="s">
        <v>12</v>
      </c>
      <c r="K874" s="9" t="str">
        <f t="shared" si="66"/>
        <v>Giò tai lưỡi xào gói 250g</v>
      </c>
      <c r="L874" s="8" t="str">
        <f>VLOOKUP(K874,'[1]Mã Misa'!$B$2:$D$74,2,0)</f>
        <v>Giò Tai Lưỡi Xào 250g</v>
      </c>
      <c r="M874" s="8" t="str">
        <f>VLOOKUP(L874,'[1]Mã Misa'!$C$2:$D$74,2,0)</f>
        <v>GTLX250G</v>
      </c>
      <c r="N874" s="2">
        <v>50182</v>
      </c>
      <c r="O874" t="s">
        <v>1360</v>
      </c>
      <c r="P874" s="8" t="str">
        <f t="shared" si="67"/>
        <v>0153761</v>
      </c>
      <c r="Q874" s="8" t="e">
        <f t="shared" si="65"/>
        <v>#N/A</v>
      </c>
      <c r="R874" s="19">
        <v>44537</v>
      </c>
      <c r="S874" s="17" t="s">
        <v>1361</v>
      </c>
      <c r="T874" s="8" t="str">
        <f t="shared" si="68"/>
        <v>VM+ HNI 13</v>
      </c>
      <c r="U874" t="s">
        <v>10903</v>
      </c>
      <c r="Y874" t="str">
        <f t="shared" si="69"/>
        <v>WINCOMHANOI</v>
      </c>
    </row>
    <row r="875" spans="1:25" x14ac:dyDescent="0.2">
      <c r="A875" t="s">
        <v>0</v>
      </c>
      <c r="B875" t="s">
        <v>1362</v>
      </c>
      <c r="D875" t="s">
        <v>15</v>
      </c>
      <c r="E875" t="s">
        <v>3</v>
      </c>
      <c r="F875" s="12">
        <v>11</v>
      </c>
      <c r="G875" s="2">
        <v>506000</v>
      </c>
      <c r="H875" t="s">
        <v>4</v>
      </c>
      <c r="J875" t="s">
        <v>16</v>
      </c>
      <c r="K875" s="9" t="str">
        <f t="shared" si="66"/>
        <v>Mộc nấm hương gói 250g</v>
      </c>
      <c r="L875" s="8" t="str">
        <f>VLOOKUP(K875,'[1]Mã Misa'!$B$2:$D$74,2,0)</f>
        <v>Mộc Nấm Hương 250g</v>
      </c>
      <c r="M875" s="8" t="str">
        <f>VLOOKUP(L875,'[1]Mã Misa'!$C$2:$D$74,2,0)</f>
        <v>MNH250</v>
      </c>
      <c r="N875" s="2">
        <v>46000</v>
      </c>
      <c r="O875" t="s">
        <v>1363</v>
      </c>
      <c r="P875" s="8" t="str">
        <f t="shared" si="67"/>
        <v>0046378</v>
      </c>
      <c r="Q875" s="8" t="e">
        <f t="shared" si="65"/>
        <v>#N/A</v>
      </c>
      <c r="R875" s="19">
        <v>44537</v>
      </c>
      <c r="S875" s="17" t="s">
        <v>1364</v>
      </c>
      <c r="T875" s="8" t="str">
        <f t="shared" si="68"/>
        <v>VM+ HCM 53</v>
      </c>
      <c r="U875" t="s">
        <v>10904</v>
      </c>
      <c r="Y875" t="str">
        <f t="shared" si="69"/>
        <v>WINCOMHOCHIMINH</v>
      </c>
    </row>
    <row r="876" spans="1:25" x14ac:dyDescent="0.2">
      <c r="A876" t="s">
        <v>0</v>
      </c>
      <c r="B876" t="s">
        <v>1365</v>
      </c>
      <c r="D876" t="s">
        <v>2</v>
      </c>
      <c r="E876" t="s">
        <v>3</v>
      </c>
      <c r="F876" s="12">
        <v>6</v>
      </c>
      <c r="G876" s="2">
        <v>425700</v>
      </c>
      <c r="H876" t="s">
        <v>4</v>
      </c>
      <c r="J876" t="s">
        <v>5</v>
      </c>
      <c r="K876" s="9" t="str">
        <f t="shared" si="66"/>
        <v>_Chả nướng 300g</v>
      </c>
      <c r="L876" s="8" t="str">
        <f>VLOOKUP(K876,'[1]Mã Misa'!$B$2:$D$74,2,0)</f>
        <v>Chả nướng 300g</v>
      </c>
      <c r="M876" s="8" t="str">
        <f>VLOOKUP(L876,'[1]Mã Misa'!$C$2:$D$74,2,0)</f>
        <v>CN300</v>
      </c>
      <c r="N876" s="2">
        <v>70950</v>
      </c>
      <c r="O876" t="s">
        <v>1366</v>
      </c>
      <c r="P876" s="8" t="str">
        <f t="shared" si="67"/>
        <v>0046379</v>
      </c>
      <c r="Q876" s="8" t="e">
        <f t="shared" si="65"/>
        <v>#N/A</v>
      </c>
      <c r="R876" s="19">
        <v>44537</v>
      </c>
      <c r="S876" s="17" t="s">
        <v>1367</v>
      </c>
      <c r="T876" s="8" t="str">
        <f t="shared" si="68"/>
        <v>VM+ HCM 79</v>
      </c>
      <c r="U876" t="s">
        <v>10905</v>
      </c>
      <c r="Y876" t="str">
        <f t="shared" si="69"/>
        <v>WINCOMHOCHIMINH</v>
      </c>
    </row>
    <row r="877" spans="1:25" x14ac:dyDescent="0.2">
      <c r="A877" t="s">
        <v>0</v>
      </c>
      <c r="B877" t="s">
        <v>1365</v>
      </c>
      <c r="D877" t="s">
        <v>42</v>
      </c>
      <c r="E877" t="s">
        <v>3</v>
      </c>
      <c r="F877" s="12">
        <v>1</v>
      </c>
      <c r="G877" s="2">
        <v>87787</v>
      </c>
      <c r="H877" t="s">
        <v>4</v>
      </c>
      <c r="J877" t="s">
        <v>43</v>
      </c>
      <c r="K877" s="9" t="str">
        <f t="shared" si="66"/>
        <v>Bắp bò muối gói 200g</v>
      </c>
      <c r="L877" s="8" t="str">
        <f>VLOOKUP(K877,'[1]Mã Misa'!$B$2:$D$74,2,0)</f>
        <v>Bắp bò muối 200g</v>
      </c>
      <c r="M877" s="8" t="str">
        <f>VLOOKUP(L877,'[1]Mã Misa'!$C$2:$D$74,2,0)</f>
        <v>BBM200</v>
      </c>
      <c r="N877" s="2">
        <v>87787</v>
      </c>
      <c r="O877" t="s">
        <v>1366</v>
      </c>
      <c r="P877" s="8" t="str">
        <f t="shared" si="67"/>
        <v>0046379</v>
      </c>
      <c r="Q877" s="8" t="e">
        <f t="shared" si="65"/>
        <v>#N/A</v>
      </c>
      <c r="R877" s="19">
        <v>44537</v>
      </c>
      <c r="S877" s="17" t="s">
        <v>1367</v>
      </c>
      <c r="T877" s="8" t="str">
        <f t="shared" si="68"/>
        <v>VM+ HCM 79</v>
      </c>
      <c r="U877" t="s">
        <v>10905</v>
      </c>
      <c r="Y877" t="str">
        <f t="shared" si="69"/>
        <v>WINCOMHOCHIMINH</v>
      </c>
    </row>
    <row r="878" spans="1:25" x14ac:dyDescent="0.2">
      <c r="A878" t="s">
        <v>0</v>
      </c>
      <c r="B878" t="s">
        <v>1368</v>
      </c>
      <c r="D878" t="s">
        <v>30</v>
      </c>
      <c r="E878" t="s">
        <v>3</v>
      </c>
      <c r="F878" s="12">
        <v>3</v>
      </c>
      <c r="G878" s="2">
        <v>333174</v>
      </c>
      <c r="H878" t="s">
        <v>4</v>
      </c>
      <c r="J878" t="s">
        <v>31</v>
      </c>
      <c r="K878" s="9" t="str">
        <f t="shared" si="66"/>
        <v>Gà muối gói 500g</v>
      </c>
      <c r="L878" s="8" t="str">
        <f>VLOOKUP(K878,'[1]Mã Misa'!$B$2:$D$74,2,0)</f>
        <v>Gà muối 500g</v>
      </c>
      <c r="M878" s="8" t="str">
        <f>VLOOKUP(L878,'[1]Mã Misa'!$C$2:$D$74,2,0)</f>
        <v>GM500</v>
      </c>
      <c r="N878" s="2">
        <v>111058</v>
      </c>
      <c r="O878" t="s">
        <v>1369</v>
      </c>
      <c r="P878" s="8" t="str">
        <f t="shared" si="67"/>
        <v>0003148</v>
      </c>
      <c r="Q878" s="8" t="e">
        <f t="shared" si="65"/>
        <v>#N/A</v>
      </c>
      <c r="R878" s="19">
        <v>44537</v>
      </c>
      <c r="S878" s="17" t="s">
        <v>651</v>
      </c>
      <c r="T878" s="8" t="str">
        <f t="shared" si="68"/>
        <v>VM+ HDG 97</v>
      </c>
      <c r="U878" t="s">
        <v>10695</v>
      </c>
      <c r="Y878" t="str">
        <f t="shared" si="69"/>
        <v>WINCOMHAIDUONG</v>
      </c>
    </row>
    <row r="879" spans="1:25" x14ac:dyDescent="0.2">
      <c r="A879" t="s">
        <v>0</v>
      </c>
      <c r="B879" t="s">
        <v>1368</v>
      </c>
      <c r="D879" t="s">
        <v>2</v>
      </c>
      <c r="E879" t="s">
        <v>3</v>
      </c>
      <c r="F879" s="12">
        <v>4</v>
      </c>
      <c r="G879" s="2">
        <v>283800</v>
      </c>
      <c r="H879" t="s">
        <v>4</v>
      </c>
      <c r="J879" t="s">
        <v>5</v>
      </c>
      <c r="K879" s="9" t="str">
        <f t="shared" si="66"/>
        <v>_Chả nướng 300g</v>
      </c>
      <c r="L879" s="8" t="str">
        <f>VLOOKUP(K879,'[1]Mã Misa'!$B$2:$D$74,2,0)</f>
        <v>Chả nướng 300g</v>
      </c>
      <c r="M879" s="8" t="str">
        <f>VLOOKUP(L879,'[1]Mã Misa'!$C$2:$D$74,2,0)</f>
        <v>CN300</v>
      </c>
      <c r="N879" s="2">
        <v>70950</v>
      </c>
      <c r="O879" t="s">
        <v>1369</v>
      </c>
      <c r="P879" s="8" t="str">
        <f t="shared" si="67"/>
        <v>0003148</v>
      </c>
      <c r="Q879" s="8" t="e">
        <f t="shared" si="65"/>
        <v>#N/A</v>
      </c>
      <c r="R879" s="19">
        <v>44537</v>
      </c>
      <c r="S879" s="17" t="s">
        <v>651</v>
      </c>
      <c r="T879" s="8" t="str">
        <f t="shared" si="68"/>
        <v>VM+ HDG 97</v>
      </c>
      <c r="U879" t="s">
        <v>10695</v>
      </c>
      <c r="Y879" t="str">
        <f t="shared" si="69"/>
        <v>WINCOMHAIDUONG</v>
      </c>
    </row>
    <row r="880" spans="1:25" x14ac:dyDescent="0.2">
      <c r="A880" t="s">
        <v>0</v>
      </c>
      <c r="B880" t="s">
        <v>1368</v>
      </c>
      <c r="D880" t="s">
        <v>21</v>
      </c>
      <c r="E880" t="s">
        <v>3</v>
      </c>
      <c r="F880" s="12">
        <v>1</v>
      </c>
      <c r="G880" s="2">
        <v>74250</v>
      </c>
      <c r="H880" t="s">
        <v>4</v>
      </c>
      <c r="J880" t="s">
        <v>22</v>
      </c>
      <c r="K880" s="9" t="str">
        <f t="shared" si="66"/>
        <v>_Chả cốm 300g</v>
      </c>
      <c r="L880" s="8" t="str">
        <f>VLOOKUP(K880,'[1]Mã Misa'!$B$2:$D$74,2,0)</f>
        <v>Chả cốm 300g</v>
      </c>
      <c r="M880" s="8" t="str">
        <f>VLOOKUP(L880,'[1]Mã Misa'!$C$2:$D$74,2,0)</f>
        <v>CC300</v>
      </c>
      <c r="N880" s="2">
        <v>74250</v>
      </c>
      <c r="O880" t="s">
        <v>1369</v>
      </c>
      <c r="P880" s="8" t="str">
        <f t="shared" si="67"/>
        <v>0003148</v>
      </c>
      <c r="Q880" s="8" t="e">
        <f t="shared" si="65"/>
        <v>#N/A</v>
      </c>
      <c r="R880" s="19">
        <v>44537</v>
      </c>
      <c r="S880" s="17" t="s">
        <v>651</v>
      </c>
      <c r="T880" s="8" t="str">
        <f t="shared" si="68"/>
        <v>VM+ HDG 97</v>
      </c>
      <c r="U880" t="s">
        <v>10695</v>
      </c>
      <c r="Y880" t="str">
        <f t="shared" si="69"/>
        <v>WINCOMHAIDUONG</v>
      </c>
    </row>
    <row r="881" spans="1:25" x14ac:dyDescent="0.2">
      <c r="A881" t="s">
        <v>0</v>
      </c>
      <c r="B881" t="s">
        <v>1368</v>
      </c>
      <c r="D881" t="s">
        <v>25</v>
      </c>
      <c r="E881" t="s">
        <v>3</v>
      </c>
      <c r="F881" s="12">
        <v>3</v>
      </c>
      <c r="G881" s="2">
        <v>272250</v>
      </c>
      <c r="H881" t="s">
        <v>4</v>
      </c>
      <c r="J881" t="s">
        <v>26</v>
      </c>
      <c r="K881" s="9" t="str">
        <f t="shared" si="66"/>
        <v>_Chân gà sốt cay 400g</v>
      </c>
      <c r="L881" s="8" t="str">
        <f>VLOOKUP(K881,'[1]Mã Misa'!$B$2:$D$74,2,0)</f>
        <v>Chân gà sốt cay 400g</v>
      </c>
      <c r="M881" s="8" t="str">
        <f>VLOOKUP(L881,'[1]Mã Misa'!$C$2:$D$74,2,0)</f>
        <v>CGSC400</v>
      </c>
      <c r="N881" s="2">
        <v>90750</v>
      </c>
      <c r="O881" t="s">
        <v>1369</v>
      </c>
      <c r="P881" s="8" t="str">
        <f t="shared" si="67"/>
        <v>0003148</v>
      </c>
      <c r="Q881" s="8" t="e">
        <f t="shared" si="65"/>
        <v>#N/A</v>
      </c>
      <c r="R881" s="19">
        <v>44537</v>
      </c>
      <c r="S881" s="17" t="s">
        <v>651</v>
      </c>
      <c r="T881" s="8" t="str">
        <f t="shared" si="68"/>
        <v>VM+ HDG 97</v>
      </c>
      <c r="U881" t="s">
        <v>10695</v>
      </c>
      <c r="Y881" t="str">
        <f t="shared" si="69"/>
        <v>WINCOMHAIDUONG</v>
      </c>
    </row>
    <row r="882" spans="1:25" x14ac:dyDescent="0.2">
      <c r="A882" t="s">
        <v>0</v>
      </c>
      <c r="B882" t="s">
        <v>1370</v>
      </c>
      <c r="D882" t="s">
        <v>11</v>
      </c>
      <c r="E882" t="s">
        <v>3</v>
      </c>
      <c r="F882" s="12">
        <v>4</v>
      </c>
      <c r="G882" s="2">
        <v>200728</v>
      </c>
      <c r="H882" t="s">
        <v>4</v>
      </c>
      <c r="J882" t="s">
        <v>12</v>
      </c>
      <c r="K882" s="9" t="str">
        <f t="shared" si="66"/>
        <v>Giò tai lưỡi xào gói 250g</v>
      </c>
      <c r="L882" s="8" t="str">
        <f>VLOOKUP(K882,'[1]Mã Misa'!$B$2:$D$74,2,0)</f>
        <v>Giò Tai Lưỡi Xào 250g</v>
      </c>
      <c r="M882" s="8" t="str">
        <f>VLOOKUP(L882,'[1]Mã Misa'!$C$2:$D$74,2,0)</f>
        <v>GTLX250G</v>
      </c>
      <c r="N882" s="2">
        <v>50182</v>
      </c>
      <c r="O882" t="s">
        <v>1371</v>
      </c>
      <c r="P882" s="8" t="str">
        <f t="shared" si="67"/>
        <v>0153778</v>
      </c>
      <c r="Q882" s="8" t="e">
        <f t="shared" si="65"/>
        <v>#N/A</v>
      </c>
      <c r="R882" s="19">
        <v>44537</v>
      </c>
      <c r="S882" s="17" t="s">
        <v>1372</v>
      </c>
      <c r="T882" s="8" t="str">
        <f t="shared" si="68"/>
        <v>VM+ HNI 10</v>
      </c>
      <c r="U882" t="s">
        <v>10906</v>
      </c>
      <c r="Y882" t="str">
        <f t="shared" si="69"/>
        <v>WINCOMHANOI</v>
      </c>
    </row>
    <row r="883" spans="1:25" x14ac:dyDescent="0.2">
      <c r="A883" t="s">
        <v>0</v>
      </c>
      <c r="B883" t="s">
        <v>1373</v>
      </c>
      <c r="D883" t="s">
        <v>42</v>
      </c>
      <c r="E883" t="s">
        <v>3</v>
      </c>
      <c r="F883" s="12">
        <v>2</v>
      </c>
      <c r="G883" s="2">
        <v>175574</v>
      </c>
      <c r="H883" t="s">
        <v>4</v>
      </c>
      <c r="J883" t="s">
        <v>43</v>
      </c>
      <c r="K883" s="9" t="str">
        <f t="shared" si="66"/>
        <v>Bắp bò muối gói 200g</v>
      </c>
      <c r="L883" s="8" t="str">
        <f>VLOOKUP(K883,'[1]Mã Misa'!$B$2:$D$74,2,0)</f>
        <v>Bắp bò muối 200g</v>
      </c>
      <c r="M883" s="8" t="str">
        <f>VLOOKUP(L883,'[1]Mã Misa'!$C$2:$D$74,2,0)</f>
        <v>BBM200</v>
      </c>
      <c r="N883" s="2">
        <v>87787</v>
      </c>
      <c r="O883" t="s">
        <v>1374</v>
      </c>
      <c r="P883" s="8" t="str">
        <f t="shared" si="67"/>
        <v>0153784</v>
      </c>
      <c r="Q883" s="8" t="e">
        <f t="shared" si="65"/>
        <v>#N/A</v>
      </c>
      <c r="R883" s="19">
        <v>44537</v>
      </c>
      <c r="S883" s="17" t="s">
        <v>1375</v>
      </c>
      <c r="T883" s="8" t="str">
        <f t="shared" si="68"/>
        <v>VM+ HNI 38</v>
      </c>
      <c r="U883" t="s">
        <v>10907</v>
      </c>
      <c r="Y883" t="str">
        <f t="shared" si="69"/>
        <v>WINCOMHANOI</v>
      </c>
    </row>
    <row r="884" spans="1:25" x14ac:dyDescent="0.2">
      <c r="A884" t="s">
        <v>0</v>
      </c>
      <c r="B884" t="s">
        <v>1373</v>
      </c>
      <c r="D884" t="s">
        <v>155</v>
      </c>
      <c r="E884" t="s">
        <v>3</v>
      </c>
      <c r="F884" s="12">
        <v>5</v>
      </c>
      <c r="G884" s="2">
        <v>509945</v>
      </c>
      <c r="H884" t="s">
        <v>4</v>
      </c>
      <c r="J884" t="s">
        <v>156</v>
      </c>
      <c r="K884" s="9" t="str">
        <f t="shared" si="66"/>
        <v>Giò tai nấm hương 500g</v>
      </c>
      <c r="L884" s="8" t="str">
        <f>VLOOKUP(K884,'[1]Mã Misa'!$B$2:$D$74,2,0)</f>
        <v>Giò tai nấm hương 500g</v>
      </c>
      <c r="M884" s="8" t="str">
        <f>VLOOKUP(L884,'[1]Mã Misa'!$C$2:$D$74,2,0)</f>
        <v>GTNH500</v>
      </c>
      <c r="N884" s="2">
        <v>101989</v>
      </c>
      <c r="O884" t="s">
        <v>1374</v>
      </c>
      <c r="P884" s="8" t="str">
        <f t="shared" si="67"/>
        <v>0153784</v>
      </c>
      <c r="Q884" s="8" t="e">
        <f t="shared" si="65"/>
        <v>#N/A</v>
      </c>
      <c r="R884" s="19">
        <v>44537</v>
      </c>
      <c r="S884" s="17" t="s">
        <v>1375</v>
      </c>
      <c r="T884" s="8" t="str">
        <f t="shared" si="68"/>
        <v>VM+ HNI 38</v>
      </c>
      <c r="U884" t="s">
        <v>10907</v>
      </c>
      <c r="Y884" t="str">
        <f t="shared" si="69"/>
        <v>WINCOMHANOI</v>
      </c>
    </row>
    <row r="885" spans="1:25" x14ac:dyDescent="0.2">
      <c r="A885" t="s">
        <v>0</v>
      </c>
      <c r="B885" t="s">
        <v>1373</v>
      </c>
      <c r="D885" t="s">
        <v>27</v>
      </c>
      <c r="E885" t="s">
        <v>3</v>
      </c>
      <c r="F885" s="12">
        <v>1</v>
      </c>
      <c r="G885" s="2">
        <v>61050</v>
      </c>
      <c r="H885" t="s">
        <v>4</v>
      </c>
      <c r="J885" t="s">
        <v>28</v>
      </c>
      <c r="K885" s="9" t="str">
        <f t="shared" si="66"/>
        <v>_Giò sụn gà 250g</v>
      </c>
      <c r="L885" s="8" t="str">
        <f>VLOOKUP(K885,'[1]Mã Misa'!$B$2:$D$74,2,0)</f>
        <v>Giò sụn gà 250g</v>
      </c>
      <c r="M885" s="8" t="str">
        <f>VLOOKUP(L885,'[1]Mã Misa'!$C$2:$D$74,2,0)</f>
        <v>GSG250</v>
      </c>
      <c r="N885" s="2">
        <v>61050</v>
      </c>
      <c r="O885" t="s">
        <v>1374</v>
      </c>
      <c r="P885" s="8" t="str">
        <f t="shared" si="67"/>
        <v>0153784</v>
      </c>
      <c r="Q885" s="8" t="e">
        <f t="shared" si="65"/>
        <v>#N/A</v>
      </c>
      <c r="R885" s="19">
        <v>44537</v>
      </c>
      <c r="S885" s="17" t="s">
        <v>1375</v>
      </c>
      <c r="T885" s="8" t="str">
        <f t="shared" si="68"/>
        <v>VM+ HNI 38</v>
      </c>
      <c r="U885" t="s">
        <v>10907</v>
      </c>
      <c r="Y885" t="str">
        <f t="shared" si="69"/>
        <v>WINCOMHANOI</v>
      </c>
    </row>
    <row r="886" spans="1:25" x14ac:dyDescent="0.2">
      <c r="A886" t="s">
        <v>0</v>
      </c>
      <c r="B886" t="s">
        <v>1373</v>
      </c>
      <c r="D886" t="s">
        <v>8</v>
      </c>
      <c r="E886" t="s">
        <v>3</v>
      </c>
      <c r="F886" s="12">
        <v>5</v>
      </c>
      <c r="G886" s="2">
        <v>527000</v>
      </c>
      <c r="H886" t="s">
        <v>4</v>
      </c>
      <c r="J886" t="s">
        <v>9</v>
      </c>
      <c r="K886" s="9" t="str">
        <f t="shared" si="66"/>
        <v>_Đùi gà sốt cay 500g</v>
      </c>
      <c r="L886" s="8" t="str">
        <f>VLOOKUP(K886,'[1]Mã Misa'!$B$2:$D$74,2,0)</f>
        <v>Đùi gà sốt cay 500g</v>
      </c>
      <c r="M886" s="8" t="str">
        <f>VLOOKUP(L886,'[1]Mã Misa'!$C$2:$D$74,2,0)</f>
        <v>DGSC500</v>
      </c>
      <c r="N886" s="2">
        <v>105400</v>
      </c>
      <c r="O886" t="s">
        <v>1374</v>
      </c>
      <c r="P886" s="8" t="str">
        <f t="shared" si="67"/>
        <v>0153784</v>
      </c>
      <c r="Q886" s="8" t="e">
        <f t="shared" si="65"/>
        <v>#N/A</v>
      </c>
      <c r="R886" s="19">
        <v>44537</v>
      </c>
      <c r="S886" s="17" t="s">
        <v>1375</v>
      </c>
      <c r="T886" s="8" t="str">
        <f t="shared" si="68"/>
        <v>VM+ HNI 38</v>
      </c>
      <c r="U886" t="s">
        <v>10907</v>
      </c>
      <c r="Y886" t="str">
        <f t="shared" si="69"/>
        <v>WINCOMHANOI</v>
      </c>
    </row>
    <row r="887" spans="1:25" x14ac:dyDescent="0.2">
      <c r="A887" t="s">
        <v>0</v>
      </c>
      <c r="B887" t="s">
        <v>1373</v>
      </c>
      <c r="D887" t="s">
        <v>25</v>
      </c>
      <c r="E887" t="s">
        <v>3</v>
      </c>
      <c r="F887" s="12">
        <v>1</v>
      </c>
      <c r="G887" s="2">
        <v>90750</v>
      </c>
      <c r="H887" t="s">
        <v>4</v>
      </c>
      <c r="J887" t="s">
        <v>26</v>
      </c>
      <c r="K887" s="9" t="str">
        <f t="shared" si="66"/>
        <v>_Chân gà sốt cay 400g</v>
      </c>
      <c r="L887" s="8" t="str">
        <f>VLOOKUP(K887,'[1]Mã Misa'!$B$2:$D$74,2,0)</f>
        <v>Chân gà sốt cay 400g</v>
      </c>
      <c r="M887" s="8" t="str">
        <f>VLOOKUP(L887,'[1]Mã Misa'!$C$2:$D$74,2,0)</f>
        <v>CGSC400</v>
      </c>
      <c r="N887" s="2">
        <v>90750</v>
      </c>
      <c r="O887" t="s">
        <v>1374</v>
      </c>
      <c r="P887" s="8" t="str">
        <f t="shared" si="67"/>
        <v>0153784</v>
      </c>
      <c r="Q887" s="8" t="e">
        <f t="shared" si="65"/>
        <v>#N/A</v>
      </c>
      <c r="R887" s="19">
        <v>44537</v>
      </c>
      <c r="S887" s="17" t="s">
        <v>1375</v>
      </c>
      <c r="T887" s="8" t="str">
        <f t="shared" si="68"/>
        <v>VM+ HNI 38</v>
      </c>
      <c r="U887" t="s">
        <v>10907</v>
      </c>
      <c r="Y887" t="str">
        <f t="shared" si="69"/>
        <v>WINCOMHANOI</v>
      </c>
    </row>
    <row r="888" spans="1:25" x14ac:dyDescent="0.2">
      <c r="A888" t="s">
        <v>0</v>
      </c>
      <c r="B888" t="s">
        <v>1376</v>
      </c>
      <c r="D888" t="s">
        <v>42</v>
      </c>
      <c r="E888" t="s">
        <v>3</v>
      </c>
      <c r="F888" s="12">
        <v>1</v>
      </c>
      <c r="G888" s="2">
        <v>87787</v>
      </c>
      <c r="H888" t="s">
        <v>4</v>
      </c>
      <c r="J888" t="s">
        <v>43</v>
      </c>
      <c r="K888" s="9" t="str">
        <f t="shared" si="66"/>
        <v>Bắp bò muối gói 200g</v>
      </c>
      <c r="L888" s="8" t="str">
        <f>VLOOKUP(K888,'[1]Mã Misa'!$B$2:$D$74,2,0)</f>
        <v>Bắp bò muối 200g</v>
      </c>
      <c r="M888" s="8" t="str">
        <f>VLOOKUP(L888,'[1]Mã Misa'!$C$2:$D$74,2,0)</f>
        <v>BBM200</v>
      </c>
      <c r="N888" s="2">
        <v>87787</v>
      </c>
      <c r="O888" t="s">
        <v>1377</v>
      </c>
      <c r="P888" s="8" t="str">
        <f t="shared" si="67"/>
        <v>0153786</v>
      </c>
      <c r="Q888" s="8" t="e">
        <f t="shared" si="65"/>
        <v>#N/A</v>
      </c>
      <c r="R888" s="19">
        <v>44537</v>
      </c>
      <c r="S888" s="17" t="s">
        <v>648</v>
      </c>
      <c r="T888" s="8" t="str">
        <f t="shared" si="68"/>
        <v>VM+ HNI 96</v>
      </c>
      <c r="U888" t="s">
        <v>10694</v>
      </c>
      <c r="Y888" t="str">
        <f t="shared" si="69"/>
        <v>WINCOMHANOI</v>
      </c>
    </row>
    <row r="889" spans="1:25" x14ac:dyDescent="0.2">
      <c r="A889" t="s">
        <v>0</v>
      </c>
      <c r="B889" t="s">
        <v>1376</v>
      </c>
      <c r="D889" t="s">
        <v>30</v>
      </c>
      <c r="E889" t="s">
        <v>3</v>
      </c>
      <c r="F889" s="12">
        <v>2</v>
      </c>
      <c r="G889" s="2">
        <v>222116</v>
      </c>
      <c r="H889" t="s">
        <v>4</v>
      </c>
      <c r="J889" t="s">
        <v>31</v>
      </c>
      <c r="K889" s="9" t="str">
        <f t="shared" si="66"/>
        <v>Gà muối gói 500g</v>
      </c>
      <c r="L889" s="8" t="str">
        <f>VLOOKUP(K889,'[1]Mã Misa'!$B$2:$D$74,2,0)</f>
        <v>Gà muối 500g</v>
      </c>
      <c r="M889" s="8" t="str">
        <f>VLOOKUP(L889,'[1]Mã Misa'!$C$2:$D$74,2,0)</f>
        <v>GM500</v>
      </c>
      <c r="N889" s="2">
        <v>111058</v>
      </c>
      <c r="O889" t="s">
        <v>1377</v>
      </c>
      <c r="P889" s="8" t="str">
        <f t="shared" si="67"/>
        <v>0153786</v>
      </c>
      <c r="Q889" s="8" t="e">
        <f t="shared" si="65"/>
        <v>#N/A</v>
      </c>
      <c r="R889" s="19">
        <v>44537</v>
      </c>
      <c r="S889" s="17" t="s">
        <v>648</v>
      </c>
      <c r="T889" s="8" t="str">
        <f t="shared" si="68"/>
        <v>VM+ HNI 96</v>
      </c>
      <c r="U889" t="s">
        <v>10694</v>
      </c>
      <c r="Y889" t="str">
        <f t="shared" si="69"/>
        <v>WINCOMHANOI</v>
      </c>
    </row>
    <row r="890" spans="1:25" x14ac:dyDescent="0.2">
      <c r="A890" t="s">
        <v>0</v>
      </c>
      <c r="B890" t="s">
        <v>1378</v>
      </c>
      <c r="D890" t="s">
        <v>11</v>
      </c>
      <c r="E890" t="s">
        <v>3</v>
      </c>
      <c r="F890" s="12">
        <v>2</v>
      </c>
      <c r="G890" s="2">
        <v>100364</v>
      </c>
      <c r="H890" t="s">
        <v>4</v>
      </c>
      <c r="J890" t="s">
        <v>12</v>
      </c>
      <c r="K890" s="9" t="str">
        <f t="shared" si="66"/>
        <v>Giò tai lưỡi xào gói 250g</v>
      </c>
      <c r="L890" s="8" t="str">
        <f>VLOOKUP(K890,'[1]Mã Misa'!$B$2:$D$74,2,0)</f>
        <v>Giò Tai Lưỡi Xào 250g</v>
      </c>
      <c r="M890" s="8" t="str">
        <f>VLOOKUP(L890,'[1]Mã Misa'!$C$2:$D$74,2,0)</f>
        <v>GTLX250G</v>
      </c>
      <c r="N890" s="2">
        <v>50182</v>
      </c>
      <c r="O890" t="s">
        <v>1379</v>
      </c>
      <c r="P890" s="8" t="str">
        <f t="shared" si="67"/>
        <v>0001331</v>
      </c>
      <c r="Q890" s="8" t="e">
        <f t="shared" si="65"/>
        <v>#N/A</v>
      </c>
      <c r="R890" s="19">
        <v>44537</v>
      </c>
      <c r="S890" s="17" t="s">
        <v>1380</v>
      </c>
      <c r="T890" s="8" t="str">
        <f t="shared" si="68"/>
        <v>VM+ QTI 85</v>
      </c>
      <c r="U890" t="s">
        <v>10908</v>
      </c>
      <c r="Y890" t="str">
        <f t="shared" si="69"/>
        <v>WINCOMQUANGTRI</v>
      </c>
    </row>
    <row r="891" spans="1:25" x14ac:dyDescent="0.2">
      <c r="A891" t="s">
        <v>0</v>
      </c>
      <c r="B891" t="s">
        <v>1381</v>
      </c>
      <c r="D891" t="s">
        <v>11</v>
      </c>
      <c r="E891" t="s">
        <v>3</v>
      </c>
      <c r="F891" s="12">
        <v>1</v>
      </c>
      <c r="G891" s="2">
        <v>50182</v>
      </c>
      <c r="H891" t="s">
        <v>4</v>
      </c>
      <c r="J891" t="s">
        <v>12</v>
      </c>
      <c r="K891" s="9" t="str">
        <f t="shared" si="66"/>
        <v>Giò tai lưỡi xào gói 250g</v>
      </c>
      <c r="L891" s="8" t="str">
        <f>VLOOKUP(K891,'[1]Mã Misa'!$B$2:$D$74,2,0)</f>
        <v>Giò Tai Lưỡi Xào 250g</v>
      </c>
      <c r="M891" s="8" t="str">
        <f>VLOOKUP(L891,'[1]Mã Misa'!$C$2:$D$74,2,0)</f>
        <v>GTLX250G</v>
      </c>
      <c r="N891" s="2">
        <v>50182</v>
      </c>
      <c r="O891" t="s">
        <v>1382</v>
      </c>
      <c r="P891" s="8" t="str">
        <f t="shared" si="67"/>
        <v>0001332</v>
      </c>
      <c r="Q891" s="8" t="e">
        <f t="shared" si="65"/>
        <v>#N/A</v>
      </c>
      <c r="R891" s="19">
        <v>44537</v>
      </c>
      <c r="S891" s="17" t="s">
        <v>1380</v>
      </c>
      <c r="T891" s="8" t="str">
        <f t="shared" si="68"/>
        <v>VM+ QTI 85</v>
      </c>
      <c r="U891" t="s">
        <v>10908</v>
      </c>
      <c r="Y891" t="str">
        <f t="shared" si="69"/>
        <v>WINCOMQUANGTRI</v>
      </c>
    </row>
    <row r="892" spans="1:25" x14ac:dyDescent="0.2">
      <c r="A892" t="s">
        <v>0</v>
      </c>
      <c r="B892" t="s">
        <v>1383</v>
      </c>
      <c r="D892" t="s">
        <v>25</v>
      </c>
      <c r="E892" t="s">
        <v>3</v>
      </c>
      <c r="F892" s="12">
        <v>3</v>
      </c>
      <c r="G892" s="2">
        <v>272250</v>
      </c>
      <c r="H892" t="s">
        <v>4</v>
      </c>
      <c r="J892" t="s">
        <v>26</v>
      </c>
      <c r="K892" s="9" t="str">
        <f t="shared" si="66"/>
        <v>_Chân gà sốt cay 400g</v>
      </c>
      <c r="L892" s="8" t="str">
        <f>VLOOKUP(K892,'[1]Mã Misa'!$B$2:$D$74,2,0)</f>
        <v>Chân gà sốt cay 400g</v>
      </c>
      <c r="M892" s="8" t="str">
        <f>VLOOKUP(L892,'[1]Mã Misa'!$C$2:$D$74,2,0)</f>
        <v>CGSC400</v>
      </c>
      <c r="N892" s="2">
        <v>90750</v>
      </c>
      <c r="O892" t="s">
        <v>1384</v>
      </c>
      <c r="P892" s="8" t="str">
        <f t="shared" si="67"/>
        <v>0003670</v>
      </c>
      <c r="Q892" s="8" t="e">
        <f t="shared" si="65"/>
        <v>#N/A</v>
      </c>
      <c r="R892" s="19">
        <v>44537</v>
      </c>
      <c r="S892" s="17" t="s">
        <v>1385</v>
      </c>
      <c r="T892" s="8" t="str">
        <f t="shared" si="68"/>
        <v>VM+ BNH 46</v>
      </c>
      <c r="U892" t="s">
        <v>10909</v>
      </c>
      <c r="Y892" t="str">
        <f t="shared" si="69"/>
        <v>WINCOMBACNINH</v>
      </c>
    </row>
    <row r="893" spans="1:25" x14ac:dyDescent="0.2">
      <c r="A893" t="s">
        <v>0</v>
      </c>
      <c r="B893" t="s">
        <v>1386</v>
      </c>
      <c r="D893" t="s">
        <v>11</v>
      </c>
      <c r="E893" t="s">
        <v>3</v>
      </c>
      <c r="F893" s="12">
        <v>3</v>
      </c>
      <c r="G893" s="2">
        <v>150546</v>
      </c>
      <c r="H893" t="s">
        <v>4</v>
      </c>
      <c r="J893" t="s">
        <v>12</v>
      </c>
      <c r="K893" s="9" t="str">
        <f t="shared" si="66"/>
        <v>Giò tai lưỡi xào gói 250g</v>
      </c>
      <c r="L893" s="8" t="str">
        <f>VLOOKUP(K893,'[1]Mã Misa'!$B$2:$D$74,2,0)</f>
        <v>Giò Tai Lưỡi Xào 250g</v>
      </c>
      <c r="M893" s="8" t="str">
        <f>VLOOKUP(L893,'[1]Mã Misa'!$C$2:$D$74,2,0)</f>
        <v>GTLX250G</v>
      </c>
      <c r="N893" s="2">
        <v>50182</v>
      </c>
      <c r="O893" t="s">
        <v>1387</v>
      </c>
      <c r="P893" s="8" t="str">
        <f t="shared" si="67"/>
        <v>0001335</v>
      </c>
      <c r="Q893" s="8" t="e">
        <f t="shared" si="65"/>
        <v>#N/A</v>
      </c>
      <c r="R893" s="19">
        <v>44537</v>
      </c>
      <c r="S893" s="17" t="s">
        <v>1388</v>
      </c>
      <c r="T893" s="8" t="str">
        <f t="shared" si="68"/>
        <v>VM+ QTI 15</v>
      </c>
      <c r="U893" t="s">
        <v>10910</v>
      </c>
      <c r="Y893" t="str">
        <f t="shared" si="69"/>
        <v>WINCOMQUANGTRI</v>
      </c>
    </row>
    <row r="894" spans="1:25" x14ac:dyDescent="0.2">
      <c r="A894" t="s">
        <v>0</v>
      </c>
      <c r="B894" t="s">
        <v>1389</v>
      </c>
      <c r="D894" t="s">
        <v>47</v>
      </c>
      <c r="E894" t="s">
        <v>3</v>
      </c>
      <c r="F894" s="12">
        <v>10</v>
      </c>
      <c r="G894" s="2">
        <v>555950</v>
      </c>
      <c r="H894" t="s">
        <v>4</v>
      </c>
      <c r="J894" t="s">
        <v>48</v>
      </c>
      <c r="K894" s="9" t="str">
        <f t="shared" si="66"/>
        <v>Tai heo muối gói 200g</v>
      </c>
      <c r="L894" s="8" t="str">
        <f>VLOOKUP(K894,'[1]Mã Misa'!$B$2:$D$74,2,0)</f>
        <v>Tai heo muối 200g</v>
      </c>
      <c r="M894" s="8" t="str">
        <f>VLOOKUP(L894,'[1]Mã Misa'!$C$2:$D$74,2,0)</f>
        <v>TH200</v>
      </c>
      <c r="N894" s="2">
        <v>55595</v>
      </c>
      <c r="O894" t="s">
        <v>1390</v>
      </c>
      <c r="P894" s="8" t="str">
        <f t="shared" si="67"/>
        <v>0046389</v>
      </c>
      <c r="Q894" s="8" t="e">
        <f t="shared" si="65"/>
        <v>#N/A</v>
      </c>
      <c r="R894" s="19">
        <v>44537</v>
      </c>
      <c r="S894" s="17" t="s">
        <v>1391</v>
      </c>
      <c r="T894" s="8" t="str">
        <f t="shared" si="68"/>
        <v>VM VCP HCM</v>
      </c>
      <c r="U894" t="s">
        <v>10911</v>
      </c>
      <c r="Y894" t="str">
        <f t="shared" si="69"/>
        <v>WINCOMHOCHIMINH</v>
      </c>
    </row>
    <row r="895" spans="1:25" x14ac:dyDescent="0.2">
      <c r="A895" t="s">
        <v>0</v>
      </c>
      <c r="B895" t="s">
        <v>1389</v>
      </c>
      <c r="D895" t="s">
        <v>27</v>
      </c>
      <c r="E895" t="s">
        <v>3</v>
      </c>
      <c r="F895" s="12">
        <v>6</v>
      </c>
      <c r="G895" s="2">
        <v>366300</v>
      </c>
      <c r="H895" t="s">
        <v>4</v>
      </c>
      <c r="J895" t="s">
        <v>28</v>
      </c>
      <c r="K895" s="9" t="str">
        <f t="shared" si="66"/>
        <v>_Giò sụn gà 250g</v>
      </c>
      <c r="L895" s="8" t="str">
        <f>VLOOKUP(K895,'[1]Mã Misa'!$B$2:$D$74,2,0)</f>
        <v>Giò sụn gà 250g</v>
      </c>
      <c r="M895" s="8" t="str">
        <f>VLOOKUP(L895,'[1]Mã Misa'!$C$2:$D$74,2,0)</f>
        <v>GSG250</v>
      </c>
      <c r="N895" s="2">
        <v>61050</v>
      </c>
      <c r="O895" t="s">
        <v>1390</v>
      </c>
      <c r="P895" s="8" t="str">
        <f t="shared" si="67"/>
        <v>0046389</v>
      </c>
      <c r="Q895" s="8" t="e">
        <f t="shared" si="65"/>
        <v>#N/A</v>
      </c>
      <c r="R895" s="19">
        <v>44537</v>
      </c>
      <c r="S895" s="17" t="s">
        <v>1391</v>
      </c>
      <c r="T895" s="8" t="str">
        <f t="shared" si="68"/>
        <v>VM VCP HCM</v>
      </c>
      <c r="U895" t="s">
        <v>10911</v>
      </c>
      <c r="Y895" t="str">
        <f t="shared" si="69"/>
        <v>WINCOMHOCHIMINH</v>
      </c>
    </row>
    <row r="896" spans="1:25" x14ac:dyDescent="0.2">
      <c r="A896" t="s">
        <v>0</v>
      </c>
      <c r="B896" t="s">
        <v>1389</v>
      </c>
      <c r="D896" t="s">
        <v>121</v>
      </c>
      <c r="E896" t="s">
        <v>3</v>
      </c>
      <c r="F896" s="12">
        <v>1</v>
      </c>
      <c r="G896" s="2">
        <v>73431</v>
      </c>
      <c r="H896" t="s">
        <v>4</v>
      </c>
      <c r="J896" t="s">
        <v>122</v>
      </c>
      <c r="K896" s="9" t="str">
        <f t="shared" si="66"/>
        <v>Chân giò heo muối gói 300g</v>
      </c>
      <c r="L896" s="8" t="str">
        <f>VLOOKUP(K896,'[1]Mã Misa'!$B$2:$D$74,2,0)</f>
        <v>Chân giò heo muối 300g</v>
      </c>
      <c r="M896" s="8" t="str">
        <f>VLOOKUP(L896,'[1]Mã Misa'!$C$2:$D$74,2,0)</f>
        <v>CGM300</v>
      </c>
      <c r="N896" s="2">
        <v>73431</v>
      </c>
      <c r="O896" t="s">
        <v>1390</v>
      </c>
      <c r="P896" s="8" t="str">
        <f t="shared" si="67"/>
        <v>0046389</v>
      </c>
      <c r="Q896" s="8" t="e">
        <f t="shared" si="65"/>
        <v>#N/A</v>
      </c>
      <c r="R896" s="19">
        <v>44537</v>
      </c>
      <c r="S896" s="17" t="s">
        <v>1391</v>
      </c>
      <c r="T896" s="8" t="str">
        <f t="shared" si="68"/>
        <v>VM VCP HCM</v>
      </c>
      <c r="U896" t="s">
        <v>10911</v>
      </c>
      <c r="Y896" t="str">
        <f t="shared" si="69"/>
        <v>WINCOMHOCHIMINH</v>
      </c>
    </row>
    <row r="897" spans="1:25" x14ac:dyDescent="0.2">
      <c r="A897" t="s">
        <v>0</v>
      </c>
      <c r="B897" t="s">
        <v>1389</v>
      </c>
      <c r="D897" t="s">
        <v>15</v>
      </c>
      <c r="E897" t="s">
        <v>3</v>
      </c>
      <c r="F897" s="12">
        <v>1</v>
      </c>
      <c r="G897" s="2">
        <v>46000</v>
      </c>
      <c r="H897" t="s">
        <v>4</v>
      </c>
      <c r="J897" t="s">
        <v>16</v>
      </c>
      <c r="K897" s="9" t="str">
        <f t="shared" si="66"/>
        <v>Mộc nấm hương gói 250g</v>
      </c>
      <c r="L897" s="8" t="str">
        <f>VLOOKUP(K897,'[1]Mã Misa'!$B$2:$D$74,2,0)</f>
        <v>Mộc Nấm Hương 250g</v>
      </c>
      <c r="M897" s="8" t="str">
        <f>VLOOKUP(L897,'[1]Mã Misa'!$C$2:$D$74,2,0)</f>
        <v>MNH250</v>
      </c>
      <c r="N897" s="2">
        <v>46000</v>
      </c>
      <c r="O897" t="s">
        <v>1390</v>
      </c>
      <c r="P897" s="8" t="str">
        <f t="shared" si="67"/>
        <v>0046389</v>
      </c>
      <c r="Q897" s="8" t="e">
        <f t="shared" si="65"/>
        <v>#N/A</v>
      </c>
      <c r="R897" s="19">
        <v>44537</v>
      </c>
      <c r="S897" s="17" t="s">
        <v>1391</v>
      </c>
      <c r="T897" s="8" t="str">
        <f t="shared" si="68"/>
        <v>VM VCP HCM</v>
      </c>
      <c r="U897" t="s">
        <v>10911</v>
      </c>
      <c r="Y897" t="str">
        <f t="shared" si="69"/>
        <v>WINCOMHOCHIMINH</v>
      </c>
    </row>
    <row r="898" spans="1:25" x14ac:dyDescent="0.2">
      <c r="A898" t="s">
        <v>0</v>
      </c>
      <c r="B898" t="s">
        <v>1389</v>
      </c>
      <c r="D898" t="s">
        <v>25</v>
      </c>
      <c r="E898" t="s">
        <v>3</v>
      </c>
      <c r="F898" s="12">
        <v>6</v>
      </c>
      <c r="G898" s="2">
        <v>544500</v>
      </c>
      <c r="H898" t="s">
        <v>4</v>
      </c>
      <c r="J898" t="s">
        <v>26</v>
      </c>
      <c r="K898" s="9" t="str">
        <f t="shared" si="66"/>
        <v>_Chân gà sốt cay 400g</v>
      </c>
      <c r="L898" s="8" t="str">
        <f>VLOOKUP(K898,'[1]Mã Misa'!$B$2:$D$74,2,0)</f>
        <v>Chân gà sốt cay 400g</v>
      </c>
      <c r="M898" s="8" t="str">
        <f>VLOOKUP(L898,'[1]Mã Misa'!$C$2:$D$74,2,0)</f>
        <v>CGSC400</v>
      </c>
      <c r="N898" s="2">
        <v>90750</v>
      </c>
      <c r="O898" t="s">
        <v>1390</v>
      </c>
      <c r="P898" s="8" t="str">
        <f t="shared" si="67"/>
        <v>0046389</v>
      </c>
      <c r="Q898" s="8" t="e">
        <f t="shared" si="65"/>
        <v>#N/A</v>
      </c>
      <c r="R898" s="19">
        <v>44537</v>
      </c>
      <c r="S898" s="17" t="s">
        <v>1391</v>
      </c>
      <c r="T898" s="8" t="str">
        <f t="shared" si="68"/>
        <v>VM VCP HCM</v>
      </c>
      <c r="U898" t="s">
        <v>10911</v>
      </c>
      <c r="Y898" t="str">
        <f t="shared" si="69"/>
        <v>WINCOMHOCHIMINH</v>
      </c>
    </row>
    <row r="899" spans="1:25" x14ac:dyDescent="0.2">
      <c r="A899" t="s">
        <v>0</v>
      </c>
      <c r="B899" t="s">
        <v>1389</v>
      </c>
      <c r="D899" t="s">
        <v>2</v>
      </c>
      <c r="E899" t="s">
        <v>3</v>
      </c>
      <c r="F899" s="12">
        <v>5</v>
      </c>
      <c r="G899" s="2">
        <v>354750</v>
      </c>
      <c r="H899" t="s">
        <v>4</v>
      </c>
      <c r="J899" t="s">
        <v>5</v>
      </c>
      <c r="K899" s="9" t="str">
        <f t="shared" si="66"/>
        <v>_Chả nướng 300g</v>
      </c>
      <c r="L899" s="8" t="str">
        <f>VLOOKUP(K899,'[1]Mã Misa'!$B$2:$D$74,2,0)</f>
        <v>Chả nướng 300g</v>
      </c>
      <c r="M899" s="8" t="str">
        <f>VLOOKUP(L899,'[1]Mã Misa'!$C$2:$D$74,2,0)</f>
        <v>CN300</v>
      </c>
      <c r="N899" s="2">
        <v>70950</v>
      </c>
      <c r="O899" t="s">
        <v>1390</v>
      </c>
      <c r="P899" s="8" t="str">
        <f t="shared" si="67"/>
        <v>0046389</v>
      </c>
      <c r="Q899" s="8" t="e">
        <f t="shared" ref="Q899:Q962" si="70">IF(VLOOKUP(P899,$AD$1:$AF$32,1,0)&lt;&gt;0,(P899&amp;"A"),0)</f>
        <v>#N/A</v>
      </c>
      <c r="R899" s="19">
        <v>44537</v>
      </c>
      <c r="S899" s="17" t="s">
        <v>1391</v>
      </c>
      <c r="T899" s="8" t="str">
        <f t="shared" si="68"/>
        <v>VM VCP HCM</v>
      </c>
      <c r="U899" t="s">
        <v>10911</v>
      </c>
      <c r="Y899" t="str">
        <f t="shared" si="69"/>
        <v>WINCOMHOCHIMINH</v>
      </c>
    </row>
    <row r="900" spans="1:25" x14ac:dyDescent="0.2">
      <c r="A900" t="s">
        <v>0</v>
      </c>
      <c r="B900" t="s">
        <v>1392</v>
      </c>
      <c r="D900" t="s">
        <v>15</v>
      </c>
      <c r="E900" t="s">
        <v>3</v>
      </c>
      <c r="F900" s="12">
        <v>1</v>
      </c>
      <c r="G900" s="2">
        <v>46000</v>
      </c>
      <c r="H900" t="s">
        <v>4</v>
      </c>
      <c r="J900" t="s">
        <v>16</v>
      </c>
      <c r="K900" s="9" t="str">
        <f t="shared" ref="K900:K963" si="71">MID(J900,10,26)</f>
        <v>Mộc nấm hương gói 250g</v>
      </c>
      <c r="L900" s="8" t="str">
        <f>VLOOKUP(K900,'[1]Mã Misa'!$B$2:$D$74,2,0)</f>
        <v>Mộc Nấm Hương 250g</v>
      </c>
      <c r="M900" s="8" t="str">
        <f>VLOOKUP(L900,'[1]Mã Misa'!$C$2:$D$74,2,0)</f>
        <v>MNH250</v>
      </c>
      <c r="N900" s="2">
        <v>46000</v>
      </c>
      <c r="O900" t="s">
        <v>1393</v>
      </c>
      <c r="P900" s="8" t="str">
        <f t="shared" ref="P900:P963" si="72">RIGHT(O900,7)</f>
        <v>0153801</v>
      </c>
      <c r="Q900" s="8" t="e">
        <f t="shared" si="70"/>
        <v>#N/A</v>
      </c>
      <c r="R900" s="19">
        <v>44537</v>
      </c>
      <c r="S900" s="17" t="s">
        <v>1394</v>
      </c>
      <c r="T900" s="8" t="str">
        <f t="shared" ref="T900:T963" si="73">LEFT(U900,10)</f>
        <v>VM+ HNI CT</v>
      </c>
      <c r="U900" t="s">
        <v>10912</v>
      </c>
      <c r="Y900" t="str">
        <f t="shared" ref="Y900:Y963" si="74">IF(ISNUMBER(SEARCH($V$3,T900)),"WINCOMHANOI",IF(ISNUMBER(SEARCH($V$4,T900)),"WINCOMHOCHIMINH",IF(ISNUMBER(SEARCH($V$5,T900)),"WINCOMDANANG",IF(ISNUMBER(SEARCH($V$6,T900)),"WINCOMHAIDUONG",IF(ISNUMBER(SEARCH($V$7,T900)),"WINCOMQUANGNINH",IF(ISNUMBER(SEARCH($V$8,T900)),"WINCOMHAIPHONG",IF(ISNUMBER(SEARCH($V$9,T900)),"WINCOMBACGIANG",IF(ISNUMBER(SEARCH($V$10,T900)),"WINCOMBACNINH",IF(ISNUMBER(SEARCH($V$11,T900)),"WINCOMPHUTHO",IF(ISNUMBER(SEARCH($V$12,T900)),"WINCOMHATINH",IF(ISNUMBER(SEARCH($V$13,T900)),"WINCOMTHAINGUYEN",IF(ISNUMBER(SEARCH($V$14,T900)),"WINCOMKHANHHOA",IF(ISNUMBER(SEARCH($V$15,T900)),"WINCOMHUNGYEN",IF(ISNUMBER(SEARCH($V$16,T900)),"WINCOMNGHEAN",IF(ISNUMBER(SEARCH($V$17,T900)),"WINCOMLAOCAI",IF(ISNUMBER(SEARCH($V$18,T900)),"WINCOMVUNGTAU",IF(ISNUMBER(SEARCH($V$19,T900)),"WINCOMBINHDUONG",IF(ISNUMBER(SEARCH($V$20,T900)),"WINCOMKIENGIANG",IF(ISNUMBER(SEARCH($V$21,T900)),"WINCOMHANAM",IF(ISNUMBER(SEARCH($V$22,T900)),"WINCOMNAMDINH",IF(ISNUMBER(SEARCH($V$23,T900)),"WINCOMLANGSON",IF(ISNUMBER(SEARCH($V$24,T900)),"WINCOMTHANHHOA",IF(ISNUMBER(SEARCH($V$25,T900)),"WINCOMYENBAI",IF(ISNUMBER(SEARCH($V$26,T900)),"WINCOMTUYENQUANG",IF(ISNUMBER(SEARCH($V$27,T900)),"WINCOMHUE",IF(ISNUMBER(SEARCH($V$28,T900)),"WINCOMQUANGNAM",IF(ISNUMBER(SEARCH($V$29,T900)),"WINCOMVINHPHUC",IF(ISNUMBER(SEARCH($V$30,T900)),"WINCOMHAGIANG",IF(ISNUMBER(SEARCH($V$31,T900)),"WINCOMNINHBINH",IF(ISNUMBER(SEARCH($V$32,T900)),"WINCOMTRAVINH",IF(ISNUMBER(SEARCH($V$33,T900)),"WINCOMCANTHO",IF(ISNUMBER(SEARCH($V$34,T900)),"WINCOMBENTRE",IF(ISNUMBER(SEARCH($V$35,T900)),"WINCOMCAMAU",IF(ISNUMBER(SEARCH($V$36,T900)),"WINCOMANGIANG",IF(ISNUMBER(SEARCH($V$37,T900)),"WINCOMNINHTHUAN",IF(ISNUMBER(SEARCH($V$38,T900)),"WINCOMTHAIBINH",IF(ISNUMBER(SEARCH($V$39,T900)),"WINCOMGIALAI",IF(ISNUMBER(SEARCH($V$40,T900)),"WINCOMHOABINH",IF(ISNUMBER(SEARCH($V$41,T900)),"WINCOMQUANGNGAI",IF(ISNUMBER(SEARCH($V$42,T900)),"WINCOMBINHTHUAN",IF(ISNUMBER(SEARCH($V$43,T900)),"WINCOMDAKLAK",IF(ISNUMBER(SEARCH($V$44,T900)),"WINCOMSOCTRANG",IF(ISNUMBER(SEARCH($V$45,T900)),"WINCOMSONLA",IF(ISNUMBER(SEARCH($V$46,T900)),"WINCOMKONTUM",IF(ISNUMBER(SEARCH($V$47,T900)),"WINCOMPHUYEN",IF(ISNUMBER(SEARCH($V$48,T900)),"WINCOMQUANGTRI",IF(ISNUMBER(SEARCH($V$49,T900)),"WINCOMBINHDINH",IF(ISNUMBER(SEARCH($V$50,T900)),"WINCOMCAOBANG",IF(ISNUMBER(SEARCH($V$51,T900)),"WINCOMQUANGBINH",IF(ISNUMBER(SEARCH($V$52,T900)),"WINCOMLAMDONG",IF(ISNUMBER(SEARCH($V$53,T900)),"WINCOMVINHLONG",IF(ISNUMBER(SEARCH($V$54,T900)),"WINCOMDONGTHAP",IF(ISNUMBER(SEARCH($V$55,T900)),"WINCOMTIENGIANG",IF(ISNUMBER(SEARCH($V$56,T900)),"WINCOMQUANGNINH",0))))))))))))))))))))))))))))))))))))))))))))))))))))))</f>
        <v>WINCOMHANOI</v>
      </c>
    </row>
    <row r="901" spans="1:25" x14ac:dyDescent="0.2">
      <c r="A901" t="s">
        <v>0</v>
      </c>
      <c r="B901" t="s">
        <v>1395</v>
      </c>
      <c r="D901" t="s">
        <v>11</v>
      </c>
      <c r="E901" t="s">
        <v>3</v>
      </c>
      <c r="F901" s="12">
        <v>3</v>
      </c>
      <c r="G901" s="2">
        <v>150546</v>
      </c>
      <c r="H901" t="s">
        <v>4</v>
      </c>
      <c r="J901" t="s">
        <v>12</v>
      </c>
      <c r="K901" s="9" t="str">
        <f t="shared" si="71"/>
        <v>Giò tai lưỡi xào gói 250g</v>
      </c>
      <c r="L901" s="8" t="str">
        <f>VLOOKUP(K901,'[1]Mã Misa'!$B$2:$D$74,2,0)</f>
        <v>Giò Tai Lưỡi Xào 250g</v>
      </c>
      <c r="M901" s="8" t="str">
        <f>VLOOKUP(L901,'[1]Mã Misa'!$C$2:$D$74,2,0)</f>
        <v>GTLX250G</v>
      </c>
      <c r="N901" s="2">
        <v>50182</v>
      </c>
      <c r="O901" t="s">
        <v>1396</v>
      </c>
      <c r="P901" s="8" t="str">
        <f t="shared" si="72"/>
        <v>0153802</v>
      </c>
      <c r="Q901" s="8" t="e">
        <f t="shared" si="70"/>
        <v>#N/A</v>
      </c>
      <c r="R901" s="19">
        <v>44537</v>
      </c>
      <c r="S901" s="17" t="s">
        <v>1397</v>
      </c>
      <c r="T901" s="8" t="str">
        <f t="shared" si="73"/>
        <v>VM+ HNI 34</v>
      </c>
      <c r="U901" t="s">
        <v>10913</v>
      </c>
      <c r="Y901" t="str">
        <f t="shared" si="74"/>
        <v>WINCOMHANOI</v>
      </c>
    </row>
    <row r="902" spans="1:25" x14ac:dyDescent="0.2">
      <c r="A902" t="s">
        <v>0</v>
      </c>
      <c r="B902" t="s">
        <v>1398</v>
      </c>
      <c r="D902" t="s">
        <v>40</v>
      </c>
      <c r="E902" t="s">
        <v>3</v>
      </c>
      <c r="F902" s="12">
        <v>2</v>
      </c>
      <c r="G902" s="2">
        <v>118800</v>
      </c>
      <c r="H902" t="s">
        <v>4</v>
      </c>
      <c r="J902" t="s">
        <v>41</v>
      </c>
      <c r="K902" s="9" t="str">
        <f t="shared" si="71"/>
        <v>_Giò lụa 250g</v>
      </c>
      <c r="L902" s="8" t="str">
        <f>VLOOKUP(K902,'[1]Mã Misa'!$B$2:$D$74,2,0)</f>
        <v>Giò lụa 250g</v>
      </c>
      <c r="M902" s="8" t="str">
        <f>VLOOKUP(L902,'[1]Mã Misa'!$C$2:$D$74,2,0)</f>
        <v>GL250</v>
      </c>
      <c r="N902" s="2">
        <v>59400</v>
      </c>
      <c r="O902" t="s">
        <v>1399</v>
      </c>
      <c r="P902" s="8" t="str">
        <f t="shared" si="72"/>
        <v>0000816</v>
      </c>
      <c r="Q902" s="8" t="e">
        <f t="shared" si="70"/>
        <v>#N/A</v>
      </c>
      <c r="R902" s="19">
        <v>44537</v>
      </c>
      <c r="S902" s="17" t="s">
        <v>1400</v>
      </c>
      <c r="T902" s="8" t="str">
        <f t="shared" si="73"/>
        <v>VM+ SLA 51</v>
      </c>
      <c r="U902" t="s">
        <v>10914</v>
      </c>
      <c r="Y902" t="str">
        <f t="shared" si="74"/>
        <v>WINCOMSONLA</v>
      </c>
    </row>
    <row r="903" spans="1:25" x14ac:dyDescent="0.2">
      <c r="A903" t="s">
        <v>0</v>
      </c>
      <c r="B903" t="s">
        <v>1398</v>
      </c>
      <c r="D903" t="s">
        <v>27</v>
      </c>
      <c r="E903" t="s">
        <v>3</v>
      </c>
      <c r="F903" s="12">
        <v>2</v>
      </c>
      <c r="G903" s="2">
        <v>122100</v>
      </c>
      <c r="H903" t="s">
        <v>4</v>
      </c>
      <c r="J903" t="s">
        <v>28</v>
      </c>
      <c r="K903" s="9" t="str">
        <f t="shared" si="71"/>
        <v>_Giò sụn gà 250g</v>
      </c>
      <c r="L903" s="8" t="str">
        <f>VLOOKUP(K903,'[1]Mã Misa'!$B$2:$D$74,2,0)</f>
        <v>Giò sụn gà 250g</v>
      </c>
      <c r="M903" s="8" t="str">
        <f>VLOOKUP(L903,'[1]Mã Misa'!$C$2:$D$74,2,0)</f>
        <v>GSG250</v>
      </c>
      <c r="N903" s="2">
        <v>61050</v>
      </c>
      <c r="O903" t="s">
        <v>1399</v>
      </c>
      <c r="P903" s="8" t="str">
        <f t="shared" si="72"/>
        <v>0000816</v>
      </c>
      <c r="Q903" s="8" t="e">
        <f t="shared" si="70"/>
        <v>#N/A</v>
      </c>
      <c r="R903" s="19">
        <v>44537</v>
      </c>
      <c r="S903" s="17" t="s">
        <v>1400</v>
      </c>
      <c r="T903" s="8" t="str">
        <f t="shared" si="73"/>
        <v>VM+ SLA 51</v>
      </c>
      <c r="U903" t="s">
        <v>10914</v>
      </c>
      <c r="Y903" t="str">
        <f t="shared" si="74"/>
        <v>WINCOMSONLA</v>
      </c>
    </row>
    <row r="904" spans="1:25" x14ac:dyDescent="0.2">
      <c r="A904" t="s">
        <v>0</v>
      </c>
      <c r="B904" t="s">
        <v>1398</v>
      </c>
      <c r="D904" t="s">
        <v>21</v>
      </c>
      <c r="E904" t="s">
        <v>3</v>
      </c>
      <c r="F904" s="12">
        <v>2</v>
      </c>
      <c r="G904" s="2">
        <v>148500</v>
      </c>
      <c r="H904" t="s">
        <v>4</v>
      </c>
      <c r="J904" t="s">
        <v>22</v>
      </c>
      <c r="K904" s="9" t="str">
        <f t="shared" si="71"/>
        <v>_Chả cốm 300g</v>
      </c>
      <c r="L904" s="8" t="str">
        <f>VLOOKUP(K904,'[1]Mã Misa'!$B$2:$D$74,2,0)</f>
        <v>Chả cốm 300g</v>
      </c>
      <c r="M904" s="8" t="str">
        <f>VLOOKUP(L904,'[1]Mã Misa'!$C$2:$D$74,2,0)</f>
        <v>CC300</v>
      </c>
      <c r="N904" s="2">
        <v>74250</v>
      </c>
      <c r="O904" t="s">
        <v>1399</v>
      </c>
      <c r="P904" s="8" t="str">
        <f t="shared" si="72"/>
        <v>0000816</v>
      </c>
      <c r="Q904" s="8" t="e">
        <f t="shared" si="70"/>
        <v>#N/A</v>
      </c>
      <c r="R904" s="19">
        <v>44537</v>
      </c>
      <c r="S904" s="17" t="s">
        <v>1400</v>
      </c>
      <c r="T904" s="8" t="str">
        <f t="shared" si="73"/>
        <v>VM+ SLA 51</v>
      </c>
      <c r="U904" t="s">
        <v>10914</v>
      </c>
      <c r="Y904" t="str">
        <f t="shared" si="74"/>
        <v>WINCOMSONLA</v>
      </c>
    </row>
    <row r="905" spans="1:25" x14ac:dyDescent="0.2">
      <c r="A905" t="s">
        <v>0</v>
      </c>
      <c r="B905" t="s">
        <v>1398</v>
      </c>
      <c r="D905" t="s">
        <v>2</v>
      </c>
      <c r="E905" t="s">
        <v>3</v>
      </c>
      <c r="F905" s="12">
        <v>2</v>
      </c>
      <c r="G905" s="2">
        <v>141900</v>
      </c>
      <c r="H905" t="s">
        <v>4</v>
      </c>
      <c r="J905" t="s">
        <v>5</v>
      </c>
      <c r="K905" s="9" t="str">
        <f t="shared" si="71"/>
        <v>_Chả nướng 300g</v>
      </c>
      <c r="L905" s="8" t="str">
        <f>VLOOKUP(K905,'[1]Mã Misa'!$B$2:$D$74,2,0)</f>
        <v>Chả nướng 300g</v>
      </c>
      <c r="M905" s="8" t="str">
        <f>VLOOKUP(L905,'[1]Mã Misa'!$C$2:$D$74,2,0)</f>
        <v>CN300</v>
      </c>
      <c r="N905" s="2">
        <v>70950</v>
      </c>
      <c r="O905" t="s">
        <v>1399</v>
      </c>
      <c r="P905" s="8" t="str">
        <f t="shared" si="72"/>
        <v>0000816</v>
      </c>
      <c r="Q905" s="8" t="e">
        <f t="shared" si="70"/>
        <v>#N/A</v>
      </c>
      <c r="R905" s="19">
        <v>44537</v>
      </c>
      <c r="S905" s="17" t="s">
        <v>1400</v>
      </c>
      <c r="T905" s="8" t="str">
        <f t="shared" si="73"/>
        <v>VM+ SLA 51</v>
      </c>
      <c r="U905" t="s">
        <v>10914</v>
      </c>
      <c r="Y905" t="str">
        <f t="shared" si="74"/>
        <v>WINCOMSONLA</v>
      </c>
    </row>
    <row r="906" spans="1:25" x14ac:dyDescent="0.2">
      <c r="A906" t="s">
        <v>0</v>
      </c>
      <c r="B906" t="s">
        <v>1401</v>
      </c>
      <c r="D906" t="s">
        <v>47</v>
      </c>
      <c r="E906" t="s">
        <v>3</v>
      </c>
      <c r="F906" s="12">
        <v>2</v>
      </c>
      <c r="G906" s="2">
        <v>111190</v>
      </c>
      <c r="H906" t="s">
        <v>4</v>
      </c>
      <c r="J906" t="s">
        <v>48</v>
      </c>
      <c r="K906" s="9" t="str">
        <f t="shared" si="71"/>
        <v>Tai heo muối gói 200g</v>
      </c>
      <c r="L906" s="8" t="str">
        <f>VLOOKUP(K906,'[1]Mã Misa'!$B$2:$D$74,2,0)</f>
        <v>Tai heo muối 200g</v>
      </c>
      <c r="M906" s="8" t="str">
        <f>VLOOKUP(L906,'[1]Mã Misa'!$C$2:$D$74,2,0)</f>
        <v>TH200</v>
      </c>
      <c r="N906" s="2">
        <v>55595</v>
      </c>
      <c r="O906" t="s">
        <v>1402</v>
      </c>
      <c r="P906" s="8" t="str">
        <f t="shared" si="72"/>
        <v>0019997</v>
      </c>
      <c r="Q906" s="8" t="e">
        <f t="shared" si="70"/>
        <v>#N/A</v>
      </c>
      <c r="R906" s="19">
        <v>44537</v>
      </c>
      <c r="S906" s="17" t="s">
        <v>1403</v>
      </c>
      <c r="T906" s="8" t="str">
        <f t="shared" si="73"/>
        <v>VM+ DNG 55</v>
      </c>
      <c r="U906" t="s">
        <v>10915</v>
      </c>
      <c r="Y906" t="str">
        <f t="shared" si="74"/>
        <v>WINCOMDANANG</v>
      </c>
    </row>
    <row r="907" spans="1:25" x14ac:dyDescent="0.2">
      <c r="A907" t="s">
        <v>0</v>
      </c>
      <c r="B907" t="s">
        <v>1401</v>
      </c>
      <c r="D907" t="s">
        <v>155</v>
      </c>
      <c r="E907" t="s">
        <v>3</v>
      </c>
      <c r="F907" s="12">
        <v>2</v>
      </c>
      <c r="G907" s="2">
        <v>203978</v>
      </c>
      <c r="H907" t="s">
        <v>4</v>
      </c>
      <c r="J907" t="s">
        <v>156</v>
      </c>
      <c r="K907" s="9" t="str">
        <f t="shared" si="71"/>
        <v>Giò tai nấm hương 500g</v>
      </c>
      <c r="L907" s="8" t="str">
        <f>VLOOKUP(K907,'[1]Mã Misa'!$B$2:$D$74,2,0)</f>
        <v>Giò tai nấm hương 500g</v>
      </c>
      <c r="M907" s="8" t="str">
        <f>VLOOKUP(L907,'[1]Mã Misa'!$C$2:$D$74,2,0)</f>
        <v>GTNH500</v>
      </c>
      <c r="N907" s="2">
        <v>101989</v>
      </c>
      <c r="O907" t="s">
        <v>1402</v>
      </c>
      <c r="P907" s="8" t="str">
        <f t="shared" si="72"/>
        <v>0019997</v>
      </c>
      <c r="Q907" s="8" t="e">
        <f t="shared" si="70"/>
        <v>#N/A</v>
      </c>
      <c r="R907" s="19">
        <v>44537</v>
      </c>
      <c r="S907" s="17" t="s">
        <v>1403</v>
      </c>
      <c r="T907" s="8" t="str">
        <f t="shared" si="73"/>
        <v>VM+ DNG 55</v>
      </c>
      <c r="U907" t="s">
        <v>10915</v>
      </c>
      <c r="Y907" t="str">
        <f t="shared" si="74"/>
        <v>WINCOMDANANG</v>
      </c>
    </row>
    <row r="908" spans="1:25" x14ac:dyDescent="0.2">
      <c r="A908" t="s">
        <v>0</v>
      </c>
      <c r="B908" t="s">
        <v>1401</v>
      </c>
      <c r="D908" t="s">
        <v>11</v>
      </c>
      <c r="E908" t="s">
        <v>3</v>
      </c>
      <c r="F908" s="12">
        <v>7</v>
      </c>
      <c r="G908" s="2">
        <v>351274</v>
      </c>
      <c r="H908" t="s">
        <v>4</v>
      </c>
      <c r="J908" t="s">
        <v>12</v>
      </c>
      <c r="K908" s="9" t="str">
        <f t="shared" si="71"/>
        <v>Giò tai lưỡi xào gói 250g</v>
      </c>
      <c r="L908" s="8" t="str">
        <f>VLOOKUP(K908,'[1]Mã Misa'!$B$2:$D$74,2,0)</f>
        <v>Giò Tai Lưỡi Xào 250g</v>
      </c>
      <c r="M908" s="8" t="str">
        <f>VLOOKUP(L908,'[1]Mã Misa'!$C$2:$D$74,2,0)</f>
        <v>GTLX250G</v>
      </c>
      <c r="N908" s="2">
        <v>50182</v>
      </c>
      <c r="O908" t="s">
        <v>1402</v>
      </c>
      <c r="P908" s="8" t="str">
        <f t="shared" si="72"/>
        <v>0019997</v>
      </c>
      <c r="Q908" s="8" t="e">
        <f t="shared" si="70"/>
        <v>#N/A</v>
      </c>
      <c r="R908" s="19">
        <v>44537</v>
      </c>
      <c r="S908" s="17" t="s">
        <v>1403</v>
      </c>
      <c r="T908" s="8" t="str">
        <f t="shared" si="73"/>
        <v>VM+ DNG 55</v>
      </c>
      <c r="U908" t="s">
        <v>10915</v>
      </c>
      <c r="Y908" t="str">
        <f t="shared" si="74"/>
        <v>WINCOMDANANG</v>
      </c>
    </row>
    <row r="909" spans="1:25" x14ac:dyDescent="0.2">
      <c r="A909" t="s">
        <v>0</v>
      </c>
      <c r="B909" t="s">
        <v>1404</v>
      </c>
      <c r="D909" t="s">
        <v>11</v>
      </c>
      <c r="E909" t="s">
        <v>3</v>
      </c>
      <c r="F909" s="12">
        <v>1</v>
      </c>
      <c r="G909" s="2">
        <v>50182</v>
      </c>
      <c r="H909" t="s">
        <v>4</v>
      </c>
      <c r="J909" t="s">
        <v>12</v>
      </c>
      <c r="K909" s="9" t="str">
        <f t="shared" si="71"/>
        <v>Giò tai lưỡi xào gói 250g</v>
      </c>
      <c r="L909" s="8" t="str">
        <f>VLOOKUP(K909,'[1]Mã Misa'!$B$2:$D$74,2,0)</f>
        <v>Giò Tai Lưỡi Xào 250g</v>
      </c>
      <c r="M909" s="8" t="str">
        <f>VLOOKUP(L909,'[1]Mã Misa'!$C$2:$D$74,2,0)</f>
        <v>GTLX250G</v>
      </c>
      <c r="N909" s="2">
        <v>50182</v>
      </c>
      <c r="O909" t="s">
        <v>1405</v>
      </c>
      <c r="P909" s="8" t="str">
        <f t="shared" si="72"/>
        <v>0002054</v>
      </c>
      <c r="Q909" s="8" t="e">
        <f t="shared" si="70"/>
        <v>#N/A</v>
      </c>
      <c r="R909" s="19">
        <v>44537</v>
      </c>
      <c r="S909" s="17" t="s">
        <v>1406</v>
      </c>
      <c r="T909" s="8" t="str">
        <f t="shared" si="73"/>
        <v>VM+ TTH 50</v>
      </c>
      <c r="U909" t="s">
        <v>10916</v>
      </c>
      <c r="Y909" t="str">
        <f t="shared" si="74"/>
        <v>WINCOMHUE</v>
      </c>
    </row>
    <row r="910" spans="1:25" x14ac:dyDescent="0.2">
      <c r="A910" t="s">
        <v>0</v>
      </c>
      <c r="B910" t="s">
        <v>1407</v>
      </c>
      <c r="D910" t="s">
        <v>11</v>
      </c>
      <c r="E910" t="s">
        <v>3</v>
      </c>
      <c r="F910" s="12">
        <v>2</v>
      </c>
      <c r="G910" s="2">
        <v>100364</v>
      </c>
      <c r="H910" t="s">
        <v>4</v>
      </c>
      <c r="J910" t="s">
        <v>12</v>
      </c>
      <c r="K910" s="9" t="str">
        <f t="shared" si="71"/>
        <v>Giò tai lưỡi xào gói 250g</v>
      </c>
      <c r="L910" s="8" t="str">
        <f>VLOOKUP(K910,'[1]Mã Misa'!$B$2:$D$74,2,0)</f>
        <v>Giò Tai Lưỡi Xào 250g</v>
      </c>
      <c r="M910" s="8" t="str">
        <f>VLOOKUP(L910,'[1]Mã Misa'!$C$2:$D$74,2,0)</f>
        <v>GTLX250G</v>
      </c>
      <c r="N910" s="2">
        <v>50182</v>
      </c>
      <c r="O910" t="s">
        <v>1408</v>
      </c>
      <c r="P910" s="8" t="str">
        <f t="shared" si="72"/>
        <v>0153812</v>
      </c>
      <c r="Q910" s="8" t="e">
        <f t="shared" si="70"/>
        <v>#N/A</v>
      </c>
      <c r="R910" s="19">
        <v>44537</v>
      </c>
      <c r="S910" s="17" t="s">
        <v>1409</v>
      </c>
      <c r="T910" s="8" t="str">
        <f t="shared" si="73"/>
        <v>VM+ HNI 24</v>
      </c>
      <c r="U910" t="s">
        <v>10917</v>
      </c>
      <c r="Y910" t="str">
        <f t="shared" si="74"/>
        <v>WINCOMHANOI</v>
      </c>
    </row>
    <row r="911" spans="1:25" x14ac:dyDescent="0.2">
      <c r="A911" t="s">
        <v>0</v>
      </c>
      <c r="B911" t="s">
        <v>1410</v>
      </c>
      <c r="D911" t="s">
        <v>15</v>
      </c>
      <c r="E911" t="s">
        <v>3</v>
      </c>
      <c r="F911" s="12">
        <v>6</v>
      </c>
      <c r="G911" s="2">
        <v>276000</v>
      </c>
      <c r="H911" t="s">
        <v>4</v>
      </c>
      <c r="J911" t="s">
        <v>16</v>
      </c>
      <c r="K911" s="9" t="str">
        <f t="shared" si="71"/>
        <v>Mộc nấm hương gói 250g</v>
      </c>
      <c r="L911" s="8" t="str">
        <f>VLOOKUP(K911,'[1]Mã Misa'!$B$2:$D$74,2,0)</f>
        <v>Mộc Nấm Hương 250g</v>
      </c>
      <c r="M911" s="8" t="str">
        <f>VLOOKUP(L911,'[1]Mã Misa'!$C$2:$D$74,2,0)</f>
        <v>MNH250</v>
      </c>
      <c r="N911" s="2">
        <v>46000</v>
      </c>
      <c r="O911" t="s">
        <v>1411</v>
      </c>
      <c r="P911" s="8" t="str">
        <f t="shared" si="72"/>
        <v>0001047</v>
      </c>
      <c r="Q911" s="8" t="e">
        <f t="shared" si="70"/>
        <v>#N/A</v>
      </c>
      <c r="R911" s="19">
        <v>44537</v>
      </c>
      <c r="S911" s="17" t="s">
        <v>1412</v>
      </c>
      <c r="T911" s="8" t="str">
        <f t="shared" si="73"/>
        <v>VM GLI Ple</v>
      </c>
      <c r="U911" t="s">
        <v>10918</v>
      </c>
      <c r="Y911" t="str">
        <f t="shared" si="74"/>
        <v>WINCOMGIALAI</v>
      </c>
    </row>
    <row r="912" spans="1:25" x14ac:dyDescent="0.2">
      <c r="A912" t="s">
        <v>0</v>
      </c>
      <c r="B912" t="s">
        <v>1410</v>
      </c>
      <c r="D912" t="s">
        <v>21</v>
      </c>
      <c r="E912" t="s">
        <v>3</v>
      </c>
      <c r="F912" s="12">
        <v>11</v>
      </c>
      <c r="G912" s="2">
        <v>816750</v>
      </c>
      <c r="H912" t="s">
        <v>4</v>
      </c>
      <c r="J912" t="s">
        <v>22</v>
      </c>
      <c r="K912" s="9" t="str">
        <f t="shared" si="71"/>
        <v>_Chả cốm 300g</v>
      </c>
      <c r="L912" s="8" t="str">
        <f>VLOOKUP(K912,'[1]Mã Misa'!$B$2:$D$74,2,0)</f>
        <v>Chả cốm 300g</v>
      </c>
      <c r="M912" s="8" t="str">
        <f>VLOOKUP(L912,'[1]Mã Misa'!$C$2:$D$74,2,0)</f>
        <v>CC300</v>
      </c>
      <c r="N912" s="2">
        <v>74250</v>
      </c>
      <c r="O912" t="s">
        <v>1411</v>
      </c>
      <c r="P912" s="8" t="str">
        <f t="shared" si="72"/>
        <v>0001047</v>
      </c>
      <c r="Q912" s="8" t="e">
        <f t="shared" si="70"/>
        <v>#N/A</v>
      </c>
      <c r="R912" s="19">
        <v>44537</v>
      </c>
      <c r="S912" s="17" t="s">
        <v>1412</v>
      </c>
      <c r="T912" s="8" t="str">
        <f t="shared" si="73"/>
        <v>VM GLI Ple</v>
      </c>
      <c r="U912" t="s">
        <v>10918</v>
      </c>
      <c r="Y912" t="str">
        <f t="shared" si="74"/>
        <v>WINCOMGIALAI</v>
      </c>
    </row>
    <row r="913" spans="1:25" x14ac:dyDescent="0.2">
      <c r="A913" t="s">
        <v>0</v>
      </c>
      <c r="B913" t="s">
        <v>1410</v>
      </c>
      <c r="D913" t="s">
        <v>40</v>
      </c>
      <c r="E913" t="s">
        <v>3</v>
      </c>
      <c r="F913" s="12">
        <v>8</v>
      </c>
      <c r="G913" s="2">
        <v>475200</v>
      </c>
      <c r="H913" t="s">
        <v>4</v>
      </c>
      <c r="J913" t="s">
        <v>41</v>
      </c>
      <c r="K913" s="9" t="str">
        <f t="shared" si="71"/>
        <v>_Giò lụa 250g</v>
      </c>
      <c r="L913" s="8" t="str">
        <f>VLOOKUP(K913,'[1]Mã Misa'!$B$2:$D$74,2,0)</f>
        <v>Giò lụa 250g</v>
      </c>
      <c r="M913" s="8" t="str">
        <f>VLOOKUP(L913,'[1]Mã Misa'!$C$2:$D$74,2,0)</f>
        <v>GL250</v>
      </c>
      <c r="N913" s="2">
        <v>59400</v>
      </c>
      <c r="O913" t="s">
        <v>1411</v>
      </c>
      <c r="P913" s="8" t="str">
        <f t="shared" si="72"/>
        <v>0001047</v>
      </c>
      <c r="Q913" s="8" t="e">
        <f t="shared" si="70"/>
        <v>#N/A</v>
      </c>
      <c r="R913" s="19">
        <v>44537</v>
      </c>
      <c r="S913" s="17" t="s">
        <v>1412</v>
      </c>
      <c r="T913" s="8" t="str">
        <f t="shared" si="73"/>
        <v>VM GLI Ple</v>
      </c>
      <c r="U913" t="s">
        <v>10918</v>
      </c>
      <c r="Y913" t="str">
        <f t="shared" si="74"/>
        <v>WINCOMGIALAI</v>
      </c>
    </row>
    <row r="914" spans="1:25" x14ac:dyDescent="0.2">
      <c r="A914" t="s">
        <v>0</v>
      </c>
      <c r="B914" t="s">
        <v>1410</v>
      </c>
      <c r="D914" t="s">
        <v>27</v>
      </c>
      <c r="E914" t="s">
        <v>3</v>
      </c>
      <c r="F914" s="12">
        <v>8</v>
      </c>
      <c r="G914" s="2">
        <v>488400</v>
      </c>
      <c r="H914" t="s">
        <v>4</v>
      </c>
      <c r="J914" t="s">
        <v>28</v>
      </c>
      <c r="K914" s="9" t="str">
        <f t="shared" si="71"/>
        <v>_Giò sụn gà 250g</v>
      </c>
      <c r="L914" s="8" t="str">
        <f>VLOOKUP(K914,'[1]Mã Misa'!$B$2:$D$74,2,0)</f>
        <v>Giò sụn gà 250g</v>
      </c>
      <c r="M914" s="8" t="str">
        <f>VLOOKUP(L914,'[1]Mã Misa'!$C$2:$D$74,2,0)</f>
        <v>GSG250</v>
      </c>
      <c r="N914" s="2">
        <v>61050</v>
      </c>
      <c r="O914" t="s">
        <v>1411</v>
      </c>
      <c r="P914" s="8" t="str">
        <f t="shared" si="72"/>
        <v>0001047</v>
      </c>
      <c r="Q914" s="8" t="e">
        <f t="shared" si="70"/>
        <v>#N/A</v>
      </c>
      <c r="R914" s="19">
        <v>44537</v>
      </c>
      <c r="S914" s="17" t="s">
        <v>1412</v>
      </c>
      <c r="T914" s="8" t="str">
        <f t="shared" si="73"/>
        <v>VM GLI Ple</v>
      </c>
      <c r="U914" t="s">
        <v>10918</v>
      </c>
      <c r="Y914" t="str">
        <f t="shared" si="74"/>
        <v>WINCOMGIALAI</v>
      </c>
    </row>
    <row r="915" spans="1:25" x14ac:dyDescent="0.2">
      <c r="A915" t="s">
        <v>0</v>
      </c>
      <c r="B915" t="s">
        <v>1410</v>
      </c>
      <c r="D915" t="s">
        <v>2</v>
      </c>
      <c r="E915" t="s">
        <v>3</v>
      </c>
      <c r="F915" s="12">
        <v>6</v>
      </c>
      <c r="G915" s="2">
        <v>425700</v>
      </c>
      <c r="H915" t="s">
        <v>4</v>
      </c>
      <c r="J915" t="s">
        <v>5</v>
      </c>
      <c r="K915" s="9" t="str">
        <f t="shared" si="71"/>
        <v>_Chả nướng 300g</v>
      </c>
      <c r="L915" s="8" t="str">
        <f>VLOOKUP(K915,'[1]Mã Misa'!$B$2:$D$74,2,0)</f>
        <v>Chả nướng 300g</v>
      </c>
      <c r="M915" s="8" t="str">
        <f>VLOOKUP(L915,'[1]Mã Misa'!$C$2:$D$74,2,0)</f>
        <v>CN300</v>
      </c>
      <c r="N915" s="2">
        <v>70950</v>
      </c>
      <c r="O915" t="s">
        <v>1411</v>
      </c>
      <c r="P915" s="8" t="str">
        <f t="shared" si="72"/>
        <v>0001047</v>
      </c>
      <c r="Q915" s="8" t="e">
        <f t="shared" si="70"/>
        <v>#N/A</v>
      </c>
      <c r="R915" s="19">
        <v>44537</v>
      </c>
      <c r="S915" s="17" t="s">
        <v>1412</v>
      </c>
      <c r="T915" s="8" t="str">
        <f t="shared" si="73"/>
        <v>VM GLI Ple</v>
      </c>
      <c r="U915" t="s">
        <v>10918</v>
      </c>
      <c r="Y915" t="str">
        <f t="shared" si="74"/>
        <v>WINCOMGIALAI</v>
      </c>
    </row>
    <row r="916" spans="1:25" x14ac:dyDescent="0.2">
      <c r="A916" t="s">
        <v>0</v>
      </c>
      <c r="B916" t="s">
        <v>1413</v>
      </c>
      <c r="D916" t="s">
        <v>25</v>
      </c>
      <c r="E916" t="s">
        <v>3</v>
      </c>
      <c r="F916" s="12">
        <v>1</v>
      </c>
      <c r="G916" s="2">
        <v>90750</v>
      </c>
      <c r="H916" t="s">
        <v>4</v>
      </c>
      <c r="J916" t="s">
        <v>26</v>
      </c>
      <c r="K916" s="9" t="str">
        <f t="shared" si="71"/>
        <v>_Chân gà sốt cay 400g</v>
      </c>
      <c r="L916" s="8" t="str">
        <f>VLOOKUP(K916,'[1]Mã Misa'!$B$2:$D$74,2,0)</f>
        <v>Chân gà sốt cay 400g</v>
      </c>
      <c r="M916" s="8" t="str">
        <f>VLOOKUP(L916,'[1]Mã Misa'!$C$2:$D$74,2,0)</f>
        <v>CGSC400</v>
      </c>
      <c r="N916" s="2">
        <v>90750</v>
      </c>
      <c r="O916" t="s">
        <v>1414</v>
      </c>
      <c r="P916" s="8" t="str">
        <f t="shared" si="72"/>
        <v>0002208</v>
      </c>
      <c r="Q916" s="8" t="e">
        <f t="shared" si="70"/>
        <v>#N/A</v>
      </c>
      <c r="R916" s="19">
        <v>44537</v>
      </c>
      <c r="S916" s="17" t="s">
        <v>712</v>
      </c>
      <c r="T916" s="8" t="str">
        <f t="shared" si="73"/>
        <v>VM+ HTH 01</v>
      </c>
      <c r="U916" t="s">
        <v>10714</v>
      </c>
      <c r="Y916" t="str">
        <f t="shared" si="74"/>
        <v>WINCOMHATINH</v>
      </c>
    </row>
    <row r="917" spans="1:25" x14ac:dyDescent="0.2">
      <c r="A917" t="s">
        <v>0</v>
      </c>
      <c r="B917" t="s">
        <v>1415</v>
      </c>
      <c r="D917" t="s">
        <v>121</v>
      </c>
      <c r="E917" t="s">
        <v>3</v>
      </c>
      <c r="F917" s="12">
        <v>9</v>
      </c>
      <c r="G917" s="2">
        <v>660879</v>
      </c>
      <c r="H917" t="s">
        <v>4</v>
      </c>
      <c r="J917" t="s">
        <v>122</v>
      </c>
      <c r="K917" s="9" t="str">
        <f t="shared" si="71"/>
        <v>Chân giò heo muối gói 300g</v>
      </c>
      <c r="L917" s="8" t="str">
        <f>VLOOKUP(K917,'[1]Mã Misa'!$B$2:$D$74,2,0)</f>
        <v>Chân giò heo muối 300g</v>
      </c>
      <c r="M917" s="8" t="str">
        <f>VLOOKUP(L917,'[1]Mã Misa'!$C$2:$D$74,2,0)</f>
        <v>CGM300</v>
      </c>
      <c r="N917" s="2">
        <v>73431</v>
      </c>
      <c r="O917" t="s">
        <v>1416</v>
      </c>
      <c r="P917" s="8" t="str">
        <f t="shared" si="72"/>
        <v>0153827</v>
      </c>
      <c r="Q917" s="8" t="e">
        <f t="shared" si="70"/>
        <v>#N/A</v>
      </c>
      <c r="R917" s="19">
        <v>44537</v>
      </c>
      <c r="S917" s="17" t="s">
        <v>1417</v>
      </c>
      <c r="T917" s="8" t="str">
        <f t="shared" si="73"/>
        <v>VM+ HNI 98</v>
      </c>
      <c r="U917" t="s">
        <v>10919</v>
      </c>
      <c r="Y917" t="str">
        <f t="shared" si="74"/>
        <v>WINCOMHANOI</v>
      </c>
    </row>
    <row r="918" spans="1:25" x14ac:dyDescent="0.2">
      <c r="A918" t="s">
        <v>0</v>
      </c>
      <c r="B918" t="s">
        <v>1418</v>
      </c>
      <c r="D918" t="s">
        <v>42</v>
      </c>
      <c r="E918" t="s">
        <v>3</v>
      </c>
      <c r="F918" s="12">
        <v>3</v>
      </c>
      <c r="G918" s="2">
        <v>263361</v>
      </c>
      <c r="H918" t="s">
        <v>4</v>
      </c>
      <c r="J918" t="s">
        <v>43</v>
      </c>
      <c r="K918" s="9" t="str">
        <f t="shared" si="71"/>
        <v>Bắp bò muối gói 200g</v>
      </c>
      <c r="L918" s="8" t="str">
        <f>VLOOKUP(K918,'[1]Mã Misa'!$B$2:$D$74,2,0)</f>
        <v>Bắp bò muối 200g</v>
      </c>
      <c r="M918" s="8" t="str">
        <f>VLOOKUP(L918,'[1]Mã Misa'!$C$2:$D$74,2,0)</f>
        <v>BBM200</v>
      </c>
      <c r="N918" s="2">
        <v>87787</v>
      </c>
      <c r="O918" t="s">
        <v>1419</v>
      </c>
      <c r="P918" s="8" t="str">
        <f t="shared" si="72"/>
        <v>0001201</v>
      </c>
      <c r="Q918" s="8" t="e">
        <f t="shared" si="70"/>
        <v>#N/A</v>
      </c>
      <c r="R918" s="19">
        <v>44537</v>
      </c>
      <c r="S918" s="17" t="s">
        <v>382</v>
      </c>
      <c r="T918" s="8" t="str">
        <f t="shared" si="73"/>
        <v>VM+ TQG 29</v>
      </c>
      <c r="U918" t="s">
        <v>10618</v>
      </c>
      <c r="Y918" t="str">
        <f t="shared" si="74"/>
        <v>WINCOMTUYENQUANG</v>
      </c>
    </row>
    <row r="919" spans="1:25" x14ac:dyDescent="0.2">
      <c r="A919" t="s">
        <v>0</v>
      </c>
      <c r="B919" t="s">
        <v>1420</v>
      </c>
      <c r="D919" t="s">
        <v>27</v>
      </c>
      <c r="E919" t="s">
        <v>3</v>
      </c>
      <c r="F919" s="12">
        <v>6</v>
      </c>
      <c r="G919" s="2">
        <v>366300</v>
      </c>
      <c r="H919" t="s">
        <v>4</v>
      </c>
      <c r="J919" t="s">
        <v>28</v>
      </c>
      <c r="K919" s="9" t="str">
        <f t="shared" si="71"/>
        <v>_Giò sụn gà 250g</v>
      </c>
      <c r="L919" s="8" t="str">
        <f>VLOOKUP(K919,'[1]Mã Misa'!$B$2:$D$74,2,0)</f>
        <v>Giò sụn gà 250g</v>
      </c>
      <c r="M919" s="8" t="str">
        <f>VLOOKUP(L919,'[1]Mã Misa'!$C$2:$D$74,2,0)</f>
        <v>GSG250</v>
      </c>
      <c r="N919" s="2">
        <v>61050</v>
      </c>
      <c r="O919" t="s">
        <v>1421</v>
      </c>
      <c r="P919" s="8" t="str">
        <f t="shared" si="72"/>
        <v>0000748</v>
      </c>
      <c r="Q919" s="8" t="e">
        <f t="shared" si="70"/>
        <v>#N/A</v>
      </c>
      <c r="R919" s="19">
        <v>44537</v>
      </c>
      <c r="S919" s="17" t="s">
        <v>1422</v>
      </c>
      <c r="T919" s="8" t="str">
        <f t="shared" si="73"/>
        <v>VM+ YBI 10</v>
      </c>
      <c r="U919" t="s">
        <v>10920</v>
      </c>
      <c r="Y919" t="str">
        <f t="shared" si="74"/>
        <v>WINCOMYENBAI</v>
      </c>
    </row>
    <row r="920" spans="1:25" x14ac:dyDescent="0.2">
      <c r="A920" t="s">
        <v>0</v>
      </c>
      <c r="B920" t="s">
        <v>1420</v>
      </c>
      <c r="D920" t="s">
        <v>40</v>
      </c>
      <c r="E920" t="s">
        <v>3</v>
      </c>
      <c r="F920" s="12">
        <v>5</v>
      </c>
      <c r="G920" s="2">
        <v>297000</v>
      </c>
      <c r="H920" t="s">
        <v>4</v>
      </c>
      <c r="J920" t="s">
        <v>41</v>
      </c>
      <c r="K920" s="9" t="str">
        <f t="shared" si="71"/>
        <v>_Giò lụa 250g</v>
      </c>
      <c r="L920" s="8" t="str">
        <f>VLOOKUP(K920,'[1]Mã Misa'!$B$2:$D$74,2,0)</f>
        <v>Giò lụa 250g</v>
      </c>
      <c r="M920" s="8" t="str">
        <f>VLOOKUP(L920,'[1]Mã Misa'!$C$2:$D$74,2,0)</f>
        <v>GL250</v>
      </c>
      <c r="N920" s="2">
        <v>59400</v>
      </c>
      <c r="O920" t="s">
        <v>1421</v>
      </c>
      <c r="P920" s="8" t="str">
        <f t="shared" si="72"/>
        <v>0000748</v>
      </c>
      <c r="Q920" s="8" t="e">
        <f t="shared" si="70"/>
        <v>#N/A</v>
      </c>
      <c r="R920" s="19">
        <v>44537</v>
      </c>
      <c r="S920" s="17" t="s">
        <v>1422</v>
      </c>
      <c r="T920" s="8" t="str">
        <f t="shared" si="73"/>
        <v>VM+ YBI 10</v>
      </c>
      <c r="U920" t="s">
        <v>10920</v>
      </c>
      <c r="Y920" t="str">
        <f t="shared" si="74"/>
        <v>WINCOMYENBAI</v>
      </c>
    </row>
    <row r="921" spans="1:25" x14ac:dyDescent="0.2">
      <c r="A921" t="s">
        <v>0</v>
      </c>
      <c r="B921" t="s">
        <v>1423</v>
      </c>
      <c r="D921" t="s">
        <v>42</v>
      </c>
      <c r="E921" t="s">
        <v>3</v>
      </c>
      <c r="F921" s="12">
        <v>5</v>
      </c>
      <c r="G921" s="2">
        <v>438935</v>
      </c>
      <c r="H921" t="s">
        <v>4</v>
      </c>
      <c r="J921" t="s">
        <v>43</v>
      </c>
      <c r="K921" s="9" t="str">
        <f t="shared" si="71"/>
        <v>Bắp bò muối gói 200g</v>
      </c>
      <c r="L921" s="8" t="str">
        <f>VLOOKUP(K921,'[1]Mã Misa'!$B$2:$D$74,2,0)</f>
        <v>Bắp bò muối 200g</v>
      </c>
      <c r="M921" s="8" t="str">
        <f>VLOOKUP(L921,'[1]Mã Misa'!$C$2:$D$74,2,0)</f>
        <v>BBM200</v>
      </c>
      <c r="N921" s="2">
        <v>87787</v>
      </c>
      <c r="O921" t="s">
        <v>1424</v>
      </c>
      <c r="P921" s="8" t="str">
        <f t="shared" si="72"/>
        <v>0153849</v>
      </c>
      <c r="Q921" s="8" t="e">
        <f t="shared" si="70"/>
        <v>#N/A</v>
      </c>
      <c r="R921" s="19">
        <v>44537</v>
      </c>
      <c r="S921" s="17" t="s">
        <v>1281</v>
      </c>
      <c r="T921" s="8" t="str">
        <f t="shared" si="73"/>
        <v>VM+ HNI 69</v>
      </c>
      <c r="U921" t="s">
        <v>10881</v>
      </c>
      <c r="Y921" t="str">
        <f t="shared" si="74"/>
        <v>WINCOMHANOI</v>
      </c>
    </row>
    <row r="922" spans="1:25" x14ac:dyDescent="0.2">
      <c r="A922" t="s">
        <v>0</v>
      </c>
      <c r="B922" t="s">
        <v>1425</v>
      </c>
      <c r="D922" t="s">
        <v>15</v>
      </c>
      <c r="E922" t="s">
        <v>3</v>
      </c>
      <c r="F922" s="12">
        <v>3</v>
      </c>
      <c r="G922" s="2">
        <v>138000</v>
      </c>
      <c r="H922" t="s">
        <v>4</v>
      </c>
      <c r="J922" t="s">
        <v>16</v>
      </c>
      <c r="K922" s="9" t="str">
        <f t="shared" si="71"/>
        <v>Mộc nấm hương gói 250g</v>
      </c>
      <c r="L922" s="8" t="str">
        <f>VLOOKUP(K922,'[1]Mã Misa'!$B$2:$D$74,2,0)</f>
        <v>Mộc Nấm Hương 250g</v>
      </c>
      <c r="M922" s="8" t="str">
        <f>VLOOKUP(L922,'[1]Mã Misa'!$C$2:$D$74,2,0)</f>
        <v>MNH250</v>
      </c>
      <c r="N922" s="2">
        <v>46000</v>
      </c>
      <c r="O922" t="s">
        <v>1426</v>
      </c>
      <c r="P922" s="8" t="str">
        <f t="shared" si="72"/>
        <v>0003151</v>
      </c>
      <c r="Q922" s="8" t="e">
        <f t="shared" si="70"/>
        <v>#N/A</v>
      </c>
      <c r="R922" s="19">
        <v>44537</v>
      </c>
      <c r="S922" s="17" t="s">
        <v>1427</v>
      </c>
      <c r="T922" s="8" t="str">
        <f t="shared" si="73"/>
        <v>VM+ HDG 28</v>
      </c>
      <c r="U922" t="s">
        <v>10921</v>
      </c>
      <c r="Y922" t="str">
        <f t="shared" si="74"/>
        <v>WINCOMHAIDUONG</v>
      </c>
    </row>
    <row r="923" spans="1:25" x14ac:dyDescent="0.2">
      <c r="A923" t="s">
        <v>0</v>
      </c>
      <c r="B923" t="s">
        <v>1428</v>
      </c>
      <c r="D923" t="s">
        <v>2</v>
      </c>
      <c r="E923" t="s">
        <v>3</v>
      </c>
      <c r="F923" s="12">
        <v>6</v>
      </c>
      <c r="G923" s="2">
        <v>425700</v>
      </c>
      <c r="H923" t="s">
        <v>4</v>
      </c>
      <c r="J923" t="s">
        <v>5</v>
      </c>
      <c r="K923" s="9" t="str">
        <f t="shared" si="71"/>
        <v>_Chả nướng 300g</v>
      </c>
      <c r="L923" s="8" t="str">
        <f>VLOOKUP(K923,'[1]Mã Misa'!$B$2:$D$74,2,0)</f>
        <v>Chả nướng 300g</v>
      </c>
      <c r="M923" s="8" t="str">
        <f>VLOOKUP(L923,'[1]Mã Misa'!$C$2:$D$74,2,0)</f>
        <v>CN300</v>
      </c>
      <c r="N923" s="2">
        <v>70950</v>
      </c>
      <c r="O923" t="s">
        <v>1429</v>
      </c>
      <c r="P923" s="8" t="str">
        <f t="shared" si="72"/>
        <v>0046410</v>
      </c>
      <c r="Q923" s="8" t="e">
        <f t="shared" si="70"/>
        <v>#N/A</v>
      </c>
      <c r="R923" s="19">
        <v>44537</v>
      </c>
      <c r="S923" s="17" t="s">
        <v>1430</v>
      </c>
      <c r="T923" s="8" t="str">
        <f t="shared" si="73"/>
        <v>VM+ HCM 1/</v>
      </c>
      <c r="U923" t="s">
        <v>10922</v>
      </c>
      <c r="Y923" t="str">
        <f t="shared" si="74"/>
        <v>WINCOMHOCHIMINH</v>
      </c>
    </row>
    <row r="924" spans="1:25" x14ac:dyDescent="0.2">
      <c r="A924" t="s">
        <v>0</v>
      </c>
      <c r="B924" t="s">
        <v>1428</v>
      </c>
      <c r="D924" t="s">
        <v>21</v>
      </c>
      <c r="E924" t="s">
        <v>3</v>
      </c>
      <c r="F924" s="12">
        <v>8</v>
      </c>
      <c r="G924" s="2">
        <v>594000</v>
      </c>
      <c r="H924" t="s">
        <v>4</v>
      </c>
      <c r="J924" t="s">
        <v>22</v>
      </c>
      <c r="K924" s="9" t="str">
        <f t="shared" si="71"/>
        <v>_Chả cốm 300g</v>
      </c>
      <c r="L924" s="8" t="str">
        <f>VLOOKUP(K924,'[1]Mã Misa'!$B$2:$D$74,2,0)</f>
        <v>Chả cốm 300g</v>
      </c>
      <c r="M924" s="8" t="str">
        <f>VLOOKUP(L924,'[1]Mã Misa'!$C$2:$D$74,2,0)</f>
        <v>CC300</v>
      </c>
      <c r="N924" s="2">
        <v>74250</v>
      </c>
      <c r="O924" t="s">
        <v>1429</v>
      </c>
      <c r="P924" s="8" t="str">
        <f t="shared" si="72"/>
        <v>0046410</v>
      </c>
      <c r="Q924" s="8" t="e">
        <f t="shared" si="70"/>
        <v>#N/A</v>
      </c>
      <c r="R924" s="19">
        <v>44537</v>
      </c>
      <c r="S924" s="17" t="s">
        <v>1430</v>
      </c>
      <c r="T924" s="8" t="str">
        <f t="shared" si="73"/>
        <v>VM+ HCM 1/</v>
      </c>
      <c r="U924" t="s">
        <v>10922</v>
      </c>
      <c r="Y924" t="str">
        <f t="shared" si="74"/>
        <v>WINCOMHOCHIMINH</v>
      </c>
    </row>
    <row r="925" spans="1:25" x14ac:dyDescent="0.2">
      <c r="A925" t="s">
        <v>0</v>
      </c>
      <c r="B925" t="s">
        <v>1428</v>
      </c>
      <c r="D925" t="s">
        <v>27</v>
      </c>
      <c r="E925" t="s">
        <v>3</v>
      </c>
      <c r="F925" s="12">
        <v>5</v>
      </c>
      <c r="G925" s="2">
        <v>305250</v>
      </c>
      <c r="H925" t="s">
        <v>4</v>
      </c>
      <c r="J925" t="s">
        <v>28</v>
      </c>
      <c r="K925" s="9" t="str">
        <f t="shared" si="71"/>
        <v>_Giò sụn gà 250g</v>
      </c>
      <c r="L925" s="8" t="str">
        <f>VLOOKUP(K925,'[1]Mã Misa'!$B$2:$D$74,2,0)</f>
        <v>Giò sụn gà 250g</v>
      </c>
      <c r="M925" s="8" t="str">
        <f>VLOOKUP(L925,'[1]Mã Misa'!$C$2:$D$74,2,0)</f>
        <v>GSG250</v>
      </c>
      <c r="N925" s="2">
        <v>61050</v>
      </c>
      <c r="O925" t="s">
        <v>1429</v>
      </c>
      <c r="P925" s="8" t="str">
        <f t="shared" si="72"/>
        <v>0046410</v>
      </c>
      <c r="Q925" s="8" t="e">
        <f t="shared" si="70"/>
        <v>#N/A</v>
      </c>
      <c r="R925" s="19">
        <v>44537</v>
      </c>
      <c r="S925" s="17" t="s">
        <v>1430</v>
      </c>
      <c r="T925" s="8" t="str">
        <f t="shared" si="73"/>
        <v>VM+ HCM 1/</v>
      </c>
      <c r="U925" t="s">
        <v>10922</v>
      </c>
      <c r="Y925" t="str">
        <f t="shared" si="74"/>
        <v>WINCOMHOCHIMINH</v>
      </c>
    </row>
    <row r="926" spans="1:25" x14ac:dyDescent="0.2">
      <c r="A926" t="s">
        <v>0</v>
      </c>
      <c r="B926" t="s">
        <v>1428</v>
      </c>
      <c r="D926" t="s">
        <v>11</v>
      </c>
      <c r="E926" t="s">
        <v>3</v>
      </c>
      <c r="F926" s="12">
        <v>9</v>
      </c>
      <c r="G926" s="2">
        <v>451638</v>
      </c>
      <c r="H926" t="s">
        <v>4</v>
      </c>
      <c r="J926" t="s">
        <v>12</v>
      </c>
      <c r="K926" s="9" t="str">
        <f t="shared" si="71"/>
        <v>Giò tai lưỡi xào gói 250g</v>
      </c>
      <c r="L926" s="8" t="str">
        <f>VLOOKUP(K926,'[1]Mã Misa'!$B$2:$D$74,2,0)</f>
        <v>Giò Tai Lưỡi Xào 250g</v>
      </c>
      <c r="M926" s="8" t="str">
        <f>VLOOKUP(L926,'[1]Mã Misa'!$C$2:$D$74,2,0)</f>
        <v>GTLX250G</v>
      </c>
      <c r="N926" s="2">
        <v>50182</v>
      </c>
      <c r="O926" t="s">
        <v>1429</v>
      </c>
      <c r="P926" s="8" t="str">
        <f t="shared" si="72"/>
        <v>0046410</v>
      </c>
      <c r="Q926" s="8" t="e">
        <f t="shared" si="70"/>
        <v>#N/A</v>
      </c>
      <c r="R926" s="19">
        <v>44537</v>
      </c>
      <c r="S926" s="17" t="s">
        <v>1430</v>
      </c>
      <c r="T926" s="8" t="str">
        <f t="shared" si="73"/>
        <v>VM+ HCM 1/</v>
      </c>
      <c r="U926" t="s">
        <v>10922</v>
      </c>
      <c r="Y926" t="str">
        <f t="shared" si="74"/>
        <v>WINCOMHOCHIMINH</v>
      </c>
    </row>
    <row r="927" spans="1:25" x14ac:dyDescent="0.2">
      <c r="A927" t="s">
        <v>0</v>
      </c>
      <c r="B927" t="s">
        <v>1428</v>
      </c>
      <c r="D927" t="s">
        <v>40</v>
      </c>
      <c r="E927" t="s">
        <v>3</v>
      </c>
      <c r="F927" s="12">
        <v>2</v>
      </c>
      <c r="G927" s="2">
        <v>118800</v>
      </c>
      <c r="H927" t="s">
        <v>4</v>
      </c>
      <c r="J927" t="s">
        <v>41</v>
      </c>
      <c r="K927" s="9" t="str">
        <f t="shared" si="71"/>
        <v>_Giò lụa 250g</v>
      </c>
      <c r="L927" s="8" t="str">
        <f>VLOOKUP(K927,'[1]Mã Misa'!$B$2:$D$74,2,0)</f>
        <v>Giò lụa 250g</v>
      </c>
      <c r="M927" s="8" t="str">
        <f>VLOOKUP(L927,'[1]Mã Misa'!$C$2:$D$74,2,0)</f>
        <v>GL250</v>
      </c>
      <c r="N927" s="2">
        <v>59400</v>
      </c>
      <c r="O927" t="s">
        <v>1429</v>
      </c>
      <c r="P927" s="8" t="str">
        <f t="shared" si="72"/>
        <v>0046410</v>
      </c>
      <c r="Q927" s="8" t="e">
        <f t="shared" si="70"/>
        <v>#N/A</v>
      </c>
      <c r="R927" s="19">
        <v>44537</v>
      </c>
      <c r="S927" s="17" t="s">
        <v>1430</v>
      </c>
      <c r="T927" s="8" t="str">
        <f t="shared" si="73"/>
        <v>VM+ HCM 1/</v>
      </c>
      <c r="U927" t="s">
        <v>10922</v>
      </c>
      <c r="Y927" t="str">
        <f t="shared" si="74"/>
        <v>WINCOMHOCHIMINH</v>
      </c>
    </row>
    <row r="928" spans="1:25" x14ac:dyDescent="0.2">
      <c r="A928" t="s">
        <v>0</v>
      </c>
      <c r="B928" t="s">
        <v>1428</v>
      </c>
      <c r="D928" t="s">
        <v>42</v>
      </c>
      <c r="E928" t="s">
        <v>3</v>
      </c>
      <c r="F928" s="12">
        <v>13</v>
      </c>
      <c r="G928" s="2">
        <v>1141231</v>
      </c>
      <c r="H928" t="s">
        <v>4</v>
      </c>
      <c r="J928" t="s">
        <v>43</v>
      </c>
      <c r="K928" s="9" t="str">
        <f t="shared" si="71"/>
        <v>Bắp bò muối gói 200g</v>
      </c>
      <c r="L928" s="8" t="str">
        <f>VLOOKUP(K928,'[1]Mã Misa'!$B$2:$D$74,2,0)</f>
        <v>Bắp bò muối 200g</v>
      </c>
      <c r="M928" s="8" t="str">
        <f>VLOOKUP(L928,'[1]Mã Misa'!$C$2:$D$74,2,0)</f>
        <v>BBM200</v>
      </c>
      <c r="N928" s="2">
        <v>87787</v>
      </c>
      <c r="O928" t="s">
        <v>1429</v>
      </c>
      <c r="P928" s="8" t="str">
        <f t="shared" si="72"/>
        <v>0046410</v>
      </c>
      <c r="Q928" s="8" t="e">
        <f t="shared" si="70"/>
        <v>#N/A</v>
      </c>
      <c r="R928" s="19">
        <v>44537</v>
      </c>
      <c r="S928" s="17" t="s">
        <v>1430</v>
      </c>
      <c r="T928" s="8" t="str">
        <f t="shared" si="73"/>
        <v>VM+ HCM 1/</v>
      </c>
      <c r="U928" t="s">
        <v>10922</v>
      </c>
      <c r="Y928" t="str">
        <f t="shared" si="74"/>
        <v>WINCOMHOCHIMINH</v>
      </c>
    </row>
    <row r="929" spans="1:25" x14ac:dyDescent="0.2">
      <c r="A929" t="s">
        <v>0</v>
      </c>
      <c r="B929" t="s">
        <v>1428</v>
      </c>
      <c r="D929" t="s">
        <v>15</v>
      </c>
      <c r="E929" t="s">
        <v>3</v>
      </c>
      <c r="F929" s="12">
        <v>1</v>
      </c>
      <c r="G929" s="2">
        <v>46000</v>
      </c>
      <c r="H929" t="s">
        <v>4</v>
      </c>
      <c r="J929" t="s">
        <v>16</v>
      </c>
      <c r="K929" s="9" t="str">
        <f t="shared" si="71"/>
        <v>Mộc nấm hương gói 250g</v>
      </c>
      <c r="L929" s="8" t="str">
        <f>VLOOKUP(K929,'[1]Mã Misa'!$B$2:$D$74,2,0)</f>
        <v>Mộc Nấm Hương 250g</v>
      </c>
      <c r="M929" s="8" t="str">
        <f>VLOOKUP(L929,'[1]Mã Misa'!$C$2:$D$74,2,0)</f>
        <v>MNH250</v>
      </c>
      <c r="N929" s="2">
        <v>46000</v>
      </c>
      <c r="O929" t="s">
        <v>1429</v>
      </c>
      <c r="P929" s="8" t="str">
        <f t="shared" si="72"/>
        <v>0046410</v>
      </c>
      <c r="Q929" s="8" t="e">
        <f t="shared" si="70"/>
        <v>#N/A</v>
      </c>
      <c r="R929" s="19">
        <v>44537</v>
      </c>
      <c r="S929" s="17" t="s">
        <v>1430</v>
      </c>
      <c r="T929" s="8" t="str">
        <f t="shared" si="73"/>
        <v>VM+ HCM 1/</v>
      </c>
      <c r="U929" t="s">
        <v>10922</v>
      </c>
      <c r="Y929" t="str">
        <f t="shared" si="74"/>
        <v>WINCOMHOCHIMINH</v>
      </c>
    </row>
    <row r="930" spans="1:25" x14ac:dyDescent="0.2">
      <c r="A930" t="s">
        <v>0</v>
      </c>
      <c r="B930" t="s">
        <v>1428</v>
      </c>
      <c r="D930" t="s">
        <v>8</v>
      </c>
      <c r="E930" t="s">
        <v>3</v>
      </c>
      <c r="F930" s="12">
        <v>5</v>
      </c>
      <c r="G930" s="2">
        <v>527000</v>
      </c>
      <c r="H930" t="s">
        <v>4</v>
      </c>
      <c r="J930" t="s">
        <v>9</v>
      </c>
      <c r="K930" s="9" t="str">
        <f t="shared" si="71"/>
        <v>_Đùi gà sốt cay 500g</v>
      </c>
      <c r="L930" s="8" t="str">
        <f>VLOOKUP(K930,'[1]Mã Misa'!$B$2:$D$74,2,0)</f>
        <v>Đùi gà sốt cay 500g</v>
      </c>
      <c r="M930" s="8" t="str">
        <f>VLOOKUP(L930,'[1]Mã Misa'!$C$2:$D$74,2,0)</f>
        <v>DGSC500</v>
      </c>
      <c r="N930" s="2">
        <v>105400</v>
      </c>
      <c r="O930" t="s">
        <v>1429</v>
      </c>
      <c r="P930" s="8" t="str">
        <f t="shared" si="72"/>
        <v>0046410</v>
      </c>
      <c r="Q930" s="8" t="e">
        <f t="shared" si="70"/>
        <v>#N/A</v>
      </c>
      <c r="R930" s="19">
        <v>44537</v>
      </c>
      <c r="S930" s="17" t="s">
        <v>1430</v>
      </c>
      <c r="T930" s="8" t="str">
        <f t="shared" si="73"/>
        <v>VM+ HCM 1/</v>
      </c>
      <c r="U930" t="s">
        <v>10922</v>
      </c>
      <c r="Y930" t="str">
        <f t="shared" si="74"/>
        <v>WINCOMHOCHIMINH</v>
      </c>
    </row>
    <row r="931" spans="1:25" x14ac:dyDescent="0.2">
      <c r="A931" t="s">
        <v>0</v>
      </c>
      <c r="B931" t="s">
        <v>1431</v>
      </c>
      <c r="D931" t="s">
        <v>25</v>
      </c>
      <c r="E931" t="s">
        <v>3</v>
      </c>
      <c r="F931" s="12">
        <v>7</v>
      </c>
      <c r="G931" s="2">
        <v>635250</v>
      </c>
      <c r="H931" t="s">
        <v>4</v>
      </c>
      <c r="J931" t="s">
        <v>26</v>
      </c>
      <c r="K931" s="9" t="str">
        <f t="shared" si="71"/>
        <v>_Chân gà sốt cay 400g</v>
      </c>
      <c r="L931" s="8" t="str">
        <f>VLOOKUP(K931,'[1]Mã Misa'!$B$2:$D$74,2,0)</f>
        <v>Chân gà sốt cay 400g</v>
      </c>
      <c r="M931" s="8" t="str">
        <f>VLOOKUP(L931,'[1]Mã Misa'!$C$2:$D$74,2,0)</f>
        <v>CGSC400</v>
      </c>
      <c r="N931" s="2">
        <v>90750</v>
      </c>
      <c r="O931" t="s">
        <v>1432</v>
      </c>
      <c r="P931" s="8" t="str">
        <f t="shared" si="72"/>
        <v>0000383</v>
      </c>
      <c r="Q931" s="8" t="e">
        <f t="shared" si="70"/>
        <v>#N/A</v>
      </c>
      <c r="R931" s="19">
        <v>44537</v>
      </c>
      <c r="S931" s="17" t="s">
        <v>1433</v>
      </c>
      <c r="T931" s="8" t="str">
        <f t="shared" si="73"/>
        <v>VM+ HGG 50</v>
      </c>
      <c r="U931" t="s">
        <v>10923</v>
      </c>
      <c r="Y931" t="str">
        <f t="shared" si="74"/>
        <v>WINCOMHAGIANG</v>
      </c>
    </row>
    <row r="932" spans="1:25" x14ac:dyDescent="0.2">
      <c r="A932" t="s">
        <v>0</v>
      </c>
      <c r="B932" t="s">
        <v>1431</v>
      </c>
      <c r="D932" t="s">
        <v>8</v>
      </c>
      <c r="E932" t="s">
        <v>3</v>
      </c>
      <c r="F932" s="12">
        <v>1</v>
      </c>
      <c r="G932" s="2">
        <v>105400</v>
      </c>
      <c r="H932" t="s">
        <v>4</v>
      </c>
      <c r="J932" t="s">
        <v>9</v>
      </c>
      <c r="K932" s="9" t="str">
        <f t="shared" si="71"/>
        <v>_Đùi gà sốt cay 500g</v>
      </c>
      <c r="L932" s="8" t="str">
        <f>VLOOKUP(K932,'[1]Mã Misa'!$B$2:$D$74,2,0)</f>
        <v>Đùi gà sốt cay 500g</v>
      </c>
      <c r="M932" s="8" t="str">
        <f>VLOOKUP(L932,'[1]Mã Misa'!$C$2:$D$74,2,0)</f>
        <v>DGSC500</v>
      </c>
      <c r="N932" s="2">
        <v>105400</v>
      </c>
      <c r="O932" t="s">
        <v>1432</v>
      </c>
      <c r="P932" s="8" t="str">
        <f t="shared" si="72"/>
        <v>0000383</v>
      </c>
      <c r="Q932" s="8" t="e">
        <f t="shared" si="70"/>
        <v>#N/A</v>
      </c>
      <c r="R932" s="19">
        <v>44537</v>
      </c>
      <c r="S932" s="17" t="s">
        <v>1433</v>
      </c>
      <c r="T932" s="8" t="str">
        <f t="shared" si="73"/>
        <v>VM+ HGG 50</v>
      </c>
      <c r="U932" t="s">
        <v>10923</v>
      </c>
      <c r="Y932" t="str">
        <f t="shared" si="74"/>
        <v>WINCOMHAGIANG</v>
      </c>
    </row>
    <row r="933" spans="1:25" x14ac:dyDescent="0.2">
      <c r="A933" t="s">
        <v>0</v>
      </c>
      <c r="B933" t="s">
        <v>1434</v>
      </c>
      <c r="D933" t="s">
        <v>40</v>
      </c>
      <c r="E933" t="s">
        <v>3</v>
      </c>
      <c r="F933" s="12">
        <v>1</v>
      </c>
      <c r="G933" s="2">
        <v>59400</v>
      </c>
      <c r="H933" t="s">
        <v>4</v>
      </c>
      <c r="J933" t="s">
        <v>41</v>
      </c>
      <c r="K933" s="9" t="str">
        <f t="shared" si="71"/>
        <v>_Giò lụa 250g</v>
      </c>
      <c r="L933" s="8" t="str">
        <f>VLOOKUP(K933,'[1]Mã Misa'!$B$2:$D$74,2,0)</f>
        <v>Giò lụa 250g</v>
      </c>
      <c r="M933" s="8" t="str">
        <f>VLOOKUP(L933,'[1]Mã Misa'!$C$2:$D$74,2,0)</f>
        <v>GL250</v>
      </c>
      <c r="N933" s="2">
        <v>59400</v>
      </c>
      <c r="O933" t="s">
        <v>1435</v>
      </c>
      <c r="P933" s="8" t="str">
        <f t="shared" si="72"/>
        <v>0020006</v>
      </c>
      <c r="Q933" s="8" t="e">
        <f t="shared" si="70"/>
        <v>#N/A</v>
      </c>
      <c r="R933" s="19">
        <v>44537</v>
      </c>
      <c r="S933" s="17" t="s">
        <v>1436</v>
      </c>
      <c r="T933" s="8" t="str">
        <f t="shared" si="73"/>
        <v>VM+ DNG 15</v>
      </c>
      <c r="U933" t="s">
        <v>10924</v>
      </c>
      <c r="Y933" t="str">
        <f t="shared" si="74"/>
        <v>WINCOMDANANG</v>
      </c>
    </row>
    <row r="934" spans="1:25" x14ac:dyDescent="0.2">
      <c r="A934" t="s">
        <v>0</v>
      </c>
      <c r="B934" t="s">
        <v>1434</v>
      </c>
      <c r="D934" t="s">
        <v>27</v>
      </c>
      <c r="E934" t="s">
        <v>3</v>
      </c>
      <c r="F934" s="12">
        <v>2</v>
      </c>
      <c r="G934" s="2">
        <v>122100</v>
      </c>
      <c r="H934" t="s">
        <v>4</v>
      </c>
      <c r="J934" t="s">
        <v>28</v>
      </c>
      <c r="K934" s="9" t="str">
        <f t="shared" si="71"/>
        <v>_Giò sụn gà 250g</v>
      </c>
      <c r="L934" s="8" t="str">
        <f>VLOOKUP(K934,'[1]Mã Misa'!$B$2:$D$74,2,0)</f>
        <v>Giò sụn gà 250g</v>
      </c>
      <c r="M934" s="8" t="str">
        <f>VLOOKUP(L934,'[1]Mã Misa'!$C$2:$D$74,2,0)</f>
        <v>GSG250</v>
      </c>
      <c r="N934" s="2">
        <v>61050</v>
      </c>
      <c r="O934" t="s">
        <v>1435</v>
      </c>
      <c r="P934" s="8" t="str">
        <f t="shared" si="72"/>
        <v>0020006</v>
      </c>
      <c r="Q934" s="8" t="e">
        <f t="shared" si="70"/>
        <v>#N/A</v>
      </c>
      <c r="R934" s="19">
        <v>44537</v>
      </c>
      <c r="S934" s="17" t="s">
        <v>1436</v>
      </c>
      <c r="T934" s="8" t="str">
        <f t="shared" si="73"/>
        <v>VM+ DNG 15</v>
      </c>
      <c r="U934" t="s">
        <v>10924</v>
      </c>
      <c r="Y934" t="str">
        <f t="shared" si="74"/>
        <v>WINCOMDANANG</v>
      </c>
    </row>
    <row r="935" spans="1:25" x14ac:dyDescent="0.2">
      <c r="A935" t="s">
        <v>0</v>
      </c>
      <c r="B935" t="s">
        <v>1437</v>
      </c>
      <c r="D935" t="s">
        <v>2</v>
      </c>
      <c r="E935" t="s">
        <v>3</v>
      </c>
      <c r="F935" s="12">
        <v>1</v>
      </c>
      <c r="G935" s="2">
        <v>70950</v>
      </c>
      <c r="H935" t="s">
        <v>4</v>
      </c>
      <c r="J935" t="s">
        <v>5</v>
      </c>
      <c r="K935" s="9" t="str">
        <f t="shared" si="71"/>
        <v>_Chả nướng 300g</v>
      </c>
      <c r="L935" s="8" t="str">
        <f>VLOOKUP(K935,'[1]Mã Misa'!$B$2:$D$74,2,0)</f>
        <v>Chả nướng 300g</v>
      </c>
      <c r="M935" s="8" t="str">
        <f>VLOOKUP(L935,'[1]Mã Misa'!$C$2:$D$74,2,0)</f>
        <v>CN300</v>
      </c>
      <c r="N935" s="2">
        <v>70950</v>
      </c>
      <c r="O935" t="s">
        <v>1438</v>
      </c>
      <c r="P935" s="8" t="str">
        <f t="shared" si="72"/>
        <v>0046412</v>
      </c>
      <c r="Q935" s="8" t="e">
        <f t="shared" si="70"/>
        <v>#N/A</v>
      </c>
      <c r="R935" s="19">
        <v>44537</v>
      </c>
      <c r="S935" s="17" t="s">
        <v>1439</v>
      </c>
      <c r="T935" s="8" t="str">
        <f t="shared" si="73"/>
        <v>VM+ HCM 14</v>
      </c>
      <c r="U935" t="s">
        <v>10925</v>
      </c>
      <c r="Y935" t="str">
        <f t="shared" si="74"/>
        <v>WINCOMHOCHIMINH</v>
      </c>
    </row>
    <row r="936" spans="1:25" x14ac:dyDescent="0.2">
      <c r="A936" t="s">
        <v>0</v>
      </c>
      <c r="B936" t="s">
        <v>1437</v>
      </c>
      <c r="D936" t="s">
        <v>40</v>
      </c>
      <c r="E936" t="s">
        <v>3</v>
      </c>
      <c r="F936" s="12">
        <v>1</v>
      </c>
      <c r="G936" s="2">
        <v>59400</v>
      </c>
      <c r="H936" t="s">
        <v>4</v>
      </c>
      <c r="J936" t="s">
        <v>41</v>
      </c>
      <c r="K936" s="9" t="str">
        <f t="shared" si="71"/>
        <v>_Giò lụa 250g</v>
      </c>
      <c r="L936" s="8" t="str">
        <f>VLOOKUP(K936,'[1]Mã Misa'!$B$2:$D$74,2,0)</f>
        <v>Giò lụa 250g</v>
      </c>
      <c r="M936" s="8" t="str">
        <f>VLOOKUP(L936,'[1]Mã Misa'!$C$2:$D$74,2,0)</f>
        <v>GL250</v>
      </c>
      <c r="N936" s="2">
        <v>59400</v>
      </c>
      <c r="O936" t="s">
        <v>1438</v>
      </c>
      <c r="P936" s="8" t="str">
        <f t="shared" si="72"/>
        <v>0046412</v>
      </c>
      <c r="Q936" s="8" t="e">
        <f t="shared" si="70"/>
        <v>#N/A</v>
      </c>
      <c r="R936" s="19">
        <v>44537</v>
      </c>
      <c r="S936" s="17" t="s">
        <v>1439</v>
      </c>
      <c r="T936" s="8" t="str">
        <f t="shared" si="73"/>
        <v>VM+ HCM 14</v>
      </c>
      <c r="U936" t="s">
        <v>10925</v>
      </c>
      <c r="Y936" t="str">
        <f t="shared" si="74"/>
        <v>WINCOMHOCHIMINH</v>
      </c>
    </row>
    <row r="937" spans="1:25" x14ac:dyDescent="0.2">
      <c r="A937" t="s">
        <v>0</v>
      </c>
      <c r="B937" t="s">
        <v>1440</v>
      </c>
      <c r="D937" t="s">
        <v>30</v>
      </c>
      <c r="E937" t="s">
        <v>3</v>
      </c>
      <c r="F937" s="12">
        <v>2</v>
      </c>
      <c r="G937" s="2">
        <v>222116</v>
      </c>
      <c r="H937" t="s">
        <v>4</v>
      </c>
      <c r="J937" t="s">
        <v>31</v>
      </c>
      <c r="K937" s="9" t="str">
        <f t="shared" si="71"/>
        <v>Gà muối gói 500g</v>
      </c>
      <c r="L937" s="8" t="str">
        <f>VLOOKUP(K937,'[1]Mã Misa'!$B$2:$D$74,2,0)</f>
        <v>Gà muối 500g</v>
      </c>
      <c r="M937" s="8" t="str">
        <f>VLOOKUP(L937,'[1]Mã Misa'!$C$2:$D$74,2,0)</f>
        <v>GM500</v>
      </c>
      <c r="N937" s="2">
        <v>111058</v>
      </c>
      <c r="O937" t="s">
        <v>1441</v>
      </c>
      <c r="P937" s="8" t="str">
        <f t="shared" si="72"/>
        <v>0003227</v>
      </c>
      <c r="Q937" s="8" t="e">
        <f t="shared" si="70"/>
        <v>#N/A</v>
      </c>
      <c r="R937" s="19">
        <v>44537</v>
      </c>
      <c r="S937" s="17" t="s">
        <v>1442</v>
      </c>
      <c r="T937" s="8" t="str">
        <f t="shared" si="73"/>
        <v>VM+ NAN 25</v>
      </c>
      <c r="U937" t="s">
        <v>10926</v>
      </c>
      <c r="Y937" t="str">
        <f t="shared" si="74"/>
        <v>WINCOMNGHEAN</v>
      </c>
    </row>
    <row r="938" spans="1:25" x14ac:dyDescent="0.2">
      <c r="A938" t="s">
        <v>0</v>
      </c>
      <c r="B938" t="s">
        <v>1443</v>
      </c>
      <c r="D938" t="s">
        <v>47</v>
      </c>
      <c r="E938" t="s">
        <v>3</v>
      </c>
      <c r="F938" s="12">
        <v>2</v>
      </c>
      <c r="G938" s="2">
        <v>111190</v>
      </c>
      <c r="H938" t="s">
        <v>4</v>
      </c>
      <c r="J938" t="s">
        <v>48</v>
      </c>
      <c r="K938" s="9" t="str">
        <f t="shared" si="71"/>
        <v>Tai heo muối gói 200g</v>
      </c>
      <c r="L938" s="8" t="str">
        <f>VLOOKUP(K938,'[1]Mã Misa'!$B$2:$D$74,2,0)</f>
        <v>Tai heo muối 200g</v>
      </c>
      <c r="M938" s="8" t="str">
        <f>VLOOKUP(L938,'[1]Mã Misa'!$C$2:$D$74,2,0)</f>
        <v>TH200</v>
      </c>
      <c r="N938" s="2">
        <v>55595</v>
      </c>
      <c r="O938" t="s">
        <v>1444</v>
      </c>
      <c r="P938" s="8" t="str">
        <f t="shared" si="72"/>
        <v>0046413</v>
      </c>
      <c r="Q938" s="8" t="e">
        <f t="shared" si="70"/>
        <v>#N/A</v>
      </c>
      <c r="R938" s="19">
        <v>44537</v>
      </c>
      <c r="S938" s="17" t="s">
        <v>1445</v>
      </c>
      <c r="T938" s="8" t="str">
        <f t="shared" si="73"/>
        <v>VM+ HCM 0.</v>
      </c>
      <c r="U938" t="s">
        <v>10927</v>
      </c>
      <c r="Y938" t="str">
        <f t="shared" si="74"/>
        <v>WINCOMHOCHIMINH</v>
      </c>
    </row>
    <row r="939" spans="1:25" x14ac:dyDescent="0.2">
      <c r="A939" t="s">
        <v>0</v>
      </c>
      <c r="B939" t="s">
        <v>1443</v>
      </c>
      <c r="D939" t="s">
        <v>30</v>
      </c>
      <c r="E939" t="s">
        <v>3</v>
      </c>
      <c r="F939" s="12">
        <v>2</v>
      </c>
      <c r="G939" s="2">
        <v>222116</v>
      </c>
      <c r="H939" t="s">
        <v>4</v>
      </c>
      <c r="J939" t="s">
        <v>31</v>
      </c>
      <c r="K939" s="9" t="str">
        <f t="shared" si="71"/>
        <v>Gà muối gói 500g</v>
      </c>
      <c r="L939" s="8" t="str">
        <f>VLOOKUP(K939,'[1]Mã Misa'!$B$2:$D$74,2,0)</f>
        <v>Gà muối 500g</v>
      </c>
      <c r="M939" s="8" t="str">
        <f>VLOOKUP(L939,'[1]Mã Misa'!$C$2:$D$74,2,0)</f>
        <v>GM500</v>
      </c>
      <c r="N939" s="2">
        <v>111058</v>
      </c>
      <c r="O939" t="s">
        <v>1444</v>
      </c>
      <c r="P939" s="8" t="str">
        <f t="shared" si="72"/>
        <v>0046413</v>
      </c>
      <c r="Q939" s="8" t="e">
        <f t="shared" si="70"/>
        <v>#N/A</v>
      </c>
      <c r="R939" s="19">
        <v>44537</v>
      </c>
      <c r="S939" s="17" t="s">
        <v>1445</v>
      </c>
      <c r="T939" s="8" t="str">
        <f t="shared" si="73"/>
        <v>VM+ HCM 0.</v>
      </c>
      <c r="U939" t="s">
        <v>10927</v>
      </c>
      <c r="Y939" t="str">
        <f t="shared" si="74"/>
        <v>WINCOMHOCHIMINH</v>
      </c>
    </row>
    <row r="940" spans="1:25" x14ac:dyDescent="0.2">
      <c r="A940" t="s">
        <v>0</v>
      </c>
      <c r="B940" t="s">
        <v>1443</v>
      </c>
      <c r="D940" t="s">
        <v>42</v>
      </c>
      <c r="E940" t="s">
        <v>3</v>
      </c>
      <c r="F940" s="12">
        <v>1</v>
      </c>
      <c r="G940" s="2">
        <v>87787</v>
      </c>
      <c r="H940" t="s">
        <v>4</v>
      </c>
      <c r="J940" t="s">
        <v>43</v>
      </c>
      <c r="K940" s="9" t="str">
        <f t="shared" si="71"/>
        <v>Bắp bò muối gói 200g</v>
      </c>
      <c r="L940" s="8" t="str">
        <f>VLOOKUP(K940,'[1]Mã Misa'!$B$2:$D$74,2,0)</f>
        <v>Bắp bò muối 200g</v>
      </c>
      <c r="M940" s="8" t="str">
        <f>VLOOKUP(L940,'[1]Mã Misa'!$C$2:$D$74,2,0)</f>
        <v>BBM200</v>
      </c>
      <c r="N940" s="2">
        <v>87787</v>
      </c>
      <c r="O940" t="s">
        <v>1444</v>
      </c>
      <c r="P940" s="8" t="str">
        <f t="shared" si="72"/>
        <v>0046413</v>
      </c>
      <c r="Q940" s="8" t="e">
        <f t="shared" si="70"/>
        <v>#N/A</v>
      </c>
      <c r="R940" s="19">
        <v>44537</v>
      </c>
      <c r="S940" s="17" t="s">
        <v>1445</v>
      </c>
      <c r="T940" s="8" t="str">
        <f t="shared" si="73"/>
        <v>VM+ HCM 0.</v>
      </c>
      <c r="U940" t="s">
        <v>10927</v>
      </c>
      <c r="Y940" t="str">
        <f t="shared" si="74"/>
        <v>WINCOMHOCHIMINH</v>
      </c>
    </row>
    <row r="941" spans="1:25" x14ac:dyDescent="0.2">
      <c r="A941" t="s">
        <v>0</v>
      </c>
      <c r="B941" t="s">
        <v>1446</v>
      </c>
      <c r="D941" t="s">
        <v>15</v>
      </c>
      <c r="E941" t="s">
        <v>3</v>
      </c>
      <c r="F941" s="12">
        <v>3</v>
      </c>
      <c r="G941" s="2">
        <v>138000</v>
      </c>
      <c r="H941" t="s">
        <v>4</v>
      </c>
      <c r="J941" t="s">
        <v>16</v>
      </c>
      <c r="K941" s="9" t="str">
        <f t="shared" si="71"/>
        <v>Mộc nấm hương gói 250g</v>
      </c>
      <c r="L941" s="8" t="str">
        <f>VLOOKUP(K941,'[1]Mã Misa'!$B$2:$D$74,2,0)</f>
        <v>Mộc Nấm Hương 250g</v>
      </c>
      <c r="M941" s="8" t="str">
        <f>VLOOKUP(L941,'[1]Mã Misa'!$C$2:$D$74,2,0)</f>
        <v>MNH250</v>
      </c>
      <c r="N941" s="2">
        <v>46000</v>
      </c>
      <c r="O941" t="s">
        <v>1447</v>
      </c>
      <c r="P941" s="8" t="str">
        <f t="shared" si="72"/>
        <v>0153864</v>
      </c>
      <c r="Q941" s="8" t="e">
        <f t="shared" si="70"/>
        <v>#N/A</v>
      </c>
      <c r="R941" s="19">
        <v>44537</v>
      </c>
      <c r="S941" s="17" t="s">
        <v>1448</v>
      </c>
      <c r="T941" s="8" t="str">
        <f t="shared" si="73"/>
        <v>VM+ HNI 19</v>
      </c>
      <c r="U941" t="s">
        <v>10928</v>
      </c>
      <c r="Y941" t="str">
        <f t="shared" si="74"/>
        <v>WINCOMHANOI</v>
      </c>
    </row>
    <row r="942" spans="1:25" x14ac:dyDescent="0.2">
      <c r="A942" t="s">
        <v>0</v>
      </c>
      <c r="B942" t="s">
        <v>1449</v>
      </c>
      <c r="D942" t="s">
        <v>11</v>
      </c>
      <c r="E942" t="s">
        <v>3</v>
      </c>
      <c r="F942" s="12">
        <v>1</v>
      </c>
      <c r="G942" s="2">
        <v>50182</v>
      </c>
      <c r="H942" t="s">
        <v>4</v>
      </c>
      <c r="J942" t="s">
        <v>12</v>
      </c>
      <c r="K942" s="9" t="str">
        <f t="shared" si="71"/>
        <v>Giò tai lưỡi xào gói 250g</v>
      </c>
      <c r="L942" s="8" t="str">
        <f>VLOOKUP(K942,'[1]Mã Misa'!$B$2:$D$74,2,0)</f>
        <v>Giò Tai Lưỡi Xào 250g</v>
      </c>
      <c r="M942" s="8" t="str">
        <f>VLOOKUP(L942,'[1]Mã Misa'!$C$2:$D$74,2,0)</f>
        <v>GTLX250G</v>
      </c>
      <c r="N942" s="2">
        <v>50182</v>
      </c>
      <c r="O942" t="s">
        <v>1450</v>
      </c>
      <c r="P942" s="8" t="str">
        <f t="shared" si="72"/>
        <v>0002056</v>
      </c>
      <c r="Q942" s="8" t="e">
        <f t="shared" si="70"/>
        <v>#N/A</v>
      </c>
      <c r="R942" s="19">
        <v>44537</v>
      </c>
      <c r="S942" s="17" t="s">
        <v>703</v>
      </c>
      <c r="T942" s="8" t="str">
        <f t="shared" si="73"/>
        <v>VM+ TTH 97</v>
      </c>
      <c r="U942" t="s">
        <v>10711</v>
      </c>
      <c r="Y942" t="str">
        <f t="shared" si="74"/>
        <v>WINCOMHUE</v>
      </c>
    </row>
    <row r="943" spans="1:25" x14ac:dyDescent="0.2">
      <c r="A943" t="s">
        <v>0</v>
      </c>
      <c r="B943" t="s">
        <v>1451</v>
      </c>
      <c r="D943" t="s">
        <v>11</v>
      </c>
      <c r="E943" t="s">
        <v>3</v>
      </c>
      <c r="F943" s="12">
        <v>1</v>
      </c>
      <c r="G943" s="2">
        <v>50182</v>
      </c>
      <c r="H943" t="s">
        <v>4</v>
      </c>
      <c r="J943" t="s">
        <v>12</v>
      </c>
      <c r="K943" s="9" t="str">
        <f t="shared" si="71"/>
        <v>Giò tai lưỡi xào gói 250g</v>
      </c>
      <c r="L943" s="8" t="str">
        <f>VLOOKUP(K943,'[1]Mã Misa'!$B$2:$D$74,2,0)</f>
        <v>Giò Tai Lưỡi Xào 250g</v>
      </c>
      <c r="M943" s="8" t="str">
        <f>VLOOKUP(L943,'[1]Mã Misa'!$C$2:$D$74,2,0)</f>
        <v>GTLX250G</v>
      </c>
      <c r="N943" s="2">
        <v>50182</v>
      </c>
      <c r="O943" t="s">
        <v>1452</v>
      </c>
      <c r="P943" s="8" t="str">
        <f t="shared" si="72"/>
        <v>0153872</v>
      </c>
      <c r="Q943" s="8" t="e">
        <f t="shared" si="70"/>
        <v>#N/A</v>
      </c>
      <c r="R943" s="19">
        <v>44537</v>
      </c>
      <c r="S943" s="17" t="s">
        <v>1453</v>
      </c>
      <c r="T943" s="8" t="str">
        <f t="shared" si="73"/>
        <v>VM+ HNI 38</v>
      </c>
      <c r="U943" t="s">
        <v>10929</v>
      </c>
      <c r="Y943" t="str">
        <f t="shared" si="74"/>
        <v>WINCOMHANOI</v>
      </c>
    </row>
    <row r="944" spans="1:25" x14ac:dyDescent="0.2">
      <c r="A944" t="s">
        <v>0</v>
      </c>
      <c r="B944" t="s">
        <v>1454</v>
      </c>
      <c r="D944" t="s">
        <v>42</v>
      </c>
      <c r="E944" t="s">
        <v>3</v>
      </c>
      <c r="F944" s="12">
        <v>2</v>
      </c>
      <c r="G944" s="2">
        <v>175574</v>
      </c>
      <c r="H944" t="s">
        <v>4</v>
      </c>
      <c r="J944" t="s">
        <v>43</v>
      </c>
      <c r="K944" s="9" t="str">
        <f t="shared" si="71"/>
        <v>Bắp bò muối gói 200g</v>
      </c>
      <c r="L944" s="8" t="str">
        <f>VLOOKUP(K944,'[1]Mã Misa'!$B$2:$D$74,2,0)</f>
        <v>Bắp bò muối 200g</v>
      </c>
      <c r="M944" s="8" t="str">
        <f>VLOOKUP(L944,'[1]Mã Misa'!$C$2:$D$74,2,0)</f>
        <v>BBM200</v>
      </c>
      <c r="N944" s="2">
        <v>87787</v>
      </c>
      <c r="O944" t="s">
        <v>1455</v>
      </c>
      <c r="P944" s="8" t="str">
        <f t="shared" si="72"/>
        <v>0153877</v>
      </c>
      <c r="Q944" s="8" t="e">
        <f t="shared" si="70"/>
        <v>#N/A</v>
      </c>
      <c r="R944" s="19">
        <v>44537</v>
      </c>
      <c r="S944" s="17" t="s">
        <v>1456</v>
      </c>
      <c r="T944" s="8" t="str">
        <f t="shared" si="73"/>
        <v>VM+ HNI 16</v>
      </c>
      <c r="U944" t="s">
        <v>10930</v>
      </c>
      <c r="Y944" t="str">
        <f t="shared" si="74"/>
        <v>WINCOMHANOI</v>
      </c>
    </row>
    <row r="945" spans="1:25" x14ac:dyDescent="0.2">
      <c r="A945" t="s">
        <v>0</v>
      </c>
      <c r="B945" t="s">
        <v>1457</v>
      </c>
      <c r="D945" t="s">
        <v>30</v>
      </c>
      <c r="E945" t="s">
        <v>3</v>
      </c>
      <c r="F945" s="12">
        <v>1</v>
      </c>
      <c r="G945" s="2">
        <v>111058</v>
      </c>
      <c r="H945" t="s">
        <v>4</v>
      </c>
      <c r="J945" t="s">
        <v>31</v>
      </c>
      <c r="K945" s="9" t="str">
        <f t="shared" si="71"/>
        <v>Gà muối gói 500g</v>
      </c>
      <c r="L945" s="8" t="str">
        <f>VLOOKUP(K945,'[1]Mã Misa'!$B$2:$D$74,2,0)</f>
        <v>Gà muối 500g</v>
      </c>
      <c r="M945" s="8" t="str">
        <f>VLOOKUP(L945,'[1]Mã Misa'!$C$2:$D$74,2,0)</f>
        <v>GM500</v>
      </c>
      <c r="N945" s="2">
        <v>111058</v>
      </c>
      <c r="O945" t="s">
        <v>1458</v>
      </c>
      <c r="P945" s="8" t="str">
        <f t="shared" si="72"/>
        <v>0001202</v>
      </c>
      <c r="Q945" s="8" t="e">
        <f t="shared" si="70"/>
        <v>#N/A</v>
      </c>
      <c r="R945" s="19">
        <v>44537</v>
      </c>
      <c r="S945" s="17" t="s">
        <v>1212</v>
      </c>
      <c r="T945" s="8" t="str">
        <f t="shared" si="73"/>
        <v>VM+ TQG Đứ</v>
      </c>
      <c r="U945" t="s">
        <v>10860</v>
      </c>
      <c r="Y945" t="str">
        <f t="shared" si="74"/>
        <v>WINCOMTUYENQUANG</v>
      </c>
    </row>
    <row r="946" spans="1:25" x14ac:dyDescent="0.2">
      <c r="A946" t="s">
        <v>0</v>
      </c>
      <c r="B946" t="s">
        <v>1459</v>
      </c>
      <c r="D946" t="s">
        <v>1460</v>
      </c>
      <c r="E946" t="s">
        <v>103</v>
      </c>
      <c r="F946" s="12">
        <v>1</v>
      </c>
      <c r="G946" s="2">
        <v>198450</v>
      </c>
      <c r="H946" t="s">
        <v>104</v>
      </c>
      <c r="J946" t="s">
        <v>1461</v>
      </c>
      <c r="K946" s="9" t="str">
        <f t="shared" si="71"/>
        <v xml:space="preserve"> Tôm mũ ni nguyên con 450g</v>
      </c>
      <c r="L946" s="8" t="str">
        <f>VLOOKUP(K946,'[1]Mã Misa'!$B$2:$D$74,2,0)</f>
        <v>Tôm mũ ni nguyên con 450g</v>
      </c>
      <c r="M946" s="8" t="str">
        <f>VLOOKUP(L946,'[1]Mã Misa'!$C$2:$D$74,2,0)</f>
        <v>TNC450</v>
      </c>
      <c r="N946" s="2">
        <v>198450</v>
      </c>
      <c r="O946" t="s">
        <v>1462</v>
      </c>
      <c r="P946" s="8" t="str">
        <f t="shared" si="72"/>
        <v>0046416</v>
      </c>
      <c r="Q946" s="8" t="e">
        <f t="shared" si="70"/>
        <v>#N/A</v>
      </c>
      <c r="R946" s="19">
        <v>44537</v>
      </c>
      <c r="S946" s="17" t="s">
        <v>1463</v>
      </c>
      <c r="T946" s="8" t="str">
        <f t="shared" si="73"/>
        <v>VM+ HCM Ch</v>
      </c>
      <c r="U946" t="s">
        <v>10931</v>
      </c>
      <c r="Y946" t="str">
        <f t="shared" si="74"/>
        <v>WINCOMHOCHIMINH</v>
      </c>
    </row>
    <row r="947" spans="1:25" x14ac:dyDescent="0.2">
      <c r="A947" t="s">
        <v>0</v>
      </c>
      <c r="B947" t="s">
        <v>1464</v>
      </c>
      <c r="D947" t="s">
        <v>30</v>
      </c>
      <c r="E947" t="s">
        <v>3</v>
      </c>
      <c r="F947" s="12">
        <v>1</v>
      </c>
      <c r="G947" s="2">
        <v>111058</v>
      </c>
      <c r="H947" t="s">
        <v>4</v>
      </c>
      <c r="J947" t="s">
        <v>31</v>
      </c>
      <c r="K947" s="9" t="str">
        <f t="shared" si="71"/>
        <v>Gà muối gói 500g</v>
      </c>
      <c r="L947" s="8" t="str">
        <f>VLOOKUP(K947,'[1]Mã Misa'!$B$2:$D$74,2,0)</f>
        <v>Gà muối 500g</v>
      </c>
      <c r="M947" s="8" t="str">
        <f>VLOOKUP(L947,'[1]Mã Misa'!$C$2:$D$74,2,0)</f>
        <v>GM500</v>
      </c>
      <c r="N947" s="2">
        <v>111058</v>
      </c>
      <c r="O947" t="s">
        <v>1465</v>
      </c>
      <c r="P947" s="8" t="str">
        <f t="shared" si="72"/>
        <v>0020008</v>
      </c>
      <c r="Q947" s="8" t="e">
        <f t="shared" si="70"/>
        <v>#N/A</v>
      </c>
      <c r="R947" s="19">
        <v>44537</v>
      </c>
      <c r="S947" s="17" t="s">
        <v>1466</v>
      </c>
      <c r="T947" s="8" t="str">
        <f t="shared" si="73"/>
        <v>VM+ DNG 14</v>
      </c>
      <c r="U947" t="s">
        <v>10932</v>
      </c>
      <c r="Y947" t="str">
        <f t="shared" si="74"/>
        <v>WINCOMDANANG</v>
      </c>
    </row>
    <row r="948" spans="1:25" x14ac:dyDescent="0.2">
      <c r="A948" t="s">
        <v>0</v>
      </c>
      <c r="B948" t="s">
        <v>1464</v>
      </c>
      <c r="D948" t="s">
        <v>47</v>
      </c>
      <c r="E948" t="s">
        <v>3</v>
      </c>
      <c r="F948" s="12">
        <v>1</v>
      </c>
      <c r="G948" s="2">
        <v>55595</v>
      </c>
      <c r="H948" t="s">
        <v>4</v>
      </c>
      <c r="J948" t="s">
        <v>48</v>
      </c>
      <c r="K948" s="9" t="str">
        <f t="shared" si="71"/>
        <v>Tai heo muối gói 200g</v>
      </c>
      <c r="L948" s="8" t="str">
        <f>VLOOKUP(K948,'[1]Mã Misa'!$B$2:$D$74,2,0)</f>
        <v>Tai heo muối 200g</v>
      </c>
      <c r="M948" s="8" t="str">
        <f>VLOOKUP(L948,'[1]Mã Misa'!$C$2:$D$74,2,0)</f>
        <v>TH200</v>
      </c>
      <c r="N948" s="2">
        <v>55595</v>
      </c>
      <c r="O948" t="s">
        <v>1465</v>
      </c>
      <c r="P948" s="8" t="str">
        <f t="shared" si="72"/>
        <v>0020008</v>
      </c>
      <c r="Q948" s="8" t="e">
        <f t="shared" si="70"/>
        <v>#N/A</v>
      </c>
      <c r="R948" s="19">
        <v>44537</v>
      </c>
      <c r="S948" s="17" t="s">
        <v>1466</v>
      </c>
      <c r="T948" s="8" t="str">
        <f t="shared" si="73"/>
        <v>VM+ DNG 14</v>
      </c>
      <c r="U948" t="s">
        <v>10932</v>
      </c>
      <c r="Y948" t="str">
        <f t="shared" si="74"/>
        <v>WINCOMDANANG</v>
      </c>
    </row>
    <row r="949" spans="1:25" x14ac:dyDescent="0.2">
      <c r="A949" t="s">
        <v>0</v>
      </c>
      <c r="B949" t="s">
        <v>1467</v>
      </c>
      <c r="D949" t="s">
        <v>15</v>
      </c>
      <c r="E949" t="s">
        <v>3</v>
      </c>
      <c r="F949" s="12">
        <v>3</v>
      </c>
      <c r="G949" s="2">
        <v>138000</v>
      </c>
      <c r="H949" t="s">
        <v>4</v>
      </c>
      <c r="J949" t="s">
        <v>16</v>
      </c>
      <c r="K949" s="9" t="str">
        <f t="shared" si="71"/>
        <v>Mộc nấm hương gói 250g</v>
      </c>
      <c r="L949" s="8" t="str">
        <f>VLOOKUP(K949,'[1]Mã Misa'!$B$2:$D$74,2,0)</f>
        <v>Mộc Nấm Hương 250g</v>
      </c>
      <c r="M949" s="8" t="str">
        <f>VLOOKUP(L949,'[1]Mã Misa'!$C$2:$D$74,2,0)</f>
        <v>MNH250</v>
      </c>
      <c r="N949" s="2">
        <v>46000</v>
      </c>
      <c r="O949" t="s">
        <v>1468</v>
      </c>
      <c r="P949" s="8" t="str">
        <f t="shared" si="72"/>
        <v>0005729</v>
      </c>
      <c r="Q949" s="8" t="e">
        <f t="shared" si="70"/>
        <v>#N/A</v>
      </c>
      <c r="R949" s="19">
        <v>44537</v>
      </c>
      <c r="S949" s="17" t="s">
        <v>1469</v>
      </c>
      <c r="T949" s="8" t="str">
        <f t="shared" si="73"/>
        <v>VM+ THA 52</v>
      </c>
      <c r="U949" t="s">
        <v>10933</v>
      </c>
      <c r="Y949" t="str">
        <f t="shared" si="74"/>
        <v>WINCOMTHANHHOA</v>
      </c>
    </row>
    <row r="950" spans="1:25" x14ac:dyDescent="0.2">
      <c r="A950" t="s">
        <v>0</v>
      </c>
      <c r="B950" t="s">
        <v>1467</v>
      </c>
      <c r="D950" t="s">
        <v>30</v>
      </c>
      <c r="E950" t="s">
        <v>3</v>
      </c>
      <c r="F950" s="12">
        <v>1</v>
      </c>
      <c r="G950" s="2">
        <v>111058</v>
      </c>
      <c r="H950" t="s">
        <v>4</v>
      </c>
      <c r="J950" t="s">
        <v>31</v>
      </c>
      <c r="K950" s="9" t="str">
        <f t="shared" si="71"/>
        <v>Gà muối gói 500g</v>
      </c>
      <c r="L950" s="8" t="str">
        <f>VLOOKUP(K950,'[1]Mã Misa'!$B$2:$D$74,2,0)</f>
        <v>Gà muối 500g</v>
      </c>
      <c r="M950" s="8" t="str">
        <f>VLOOKUP(L950,'[1]Mã Misa'!$C$2:$D$74,2,0)</f>
        <v>GM500</v>
      </c>
      <c r="N950" s="2">
        <v>111058</v>
      </c>
      <c r="O950" t="s">
        <v>1468</v>
      </c>
      <c r="P950" s="8" t="str">
        <f t="shared" si="72"/>
        <v>0005729</v>
      </c>
      <c r="Q950" s="8" t="e">
        <f t="shared" si="70"/>
        <v>#N/A</v>
      </c>
      <c r="R950" s="19">
        <v>44537</v>
      </c>
      <c r="S950" s="17" t="s">
        <v>1469</v>
      </c>
      <c r="T950" s="8" t="str">
        <f t="shared" si="73"/>
        <v>VM+ THA 52</v>
      </c>
      <c r="U950" t="s">
        <v>10933</v>
      </c>
      <c r="Y950" t="str">
        <f t="shared" si="74"/>
        <v>WINCOMTHANHHOA</v>
      </c>
    </row>
    <row r="951" spans="1:25" x14ac:dyDescent="0.2">
      <c r="A951" t="s">
        <v>0</v>
      </c>
      <c r="B951" t="s">
        <v>1470</v>
      </c>
      <c r="D951" t="s">
        <v>11</v>
      </c>
      <c r="E951" t="s">
        <v>3</v>
      </c>
      <c r="F951" s="12">
        <v>4</v>
      </c>
      <c r="G951" s="2">
        <v>200728</v>
      </c>
      <c r="H951" t="s">
        <v>4</v>
      </c>
      <c r="J951" t="s">
        <v>12</v>
      </c>
      <c r="K951" s="9" t="str">
        <f t="shared" si="71"/>
        <v>Giò tai lưỡi xào gói 250g</v>
      </c>
      <c r="L951" s="8" t="str">
        <f>VLOOKUP(K951,'[1]Mã Misa'!$B$2:$D$74,2,0)</f>
        <v>Giò Tai Lưỡi Xào 250g</v>
      </c>
      <c r="M951" s="8" t="str">
        <f>VLOOKUP(L951,'[1]Mã Misa'!$C$2:$D$74,2,0)</f>
        <v>GTLX250G</v>
      </c>
      <c r="N951" s="2">
        <v>50182</v>
      </c>
      <c r="O951" t="s">
        <v>1471</v>
      </c>
      <c r="P951" s="8" t="str">
        <f t="shared" si="72"/>
        <v>0046420</v>
      </c>
      <c r="Q951" s="8" t="e">
        <f t="shared" si="70"/>
        <v>#N/A</v>
      </c>
      <c r="R951" s="19">
        <v>44537</v>
      </c>
      <c r="S951" s="17" t="s">
        <v>1463</v>
      </c>
      <c r="T951" s="8" t="str">
        <f t="shared" si="73"/>
        <v>VM+ HCM Ch</v>
      </c>
      <c r="U951" t="s">
        <v>10931</v>
      </c>
      <c r="Y951" t="str">
        <f t="shared" si="74"/>
        <v>WINCOMHOCHIMINH</v>
      </c>
    </row>
    <row r="952" spans="1:25" x14ac:dyDescent="0.2">
      <c r="A952" t="s">
        <v>0</v>
      </c>
      <c r="B952" t="s">
        <v>1470</v>
      </c>
      <c r="D952" t="s">
        <v>2</v>
      </c>
      <c r="E952" t="s">
        <v>3</v>
      </c>
      <c r="F952" s="12">
        <v>1</v>
      </c>
      <c r="G952" s="2">
        <v>70950</v>
      </c>
      <c r="H952" t="s">
        <v>4</v>
      </c>
      <c r="J952" t="s">
        <v>5</v>
      </c>
      <c r="K952" s="9" t="str">
        <f t="shared" si="71"/>
        <v>_Chả nướng 300g</v>
      </c>
      <c r="L952" s="8" t="str">
        <f>VLOOKUP(K952,'[1]Mã Misa'!$B$2:$D$74,2,0)</f>
        <v>Chả nướng 300g</v>
      </c>
      <c r="M952" s="8" t="str">
        <f>VLOOKUP(L952,'[1]Mã Misa'!$C$2:$D$74,2,0)</f>
        <v>CN300</v>
      </c>
      <c r="N952" s="2">
        <v>70950</v>
      </c>
      <c r="O952" t="s">
        <v>1471</v>
      </c>
      <c r="P952" s="8" t="str">
        <f t="shared" si="72"/>
        <v>0046420</v>
      </c>
      <c r="Q952" s="8" t="e">
        <f t="shared" si="70"/>
        <v>#N/A</v>
      </c>
      <c r="R952" s="19">
        <v>44537</v>
      </c>
      <c r="S952" s="17" t="s">
        <v>1463</v>
      </c>
      <c r="T952" s="8" t="str">
        <f t="shared" si="73"/>
        <v>VM+ HCM Ch</v>
      </c>
      <c r="U952" t="s">
        <v>10931</v>
      </c>
      <c r="Y952" t="str">
        <f t="shared" si="74"/>
        <v>WINCOMHOCHIMINH</v>
      </c>
    </row>
    <row r="953" spans="1:25" x14ac:dyDescent="0.2">
      <c r="A953" t="s">
        <v>0</v>
      </c>
      <c r="B953" t="s">
        <v>1470</v>
      </c>
      <c r="D953" t="s">
        <v>15</v>
      </c>
      <c r="E953" t="s">
        <v>3</v>
      </c>
      <c r="F953" s="12">
        <v>1</v>
      </c>
      <c r="G953" s="2">
        <v>46000</v>
      </c>
      <c r="H953" t="s">
        <v>4</v>
      </c>
      <c r="J953" t="s">
        <v>16</v>
      </c>
      <c r="K953" s="9" t="str">
        <f t="shared" si="71"/>
        <v>Mộc nấm hương gói 250g</v>
      </c>
      <c r="L953" s="8" t="str">
        <f>VLOOKUP(K953,'[1]Mã Misa'!$B$2:$D$74,2,0)</f>
        <v>Mộc Nấm Hương 250g</v>
      </c>
      <c r="M953" s="8" t="str">
        <f>VLOOKUP(L953,'[1]Mã Misa'!$C$2:$D$74,2,0)</f>
        <v>MNH250</v>
      </c>
      <c r="N953" s="2">
        <v>46000</v>
      </c>
      <c r="O953" t="s">
        <v>1471</v>
      </c>
      <c r="P953" s="8" t="str">
        <f t="shared" si="72"/>
        <v>0046420</v>
      </c>
      <c r="Q953" s="8" t="e">
        <f t="shared" si="70"/>
        <v>#N/A</v>
      </c>
      <c r="R953" s="19">
        <v>44537</v>
      </c>
      <c r="S953" s="17" t="s">
        <v>1463</v>
      </c>
      <c r="T953" s="8" t="str">
        <f t="shared" si="73"/>
        <v>VM+ HCM Ch</v>
      </c>
      <c r="U953" t="s">
        <v>10931</v>
      </c>
      <c r="Y953" t="str">
        <f t="shared" si="74"/>
        <v>WINCOMHOCHIMINH</v>
      </c>
    </row>
    <row r="954" spans="1:25" x14ac:dyDescent="0.2">
      <c r="A954" t="s">
        <v>0</v>
      </c>
      <c r="B954" t="s">
        <v>1470</v>
      </c>
      <c r="D954" t="s">
        <v>121</v>
      </c>
      <c r="E954" t="s">
        <v>3</v>
      </c>
      <c r="F954" s="12">
        <v>1</v>
      </c>
      <c r="G954" s="2">
        <v>73431</v>
      </c>
      <c r="H954" t="s">
        <v>4</v>
      </c>
      <c r="J954" t="s">
        <v>122</v>
      </c>
      <c r="K954" s="9" t="str">
        <f t="shared" si="71"/>
        <v>Chân giò heo muối gói 300g</v>
      </c>
      <c r="L954" s="8" t="str">
        <f>VLOOKUP(K954,'[1]Mã Misa'!$B$2:$D$74,2,0)</f>
        <v>Chân giò heo muối 300g</v>
      </c>
      <c r="M954" s="8" t="str">
        <f>VLOOKUP(L954,'[1]Mã Misa'!$C$2:$D$74,2,0)</f>
        <v>CGM300</v>
      </c>
      <c r="N954" s="2">
        <v>73431</v>
      </c>
      <c r="O954" t="s">
        <v>1471</v>
      </c>
      <c r="P954" s="8" t="str">
        <f t="shared" si="72"/>
        <v>0046420</v>
      </c>
      <c r="Q954" s="8" t="e">
        <f t="shared" si="70"/>
        <v>#N/A</v>
      </c>
      <c r="R954" s="19">
        <v>44537</v>
      </c>
      <c r="S954" s="17" t="s">
        <v>1463</v>
      </c>
      <c r="T954" s="8" t="str">
        <f t="shared" si="73"/>
        <v>VM+ HCM Ch</v>
      </c>
      <c r="U954" t="s">
        <v>10931</v>
      </c>
      <c r="Y954" t="str">
        <f t="shared" si="74"/>
        <v>WINCOMHOCHIMINH</v>
      </c>
    </row>
    <row r="955" spans="1:25" x14ac:dyDescent="0.2">
      <c r="A955" t="s">
        <v>0</v>
      </c>
      <c r="B955" t="s">
        <v>1470</v>
      </c>
      <c r="D955" t="s">
        <v>42</v>
      </c>
      <c r="E955" t="s">
        <v>3</v>
      </c>
      <c r="F955" s="12">
        <v>3</v>
      </c>
      <c r="G955" s="2">
        <v>263361</v>
      </c>
      <c r="H955" t="s">
        <v>4</v>
      </c>
      <c r="J955" t="s">
        <v>43</v>
      </c>
      <c r="K955" s="9" t="str">
        <f t="shared" si="71"/>
        <v>Bắp bò muối gói 200g</v>
      </c>
      <c r="L955" s="8" t="str">
        <f>VLOOKUP(K955,'[1]Mã Misa'!$B$2:$D$74,2,0)</f>
        <v>Bắp bò muối 200g</v>
      </c>
      <c r="M955" s="8" t="str">
        <f>VLOOKUP(L955,'[1]Mã Misa'!$C$2:$D$74,2,0)</f>
        <v>BBM200</v>
      </c>
      <c r="N955" s="2">
        <v>87787</v>
      </c>
      <c r="O955" t="s">
        <v>1471</v>
      </c>
      <c r="P955" s="8" t="str">
        <f t="shared" si="72"/>
        <v>0046420</v>
      </c>
      <c r="Q955" s="8" t="e">
        <f t="shared" si="70"/>
        <v>#N/A</v>
      </c>
      <c r="R955" s="19">
        <v>44537</v>
      </c>
      <c r="S955" s="17" t="s">
        <v>1463</v>
      </c>
      <c r="T955" s="8" t="str">
        <f t="shared" si="73"/>
        <v>VM+ HCM Ch</v>
      </c>
      <c r="U955" t="s">
        <v>10931</v>
      </c>
      <c r="Y955" t="str">
        <f t="shared" si="74"/>
        <v>WINCOMHOCHIMINH</v>
      </c>
    </row>
    <row r="956" spans="1:25" x14ac:dyDescent="0.2">
      <c r="A956" t="s">
        <v>0</v>
      </c>
      <c r="B956" t="s">
        <v>1470</v>
      </c>
      <c r="D956" t="s">
        <v>27</v>
      </c>
      <c r="E956" t="s">
        <v>3</v>
      </c>
      <c r="F956" s="12">
        <v>3</v>
      </c>
      <c r="G956" s="2">
        <v>183150</v>
      </c>
      <c r="H956" t="s">
        <v>4</v>
      </c>
      <c r="J956" t="s">
        <v>28</v>
      </c>
      <c r="K956" s="9" t="str">
        <f t="shared" si="71"/>
        <v>_Giò sụn gà 250g</v>
      </c>
      <c r="L956" s="8" t="str">
        <f>VLOOKUP(K956,'[1]Mã Misa'!$B$2:$D$74,2,0)</f>
        <v>Giò sụn gà 250g</v>
      </c>
      <c r="M956" s="8" t="str">
        <f>VLOOKUP(L956,'[1]Mã Misa'!$C$2:$D$74,2,0)</f>
        <v>GSG250</v>
      </c>
      <c r="N956" s="2">
        <v>61050</v>
      </c>
      <c r="O956" t="s">
        <v>1471</v>
      </c>
      <c r="P956" s="8" t="str">
        <f t="shared" si="72"/>
        <v>0046420</v>
      </c>
      <c r="Q956" s="8" t="e">
        <f t="shared" si="70"/>
        <v>#N/A</v>
      </c>
      <c r="R956" s="19">
        <v>44537</v>
      </c>
      <c r="S956" s="17" t="s">
        <v>1463</v>
      </c>
      <c r="T956" s="8" t="str">
        <f t="shared" si="73"/>
        <v>VM+ HCM Ch</v>
      </c>
      <c r="U956" t="s">
        <v>10931</v>
      </c>
      <c r="Y956" t="str">
        <f t="shared" si="74"/>
        <v>WINCOMHOCHIMINH</v>
      </c>
    </row>
    <row r="957" spans="1:25" x14ac:dyDescent="0.2">
      <c r="A957" t="s">
        <v>0</v>
      </c>
      <c r="B957" t="s">
        <v>1472</v>
      </c>
      <c r="D957" t="s">
        <v>30</v>
      </c>
      <c r="E957" t="s">
        <v>3</v>
      </c>
      <c r="F957" s="12">
        <v>1</v>
      </c>
      <c r="G957" s="2">
        <v>111058</v>
      </c>
      <c r="H957" t="s">
        <v>4</v>
      </c>
      <c r="J957" t="s">
        <v>31</v>
      </c>
      <c r="K957" s="9" t="str">
        <f t="shared" si="71"/>
        <v>Gà muối gói 500g</v>
      </c>
      <c r="L957" s="8" t="str">
        <f>VLOOKUP(K957,'[1]Mã Misa'!$B$2:$D$74,2,0)</f>
        <v>Gà muối 500g</v>
      </c>
      <c r="M957" s="8" t="str">
        <f>VLOOKUP(L957,'[1]Mã Misa'!$C$2:$D$74,2,0)</f>
        <v>GM500</v>
      </c>
      <c r="N957" s="2">
        <v>111058</v>
      </c>
      <c r="O957" t="s">
        <v>1473</v>
      </c>
      <c r="P957" s="8" t="str">
        <f t="shared" si="72"/>
        <v>0020014</v>
      </c>
      <c r="Q957" s="8" t="e">
        <f t="shared" si="70"/>
        <v>#N/A</v>
      </c>
      <c r="R957" s="19">
        <v>44537</v>
      </c>
      <c r="S957" s="17" t="s">
        <v>1474</v>
      </c>
      <c r="T957" s="8" t="str">
        <f t="shared" si="73"/>
        <v>VM+ DNG 15</v>
      </c>
      <c r="U957" t="s">
        <v>10934</v>
      </c>
      <c r="Y957" t="str">
        <f t="shared" si="74"/>
        <v>WINCOMDANANG</v>
      </c>
    </row>
    <row r="958" spans="1:25" x14ac:dyDescent="0.2">
      <c r="A958" t="s">
        <v>0</v>
      </c>
      <c r="B958" t="s">
        <v>1475</v>
      </c>
      <c r="D958" t="s">
        <v>11</v>
      </c>
      <c r="E958" t="s">
        <v>3</v>
      </c>
      <c r="F958" s="12">
        <v>7</v>
      </c>
      <c r="G958" s="2">
        <v>351274</v>
      </c>
      <c r="H958" t="s">
        <v>4</v>
      </c>
      <c r="J958" t="s">
        <v>12</v>
      </c>
      <c r="K958" s="9" t="str">
        <f t="shared" si="71"/>
        <v>Giò tai lưỡi xào gói 250g</v>
      </c>
      <c r="L958" s="8" t="str">
        <f>VLOOKUP(K958,'[1]Mã Misa'!$B$2:$D$74,2,0)</f>
        <v>Giò Tai Lưỡi Xào 250g</v>
      </c>
      <c r="M958" s="8" t="str">
        <f>VLOOKUP(L958,'[1]Mã Misa'!$C$2:$D$74,2,0)</f>
        <v>GTLX250G</v>
      </c>
      <c r="N958" s="2">
        <v>50182</v>
      </c>
      <c r="O958" t="s">
        <v>1476</v>
      </c>
      <c r="P958" s="8" t="str">
        <f t="shared" si="72"/>
        <v>0153903</v>
      </c>
      <c r="Q958" s="8" t="e">
        <f t="shared" si="70"/>
        <v>#N/A</v>
      </c>
      <c r="R958" s="19">
        <v>44537</v>
      </c>
      <c r="S958" s="17" t="s">
        <v>1477</v>
      </c>
      <c r="T958" s="8" t="str">
        <f t="shared" si="73"/>
        <v>VM+ HNI 21</v>
      </c>
      <c r="U958" t="s">
        <v>10935</v>
      </c>
      <c r="Y958" t="str">
        <f t="shared" si="74"/>
        <v>WINCOMHANOI</v>
      </c>
    </row>
    <row r="959" spans="1:25" x14ac:dyDescent="0.2">
      <c r="A959" t="s">
        <v>0</v>
      </c>
      <c r="B959" t="s">
        <v>1478</v>
      </c>
      <c r="D959" t="s">
        <v>30</v>
      </c>
      <c r="E959" t="s">
        <v>3</v>
      </c>
      <c r="F959" s="12">
        <v>1</v>
      </c>
      <c r="G959" s="2">
        <v>111058</v>
      </c>
      <c r="H959" t="s">
        <v>4</v>
      </c>
      <c r="J959" t="s">
        <v>31</v>
      </c>
      <c r="K959" s="9" t="str">
        <f t="shared" si="71"/>
        <v>Gà muối gói 500g</v>
      </c>
      <c r="L959" s="8" t="str">
        <f>VLOOKUP(K959,'[1]Mã Misa'!$B$2:$D$74,2,0)</f>
        <v>Gà muối 500g</v>
      </c>
      <c r="M959" s="8" t="str">
        <f>VLOOKUP(L959,'[1]Mã Misa'!$C$2:$D$74,2,0)</f>
        <v>GM500</v>
      </c>
      <c r="N959" s="2">
        <v>111058</v>
      </c>
      <c r="O959" t="s">
        <v>170</v>
      </c>
      <c r="P959" s="8" t="str">
        <f t="shared" si="72"/>
        <v>0003160</v>
      </c>
      <c r="Q959" s="8" t="e">
        <f t="shared" si="70"/>
        <v>#N/A</v>
      </c>
      <c r="R959" s="19">
        <v>44537</v>
      </c>
      <c r="S959" s="17" t="s">
        <v>1479</v>
      </c>
      <c r="T959" s="8" t="str">
        <f t="shared" si="73"/>
        <v>VM+ BDG 61</v>
      </c>
      <c r="U959" t="s">
        <v>10936</v>
      </c>
      <c r="Y959" t="str">
        <f t="shared" si="74"/>
        <v>WINCOMBINHDUONG</v>
      </c>
    </row>
    <row r="960" spans="1:25" x14ac:dyDescent="0.2">
      <c r="A960" t="s">
        <v>0</v>
      </c>
      <c r="B960" t="s">
        <v>1480</v>
      </c>
      <c r="D960" t="s">
        <v>8</v>
      </c>
      <c r="E960" t="s">
        <v>3</v>
      </c>
      <c r="F960" s="12">
        <v>6</v>
      </c>
      <c r="G960" s="2">
        <v>632400</v>
      </c>
      <c r="H960" t="s">
        <v>4</v>
      </c>
      <c r="J960" t="s">
        <v>9</v>
      </c>
      <c r="K960" s="9" t="str">
        <f t="shared" si="71"/>
        <v>_Đùi gà sốt cay 500g</v>
      </c>
      <c r="L960" s="8" t="str">
        <f>VLOOKUP(K960,'[1]Mã Misa'!$B$2:$D$74,2,0)</f>
        <v>Đùi gà sốt cay 500g</v>
      </c>
      <c r="M960" s="8" t="str">
        <f>VLOOKUP(L960,'[1]Mã Misa'!$C$2:$D$74,2,0)</f>
        <v>DGSC500</v>
      </c>
      <c r="N960" s="2">
        <v>105400</v>
      </c>
      <c r="O960" t="s">
        <v>1481</v>
      </c>
      <c r="P960" s="8" t="str">
        <f t="shared" si="72"/>
        <v>0001673</v>
      </c>
      <c r="Q960" s="8" t="e">
        <f t="shared" si="70"/>
        <v>#N/A</v>
      </c>
      <c r="R960" s="19">
        <v>44537</v>
      </c>
      <c r="S960" s="17" t="s">
        <v>975</v>
      </c>
      <c r="T960" s="8" t="str">
        <f t="shared" si="73"/>
        <v>VM+ NBH 12</v>
      </c>
      <c r="U960" t="s">
        <v>10795</v>
      </c>
      <c r="Y960" t="str">
        <f t="shared" si="74"/>
        <v>WINCOMNINHBINH</v>
      </c>
    </row>
    <row r="961" spans="1:25" x14ac:dyDescent="0.2">
      <c r="A961" t="s">
        <v>0</v>
      </c>
      <c r="B961" t="s">
        <v>1482</v>
      </c>
      <c r="D961" t="s">
        <v>121</v>
      </c>
      <c r="E961" t="s">
        <v>3</v>
      </c>
      <c r="F961" s="12">
        <v>1</v>
      </c>
      <c r="G961" s="2">
        <v>73431</v>
      </c>
      <c r="H961" t="s">
        <v>4</v>
      </c>
      <c r="J961" t="s">
        <v>122</v>
      </c>
      <c r="K961" s="9" t="str">
        <f t="shared" si="71"/>
        <v>Chân giò heo muối gói 300g</v>
      </c>
      <c r="L961" s="8" t="str">
        <f>VLOOKUP(K961,'[1]Mã Misa'!$B$2:$D$74,2,0)</f>
        <v>Chân giò heo muối 300g</v>
      </c>
      <c r="M961" s="8" t="str">
        <f>VLOOKUP(L961,'[1]Mã Misa'!$C$2:$D$74,2,0)</f>
        <v>CGM300</v>
      </c>
      <c r="N961" s="2">
        <v>73431</v>
      </c>
      <c r="O961" t="s">
        <v>1483</v>
      </c>
      <c r="P961" s="8" t="str">
        <f t="shared" si="72"/>
        <v>0153911</v>
      </c>
      <c r="Q961" s="8" t="e">
        <f t="shared" si="70"/>
        <v>#N/A</v>
      </c>
      <c r="R961" s="19">
        <v>44537</v>
      </c>
      <c r="S961" s="17" t="s">
        <v>1484</v>
      </c>
      <c r="T961" s="8" t="str">
        <f t="shared" si="73"/>
        <v>VM+ HNI 39</v>
      </c>
      <c r="U961" t="s">
        <v>10937</v>
      </c>
      <c r="Y961" t="str">
        <f t="shared" si="74"/>
        <v>WINCOMHANOI</v>
      </c>
    </row>
    <row r="962" spans="1:25" x14ac:dyDescent="0.2">
      <c r="A962" t="s">
        <v>0</v>
      </c>
      <c r="B962" t="s">
        <v>1482</v>
      </c>
      <c r="D962" t="s">
        <v>40</v>
      </c>
      <c r="E962" t="s">
        <v>3</v>
      </c>
      <c r="F962" s="12">
        <v>1</v>
      </c>
      <c r="G962" s="2">
        <v>59400</v>
      </c>
      <c r="H962" t="s">
        <v>4</v>
      </c>
      <c r="J962" t="s">
        <v>41</v>
      </c>
      <c r="K962" s="9" t="str">
        <f t="shared" si="71"/>
        <v>_Giò lụa 250g</v>
      </c>
      <c r="L962" s="8" t="str">
        <f>VLOOKUP(K962,'[1]Mã Misa'!$B$2:$D$74,2,0)</f>
        <v>Giò lụa 250g</v>
      </c>
      <c r="M962" s="8" t="str">
        <f>VLOOKUP(L962,'[1]Mã Misa'!$C$2:$D$74,2,0)</f>
        <v>GL250</v>
      </c>
      <c r="N962" s="2">
        <v>59400</v>
      </c>
      <c r="O962" t="s">
        <v>1483</v>
      </c>
      <c r="P962" s="8" t="str">
        <f t="shared" si="72"/>
        <v>0153911</v>
      </c>
      <c r="Q962" s="8" t="e">
        <f t="shared" si="70"/>
        <v>#N/A</v>
      </c>
      <c r="R962" s="19">
        <v>44537</v>
      </c>
      <c r="S962" s="17" t="s">
        <v>1484</v>
      </c>
      <c r="T962" s="8" t="str">
        <f t="shared" si="73"/>
        <v>VM+ HNI 39</v>
      </c>
      <c r="U962" t="s">
        <v>10937</v>
      </c>
      <c r="Y962" t="str">
        <f t="shared" si="74"/>
        <v>WINCOMHANOI</v>
      </c>
    </row>
    <row r="963" spans="1:25" x14ac:dyDescent="0.2">
      <c r="A963" t="s">
        <v>0</v>
      </c>
      <c r="B963" t="s">
        <v>1485</v>
      </c>
      <c r="D963" t="s">
        <v>11</v>
      </c>
      <c r="E963" t="s">
        <v>3</v>
      </c>
      <c r="F963" s="12">
        <v>4</v>
      </c>
      <c r="G963" s="2">
        <v>200728</v>
      </c>
      <c r="H963" t="s">
        <v>4</v>
      </c>
      <c r="J963" t="s">
        <v>12</v>
      </c>
      <c r="K963" s="9" t="str">
        <f t="shared" si="71"/>
        <v>Giò tai lưỡi xào gói 250g</v>
      </c>
      <c r="L963" s="8" t="str">
        <f>VLOOKUP(K963,'[1]Mã Misa'!$B$2:$D$74,2,0)</f>
        <v>Giò Tai Lưỡi Xào 250g</v>
      </c>
      <c r="M963" s="8" t="str">
        <f>VLOOKUP(L963,'[1]Mã Misa'!$C$2:$D$74,2,0)</f>
        <v>GTLX250G</v>
      </c>
      <c r="N963" s="2">
        <v>50182</v>
      </c>
      <c r="O963" t="s">
        <v>1486</v>
      </c>
      <c r="P963" s="8" t="str">
        <f t="shared" si="72"/>
        <v>0153916</v>
      </c>
      <c r="Q963" s="8" t="e">
        <f t="shared" ref="Q963:Q1026" si="75">IF(VLOOKUP(P963,$AD$1:$AF$32,1,0)&lt;&gt;0,(P963&amp;"A"),0)</f>
        <v>#N/A</v>
      </c>
      <c r="R963" s="19">
        <v>44537</v>
      </c>
      <c r="S963" s="17" t="s">
        <v>71</v>
      </c>
      <c r="T963" s="8" t="str">
        <f t="shared" si="73"/>
        <v>VM+ HNI 10</v>
      </c>
      <c r="U963" t="s">
        <v>10519</v>
      </c>
      <c r="Y963" t="str">
        <f t="shared" si="74"/>
        <v>WINCOMHANOI</v>
      </c>
    </row>
    <row r="964" spans="1:25" x14ac:dyDescent="0.2">
      <c r="A964" t="s">
        <v>0</v>
      </c>
      <c r="B964" t="s">
        <v>1487</v>
      </c>
      <c r="D964" t="s">
        <v>42</v>
      </c>
      <c r="E964" t="s">
        <v>3</v>
      </c>
      <c r="F964" s="12">
        <v>17</v>
      </c>
      <c r="G964" s="2">
        <v>1492379</v>
      </c>
      <c r="H964" t="s">
        <v>4</v>
      </c>
      <c r="J964" t="s">
        <v>43</v>
      </c>
      <c r="K964" s="9" t="str">
        <f t="shared" ref="K964:K1027" si="76">MID(J964,10,26)</f>
        <v>Bắp bò muối gói 200g</v>
      </c>
      <c r="L964" s="8" t="str">
        <f>VLOOKUP(K964,'[1]Mã Misa'!$B$2:$D$74,2,0)</f>
        <v>Bắp bò muối 200g</v>
      </c>
      <c r="M964" s="8" t="str">
        <f>VLOOKUP(L964,'[1]Mã Misa'!$C$2:$D$74,2,0)</f>
        <v>BBM200</v>
      </c>
      <c r="N964" s="2">
        <v>87787</v>
      </c>
      <c r="O964" t="s">
        <v>1488</v>
      </c>
      <c r="P964" s="8" t="str">
        <f t="shared" ref="P964:P1027" si="77">RIGHT(O964,7)</f>
        <v>0153920</v>
      </c>
      <c r="Q964" s="8" t="e">
        <f t="shared" si="75"/>
        <v>#N/A</v>
      </c>
      <c r="R964" s="19">
        <v>44537</v>
      </c>
      <c r="S964" s="17" t="s">
        <v>1489</v>
      </c>
      <c r="T964" s="8" t="str">
        <f t="shared" ref="T964:T1027" si="78">LEFT(U964,10)</f>
        <v>VM+ HNI 21</v>
      </c>
      <c r="U964" t="s">
        <v>10938</v>
      </c>
      <c r="Y964" t="str">
        <f t="shared" ref="Y964:Y1027" si="79">IF(ISNUMBER(SEARCH($V$3,T964)),"WINCOMHANOI",IF(ISNUMBER(SEARCH($V$4,T964)),"WINCOMHOCHIMINH",IF(ISNUMBER(SEARCH($V$5,T964)),"WINCOMDANANG",IF(ISNUMBER(SEARCH($V$6,T964)),"WINCOMHAIDUONG",IF(ISNUMBER(SEARCH($V$7,T964)),"WINCOMQUANGNINH",IF(ISNUMBER(SEARCH($V$8,T964)),"WINCOMHAIPHONG",IF(ISNUMBER(SEARCH($V$9,T964)),"WINCOMBACGIANG",IF(ISNUMBER(SEARCH($V$10,T964)),"WINCOMBACNINH",IF(ISNUMBER(SEARCH($V$11,T964)),"WINCOMPHUTHO",IF(ISNUMBER(SEARCH($V$12,T964)),"WINCOMHATINH",IF(ISNUMBER(SEARCH($V$13,T964)),"WINCOMTHAINGUYEN",IF(ISNUMBER(SEARCH($V$14,T964)),"WINCOMKHANHHOA",IF(ISNUMBER(SEARCH($V$15,T964)),"WINCOMHUNGYEN",IF(ISNUMBER(SEARCH($V$16,T964)),"WINCOMNGHEAN",IF(ISNUMBER(SEARCH($V$17,T964)),"WINCOMLAOCAI",IF(ISNUMBER(SEARCH($V$18,T964)),"WINCOMVUNGTAU",IF(ISNUMBER(SEARCH($V$19,T964)),"WINCOMBINHDUONG",IF(ISNUMBER(SEARCH($V$20,T964)),"WINCOMKIENGIANG",IF(ISNUMBER(SEARCH($V$21,T964)),"WINCOMHANAM",IF(ISNUMBER(SEARCH($V$22,T964)),"WINCOMNAMDINH",IF(ISNUMBER(SEARCH($V$23,T964)),"WINCOMLANGSON",IF(ISNUMBER(SEARCH($V$24,T964)),"WINCOMTHANHHOA",IF(ISNUMBER(SEARCH($V$25,T964)),"WINCOMYENBAI",IF(ISNUMBER(SEARCH($V$26,T964)),"WINCOMTUYENQUANG",IF(ISNUMBER(SEARCH($V$27,T964)),"WINCOMHUE",IF(ISNUMBER(SEARCH($V$28,T964)),"WINCOMQUANGNAM",IF(ISNUMBER(SEARCH($V$29,T964)),"WINCOMVINHPHUC",IF(ISNUMBER(SEARCH($V$30,T964)),"WINCOMHAGIANG",IF(ISNUMBER(SEARCH($V$31,T964)),"WINCOMNINHBINH",IF(ISNUMBER(SEARCH($V$32,T964)),"WINCOMTRAVINH",IF(ISNUMBER(SEARCH($V$33,T964)),"WINCOMCANTHO",IF(ISNUMBER(SEARCH($V$34,T964)),"WINCOMBENTRE",IF(ISNUMBER(SEARCH($V$35,T964)),"WINCOMCAMAU",IF(ISNUMBER(SEARCH($V$36,T964)),"WINCOMANGIANG",IF(ISNUMBER(SEARCH($V$37,T964)),"WINCOMNINHTHUAN",IF(ISNUMBER(SEARCH($V$38,T964)),"WINCOMTHAIBINH",IF(ISNUMBER(SEARCH($V$39,T964)),"WINCOMGIALAI",IF(ISNUMBER(SEARCH($V$40,T964)),"WINCOMHOABINH",IF(ISNUMBER(SEARCH($V$41,T964)),"WINCOMQUANGNGAI",IF(ISNUMBER(SEARCH($V$42,T964)),"WINCOMBINHTHUAN",IF(ISNUMBER(SEARCH($V$43,T964)),"WINCOMDAKLAK",IF(ISNUMBER(SEARCH($V$44,T964)),"WINCOMSOCTRANG",IF(ISNUMBER(SEARCH($V$45,T964)),"WINCOMSONLA",IF(ISNUMBER(SEARCH($V$46,T964)),"WINCOMKONTUM",IF(ISNUMBER(SEARCH($V$47,T964)),"WINCOMPHUYEN",IF(ISNUMBER(SEARCH($V$48,T964)),"WINCOMQUANGTRI",IF(ISNUMBER(SEARCH($V$49,T964)),"WINCOMBINHDINH",IF(ISNUMBER(SEARCH($V$50,T964)),"WINCOMCAOBANG",IF(ISNUMBER(SEARCH($V$51,T964)),"WINCOMQUANGBINH",IF(ISNUMBER(SEARCH($V$52,T964)),"WINCOMLAMDONG",IF(ISNUMBER(SEARCH($V$53,T964)),"WINCOMVINHLONG",IF(ISNUMBER(SEARCH($V$54,T964)),"WINCOMDONGTHAP",IF(ISNUMBER(SEARCH($V$55,T964)),"WINCOMTIENGIANG",IF(ISNUMBER(SEARCH($V$56,T964)),"WINCOMQUANGNINH",0))))))))))))))))))))))))))))))))))))))))))))))))))))))</f>
        <v>WINCOMHANOI</v>
      </c>
    </row>
    <row r="965" spans="1:25" x14ac:dyDescent="0.2">
      <c r="A965" t="s">
        <v>0</v>
      </c>
      <c r="B965" t="s">
        <v>1490</v>
      </c>
      <c r="D965" t="s">
        <v>15</v>
      </c>
      <c r="E965" t="s">
        <v>3</v>
      </c>
      <c r="F965" s="12">
        <v>1</v>
      </c>
      <c r="G965" s="2">
        <v>46000</v>
      </c>
      <c r="H965" t="s">
        <v>4</v>
      </c>
      <c r="J965" t="s">
        <v>16</v>
      </c>
      <c r="K965" s="9" t="str">
        <f t="shared" si="76"/>
        <v>Mộc nấm hương gói 250g</v>
      </c>
      <c r="L965" s="8" t="str">
        <f>VLOOKUP(K965,'[1]Mã Misa'!$B$2:$D$74,2,0)</f>
        <v>Mộc Nấm Hương 250g</v>
      </c>
      <c r="M965" s="8" t="str">
        <f>VLOOKUP(L965,'[1]Mã Misa'!$C$2:$D$74,2,0)</f>
        <v>MNH250</v>
      </c>
      <c r="N965" s="2">
        <v>46000</v>
      </c>
      <c r="O965" t="s">
        <v>1491</v>
      </c>
      <c r="P965" s="8" t="str">
        <f t="shared" si="77"/>
        <v>0046424</v>
      </c>
      <c r="Q965" s="8" t="e">
        <f t="shared" si="75"/>
        <v>#N/A</v>
      </c>
      <c r="R965" s="19">
        <v>44537</v>
      </c>
      <c r="S965" s="17" t="s">
        <v>1492</v>
      </c>
      <c r="T965" s="8" t="str">
        <f t="shared" si="78"/>
        <v>VM+ HCM 40</v>
      </c>
      <c r="U965" t="s">
        <v>10939</v>
      </c>
      <c r="Y965" t="str">
        <f t="shared" si="79"/>
        <v>WINCOMHOCHIMINH</v>
      </c>
    </row>
    <row r="966" spans="1:25" x14ac:dyDescent="0.2">
      <c r="A966" t="s">
        <v>0</v>
      </c>
      <c r="B966" t="s">
        <v>1490</v>
      </c>
      <c r="D966" t="s">
        <v>47</v>
      </c>
      <c r="E966" t="s">
        <v>3</v>
      </c>
      <c r="F966" s="12">
        <v>1</v>
      </c>
      <c r="G966" s="2">
        <v>55595</v>
      </c>
      <c r="H966" t="s">
        <v>4</v>
      </c>
      <c r="J966" t="s">
        <v>48</v>
      </c>
      <c r="K966" s="9" t="str">
        <f t="shared" si="76"/>
        <v>Tai heo muối gói 200g</v>
      </c>
      <c r="L966" s="8" t="str">
        <f>VLOOKUP(K966,'[1]Mã Misa'!$B$2:$D$74,2,0)</f>
        <v>Tai heo muối 200g</v>
      </c>
      <c r="M966" s="8" t="str">
        <f>VLOOKUP(L966,'[1]Mã Misa'!$C$2:$D$74,2,0)</f>
        <v>TH200</v>
      </c>
      <c r="N966" s="2">
        <v>55595</v>
      </c>
      <c r="O966" t="s">
        <v>1491</v>
      </c>
      <c r="P966" s="8" t="str">
        <f t="shared" si="77"/>
        <v>0046424</v>
      </c>
      <c r="Q966" s="8" t="e">
        <f t="shared" si="75"/>
        <v>#N/A</v>
      </c>
      <c r="R966" s="19">
        <v>44537</v>
      </c>
      <c r="S966" s="17" t="s">
        <v>1492</v>
      </c>
      <c r="T966" s="8" t="str">
        <f t="shared" si="78"/>
        <v>VM+ HCM 40</v>
      </c>
      <c r="U966" t="s">
        <v>10939</v>
      </c>
      <c r="Y966" t="str">
        <f t="shared" si="79"/>
        <v>WINCOMHOCHIMINH</v>
      </c>
    </row>
    <row r="967" spans="1:25" x14ac:dyDescent="0.2">
      <c r="A967" t="s">
        <v>0</v>
      </c>
      <c r="B967" t="s">
        <v>1490</v>
      </c>
      <c r="D967" t="s">
        <v>30</v>
      </c>
      <c r="E967" t="s">
        <v>3</v>
      </c>
      <c r="F967" s="12">
        <v>1</v>
      </c>
      <c r="G967" s="2">
        <v>111058</v>
      </c>
      <c r="H967" t="s">
        <v>4</v>
      </c>
      <c r="J967" t="s">
        <v>31</v>
      </c>
      <c r="K967" s="9" t="str">
        <f t="shared" si="76"/>
        <v>Gà muối gói 500g</v>
      </c>
      <c r="L967" s="8" t="str">
        <f>VLOOKUP(K967,'[1]Mã Misa'!$B$2:$D$74,2,0)</f>
        <v>Gà muối 500g</v>
      </c>
      <c r="M967" s="8" t="str">
        <f>VLOOKUP(L967,'[1]Mã Misa'!$C$2:$D$74,2,0)</f>
        <v>GM500</v>
      </c>
      <c r="N967" s="2">
        <v>111058</v>
      </c>
      <c r="O967" t="s">
        <v>1491</v>
      </c>
      <c r="P967" s="8" t="str">
        <f t="shared" si="77"/>
        <v>0046424</v>
      </c>
      <c r="Q967" s="8" t="e">
        <f t="shared" si="75"/>
        <v>#N/A</v>
      </c>
      <c r="R967" s="19">
        <v>44537</v>
      </c>
      <c r="S967" s="17" t="s">
        <v>1492</v>
      </c>
      <c r="T967" s="8" t="str">
        <f t="shared" si="78"/>
        <v>VM+ HCM 40</v>
      </c>
      <c r="U967" t="s">
        <v>10939</v>
      </c>
      <c r="Y967" t="str">
        <f t="shared" si="79"/>
        <v>WINCOMHOCHIMINH</v>
      </c>
    </row>
    <row r="968" spans="1:25" x14ac:dyDescent="0.2">
      <c r="A968" t="s">
        <v>0</v>
      </c>
      <c r="B968" t="s">
        <v>1493</v>
      </c>
      <c r="D968" t="s">
        <v>40</v>
      </c>
      <c r="E968" t="s">
        <v>3</v>
      </c>
      <c r="F968" s="12">
        <v>4</v>
      </c>
      <c r="G968" s="2">
        <v>237600</v>
      </c>
      <c r="H968" t="s">
        <v>4</v>
      </c>
      <c r="J968" t="s">
        <v>41</v>
      </c>
      <c r="K968" s="9" t="str">
        <f t="shared" si="76"/>
        <v>_Giò lụa 250g</v>
      </c>
      <c r="L968" s="8" t="str">
        <f>VLOOKUP(K968,'[1]Mã Misa'!$B$2:$D$74,2,0)</f>
        <v>Giò lụa 250g</v>
      </c>
      <c r="M968" s="8" t="str">
        <f>VLOOKUP(L968,'[1]Mã Misa'!$C$2:$D$74,2,0)</f>
        <v>GL250</v>
      </c>
      <c r="N968" s="2">
        <v>59400</v>
      </c>
      <c r="O968" t="s">
        <v>1494</v>
      </c>
      <c r="P968" s="8" t="str">
        <f t="shared" si="77"/>
        <v>0153921</v>
      </c>
      <c r="Q968" s="8" t="e">
        <f t="shared" si="75"/>
        <v>#N/A</v>
      </c>
      <c r="R968" s="19">
        <v>44537</v>
      </c>
      <c r="S968" s="17" t="s">
        <v>772</v>
      </c>
      <c r="T968" s="8" t="str">
        <f t="shared" si="78"/>
        <v>VM+ HNI B1</v>
      </c>
      <c r="U968" t="s">
        <v>10734</v>
      </c>
      <c r="Y968" t="str">
        <f t="shared" si="79"/>
        <v>WINCOMHANOI</v>
      </c>
    </row>
    <row r="969" spans="1:25" x14ac:dyDescent="0.2">
      <c r="A969" t="s">
        <v>0</v>
      </c>
      <c r="B969" t="s">
        <v>1495</v>
      </c>
      <c r="D969" t="s">
        <v>8</v>
      </c>
      <c r="E969" t="s">
        <v>3</v>
      </c>
      <c r="F969" s="12">
        <v>1</v>
      </c>
      <c r="G969" s="2">
        <v>105400</v>
      </c>
      <c r="H969" t="s">
        <v>4</v>
      </c>
      <c r="J969" t="s">
        <v>9</v>
      </c>
      <c r="K969" s="9" t="str">
        <f t="shared" si="76"/>
        <v>_Đùi gà sốt cay 500g</v>
      </c>
      <c r="L969" s="8" t="str">
        <f>VLOOKUP(K969,'[1]Mã Misa'!$B$2:$D$74,2,0)</f>
        <v>Đùi gà sốt cay 500g</v>
      </c>
      <c r="M969" s="8" t="str">
        <f>VLOOKUP(L969,'[1]Mã Misa'!$C$2:$D$74,2,0)</f>
        <v>DGSC500</v>
      </c>
      <c r="N969" s="2">
        <v>105400</v>
      </c>
      <c r="O969" t="s">
        <v>1496</v>
      </c>
      <c r="P969" s="8" t="str">
        <f t="shared" si="77"/>
        <v>0046426</v>
      </c>
      <c r="Q969" s="8" t="e">
        <f t="shared" si="75"/>
        <v>#N/A</v>
      </c>
      <c r="R969" s="19">
        <v>44537</v>
      </c>
      <c r="S969" s="17" t="s">
        <v>1497</v>
      </c>
      <c r="T969" s="8" t="str">
        <f t="shared" si="78"/>
        <v>VM+ HCM 14</v>
      </c>
      <c r="U969" t="s">
        <v>10940</v>
      </c>
      <c r="Y969" t="str">
        <f t="shared" si="79"/>
        <v>WINCOMHOCHIMINH</v>
      </c>
    </row>
    <row r="970" spans="1:25" x14ac:dyDescent="0.2">
      <c r="A970" t="s">
        <v>0</v>
      </c>
      <c r="B970" t="s">
        <v>1495</v>
      </c>
      <c r="D970" t="s">
        <v>30</v>
      </c>
      <c r="E970" t="s">
        <v>3</v>
      </c>
      <c r="F970" s="12">
        <v>2</v>
      </c>
      <c r="G970" s="2">
        <v>222116</v>
      </c>
      <c r="H970" t="s">
        <v>4</v>
      </c>
      <c r="J970" t="s">
        <v>31</v>
      </c>
      <c r="K970" s="9" t="str">
        <f t="shared" si="76"/>
        <v>Gà muối gói 500g</v>
      </c>
      <c r="L970" s="8" t="str">
        <f>VLOOKUP(K970,'[1]Mã Misa'!$B$2:$D$74,2,0)</f>
        <v>Gà muối 500g</v>
      </c>
      <c r="M970" s="8" t="str">
        <f>VLOOKUP(L970,'[1]Mã Misa'!$C$2:$D$74,2,0)</f>
        <v>GM500</v>
      </c>
      <c r="N970" s="2">
        <v>111058</v>
      </c>
      <c r="O970" t="s">
        <v>1496</v>
      </c>
      <c r="P970" s="8" t="str">
        <f t="shared" si="77"/>
        <v>0046426</v>
      </c>
      <c r="Q970" s="8" t="e">
        <f t="shared" si="75"/>
        <v>#N/A</v>
      </c>
      <c r="R970" s="19">
        <v>44537</v>
      </c>
      <c r="S970" s="17" t="s">
        <v>1497</v>
      </c>
      <c r="T970" s="8" t="str">
        <f t="shared" si="78"/>
        <v>VM+ HCM 14</v>
      </c>
      <c r="U970" t="s">
        <v>10940</v>
      </c>
      <c r="Y970" t="str">
        <f t="shared" si="79"/>
        <v>WINCOMHOCHIMINH</v>
      </c>
    </row>
    <row r="971" spans="1:25" x14ac:dyDescent="0.2">
      <c r="A971" t="s">
        <v>0</v>
      </c>
      <c r="B971" t="s">
        <v>1495</v>
      </c>
      <c r="D971" t="s">
        <v>27</v>
      </c>
      <c r="E971" t="s">
        <v>3</v>
      </c>
      <c r="F971" s="12">
        <v>2</v>
      </c>
      <c r="G971" s="2">
        <v>122100</v>
      </c>
      <c r="H971" t="s">
        <v>4</v>
      </c>
      <c r="J971" t="s">
        <v>28</v>
      </c>
      <c r="K971" s="9" t="str">
        <f t="shared" si="76"/>
        <v>_Giò sụn gà 250g</v>
      </c>
      <c r="L971" s="8" t="str">
        <f>VLOOKUP(K971,'[1]Mã Misa'!$B$2:$D$74,2,0)</f>
        <v>Giò sụn gà 250g</v>
      </c>
      <c r="M971" s="8" t="str">
        <f>VLOOKUP(L971,'[1]Mã Misa'!$C$2:$D$74,2,0)</f>
        <v>GSG250</v>
      </c>
      <c r="N971" s="2">
        <v>61050</v>
      </c>
      <c r="O971" t="s">
        <v>1496</v>
      </c>
      <c r="P971" s="8" t="str">
        <f t="shared" si="77"/>
        <v>0046426</v>
      </c>
      <c r="Q971" s="8" t="e">
        <f t="shared" si="75"/>
        <v>#N/A</v>
      </c>
      <c r="R971" s="19">
        <v>44537</v>
      </c>
      <c r="S971" s="17" t="s">
        <v>1497</v>
      </c>
      <c r="T971" s="8" t="str">
        <f t="shared" si="78"/>
        <v>VM+ HCM 14</v>
      </c>
      <c r="U971" t="s">
        <v>10940</v>
      </c>
      <c r="Y971" t="str">
        <f t="shared" si="79"/>
        <v>WINCOMHOCHIMINH</v>
      </c>
    </row>
    <row r="972" spans="1:25" x14ac:dyDescent="0.2">
      <c r="A972" t="s">
        <v>0</v>
      </c>
      <c r="B972" t="s">
        <v>1495</v>
      </c>
      <c r="D972" t="s">
        <v>2</v>
      </c>
      <c r="E972" t="s">
        <v>3</v>
      </c>
      <c r="F972" s="12">
        <v>4</v>
      </c>
      <c r="G972" s="2">
        <v>283800</v>
      </c>
      <c r="H972" t="s">
        <v>4</v>
      </c>
      <c r="J972" t="s">
        <v>5</v>
      </c>
      <c r="K972" s="9" t="str">
        <f t="shared" si="76"/>
        <v>_Chả nướng 300g</v>
      </c>
      <c r="L972" s="8" t="str">
        <f>VLOOKUP(K972,'[1]Mã Misa'!$B$2:$D$74,2,0)</f>
        <v>Chả nướng 300g</v>
      </c>
      <c r="M972" s="8" t="str">
        <f>VLOOKUP(L972,'[1]Mã Misa'!$C$2:$D$74,2,0)</f>
        <v>CN300</v>
      </c>
      <c r="N972" s="2">
        <v>70950</v>
      </c>
      <c r="O972" t="s">
        <v>1496</v>
      </c>
      <c r="P972" s="8" t="str">
        <f t="shared" si="77"/>
        <v>0046426</v>
      </c>
      <c r="Q972" s="8" t="e">
        <f t="shared" si="75"/>
        <v>#N/A</v>
      </c>
      <c r="R972" s="19">
        <v>44537</v>
      </c>
      <c r="S972" s="17" t="s">
        <v>1497</v>
      </c>
      <c r="T972" s="8" t="str">
        <f t="shared" si="78"/>
        <v>VM+ HCM 14</v>
      </c>
      <c r="U972" t="s">
        <v>10940</v>
      </c>
      <c r="Y972" t="str">
        <f t="shared" si="79"/>
        <v>WINCOMHOCHIMINH</v>
      </c>
    </row>
    <row r="973" spans="1:25" x14ac:dyDescent="0.2">
      <c r="A973" t="s">
        <v>0</v>
      </c>
      <c r="B973" t="s">
        <v>1498</v>
      </c>
      <c r="D973" t="s">
        <v>42</v>
      </c>
      <c r="E973" t="s">
        <v>3</v>
      </c>
      <c r="F973" s="12">
        <v>2</v>
      </c>
      <c r="G973" s="2">
        <v>175574</v>
      </c>
      <c r="H973" t="s">
        <v>4</v>
      </c>
      <c r="J973" t="s">
        <v>43</v>
      </c>
      <c r="K973" s="9" t="str">
        <f t="shared" si="76"/>
        <v>Bắp bò muối gói 200g</v>
      </c>
      <c r="L973" s="8" t="str">
        <f>VLOOKUP(K973,'[1]Mã Misa'!$B$2:$D$74,2,0)</f>
        <v>Bắp bò muối 200g</v>
      </c>
      <c r="M973" s="8" t="str">
        <f>VLOOKUP(L973,'[1]Mã Misa'!$C$2:$D$74,2,0)</f>
        <v>BBM200</v>
      </c>
      <c r="N973" s="2">
        <v>87787</v>
      </c>
      <c r="O973" t="s">
        <v>1499</v>
      </c>
      <c r="P973" s="8" t="str">
        <f t="shared" si="77"/>
        <v>0153927</v>
      </c>
      <c r="Q973" s="8" t="e">
        <f t="shared" si="75"/>
        <v>#N/A</v>
      </c>
      <c r="R973" s="19">
        <v>44537</v>
      </c>
      <c r="S973" s="17" t="s">
        <v>1500</v>
      </c>
      <c r="T973" s="8" t="str">
        <f t="shared" si="78"/>
        <v>VM+ HNI Vi</v>
      </c>
      <c r="U973" t="s">
        <v>10941</v>
      </c>
      <c r="Y973" t="str">
        <f t="shared" si="79"/>
        <v>WINCOMHANOI</v>
      </c>
    </row>
    <row r="974" spans="1:25" x14ac:dyDescent="0.2">
      <c r="A974" t="s">
        <v>0</v>
      </c>
      <c r="B974" t="s">
        <v>1501</v>
      </c>
      <c r="D974" t="s">
        <v>8</v>
      </c>
      <c r="E974" t="s">
        <v>3</v>
      </c>
      <c r="F974" s="12">
        <v>3</v>
      </c>
      <c r="G974" s="2">
        <v>316200</v>
      </c>
      <c r="H974" t="s">
        <v>4</v>
      </c>
      <c r="J974" t="s">
        <v>9</v>
      </c>
      <c r="K974" s="9" t="str">
        <f t="shared" si="76"/>
        <v>_Đùi gà sốt cay 500g</v>
      </c>
      <c r="L974" s="8" t="str">
        <f>VLOOKUP(K974,'[1]Mã Misa'!$B$2:$D$74,2,0)</f>
        <v>Đùi gà sốt cay 500g</v>
      </c>
      <c r="M974" s="8" t="str">
        <f>VLOOKUP(L974,'[1]Mã Misa'!$C$2:$D$74,2,0)</f>
        <v>DGSC500</v>
      </c>
      <c r="N974" s="2">
        <v>105400</v>
      </c>
      <c r="O974" t="s">
        <v>980</v>
      </c>
      <c r="P974" s="8" t="str">
        <f t="shared" si="77"/>
        <v>0001665</v>
      </c>
      <c r="Q974" s="8" t="e">
        <f t="shared" si="75"/>
        <v>#N/A</v>
      </c>
      <c r="R974" s="19">
        <v>44537</v>
      </c>
      <c r="S974" s="17" t="s">
        <v>1168</v>
      </c>
      <c r="T974" s="8" t="str">
        <f t="shared" si="78"/>
        <v>VM+ TNN 21</v>
      </c>
      <c r="U974" t="s">
        <v>10848</v>
      </c>
      <c r="Y974" t="str">
        <f t="shared" si="79"/>
        <v>WINCOMTHAINGUYEN</v>
      </c>
    </row>
    <row r="975" spans="1:25" x14ac:dyDescent="0.2">
      <c r="A975" t="s">
        <v>0</v>
      </c>
      <c r="B975" t="s">
        <v>1502</v>
      </c>
      <c r="D975" t="s">
        <v>121</v>
      </c>
      <c r="E975" t="s">
        <v>3</v>
      </c>
      <c r="F975" s="12">
        <v>8</v>
      </c>
      <c r="G975" s="2">
        <v>587448</v>
      </c>
      <c r="H975" t="s">
        <v>4</v>
      </c>
      <c r="J975" t="s">
        <v>122</v>
      </c>
      <c r="K975" s="9" t="str">
        <f t="shared" si="76"/>
        <v>Chân giò heo muối gói 300g</v>
      </c>
      <c r="L975" s="8" t="str">
        <f>VLOOKUP(K975,'[1]Mã Misa'!$B$2:$D$74,2,0)</f>
        <v>Chân giò heo muối 300g</v>
      </c>
      <c r="M975" s="8" t="str">
        <f>VLOOKUP(L975,'[1]Mã Misa'!$C$2:$D$74,2,0)</f>
        <v>CGM300</v>
      </c>
      <c r="N975" s="2">
        <v>73431</v>
      </c>
      <c r="O975" t="s">
        <v>1503</v>
      </c>
      <c r="P975" s="8" t="str">
        <f t="shared" si="77"/>
        <v>0001676</v>
      </c>
      <c r="Q975" s="8" t="e">
        <f t="shared" si="75"/>
        <v>#N/A</v>
      </c>
      <c r="R975" s="19">
        <v>44537</v>
      </c>
      <c r="S975" s="17" t="s">
        <v>1504</v>
      </c>
      <c r="T975" s="8" t="str">
        <f t="shared" si="78"/>
        <v>VM+ NBH 92</v>
      </c>
      <c r="U975" t="s">
        <v>10942</v>
      </c>
      <c r="Y975" t="str">
        <f t="shared" si="79"/>
        <v>WINCOMNINHBINH</v>
      </c>
    </row>
    <row r="976" spans="1:25" x14ac:dyDescent="0.2">
      <c r="A976" t="s">
        <v>0</v>
      </c>
      <c r="B976" t="s">
        <v>1502</v>
      </c>
      <c r="D976" t="s">
        <v>155</v>
      </c>
      <c r="E976" t="s">
        <v>3</v>
      </c>
      <c r="F976" s="12">
        <v>1</v>
      </c>
      <c r="G976" s="2">
        <v>101989</v>
      </c>
      <c r="H976" t="s">
        <v>4</v>
      </c>
      <c r="J976" t="s">
        <v>156</v>
      </c>
      <c r="K976" s="9" t="str">
        <f t="shared" si="76"/>
        <v>Giò tai nấm hương 500g</v>
      </c>
      <c r="L976" s="8" t="str">
        <f>VLOOKUP(K976,'[1]Mã Misa'!$B$2:$D$74,2,0)</f>
        <v>Giò tai nấm hương 500g</v>
      </c>
      <c r="M976" s="8" t="str">
        <f>VLOOKUP(L976,'[1]Mã Misa'!$C$2:$D$74,2,0)</f>
        <v>GTNH500</v>
      </c>
      <c r="N976" s="2">
        <v>101989</v>
      </c>
      <c r="O976" t="s">
        <v>1503</v>
      </c>
      <c r="P976" s="8" t="str">
        <f t="shared" si="77"/>
        <v>0001676</v>
      </c>
      <c r="Q976" s="8" t="e">
        <f t="shared" si="75"/>
        <v>#N/A</v>
      </c>
      <c r="R976" s="19">
        <v>44537</v>
      </c>
      <c r="S976" s="17" t="s">
        <v>1504</v>
      </c>
      <c r="T976" s="8" t="str">
        <f t="shared" si="78"/>
        <v>VM+ NBH 92</v>
      </c>
      <c r="U976" t="s">
        <v>10942</v>
      </c>
      <c r="Y976" t="str">
        <f t="shared" si="79"/>
        <v>WINCOMNINHBINH</v>
      </c>
    </row>
    <row r="977" spans="1:25" x14ac:dyDescent="0.2">
      <c r="A977" t="s">
        <v>0</v>
      </c>
      <c r="B977" t="s">
        <v>1502</v>
      </c>
      <c r="D977" t="s">
        <v>11</v>
      </c>
      <c r="E977" t="s">
        <v>3</v>
      </c>
      <c r="F977" s="12">
        <v>6</v>
      </c>
      <c r="G977" s="2">
        <v>301092</v>
      </c>
      <c r="H977" t="s">
        <v>4</v>
      </c>
      <c r="J977" t="s">
        <v>12</v>
      </c>
      <c r="K977" s="9" t="str">
        <f t="shared" si="76"/>
        <v>Giò tai lưỡi xào gói 250g</v>
      </c>
      <c r="L977" s="8" t="str">
        <f>VLOOKUP(K977,'[1]Mã Misa'!$B$2:$D$74,2,0)</f>
        <v>Giò Tai Lưỡi Xào 250g</v>
      </c>
      <c r="M977" s="8" t="str">
        <f>VLOOKUP(L977,'[1]Mã Misa'!$C$2:$D$74,2,0)</f>
        <v>GTLX250G</v>
      </c>
      <c r="N977" s="2">
        <v>50182</v>
      </c>
      <c r="O977" t="s">
        <v>1503</v>
      </c>
      <c r="P977" s="8" t="str">
        <f t="shared" si="77"/>
        <v>0001676</v>
      </c>
      <c r="Q977" s="8" t="e">
        <f t="shared" si="75"/>
        <v>#N/A</v>
      </c>
      <c r="R977" s="19">
        <v>44537</v>
      </c>
      <c r="S977" s="17" t="s">
        <v>1504</v>
      </c>
      <c r="T977" s="8" t="str">
        <f t="shared" si="78"/>
        <v>VM+ NBH 92</v>
      </c>
      <c r="U977" t="s">
        <v>10942</v>
      </c>
      <c r="Y977" t="str">
        <f t="shared" si="79"/>
        <v>WINCOMNINHBINH</v>
      </c>
    </row>
    <row r="978" spans="1:25" x14ac:dyDescent="0.2">
      <c r="A978" t="s">
        <v>0</v>
      </c>
      <c r="B978" t="s">
        <v>1502</v>
      </c>
      <c r="D978" t="s">
        <v>42</v>
      </c>
      <c r="E978" t="s">
        <v>3</v>
      </c>
      <c r="F978" s="12">
        <v>4</v>
      </c>
      <c r="G978" s="2">
        <v>351148</v>
      </c>
      <c r="H978" t="s">
        <v>4</v>
      </c>
      <c r="J978" t="s">
        <v>43</v>
      </c>
      <c r="K978" s="9" t="str">
        <f t="shared" si="76"/>
        <v>Bắp bò muối gói 200g</v>
      </c>
      <c r="L978" s="8" t="str">
        <f>VLOOKUP(K978,'[1]Mã Misa'!$B$2:$D$74,2,0)</f>
        <v>Bắp bò muối 200g</v>
      </c>
      <c r="M978" s="8" t="str">
        <f>VLOOKUP(L978,'[1]Mã Misa'!$C$2:$D$74,2,0)</f>
        <v>BBM200</v>
      </c>
      <c r="N978" s="2">
        <v>87787</v>
      </c>
      <c r="O978" t="s">
        <v>1503</v>
      </c>
      <c r="P978" s="8" t="str">
        <f t="shared" si="77"/>
        <v>0001676</v>
      </c>
      <c r="Q978" s="8" t="e">
        <f t="shared" si="75"/>
        <v>#N/A</v>
      </c>
      <c r="R978" s="19">
        <v>44537</v>
      </c>
      <c r="S978" s="17" t="s">
        <v>1504</v>
      </c>
      <c r="T978" s="8" t="str">
        <f t="shared" si="78"/>
        <v>VM+ NBH 92</v>
      </c>
      <c r="U978" t="s">
        <v>10942</v>
      </c>
      <c r="Y978" t="str">
        <f t="shared" si="79"/>
        <v>WINCOMNINHBINH</v>
      </c>
    </row>
    <row r="979" spans="1:25" x14ac:dyDescent="0.2">
      <c r="A979" t="s">
        <v>0</v>
      </c>
      <c r="B979" t="s">
        <v>1505</v>
      </c>
      <c r="D979" t="s">
        <v>27</v>
      </c>
      <c r="E979" t="s">
        <v>3</v>
      </c>
      <c r="F979" s="12">
        <v>1</v>
      </c>
      <c r="G979" s="2">
        <v>61050</v>
      </c>
      <c r="H979" t="s">
        <v>4</v>
      </c>
      <c r="J979" t="s">
        <v>28</v>
      </c>
      <c r="K979" s="9" t="str">
        <f t="shared" si="76"/>
        <v>_Giò sụn gà 250g</v>
      </c>
      <c r="L979" s="8" t="str">
        <f>VLOOKUP(K979,'[1]Mã Misa'!$B$2:$D$74,2,0)</f>
        <v>Giò sụn gà 250g</v>
      </c>
      <c r="M979" s="8" t="str">
        <f>VLOOKUP(L979,'[1]Mã Misa'!$C$2:$D$74,2,0)</f>
        <v>GSG250</v>
      </c>
      <c r="N979" s="2">
        <v>61050</v>
      </c>
      <c r="O979" t="s">
        <v>1506</v>
      </c>
      <c r="P979" s="8" t="str">
        <f t="shared" si="77"/>
        <v>0011657</v>
      </c>
      <c r="Q979" s="8" t="e">
        <f t="shared" si="75"/>
        <v>#N/A</v>
      </c>
      <c r="R979" s="19">
        <v>44537</v>
      </c>
      <c r="S979" s="17" t="s">
        <v>1507</v>
      </c>
      <c r="T979" s="8" t="str">
        <f t="shared" si="78"/>
        <v xml:space="preserve">VM+ HPG 5 </v>
      </c>
      <c r="U979" t="s">
        <v>10943</v>
      </c>
      <c r="Y979" t="str">
        <f t="shared" si="79"/>
        <v>WINCOMHAIPHONG</v>
      </c>
    </row>
    <row r="980" spans="1:25" x14ac:dyDescent="0.2">
      <c r="A980" t="s">
        <v>0</v>
      </c>
      <c r="B980" t="s">
        <v>1508</v>
      </c>
      <c r="D980" t="s">
        <v>8</v>
      </c>
      <c r="E980" t="s">
        <v>3</v>
      </c>
      <c r="F980" s="12">
        <v>7</v>
      </c>
      <c r="G980" s="2">
        <v>737800</v>
      </c>
      <c r="H980" t="s">
        <v>4</v>
      </c>
      <c r="J980" t="s">
        <v>9</v>
      </c>
      <c r="K980" s="9" t="str">
        <f t="shared" si="76"/>
        <v>_Đùi gà sốt cay 500g</v>
      </c>
      <c r="L980" s="8" t="str">
        <f>VLOOKUP(K980,'[1]Mã Misa'!$B$2:$D$74,2,0)</f>
        <v>Đùi gà sốt cay 500g</v>
      </c>
      <c r="M980" s="8" t="str">
        <f>VLOOKUP(L980,'[1]Mã Misa'!$C$2:$D$74,2,0)</f>
        <v>DGSC500</v>
      </c>
      <c r="N980" s="2">
        <v>105400</v>
      </c>
      <c r="O980" t="s">
        <v>1509</v>
      </c>
      <c r="P980" s="8" t="str">
        <f t="shared" si="77"/>
        <v>0000385</v>
      </c>
      <c r="Q980" s="8" t="e">
        <f t="shared" si="75"/>
        <v>#N/A</v>
      </c>
      <c r="R980" s="19">
        <v>44537</v>
      </c>
      <c r="S980" s="17" t="s">
        <v>1510</v>
      </c>
      <c r="T980" s="8" t="str">
        <f t="shared" si="78"/>
        <v>VM+ HGG 15</v>
      </c>
      <c r="U980" t="s">
        <v>10944</v>
      </c>
      <c r="Y980" t="str">
        <f t="shared" si="79"/>
        <v>WINCOMHAGIANG</v>
      </c>
    </row>
    <row r="981" spans="1:25" x14ac:dyDescent="0.2">
      <c r="A981" t="s">
        <v>0</v>
      </c>
      <c r="B981" t="s">
        <v>1511</v>
      </c>
      <c r="D981" t="s">
        <v>27</v>
      </c>
      <c r="E981" t="s">
        <v>3</v>
      </c>
      <c r="F981" s="12">
        <v>1</v>
      </c>
      <c r="G981" s="2">
        <v>61050</v>
      </c>
      <c r="H981" t="s">
        <v>4</v>
      </c>
      <c r="J981" t="s">
        <v>28</v>
      </c>
      <c r="K981" s="9" t="str">
        <f t="shared" si="76"/>
        <v>_Giò sụn gà 250g</v>
      </c>
      <c r="L981" s="8" t="str">
        <f>VLOOKUP(K981,'[1]Mã Misa'!$B$2:$D$74,2,0)</f>
        <v>Giò sụn gà 250g</v>
      </c>
      <c r="M981" s="8" t="str">
        <f>VLOOKUP(L981,'[1]Mã Misa'!$C$2:$D$74,2,0)</f>
        <v>GSG250</v>
      </c>
      <c r="N981" s="2">
        <v>61050</v>
      </c>
      <c r="O981" t="s">
        <v>424</v>
      </c>
      <c r="P981" s="8" t="str">
        <f t="shared" si="77"/>
        <v>0001636</v>
      </c>
      <c r="Q981" s="8" t="e">
        <f t="shared" si="75"/>
        <v>#N/A</v>
      </c>
      <c r="R981" s="19">
        <v>44537</v>
      </c>
      <c r="S981" s="17" t="s">
        <v>1350</v>
      </c>
      <c r="T981" s="8" t="str">
        <f t="shared" si="78"/>
        <v>VM VCP DLK</v>
      </c>
      <c r="U981" t="s">
        <v>10900</v>
      </c>
      <c r="Y981" t="str">
        <f t="shared" si="79"/>
        <v>WINCOMDAKLAK</v>
      </c>
    </row>
    <row r="982" spans="1:25" x14ac:dyDescent="0.2">
      <c r="A982" t="s">
        <v>0</v>
      </c>
      <c r="B982" t="s">
        <v>1511</v>
      </c>
      <c r="D982" t="s">
        <v>40</v>
      </c>
      <c r="E982" t="s">
        <v>3</v>
      </c>
      <c r="F982" s="12">
        <v>1</v>
      </c>
      <c r="G982" s="2">
        <v>59400</v>
      </c>
      <c r="H982" t="s">
        <v>4</v>
      </c>
      <c r="J982" t="s">
        <v>41</v>
      </c>
      <c r="K982" s="9" t="str">
        <f t="shared" si="76"/>
        <v>_Giò lụa 250g</v>
      </c>
      <c r="L982" s="8" t="str">
        <f>VLOOKUP(K982,'[1]Mã Misa'!$B$2:$D$74,2,0)</f>
        <v>Giò lụa 250g</v>
      </c>
      <c r="M982" s="8" t="str">
        <f>VLOOKUP(L982,'[1]Mã Misa'!$C$2:$D$74,2,0)</f>
        <v>GL250</v>
      </c>
      <c r="N982" s="2">
        <v>59400</v>
      </c>
      <c r="O982" t="s">
        <v>424</v>
      </c>
      <c r="P982" s="8" t="str">
        <f t="shared" si="77"/>
        <v>0001636</v>
      </c>
      <c r="Q982" s="8" t="e">
        <f t="shared" si="75"/>
        <v>#N/A</v>
      </c>
      <c r="R982" s="19">
        <v>44537</v>
      </c>
      <c r="S982" s="17" t="s">
        <v>1350</v>
      </c>
      <c r="T982" s="8" t="str">
        <f t="shared" si="78"/>
        <v>VM VCP DLK</v>
      </c>
      <c r="U982" t="s">
        <v>10900</v>
      </c>
      <c r="Y982" t="str">
        <f t="shared" si="79"/>
        <v>WINCOMDAKLAK</v>
      </c>
    </row>
    <row r="983" spans="1:25" x14ac:dyDescent="0.2">
      <c r="A983" t="s">
        <v>0</v>
      </c>
      <c r="B983" t="s">
        <v>1512</v>
      </c>
      <c r="D983" t="s">
        <v>15</v>
      </c>
      <c r="E983" t="s">
        <v>3</v>
      </c>
      <c r="F983" s="12">
        <v>5</v>
      </c>
      <c r="G983" s="2">
        <v>230000</v>
      </c>
      <c r="H983" t="s">
        <v>4</v>
      </c>
      <c r="J983" t="s">
        <v>16</v>
      </c>
      <c r="K983" s="9" t="str">
        <f t="shared" si="76"/>
        <v>Mộc nấm hương gói 250g</v>
      </c>
      <c r="L983" s="8" t="str">
        <f>VLOOKUP(K983,'[1]Mã Misa'!$B$2:$D$74,2,0)</f>
        <v>Mộc Nấm Hương 250g</v>
      </c>
      <c r="M983" s="8" t="str">
        <f>VLOOKUP(L983,'[1]Mã Misa'!$C$2:$D$74,2,0)</f>
        <v>MNH250</v>
      </c>
      <c r="N983" s="2">
        <v>46000</v>
      </c>
      <c r="O983" t="s">
        <v>1513</v>
      </c>
      <c r="P983" s="8" t="str">
        <f t="shared" si="77"/>
        <v>0003228</v>
      </c>
      <c r="Q983" s="8" t="e">
        <f t="shared" si="75"/>
        <v>#N/A</v>
      </c>
      <c r="R983" s="19">
        <v>44537</v>
      </c>
      <c r="S983" s="17" t="s">
        <v>917</v>
      </c>
      <c r="T983" s="8" t="str">
        <f t="shared" si="78"/>
        <v>VM+ NAN 11</v>
      </c>
      <c r="U983" t="s">
        <v>10779</v>
      </c>
      <c r="Y983" t="str">
        <f t="shared" si="79"/>
        <v>WINCOMNGHEAN</v>
      </c>
    </row>
    <row r="984" spans="1:25" x14ac:dyDescent="0.2">
      <c r="A984" t="s">
        <v>0</v>
      </c>
      <c r="B984" t="s">
        <v>1512</v>
      </c>
      <c r="D984" t="s">
        <v>11</v>
      </c>
      <c r="E984" t="s">
        <v>3</v>
      </c>
      <c r="F984" s="12">
        <v>10</v>
      </c>
      <c r="G984" s="2">
        <v>501820</v>
      </c>
      <c r="H984" t="s">
        <v>4</v>
      </c>
      <c r="J984" t="s">
        <v>12</v>
      </c>
      <c r="K984" s="9" t="str">
        <f t="shared" si="76"/>
        <v>Giò tai lưỡi xào gói 250g</v>
      </c>
      <c r="L984" s="8" t="str">
        <f>VLOOKUP(K984,'[1]Mã Misa'!$B$2:$D$74,2,0)</f>
        <v>Giò Tai Lưỡi Xào 250g</v>
      </c>
      <c r="M984" s="8" t="str">
        <f>VLOOKUP(L984,'[1]Mã Misa'!$C$2:$D$74,2,0)</f>
        <v>GTLX250G</v>
      </c>
      <c r="N984" s="2">
        <v>50182</v>
      </c>
      <c r="O984" t="s">
        <v>1513</v>
      </c>
      <c r="P984" s="8" t="str">
        <f t="shared" si="77"/>
        <v>0003228</v>
      </c>
      <c r="Q984" s="8" t="e">
        <f t="shared" si="75"/>
        <v>#N/A</v>
      </c>
      <c r="R984" s="19">
        <v>44537</v>
      </c>
      <c r="S984" s="17" t="s">
        <v>917</v>
      </c>
      <c r="T984" s="8" t="str">
        <f t="shared" si="78"/>
        <v>VM+ NAN 11</v>
      </c>
      <c r="U984" t="s">
        <v>10779</v>
      </c>
      <c r="Y984" t="str">
        <f t="shared" si="79"/>
        <v>WINCOMNGHEAN</v>
      </c>
    </row>
    <row r="985" spans="1:25" x14ac:dyDescent="0.2">
      <c r="A985" t="s">
        <v>0</v>
      </c>
      <c r="B985" t="s">
        <v>1512</v>
      </c>
      <c r="D985" t="s">
        <v>155</v>
      </c>
      <c r="E985" t="s">
        <v>3</v>
      </c>
      <c r="F985" s="12">
        <v>10</v>
      </c>
      <c r="G985" s="2">
        <v>1019890</v>
      </c>
      <c r="H985" t="s">
        <v>4</v>
      </c>
      <c r="J985" t="s">
        <v>156</v>
      </c>
      <c r="K985" s="9" t="str">
        <f t="shared" si="76"/>
        <v>Giò tai nấm hương 500g</v>
      </c>
      <c r="L985" s="8" t="str">
        <f>VLOOKUP(K985,'[1]Mã Misa'!$B$2:$D$74,2,0)</f>
        <v>Giò tai nấm hương 500g</v>
      </c>
      <c r="M985" s="8" t="str">
        <f>VLOOKUP(L985,'[1]Mã Misa'!$C$2:$D$74,2,0)</f>
        <v>GTNH500</v>
      </c>
      <c r="N985" s="2">
        <v>101989</v>
      </c>
      <c r="O985" t="s">
        <v>1513</v>
      </c>
      <c r="P985" s="8" t="str">
        <f t="shared" si="77"/>
        <v>0003228</v>
      </c>
      <c r="Q985" s="8" t="e">
        <f t="shared" si="75"/>
        <v>#N/A</v>
      </c>
      <c r="R985" s="19">
        <v>44537</v>
      </c>
      <c r="S985" s="17" t="s">
        <v>917</v>
      </c>
      <c r="T985" s="8" t="str">
        <f t="shared" si="78"/>
        <v>VM+ NAN 11</v>
      </c>
      <c r="U985" t="s">
        <v>10779</v>
      </c>
      <c r="Y985" t="str">
        <f t="shared" si="79"/>
        <v>WINCOMNGHEAN</v>
      </c>
    </row>
    <row r="986" spans="1:25" x14ac:dyDescent="0.2">
      <c r="A986" t="s">
        <v>0</v>
      </c>
      <c r="B986" t="s">
        <v>1514</v>
      </c>
      <c r="D986" t="s">
        <v>8</v>
      </c>
      <c r="E986" t="s">
        <v>3</v>
      </c>
      <c r="F986" s="12">
        <v>4</v>
      </c>
      <c r="G986" s="2">
        <v>421600</v>
      </c>
      <c r="H986" t="s">
        <v>4</v>
      </c>
      <c r="J986" t="s">
        <v>9</v>
      </c>
      <c r="K986" s="9" t="str">
        <f t="shared" si="76"/>
        <v>_Đùi gà sốt cay 500g</v>
      </c>
      <c r="L986" s="8" t="str">
        <f>VLOOKUP(K986,'[1]Mã Misa'!$B$2:$D$74,2,0)</f>
        <v>Đùi gà sốt cay 500g</v>
      </c>
      <c r="M986" s="8" t="str">
        <f>VLOOKUP(L986,'[1]Mã Misa'!$C$2:$D$74,2,0)</f>
        <v>DGSC500</v>
      </c>
      <c r="N986" s="2">
        <v>105400</v>
      </c>
      <c r="O986" t="s">
        <v>1515</v>
      </c>
      <c r="P986" s="8" t="str">
        <f t="shared" si="77"/>
        <v>0153941</v>
      </c>
      <c r="Q986" s="8" t="e">
        <f t="shared" si="75"/>
        <v>#N/A</v>
      </c>
      <c r="R986" s="19">
        <v>44537</v>
      </c>
      <c r="S986" s="17" t="s">
        <v>400</v>
      </c>
      <c r="T986" s="8" t="str">
        <f t="shared" si="78"/>
        <v>VM VCC HNI</v>
      </c>
      <c r="U986" t="s">
        <v>10624</v>
      </c>
      <c r="Y986" t="str">
        <f t="shared" si="79"/>
        <v>WINCOMHANOI</v>
      </c>
    </row>
    <row r="987" spans="1:25" x14ac:dyDescent="0.2">
      <c r="A987" t="s">
        <v>0</v>
      </c>
      <c r="B987" t="s">
        <v>1514</v>
      </c>
      <c r="D987" t="s">
        <v>30</v>
      </c>
      <c r="E987" t="s">
        <v>3</v>
      </c>
      <c r="F987" s="12">
        <v>1</v>
      </c>
      <c r="G987" s="2">
        <v>111058</v>
      </c>
      <c r="H987" t="s">
        <v>4</v>
      </c>
      <c r="J987" t="s">
        <v>31</v>
      </c>
      <c r="K987" s="9" t="str">
        <f t="shared" si="76"/>
        <v>Gà muối gói 500g</v>
      </c>
      <c r="L987" s="8" t="str">
        <f>VLOOKUP(K987,'[1]Mã Misa'!$B$2:$D$74,2,0)</f>
        <v>Gà muối 500g</v>
      </c>
      <c r="M987" s="8" t="str">
        <f>VLOOKUP(L987,'[1]Mã Misa'!$C$2:$D$74,2,0)</f>
        <v>GM500</v>
      </c>
      <c r="N987" s="2">
        <v>111058</v>
      </c>
      <c r="O987" t="s">
        <v>1515</v>
      </c>
      <c r="P987" s="8" t="str">
        <f t="shared" si="77"/>
        <v>0153941</v>
      </c>
      <c r="Q987" s="8" t="e">
        <f t="shared" si="75"/>
        <v>#N/A</v>
      </c>
      <c r="R987" s="19">
        <v>44537</v>
      </c>
      <c r="S987" s="17" t="s">
        <v>400</v>
      </c>
      <c r="T987" s="8" t="str">
        <f t="shared" si="78"/>
        <v>VM VCC HNI</v>
      </c>
      <c r="U987" t="s">
        <v>10624</v>
      </c>
      <c r="Y987" t="str">
        <f t="shared" si="79"/>
        <v>WINCOMHANOI</v>
      </c>
    </row>
    <row r="988" spans="1:25" x14ac:dyDescent="0.2">
      <c r="A988" t="s">
        <v>0</v>
      </c>
      <c r="B988" t="s">
        <v>1514</v>
      </c>
      <c r="D988" t="s">
        <v>27</v>
      </c>
      <c r="E988" t="s">
        <v>3</v>
      </c>
      <c r="F988" s="12">
        <v>1</v>
      </c>
      <c r="G988" s="2">
        <v>61050</v>
      </c>
      <c r="H988" t="s">
        <v>4</v>
      </c>
      <c r="J988" t="s">
        <v>28</v>
      </c>
      <c r="K988" s="9" t="str">
        <f t="shared" si="76"/>
        <v>_Giò sụn gà 250g</v>
      </c>
      <c r="L988" s="8" t="str">
        <f>VLOOKUP(K988,'[1]Mã Misa'!$B$2:$D$74,2,0)</f>
        <v>Giò sụn gà 250g</v>
      </c>
      <c r="M988" s="8" t="str">
        <f>VLOOKUP(L988,'[1]Mã Misa'!$C$2:$D$74,2,0)</f>
        <v>GSG250</v>
      </c>
      <c r="N988" s="2">
        <v>61050</v>
      </c>
      <c r="O988" t="s">
        <v>1515</v>
      </c>
      <c r="P988" s="8" t="str">
        <f t="shared" si="77"/>
        <v>0153941</v>
      </c>
      <c r="Q988" s="8" t="e">
        <f t="shared" si="75"/>
        <v>#N/A</v>
      </c>
      <c r="R988" s="19">
        <v>44537</v>
      </c>
      <c r="S988" s="17" t="s">
        <v>400</v>
      </c>
      <c r="T988" s="8" t="str">
        <f t="shared" si="78"/>
        <v>VM VCC HNI</v>
      </c>
      <c r="U988" t="s">
        <v>10624</v>
      </c>
      <c r="Y988" t="str">
        <f t="shared" si="79"/>
        <v>WINCOMHANOI</v>
      </c>
    </row>
    <row r="989" spans="1:25" x14ac:dyDescent="0.2">
      <c r="A989" t="s">
        <v>0</v>
      </c>
      <c r="B989" t="s">
        <v>1516</v>
      </c>
      <c r="D989" t="s">
        <v>30</v>
      </c>
      <c r="E989" t="s">
        <v>3</v>
      </c>
      <c r="F989" s="12">
        <v>1</v>
      </c>
      <c r="G989" s="2">
        <v>111058</v>
      </c>
      <c r="H989" t="s">
        <v>4</v>
      </c>
      <c r="J989" t="s">
        <v>31</v>
      </c>
      <c r="K989" s="9" t="str">
        <f t="shared" si="76"/>
        <v>Gà muối gói 500g</v>
      </c>
      <c r="L989" s="8" t="str">
        <f>VLOOKUP(K989,'[1]Mã Misa'!$B$2:$D$74,2,0)</f>
        <v>Gà muối 500g</v>
      </c>
      <c r="M989" s="8" t="str">
        <f>VLOOKUP(L989,'[1]Mã Misa'!$C$2:$D$74,2,0)</f>
        <v>GM500</v>
      </c>
      <c r="N989" s="2">
        <v>111058</v>
      </c>
      <c r="O989" t="s">
        <v>1517</v>
      </c>
      <c r="P989" s="8" t="str">
        <f t="shared" si="77"/>
        <v>0153943</v>
      </c>
      <c r="Q989" s="8" t="e">
        <f t="shared" si="75"/>
        <v>#N/A</v>
      </c>
      <c r="R989" s="19">
        <v>44537</v>
      </c>
      <c r="S989" s="17" t="s">
        <v>1518</v>
      </c>
      <c r="T989" s="8" t="str">
        <f t="shared" si="78"/>
        <v>VM VCP HNI</v>
      </c>
      <c r="U989" t="s">
        <v>10945</v>
      </c>
      <c r="Y989" t="str">
        <f t="shared" si="79"/>
        <v>WINCOMHANOI</v>
      </c>
    </row>
    <row r="990" spans="1:25" x14ac:dyDescent="0.2">
      <c r="A990" t="s">
        <v>0</v>
      </c>
      <c r="B990" t="s">
        <v>1516</v>
      </c>
      <c r="D990" t="s">
        <v>8</v>
      </c>
      <c r="E990" t="s">
        <v>3</v>
      </c>
      <c r="F990" s="12">
        <v>1</v>
      </c>
      <c r="G990" s="2">
        <v>105400</v>
      </c>
      <c r="H990" t="s">
        <v>4</v>
      </c>
      <c r="J990" t="s">
        <v>9</v>
      </c>
      <c r="K990" s="9" t="str">
        <f t="shared" si="76"/>
        <v>_Đùi gà sốt cay 500g</v>
      </c>
      <c r="L990" s="8" t="str">
        <f>VLOOKUP(K990,'[1]Mã Misa'!$B$2:$D$74,2,0)</f>
        <v>Đùi gà sốt cay 500g</v>
      </c>
      <c r="M990" s="8" t="str">
        <f>VLOOKUP(L990,'[1]Mã Misa'!$C$2:$D$74,2,0)</f>
        <v>DGSC500</v>
      </c>
      <c r="N990" s="2">
        <v>105400</v>
      </c>
      <c r="O990" t="s">
        <v>1517</v>
      </c>
      <c r="P990" s="8" t="str">
        <f t="shared" si="77"/>
        <v>0153943</v>
      </c>
      <c r="Q990" s="8" t="e">
        <f t="shared" si="75"/>
        <v>#N/A</v>
      </c>
      <c r="R990" s="19">
        <v>44537</v>
      </c>
      <c r="S990" s="17" t="s">
        <v>1518</v>
      </c>
      <c r="T990" s="8" t="str">
        <f t="shared" si="78"/>
        <v>VM VCP HNI</v>
      </c>
      <c r="U990" t="s">
        <v>10945</v>
      </c>
      <c r="Y990" t="str">
        <f t="shared" si="79"/>
        <v>WINCOMHANOI</v>
      </c>
    </row>
    <row r="991" spans="1:25" x14ac:dyDescent="0.2">
      <c r="A991" t="s">
        <v>0</v>
      </c>
      <c r="B991" t="s">
        <v>1516</v>
      </c>
      <c r="D991" t="s">
        <v>47</v>
      </c>
      <c r="E991" t="s">
        <v>3</v>
      </c>
      <c r="F991" s="12">
        <v>1</v>
      </c>
      <c r="G991" s="2">
        <v>55595</v>
      </c>
      <c r="H991" t="s">
        <v>4</v>
      </c>
      <c r="J991" t="s">
        <v>48</v>
      </c>
      <c r="K991" s="9" t="str">
        <f t="shared" si="76"/>
        <v>Tai heo muối gói 200g</v>
      </c>
      <c r="L991" s="8" t="str">
        <f>VLOOKUP(K991,'[1]Mã Misa'!$B$2:$D$74,2,0)</f>
        <v>Tai heo muối 200g</v>
      </c>
      <c r="M991" s="8" t="str">
        <f>VLOOKUP(L991,'[1]Mã Misa'!$C$2:$D$74,2,0)</f>
        <v>TH200</v>
      </c>
      <c r="N991" s="2">
        <v>55595</v>
      </c>
      <c r="O991" t="s">
        <v>1517</v>
      </c>
      <c r="P991" s="8" t="str">
        <f t="shared" si="77"/>
        <v>0153943</v>
      </c>
      <c r="Q991" s="8" t="e">
        <f t="shared" si="75"/>
        <v>#N/A</v>
      </c>
      <c r="R991" s="19">
        <v>44537</v>
      </c>
      <c r="S991" s="17" t="s">
        <v>1518</v>
      </c>
      <c r="T991" s="8" t="str">
        <f t="shared" si="78"/>
        <v>VM VCP HNI</v>
      </c>
      <c r="U991" t="s">
        <v>10945</v>
      </c>
      <c r="Y991" t="str">
        <f t="shared" si="79"/>
        <v>WINCOMHANOI</v>
      </c>
    </row>
    <row r="992" spans="1:25" x14ac:dyDescent="0.2">
      <c r="A992" t="s">
        <v>0</v>
      </c>
      <c r="B992" t="s">
        <v>1516</v>
      </c>
      <c r="D992" t="s">
        <v>11</v>
      </c>
      <c r="E992" t="s">
        <v>3</v>
      </c>
      <c r="F992" s="12">
        <v>10</v>
      </c>
      <c r="G992" s="2">
        <v>501820</v>
      </c>
      <c r="H992" t="s">
        <v>4</v>
      </c>
      <c r="J992" t="s">
        <v>12</v>
      </c>
      <c r="K992" s="9" t="str">
        <f t="shared" si="76"/>
        <v>Giò tai lưỡi xào gói 250g</v>
      </c>
      <c r="L992" s="8" t="str">
        <f>VLOOKUP(K992,'[1]Mã Misa'!$B$2:$D$74,2,0)</f>
        <v>Giò Tai Lưỡi Xào 250g</v>
      </c>
      <c r="M992" s="8" t="str">
        <f>VLOOKUP(L992,'[1]Mã Misa'!$C$2:$D$74,2,0)</f>
        <v>GTLX250G</v>
      </c>
      <c r="N992" s="2">
        <v>50182</v>
      </c>
      <c r="O992" t="s">
        <v>1517</v>
      </c>
      <c r="P992" s="8" t="str">
        <f t="shared" si="77"/>
        <v>0153943</v>
      </c>
      <c r="Q992" s="8" t="e">
        <f t="shared" si="75"/>
        <v>#N/A</v>
      </c>
      <c r="R992" s="19">
        <v>44537</v>
      </c>
      <c r="S992" s="17" t="s">
        <v>1518</v>
      </c>
      <c r="T992" s="8" t="str">
        <f t="shared" si="78"/>
        <v>VM VCP HNI</v>
      </c>
      <c r="U992" t="s">
        <v>10945</v>
      </c>
      <c r="Y992" t="str">
        <f t="shared" si="79"/>
        <v>WINCOMHANOI</v>
      </c>
    </row>
    <row r="993" spans="1:25" x14ac:dyDescent="0.2">
      <c r="A993" t="s">
        <v>0</v>
      </c>
      <c r="B993" t="s">
        <v>1516</v>
      </c>
      <c r="D993" t="s">
        <v>8</v>
      </c>
      <c r="E993" t="s">
        <v>3</v>
      </c>
      <c r="F993" s="12">
        <v>1</v>
      </c>
      <c r="G993" s="2">
        <v>105400</v>
      </c>
      <c r="H993" t="s">
        <v>4</v>
      </c>
      <c r="J993" t="s">
        <v>9</v>
      </c>
      <c r="K993" s="9" t="str">
        <f t="shared" si="76"/>
        <v>_Đùi gà sốt cay 500g</v>
      </c>
      <c r="L993" s="8" t="str">
        <f>VLOOKUP(K993,'[1]Mã Misa'!$B$2:$D$74,2,0)</f>
        <v>Đùi gà sốt cay 500g</v>
      </c>
      <c r="M993" s="8" t="str">
        <f>VLOOKUP(L993,'[1]Mã Misa'!$C$2:$D$74,2,0)</f>
        <v>DGSC500</v>
      </c>
      <c r="N993" s="2">
        <v>105400</v>
      </c>
      <c r="O993" t="s">
        <v>1517</v>
      </c>
      <c r="P993" s="8" t="str">
        <f t="shared" si="77"/>
        <v>0153943</v>
      </c>
      <c r="Q993" s="8" t="e">
        <f t="shared" si="75"/>
        <v>#N/A</v>
      </c>
      <c r="R993" s="19">
        <v>44537</v>
      </c>
      <c r="S993" s="17" t="s">
        <v>1518</v>
      </c>
      <c r="T993" s="8" t="str">
        <f t="shared" si="78"/>
        <v>VM VCP HNI</v>
      </c>
      <c r="U993" t="s">
        <v>10945</v>
      </c>
      <c r="Y993" t="str">
        <f t="shared" si="79"/>
        <v>WINCOMHANOI</v>
      </c>
    </row>
    <row r="994" spans="1:25" x14ac:dyDescent="0.2">
      <c r="A994" t="s">
        <v>0</v>
      </c>
      <c r="B994" t="s">
        <v>1519</v>
      </c>
      <c r="D994" t="s">
        <v>11</v>
      </c>
      <c r="E994" t="s">
        <v>3</v>
      </c>
      <c r="F994" s="12">
        <v>1</v>
      </c>
      <c r="G994" s="2">
        <v>50182</v>
      </c>
      <c r="H994" t="s">
        <v>4</v>
      </c>
      <c r="J994" t="s">
        <v>12</v>
      </c>
      <c r="K994" s="9" t="str">
        <f t="shared" si="76"/>
        <v>Giò tai lưỡi xào gói 250g</v>
      </c>
      <c r="L994" s="8" t="str">
        <f>VLOOKUP(K994,'[1]Mã Misa'!$B$2:$D$74,2,0)</f>
        <v>Giò Tai Lưỡi Xào 250g</v>
      </c>
      <c r="M994" s="8" t="str">
        <f>VLOOKUP(L994,'[1]Mã Misa'!$C$2:$D$74,2,0)</f>
        <v>GTLX250G</v>
      </c>
      <c r="N994" s="2">
        <v>50182</v>
      </c>
      <c r="O994" t="s">
        <v>1520</v>
      </c>
      <c r="P994" s="8" t="str">
        <f t="shared" si="77"/>
        <v>0001652</v>
      </c>
      <c r="Q994" s="8" t="e">
        <f t="shared" si="75"/>
        <v>#N/A</v>
      </c>
      <c r="R994" s="19">
        <v>44537</v>
      </c>
      <c r="S994" s="17" t="s">
        <v>1521</v>
      </c>
      <c r="T994" s="8" t="str">
        <f t="shared" si="78"/>
        <v>VM+ TBH 12</v>
      </c>
      <c r="U994" t="s">
        <v>10946</v>
      </c>
      <c r="Y994" t="str">
        <f t="shared" si="79"/>
        <v>WINCOMTHAIBINH</v>
      </c>
    </row>
    <row r="995" spans="1:25" x14ac:dyDescent="0.2">
      <c r="A995" t="s">
        <v>0</v>
      </c>
      <c r="B995" t="s">
        <v>1519</v>
      </c>
      <c r="D995" t="s">
        <v>15</v>
      </c>
      <c r="E995" t="s">
        <v>3</v>
      </c>
      <c r="F995" s="12">
        <v>10</v>
      </c>
      <c r="G995" s="2">
        <v>460000</v>
      </c>
      <c r="H995" t="s">
        <v>4</v>
      </c>
      <c r="J995" t="s">
        <v>16</v>
      </c>
      <c r="K995" s="9" t="str">
        <f t="shared" si="76"/>
        <v>Mộc nấm hương gói 250g</v>
      </c>
      <c r="L995" s="8" t="str">
        <f>VLOOKUP(K995,'[1]Mã Misa'!$B$2:$D$74,2,0)</f>
        <v>Mộc Nấm Hương 250g</v>
      </c>
      <c r="M995" s="8" t="str">
        <f>VLOOKUP(L995,'[1]Mã Misa'!$C$2:$D$74,2,0)</f>
        <v>MNH250</v>
      </c>
      <c r="N995" s="2">
        <v>46000</v>
      </c>
      <c r="O995" t="s">
        <v>1520</v>
      </c>
      <c r="P995" s="8" t="str">
        <f t="shared" si="77"/>
        <v>0001652</v>
      </c>
      <c r="Q995" s="8" t="e">
        <f t="shared" si="75"/>
        <v>#N/A</v>
      </c>
      <c r="R995" s="19">
        <v>44537</v>
      </c>
      <c r="S995" s="17" t="s">
        <v>1521</v>
      </c>
      <c r="T995" s="8" t="str">
        <f t="shared" si="78"/>
        <v>VM+ TBH 12</v>
      </c>
      <c r="U995" t="s">
        <v>10946</v>
      </c>
      <c r="Y995" t="str">
        <f t="shared" si="79"/>
        <v>WINCOMTHAIBINH</v>
      </c>
    </row>
    <row r="996" spans="1:25" x14ac:dyDescent="0.2">
      <c r="A996" t="s">
        <v>0</v>
      </c>
      <c r="B996" t="s">
        <v>1522</v>
      </c>
      <c r="D996" t="s">
        <v>8</v>
      </c>
      <c r="E996" t="s">
        <v>3</v>
      </c>
      <c r="F996" s="12">
        <v>3</v>
      </c>
      <c r="G996" s="2">
        <v>316200</v>
      </c>
      <c r="H996" t="s">
        <v>4</v>
      </c>
      <c r="J996" t="s">
        <v>9</v>
      </c>
      <c r="K996" s="9" t="str">
        <f t="shared" si="76"/>
        <v>_Đùi gà sốt cay 500g</v>
      </c>
      <c r="L996" s="8" t="str">
        <f>VLOOKUP(K996,'[1]Mã Misa'!$B$2:$D$74,2,0)</f>
        <v>Đùi gà sốt cay 500g</v>
      </c>
      <c r="M996" s="8" t="str">
        <f>VLOOKUP(L996,'[1]Mã Misa'!$C$2:$D$74,2,0)</f>
        <v>DGSC500</v>
      </c>
      <c r="N996" s="2">
        <v>105400</v>
      </c>
      <c r="O996" t="s">
        <v>1523</v>
      </c>
      <c r="P996" s="8" t="str">
        <f t="shared" si="77"/>
        <v>0155782</v>
      </c>
      <c r="Q996" s="8" t="e">
        <f t="shared" si="75"/>
        <v>#N/A</v>
      </c>
      <c r="R996" s="19">
        <v>44548</v>
      </c>
      <c r="S996" s="17" t="s">
        <v>581</v>
      </c>
      <c r="T996" s="8" t="str">
        <f t="shared" si="78"/>
        <v xml:space="preserve">VM HNI La </v>
      </c>
      <c r="U996" t="s">
        <v>10677</v>
      </c>
      <c r="Y996" t="str">
        <f t="shared" si="79"/>
        <v>WINCOMHANOI</v>
      </c>
    </row>
    <row r="997" spans="1:25" x14ac:dyDescent="0.2">
      <c r="A997" t="s">
        <v>0</v>
      </c>
      <c r="B997" t="s">
        <v>1522</v>
      </c>
      <c r="D997" t="s">
        <v>40</v>
      </c>
      <c r="E997" t="s">
        <v>3</v>
      </c>
      <c r="F997" s="12">
        <v>1</v>
      </c>
      <c r="G997" s="2">
        <v>59400</v>
      </c>
      <c r="H997" t="s">
        <v>4</v>
      </c>
      <c r="J997" t="s">
        <v>41</v>
      </c>
      <c r="K997" s="9" t="str">
        <f t="shared" si="76"/>
        <v>_Giò lụa 250g</v>
      </c>
      <c r="L997" s="8" t="str">
        <f>VLOOKUP(K997,'[1]Mã Misa'!$B$2:$D$74,2,0)</f>
        <v>Giò lụa 250g</v>
      </c>
      <c r="M997" s="8" t="str">
        <f>VLOOKUP(L997,'[1]Mã Misa'!$C$2:$D$74,2,0)</f>
        <v>GL250</v>
      </c>
      <c r="N997" s="2">
        <v>59400</v>
      </c>
      <c r="O997" t="s">
        <v>1523</v>
      </c>
      <c r="P997" s="8" t="str">
        <f t="shared" si="77"/>
        <v>0155782</v>
      </c>
      <c r="Q997" s="8" t="e">
        <f t="shared" si="75"/>
        <v>#N/A</v>
      </c>
      <c r="R997" s="19">
        <v>44548</v>
      </c>
      <c r="S997" s="17" t="s">
        <v>581</v>
      </c>
      <c r="T997" s="8" t="str">
        <f t="shared" si="78"/>
        <v xml:space="preserve">VM HNI La </v>
      </c>
      <c r="U997" t="s">
        <v>10677</v>
      </c>
      <c r="Y997" t="str">
        <f t="shared" si="79"/>
        <v>WINCOMHANOI</v>
      </c>
    </row>
    <row r="998" spans="1:25" x14ac:dyDescent="0.2">
      <c r="A998" t="s">
        <v>0</v>
      </c>
      <c r="B998" t="s">
        <v>1524</v>
      </c>
      <c r="D998" t="s">
        <v>8</v>
      </c>
      <c r="E998" t="s">
        <v>3</v>
      </c>
      <c r="F998" s="12">
        <v>6</v>
      </c>
      <c r="G998" s="2">
        <v>632400</v>
      </c>
      <c r="H998" t="s">
        <v>4</v>
      </c>
      <c r="J998" t="s">
        <v>9</v>
      </c>
      <c r="K998" s="9" t="str">
        <f t="shared" si="76"/>
        <v>_Đùi gà sốt cay 500g</v>
      </c>
      <c r="L998" s="8" t="str">
        <f>VLOOKUP(K998,'[1]Mã Misa'!$B$2:$D$74,2,0)</f>
        <v>Đùi gà sốt cay 500g</v>
      </c>
      <c r="M998" s="8" t="str">
        <f>VLOOKUP(L998,'[1]Mã Misa'!$C$2:$D$74,2,0)</f>
        <v>DGSC500</v>
      </c>
      <c r="N998" s="2">
        <v>105400</v>
      </c>
      <c r="O998" t="s">
        <v>1525</v>
      </c>
      <c r="P998" s="8" t="str">
        <f t="shared" si="77"/>
        <v>0153955</v>
      </c>
      <c r="Q998" s="8" t="e">
        <f t="shared" si="75"/>
        <v>#N/A</v>
      </c>
      <c r="R998" s="19">
        <v>44537</v>
      </c>
      <c r="S998" s="17" t="s">
        <v>1526</v>
      </c>
      <c r="T998" s="8" t="str">
        <f t="shared" si="78"/>
        <v>VM VCP HNI</v>
      </c>
      <c r="U998" t="s">
        <v>10947</v>
      </c>
      <c r="Y998" t="str">
        <f t="shared" si="79"/>
        <v>WINCOMHANOI</v>
      </c>
    </row>
    <row r="999" spans="1:25" x14ac:dyDescent="0.2">
      <c r="A999" t="s">
        <v>0</v>
      </c>
      <c r="B999" t="s">
        <v>1524</v>
      </c>
      <c r="D999" t="s">
        <v>25</v>
      </c>
      <c r="E999" t="s">
        <v>3</v>
      </c>
      <c r="F999" s="12">
        <v>3</v>
      </c>
      <c r="G999" s="2">
        <v>272250</v>
      </c>
      <c r="H999" t="s">
        <v>4</v>
      </c>
      <c r="J999" t="s">
        <v>26</v>
      </c>
      <c r="K999" s="9" t="str">
        <f t="shared" si="76"/>
        <v>_Chân gà sốt cay 400g</v>
      </c>
      <c r="L999" s="8" t="str">
        <f>VLOOKUP(K999,'[1]Mã Misa'!$B$2:$D$74,2,0)</f>
        <v>Chân gà sốt cay 400g</v>
      </c>
      <c r="M999" s="8" t="str">
        <f>VLOOKUP(L999,'[1]Mã Misa'!$C$2:$D$74,2,0)</f>
        <v>CGSC400</v>
      </c>
      <c r="N999" s="2">
        <v>90750</v>
      </c>
      <c r="O999" t="s">
        <v>1525</v>
      </c>
      <c r="P999" s="8" t="str">
        <f t="shared" si="77"/>
        <v>0153955</v>
      </c>
      <c r="Q999" s="8" t="e">
        <f t="shared" si="75"/>
        <v>#N/A</v>
      </c>
      <c r="R999" s="19">
        <v>44537</v>
      </c>
      <c r="S999" s="17" t="s">
        <v>1526</v>
      </c>
      <c r="T999" s="8" t="str">
        <f t="shared" si="78"/>
        <v>VM VCP HNI</v>
      </c>
      <c r="U999" t="s">
        <v>10947</v>
      </c>
      <c r="Y999" t="str">
        <f t="shared" si="79"/>
        <v>WINCOMHANOI</v>
      </c>
    </row>
    <row r="1000" spans="1:25" x14ac:dyDescent="0.2">
      <c r="A1000" t="s">
        <v>0</v>
      </c>
      <c r="B1000" t="s">
        <v>1527</v>
      </c>
      <c r="D1000" t="s">
        <v>15</v>
      </c>
      <c r="E1000" t="s">
        <v>3</v>
      </c>
      <c r="F1000" s="12">
        <v>5</v>
      </c>
      <c r="G1000" s="2">
        <v>230000</v>
      </c>
      <c r="H1000" t="s">
        <v>4</v>
      </c>
      <c r="J1000" t="s">
        <v>16</v>
      </c>
      <c r="K1000" s="9" t="str">
        <f t="shared" si="76"/>
        <v>Mộc nấm hương gói 250g</v>
      </c>
      <c r="L1000" s="8" t="str">
        <f>VLOOKUP(K1000,'[1]Mã Misa'!$B$2:$D$74,2,0)</f>
        <v>Mộc Nấm Hương 250g</v>
      </c>
      <c r="M1000" s="8" t="str">
        <f>VLOOKUP(L1000,'[1]Mã Misa'!$C$2:$D$74,2,0)</f>
        <v>MNH250</v>
      </c>
      <c r="N1000" s="2">
        <v>46000</v>
      </c>
      <c r="O1000" t="s">
        <v>1528</v>
      </c>
      <c r="P1000" s="8" t="str">
        <f t="shared" si="77"/>
        <v>0046442</v>
      </c>
      <c r="Q1000" s="8" t="e">
        <f t="shared" si="75"/>
        <v>#N/A</v>
      </c>
      <c r="R1000" s="19">
        <v>44537</v>
      </c>
      <c r="S1000" s="17" t="s">
        <v>1529</v>
      </c>
      <c r="T1000" s="8" t="str">
        <f t="shared" si="78"/>
        <v>VM+ HCM 39</v>
      </c>
      <c r="U1000" t="s">
        <v>10948</v>
      </c>
      <c r="Y1000" t="str">
        <f t="shared" si="79"/>
        <v>WINCOMHOCHIMINH</v>
      </c>
    </row>
    <row r="1001" spans="1:25" x14ac:dyDescent="0.2">
      <c r="A1001" t="s">
        <v>0</v>
      </c>
      <c r="B1001" t="s">
        <v>1527</v>
      </c>
      <c r="D1001" t="s">
        <v>42</v>
      </c>
      <c r="E1001" t="s">
        <v>3</v>
      </c>
      <c r="F1001" s="12">
        <v>4</v>
      </c>
      <c r="G1001" s="2">
        <v>351148</v>
      </c>
      <c r="H1001" t="s">
        <v>4</v>
      </c>
      <c r="J1001" t="s">
        <v>43</v>
      </c>
      <c r="K1001" s="9" t="str">
        <f t="shared" si="76"/>
        <v>Bắp bò muối gói 200g</v>
      </c>
      <c r="L1001" s="8" t="str">
        <f>VLOOKUP(K1001,'[1]Mã Misa'!$B$2:$D$74,2,0)</f>
        <v>Bắp bò muối 200g</v>
      </c>
      <c r="M1001" s="8" t="str">
        <f>VLOOKUP(L1001,'[1]Mã Misa'!$C$2:$D$74,2,0)</f>
        <v>BBM200</v>
      </c>
      <c r="N1001" s="2">
        <v>87787</v>
      </c>
      <c r="O1001" t="s">
        <v>1528</v>
      </c>
      <c r="P1001" s="8" t="str">
        <f t="shared" si="77"/>
        <v>0046442</v>
      </c>
      <c r="Q1001" s="8" t="e">
        <f t="shared" si="75"/>
        <v>#N/A</v>
      </c>
      <c r="R1001" s="19">
        <v>44537</v>
      </c>
      <c r="S1001" s="17" t="s">
        <v>1529</v>
      </c>
      <c r="T1001" s="8" t="str">
        <f t="shared" si="78"/>
        <v>VM+ HCM 39</v>
      </c>
      <c r="U1001" t="s">
        <v>10948</v>
      </c>
      <c r="Y1001" t="str">
        <f t="shared" si="79"/>
        <v>WINCOMHOCHIMINH</v>
      </c>
    </row>
    <row r="1002" spans="1:25" x14ac:dyDescent="0.2">
      <c r="A1002" t="s">
        <v>0</v>
      </c>
      <c r="B1002" t="s">
        <v>1527</v>
      </c>
      <c r="D1002" t="s">
        <v>21</v>
      </c>
      <c r="E1002" t="s">
        <v>3</v>
      </c>
      <c r="F1002" s="12">
        <v>2</v>
      </c>
      <c r="G1002" s="2">
        <v>148500</v>
      </c>
      <c r="H1002" t="s">
        <v>4</v>
      </c>
      <c r="J1002" t="s">
        <v>22</v>
      </c>
      <c r="K1002" s="9" t="str">
        <f t="shared" si="76"/>
        <v>_Chả cốm 300g</v>
      </c>
      <c r="L1002" s="8" t="str">
        <f>VLOOKUP(K1002,'[1]Mã Misa'!$B$2:$D$74,2,0)</f>
        <v>Chả cốm 300g</v>
      </c>
      <c r="M1002" s="8" t="str">
        <f>VLOOKUP(L1002,'[1]Mã Misa'!$C$2:$D$74,2,0)</f>
        <v>CC300</v>
      </c>
      <c r="N1002" s="2">
        <v>74250</v>
      </c>
      <c r="O1002" t="s">
        <v>1528</v>
      </c>
      <c r="P1002" s="8" t="str">
        <f t="shared" si="77"/>
        <v>0046442</v>
      </c>
      <c r="Q1002" s="8" t="e">
        <f t="shared" si="75"/>
        <v>#N/A</v>
      </c>
      <c r="R1002" s="19">
        <v>44537</v>
      </c>
      <c r="S1002" s="17" t="s">
        <v>1529</v>
      </c>
      <c r="T1002" s="8" t="str">
        <f t="shared" si="78"/>
        <v>VM+ HCM 39</v>
      </c>
      <c r="U1002" t="s">
        <v>10948</v>
      </c>
      <c r="Y1002" t="str">
        <f t="shared" si="79"/>
        <v>WINCOMHOCHIMINH</v>
      </c>
    </row>
    <row r="1003" spans="1:25" x14ac:dyDescent="0.2">
      <c r="A1003" t="s">
        <v>0</v>
      </c>
      <c r="B1003" t="s">
        <v>1530</v>
      </c>
      <c r="D1003" t="s">
        <v>11</v>
      </c>
      <c r="E1003" t="s">
        <v>3</v>
      </c>
      <c r="F1003" s="12">
        <v>1</v>
      </c>
      <c r="G1003" s="2">
        <v>50182</v>
      </c>
      <c r="H1003" t="s">
        <v>4</v>
      </c>
      <c r="J1003" t="s">
        <v>12</v>
      </c>
      <c r="K1003" s="9" t="str">
        <f t="shared" si="76"/>
        <v>Giò tai lưỡi xào gói 250g</v>
      </c>
      <c r="L1003" s="8" t="str">
        <f>VLOOKUP(K1003,'[1]Mã Misa'!$B$2:$D$74,2,0)</f>
        <v>Giò Tai Lưỡi Xào 250g</v>
      </c>
      <c r="M1003" s="8" t="str">
        <f>VLOOKUP(L1003,'[1]Mã Misa'!$C$2:$D$74,2,0)</f>
        <v>GTLX250G</v>
      </c>
      <c r="N1003" s="2">
        <v>50182</v>
      </c>
      <c r="O1003" t="s">
        <v>1531</v>
      </c>
      <c r="P1003" s="8" t="str">
        <f t="shared" si="77"/>
        <v>0046448</v>
      </c>
      <c r="Q1003" s="8" t="e">
        <f t="shared" si="75"/>
        <v>#N/A</v>
      </c>
      <c r="R1003" s="19">
        <v>44537</v>
      </c>
      <c r="S1003" s="17" t="s">
        <v>1497</v>
      </c>
      <c r="T1003" s="8" t="str">
        <f t="shared" si="78"/>
        <v>VM+ HCM 14</v>
      </c>
      <c r="U1003" t="s">
        <v>10940</v>
      </c>
      <c r="Y1003" t="str">
        <f t="shared" si="79"/>
        <v>WINCOMHOCHIMINH</v>
      </c>
    </row>
    <row r="1004" spans="1:25" x14ac:dyDescent="0.2">
      <c r="A1004" t="s">
        <v>0</v>
      </c>
      <c r="B1004" t="s">
        <v>1530</v>
      </c>
      <c r="D1004" t="s">
        <v>2</v>
      </c>
      <c r="E1004" t="s">
        <v>3</v>
      </c>
      <c r="F1004" s="12">
        <v>1</v>
      </c>
      <c r="G1004" s="2">
        <v>70950</v>
      </c>
      <c r="H1004" t="s">
        <v>4</v>
      </c>
      <c r="J1004" t="s">
        <v>5</v>
      </c>
      <c r="K1004" s="9" t="str">
        <f t="shared" si="76"/>
        <v>_Chả nướng 300g</v>
      </c>
      <c r="L1004" s="8" t="str">
        <f>VLOOKUP(K1004,'[1]Mã Misa'!$B$2:$D$74,2,0)</f>
        <v>Chả nướng 300g</v>
      </c>
      <c r="M1004" s="8" t="str">
        <f>VLOOKUP(L1004,'[1]Mã Misa'!$C$2:$D$74,2,0)</f>
        <v>CN300</v>
      </c>
      <c r="N1004" s="2">
        <v>70950</v>
      </c>
      <c r="O1004" t="s">
        <v>1531</v>
      </c>
      <c r="P1004" s="8" t="str">
        <f t="shared" si="77"/>
        <v>0046448</v>
      </c>
      <c r="Q1004" s="8" t="e">
        <f t="shared" si="75"/>
        <v>#N/A</v>
      </c>
      <c r="R1004" s="19">
        <v>44537</v>
      </c>
      <c r="S1004" s="17" t="s">
        <v>1497</v>
      </c>
      <c r="T1004" s="8" t="str">
        <f t="shared" si="78"/>
        <v>VM+ HCM 14</v>
      </c>
      <c r="U1004" t="s">
        <v>10940</v>
      </c>
      <c r="Y1004" t="str">
        <f t="shared" si="79"/>
        <v>WINCOMHOCHIMINH</v>
      </c>
    </row>
    <row r="1005" spans="1:25" x14ac:dyDescent="0.2">
      <c r="A1005" t="s">
        <v>0</v>
      </c>
      <c r="B1005" t="s">
        <v>1532</v>
      </c>
      <c r="D1005" t="s">
        <v>30</v>
      </c>
      <c r="E1005" t="s">
        <v>3</v>
      </c>
      <c r="F1005" s="12">
        <v>1</v>
      </c>
      <c r="G1005" s="2">
        <v>111058</v>
      </c>
      <c r="H1005" t="s">
        <v>4</v>
      </c>
      <c r="J1005" t="s">
        <v>31</v>
      </c>
      <c r="K1005" s="9" t="str">
        <f t="shared" si="76"/>
        <v>Gà muối gói 500g</v>
      </c>
      <c r="L1005" s="8" t="str">
        <f>VLOOKUP(K1005,'[1]Mã Misa'!$B$2:$D$74,2,0)</f>
        <v>Gà muối 500g</v>
      </c>
      <c r="M1005" s="8" t="str">
        <f>VLOOKUP(L1005,'[1]Mã Misa'!$C$2:$D$74,2,0)</f>
        <v>GM500</v>
      </c>
      <c r="N1005" s="2">
        <v>111058</v>
      </c>
      <c r="O1005" t="s">
        <v>1533</v>
      </c>
      <c r="P1005" s="8" t="str">
        <f t="shared" si="77"/>
        <v>0153969</v>
      </c>
      <c r="Q1005" s="8" t="e">
        <f t="shared" si="75"/>
        <v>#N/A</v>
      </c>
      <c r="R1005" s="19">
        <v>44537</v>
      </c>
      <c r="S1005" s="17" t="s">
        <v>1534</v>
      </c>
      <c r="T1005" s="8" t="str">
        <f t="shared" si="78"/>
        <v>VM+ HNI 1B</v>
      </c>
      <c r="U1005" t="s">
        <v>10949</v>
      </c>
      <c r="Y1005" t="str">
        <f t="shared" si="79"/>
        <v>WINCOMHANOI</v>
      </c>
    </row>
    <row r="1006" spans="1:25" x14ac:dyDescent="0.2">
      <c r="A1006" t="s">
        <v>0</v>
      </c>
      <c r="B1006" t="s">
        <v>1535</v>
      </c>
      <c r="D1006" t="s">
        <v>121</v>
      </c>
      <c r="E1006" t="s">
        <v>3</v>
      </c>
      <c r="F1006" s="12">
        <v>1</v>
      </c>
      <c r="G1006" s="2">
        <v>73431</v>
      </c>
      <c r="H1006" t="s">
        <v>4</v>
      </c>
      <c r="J1006" t="s">
        <v>122</v>
      </c>
      <c r="K1006" s="9" t="str">
        <f t="shared" si="76"/>
        <v>Chân giò heo muối gói 300g</v>
      </c>
      <c r="L1006" s="8" t="str">
        <f>VLOOKUP(K1006,'[1]Mã Misa'!$B$2:$D$74,2,0)</f>
        <v>Chân giò heo muối 300g</v>
      </c>
      <c r="M1006" s="8" t="str">
        <f>VLOOKUP(L1006,'[1]Mã Misa'!$C$2:$D$74,2,0)</f>
        <v>CGM300</v>
      </c>
      <c r="N1006" s="2">
        <v>73431</v>
      </c>
      <c r="O1006" t="s">
        <v>1536</v>
      </c>
      <c r="P1006" s="8" t="str">
        <f t="shared" si="77"/>
        <v>0005731</v>
      </c>
      <c r="Q1006" s="8" t="e">
        <f t="shared" si="75"/>
        <v>#N/A</v>
      </c>
      <c r="R1006" s="19">
        <v>44537</v>
      </c>
      <c r="S1006" s="17" t="s">
        <v>1537</v>
      </c>
      <c r="T1006" s="8" t="str">
        <f t="shared" si="78"/>
        <v>VM+THA 320</v>
      </c>
      <c r="U1006" t="s">
        <v>10950</v>
      </c>
      <c r="Y1006" t="str">
        <f t="shared" si="79"/>
        <v>WINCOMTHANHHOA</v>
      </c>
    </row>
    <row r="1007" spans="1:25" x14ac:dyDescent="0.2">
      <c r="A1007" t="s">
        <v>0</v>
      </c>
      <c r="B1007" t="s">
        <v>1538</v>
      </c>
      <c r="D1007" t="s">
        <v>47</v>
      </c>
      <c r="E1007" t="s">
        <v>3</v>
      </c>
      <c r="F1007" s="12">
        <v>1</v>
      </c>
      <c r="G1007" s="2">
        <v>55595</v>
      </c>
      <c r="H1007" t="s">
        <v>4</v>
      </c>
      <c r="J1007" t="s">
        <v>48</v>
      </c>
      <c r="K1007" s="9" t="str">
        <f t="shared" si="76"/>
        <v>Tai heo muối gói 200g</v>
      </c>
      <c r="L1007" s="8" t="str">
        <f>VLOOKUP(K1007,'[1]Mã Misa'!$B$2:$D$74,2,0)</f>
        <v>Tai heo muối 200g</v>
      </c>
      <c r="M1007" s="8" t="str">
        <f>VLOOKUP(L1007,'[1]Mã Misa'!$C$2:$D$74,2,0)</f>
        <v>TH200</v>
      </c>
      <c r="N1007" s="2">
        <v>55595</v>
      </c>
      <c r="O1007" t="s">
        <v>1539</v>
      </c>
      <c r="P1007" s="8" t="str">
        <f t="shared" si="77"/>
        <v>0002059</v>
      </c>
      <c r="Q1007" s="8" t="e">
        <f t="shared" si="75"/>
        <v>#N/A</v>
      </c>
      <c r="R1007" s="19">
        <v>44537</v>
      </c>
      <c r="S1007" s="17" t="s">
        <v>1540</v>
      </c>
      <c r="T1007" s="8" t="str">
        <f t="shared" si="78"/>
        <v>VM+ TTH 21</v>
      </c>
      <c r="U1007" t="s">
        <v>10951</v>
      </c>
      <c r="Y1007" t="str">
        <f t="shared" si="79"/>
        <v>WINCOMHUE</v>
      </c>
    </row>
    <row r="1008" spans="1:25" x14ac:dyDescent="0.2">
      <c r="A1008" t="s">
        <v>0</v>
      </c>
      <c r="B1008" t="s">
        <v>1541</v>
      </c>
      <c r="D1008" t="s">
        <v>8</v>
      </c>
      <c r="E1008" t="s">
        <v>3</v>
      </c>
      <c r="F1008" s="12">
        <v>2</v>
      </c>
      <c r="G1008" s="2">
        <v>210800</v>
      </c>
      <c r="H1008" t="s">
        <v>4</v>
      </c>
      <c r="J1008" t="s">
        <v>9</v>
      </c>
      <c r="K1008" s="9" t="str">
        <f t="shared" si="76"/>
        <v>_Đùi gà sốt cay 500g</v>
      </c>
      <c r="L1008" s="8" t="str">
        <f>VLOOKUP(K1008,'[1]Mã Misa'!$B$2:$D$74,2,0)</f>
        <v>Đùi gà sốt cay 500g</v>
      </c>
      <c r="M1008" s="8" t="str">
        <f>VLOOKUP(L1008,'[1]Mã Misa'!$C$2:$D$74,2,0)</f>
        <v>DGSC500</v>
      </c>
      <c r="N1008" s="2">
        <v>105400</v>
      </c>
      <c r="O1008" t="s">
        <v>1542</v>
      </c>
      <c r="P1008" s="8" t="str">
        <f t="shared" si="77"/>
        <v>0153979</v>
      </c>
      <c r="Q1008" s="8" t="e">
        <f t="shared" si="75"/>
        <v>#N/A</v>
      </c>
      <c r="R1008" s="19">
        <v>44537</v>
      </c>
      <c r="S1008" s="17" t="s">
        <v>1543</v>
      </c>
      <c r="T1008" s="8" t="str">
        <f t="shared" si="78"/>
        <v>VM+ HNI18T</v>
      </c>
      <c r="U1008" t="s">
        <v>10952</v>
      </c>
      <c r="Y1008" t="str">
        <f t="shared" si="79"/>
        <v>WINCOMHANOI</v>
      </c>
    </row>
    <row r="1009" spans="1:25" x14ac:dyDescent="0.2">
      <c r="A1009" t="s">
        <v>0</v>
      </c>
      <c r="B1009" t="s">
        <v>1544</v>
      </c>
      <c r="D1009" t="s">
        <v>11</v>
      </c>
      <c r="E1009" t="s">
        <v>3</v>
      </c>
      <c r="F1009" s="12">
        <v>3</v>
      </c>
      <c r="G1009" s="2">
        <v>150546</v>
      </c>
      <c r="H1009" t="s">
        <v>4</v>
      </c>
      <c r="J1009" t="s">
        <v>12</v>
      </c>
      <c r="K1009" s="9" t="str">
        <f t="shared" si="76"/>
        <v>Giò tai lưỡi xào gói 250g</v>
      </c>
      <c r="L1009" s="8" t="str">
        <f>VLOOKUP(K1009,'[1]Mã Misa'!$B$2:$D$74,2,0)</f>
        <v>Giò Tai Lưỡi Xào 250g</v>
      </c>
      <c r="M1009" s="8" t="str">
        <f>VLOOKUP(L1009,'[1]Mã Misa'!$C$2:$D$74,2,0)</f>
        <v>GTLX250G</v>
      </c>
      <c r="N1009" s="2">
        <v>50182</v>
      </c>
      <c r="O1009" t="s">
        <v>1545</v>
      </c>
      <c r="P1009" s="8" t="str">
        <f t="shared" si="77"/>
        <v>0153983</v>
      </c>
      <c r="Q1009" s="8" t="e">
        <f t="shared" si="75"/>
        <v>#N/A</v>
      </c>
      <c r="R1009" s="19">
        <v>44537</v>
      </c>
      <c r="S1009" s="17" t="s">
        <v>1546</v>
      </c>
      <c r="T1009" s="8" t="str">
        <f t="shared" si="78"/>
        <v>VM+ HNI 10</v>
      </c>
      <c r="U1009" t="s">
        <v>10953</v>
      </c>
      <c r="Y1009" t="str">
        <f t="shared" si="79"/>
        <v>WINCOMHANOI</v>
      </c>
    </row>
    <row r="1010" spans="1:25" x14ac:dyDescent="0.2">
      <c r="A1010" t="s">
        <v>0</v>
      </c>
      <c r="B1010" t="s">
        <v>1544</v>
      </c>
      <c r="D1010" t="s">
        <v>15</v>
      </c>
      <c r="E1010" t="s">
        <v>3</v>
      </c>
      <c r="F1010" s="12">
        <v>5</v>
      </c>
      <c r="G1010" s="2">
        <v>230000</v>
      </c>
      <c r="H1010" t="s">
        <v>4</v>
      </c>
      <c r="J1010" t="s">
        <v>16</v>
      </c>
      <c r="K1010" s="9" t="str">
        <f t="shared" si="76"/>
        <v>Mộc nấm hương gói 250g</v>
      </c>
      <c r="L1010" s="8" t="str">
        <f>VLOOKUP(K1010,'[1]Mã Misa'!$B$2:$D$74,2,0)</f>
        <v>Mộc Nấm Hương 250g</v>
      </c>
      <c r="M1010" s="8" t="str">
        <f>VLOOKUP(L1010,'[1]Mã Misa'!$C$2:$D$74,2,0)</f>
        <v>MNH250</v>
      </c>
      <c r="N1010" s="2">
        <v>46000</v>
      </c>
      <c r="O1010" t="s">
        <v>1545</v>
      </c>
      <c r="P1010" s="8" t="str">
        <f t="shared" si="77"/>
        <v>0153983</v>
      </c>
      <c r="Q1010" s="8" t="e">
        <f t="shared" si="75"/>
        <v>#N/A</v>
      </c>
      <c r="R1010" s="19">
        <v>44537</v>
      </c>
      <c r="S1010" s="17" t="s">
        <v>1546</v>
      </c>
      <c r="T1010" s="8" t="str">
        <f t="shared" si="78"/>
        <v>VM+ HNI 10</v>
      </c>
      <c r="U1010" t="s">
        <v>10953</v>
      </c>
      <c r="Y1010" t="str">
        <f t="shared" si="79"/>
        <v>WINCOMHANOI</v>
      </c>
    </row>
    <row r="1011" spans="1:25" x14ac:dyDescent="0.2">
      <c r="A1011" t="s">
        <v>0</v>
      </c>
      <c r="B1011" t="s">
        <v>1547</v>
      </c>
      <c r="D1011" t="s">
        <v>27</v>
      </c>
      <c r="E1011" t="s">
        <v>3</v>
      </c>
      <c r="F1011" s="12">
        <v>3</v>
      </c>
      <c r="G1011" s="2">
        <v>183150</v>
      </c>
      <c r="H1011" t="s">
        <v>4</v>
      </c>
      <c r="J1011" t="s">
        <v>28</v>
      </c>
      <c r="K1011" s="9" t="str">
        <f t="shared" si="76"/>
        <v>_Giò sụn gà 250g</v>
      </c>
      <c r="L1011" s="8" t="str">
        <f>VLOOKUP(K1011,'[1]Mã Misa'!$B$2:$D$74,2,0)</f>
        <v>Giò sụn gà 250g</v>
      </c>
      <c r="M1011" s="8" t="str">
        <f>VLOOKUP(L1011,'[1]Mã Misa'!$C$2:$D$74,2,0)</f>
        <v>GSG250</v>
      </c>
      <c r="N1011" s="2">
        <v>61050</v>
      </c>
      <c r="O1011" t="s">
        <v>1548</v>
      </c>
      <c r="P1011" s="8" t="str">
        <f t="shared" si="77"/>
        <v>0012463</v>
      </c>
      <c r="Q1011" s="8" t="e">
        <f t="shared" si="75"/>
        <v>#N/A</v>
      </c>
      <c r="R1011" s="19">
        <v>44537</v>
      </c>
      <c r="S1011" s="17" t="s">
        <v>1549</v>
      </c>
      <c r="T1011" s="8" t="str">
        <f t="shared" si="78"/>
        <v>VM+ QNH Số</v>
      </c>
      <c r="U1011" t="s">
        <v>10954</v>
      </c>
      <c r="Y1011" t="str">
        <f t="shared" si="79"/>
        <v>WINCOMQUANGNINH</v>
      </c>
    </row>
    <row r="1012" spans="1:25" x14ac:dyDescent="0.2">
      <c r="A1012" t="s">
        <v>0</v>
      </c>
      <c r="B1012" t="s">
        <v>1550</v>
      </c>
      <c r="D1012" t="s">
        <v>11</v>
      </c>
      <c r="E1012" t="s">
        <v>3</v>
      </c>
      <c r="F1012" s="12">
        <v>4</v>
      </c>
      <c r="G1012" s="2">
        <v>200728</v>
      </c>
      <c r="H1012" t="s">
        <v>4</v>
      </c>
      <c r="J1012" t="s">
        <v>12</v>
      </c>
      <c r="K1012" s="9" t="str">
        <f t="shared" si="76"/>
        <v>Giò tai lưỡi xào gói 250g</v>
      </c>
      <c r="L1012" s="8" t="str">
        <f>VLOOKUP(K1012,'[1]Mã Misa'!$B$2:$D$74,2,0)</f>
        <v>Giò Tai Lưỡi Xào 250g</v>
      </c>
      <c r="M1012" s="8" t="str">
        <f>VLOOKUP(L1012,'[1]Mã Misa'!$C$2:$D$74,2,0)</f>
        <v>GTLX250G</v>
      </c>
      <c r="N1012" s="2">
        <v>50182</v>
      </c>
      <c r="O1012" t="s">
        <v>1551</v>
      </c>
      <c r="P1012" s="8" t="str">
        <f t="shared" si="77"/>
        <v>0003360</v>
      </c>
      <c r="Q1012" s="8" t="e">
        <f t="shared" si="75"/>
        <v>#N/A</v>
      </c>
      <c r="R1012" s="19">
        <v>44537</v>
      </c>
      <c r="S1012" s="17" t="s">
        <v>1552</v>
      </c>
      <c r="T1012" s="8" t="str">
        <f t="shared" si="78"/>
        <v>VM+ VTU 89</v>
      </c>
      <c r="U1012" t="s">
        <v>10955</v>
      </c>
      <c r="Y1012" t="str">
        <f t="shared" si="79"/>
        <v>WINCOMVUNGTAU</v>
      </c>
    </row>
    <row r="1013" spans="1:25" x14ac:dyDescent="0.2">
      <c r="A1013" t="s">
        <v>0</v>
      </c>
      <c r="B1013" t="s">
        <v>1553</v>
      </c>
      <c r="D1013" t="s">
        <v>30</v>
      </c>
      <c r="E1013" t="s">
        <v>3</v>
      </c>
      <c r="F1013" s="12">
        <v>1</v>
      </c>
      <c r="G1013" s="2">
        <v>111058</v>
      </c>
      <c r="H1013" t="s">
        <v>4</v>
      </c>
      <c r="J1013" t="s">
        <v>31</v>
      </c>
      <c r="K1013" s="9" t="str">
        <f t="shared" si="76"/>
        <v>Gà muối gói 500g</v>
      </c>
      <c r="L1013" s="8" t="str">
        <f>VLOOKUP(K1013,'[1]Mã Misa'!$B$2:$D$74,2,0)</f>
        <v>Gà muối 500g</v>
      </c>
      <c r="M1013" s="8" t="str">
        <f>VLOOKUP(L1013,'[1]Mã Misa'!$C$2:$D$74,2,0)</f>
        <v>GM500</v>
      </c>
      <c r="N1013" s="2">
        <v>111058</v>
      </c>
      <c r="O1013" t="s">
        <v>1554</v>
      </c>
      <c r="P1013" s="8" t="str">
        <f t="shared" si="77"/>
        <v>0001925</v>
      </c>
      <c r="Q1013" s="8" t="e">
        <f t="shared" si="75"/>
        <v>#N/A</v>
      </c>
      <c r="R1013" s="19">
        <v>44537</v>
      </c>
      <c r="S1013" s="17" t="s">
        <v>1555</v>
      </c>
      <c r="T1013" s="8" t="str">
        <f t="shared" si="78"/>
        <v>VM+ LSN 16</v>
      </c>
      <c r="U1013" t="s">
        <v>10956</v>
      </c>
      <c r="Y1013" t="str">
        <f t="shared" si="79"/>
        <v>WINCOMLANGSON</v>
      </c>
    </row>
    <row r="1014" spans="1:25" x14ac:dyDescent="0.2">
      <c r="A1014" t="s">
        <v>0</v>
      </c>
      <c r="B1014" t="s">
        <v>1556</v>
      </c>
      <c r="D1014" t="s">
        <v>11</v>
      </c>
      <c r="E1014" t="s">
        <v>3</v>
      </c>
      <c r="F1014" s="12">
        <v>2</v>
      </c>
      <c r="G1014" s="2">
        <v>100364</v>
      </c>
      <c r="H1014" t="s">
        <v>4</v>
      </c>
      <c r="J1014" t="s">
        <v>12</v>
      </c>
      <c r="K1014" s="9" t="str">
        <f t="shared" si="76"/>
        <v>Giò tai lưỡi xào gói 250g</v>
      </c>
      <c r="L1014" s="8" t="str">
        <f>VLOOKUP(K1014,'[1]Mã Misa'!$B$2:$D$74,2,0)</f>
        <v>Giò Tai Lưỡi Xào 250g</v>
      </c>
      <c r="M1014" s="8" t="str">
        <f>VLOOKUP(L1014,'[1]Mã Misa'!$C$2:$D$74,2,0)</f>
        <v>GTLX250G</v>
      </c>
      <c r="N1014" s="2">
        <v>50182</v>
      </c>
      <c r="O1014" t="s">
        <v>1557</v>
      </c>
      <c r="P1014" s="8" t="str">
        <f t="shared" si="77"/>
        <v>0011665</v>
      </c>
      <c r="Q1014" s="8" t="e">
        <f t="shared" si="75"/>
        <v>#N/A</v>
      </c>
      <c r="R1014" s="19">
        <v>44537</v>
      </c>
      <c r="S1014" s="17" t="s">
        <v>1558</v>
      </c>
      <c r="T1014" s="8" t="str">
        <f t="shared" si="78"/>
        <v>VM+ HPG 85</v>
      </c>
      <c r="U1014" t="s">
        <v>10957</v>
      </c>
      <c r="Y1014" t="str">
        <f t="shared" si="79"/>
        <v>WINCOMHAIPHONG</v>
      </c>
    </row>
    <row r="1015" spans="1:25" x14ac:dyDescent="0.2">
      <c r="A1015" t="s">
        <v>0</v>
      </c>
      <c r="B1015" t="s">
        <v>1559</v>
      </c>
      <c r="D1015" t="s">
        <v>42</v>
      </c>
      <c r="E1015" t="s">
        <v>3</v>
      </c>
      <c r="F1015" s="12">
        <v>1</v>
      </c>
      <c r="G1015" s="2">
        <v>87787</v>
      </c>
      <c r="H1015" t="s">
        <v>4</v>
      </c>
      <c r="J1015" t="s">
        <v>43</v>
      </c>
      <c r="K1015" s="9" t="str">
        <f t="shared" si="76"/>
        <v>Bắp bò muối gói 200g</v>
      </c>
      <c r="L1015" s="8" t="str">
        <f>VLOOKUP(K1015,'[1]Mã Misa'!$B$2:$D$74,2,0)</f>
        <v>Bắp bò muối 200g</v>
      </c>
      <c r="M1015" s="8" t="str">
        <f>VLOOKUP(L1015,'[1]Mã Misa'!$C$2:$D$74,2,0)</f>
        <v>BBM200</v>
      </c>
      <c r="N1015" s="2">
        <v>87787</v>
      </c>
      <c r="O1015" t="s">
        <v>1560</v>
      </c>
      <c r="P1015" s="8" t="str">
        <f t="shared" si="77"/>
        <v>0000665</v>
      </c>
      <c r="Q1015" s="8" t="e">
        <f t="shared" si="75"/>
        <v>#N/A</v>
      </c>
      <c r="R1015" s="19">
        <v>44537</v>
      </c>
      <c r="S1015" s="17" t="s">
        <v>1561</v>
      </c>
      <c r="T1015" s="8" t="str">
        <f t="shared" si="78"/>
        <v>VM+ QNI 77</v>
      </c>
      <c r="U1015" t="s">
        <v>10958</v>
      </c>
      <c r="Y1015" t="str">
        <f t="shared" si="79"/>
        <v>WINCOMQUANGNGAI</v>
      </c>
    </row>
    <row r="1016" spans="1:25" x14ac:dyDescent="0.2">
      <c r="A1016" t="s">
        <v>0</v>
      </c>
      <c r="B1016" t="s">
        <v>1562</v>
      </c>
      <c r="D1016" t="s">
        <v>2</v>
      </c>
      <c r="E1016" t="s">
        <v>3</v>
      </c>
      <c r="F1016" s="12">
        <v>20</v>
      </c>
      <c r="G1016" s="2">
        <v>1419000</v>
      </c>
      <c r="H1016" t="s">
        <v>4</v>
      </c>
      <c r="J1016" t="s">
        <v>5</v>
      </c>
      <c r="K1016" s="9" t="str">
        <f t="shared" si="76"/>
        <v>_Chả nướng 300g</v>
      </c>
      <c r="L1016" s="8" t="str">
        <f>VLOOKUP(K1016,'[1]Mã Misa'!$B$2:$D$74,2,0)</f>
        <v>Chả nướng 300g</v>
      </c>
      <c r="M1016" s="8" t="str">
        <f>VLOOKUP(L1016,'[1]Mã Misa'!$C$2:$D$74,2,0)</f>
        <v>CN300</v>
      </c>
      <c r="N1016" s="2">
        <v>70950</v>
      </c>
      <c r="O1016" t="s">
        <v>1563</v>
      </c>
      <c r="P1016" s="8" t="str">
        <f t="shared" si="77"/>
        <v>0003164</v>
      </c>
      <c r="Q1016" s="8" t="e">
        <f t="shared" si="75"/>
        <v>#N/A</v>
      </c>
      <c r="R1016" s="19">
        <v>44537</v>
      </c>
      <c r="S1016" s="17" t="s">
        <v>1564</v>
      </c>
      <c r="T1016" s="8" t="str">
        <f t="shared" si="78"/>
        <v>VM BDG Mỹ</v>
      </c>
      <c r="U1016" t="s">
        <v>10959</v>
      </c>
      <c r="Y1016" t="str">
        <f t="shared" si="79"/>
        <v>WINCOMBINHDUONG</v>
      </c>
    </row>
    <row r="1017" spans="1:25" x14ac:dyDescent="0.2">
      <c r="A1017" t="s">
        <v>0</v>
      </c>
      <c r="B1017" t="s">
        <v>1562</v>
      </c>
      <c r="D1017" t="s">
        <v>40</v>
      </c>
      <c r="E1017" t="s">
        <v>3</v>
      </c>
      <c r="F1017" s="12">
        <v>1</v>
      </c>
      <c r="G1017" s="2">
        <v>59400</v>
      </c>
      <c r="H1017" t="s">
        <v>4</v>
      </c>
      <c r="J1017" t="s">
        <v>41</v>
      </c>
      <c r="K1017" s="9" t="str">
        <f t="shared" si="76"/>
        <v>_Giò lụa 250g</v>
      </c>
      <c r="L1017" s="8" t="str">
        <f>VLOOKUP(K1017,'[1]Mã Misa'!$B$2:$D$74,2,0)</f>
        <v>Giò lụa 250g</v>
      </c>
      <c r="M1017" s="8" t="str">
        <f>VLOOKUP(L1017,'[1]Mã Misa'!$C$2:$D$74,2,0)</f>
        <v>GL250</v>
      </c>
      <c r="N1017" s="2">
        <v>59400</v>
      </c>
      <c r="O1017" t="s">
        <v>1563</v>
      </c>
      <c r="P1017" s="8" t="str">
        <f t="shared" si="77"/>
        <v>0003164</v>
      </c>
      <c r="Q1017" s="8" t="e">
        <f t="shared" si="75"/>
        <v>#N/A</v>
      </c>
      <c r="R1017" s="19">
        <v>44537</v>
      </c>
      <c r="S1017" s="17" t="s">
        <v>1564</v>
      </c>
      <c r="T1017" s="8" t="str">
        <f t="shared" si="78"/>
        <v>VM BDG Mỹ</v>
      </c>
      <c r="U1017" t="s">
        <v>10959</v>
      </c>
      <c r="Y1017" t="str">
        <f t="shared" si="79"/>
        <v>WINCOMBINHDUONG</v>
      </c>
    </row>
    <row r="1018" spans="1:25" x14ac:dyDescent="0.2">
      <c r="A1018" t="s">
        <v>0</v>
      </c>
      <c r="B1018" t="s">
        <v>1562</v>
      </c>
      <c r="D1018" t="s">
        <v>27</v>
      </c>
      <c r="E1018" t="s">
        <v>3</v>
      </c>
      <c r="F1018" s="12">
        <v>8</v>
      </c>
      <c r="G1018" s="2">
        <v>488400</v>
      </c>
      <c r="H1018" t="s">
        <v>4</v>
      </c>
      <c r="J1018" t="s">
        <v>28</v>
      </c>
      <c r="K1018" s="9" t="str">
        <f t="shared" si="76"/>
        <v>_Giò sụn gà 250g</v>
      </c>
      <c r="L1018" s="8" t="str">
        <f>VLOOKUP(K1018,'[1]Mã Misa'!$B$2:$D$74,2,0)</f>
        <v>Giò sụn gà 250g</v>
      </c>
      <c r="M1018" s="8" t="str">
        <f>VLOOKUP(L1018,'[1]Mã Misa'!$C$2:$D$74,2,0)</f>
        <v>GSG250</v>
      </c>
      <c r="N1018" s="2">
        <v>61050</v>
      </c>
      <c r="O1018" t="s">
        <v>1563</v>
      </c>
      <c r="P1018" s="8" t="str">
        <f t="shared" si="77"/>
        <v>0003164</v>
      </c>
      <c r="Q1018" s="8" t="e">
        <f t="shared" si="75"/>
        <v>#N/A</v>
      </c>
      <c r="R1018" s="19">
        <v>44537</v>
      </c>
      <c r="S1018" s="17" t="s">
        <v>1564</v>
      </c>
      <c r="T1018" s="8" t="str">
        <f t="shared" si="78"/>
        <v>VM BDG Mỹ</v>
      </c>
      <c r="U1018" t="s">
        <v>10959</v>
      </c>
      <c r="Y1018" t="str">
        <f t="shared" si="79"/>
        <v>WINCOMBINHDUONG</v>
      </c>
    </row>
    <row r="1019" spans="1:25" x14ac:dyDescent="0.2">
      <c r="A1019" t="s">
        <v>0</v>
      </c>
      <c r="B1019" t="s">
        <v>1562</v>
      </c>
      <c r="D1019" t="s">
        <v>15</v>
      </c>
      <c r="E1019" t="s">
        <v>3</v>
      </c>
      <c r="F1019" s="12">
        <v>1</v>
      </c>
      <c r="G1019" s="2">
        <v>46000</v>
      </c>
      <c r="H1019" t="s">
        <v>4</v>
      </c>
      <c r="J1019" t="s">
        <v>16</v>
      </c>
      <c r="K1019" s="9" t="str">
        <f t="shared" si="76"/>
        <v>Mộc nấm hương gói 250g</v>
      </c>
      <c r="L1019" s="8" t="str">
        <f>VLOOKUP(K1019,'[1]Mã Misa'!$B$2:$D$74,2,0)</f>
        <v>Mộc Nấm Hương 250g</v>
      </c>
      <c r="M1019" s="8" t="str">
        <f>VLOOKUP(L1019,'[1]Mã Misa'!$C$2:$D$74,2,0)</f>
        <v>MNH250</v>
      </c>
      <c r="N1019" s="2">
        <v>46000</v>
      </c>
      <c r="O1019" t="s">
        <v>1563</v>
      </c>
      <c r="P1019" s="8" t="str">
        <f t="shared" si="77"/>
        <v>0003164</v>
      </c>
      <c r="Q1019" s="8" t="e">
        <f t="shared" si="75"/>
        <v>#N/A</v>
      </c>
      <c r="R1019" s="19">
        <v>44537</v>
      </c>
      <c r="S1019" s="17" t="s">
        <v>1564</v>
      </c>
      <c r="T1019" s="8" t="str">
        <f t="shared" si="78"/>
        <v>VM BDG Mỹ</v>
      </c>
      <c r="U1019" t="s">
        <v>10959</v>
      </c>
      <c r="Y1019" t="str">
        <f t="shared" si="79"/>
        <v>WINCOMBINHDUONG</v>
      </c>
    </row>
    <row r="1020" spans="1:25" x14ac:dyDescent="0.2">
      <c r="A1020" t="s">
        <v>0</v>
      </c>
      <c r="B1020" t="s">
        <v>1562</v>
      </c>
      <c r="D1020" t="s">
        <v>121</v>
      </c>
      <c r="E1020" t="s">
        <v>3</v>
      </c>
      <c r="F1020" s="12">
        <v>1</v>
      </c>
      <c r="G1020" s="2">
        <v>73431</v>
      </c>
      <c r="H1020" t="s">
        <v>4</v>
      </c>
      <c r="J1020" t="s">
        <v>122</v>
      </c>
      <c r="K1020" s="9" t="str">
        <f t="shared" si="76"/>
        <v>Chân giò heo muối gói 300g</v>
      </c>
      <c r="L1020" s="8" t="str">
        <f>VLOOKUP(K1020,'[1]Mã Misa'!$B$2:$D$74,2,0)</f>
        <v>Chân giò heo muối 300g</v>
      </c>
      <c r="M1020" s="8" t="str">
        <f>VLOOKUP(L1020,'[1]Mã Misa'!$C$2:$D$74,2,0)</f>
        <v>CGM300</v>
      </c>
      <c r="N1020" s="2">
        <v>73431</v>
      </c>
      <c r="O1020" t="s">
        <v>1563</v>
      </c>
      <c r="P1020" s="8" t="str">
        <f t="shared" si="77"/>
        <v>0003164</v>
      </c>
      <c r="Q1020" s="8" t="e">
        <f t="shared" si="75"/>
        <v>#N/A</v>
      </c>
      <c r="R1020" s="19">
        <v>44537</v>
      </c>
      <c r="S1020" s="17" t="s">
        <v>1564</v>
      </c>
      <c r="T1020" s="8" t="str">
        <f t="shared" si="78"/>
        <v>VM BDG Mỹ</v>
      </c>
      <c r="U1020" t="s">
        <v>10959</v>
      </c>
      <c r="Y1020" t="str">
        <f t="shared" si="79"/>
        <v>WINCOMBINHDUONG</v>
      </c>
    </row>
    <row r="1021" spans="1:25" x14ac:dyDescent="0.2">
      <c r="A1021" t="s">
        <v>0</v>
      </c>
      <c r="B1021" t="s">
        <v>1565</v>
      </c>
      <c r="D1021" t="s">
        <v>121</v>
      </c>
      <c r="E1021" t="s">
        <v>3</v>
      </c>
      <c r="F1021" s="12">
        <v>2</v>
      </c>
      <c r="G1021" s="2">
        <v>146862</v>
      </c>
      <c r="H1021" t="s">
        <v>4</v>
      </c>
      <c r="J1021" t="s">
        <v>122</v>
      </c>
      <c r="K1021" s="9" t="str">
        <f t="shared" si="76"/>
        <v>Chân giò heo muối gói 300g</v>
      </c>
      <c r="L1021" s="8" t="str">
        <f>VLOOKUP(K1021,'[1]Mã Misa'!$B$2:$D$74,2,0)</f>
        <v>Chân giò heo muối 300g</v>
      </c>
      <c r="M1021" s="8" t="str">
        <f>VLOOKUP(L1021,'[1]Mã Misa'!$C$2:$D$74,2,0)</f>
        <v>CGM300</v>
      </c>
      <c r="N1021" s="2">
        <v>73431</v>
      </c>
      <c r="O1021" t="s">
        <v>1566</v>
      </c>
      <c r="P1021" s="8" t="str">
        <f t="shared" si="77"/>
        <v>0005732</v>
      </c>
      <c r="Q1021" s="8" t="e">
        <f t="shared" si="75"/>
        <v>#N/A</v>
      </c>
      <c r="R1021" s="19">
        <v>44537</v>
      </c>
      <c r="S1021" s="17" t="s">
        <v>1567</v>
      </c>
      <c r="T1021" s="8" t="str">
        <f t="shared" si="78"/>
        <v>VM+ THA Lô</v>
      </c>
      <c r="U1021" t="s">
        <v>10960</v>
      </c>
      <c r="Y1021" t="str">
        <f t="shared" si="79"/>
        <v>WINCOMTHANHHOA</v>
      </c>
    </row>
    <row r="1022" spans="1:25" x14ac:dyDescent="0.2">
      <c r="A1022" t="s">
        <v>0</v>
      </c>
      <c r="B1022" t="s">
        <v>1565</v>
      </c>
      <c r="D1022" t="s">
        <v>30</v>
      </c>
      <c r="E1022" t="s">
        <v>3</v>
      </c>
      <c r="F1022" s="12">
        <v>3</v>
      </c>
      <c r="G1022" s="2">
        <v>333174</v>
      </c>
      <c r="H1022" t="s">
        <v>4</v>
      </c>
      <c r="J1022" t="s">
        <v>31</v>
      </c>
      <c r="K1022" s="9" t="str">
        <f t="shared" si="76"/>
        <v>Gà muối gói 500g</v>
      </c>
      <c r="L1022" s="8" t="str">
        <f>VLOOKUP(K1022,'[1]Mã Misa'!$B$2:$D$74,2,0)</f>
        <v>Gà muối 500g</v>
      </c>
      <c r="M1022" s="8" t="str">
        <f>VLOOKUP(L1022,'[1]Mã Misa'!$C$2:$D$74,2,0)</f>
        <v>GM500</v>
      </c>
      <c r="N1022" s="2">
        <v>111058</v>
      </c>
      <c r="O1022" t="s">
        <v>1566</v>
      </c>
      <c r="P1022" s="8" t="str">
        <f t="shared" si="77"/>
        <v>0005732</v>
      </c>
      <c r="Q1022" s="8" t="e">
        <f t="shared" si="75"/>
        <v>#N/A</v>
      </c>
      <c r="R1022" s="19">
        <v>44537</v>
      </c>
      <c r="S1022" s="17" t="s">
        <v>1567</v>
      </c>
      <c r="T1022" s="8" t="str">
        <f t="shared" si="78"/>
        <v>VM+ THA Lô</v>
      </c>
      <c r="U1022" t="s">
        <v>10960</v>
      </c>
      <c r="Y1022" t="str">
        <f t="shared" si="79"/>
        <v>WINCOMTHANHHOA</v>
      </c>
    </row>
    <row r="1023" spans="1:25" x14ac:dyDescent="0.2">
      <c r="A1023" t="s">
        <v>0</v>
      </c>
      <c r="B1023" t="s">
        <v>1568</v>
      </c>
      <c r="D1023" t="s">
        <v>40</v>
      </c>
      <c r="E1023" t="s">
        <v>3</v>
      </c>
      <c r="F1023" s="12">
        <v>3</v>
      </c>
      <c r="G1023" s="2">
        <v>178200</v>
      </c>
      <c r="H1023" t="s">
        <v>4</v>
      </c>
      <c r="J1023" t="s">
        <v>41</v>
      </c>
      <c r="K1023" s="9" t="str">
        <f t="shared" si="76"/>
        <v>_Giò lụa 250g</v>
      </c>
      <c r="L1023" s="8" t="str">
        <f>VLOOKUP(K1023,'[1]Mã Misa'!$B$2:$D$74,2,0)</f>
        <v>Giò lụa 250g</v>
      </c>
      <c r="M1023" s="8" t="str">
        <f>VLOOKUP(L1023,'[1]Mã Misa'!$C$2:$D$74,2,0)</f>
        <v>GL250</v>
      </c>
      <c r="N1023" s="2">
        <v>59400</v>
      </c>
      <c r="O1023" t="s">
        <v>1569</v>
      </c>
      <c r="P1023" s="8" t="str">
        <f t="shared" si="77"/>
        <v>0002212</v>
      </c>
      <c r="Q1023" s="8" t="e">
        <f t="shared" si="75"/>
        <v>#N/A</v>
      </c>
      <c r="R1023" s="19">
        <v>44537</v>
      </c>
      <c r="S1023" s="17" t="s">
        <v>1570</v>
      </c>
      <c r="T1023" s="8" t="str">
        <f t="shared" si="78"/>
        <v>VM+ HTH 19</v>
      </c>
      <c r="U1023" t="s">
        <v>10961</v>
      </c>
      <c r="Y1023" t="str">
        <f t="shared" si="79"/>
        <v>WINCOMHATINH</v>
      </c>
    </row>
    <row r="1024" spans="1:25" x14ac:dyDescent="0.2">
      <c r="A1024" t="s">
        <v>0</v>
      </c>
      <c r="B1024" t="s">
        <v>1568</v>
      </c>
      <c r="D1024" t="s">
        <v>2</v>
      </c>
      <c r="E1024" t="s">
        <v>3</v>
      </c>
      <c r="F1024" s="12">
        <v>1</v>
      </c>
      <c r="G1024" s="2">
        <v>70950</v>
      </c>
      <c r="H1024" t="s">
        <v>4</v>
      </c>
      <c r="J1024" t="s">
        <v>5</v>
      </c>
      <c r="K1024" s="9" t="str">
        <f t="shared" si="76"/>
        <v>_Chả nướng 300g</v>
      </c>
      <c r="L1024" s="8" t="str">
        <f>VLOOKUP(K1024,'[1]Mã Misa'!$B$2:$D$74,2,0)</f>
        <v>Chả nướng 300g</v>
      </c>
      <c r="M1024" s="8" t="str">
        <f>VLOOKUP(L1024,'[1]Mã Misa'!$C$2:$D$74,2,0)</f>
        <v>CN300</v>
      </c>
      <c r="N1024" s="2">
        <v>70950</v>
      </c>
      <c r="O1024" t="s">
        <v>1569</v>
      </c>
      <c r="P1024" s="8" t="str">
        <f t="shared" si="77"/>
        <v>0002212</v>
      </c>
      <c r="Q1024" s="8" t="e">
        <f t="shared" si="75"/>
        <v>#N/A</v>
      </c>
      <c r="R1024" s="19">
        <v>44537</v>
      </c>
      <c r="S1024" s="17" t="s">
        <v>1570</v>
      </c>
      <c r="T1024" s="8" t="str">
        <f t="shared" si="78"/>
        <v>VM+ HTH 19</v>
      </c>
      <c r="U1024" t="s">
        <v>10961</v>
      </c>
      <c r="Y1024" t="str">
        <f t="shared" si="79"/>
        <v>WINCOMHATINH</v>
      </c>
    </row>
    <row r="1025" spans="1:25" x14ac:dyDescent="0.2">
      <c r="A1025" t="s">
        <v>0</v>
      </c>
      <c r="B1025" t="s">
        <v>1568</v>
      </c>
      <c r="D1025" t="s">
        <v>21</v>
      </c>
      <c r="E1025" t="s">
        <v>3</v>
      </c>
      <c r="F1025" s="12">
        <v>1</v>
      </c>
      <c r="G1025" s="2">
        <v>74250</v>
      </c>
      <c r="H1025" t="s">
        <v>4</v>
      </c>
      <c r="J1025" t="s">
        <v>22</v>
      </c>
      <c r="K1025" s="9" t="str">
        <f t="shared" si="76"/>
        <v>_Chả cốm 300g</v>
      </c>
      <c r="L1025" s="8" t="str">
        <f>VLOOKUP(K1025,'[1]Mã Misa'!$B$2:$D$74,2,0)</f>
        <v>Chả cốm 300g</v>
      </c>
      <c r="M1025" s="8" t="str">
        <f>VLOOKUP(L1025,'[1]Mã Misa'!$C$2:$D$74,2,0)</f>
        <v>CC300</v>
      </c>
      <c r="N1025" s="2">
        <v>74250</v>
      </c>
      <c r="O1025" t="s">
        <v>1569</v>
      </c>
      <c r="P1025" s="8" t="str">
        <f t="shared" si="77"/>
        <v>0002212</v>
      </c>
      <c r="Q1025" s="8" t="e">
        <f t="shared" si="75"/>
        <v>#N/A</v>
      </c>
      <c r="R1025" s="19">
        <v>44537</v>
      </c>
      <c r="S1025" s="17" t="s">
        <v>1570</v>
      </c>
      <c r="T1025" s="8" t="str">
        <f t="shared" si="78"/>
        <v>VM+ HTH 19</v>
      </c>
      <c r="U1025" t="s">
        <v>10961</v>
      </c>
      <c r="Y1025" t="str">
        <f t="shared" si="79"/>
        <v>WINCOMHATINH</v>
      </c>
    </row>
    <row r="1026" spans="1:25" x14ac:dyDescent="0.2">
      <c r="A1026" t="s">
        <v>0</v>
      </c>
      <c r="B1026" t="s">
        <v>1568</v>
      </c>
      <c r="D1026" t="s">
        <v>155</v>
      </c>
      <c r="E1026" t="s">
        <v>3</v>
      </c>
      <c r="F1026" s="12">
        <v>1</v>
      </c>
      <c r="G1026" s="2">
        <v>101989</v>
      </c>
      <c r="H1026" t="s">
        <v>4</v>
      </c>
      <c r="J1026" t="s">
        <v>156</v>
      </c>
      <c r="K1026" s="9" t="str">
        <f t="shared" si="76"/>
        <v>Giò tai nấm hương 500g</v>
      </c>
      <c r="L1026" s="8" t="str">
        <f>VLOOKUP(K1026,'[1]Mã Misa'!$B$2:$D$74,2,0)</f>
        <v>Giò tai nấm hương 500g</v>
      </c>
      <c r="M1026" s="8" t="str">
        <f>VLOOKUP(L1026,'[1]Mã Misa'!$C$2:$D$74,2,0)</f>
        <v>GTNH500</v>
      </c>
      <c r="N1026" s="2">
        <v>101989</v>
      </c>
      <c r="O1026" t="s">
        <v>1569</v>
      </c>
      <c r="P1026" s="8" t="str">
        <f t="shared" si="77"/>
        <v>0002212</v>
      </c>
      <c r="Q1026" s="8" t="e">
        <f t="shared" si="75"/>
        <v>#N/A</v>
      </c>
      <c r="R1026" s="19">
        <v>44537</v>
      </c>
      <c r="S1026" s="17" t="s">
        <v>1570</v>
      </c>
      <c r="T1026" s="8" t="str">
        <f t="shared" si="78"/>
        <v>VM+ HTH 19</v>
      </c>
      <c r="U1026" t="s">
        <v>10961</v>
      </c>
      <c r="Y1026" t="str">
        <f t="shared" si="79"/>
        <v>WINCOMHATINH</v>
      </c>
    </row>
    <row r="1027" spans="1:25" x14ac:dyDescent="0.2">
      <c r="A1027" t="s">
        <v>0</v>
      </c>
      <c r="B1027" t="s">
        <v>1571</v>
      </c>
      <c r="D1027" t="s">
        <v>47</v>
      </c>
      <c r="E1027" t="s">
        <v>3</v>
      </c>
      <c r="F1027" s="12">
        <v>4</v>
      </c>
      <c r="G1027" s="2">
        <v>222380</v>
      </c>
      <c r="H1027" t="s">
        <v>4</v>
      </c>
      <c r="J1027" t="s">
        <v>48</v>
      </c>
      <c r="K1027" s="9" t="str">
        <f t="shared" si="76"/>
        <v>Tai heo muối gói 200g</v>
      </c>
      <c r="L1027" s="8" t="str">
        <f>VLOOKUP(K1027,'[1]Mã Misa'!$B$2:$D$74,2,0)</f>
        <v>Tai heo muối 200g</v>
      </c>
      <c r="M1027" s="8" t="str">
        <f>VLOOKUP(L1027,'[1]Mã Misa'!$C$2:$D$74,2,0)</f>
        <v>TH200</v>
      </c>
      <c r="N1027" s="2">
        <v>55595</v>
      </c>
      <c r="O1027" t="s">
        <v>1572</v>
      </c>
      <c r="P1027" s="8" t="str">
        <f t="shared" si="77"/>
        <v>0020034</v>
      </c>
      <c r="Q1027" s="8" t="e">
        <f t="shared" ref="Q1027:Q1090" si="80">IF(VLOOKUP(P1027,$AD$1:$AF$32,1,0)&lt;&gt;0,(P1027&amp;"A"),0)</f>
        <v>#N/A</v>
      </c>
      <c r="R1027" s="19">
        <v>44537</v>
      </c>
      <c r="S1027" s="17" t="s">
        <v>1573</v>
      </c>
      <c r="T1027" s="8" t="str">
        <f t="shared" si="78"/>
        <v>VM+ DNG 10</v>
      </c>
      <c r="U1027" t="s">
        <v>10962</v>
      </c>
      <c r="Y1027" t="str">
        <f t="shared" si="79"/>
        <v>WINCOMDANANG</v>
      </c>
    </row>
    <row r="1028" spans="1:25" x14ac:dyDescent="0.2">
      <c r="A1028" t="s">
        <v>0</v>
      </c>
      <c r="B1028" t="s">
        <v>1574</v>
      </c>
      <c r="D1028" t="s">
        <v>27</v>
      </c>
      <c r="E1028" t="s">
        <v>3</v>
      </c>
      <c r="F1028" s="12">
        <v>1</v>
      </c>
      <c r="G1028" s="2">
        <v>61050</v>
      </c>
      <c r="H1028" t="s">
        <v>4</v>
      </c>
      <c r="J1028" t="s">
        <v>28</v>
      </c>
      <c r="K1028" s="9" t="str">
        <f t="shared" ref="K1028:K1091" si="81">MID(J1028,10,26)</f>
        <v>_Giò sụn gà 250g</v>
      </c>
      <c r="L1028" s="8" t="str">
        <f>VLOOKUP(K1028,'[1]Mã Misa'!$B$2:$D$74,2,0)</f>
        <v>Giò sụn gà 250g</v>
      </c>
      <c r="M1028" s="8" t="str">
        <f>VLOOKUP(L1028,'[1]Mã Misa'!$C$2:$D$74,2,0)</f>
        <v>GSG250</v>
      </c>
      <c r="N1028" s="2">
        <v>61050</v>
      </c>
      <c r="O1028" t="s">
        <v>1575</v>
      </c>
      <c r="P1028" s="8" t="str">
        <f t="shared" ref="P1028:P1091" si="82">RIGHT(O1028,7)</f>
        <v>0002503</v>
      </c>
      <c r="Q1028" s="8" t="e">
        <f t="shared" si="80"/>
        <v>#N/A</v>
      </c>
      <c r="R1028" s="19">
        <v>44537</v>
      </c>
      <c r="S1028" s="17" t="s">
        <v>1576</v>
      </c>
      <c r="T1028" s="8" t="str">
        <f t="shared" ref="T1028:T1091" si="83">LEFT(U1028,10)</f>
        <v>VM+ BGG 61</v>
      </c>
      <c r="U1028" t="s">
        <v>10963</v>
      </c>
      <c r="Y1028" t="str">
        <f t="shared" ref="Y1028:Y1091" si="84">IF(ISNUMBER(SEARCH($V$3,T1028)),"WINCOMHANOI",IF(ISNUMBER(SEARCH($V$4,T1028)),"WINCOMHOCHIMINH",IF(ISNUMBER(SEARCH($V$5,T1028)),"WINCOMDANANG",IF(ISNUMBER(SEARCH($V$6,T1028)),"WINCOMHAIDUONG",IF(ISNUMBER(SEARCH($V$7,T1028)),"WINCOMQUANGNINH",IF(ISNUMBER(SEARCH($V$8,T1028)),"WINCOMHAIPHONG",IF(ISNUMBER(SEARCH($V$9,T1028)),"WINCOMBACGIANG",IF(ISNUMBER(SEARCH($V$10,T1028)),"WINCOMBACNINH",IF(ISNUMBER(SEARCH($V$11,T1028)),"WINCOMPHUTHO",IF(ISNUMBER(SEARCH($V$12,T1028)),"WINCOMHATINH",IF(ISNUMBER(SEARCH($V$13,T1028)),"WINCOMTHAINGUYEN",IF(ISNUMBER(SEARCH($V$14,T1028)),"WINCOMKHANHHOA",IF(ISNUMBER(SEARCH($V$15,T1028)),"WINCOMHUNGYEN",IF(ISNUMBER(SEARCH($V$16,T1028)),"WINCOMNGHEAN",IF(ISNUMBER(SEARCH($V$17,T1028)),"WINCOMLAOCAI",IF(ISNUMBER(SEARCH($V$18,T1028)),"WINCOMVUNGTAU",IF(ISNUMBER(SEARCH($V$19,T1028)),"WINCOMBINHDUONG",IF(ISNUMBER(SEARCH($V$20,T1028)),"WINCOMKIENGIANG",IF(ISNUMBER(SEARCH($V$21,T1028)),"WINCOMHANAM",IF(ISNUMBER(SEARCH($V$22,T1028)),"WINCOMNAMDINH",IF(ISNUMBER(SEARCH($V$23,T1028)),"WINCOMLANGSON",IF(ISNUMBER(SEARCH($V$24,T1028)),"WINCOMTHANHHOA",IF(ISNUMBER(SEARCH($V$25,T1028)),"WINCOMYENBAI",IF(ISNUMBER(SEARCH($V$26,T1028)),"WINCOMTUYENQUANG",IF(ISNUMBER(SEARCH($V$27,T1028)),"WINCOMHUE",IF(ISNUMBER(SEARCH($V$28,T1028)),"WINCOMQUANGNAM",IF(ISNUMBER(SEARCH($V$29,T1028)),"WINCOMVINHPHUC",IF(ISNUMBER(SEARCH($V$30,T1028)),"WINCOMHAGIANG",IF(ISNUMBER(SEARCH($V$31,T1028)),"WINCOMNINHBINH",IF(ISNUMBER(SEARCH($V$32,T1028)),"WINCOMTRAVINH",IF(ISNUMBER(SEARCH($V$33,T1028)),"WINCOMCANTHO",IF(ISNUMBER(SEARCH($V$34,T1028)),"WINCOMBENTRE",IF(ISNUMBER(SEARCH($V$35,T1028)),"WINCOMCAMAU",IF(ISNUMBER(SEARCH($V$36,T1028)),"WINCOMANGIANG",IF(ISNUMBER(SEARCH($V$37,T1028)),"WINCOMNINHTHUAN",IF(ISNUMBER(SEARCH($V$38,T1028)),"WINCOMTHAIBINH",IF(ISNUMBER(SEARCH($V$39,T1028)),"WINCOMGIALAI",IF(ISNUMBER(SEARCH($V$40,T1028)),"WINCOMHOABINH",IF(ISNUMBER(SEARCH($V$41,T1028)),"WINCOMQUANGNGAI",IF(ISNUMBER(SEARCH($V$42,T1028)),"WINCOMBINHTHUAN",IF(ISNUMBER(SEARCH($V$43,T1028)),"WINCOMDAKLAK",IF(ISNUMBER(SEARCH($V$44,T1028)),"WINCOMSOCTRANG",IF(ISNUMBER(SEARCH($V$45,T1028)),"WINCOMSONLA",IF(ISNUMBER(SEARCH($V$46,T1028)),"WINCOMKONTUM",IF(ISNUMBER(SEARCH($V$47,T1028)),"WINCOMPHUYEN",IF(ISNUMBER(SEARCH($V$48,T1028)),"WINCOMQUANGTRI",IF(ISNUMBER(SEARCH($V$49,T1028)),"WINCOMBINHDINH",IF(ISNUMBER(SEARCH($V$50,T1028)),"WINCOMCAOBANG",IF(ISNUMBER(SEARCH($V$51,T1028)),"WINCOMQUANGBINH",IF(ISNUMBER(SEARCH($V$52,T1028)),"WINCOMLAMDONG",IF(ISNUMBER(SEARCH($V$53,T1028)),"WINCOMVINHLONG",IF(ISNUMBER(SEARCH($V$54,T1028)),"WINCOMDONGTHAP",IF(ISNUMBER(SEARCH($V$55,T1028)),"WINCOMTIENGIANG",IF(ISNUMBER(SEARCH($V$56,T1028)),"WINCOMQUANGNINH",0))))))))))))))))))))))))))))))))))))))))))))))))))))))</f>
        <v>WINCOMBACGIANG</v>
      </c>
    </row>
    <row r="1029" spans="1:25" x14ac:dyDescent="0.2">
      <c r="A1029" t="s">
        <v>0</v>
      </c>
      <c r="B1029" t="s">
        <v>1574</v>
      </c>
      <c r="D1029" t="s">
        <v>11</v>
      </c>
      <c r="E1029" t="s">
        <v>3</v>
      </c>
      <c r="F1029" s="12">
        <v>2</v>
      </c>
      <c r="G1029" s="2">
        <v>100364</v>
      </c>
      <c r="H1029" t="s">
        <v>4</v>
      </c>
      <c r="J1029" t="s">
        <v>12</v>
      </c>
      <c r="K1029" s="9" t="str">
        <f t="shared" si="81"/>
        <v>Giò tai lưỡi xào gói 250g</v>
      </c>
      <c r="L1029" s="8" t="str">
        <f>VLOOKUP(K1029,'[1]Mã Misa'!$B$2:$D$74,2,0)</f>
        <v>Giò Tai Lưỡi Xào 250g</v>
      </c>
      <c r="M1029" s="8" t="str">
        <f>VLOOKUP(L1029,'[1]Mã Misa'!$C$2:$D$74,2,0)</f>
        <v>GTLX250G</v>
      </c>
      <c r="N1029" s="2">
        <v>50182</v>
      </c>
      <c r="O1029" t="s">
        <v>1575</v>
      </c>
      <c r="P1029" s="8" t="str">
        <f t="shared" si="82"/>
        <v>0002503</v>
      </c>
      <c r="Q1029" s="8" t="e">
        <f t="shared" si="80"/>
        <v>#N/A</v>
      </c>
      <c r="R1029" s="19">
        <v>44537</v>
      </c>
      <c r="S1029" s="17" t="s">
        <v>1576</v>
      </c>
      <c r="T1029" s="8" t="str">
        <f t="shared" si="83"/>
        <v>VM+ BGG 61</v>
      </c>
      <c r="U1029" t="s">
        <v>10963</v>
      </c>
      <c r="Y1029" t="str">
        <f t="shared" si="84"/>
        <v>WINCOMBACGIANG</v>
      </c>
    </row>
    <row r="1030" spans="1:25" x14ac:dyDescent="0.2">
      <c r="A1030" t="s">
        <v>0</v>
      </c>
      <c r="B1030" t="s">
        <v>1577</v>
      </c>
      <c r="D1030" t="s">
        <v>47</v>
      </c>
      <c r="E1030" t="s">
        <v>3</v>
      </c>
      <c r="F1030" s="12">
        <v>2</v>
      </c>
      <c r="G1030" s="2">
        <v>111190</v>
      </c>
      <c r="H1030" t="s">
        <v>4</v>
      </c>
      <c r="J1030" t="s">
        <v>48</v>
      </c>
      <c r="K1030" s="9" t="str">
        <f t="shared" si="81"/>
        <v>Tai heo muối gói 200g</v>
      </c>
      <c r="L1030" s="8" t="str">
        <f>VLOOKUP(K1030,'[1]Mã Misa'!$B$2:$D$74,2,0)</f>
        <v>Tai heo muối 200g</v>
      </c>
      <c r="M1030" s="8" t="str">
        <f>VLOOKUP(L1030,'[1]Mã Misa'!$C$2:$D$74,2,0)</f>
        <v>TH200</v>
      </c>
      <c r="N1030" s="2">
        <v>55595</v>
      </c>
      <c r="O1030" t="s">
        <v>1578</v>
      </c>
      <c r="P1030" s="8" t="str">
        <f t="shared" si="82"/>
        <v>0020039</v>
      </c>
      <c r="Q1030" s="8" t="e">
        <f t="shared" si="80"/>
        <v>#N/A</v>
      </c>
      <c r="R1030" s="19">
        <v>44537</v>
      </c>
      <c r="S1030" s="17" t="s">
        <v>1573</v>
      </c>
      <c r="T1030" s="8" t="str">
        <f t="shared" si="83"/>
        <v>VM+ DNG 10</v>
      </c>
      <c r="U1030" t="s">
        <v>10962</v>
      </c>
      <c r="Y1030" t="str">
        <f t="shared" si="84"/>
        <v>WINCOMDANANG</v>
      </c>
    </row>
    <row r="1031" spans="1:25" x14ac:dyDescent="0.2">
      <c r="A1031" t="s">
        <v>0</v>
      </c>
      <c r="B1031" t="s">
        <v>1577</v>
      </c>
      <c r="D1031" t="s">
        <v>42</v>
      </c>
      <c r="E1031" t="s">
        <v>3</v>
      </c>
      <c r="F1031" s="12">
        <v>2</v>
      </c>
      <c r="G1031" s="2">
        <v>175574</v>
      </c>
      <c r="H1031" t="s">
        <v>4</v>
      </c>
      <c r="J1031" t="s">
        <v>43</v>
      </c>
      <c r="K1031" s="9" t="str">
        <f t="shared" si="81"/>
        <v>Bắp bò muối gói 200g</v>
      </c>
      <c r="L1031" s="8" t="str">
        <f>VLOOKUP(K1031,'[1]Mã Misa'!$B$2:$D$74,2,0)</f>
        <v>Bắp bò muối 200g</v>
      </c>
      <c r="M1031" s="8" t="str">
        <f>VLOOKUP(L1031,'[1]Mã Misa'!$C$2:$D$74,2,0)</f>
        <v>BBM200</v>
      </c>
      <c r="N1031" s="2">
        <v>87787</v>
      </c>
      <c r="O1031" t="s">
        <v>1578</v>
      </c>
      <c r="P1031" s="8" t="str">
        <f t="shared" si="82"/>
        <v>0020039</v>
      </c>
      <c r="Q1031" s="8" t="e">
        <f t="shared" si="80"/>
        <v>#N/A</v>
      </c>
      <c r="R1031" s="19">
        <v>44537</v>
      </c>
      <c r="S1031" s="17" t="s">
        <v>1573</v>
      </c>
      <c r="T1031" s="8" t="str">
        <f t="shared" si="83"/>
        <v>VM+ DNG 10</v>
      </c>
      <c r="U1031" t="s">
        <v>10962</v>
      </c>
      <c r="Y1031" t="str">
        <f t="shared" si="84"/>
        <v>WINCOMDANANG</v>
      </c>
    </row>
    <row r="1032" spans="1:25" x14ac:dyDescent="0.2">
      <c r="A1032" t="s">
        <v>0</v>
      </c>
      <c r="B1032" t="s">
        <v>1579</v>
      </c>
      <c r="D1032" t="s">
        <v>8</v>
      </c>
      <c r="E1032" t="s">
        <v>3</v>
      </c>
      <c r="F1032" s="12">
        <v>2</v>
      </c>
      <c r="G1032" s="2">
        <v>210800</v>
      </c>
      <c r="H1032" t="s">
        <v>4</v>
      </c>
      <c r="J1032" t="s">
        <v>9</v>
      </c>
      <c r="K1032" s="9" t="str">
        <f t="shared" si="81"/>
        <v>_Đùi gà sốt cay 500g</v>
      </c>
      <c r="L1032" s="8" t="str">
        <f>VLOOKUP(K1032,'[1]Mã Misa'!$B$2:$D$74,2,0)</f>
        <v>Đùi gà sốt cay 500g</v>
      </c>
      <c r="M1032" s="8" t="str">
        <f>VLOOKUP(L1032,'[1]Mã Misa'!$C$2:$D$74,2,0)</f>
        <v>DGSC500</v>
      </c>
      <c r="N1032" s="2">
        <v>105400</v>
      </c>
      <c r="O1032" t="s">
        <v>1580</v>
      </c>
      <c r="P1032" s="8" t="str">
        <f t="shared" si="82"/>
        <v>0154055</v>
      </c>
      <c r="Q1032" s="8" t="e">
        <f t="shared" si="80"/>
        <v>#N/A</v>
      </c>
      <c r="R1032" s="19">
        <v>44537</v>
      </c>
      <c r="S1032" s="17" t="s">
        <v>1581</v>
      </c>
      <c r="T1032" s="8" t="str">
        <f t="shared" si="83"/>
        <v>VM+ HNI 77</v>
      </c>
      <c r="U1032" t="s">
        <v>10964</v>
      </c>
      <c r="Y1032" t="str">
        <f t="shared" si="84"/>
        <v>WINCOMHANOI</v>
      </c>
    </row>
    <row r="1033" spans="1:25" x14ac:dyDescent="0.2">
      <c r="A1033" t="s">
        <v>0</v>
      </c>
      <c r="B1033" t="s">
        <v>1582</v>
      </c>
      <c r="D1033" t="s">
        <v>11</v>
      </c>
      <c r="E1033" t="s">
        <v>3</v>
      </c>
      <c r="F1033" s="12">
        <v>4</v>
      </c>
      <c r="G1033" s="2">
        <v>200728</v>
      </c>
      <c r="H1033" t="s">
        <v>4</v>
      </c>
      <c r="J1033" t="s">
        <v>12</v>
      </c>
      <c r="K1033" s="9" t="str">
        <f t="shared" si="81"/>
        <v>Giò tai lưỡi xào gói 250g</v>
      </c>
      <c r="L1033" s="8" t="str">
        <f>VLOOKUP(K1033,'[1]Mã Misa'!$B$2:$D$74,2,0)</f>
        <v>Giò Tai Lưỡi Xào 250g</v>
      </c>
      <c r="M1033" s="8" t="str">
        <f>VLOOKUP(L1033,'[1]Mã Misa'!$C$2:$D$74,2,0)</f>
        <v>GTLX250G</v>
      </c>
      <c r="N1033" s="2">
        <v>50182</v>
      </c>
      <c r="O1033" t="s">
        <v>1583</v>
      </c>
      <c r="P1033" s="8" t="str">
        <f t="shared" si="82"/>
        <v>0007161</v>
      </c>
      <c r="Q1033" s="8" t="e">
        <f t="shared" si="80"/>
        <v>#N/A</v>
      </c>
      <c r="R1033" s="19">
        <v>44537</v>
      </c>
      <c r="S1033" s="17" t="s">
        <v>1584</v>
      </c>
      <c r="T1033" s="8" t="str">
        <f t="shared" si="83"/>
        <v>VM+ CTO 11</v>
      </c>
      <c r="U1033" t="s">
        <v>10965</v>
      </c>
      <c r="Y1033" t="str">
        <f t="shared" si="84"/>
        <v>WINCOMCANTHO</v>
      </c>
    </row>
    <row r="1034" spans="1:25" x14ac:dyDescent="0.2">
      <c r="A1034" t="s">
        <v>0</v>
      </c>
      <c r="B1034" t="s">
        <v>1585</v>
      </c>
      <c r="D1034" t="s">
        <v>25</v>
      </c>
      <c r="E1034" t="s">
        <v>3</v>
      </c>
      <c r="F1034" s="12">
        <v>6</v>
      </c>
      <c r="G1034" s="2">
        <v>544500</v>
      </c>
      <c r="H1034" t="s">
        <v>4</v>
      </c>
      <c r="J1034" t="s">
        <v>26</v>
      </c>
      <c r="K1034" s="9" t="str">
        <f t="shared" si="81"/>
        <v>_Chân gà sốt cay 400g</v>
      </c>
      <c r="L1034" s="8" t="str">
        <f>VLOOKUP(K1034,'[1]Mã Misa'!$B$2:$D$74,2,0)</f>
        <v>Chân gà sốt cay 400g</v>
      </c>
      <c r="M1034" s="8" t="str">
        <f>VLOOKUP(L1034,'[1]Mã Misa'!$C$2:$D$74,2,0)</f>
        <v>CGSC400</v>
      </c>
      <c r="N1034" s="2">
        <v>90750</v>
      </c>
      <c r="O1034" t="s">
        <v>1586</v>
      </c>
      <c r="P1034" s="8" t="str">
        <f t="shared" si="82"/>
        <v>0046488</v>
      </c>
      <c r="Q1034" s="8" t="e">
        <f t="shared" si="80"/>
        <v>#N/A</v>
      </c>
      <c r="R1034" s="19">
        <v>44537</v>
      </c>
      <c r="S1034" s="17" t="s">
        <v>1587</v>
      </c>
      <c r="T1034" s="8" t="str">
        <f t="shared" si="83"/>
        <v>VM+ HCM B5</v>
      </c>
      <c r="U1034" t="s">
        <v>10966</v>
      </c>
      <c r="Y1034" t="str">
        <f t="shared" si="84"/>
        <v>WINCOMHOCHIMINH</v>
      </c>
    </row>
    <row r="1035" spans="1:25" x14ac:dyDescent="0.2">
      <c r="A1035" t="s">
        <v>0</v>
      </c>
      <c r="B1035" t="s">
        <v>1585</v>
      </c>
      <c r="D1035" t="s">
        <v>8</v>
      </c>
      <c r="E1035" t="s">
        <v>3</v>
      </c>
      <c r="F1035" s="12">
        <v>2</v>
      </c>
      <c r="G1035" s="2">
        <v>210800</v>
      </c>
      <c r="H1035" t="s">
        <v>4</v>
      </c>
      <c r="J1035" t="s">
        <v>9</v>
      </c>
      <c r="K1035" s="9" t="str">
        <f t="shared" si="81"/>
        <v>_Đùi gà sốt cay 500g</v>
      </c>
      <c r="L1035" s="8" t="str">
        <f>VLOOKUP(K1035,'[1]Mã Misa'!$B$2:$D$74,2,0)</f>
        <v>Đùi gà sốt cay 500g</v>
      </c>
      <c r="M1035" s="8" t="str">
        <f>VLOOKUP(L1035,'[1]Mã Misa'!$C$2:$D$74,2,0)</f>
        <v>DGSC500</v>
      </c>
      <c r="N1035" s="2">
        <v>105400</v>
      </c>
      <c r="O1035" t="s">
        <v>1586</v>
      </c>
      <c r="P1035" s="8" t="str">
        <f t="shared" si="82"/>
        <v>0046488</v>
      </c>
      <c r="Q1035" s="8" t="e">
        <f t="shared" si="80"/>
        <v>#N/A</v>
      </c>
      <c r="R1035" s="19">
        <v>44537</v>
      </c>
      <c r="S1035" s="17" t="s">
        <v>1587</v>
      </c>
      <c r="T1035" s="8" t="str">
        <f t="shared" si="83"/>
        <v>VM+ HCM B5</v>
      </c>
      <c r="U1035" t="s">
        <v>10966</v>
      </c>
      <c r="Y1035" t="str">
        <f t="shared" si="84"/>
        <v>WINCOMHOCHIMINH</v>
      </c>
    </row>
    <row r="1036" spans="1:25" x14ac:dyDescent="0.2">
      <c r="A1036" t="s">
        <v>0</v>
      </c>
      <c r="B1036" t="s">
        <v>1585</v>
      </c>
      <c r="D1036" t="s">
        <v>42</v>
      </c>
      <c r="E1036" t="s">
        <v>3</v>
      </c>
      <c r="F1036" s="12">
        <v>8</v>
      </c>
      <c r="G1036" s="2">
        <v>702296</v>
      </c>
      <c r="H1036" t="s">
        <v>4</v>
      </c>
      <c r="J1036" t="s">
        <v>43</v>
      </c>
      <c r="K1036" s="9" t="str">
        <f t="shared" si="81"/>
        <v>Bắp bò muối gói 200g</v>
      </c>
      <c r="L1036" s="8" t="str">
        <f>VLOOKUP(K1036,'[1]Mã Misa'!$B$2:$D$74,2,0)</f>
        <v>Bắp bò muối 200g</v>
      </c>
      <c r="M1036" s="8" t="str">
        <f>VLOOKUP(L1036,'[1]Mã Misa'!$C$2:$D$74,2,0)</f>
        <v>BBM200</v>
      </c>
      <c r="N1036" s="2">
        <v>87787</v>
      </c>
      <c r="O1036" t="s">
        <v>1586</v>
      </c>
      <c r="P1036" s="8" t="str">
        <f t="shared" si="82"/>
        <v>0046488</v>
      </c>
      <c r="Q1036" s="8" t="e">
        <f t="shared" si="80"/>
        <v>#N/A</v>
      </c>
      <c r="R1036" s="19">
        <v>44537</v>
      </c>
      <c r="S1036" s="17" t="s">
        <v>1587</v>
      </c>
      <c r="T1036" s="8" t="str">
        <f t="shared" si="83"/>
        <v>VM+ HCM B5</v>
      </c>
      <c r="U1036" t="s">
        <v>10966</v>
      </c>
      <c r="Y1036" t="str">
        <f t="shared" si="84"/>
        <v>WINCOMHOCHIMINH</v>
      </c>
    </row>
    <row r="1037" spans="1:25" x14ac:dyDescent="0.2">
      <c r="A1037" t="s">
        <v>0</v>
      </c>
      <c r="B1037" t="s">
        <v>1585</v>
      </c>
      <c r="D1037" t="s">
        <v>30</v>
      </c>
      <c r="E1037" t="s">
        <v>3</v>
      </c>
      <c r="F1037" s="12">
        <v>3</v>
      </c>
      <c r="G1037" s="2">
        <v>333174</v>
      </c>
      <c r="H1037" t="s">
        <v>4</v>
      </c>
      <c r="J1037" t="s">
        <v>31</v>
      </c>
      <c r="K1037" s="9" t="str">
        <f t="shared" si="81"/>
        <v>Gà muối gói 500g</v>
      </c>
      <c r="L1037" s="8" t="str">
        <f>VLOOKUP(K1037,'[1]Mã Misa'!$B$2:$D$74,2,0)</f>
        <v>Gà muối 500g</v>
      </c>
      <c r="M1037" s="8" t="str">
        <f>VLOOKUP(L1037,'[1]Mã Misa'!$C$2:$D$74,2,0)</f>
        <v>GM500</v>
      </c>
      <c r="N1037" s="2">
        <v>111058</v>
      </c>
      <c r="O1037" t="s">
        <v>1586</v>
      </c>
      <c r="P1037" s="8" t="str">
        <f t="shared" si="82"/>
        <v>0046488</v>
      </c>
      <c r="Q1037" s="8" t="e">
        <f t="shared" si="80"/>
        <v>#N/A</v>
      </c>
      <c r="R1037" s="19">
        <v>44537</v>
      </c>
      <c r="S1037" s="17" t="s">
        <v>1587</v>
      </c>
      <c r="T1037" s="8" t="str">
        <f t="shared" si="83"/>
        <v>VM+ HCM B5</v>
      </c>
      <c r="U1037" t="s">
        <v>10966</v>
      </c>
      <c r="Y1037" t="str">
        <f t="shared" si="84"/>
        <v>WINCOMHOCHIMINH</v>
      </c>
    </row>
    <row r="1038" spans="1:25" x14ac:dyDescent="0.2">
      <c r="A1038" t="s">
        <v>0</v>
      </c>
      <c r="B1038" t="s">
        <v>1585</v>
      </c>
      <c r="D1038" t="s">
        <v>47</v>
      </c>
      <c r="E1038" t="s">
        <v>3</v>
      </c>
      <c r="F1038" s="12">
        <v>3</v>
      </c>
      <c r="G1038" s="2">
        <v>166785</v>
      </c>
      <c r="H1038" t="s">
        <v>4</v>
      </c>
      <c r="J1038" t="s">
        <v>48</v>
      </c>
      <c r="K1038" s="9" t="str">
        <f t="shared" si="81"/>
        <v>Tai heo muối gói 200g</v>
      </c>
      <c r="L1038" s="8" t="str">
        <f>VLOOKUP(K1038,'[1]Mã Misa'!$B$2:$D$74,2,0)</f>
        <v>Tai heo muối 200g</v>
      </c>
      <c r="M1038" s="8" t="str">
        <f>VLOOKUP(L1038,'[1]Mã Misa'!$C$2:$D$74,2,0)</f>
        <v>TH200</v>
      </c>
      <c r="N1038" s="2">
        <v>55595</v>
      </c>
      <c r="O1038" t="s">
        <v>1586</v>
      </c>
      <c r="P1038" s="8" t="str">
        <f t="shared" si="82"/>
        <v>0046488</v>
      </c>
      <c r="Q1038" s="8" t="e">
        <f t="shared" si="80"/>
        <v>#N/A</v>
      </c>
      <c r="R1038" s="19">
        <v>44537</v>
      </c>
      <c r="S1038" s="17" t="s">
        <v>1587</v>
      </c>
      <c r="T1038" s="8" t="str">
        <f t="shared" si="83"/>
        <v>VM+ HCM B5</v>
      </c>
      <c r="U1038" t="s">
        <v>10966</v>
      </c>
      <c r="Y1038" t="str">
        <f t="shared" si="84"/>
        <v>WINCOMHOCHIMINH</v>
      </c>
    </row>
    <row r="1039" spans="1:25" x14ac:dyDescent="0.2">
      <c r="A1039" t="s">
        <v>0</v>
      </c>
      <c r="B1039" t="s">
        <v>1588</v>
      </c>
      <c r="D1039" t="s">
        <v>8</v>
      </c>
      <c r="E1039" t="s">
        <v>3</v>
      </c>
      <c r="F1039" s="12">
        <v>1</v>
      </c>
      <c r="G1039" s="2">
        <v>105400</v>
      </c>
      <c r="H1039" t="s">
        <v>4</v>
      </c>
      <c r="J1039" t="s">
        <v>9</v>
      </c>
      <c r="K1039" s="9" t="str">
        <f t="shared" si="81"/>
        <v>_Đùi gà sốt cay 500g</v>
      </c>
      <c r="L1039" s="8" t="str">
        <f>VLOOKUP(K1039,'[1]Mã Misa'!$B$2:$D$74,2,0)</f>
        <v>Đùi gà sốt cay 500g</v>
      </c>
      <c r="M1039" s="8" t="str">
        <f>VLOOKUP(L1039,'[1]Mã Misa'!$C$2:$D$74,2,0)</f>
        <v>DGSC500</v>
      </c>
      <c r="N1039" s="2">
        <v>105400</v>
      </c>
      <c r="O1039" t="s">
        <v>1589</v>
      </c>
      <c r="P1039" s="8" t="str">
        <f t="shared" si="82"/>
        <v>0154067</v>
      </c>
      <c r="Q1039" s="8" t="e">
        <f t="shared" si="80"/>
        <v>#N/A</v>
      </c>
      <c r="R1039" s="19">
        <v>44537</v>
      </c>
      <c r="S1039" s="17" t="s">
        <v>1590</v>
      </c>
      <c r="T1039" s="8" t="str">
        <f t="shared" si="83"/>
        <v>VM+ HNI Xó</v>
      </c>
      <c r="U1039" t="s">
        <v>10967</v>
      </c>
      <c r="Y1039" t="str">
        <f t="shared" si="84"/>
        <v>WINCOMHANOI</v>
      </c>
    </row>
    <row r="1040" spans="1:25" x14ac:dyDescent="0.2">
      <c r="A1040" t="s">
        <v>0</v>
      </c>
      <c r="B1040" t="s">
        <v>1588</v>
      </c>
      <c r="D1040" t="s">
        <v>121</v>
      </c>
      <c r="E1040" t="s">
        <v>3</v>
      </c>
      <c r="F1040" s="12">
        <v>1</v>
      </c>
      <c r="G1040" s="2">
        <v>73431</v>
      </c>
      <c r="H1040" t="s">
        <v>4</v>
      </c>
      <c r="J1040" t="s">
        <v>122</v>
      </c>
      <c r="K1040" s="9" t="str">
        <f t="shared" si="81"/>
        <v>Chân giò heo muối gói 300g</v>
      </c>
      <c r="L1040" s="8" t="str">
        <f>VLOOKUP(K1040,'[1]Mã Misa'!$B$2:$D$74,2,0)</f>
        <v>Chân giò heo muối 300g</v>
      </c>
      <c r="M1040" s="8" t="str">
        <f>VLOOKUP(L1040,'[1]Mã Misa'!$C$2:$D$74,2,0)</f>
        <v>CGM300</v>
      </c>
      <c r="N1040" s="2">
        <v>73431</v>
      </c>
      <c r="O1040" t="s">
        <v>1589</v>
      </c>
      <c r="P1040" s="8" t="str">
        <f t="shared" si="82"/>
        <v>0154067</v>
      </c>
      <c r="Q1040" s="8" t="e">
        <f t="shared" si="80"/>
        <v>#N/A</v>
      </c>
      <c r="R1040" s="19">
        <v>44537</v>
      </c>
      <c r="S1040" s="17" t="s">
        <v>1590</v>
      </c>
      <c r="T1040" s="8" t="str">
        <f t="shared" si="83"/>
        <v>VM+ HNI Xó</v>
      </c>
      <c r="U1040" t="s">
        <v>10967</v>
      </c>
      <c r="Y1040" t="str">
        <f t="shared" si="84"/>
        <v>WINCOMHANOI</v>
      </c>
    </row>
    <row r="1041" spans="1:25" x14ac:dyDescent="0.2">
      <c r="A1041" t="s">
        <v>0</v>
      </c>
      <c r="B1041" t="s">
        <v>1591</v>
      </c>
      <c r="D1041" t="s">
        <v>8</v>
      </c>
      <c r="E1041" t="s">
        <v>3</v>
      </c>
      <c r="F1041" s="12">
        <v>1</v>
      </c>
      <c r="G1041" s="2">
        <v>105400</v>
      </c>
      <c r="H1041" t="s">
        <v>4</v>
      </c>
      <c r="J1041" t="s">
        <v>9</v>
      </c>
      <c r="K1041" s="9" t="str">
        <f t="shared" si="81"/>
        <v>_Đùi gà sốt cay 500g</v>
      </c>
      <c r="L1041" s="8" t="str">
        <f>VLOOKUP(K1041,'[1]Mã Misa'!$B$2:$D$74,2,0)</f>
        <v>Đùi gà sốt cay 500g</v>
      </c>
      <c r="M1041" s="8" t="str">
        <f>VLOOKUP(L1041,'[1]Mã Misa'!$C$2:$D$74,2,0)</f>
        <v>DGSC500</v>
      </c>
      <c r="N1041" s="2">
        <v>105400</v>
      </c>
      <c r="O1041" t="s">
        <v>1592</v>
      </c>
      <c r="P1041" s="8" t="str">
        <f t="shared" si="82"/>
        <v>0046492</v>
      </c>
      <c r="Q1041" s="8" t="e">
        <f t="shared" si="80"/>
        <v>#N/A</v>
      </c>
      <c r="R1041" s="19">
        <v>44537</v>
      </c>
      <c r="S1041" s="17" t="s">
        <v>1593</v>
      </c>
      <c r="T1041" s="8" t="str">
        <f t="shared" si="83"/>
        <v>VM+ HCM CC</v>
      </c>
      <c r="U1041" t="s">
        <v>10968</v>
      </c>
      <c r="Y1041" t="str">
        <f t="shared" si="84"/>
        <v>WINCOMHOCHIMINH</v>
      </c>
    </row>
    <row r="1042" spans="1:25" x14ac:dyDescent="0.2">
      <c r="A1042" t="s">
        <v>0</v>
      </c>
      <c r="B1042" t="s">
        <v>1591</v>
      </c>
      <c r="D1042" t="s">
        <v>42</v>
      </c>
      <c r="E1042" t="s">
        <v>3</v>
      </c>
      <c r="F1042" s="12">
        <v>1</v>
      </c>
      <c r="G1042" s="2">
        <v>87787</v>
      </c>
      <c r="H1042" t="s">
        <v>4</v>
      </c>
      <c r="J1042" t="s">
        <v>43</v>
      </c>
      <c r="K1042" s="9" t="str">
        <f t="shared" si="81"/>
        <v>Bắp bò muối gói 200g</v>
      </c>
      <c r="L1042" s="8" t="str">
        <f>VLOOKUP(K1042,'[1]Mã Misa'!$B$2:$D$74,2,0)</f>
        <v>Bắp bò muối 200g</v>
      </c>
      <c r="M1042" s="8" t="str">
        <f>VLOOKUP(L1042,'[1]Mã Misa'!$C$2:$D$74,2,0)</f>
        <v>BBM200</v>
      </c>
      <c r="N1042" s="2">
        <v>87787</v>
      </c>
      <c r="O1042" t="s">
        <v>1592</v>
      </c>
      <c r="P1042" s="8" t="str">
        <f t="shared" si="82"/>
        <v>0046492</v>
      </c>
      <c r="Q1042" s="8" t="e">
        <f t="shared" si="80"/>
        <v>#N/A</v>
      </c>
      <c r="R1042" s="19">
        <v>44537</v>
      </c>
      <c r="S1042" s="17" t="s">
        <v>1593</v>
      </c>
      <c r="T1042" s="8" t="str">
        <f t="shared" si="83"/>
        <v>VM+ HCM CC</v>
      </c>
      <c r="U1042" t="s">
        <v>10968</v>
      </c>
      <c r="Y1042" t="str">
        <f t="shared" si="84"/>
        <v>WINCOMHOCHIMINH</v>
      </c>
    </row>
    <row r="1043" spans="1:25" x14ac:dyDescent="0.2">
      <c r="A1043" t="s">
        <v>0</v>
      </c>
      <c r="B1043" t="s">
        <v>1591</v>
      </c>
      <c r="D1043" t="s">
        <v>30</v>
      </c>
      <c r="E1043" t="s">
        <v>3</v>
      </c>
      <c r="F1043" s="12">
        <v>1</v>
      </c>
      <c r="G1043" s="2">
        <v>111058</v>
      </c>
      <c r="H1043" t="s">
        <v>4</v>
      </c>
      <c r="J1043" t="s">
        <v>31</v>
      </c>
      <c r="K1043" s="9" t="str">
        <f t="shared" si="81"/>
        <v>Gà muối gói 500g</v>
      </c>
      <c r="L1043" s="8" t="str">
        <f>VLOOKUP(K1043,'[1]Mã Misa'!$B$2:$D$74,2,0)</f>
        <v>Gà muối 500g</v>
      </c>
      <c r="M1043" s="8" t="str">
        <f>VLOOKUP(L1043,'[1]Mã Misa'!$C$2:$D$74,2,0)</f>
        <v>GM500</v>
      </c>
      <c r="N1043" s="2">
        <v>111058</v>
      </c>
      <c r="O1043" t="s">
        <v>1592</v>
      </c>
      <c r="P1043" s="8" t="str">
        <f t="shared" si="82"/>
        <v>0046492</v>
      </c>
      <c r="Q1043" s="8" t="e">
        <f t="shared" si="80"/>
        <v>#N/A</v>
      </c>
      <c r="R1043" s="19">
        <v>44537</v>
      </c>
      <c r="S1043" s="17" t="s">
        <v>1593</v>
      </c>
      <c r="T1043" s="8" t="str">
        <f t="shared" si="83"/>
        <v>VM+ HCM CC</v>
      </c>
      <c r="U1043" t="s">
        <v>10968</v>
      </c>
      <c r="Y1043" t="str">
        <f t="shared" si="84"/>
        <v>WINCOMHOCHIMINH</v>
      </c>
    </row>
    <row r="1044" spans="1:25" x14ac:dyDescent="0.2">
      <c r="A1044" t="s">
        <v>0</v>
      </c>
      <c r="B1044" t="s">
        <v>1594</v>
      </c>
      <c r="D1044" t="s">
        <v>40</v>
      </c>
      <c r="E1044" t="s">
        <v>3</v>
      </c>
      <c r="F1044" s="12">
        <v>2</v>
      </c>
      <c r="G1044" s="2">
        <v>118800</v>
      </c>
      <c r="H1044" t="s">
        <v>4</v>
      </c>
      <c r="J1044" t="s">
        <v>41</v>
      </c>
      <c r="K1044" s="9" t="str">
        <f t="shared" si="81"/>
        <v>_Giò lụa 250g</v>
      </c>
      <c r="L1044" s="8" t="str">
        <f>VLOOKUP(K1044,'[1]Mã Misa'!$B$2:$D$74,2,0)</f>
        <v>Giò lụa 250g</v>
      </c>
      <c r="M1044" s="8" t="str">
        <f>VLOOKUP(L1044,'[1]Mã Misa'!$C$2:$D$74,2,0)</f>
        <v>GL250</v>
      </c>
      <c r="N1044" s="2">
        <v>59400</v>
      </c>
      <c r="O1044" t="s">
        <v>1595</v>
      </c>
      <c r="P1044" s="8" t="str">
        <f t="shared" si="82"/>
        <v>0154068</v>
      </c>
      <c r="Q1044" s="8" t="e">
        <f t="shared" si="80"/>
        <v>#N/A</v>
      </c>
      <c r="R1044" s="19">
        <v>44537</v>
      </c>
      <c r="S1044" s="17" t="s">
        <v>778</v>
      </c>
      <c r="T1044" s="8" t="str">
        <f t="shared" si="83"/>
        <v>VM+ HNI TT</v>
      </c>
      <c r="U1044" t="s">
        <v>10736</v>
      </c>
      <c r="Y1044" t="str">
        <f t="shared" si="84"/>
        <v>WINCOMHANOI</v>
      </c>
    </row>
    <row r="1045" spans="1:25" x14ac:dyDescent="0.2">
      <c r="A1045" t="s">
        <v>0</v>
      </c>
      <c r="B1045" t="s">
        <v>1594</v>
      </c>
      <c r="D1045" t="s">
        <v>121</v>
      </c>
      <c r="E1045" t="s">
        <v>3</v>
      </c>
      <c r="F1045" s="12">
        <v>1</v>
      </c>
      <c r="G1045" s="2">
        <v>73431</v>
      </c>
      <c r="H1045" t="s">
        <v>4</v>
      </c>
      <c r="J1045" t="s">
        <v>122</v>
      </c>
      <c r="K1045" s="9" t="str">
        <f t="shared" si="81"/>
        <v>Chân giò heo muối gói 300g</v>
      </c>
      <c r="L1045" s="8" t="str">
        <f>VLOOKUP(K1045,'[1]Mã Misa'!$B$2:$D$74,2,0)</f>
        <v>Chân giò heo muối 300g</v>
      </c>
      <c r="M1045" s="8" t="str">
        <f>VLOOKUP(L1045,'[1]Mã Misa'!$C$2:$D$74,2,0)</f>
        <v>CGM300</v>
      </c>
      <c r="N1045" s="2">
        <v>73431</v>
      </c>
      <c r="O1045" t="s">
        <v>1595</v>
      </c>
      <c r="P1045" s="8" t="str">
        <f t="shared" si="82"/>
        <v>0154068</v>
      </c>
      <c r="Q1045" s="8" t="e">
        <f t="shared" si="80"/>
        <v>#N/A</v>
      </c>
      <c r="R1045" s="19">
        <v>44537</v>
      </c>
      <c r="S1045" s="17" t="s">
        <v>778</v>
      </c>
      <c r="T1045" s="8" t="str">
        <f t="shared" si="83"/>
        <v>VM+ HNI TT</v>
      </c>
      <c r="U1045" t="s">
        <v>10736</v>
      </c>
      <c r="Y1045" t="str">
        <f t="shared" si="84"/>
        <v>WINCOMHANOI</v>
      </c>
    </row>
    <row r="1046" spans="1:25" x14ac:dyDescent="0.2">
      <c r="A1046" t="s">
        <v>0</v>
      </c>
      <c r="B1046" t="s">
        <v>1596</v>
      </c>
      <c r="D1046" t="s">
        <v>21</v>
      </c>
      <c r="E1046" t="s">
        <v>3</v>
      </c>
      <c r="F1046" s="12">
        <v>1</v>
      </c>
      <c r="G1046" s="2">
        <v>74250</v>
      </c>
      <c r="H1046" t="s">
        <v>4</v>
      </c>
      <c r="J1046" t="s">
        <v>22</v>
      </c>
      <c r="K1046" s="9" t="str">
        <f t="shared" si="81"/>
        <v>_Chả cốm 300g</v>
      </c>
      <c r="L1046" s="8" t="str">
        <f>VLOOKUP(K1046,'[1]Mã Misa'!$B$2:$D$74,2,0)</f>
        <v>Chả cốm 300g</v>
      </c>
      <c r="M1046" s="8" t="str">
        <f>VLOOKUP(L1046,'[1]Mã Misa'!$C$2:$D$74,2,0)</f>
        <v>CC300</v>
      </c>
      <c r="N1046" s="2">
        <v>74250</v>
      </c>
      <c r="O1046" t="s">
        <v>1597</v>
      </c>
      <c r="P1046" s="8" t="str">
        <f t="shared" si="82"/>
        <v>0154070</v>
      </c>
      <c r="Q1046" s="8" t="e">
        <f t="shared" si="80"/>
        <v>#N/A</v>
      </c>
      <c r="R1046" s="19">
        <v>44537</v>
      </c>
      <c r="S1046" s="17" t="s">
        <v>1598</v>
      </c>
      <c r="T1046" s="8" t="str">
        <f t="shared" si="83"/>
        <v>VM+ HNI T2</v>
      </c>
      <c r="U1046" t="s">
        <v>10969</v>
      </c>
      <c r="Y1046" t="str">
        <f t="shared" si="84"/>
        <v>WINCOMHANOI</v>
      </c>
    </row>
    <row r="1047" spans="1:25" x14ac:dyDescent="0.2">
      <c r="A1047" t="s">
        <v>0</v>
      </c>
      <c r="B1047" t="s">
        <v>1599</v>
      </c>
      <c r="D1047" t="s">
        <v>11</v>
      </c>
      <c r="E1047" t="s">
        <v>3</v>
      </c>
      <c r="F1047" s="12">
        <v>9</v>
      </c>
      <c r="G1047" s="2">
        <v>451638</v>
      </c>
      <c r="H1047" t="s">
        <v>4</v>
      </c>
      <c r="J1047" t="s">
        <v>12</v>
      </c>
      <c r="K1047" s="9" t="str">
        <f t="shared" si="81"/>
        <v>Giò tai lưỡi xào gói 250g</v>
      </c>
      <c r="L1047" s="8" t="str">
        <f>VLOOKUP(K1047,'[1]Mã Misa'!$B$2:$D$74,2,0)</f>
        <v>Giò Tai Lưỡi Xào 250g</v>
      </c>
      <c r="M1047" s="8" t="str">
        <f>VLOOKUP(L1047,'[1]Mã Misa'!$C$2:$D$74,2,0)</f>
        <v>GTLX250G</v>
      </c>
      <c r="N1047" s="2">
        <v>50182</v>
      </c>
      <c r="O1047" t="s">
        <v>1600</v>
      </c>
      <c r="P1047" s="8" t="str">
        <f t="shared" si="82"/>
        <v>0154073</v>
      </c>
      <c r="Q1047" s="8" t="e">
        <f t="shared" si="80"/>
        <v>#N/A</v>
      </c>
      <c r="R1047" s="19">
        <v>44537</v>
      </c>
      <c r="S1047" s="17" t="s">
        <v>1601</v>
      </c>
      <c r="T1047" s="8" t="str">
        <f t="shared" si="83"/>
        <v>VM+ HNI 35</v>
      </c>
      <c r="U1047" t="s">
        <v>10970</v>
      </c>
      <c r="Y1047" t="str">
        <f t="shared" si="84"/>
        <v>WINCOMHANOI</v>
      </c>
    </row>
    <row r="1048" spans="1:25" x14ac:dyDescent="0.2">
      <c r="A1048" t="s">
        <v>0</v>
      </c>
      <c r="B1048" t="s">
        <v>1602</v>
      </c>
      <c r="D1048" t="s">
        <v>42</v>
      </c>
      <c r="E1048" t="s">
        <v>3</v>
      </c>
      <c r="F1048" s="12">
        <v>1</v>
      </c>
      <c r="G1048" s="2">
        <v>87787</v>
      </c>
      <c r="H1048" t="s">
        <v>4</v>
      </c>
      <c r="J1048" t="s">
        <v>43</v>
      </c>
      <c r="K1048" s="9" t="str">
        <f t="shared" si="81"/>
        <v>Bắp bò muối gói 200g</v>
      </c>
      <c r="L1048" s="8" t="str">
        <f>VLOOKUP(K1048,'[1]Mã Misa'!$B$2:$D$74,2,0)</f>
        <v>Bắp bò muối 200g</v>
      </c>
      <c r="M1048" s="8" t="str">
        <f>VLOOKUP(L1048,'[1]Mã Misa'!$C$2:$D$74,2,0)</f>
        <v>BBM200</v>
      </c>
      <c r="N1048" s="2">
        <v>87787</v>
      </c>
      <c r="O1048" t="s">
        <v>1603</v>
      </c>
      <c r="P1048" s="8" t="str">
        <f t="shared" si="82"/>
        <v>0154079</v>
      </c>
      <c r="Q1048" s="8" t="e">
        <f t="shared" si="80"/>
        <v>#N/A</v>
      </c>
      <c r="R1048" s="19">
        <v>44537</v>
      </c>
      <c r="S1048" s="17" t="s">
        <v>1604</v>
      </c>
      <c r="T1048" s="8" t="str">
        <f t="shared" si="83"/>
        <v>VM+ HNI 41</v>
      </c>
      <c r="U1048" t="s">
        <v>10971</v>
      </c>
      <c r="Y1048" t="str">
        <f t="shared" si="84"/>
        <v>WINCOMHANOI</v>
      </c>
    </row>
    <row r="1049" spans="1:25" x14ac:dyDescent="0.2">
      <c r="A1049" t="s">
        <v>0</v>
      </c>
      <c r="B1049" t="s">
        <v>1602</v>
      </c>
      <c r="D1049" t="s">
        <v>30</v>
      </c>
      <c r="E1049" t="s">
        <v>3</v>
      </c>
      <c r="F1049" s="12">
        <v>1</v>
      </c>
      <c r="G1049" s="2">
        <v>111058</v>
      </c>
      <c r="H1049" t="s">
        <v>4</v>
      </c>
      <c r="J1049" t="s">
        <v>31</v>
      </c>
      <c r="K1049" s="9" t="str">
        <f t="shared" si="81"/>
        <v>Gà muối gói 500g</v>
      </c>
      <c r="L1049" s="8" t="str">
        <f>VLOOKUP(K1049,'[1]Mã Misa'!$B$2:$D$74,2,0)</f>
        <v>Gà muối 500g</v>
      </c>
      <c r="M1049" s="8" t="str">
        <f>VLOOKUP(L1049,'[1]Mã Misa'!$C$2:$D$74,2,0)</f>
        <v>GM500</v>
      </c>
      <c r="N1049" s="2">
        <v>111058</v>
      </c>
      <c r="O1049" t="s">
        <v>1603</v>
      </c>
      <c r="P1049" s="8" t="str">
        <f t="shared" si="82"/>
        <v>0154079</v>
      </c>
      <c r="Q1049" s="8" t="e">
        <f t="shared" si="80"/>
        <v>#N/A</v>
      </c>
      <c r="R1049" s="19">
        <v>44537</v>
      </c>
      <c r="S1049" s="17" t="s">
        <v>1604</v>
      </c>
      <c r="T1049" s="8" t="str">
        <f t="shared" si="83"/>
        <v>VM+ HNI 41</v>
      </c>
      <c r="U1049" t="s">
        <v>10971</v>
      </c>
      <c r="Y1049" t="str">
        <f t="shared" si="84"/>
        <v>WINCOMHANOI</v>
      </c>
    </row>
    <row r="1050" spans="1:25" x14ac:dyDescent="0.2">
      <c r="A1050" t="s">
        <v>0</v>
      </c>
      <c r="B1050" t="s">
        <v>1602</v>
      </c>
      <c r="D1050" t="s">
        <v>15</v>
      </c>
      <c r="E1050" t="s">
        <v>3</v>
      </c>
      <c r="F1050" s="12">
        <v>3</v>
      </c>
      <c r="G1050" s="2">
        <v>138000</v>
      </c>
      <c r="H1050" t="s">
        <v>4</v>
      </c>
      <c r="J1050" t="s">
        <v>16</v>
      </c>
      <c r="K1050" s="9" t="str">
        <f t="shared" si="81"/>
        <v>Mộc nấm hương gói 250g</v>
      </c>
      <c r="L1050" s="8" t="str">
        <f>VLOOKUP(K1050,'[1]Mã Misa'!$B$2:$D$74,2,0)</f>
        <v>Mộc Nấm Hương 250g</v>
      </c>
      <c r="M1050" s="8" t="str">
        <f>VLOOKUP(L1050,'[1]Mã Misa'!$C$2:$D$74,2,0)</f>
        <v>MNH250</v>
      </c>
      <c r="N1050" s="2">
        <v>46000</v>
      </c>
      <c r="O1050" t="s">
        <v>1603</v>
      </c>
      <c r="P1050" s="8" t="str">
        <f t="shared" si="82"/>
        <v>0154079</v>
      </c>
      <c r="Q1050" s="8" t="e">
        <f t="shared" si="80"/>
        <v>#N/A</v>
      </c>
      <c r="R1050" s="19">
        <v>44537</v>
      </c>
      <c r="S1050" s="17" t="s">
        <v>1604</v>
      </c>
      <c r="T1050" s="8" t="str">
        <f t="shared" si="83"/>
        <v>VM+ HNI 41</v>
      </c>
      <c r="U1050" t="s">
        <v>10971</v>
      </c>
      <c r="Y1050" t="str">
        <f t="shared" si="84"/>
        <v>WINCOMHANOI</v>
      </c>
    </row>
    <row r="1051" spans="1:25" x14ac:dyDescent="0.2">
      <c r="A1051" t="s">
        <v>0</v>
      </c>
      <c r="B1051" t="s">
        <v>1605</v>
      </c>
      <c r="D1051" t="s">
        <v>30</v>
      </c>
      <c r="E1051" t="s">
        <v>3</v>
      </c>
      <c r="F1051" s="12">
        <v>1</v>
      </c>
      <c r="G1051" s="2">
        <v>111058</v>
      </c>
      <c r="H1051" t="s">
        <v>4</v>
      </c>
      <c r="J1051" t="s">
        <v>31</v>
      </c>
      <c r="K1051" s="9" t="str">
        <f t="shared" si="81"/>
        <v>Gà muối gói 500g</v>
      </c>
      <c r="L1051" s="8" t="str">
        <f>VLOOKUP(K1051,'[1]Mã Misa'!$B$2:$D$74,2,0)</f>
        <v>Gà muối 500g</v>
      </c>
      <c r="M1051" s="8" t="str">
        <f>VLOOKUP(L1051,'[1]Mã Misa'!$C$2:$D$74,2,0)</f>
        <v>GM500</v>
      </c>
      <c r="N1051" s="2">
        <v>111058</v>
      </c>
      <c r="O1051" t="s">
        <v>1606</v>
      </c>
      <c r="P1051" s="8" t="str">
        <f t="shared" si="82"/>
        <v>0154080</v>
      </c>
      <c r="Q1051" s="8" t="e">
        <f t="shared" si="80"/>
        <v>#N/A</v>
      </c>
      <c r="R1051" s="19">
        <v>44537</v>
      </c>
      <c r="S1051" s="17" t="s">
        <v>1607</v>
      </c>
      <c r="T1051" s="8" t="str">
        <f t="shared" si="83"/>
        <v>VM+ HNI 37</v>
      </c>
      <c r="U1051" t="s">
        <v>10972</v>
      </c>
      <c r="Y1051" t="str">
        <f t="shared" si="84"/>
        <v>WINCOMHANOI</v>
      </c>
    </row>
    <row r="1052" spans="1:25" x14ac:dyDescent="0.2">
      <c r="A1052" t="s">
        <v>0</v>
      </c>
      <c r="B1052" t="s">
        <v>1608</v>
      </c>
      <c r="D1052" t="s">
        <v>15</v>
      </c>
      <c r="E1052" t="s">
        <v>3</v>
      </c>
      <c r="F1052" s="12">
        <v>4</v>
      </c>
      <c r="G1052" s="2">
        <v>184000</v>
      </c>
      <c r="H1052" t="s">
        <v>4</v>
      </c>
      <c r="J1052" t="s">
        <v>16</v>
      </c>
      <c r="K1052" s="9" t="str">
        <f t="shared" si="81"/>
        <v>Mộc nấm hương gói 250g</v>
      </c>
      <c r="L1052" s="8" t="str">
        <f>VLOOKUP(K1052,'[1]Mã Misa'!$B$2:$D$74,2,0)</f>
        <v>Mộc Nấm Hương 250g</v>
      </c>
      <c r="M1052" s="8" t="str">
        <f>VLOOKUP(L1052,'[1]Mã Misa'!$C$2:$D$74,2,0)</f>
        <v>MNH250</v>
      </c>
      <c r="N1052" s="2">
        <v>46000</v>
      </c>
      <c r="O1052" t="s">
        <v>1609</v>
      </c>
      <c r="P1052" s="8" t="str">
        <f t="shared" si="82"/>
        <v>0046496</v>
      </c>
      <c r="Q1052" s="8" t="e">
        <f t="shared" si="80"/>
        <v>#N/A</v>
      </c>
      <c r="R1052" s="19">
        <v>44537</v>
      </c>
      <c r="S1052" s="17" t="s">
        <v>1610</v>
      </c>
      <c r="T1052" s="8" t="str">
        <f t="shared" si="83"/>
        <v>VM+ HCM 84</v>
      </c>
      <c r="U1052" t="s">
        <v>10973</v>
      </c>
      <c r="Y1052" t="str">
        <f t="shared" si="84"/>
        <v>WINCOMHOCHIMINH</v>
      </c>
    </row>
    <row r="1053" spans="1:25" x14ac:dyDescent="0.2">
      <c r="A1053" t="s">
        <v>0</v>
      </c>
      <c r="B1053" t="s">
        <v>1608</v>
      </c>
      <c r="D1053" t="s">
        <v>11</v>
      </c>
      <c r="E1053" t="s">
        <v>3</v>
      </c>
      <c r="F1053" s="12">
        <v>5</v>
      </c>
      <c r="G1053" s="2">
        <v>250910</v>
      </c>
      <c r="H1053" t="s">
        <v>4</v>
      </c>
      <c r="J1053" t="s">
        <v>12</v>
      </c>
      <c r="K1053" s="9" t="str">
        <f t="shared" si="81"/>
        <v>Giò tai lưỡi xào gói 250g</v>
      </c>
      <c r="L1053" s="8" t="str">
        <f>VLOOKUP(K1053,'[1]Mã Misa'!$B$2:$D$74,2,0)</f>
        <v>Giò Tai Lưỡi Xào 250g</v>
      </c>
      <c r="M1053" s="8" t="str">
        <f>VLOOKUP(L1053,'[1]Mã Misa'!$C$2:$D$74,2,0)</f>
        <v>GTLX250G</v>
      </c>
      <c r="N1053" s="2">
        <v>50182</v>
      </c>
      <c r="O1053" t="s">
        <v>1609</v>
      </c>
      <c r="P1053" s="8" t="str">
        <f t="shared" si="82"/>
        <v>0046496</v>
      </c>
      <c r="Q1053" s="8" t="e">
        <f t="shared" si="80"/>
        <v>#N/A</v>
      </c>
      <c r="R1053" s="19">
        <v>44537</v>
      </c>
      <c r="S1053" s="17" t="s">
        <v>1610</v>
      </c>
      <c r="T1053" s="8" t="str">
        <f t="shared" si="83"/>
        <v>VM+ HCM 84</v>
      </c>
      <c r="U1053" t="s">
        <v>10973</v>
      </c>
      <c r="Y1053" t="str">
        <f t="shared" si="84"/>
        <v>WINCOMHOCHIMINH</v>
      </c>
    </row>
    <row r="1054" spans="1:25" x14ac:dyDescent="0.2">
      <c r="A1054" t="s">
        <v>0</v>
      </c>
      <c r="B1054" t="s">
        <v>1608</v>
      </c>
      <c r="D1054" t="s">
        <v>47</v>
      </c>
      <c r="E1054" t="s">
        <v>3</v>
      </c>
      <c r="F1054" s="12">
        <v>1</v>
      </c>
      <c r="G1054" s="2">
        <v>55595</v>
      </c>
      <c r="H1054" t="s">
        <v>4</v>
      </c>
      <c r="J1054" t="s">
        <v>48</v>
      </c>
      <c r="K1054" s="9" t="str">
        <f t="shared" si="81"/>
        <v>Tai heo muối gói 200g</v>
      </c>
      <c r="L1054" s="8" t="str">
        <f>VLOOKUP(K1054,'[1]Mã Misa'!$B$2:$D$74,2,0)</f>
        <v>Tai heo muối 200g</v>
      </c>
      <c r="M1054" s="8" t="str">
        <f>VLOOKUP(L1054,'[1]Mã Misa'!$C$2:$D$74,2,0)</f>
        <v>TH200</v>
      </c>
      <c r="N1054" s="2">
        <v>55595</v>
      </c>
      <c r="O1054" t="s">
        <v>1609</v>
      </c>
      <c r="P1054" s="8" t="str">
        <f t="shared" si="82"/>
        <v>0046496</v>
      </c>
      <c r="Q1054" s="8" t="e">
        <f t="shared" si="80"/>
        <v>#N/A</v>
      </c>
      <c r="R1054" s="19">
        <v>44537</v>
      </c>
      <c r="S1054" s="17" t="s">
        <v>1610</v>
      </c>
      <c r="T1054" s="8" t="str">
        <f t="shared" si="83"/>
        <v>VM+ HCM 84</v>
      </c>
      <c r="U1054" t="s">
        <v>10973</v>
      </c>
      <c r="Y1054" t="str">
        <f t="shared" si="84"/>
        <v>WINCOMHOCHIMINH</v>
      </c>
    </row>
    <row r="1055" spans="1:25" x14ac:dyDescent="0.2">
      <c r="A1055" t="s">
        <v>0</v>
      </c>
      <c r="B1055" t="s">
        <v>1608</v>
      </c>
      <c r="D1055" t="s">
        <v>2</v>
      </c>
      <c r="E1055" t="s">
        <v>3</v>
      </c>
      <c r="F1055" s="12">
        <v>4</v>
      </c>
      <c r="G1055" s="2">
        <v>283800</v>
      </c>
      <c r="H1055" t="s">
        <v>4</v>
      </c>
      <c r="J1055" t="s">
        <v>5</v>
      </c>
      <c r="K1055" s="9" t="str">
        <f t="shared" si="81"/>
        <v>_Chả nướng 300g</v>
      </c>
      <c r="L1055" s="8" t="str">
        <f>VLOOKUP(K1055,'[1]Mã Misa'!$B$2:$D$74,2,0)</f>
        <v>Chả nướng 300g</v>
      </c>
      <c r="M1055" s="8" t="str">
        <f>VLOOKUP(L1055,'[1]Mã Misa'!$C$2:$D$74,2,0)</f>
        <v>CN300</v>
      </c>
      <c r="N1055" s="2">
        <v>70950</v>
      </c>
      <c r="O1055" t="s">
        <v>1609</v>
      </c>
      <c r="P1055" s="8" t="str">
        <f t="shared" si="82"/>
        <v>0046496</v>
      </c>
      <c r="Q1055" s="8" t="e">
        <f t="shared" si="80"/>
        <v>#N/A</v>
      </c>
      <c r="R1055" s="19">
        <v>44537</v>
      </c>
      <c r="S1055" s="17" t="s">
        <v>1610</v>
      </c>
      <c r="T1055" s="8" t="str">
        <f t="shared" si="83"/>
        <v>VM+ HCM 84</v>
      </c>
      <c r="U1055" t="s">
        <v>10973</v>
      </c>
      <c r="Y1055" t="str">
        <f t="shared" si="84"/>
        <v>WINCOMHOCHIMINH</v>
      </c>
    </row>
    <row r="1056" spans="1:25" x14ac:dyDescent="0.2">
      <c r="A1056" t="s">
        <v>0</v>
      </c>
      <c r="B1056" t="s">
        <v>1608</v>
      </c>
      <c r="D1056" t="s">
        <v>40</v>
      </c>
      <c r="E1056" t="s">
        <v>3</v>
      </c>
      <c r="F1056" s="12">
        <v>2</v>
      </c>
      <c r="G1056" s="2">
        <v>118800</v>
      </c>
      <c r="H1056" t="s">
        <v>4</v>
      </c>
      <c r="J1056" t="s">
        <v>41</v>
      </c>
      <c r="K1056" s="9" t="str">
        <f t="shared" si="81"/>
        <v>_Giò lụa 250g</v>
      </c>
      <c r="L1056" s="8" t="str">
        <f>VLOOKUP(K1056,'[1]Mã Misa'!$B$2:$D$74,2,0)</f>
        <v>Giò lụa 250g</v>
      </c>
      <c r="M1056" s="8" t="str">
        <f>VLOOKUP(L1056,'[1]Mã Misa'!$C$2:$D$74,2,0)</f>
        <v>GL250</v>
      </c>
      <c r="N1056" s="2">
        <v>59400</v>
      </c>
      <c r="O1056" t="s">
        <v>1609</v>
      </c>
      <c r="P1056" s="8" t="str">
        <f t="shared" si="82"/>
        <v>0046496</v>
      </c>
      <c r="Q1056" s="8" t="e">
        <f t="shared" si="80"/>
        <v>#N/A</v>
      </c>
      <c r="R1056" s="19">
        <v>44537</v>
      </c>
      <c r="S1056" s="17" t="s">
        <v>1610</v>
      </c>
      <c r="T1056" s="8" t="str">
        <f t="shared" si="83"/>
        <v>VM+ HCM 84</v>
      </c>
      <c r="U1056" t="s">
        <v>10973</v>
      </c>
      <c r="Y1056" t="str">
        <f t="shared" si="84"/>
        <v>WINCOMHOCHIMINH</v>
      </c>
    </row>
    <row r="1057" spans="1:25" x14ac:dyDescent="0.2">
      <c r="A1057" t="s">
        <v>0</v>
      </c>
      <c r="B1057" t="s">
        <v>1608</v>
      </c>
      <c r="D1057" t="s">
        <v>27</v>
      </c>
      <c r="E1057" t="s">
        <v>3</v>
      </c>
      <c r="F1057" s="12">
        <v>3</v>
      </c>
      <c r="G1057" s="2">
        <v>183150</v>
      </c>
      <c r="H1057" t="s">
        <v>4</v>
      </c>
      <c r="J1057" t="s">
        <v>28</v>
      </c>
      <c r="K1057" s="9" t="str">
        <f t="shared" si="81"/>
        <v>_Giò sụn gà 250g</v>
      </c>
      <c r="L1057" s="8" t="str">
        <f>VLOOKUP(K1057,'[1]Mã Misa'!$B$2:$D$74,2,0)</f>
        <v>Giò sụn gà 250g</v>
      </c>
      <c r="M1057" s="8" t="str">
        <f>VLOOKUP(L1057,'[1]Mã Misa'!$C$2:$D$74,2,0)</f>
        <v>GSG250</v>
      </c>
      <c r="N1057" s="2">
        <v>61050</v>
      </c>
      <c r="O1057" t="s">
        <v>1609</v>
      </c>
      <c r="P1057" s="8" t="str">
        <f t="shared" si="82"/>
        <v>0046496</v>
      </c>
      <c r="Q1057" s="8" t="e">
        <f t="shared" si="80"/>
        <v>#N/A</v>
      </c>
      <c r="R1057" s="19">
        <v>44537</v>
      </c>
      <c r="S1057" s="17" t="s">
        <v>1610</v>
      </c>
      <c r="T1057" s="8" t="str">
        <f t="shared" si="83"/>
        <v>VM+ HCM 84</v>
      </c>
      <c r="U1057" t="s">
        <v>10973</v>
      </c>
      <c r="Y1057" t="str">
        <f t="shared" si="84"/>
        <v>WINCOMHOCHIMINH</v>
      </c>
    </row>
    <row r="1058" spans="1:25" x14ac:dyDescent="0.2">
      <c r="A1058" t="s">
        <v>0</v>
      </c>
      <c r="B1058" t="s">
        <v>1611</v>
      </c>
      <c r="D1058" t="s">
        <v>27</v>
      </c>
      <c r="E1058" t="s">
        <v>3</v>
      </c>
      <c r="F1058" s="12">
        <v>4</v>
      </c>
      <c r="G1058" s="2">
        <v>244200</v>
      </c>
      <c r="H1058" t="s">
        <v>4</v>
      </c>
      <c r="J1058" t="s">
        <v>28</v>
      </c>
      <c r="K1058" s="9" t="str">
        <f t="shared" si="81"/>
        <v>_Giò sụn gà 250g</v>
      </c>
      <c r="L1058" s="8" t="str">
        <f>VLOOKUP(K1058,'[1]Mã Misa'!$B$2:$D$74,2,0)</f>
        <v>Giò sụn gà 250g</v>
      </c>
      <c r="M1058" s="8" t="str">
        <f>VLOOKUP(L1058,'[1]Mã Misa'!$C$2:$D$74,2,0)</f>
        <v>GSG250</v>
      </c>
      <c r="N1058" s="2">
        <v>61050</v>
      </c>
      <c r="O1058" t="s">
        <v>1612</v>
      </c>
      <c r="P1058" s="8" t="str">
        <f t="shared" si="82"/>
        <v>0003157</v>
      </c>
      <c r="Q1058" s="8" t="e">
        <f t="shared" si="80"/>
        <v>#N/A</v>
      </c>
      <c r="R1058" s="19">
        <v>44537</v>
      </c>
      <c r="S1058" s="17" t="s">
        <v>1613</v>
      </c>
      <c r="T1058" s="8" t="str">
        <f t="shared" si="83"/>
        <v>VM+ HDG TT</v>
      </c>
      <c r="U1058" t="s">
        <v>10974</v>
      </c>
      <c r="Y1058" t="str">
        <f t="shared" si="84"/>
        <v>WINCOMHAIDUONG</v>
      </c>
    </row>
    <row r="1059" spans="1:25" x14ac:dyDescent="0.2">
      <c r="A1059" t="s">
        <v>0</v>
      </c>
      <c r="B1059" t="s">
        <v>1611</v>
      </c>
      <c r="D1059" t="s">
        <v>2</v>
      </c>
      <c r="E1059" t="s">
        <v>3</v>
      </c>
      <c r="F1059" s="12">
        <v>1</v>
      </c>
      <c r="G1059" s="2">
        <v>70950</v>
      </c>
      <c r="H1059" t="s">
        <v>4</v>
      </c>
      <c r="J1059" t="s">
        <v>5</v>
      </c>
      <c r="K1059" s="9" t="str">
        <f t="shared" si="81"/>
        <v>_Chả nướng 300g</v>
      </c>
      <c r="L1059" s="8" t="str">
        <f>VLOOKUP(K1059,'[1]Mã Misa'!$B$2:$D$74,2,0)</f>
        <v>Chả nướng 300g</v>
      </c>
      <c r="M1059" s="8" t="str">
        <f>VLOOKUP(L1059,'[1]Mã Misa'!$C$2:$D$74,2,0)</f>
        <v>CN300</v>
      </c>
      <c r="N1059" s="2">
        <v>70950</v>
      </c>
      <c r="O1059" t="s">
        <v>1612</v>
      </c>
      <c r="P1059" s="8" t="str">
        <f t="shared" si="82"/>
        <v>0003157</v>
      </c>
      <c r="Q1059" s="8" t="e">
        <f t="shared" si="80"/>
        <v>#N/A</v>
      </c>
      <c r="R1059" s="19">
        <v>44537</v>
      </c>
      <c r="S1059" s="17" t="s">
        <v>1613</v>
      </c>
      <c r="T1059" s="8" t="str">
        <f t="shared" si="83"/>
        <v>VM+ HDG TT</v>
      </c>
      <c r="U1059" t="s">
        <v>10974</v>
      </c>
      <c r="Y1059" t="str">
        <f t="shared" si="84"/>
        <v>WINCOMHAIDUONG</v>
      </c>
    </row>
    <row r="1060" spans="1:25" x14ac:dyDescent="0.2">
      <c r="A1060" t="s">
        <v>0</v>
      </c>
      <c r="B1060" t="s">
        <v>1614</v>
      </c>
      <c r="D1060" t="s">
        <v>8</v>
      </c>
      <c r="E1060" t="s">
        <v>3</v>
      </c>
      <c r="F1060" s="12">
        <v>3</v>
      </c>
      <c r="G1060" s="2">
        <v>316200</v>
      </c>
      <c r="H1060" t="s">
        <v>4</v>
      </c>
      <c r="J1060" t="s">
        <v>9</v>
      </c>
      <c r="K1060" s="9" t="str">
        <f t="shared" si="81"/>
        <v>_Đùi gà sốt cay 500g</v>
      </c>
      <c r="L1060" s="8" t="str">
        <f>VLOOKUP(K1060,'[1]Mã Misa'!$B$2:$D$74,2,0)</f>
        <v>Đùi gà sốt cay 500g</v>
      </c>
      <c r="M1060" s="8" t="str">
        <f>VLOOKUP(L1060,'[1]Mã Misa'!$C$2:$D$74,2,0)</f>
        <v>DGSC500</v>
      </c>
      <c r="N1060" s="2">
        <v>105400</v>
      </c>
      <c r="O1060" t="s">
        <v>1615</v>
      </c>
      <c r="P1060" s="8" t="str">
        <f t="shared" si="82"/>
        <v>0154088</v>
      </c>
      <c r="Q1060" s="8" t="e">
        <f t="shared" si="80"/>
        <v>#N/A</v>
      </c>
      <c r="R1060" s="19">
        <v>44537</v>
      </c>
      <c r="S1060" s="17" t="s">
        <v>186</v>
      </c>
      <c r="T1060" s="8" t="str">
        <f t="shared" si="83"/>
        <v>VM+ HNI Kh</v>
      </c>
      <c r="U1060" t="s">
        <v>10554</v>
      </c>
      <c r="Y1060" t="str">
        <f t="shared" si="84"/>
        <v>WINCOMHANOI</v>
      </c>
    </row>
    <row r="1061" spans="1:25" x14ac:dyDescent="0.2">
      <c r="A1061" t="s">
        <v>0</v>
      </c>
      <c r="B1061" t="s">
        <v>1616</v>
      </c>
      <c r="D1061" t="s">
        <v>21</v>
      </c>
      <c r="E1061" t="s">
        <v>3</v>
      </c>
      <c r="F1061" s="12">
        <v>2</v>
      </c>
      <c r="G1061" s="2">
        <v>148500</v>
      </c>
      <c r="H1061" t="s">
        <v>4</v>
      </c>
      <c r="J1061" t="s">
        <v>22</v>
      </c>
      <c r="K1061" s="9" t="str">
        <f t="shared" si="81"/>
        <v>_Chả cốm 300g</v>
      </c>
      <c r="L1061" s="8" t="str">
        <f>VLOOKUP(K1061,'[1]Mã Misa'!$B$2:$D$74,2,0)</f>
        <v>Chả cốm 300g</v>
      </c>
      <c r="M1061" s="8" t="str">
        <f>VLOOKUP(L1061,'[1]Mã Misa'!$C$2:$D$74,2,0)</f>
        <v>CC300</v>
      </c>
      <c r="N1061" s="2">
        <v>74250</v>
      </c>
      <c r="O1061" t="s">
        <v>1617</v>
      </c>
      <c r="P1061" s="8" t="str">
        <f t="shared" si="82"/>
        <v>0155931</v>
      </c>
      <c r="Q1061" s="8" t="e">
        <f t="shared" si="80"/>
        <v>#N/A</v>
      </c>
      <c r="R1061" s="19">
        <v>44548</v>
      </c>
      <c r="S1061" s="17" t="s">
        <v>218</v>
      </c>
      <c r="T1061" s="8" t="str">
        <f t="shared" si="83"/>
        <v>VM VMM HNI</v>
      </c>
      <c r="U1061" t="s">
        <v>10564</v>
      </c>
      <c r="Y1061" t="str">
        <f t="shared" si="84"/>
        <v>WINCOMHANOI</v>
      </c>
    </row>
    <row r="1062" spans="1:25" x14ac:dyDescent="0.2">
      <c r="A1062" t="s">
        <v>0</v>
      </c>
      <c r="B1062" t="s">
        <v>1618</v>
      </c>
      <c r="D1062" t="s">
        <v>42</v>
      </c>
      <c r="E1062" t="s">
        <v>3</v>
      </c>
      <c r="F1062" s="12">
        <v>3</v>
      </c>
      <c r="G1062" s="2">
        <v>263361</v>
      </c>
      <c r="H1062" t="s">
        <v>4</v>
      </c>
      <c r="J1062" t="s">
        <v>43</v>
      </c>
      <c r="K1062" s="9" t="str">
        <f t="shared" si="81"/>
        <v>Bắp bò muối gói 200g</v>
      </c>
      <c r="L1062" s="8" t="str">
        <f>VLOOKUP(K1062,'[1]Mã Misa'!$B$2:$D$74,2,0)</f>
        <v>Bắp bò muối 200g</v>
      </c>
      <c r="M1062" s="8" t="str">
        <f>VLOOKUP(L1062,'[1]Mã Misa'!$C$2:$D$74,2,0)</f>
        <v>BBM200</v>
      </c>
      <c r="N1062" s="2">
        <v>87787</v>
      </c>
      <c r="O1062" t="s">
        <v>1619</v>
      </c>
      <c r="P1062" s="8" t="str">
        <f t="shared" si="82"/>
        <v>0046502</v>
      </c>
      <c r="Q1062" s="8" t="e">
        <f t="shared" si="80"/>
        <v>#N/A</v>
      </c>
      <c r="R1062" s="19">
        <v>44537</v>
      </c>
      <c r="S1062" s="17" t="s">
        <v>1620</v>
      </c>
      <c r="T1062" s="8" t="str">
        <f t="shared" si="83"/>
        <v>VM+ HCM Lô</v>
      </c>
      <c r="U1062" t="s">
        <v>10975</v>
      </c>
      <c r="Y1062" t="str">
        <f t="shared" si="84"/>
        <v>WINCOMHOCHIMINH</v>
      </c>
    </row>
    <row r="1063" spans="1:25" x14ac:dyDescent="0.2">
      <c r="A1063" t="s">
        <v>0</v>
      </c>
      <c r="B1063" t="s">
        <v>1621</v>
      </c>
      <c r="D1063" t="s">
        <v>42</v>
      </c>
      <c r="E1063" t="s">
        <v>3</v>
      </c>
      <c r="F1063" s="12">
        <v>1</v>
      </c>
      <c r="G1063" s="2">
        <v>87787</v>
      </c>
      <c r="H1063" t="s">
        <v>4</v>
      </c>
      <c r="J1063" t="s">
        <v>43</v>
      </c>
      <c r="K1063" s="9" t="str">
        <f t="shared" si="81"/>
        <v>Bắp bò muối gói 200g</v>
      </c>
      <c r="L1063" s="8" t="str">
        <f>VLOOKUP(K1063,'[1]Mã Misa'!$B$2:$D$74,2,0)</f>
        <v>Bắp bò muối 200g</v>
      </c>
      <c r="M1063" s="8" t="str">
        <f>VLOOKUP(L1063,'[1]Mã Misa'!$C$2:$D$74,2,0)</f>
        <v>BBM200</v>
      </c>
      <c r="N1063" s="2">
        <v>87787</v>
      </c>
      <c r="O1063" t="s">
        <v>1622</v>
      </c>
      <c r="P1063" s="8" t="str">
        <f t="shared" si="82"/>
        <v>0154095</v>
      </c>
      <c r="Q1063" s="8" t="e">
        <f t="shared" si="80"/>
        <v>#N/A</v>
      </c>
      <c r="R1063" s="19">
        <v>44537</v>
      </c>
      <c r="S1063" s="17" t="s">
        <v>1623</v>
      </c>
      <c r="T1063" s="8" t="str">
        <f t="shared" si="83"/>
        <v>VM+ HNI 33</v>
      </c>
      <c r="U1063" t="s">
        <v>10976</v>
      </c>
      <c r="Y1063" t="str">
        <f t="shared" si="84"/>
        <v>WINCOMHANOI</v>
      </c>
    </row>
    <row r="1064" spans="1:25" x14ac:dyDescent="0.2">
      <c r="A1064" t="s">
        <v>0</v>
      </c>
      <c r="B1064" t="s">
        <v>1621</v>
      </c>
      <c r="D1064" t="s">
        <v>11</v>
      </c>
      <c r="E1064" t="s">
        <v>3</v>
      </c>
      <c r="F1064" s="12">
        <v>1</v>
      </c>
      <c r="G1064" s="2">
        <v>50182</v>
      </c>
      <c r="H1064" t="s">
        <v>4</v>
      </c>
      <c r="J1064" t="s">
        <v>12</v>
      </c>
      <c r="K1064" s="9" t="str">
        <f t="shared" si="81"/>
        <v>Giò tai lưỡi xào gói 250g</v>
      </c>
      <c r="L1064" s="8" t="str">
        <f>VLOOKUP(K1064,'[1]Mã Misa'!$B$2:$D$74,2,0)</f>
        <v>Giò Tai Lưỡi Xào 250g</v>
      </c>
      <c r="M1064" s="8" t="str">
        <f>VLOOKUP(L1064,'[1]Mã Misa'!$C$2:$D$74,2,0)</f>
        <v>GTLX250G</v>
      </c>
      <c r="N1064" s="2">
        <v>50182</v>
      </c>
      <c r="O1064" t="s">
        <v>1622</v>
      </c>
      <c r="P1064" s="8" t="str">
        <f t="shared" si="82"/>
        <v>0154095</v>
      </c>
      <c r="Q1064" s="8" t="e">
        <f t="shared" si="80"/>
        <v>#N/A</v>
      </c>
      <c r="R1064" s="19">
        <v>44537</v>
      </c>
      <c r="S1064" s="17" t="s">
        <v>1623</v>
      </c>
      <c r="T1064" s="8" t="str">
        <f t="shared" si="83"/>
        <v>VM+ HNI 33</v>
      </c>
      <c r="U1064" t="s">
        <v>10976</v>
      </c>
      <c r="Y1064" t="str">
        <f t="shared" si="84"/>
        <v>WINCOMHANOI</v>
      </c>
    </row>
    <row r="1065" spans="1:25" x14ac:dyDescent="0.2">
      <c r="A1065" t="s">
        <v>0</v>
      </c>
      <c r="B1065" t="s">
        <v>1624</v>
      </c>
      <c r="D1065" t="s">
        <v>11</v>
      </c>
      <c r="E1065" t="s">
        <v>3</v>
      </c>
      <c r="F1065" s="12">
        <v>6</v>
      </c>
      <c r="G1065" s="2">
        <v>301092</v>
      </c>
      <c r="H1065" t="s">
        <v>4</v>
      </c>
      <c r="J1065" t="s">
        <v>12</v>
      </c>
      <c r="K1065" s="9" t="str">
        <f t="shared" si="81"/>
        <v>Giò tai lưỡi xào gói 250g</v>
      </c>
      <c r="L1065" s="8" t="str">
        <f>VLOOKUP(K1065,'[1]Mã Misa'!$B$2:$D$74,2,0)</f>
        <v>Giò Tai Lưỡi Xào 250g</v>
      </c>
      <c r="M1065" s="8" t="str">
        <f>VLOOKUP(L1065,'[1]Mã Misa'!$C$2:$D$74,2,0)</f>
        <v>GTLX250G</v>
      </c>
      <c r="N1065" s="2">
        <v>50182</v>
      </c>
      <c r="O1065" t="s">
        <v>1625</v>
      </c>
      <c r="P1065" s="8" t="str">
        <f t="shared" si="82"/>
        <v>0001521</v>
      </c>
      <c r="Q1065" s="8" t="e">
        <f t="shared" si="80"/>
        <v>#N/A</v>
      </c>
      <c r="R1065" s="19">
        <v>44537</v>
      </c>
      <c r="S1065" s="17" t="s">
        <v>1626</v>
      </c>
      <c r="T1065" s="8" t="str">
        <f t="shared" si="83"/>
        <v>VM+ KGG 32</v>
      </c>
      <c r="U1065" t="s">
        <v>10977</v>
      </c>
      <c r="Y1065" t="str">
        <f t="shared" si="84"/>
        <v>WINCOMKIENGIANG</v>
      </c>
    </row>
    <row r="1066" spans="1:25" x14ac:dyDescent="0.2">
      <c r="A1066" t="s">
        <v>0</v>
      </c>
      <c r="B1066" t="s">
        <v>1624</v>
      </c>
      <c r="D1066" t="s">
        <v>15</v>
      </c>
      <c r="E1066" t="s">
        <v>3</v>
      </c>
      <c r="F1066" s="12">
        <v>3</v>
      </c>
      <c r="G1066" s="2">
        <v>138000</v>
      </c>
      <c r="H1066" t="s">
        <v>4</v>
      </c>
      <c r="J1066" t="s">
        <v>16</v>
      </c>
      <c r="K1066" s="9" t="str">
        <f t="shared" si="81"/>
        <v>Mộc nấm hương gói 250g</v>
      </c>
      <c r="L1066" s="8" t="str">
        <f>VLOOKUP(K1066,'[1]Mã Misa'!$B$2:$D$74,2,0)</f>
        <v>Mộc Nấm Hương 250g</v>
      </c>
      <c r="M1066" s="8" t="str">
        <f>VLOOKUP(L1066,'[1]Mã Misa'!$C$2:$D$74,2,0)</f>
        <v>MNH250</v>
      </c>
      <c r="N1066" s="2">
        <v>46000</v>
      </c>
      <c r="O1066" t="s">
        <v>1625</v>
      </c>
      <c r="P1066" s="8" t="str">
        <f t="shared" si="82"/>
        <v>0001521</v>
      </c>
      <c r="Q1066" s="8" t="e">
        <f t="shared" si="80"/>
        <v>#N/A</v>
      </c>
      <c r="R1066" s="19">
        <v>44537</v>
      </c>
      <c r="S1066" s="17" t="s">
        <v>1626</v>
      </c>
      <c r="T1066" s="8" t="str">
        <f t="shared" si="83"/>
        <v>VM+ KGG 32</v>
      </c>
      <c r="U1066" t="s">
        <v>10977</v>
      </c>
      <c r="Y1066" t="str">
        <f t="shared" si="84"/>
        <v>WINCOMKIENGIANG</v>
      </c>
    </row>
    <row r="1067" spans="1:25" x14ac:dyDescent="0.2">
      <c r="A1067" t="s">
        <v>0</v>
      </c>
      <c r="B1067" t="s">
        <v>1624</v>
      </c>
      <c r="D1067" t="s">
        <v>42</v>
      </c>
      <c r="E1067" t="s">
        <v>3</v>
      </c>
      <c r="F1067" s="12">
        <v>1</v>
      </c>
      <c r="G1067" s="2">
        <v>87787</v>
      </c>
      <c r="H1067" t="s">
        <v>4</v>
      </c>
      <c r="J1067" t="s">
        <v>43</v>
      </c>
      <c r="K1067" s="9" t="str">
        <f t="shared" si="81"/>
        <v>Bắp bò muối gói 200g</v>
      </c>
      <c r="L1067" s="8" t="str">
        <f>VLOOKUP(K1067,'[1]Mã Misa'!$B$2:$D$74,2,0)</f>
        <v>Bắp bò muối 200g</v>
      </c>
      <c r="M1067" s="8" t="str">
        <f>VLOOKUP(L1067,'[1]Mã Misa'!$C$2:$D$74,2,0)</f>
        <v>BBM200</v>
      </c>
      <c r="N1067" s="2">
        <v>87787</v>
      </c>
      <c r="O1067" t="s">
        <v>1625</v>
      </c>
      <c r="P1067" s="8" t="str">
        <f t="shared" si="82"/>
        <v>0001521</v>
      </c>
      <c r="Q1067" s="8" t="e">
        <f t="shared" si="80"/>
        <v>#N/A</v>
      </c>
      <c r="R1067" s="19">
        <v>44537</v>
      </c>
      <c r="S1067" s="17" t="s">
        <v>1626</v>
      </c>
      <c r="T1067" s="8" t="str">
        <f t="shared" si="83"/>
        <v>VM+ KGG 32</v>
      </c>
      <c r="U1067" t="s">
        <v>10977</v>
      </c>
      <c r="Y1067" t="str">
        <f t="shared" si="84"/>
        <v>WINCOMKIENGIANG</v>
      </c>
    </row>
    <row r="1068" spans="1:25" x14ac:dyDescent="0.2">
      <c r="A1068" t="s">
        <v>0</v>
      </c>
      <c r="B1068" t="s">
        <v>1624</v>
      </c>
      <c r="D1068" t="s">
        <v>30</v>
      </c>
      <c r="E1068" t="s">
        <v>3</v>
      </c>
      <c r="F1068" s="12">
        <v>1</v>
      </c>
      <c r="G1068" s="2">
        <v>111058</v>
      </c>
      <c r="H1068" t="s">
        <v>4</v>
      </c>
      <c r="J1068" t="s">
        <v>31</v>
      </c>
      <c r="K1068" s="9" t="str">
        <f t="shared" si="81"/>
        <v>Gà muối gói 500g</v>
      </c>
      <c r="L1068" s="8" t="str">
        <f>VLOOKUP(K1068,'[1]Mã Misa'!$B$2:$D$74,2,0)</f>
        <v>Gà muối 500g</v>
      </c>
      <c r="M1068" s="8" t="str">
        <f>VLOOKUP(L1068,'[1]Mã Misa'!$C$2:$D$74,2,0)</f>
        <v>GM500</v>
      </c>
      <c r="N1068" s="2">
        <v>111058</v>
      </c>
      <c r="O1068" t="s">
        <v>1625</v>
      </c>
      <c r="P1068" s="8" t="str">
        <f t="shared" si="82"/>
        <v>0001521</v>
      </c>
      <c r="Q1068" s="8" t="e">
        <f t="shared" si="80"/>
        <v>#N/A</v>
      </c>
      <c r="R1068" s="19">
        <v>44537</v>
      </c>
      <c r="S1068" s="17" t="s">
        <v>1626</v>
      </c>
      <c r="T1068" s="8" t="str">
        <f t="shared" si="83"/>
        <v>VM+ KGG 32</v>
      </c>
      <c r="U1068" t="s">
        <v>10977</v>
      </c>
      <c r="Y1068" t="str">
        <f t="shared" si="84"/>
        <v>WINCOMKIENGIANG</v>
      </c>
    </row>
    <row r="1069" spans="1:25" x14ac:dyDescent="0.2">
      <c r="A1069" t="s">
        <v>0</v>
      </c>
      <c r="B1069" t="s">
        <v>1627</v>
      </c>
      <c r="D1069" t="s">
        <v>8</v>
      </c>
      <c r="E1069" t="s">
        <v>3</v>
      </c>
      <c r="F1069" s="12">
        <v>1</v>
      </c>
      <c r="G1069" s="2">
        <v>105400</v>
      </c>
      <c r="H1069" t="s">
        <v>4</v>
      </c>
      <c r="J1069" t="s">
        <v>9</v>
      </c>
      <c r="K1069" s="9" t="str">
        <f t="shared" si="81"/>
        <v>_Đùi gà sốt cay 500g</v>
      </c>
      <c r="L1069" s="8" t="str">
        <f>VLOOKUP(K1069,'[1]Mã Misa'!$B$2:$D$74,2,0)</f>
        <v>Đùi gà sốt cay 500g</v>
      </c>
      <c r="M1069" s="8" t="str">
        <f>VLOOKUP(L1069,'[1]Mã Misa'!$C$2:$D$74,2,0)</f>
        <v>DGSC500</v>
      </c>
      <c r="N1069" s="2">
        <v>105400</v>
      </c>
      <c r="O1069" t="s">
        <v>1628</v>
      </c>
      <c r="P1069" s="8" t="str">
        <f t="shared" si="82"/>
        <v>0156011</v>
      </c>
      <c r="Q1069" s="8" t="e">
        <f t="shared" si="80"/>
        <v>#N/A</v>
      </c>
      <c r="R1069" s="19">
        <v>44548</v>
      </c>
      <c r="S1069" s="17" t="s">
        <v>1629</v>
      </c>
      <c r="T1069" s="8" t="str">
        <f t="shared" si="83"/>
        <v>VM+ HNI 23</v>
      </c>
      <c r="U1069" t="s">
        <v>10978</v>
      </c>
      <c r="Y1069" t="str">
        <f t="shared" si="84"/>
        <v>WINCOMHANOI</v>
      </c>
    </row>
    <row r="1070" spans="1:25" x14ac:dyDescent="0.2">
      <c r="A1070" t="s">
        <v>0</v>
      </c>
      <c r="B1070" t="s">
        <v>1627</v>
      </c>
      <c r="D1070" t="s">
        <v>42</v>
      </c>
      <c r="E1070" t="s">
        <v>3</v>
      </c>
      <c r="F1070" s="12">
        <v>1</v>
      </c>
      <c r="G1070" s="2">
        <v>87787</v>
      </c>
      <c r="H1070" t="s">
        <v>4</v>
      </c>
      <c r="J1070" t="s">
        <v>43</v>
      </c>
      <c r="K1070" s="9" t="str">
        <f t="shared" si="81"/>
        <v>Bắp bò muối gói 200g</v>
      </c>
      <c r="L1070" s="8" t="str">
        <f>VLOOKUP(K1070,'[1]Mã Misa'!$B$2:$D$74,2,0)</f>
        <v>Bắp bò muối 200g</v>
      </c>
      <c r="M1070" s="8" t="str">
        <f>VLOOKUP(L1070,'[1]Mã Misa'!$C$2:$D$74,2,0)</f>
        <v>BBM200</v>
      </c>
      <c r="N1070" s="2">
        <v>87787</v>
      </c>
      <c r="O1070" t="s">
        <v>1628</v>
      </c>
      <c r="P1070" s="8" t="str">
        <f t="shared" si="82"/>
        <v>0156011</v>
      </c>
      <c r="Q1070" s="8" t="e">
        <f t="shared" si="80"/>
        <v>#N/A</v>
      </c>
      <c r="R1070" s="19">
        <v>44548</v>
      </c>
      <c r="S1070" s="17" t="s">
        <v>1629</v>
      </c>
      <c r="T1070" s="8" t="str">
        <f t="shared" si="83"/>
        <v>VM+ HNI 23</v>
      </c>
      <c r="U1070" t="s">
        <v>10978</v>
      </c>
      <c r="Y1070" t="str">
        <f t="shared" si="84"/>
        <v>WINCOMHANOI</v>
      </c>
    </row>
    <row r="1071" spans="1:25" x14ac:dyDescent="0.2">
      <c r="A1071" t="s">
        <v>0</v>
      </c>
      <c r="B1071" t="s">
        <v>1627</v>
      </c>
      <c r="D1071" t="s">
        <v>11</v>
      </c>
      <c r="E1071" t="s">
        <v>3</v>
      </c>
      <c r="F1071" s="12">
        <v>4</v>
      </c>
      <c r="G1071" s="2">
        <v>200728</v>
      </c>
      <c r="H1071" t="s">
        <v>4</v>
      </c>
      <c r="J1071" t="s">
        <v>12</v>
      </c>
      <c r="K1071" s="9" t="str">
        <f t="shared" si="81"/>
        <v>Giò tai lưỡi xào gói 250g</v>
      </c>
      <c r="L1071" s="8" t="str">
        <f>VLOOKUP(K1071,'[1]Mã Misa'!$B$2:$D$74,2,0)</f>
        <v>Giò Tai Lưỡi Xào 250g</v>
      </c>
      <c r="M1071" s="8" t="str">
        <f>VLOOKUP(L1071,'[1]Mã Misa'!$C$2:$D$74,2,0)</f>
        <v>GTLX250G</v>
      </c>
      <c r="N1071" s="2">
        <v>50182</v>
      </c>
      <c r="O1071" t="s">
        <v>1628</v>
      </c>
      <c r="P1071" s="8" t="str">
        <f t="shared" si="82"/>
        <v>0156011</v>
      </c>
      <c r="Q1071" s="8" t="e">
        <f t="shared" si="80"/>
        <v>#N/A</v>
      </c>
      <c r="R1071" s="19">
        <v>44548</v>
      </c>
      <c r="S1071" s="17" t="s">
        <v>1629</v>
      </c>
      <c r="T1071" s="8" t="str">
        <f t="shared" si="83"/>
        <v>VM+ HNI 23</v>
      </c>
      <c r="U1071" t="s">
        <v>10978</v>
      </c>
      <c r="Y1071" t="str">
        <f t="shared" si="84"/>
        <v>WINCOMHANOI</v>
      </c>
    </row>
    <row r="1072" spans="1:25" x14ac:dyDescent="0.2">
      <c r="A1072" t="s">
        <v>0</v>
      </c>
      <c r="B1072" t="s">
        <v>1630</v>
      </c>
      <c r="D1072" t="s">
        <v>42</v>
      </c>
      <c r="E1072" t="s">
        <v>3</v>
      </c>
      <c r="F1072" s="12">
        <v>6</v>
      </c>
      <c r="G1072" s="2">
        <v>526722</v>
      </c>
      <c r="H1072" t="s">
        <v>4</v>
      </c>
      <c r="J1072" t="s">
        <v>43</v>
      </c>
      <c r="K1072" s="9" t="str">
        <f t="shared" si="81"/>
        <v>Bắp bò muối gói 200g</v>
      </c>
      <c r="L1072" s="8" t="str">
        <f>VLOOKUP(K1072,'[1]Mã Misa'!$B$2:$D$74,2,0)</f>
        <v>Bắp bò muối 200g</v>
      </c>
      <c r="M1072" s="8" t="str">
        <f>VLOOKUP(L1072,'[1]Mã Misa'!$C$2:$D$74,2,0)</f>
        <v>BBM200</v>
      </c>
      <c r="N1072" s="2">
        <v>87787</v>
      </c>
      <c r="O1072" t="s">
        <v>1631</v>
      </c>
      <c r="P1072" s="8" t="str">
        <f t="shared" si="82"/>
        <v>0046950</v>
      </c>
      <c r="Q1072" s="8" t="e">
        <f t="shared" si="80"/>
        <v>#N/A</v>
      </c>
      <c r="R1072" s="19">
        <v>44548</v>
      </c>
      <c r="S1072" s="17" t="s">
        <v>1632</v>
      </c>
      <c r="T1072" s="8" t="str">
        <f t="shared" si="83"/>
        <v>VM+ HCM Ca</v>
      </c>
      <c r="U1072" t="s">
        <v>10979</v>
      </c>
      <c r="Y1072" t="str">
        <f t="shared" si="84"/>
        <v>WINCOMHOCHIMINH</v>
      </c>
    </row>
    <row r="1073" spans="1:25" x14ac:dyDescent="0.2">
      <c r="A1073" t="s">
        <v>0</v>
      </c>
      <c r="B1073" t="s">
        <v>1630</v>
      </c>
      <c r="D1073" t="s">
        <v>121</v>
      </c>
      <c r="E1073" t="s">
        <v>3</v>
      </c>
      <c r="F1073" s="12">
        <v>3</v>
      </c>
      <c r="G1073" s="2">
        <v>220293</v>
      </c>
      <c r="H1073" t="s">
        <v>4</v>
      </c>
      <c r="J1073" t="s">
        <v>122</v>
      </c>
      <c r="K1073" s="9" t="str">
        <f t="shared" si="81"/>
        <v>Chân giò heo muối gói 300g</v>
      </c>
      <c r="L1073" s="8" t="str">
        <f>VLOOKUP(K1073,'[1]Mã Misa'!$B$2:$D$74,2,0)</f>
        <v>Chân giò heo muối 300g</v>
      </c>
      <c r="M1073" s="8" t="str">
        <f>VLOOKUP(L1073,'[1]Mã Misa'!$C$2:$D$74,2,0)</f>
        <v>CGM300</v>
      </c>
      <c r="N1073" s="2">
        <v>73431</v>
      </c>
      <c r="O1073" t="s">
        <v>1631</v>
      </c>
      <c r="P1073" s="8" t="str">
        <f t="shared" si="82"/>
        <v>0046950</v>
      </c>
      <c r="Q1073" s="8" t="e">
        <f t="shared" si="80"/>
        <v>#N/A</v>
      </c>
      <c r="R1073" s="19">
        <v>44548</v>
      </c>
      <c r="S1073" s="17" t="s">
        <v>1632</v>
      </c>
      <c r="T1073" s="8" t="str">
        <f t="shared" si="83"/>
        <v>VM+ HCM Ca</v>
      </c>
      <c r="U1073" t="s">
        <v>10979</v>
      </c>
      <c r="Y1073" t="str">
        <f t="shared" si="84"/>
        <v>WINCOMHOCHIMINH</v>
      </c>
    </row>
    <row r="1074" spans="1:25" x14ac:dyDescent="0.2">
      <c r="A1074" t="s">
        <v>0</v>
      </c>
      <c r="B1074" t="s">
        <v>1630</v>
      </c>
      <c r="D1074" t="s">
        <v>30</v>
      </c>
      <c r="E1074" t="s">
        <v>3</v>
      </c>
      <c r="F1074" s="12">
        <v>4</v>
      </c>
      <c r="G1074" s="2">
        <v>444232</v>
      </c>
      <c r="H1074" t="s">
        <v>4</v>
      </c>
      <c r="J1074" t="s">
        <v>31</v>
      </c>
      <c r="K1074" s="9" t="str">
        <f t="shared" si="81"/>
        <v>Gà muối gói 500g</v>
      </c>
      <c r="L1074" s="8" t="str">
        <f>VLOOKUP(K1074,'[1]Mã Misa'!$B$2:$D$74,2,0)</f>
        <v>Gà muối 500g</v>
      </c>
      <c r="M1074" s="8" t="str">
        <f>VLOOKUP(L1074,'[1]Mã Misa'!$C$2:$D$74,2,0)</f>
        <v>GM500</v>
      </c>
      <c r="N1074" s="2">
        <v>111058</v>
      </c>
      <c r="O1074" t="s">
        <v>1631</v>
      </c>
      <c r="P1074" s="8" t="str">
        <f t="shared" si="82"/>
        <v>0046950</v>
      </c>
      <c r="Q1074" s="8" t="e">
        <f t="shared" si="80"/>
        <v>#N/A</v>
      </c>
      <c r="R1074" s="19">
        <v>44548</v>
      </c>
      <c r="S1074" s="17" t="s">
        <v>1632</v>
      </c>
      <c r="T1074" s="8" t="str">
        <f t="shared" si="83"/>
        <v>VM+ HCM Ca</v>
      </c>
      <c r="U1074" t="s">
        <v>10979</v>
      </c>
      <c r="Y1074" t="str">
        <f t="shared" si="84"/>
        <v>WINCOMHOCHIMINH</v>
      </c>
    </row>
    <row r="1075" spans="1:25" x14ac:dyDescent="0.2">
      <c r="A1075" t="s">
        <v>0</v>
      </c>
      <c r="B1075" t="s">
        <v>1630</v>
      </c>
      <c r="D1075" t="s">
        <v>47</v>
      </c>
      <c r="E1075" t="s">
        <v>3</v>
      </c>
      <c r="F1075" s="12">
        <v>5</v>
      </c>
      <c r="G1075" s="2">
        <v>277975</v>
      </c>
      <c r="H1075" t="s">
        <v>4</v>
      </c>
      <c r="J1075" t="s">
        <v>48</v>
      </c>
      <c r="K1075" s="9" t="str">
        <f t="shared" si="81"/>
        <v>Tai heo muối gói 200g</v>
      </c>
      <c r="L1075" s="8" t="str">
        <f>VLOOKUP(K1075,'[1]Mã Misa'!$B$2:$D$74,2,0)</f>
        <v>Tai heo muối 200g</v>
      </c>
      <c r="M1075" s="8" t="str">
        <f>VLOOKUP(L1075,'[1]Mã Misa'!$C$2:$D$74,2,0)</f>
        <v>TH200</v>
      </c>
      <c r="N1075" s="2">
        <v>55595</v>
      </c>
      <c r="O1075" t="s">
        <v>1631</v>
      </c>
      <c r="P1075" s="8" t="str">
        <f t="shared" si="82"/>
        <v>0046950</v>
      </c>
      <c r="Q1075" s="8" t="e">
        <f t="shared" si="80"/>
        <v>#N/A</v>
      </c>
      <c r="R1075" s="19">
        <v>44548</v>
      </c>
      <c r="S1075" s="17" t="s">
        <v>1632</v>
      </c>
      <c r="T1075" s="8" t="str">
        <f t="shared" si="83"/>
        <v>VM+ HCM Ca</v>
      </c>
      <c r="U1075" t="s">
        <v>10979</v>
      </c>
      <c r="Y1075" t="str">
        <f t="shared" si="84"/>
        <v>WINCOMHOCHIMINH</v>
      </c>
    </row>
    <row r="1076" spans="1:25" x14ac:dyDescent="0.2">
      <c r="A1076" t="s">
        <v>0</v>
      </c>
      <c r="B1076" t="s">
        <v>1630</v>
      </c>
      <c r="D1076" t="s">
        <v>27</v>
      </c>
      <c r="E1076" t="s">
        <v>3</v>
      </c>
      <c r="F1076" s="12">
        <v>5</v>
      </c>
      <c r="G1076" s="2">
        <v>305250</v>
      </c>
      <c r="H1076" t="s">
        <v>4</v>
      </c>
      <c r="J1076" t="s">
        <v>28</v>
      </c>
      <c r="K1076" s="9" t="str">
        <f t="shared" si="81"/>
        <v>_Giò sụn gà 250g</v>
      </c>
      <c r="L1076" s="8" t="str">
        <f>VLOOKUP(K1076,'[1]Mã Misa'!$B$2:$D$74,2,0)</f>
        <v>Giò sụn gà 250g</v>
      </c>
      <c r="M1076" s="8" t="str">
        <f>VLOOKUP(L1076,'[1]Mã Misa'!$C$2:$D$74,2,0)</f>
        <v>GSG250</v>
      </c>
      <c r="N1076" s="2">
        <v>61050</v>
      </c>
      <c r="O1076" t="s">
        <v>1631</v>
      </c>
      <c r="P1076" s="8" t="str">
        <f t="shared" si="82"/>
        <v>0046950</v>
      </c>
      <c r="Q1076" s="8" t="e">
        <f t="shared" si="80"/>
        <v>#N/A</v>
      </c>
      <c r="R1076" s="19">
        <v>44548</v>
      </c>
      <c r="S1076" s="17" t="s">
        <v>1632</v>
      </c>
      <c r="T1076" s="8" t="str">
        <f t="shared" si="83"/>
        <v>VM+ HCM Ca</v>
      </c>
      <c r="U1076" t="s">
        <v>10979</v>
      </c>
      <c r="Y1076" t="str">
        <f t="shared" si="84"/>
        <v>WINCOMHOCHIMINH</v>
      </c>
    </row>
    <row r="1077" spans="1:25" x14ac:dyDescent="0.2">
      <c r="A1077" t="s">
        <v>0</v>
      </c>
      <c r="B1077" t="s">
        <v>1630</v>
      </c>
      <c r="D1077" t="s">
        <v>8</v>
      </c>
      <c r="E1077" t="s">
        <v>3</v>
      </c>
      <c r="F1077" s="12">
        <v>8</v>
      </c>
      <c r="G1077" s="2">
        <v>843200</v>
      </c>
      <c r="H1077" t="s">
        <v>4</v>
      </c>
      <c r="J1077" t="s">
        <v>9</v>
      </c>
      <c r="K1077" s="9" t="str">
        <f t="shared" si="81"/>
        <v>_Đùi gà sốt cay 500g</v>
      </c>
      <c r="L1077" s="8" t="str">
        <f>VLOOKUP(K1077,'[1]Mã Misa'!$B$2:$D$74,2,0)</f>
        <v>Đùi gà sốt cay 500g</v>
      </c>
      <c r="M1077" s="8" t="str">
        <f>VLOOKUP(L1077,'[1]Mã Misa'!$C$2:$D$74,2,0)</f>
        <v>DGSC500</v>
      </c>
      <c r="N1077" s="2">
        <v>105400</v>
      </c>
      <c r="O1077" t="s">
        <v>1631</v>
      </c>
      <c r="P1077" s="8" t="str">
        <f t="shared" si="82"/>
        <v>0046950</v>
      </c>
      <c r="Q1077" s="8" t="e">
        <f t="shared" si="80"/>
        <v>#N/A</v>
      </c>
      <c r="R1077" s="19">
        <v>44548</v>
      </c>
      <c r="S1077" s="17" t="s">
        <v>1632</v>
      </c>
      <c r="T1077" s="8" t="str">
        <f t="shared" si="83"/>
        <v>VM+ HCM Ca</v>
      </c>
      <c r="U1077" t="s">
        <v>10979</v>
      </c>
      <c r="Y1077" t="str">
        <f t="shared" si="84"/>
        <v>WINCOMHOCHIMINH</v>
      </c>
    </row>
    <row r="1078" spans="1:25" x14ac:dyDescent="0.2">
      <c r="A1078" t="s">
        <v>0</v>
      </c>
      <c r="B1078" t="s">
        <v>1630</v>
      </c>
      <c r="D1078" t="s">
        <v>25</v>
      </c>
      <c r="E1078" t="s">
        <v>3</v>
      </c>
      <c r="F1078" s="12">
        <v>3</v>
      </c>
      <c r="G1078" s="2">
        <v>272250</v>
      </c>
      <c r="H1078" t="s">
        <v>4</v>
      </c>
      <c r="J1078" t="s">
        <v>26</v>
      </c>
      <c r="K1078" s="9" t="str">
        <f t="shared" si="81"/>
        <v>_Chân gà sốt cay 400g</v>
      </c>
      <c r="L1078" s="8" t="str">
        <f>VLOOKUP(K1078,'[1]Mã Misa'!$B$2:$D$74,2,0)</f>
        <v>Chân gà sốt cay 400g</v>
      </c>
      <c r="M1078" s="8" t="str">
        <f>VLOOKUP(L1078,'[1]Mã Misa'!$C$2:$D$74,2,0)</f>
        <v>CGSC400</v>
      </c>
      <c r="N1078" s="2">
        <v>90750</v>
      </c>
      <c r="O1078" t="s">
        <v>1631</v>
      </c>
      <c r="P1078" s="8" t="str">
        <f t="shared" si="82"/>
        <v>0046950</v>
      </c>
      <c r="Q1078" s="8" t="e">
        <f t="shared" si="80"/>
        <v>#N/A</v>
      </c>
      <c r="R1078" s="19">
        <v>44548</v>
      </c>
      <c r="S1078" s="17" t="s">
        <v>1632</v>
      </c>
      <c r="T1078" s="8" t="str">
        <f t="shared" si="83"/>
        <v>VM+ HCM Ca</v>
      </c>
      <c r="U1078" t="s">
        <v>10979</v>
      </c>
      <c r="Y1078" t="str">
        <f t="shared" si="84"/>
        <v>WINCOMHOCHIMINH</v>
      </c>
    </row>
    <row r="1079" spans="1:25" x14ac:dyDescent="0.2">
      <c r="A1079" t="s">
        <v>0</v>
      </c>
      <c r="B1079" t="s">
        <v>1630</v>
      </c>
      <c r="D1079" t="s">
        <v>15</v>
      </c>
      <c r="E1079" t="s">
        <v>3</v>
      </c>
      <c r="F1079" s="12">
        <v>3</v>
      </c>
      <c r="G1079" s="2">
        <v>138000</v>
      </c>
      <c r="H1079" t="s">
        <v>4</v>
      </c>
      <c r="J1079" t="s">
        <v>16</v>
      </c>
      <c r="K1079" s="9" t="str">
        <f t="shared" si="81"/>
        <v>Mộc nấm hương gói 250g</v>
      </c>
      <c r="L1079" s="8" t="str">
        <f>VLOOKUP(K1079,'[1]Mã Misa'!$B$2:$D$74,2,0)</f>
        <v>Mộc Nấm Hương 250g</v>
      </c>
      <c r="M1079" s="8" t="str">
        <f>VLOOKUP(L1079,'[1]Mã Misa'!$C$2:$D$74,2,0)</f>
        <v>MNH250</v>
      </c>
      <c r="N1079" s="2">
        <v>46000</v>
      </c>
      <c r="O1079" t="s">
        <v>1631</v>
      </c>
      <c r="P1079" s="8" t="str">
        <f t="shared" si="82"/>
        <v>0046950</v>
      </c>
      <c r="Q1079" s="8" t="e">
        <f t="shared" si="80"/>
        <v>#N/A</v>
      </c>
      <c r="R1079" s="19">
        <v>44548</v>
      </c>
      <c r="S1079" s="17" t="s">
        <v>1632</v>
      </c>
      <c r="T1079" s="8" t="str">
        <f t="shared" si="83"/>
        <v>VM+ HCM Ca</v>
      </c>
      <c r="U1079" t="s">
        <v>10979</v>
      </c>
      <c r="Y1079" t="str">
        <f t="shared" si="84"/>
        <v>WINCOMHOCHIMINH</v>
      </c>
    </row>
    <row r="1080" spans="1:25" x14ac:dyDescent="0.2">
      <c r="A1080" t="s">
        <v>0</v>
      </c>
      <c r="B1080" t="s">
        <v>1633</v>
      </c>
      <c r="D1080" t="s">
        <v>21</v>
      </c>
      <c r="E1080" t="s">
        <v>3</v>
      </c>
      <c r="F1080" s="12">
        <v>6</v>
      </c>
      <c r="G1080" s="2">
        <v>445500</v>
      </c>
      <c r="H1080" t="s">
        <v>4</v>
      </c>
      <c r="J1080" t="s">
        <v>22</v>
      </c>
      <c r="K1080" s="9" t="str">
        <f t="shared" si="81"/>
        <v>_Chả cốm 300g</v>
      </c>
      <c r="L1080" s="8" t="str">
        <f>VLOOKUP(K1080,'[1]Mã Misa'!$B$2:$D$74,2,0)</f>
        <v>Chả cốm 300g</v>
      </c>
      <c r="M1080" s="8" t="str">
        <f>VLOOKUP(L1080,'[1]Mã Misa'!$C$2:$D$74,2,0)</f>
        <v>CC300</v>
      </c>
      <c r="N1080" s="2">
        <v>74250</v>
      </c>
      <c r="O1080" t="s">
        <v>1634</v>
      </c>
      <c r="P1080" s="8" t="str">
        <f t="shared" si="82"/>
        <v>0012626</v>
      </c>
      <c r="Q1080" s="8" t="e">
        <f t="shared" si="80"/>
        <v>#N/A</v>
      </c>
      <c r="R1080" s="19">
        <v>44548</v>
      </c>
      <c r="S1080" s="17" t="s">
        <v>1635</v>
      </c>
      <c r="T1080" s="8" t="str">
        <f t="shared" si="83"/>
        <v>VM+ QNH 15</v>
      </c>
      <c r="U1080" t="s">
        <v>10980</v>
      </c>
      <c r="Y1080" t="str">
        <f t="shared" si="84"/>
        <v>WINCOMQUANGNINH</v>
      </c>
    </row>
    <row r="1081" spans="1:25" x14ac:dyDescent="0.2">
      <c r="A1081" t="s">
        <v>0</v>
      </c>
      <c r="B1081" t="s">
        <v>1636</v>
      </c>
      <c r="D1081" t="s">
        <v>15</v>
      </c>
      <c r="E1081" t="s">
        <v>3</v>
      </c>
      <c r="F1081" s="12">
        <v>1</v>
      </c>
      <c r="G1081" s="2">
        <v>46000</v>
      </c>
      <c r="H1081" t="s">
        <v>4</v>
      </c>
      <c r="J1081" t="s">
        <v>16</v>
      </c>
      <c r="K1081" s="9" t="str">
        <f t="shared" si="81"/>
        <v>Mộc nấm hương gói 250g</v>
      </c>
      <c r="L1081" s="8" t="str">
        <f>VLOOKUP(K1081,'[1]Mã Misa'!$B$2:$D$74,2,0)</f>
        <v>Mộc Nấm Hương 250g</v>
      </c>
      <c r="M1081" s="8" t="str">
        <f>VLOOKUP(L1081,'[1]Mã Misa'!$C$2:$D$74,2,0)</f>
        <v>MNH250</v>
      </c>
      <c r="N1081" s="2">
        <v>46000</v>
      </c>
      <c r="O1081" t="s">
        <v>1637</v>
      </c>
      <c r="P1081" s="8" t="str">
        <f t="shared" si="82"/>
        <v>0156055</v>
      </c>
      <c r="Q1081" s="8" t="e">
        <f t="shared" si="80"/>
        <v>#N/A</v>
      </c>
      <c r="R1081" s="19">
        <v>44548</v>
      </c>
      <c r="S1081" s="17" t="s">
        <v>1638</v>
      </c>
      <c r="T1081" s="8" t="str">
        <f t="shared" si="83"/>
        <v>VM+ HNI Số</v>
      </c>
      <c r="U1081" t="s">
        <v>10981</v>
      </c>
      <c r="Y1081" t="str">
        <f t="shared" si="84"/>
        <v>WINCOMHANOI</v>
      </c>
    </row>
    <row r="1082" spans="1:25" x14ac:dyDescent="0.2">
      <c r="A1082" t="s">
        <v>0</v>
      </c>
      <c r="B1082" t="s">
        <v>1639</v>
      </c>
      <c r="D1082" t="s">
        <v>42</v>
      </c>
      <c r="E1082" t="s">
        <v>3</v>
      </c>
      <c r="F1082" s="12">
        <v>3</v>
      </c>
      <c r="G1082" s="2">
        <v>263361</v>
      </c>
      <c r="H1082" t="s">
        <v>4</v>
      </c>
      <c r="J1082" t="s">
        <v>43</v>
      </c>
      <c r="K1082" s="9" t="str">
        <f t="shared" si="81"/>
        <v>Bắp bò muối gói 200g</v>
      </c>
      <c r="L1082" s="8" t="str">
        <f>VLOOKUP(K1082,'[1]Mã Misa'!$B$2:$D$74,2,0)</f>
        <v>Bắp bò muối 200g</v>
      </c>
      <c r="M1082" s="8" t="str">
        <f>VLOOKUP(L1082,'[1]Mã Misa'!$C$2:$D$74,2,0)</f>
        <v>BBM200</v>
      </c>
      <c r="N1082" s="2">
        <v>87787</v>
      </c>
      <c r="O1082" t="s">
        <v>1640</v>
      </c>
      <c r="P1082" s="8" t="str">
        <f t="shared" si="82"/>
        <v>0020232</v>
      </c>
      <c r="Q1082" s="8" t="e">
        <f t="shared" si="80"/>
        <v>#N/A</v>
      </c>
      <c r="R1082" s="19">
        <v>44548</v>
      </c>
      <c r="S1082" s="17" t="s">
        <v>358</v>
      </c>
      <c r="T1082" s="8" t="str">
        <f t="shared" si="83"/>
        <v>VM+ DNG 20</v>
      </c>
      <c r="U1082" t="s">
        <v>10610</v>
      </c>
      <c r="Y1082" t="str">
        <f t="shared" si="84"/>
        <v>WINCOMDANANG</v>
      </c>
    </row>
    <row r="1083" spans="1:25" x14ac:dyDescent="0.2">
      <c r="A1083" t="s">
        <v>0</v>
      </c>
      <c r="B1083" t="s">
        <v>1639</v>
      </c>
      <c r="D1083" t="s">
        <v>27</v>
      </c>
      <c r="E1083" t="s">
        <v>3</v>
      </c>
      <c r="F1083" s="12">
        <v>4</v>
      </c>
      <c r="G1083" s="2">
        <v>244200</v>
      </c>
      <c r="H1083" t="s">
        <v>4</v>
      </c>
      <c r="J1083" t="s">
        <v>28</v>
      </c>
      <c r="K1083" s="9" t="str">
        <f t="shared" si="81"/>
        <v>_Giò sụn gà 250g</v>
      </c>
      <c r="L1083" s="8" t="str">
        <f>VLOOKUP(K1083,'[1]Mã Misa'!$B$2:$D$74,2,0)</f>
        <v>Giò sụn gà 250g</v>
      </c>
      <c r="M1083" s="8" t="str">
        <f>VLOOKUP(L1083,'[1]Mã Misa'!$C$2:$D$74,2,0)</f>
        <v>GSG250</v>
      </c>
      <c r="N1083" s="2">
        <v>61050</v>
      </c>
      <c r="O1083" t="s">
        <v>1640</v>
      </c>
      <c r="P1083" s="8" t="str">
        <f t="shared" si="82"/>
        <v>0020232</v>
      </c>
      <c r="Q1083" s="8" t="e">
        <f t="shared" si="80"/>
        <v>#N/A</v>
      </c>
      <c r="R1083" s="19">
        <v>44548</v>
      </c>
      <c r="S1083" s="17" t="s">
        <v>358</v>
      </c>
      <c r="T1083" s="8" t="str">
        <f t="shared" si="83"/>
        <v>VM+ DNG 20</v>
      </c>
      <c r="U1083" t="s">
        <v>10610</v>
      </c>
      <c r="Y1083" t="str">
        <f t="shared" si="84"/>
        <v>WINCOMDANANG</v>
      </c>
    </row>
    <row r="1084" spans="1:25" x14ac:dyDescent="0.2">
      <c r="A1084" t="s">
        <v>0</v>
      </c>
      <c r="B1084" t="s">
        <v>1641</v>
      </c>
      <c r="D1084" t="s">
        <v>2</v>
      </c>
      <c r="E1084" t="s">
        <v>3</v>
      </c>
      <c r="F1084" s="12">
        <v>4</v>
      </c>
      <c r="G1084" s="2">
        <v>283800</v>
      </c>
      <c r="H1084" t="s">
        <v>4</v>
      </c>
      <c r="J1084" t="s">
        <v>5</v>
      </c>
      <c r="K1084" s="9" t="str">
        <f t="shared" si="81"/>
        <v>_Chả nướng 300g</v>
      </c>
      <c r="L1084" s="8" t="str">
        <f>VLOOKUP(K1084,'[1]Mã Misa'!$B$2:$D$74,2,0)</f>
        <v>Chả nướng 300g</v>
      </c>
      <c r="M1084" s="8" t="str">
        <f>VLOOKUP(L1084,'[1]Mã Misa'!$C$2:$D$74,2,0)</f>
        <v>CN300</v>
      </c>
      <c r="N1084" s="2">
        <v>70950</v>
      </c>
      <c r="O1084" t="s">
        <v>1642</v>
      </c>
      <c r="P1084" s="8" t="str">
        <f t="shared" si="82"/>
        <v>0046956</v>
      </c>
      <c r="Q1084" s="8" t="e">
        <f t="shared" si="80"/>
        <v>#N/A</v>
      </c>
      <c r="R1084" s="19">
        <v>44548</v>
      </c>
      <c r="S1084" s="17" t="s">
        <v>1643</v>
      </c>
      <c r="T1084" s="8" t="str">
        <f t="shared" si="83"/>
        <v>VM+ HCM VE</v>
      </c>
      <c r="U1084" t="s">
        <v>10982</v>
      </c>
      <c r="Y1084" t="str">
        <f t="shared" si="84"/>
        <v>WINCOMHOCHIMINH</v>
      </c>
    </row>
    <row r="1085" spans="1:25" x14ac:dyDescent="0.2">
      <c r="A1085" t="s">
        <v>0</v>
      </c>
      <c r="B1085" t="s">
        <v>1644</v>
      </c>
      <c r="D1085" t="s">
        <v>8</v>
      </c>
      <c r="E1085" t="s">
        <v>3</v>
      </c>
      <c r="F1085" s="12">
        <v>3</v>
      </c>
      <c r="G1085" s="2">
        <v>316200</v>
      </c>
      <c r="H1085" t="s">
        <v>4</v>
      </c>
      <c r="J1085" t="s">
        <v>9</v>
      </c>
      <c r="K1085" s="9" t="str">
        <f t="shared" si="81"/>
        <v>_Đùi gà sốt cay 500g</v>
      </c>
      <c r="L1085" s="8" t="str">
        <f>VLOOKUP(K1085,'[1]Mã Misa'!$B$2:$D$74,2,0)</f>
        <v>Đùi gà sốt cay 500g</v>
      </c>
      <c r="M1085" s="8" t="str">
        <f>VLOOKUP(L1085,'[1]Mã Misa'!$C$2:$D$74,2,0)</f>
        <v>DGSC500</v>
      </c>
      <c r="N1085" s="2">
        <v>105400</v>
      </c>
      <c r="O1085" t="s">
        <v>1645</v>
      </c>
      <c r="P1085" s="8" t="str">
        <f t="shared" si="82"/>
        <v>0156103</v>
      </c>
      <c r="Q1085" s="8" t="e">
        <f t="shared" si="80"/>
        <v>#N/A</v>
      </c>
      <c r="R1085" s="19">
        <v>44548</v>
      </c>
      <c r="S1085" s="17" t="s">
        <v>1646</v>
      </c>
      <c r="T1085" s="8" t="str">
        <f t="shared" si="83"/>
        <v>VM+ HNI Đì</v>
      </c>
      <c r="U1085" t="s">
        <v>10983</v>
      </c>
      <c r="Y1085" t="str">
        <f t="shared" si="84"/>
        <v>WINCOMHANOI</v>
      </c>
    </row>
    <row r="1086" spans="1:25" x14ac:dyDescent="0.2">
      <c r="A1086" t="s">
        <v>0</v>
      </c>
      <c r="B1086" t="s">
        <v>1644</v>
      </c>
      <c r="D1086" t="s">
        <v>40</v>
      </c>
      <c r="E1086" t="s">
        <v>3</v>
      </c>
      <c r="F1086" s="12">
        <v>1</v>
      </c>
      <c r="G1086" s="2">
        <v>59400</v>
      </c>
      <c r="H1086" t="s">
        <v>4</v>
      </c>
      <c r="J1086" t="s">
        <v>41</v>
      </c>
      <c r="K1086" s="9" t="str">
        <f t="shared" si="81"/>
        <v>_Giò lụa 250g</v>
      </c>
      <c r="L1086" s="8" t="str">
        <f>VLOOKUP(K1086,'[1]Mã Misa'!$B$2:$D$74,2,0)</f>
        <v>Giò lụa 250g</v>
      </c>
      <c r="M1086" s="8" t="str">
        <f>VLOOKUP(L1086,'[1]Mã Misa'!$C$2:$D$74,2,0)</f>
        <v>GL250</v>
      </c>
      <c r="N1086" s="2">
        <v>59400</v>
      </c>
      <c r="O1086" t="s">
        <v>1645</v>
      </c>
      <c r="P1086" s="8" t="str">
        <f t="shared" si="82"/>
        <v>0156103</v>
      </c>
      <c r="Q1086" s="8" t="e">
        <f t="shared" si="80"/>
        <v>#N/A</v>
      </c>
      <c r="R1086" s="19">
        <v>44548</v>
      </c>
      <c r="S1086" s="17" t="s">
        <v>1646</v>
      </c>
      <c r="T1086" s="8" t="str">
        <f t="shared" si="83"/>
        <v>VM+ HNI Đì</v>
      </c>
      <c r="U1086" t="s">
        <v>10983</v>
      </c>
      <c r="Y1086" t="str">
        <f t="shared" si="84"/>
        <v>WINCOMHANOI</v>
      </c>
    </row>
    <row r="1087" spans="1:25" x14ac:dyDescent="0.2">
      <c r="A1087" t="s">
        <v>0</v>
      </c>
      <c r="B1087" t="s">
        <v>1644</v>
      </c>
      <c r="D1087" t="s">
        <v>42</v>
      </c>
      <c r="E1087" t="s">
        <v>3</v>
      </c>
      <c r="F1087" s="12">
        <v>1</v>
      </c>
      <c r="G1087" s="2">
        <v>87787</v>
      </c>
      <c r="H1087" t="s">
        <v>4</v>
      </c>
      <c r="J1087" t="s">
        <v>43</v>
      </c>
      <c r="K1087" s="9" t="str">
        <f t="shared" si="81"/>
        <v>Bắp bò muối gói 200g</v>
      </c>
      <c r="L1087" s="8" t="str">
        <f>VLOOKUP(K1087,'[1]Mã Misa'!$B$2:$D$74,2,0)</f>
        <v>Bắp bò muối 200g</v>
      </c>
      <c r="M1087" s="8" t="str">
        <f>VLOOKUP(L1087,'[1]Mã Misa'!$C$2:$D$74,2,0)</f>
        <v>BBM200</v>
      </c>
      <c r="N1087" s="2">
        <v>87787</v>
      </c>
      <c r="O1087" t="s">
        <v>1645</v>
      </c>
      <c r="P1087" s="8" t="str">
        <f t="shared" si="82"/>
        <v>0156103</v>
      </c>
      <c r="Q1087" s="8" t="e">
        <f t="shared" si="80"/>
        <v>#N/A</v>
      </c>
      <c r="R1087" s="19">
        <v>44548</v>
      </c>
      <c r="S1087" s="17" t="s">
        <v>1646</v>
      </c>
      <c r="T1087" s="8" t="str">
        <f t="shared" si="83"/>
        <v>VM+ HNI Đì</v>
      </c>
      <c r="U1087" t="s">
        <v>10983</v>
      </c>
      <c r="Y1087" t="str">
        <f t="shared" si="84"/>
        <v>WINCOMHANOI</v>
      </c>
    </row>
    <row r="1088" spans="1:25" x14ac:dyDescent="0.2">
      <c r="A1088" t="s">
        <v>0</v>
      </c>
      <c r="B1088" t="s">
        <v>1647</v>
      </c>
      <c r="D1088" t="s">
        <v>15</v>
      </c>
      <c r="E1088" t="s">
        <v>3</v>
      </c>
      <c r="F1088" s="12">
        <v>4</v>
      </c>
      <c r="G1088" s="2">
        <v>184000</v>
      </c>
      <c r="H1088" t="s">
        <v>4</v>
      </c>
      <c r="J1088" t="s">
        <v>16</v>
      </c>
      <c r="K1088" s="9" t="str">
        <f t="shared" si="81"/>
        <v>Mộc nấm hương gói 250g</v>
      </c>
      <c r="L1088" s="8" t="str">
        <f>VLOOKUP(K1088,'[1]Mã Misa'!$B$2:$D$74,2,0)</f>
        <v>Mộc Nấm Hương 250g</v>
      </c>
      <c r="M1088" s="8" t="str">
        <f>VLOOKUP(L1088,'[1]Mã Misa'!$C$2:$D$74,2,0)</f>
        <v>MNH250</v>
      </c>
      <c r="N1088" s="2">
        <v>46000</v>
      </c>
      <c r="O1088" t="s">
        <v>1648</v>
      </c>
      <c r="P1088" s="8" t="str">
        <f t="shared" si="82"/>
        <v>0156108</v>
      </c>
      <c r="Q1088" s="8" t="e">
        <f t="shared" si="80"/>
        <v>#N/A</v>
      </c>
      <c r="R1088" s="19">
        <v>44548</v>
      </c>
      <c r="S1088" s="17" t="s">
        <v>1649</v>
      </c>
      <c r="T1088" s="8" t="str">
        <f t="shared" si="83"/>
        <v>VM+ HNI 49</v>
      </c>
      <c r="U1088" t="s">
        <v>10984</v>
      </c>
      <c r="Y1088" t="str">
        <f t="shared" si="84"/>
        <v>WINCOMHANOI</v>
      </c>
    </row>
    <row r="1089" spans="1:25" x14ac:dyDescent="0.2">
      <c r="A1089" t="s">
        <v>0</v>
      </c>
      <c r="B1089" t="s">
        <v>1647</v>
      </c>
      <c r="D1089" t="s">
        <v>42</v>
      </c>
      <c r="E1089" t="s">
        <v>3</v>
      </c>
      <c r="F1089" s="12">
        <v>4</v>
      </c>
      <c r="G1089" s="2">
        <v>351148</v>
      </c>
      <c r="H1089" t="s">
        <v>4</v>
      </c>
      <c r="J1089" t="s">
        <v>43</v>
      </c>
      <c r="K1089" s="9" t="str">
        <f t="shared" si="81"/>
        <v>Bắp bò muối gói 200g</v>
      </c>
      <c r="L1089" s="8" t="str">
        <f>VLOOKUP(K1089,'[1]Mã Misa'!$B$2:$D$74,2,0)</f>
        <v>Bắp bò muối 200g</v>
      </c>
      <c r="M1089" s="8" t="str">
        <f>VLOOKUP(L1089,'[1]Mã Misa'!$C$2:$D$74,2,0)</f>
        <v>BBM200</v>
      </c>
      <c r="N1089" s="2">
        <v>87787</v>
      </c>
      <c r="O1089" t="s">
        <v>1648</v>
      </c>
      <c r="P1089" s="8" t="str">
        <f t="shared" si="82"/>
        <v>0156108</v>
      </c>
      <c r="Q1089" s="8" t="e">
        <f t="shared" si="80"/>
        <v>#N/A</v>
      </c>
      <c r="R1089" s="19">
        <v>44548</v>
      </c>
      <c r="S1089" s="17" t="s">
        <v>1649</v>
      </c>
      <c r="T1089" s="8" t="str">
        <f t="shared" si="83"/>
        <v>VM+ HNI 49</v>
      </c>
      <c r="U1089" t="s">
        <v>10984</v>
      </c>
      <c r="Y1089" t="str">
        <f t="shared" si="84"/>
        <v>WINCOMHANOI</v>
      </c>
    </row>
    <row r="1090" spans="1:25" x14ac:dyDescent="0.2">
      <c r="A1090" t="s">
        <v>0</v>
      </c>
      <c r="B1090" t="s">
        <v>1647</v>
      </c>
      <c r="D1090" t="s">
        <v>40</v>
      </c>
      <c r="E1090" t="s">
        <v>3</v>
      </c>
      <c r="F1090" s="12">
        <v>2</v>
      </c>
      <c r="G1090" s="2">
        <v>118800</v>
      </c>
      <c r="H1090" t="s">
        <v>4</v>
      </c>
      <c r="J1090" t="s">
        <v>41</v>
      </c>
      <c r="K1090" s="9" t="str">
        <f t="shared" si="81"/>
        <v>_Giò lụa 250g</v>
      </c>
      <c r="L1090" s="8" t="str">
        <f>VLOOKUP(K1090,'[1]Mã Misa'!$B$2:$D$74,2,0)</f>
        <v>Giò lụa 250g</v>
      </c>
      <c r="M1090" s="8" t="str">
        <f>VLOOKUP(L1090,'[1]Mã Misa'!$C$2:$D$74,2,0)</f>
        <v>GL250</v>
      </c>
      <c r="N1090" s="2">
        <v>59400</v>
      </c>
      <c r="O1090" t="s">
        <v>1648</v>
      </c>
      <c r="P1090" s="8" t="str">
        <f t="shared" si="82"/>
        <v>0156108</v>
      </c>
      <c r="Q1090" s="8" t="e">
        <f t="shared" si="80"/>
        <v>#N/A</v>
      </c>
      <c r="R1090" s="19">
        <v>44548</v>
      </c>
      <c r="S1090" s="17" t="s">
        <v>1649</v>
      </c>
      <c r="T1090" s="8" t="str">
        <f t="shared" si="83"/>
        <v>VM+ HNI 49</v>
      </c>
      <c r="U1090" t="s">
        <v>10984</v>
      </c>
      <c r="Y1090" t="str">
        <f t="shared" si="84"/>
        <v>WINCOMHANOI</v>
      </c>
    </row>
    <row r="1091" spans="1:25" x14ac:dyDescent="0.2">
      <c r="A1091" t="s">
        <v>0</v>
      </c>
      <c r="B1091" t="s">
        <v>1647</v>
      </c>
      <c r="D1091" t="s">
        <v>2</v>
      </c>
      <c r="E1091" t="s">
        <v>3</v>
      </c>
      <c r="F1091" s="12">
        <v>2</v>
      </c>
      <c r="G1091" s="2">
        <v>141900</v>
      </c>
      <c r="H1091" t="s">
        <v>4</v>
      </c>
      <c r="J1091" t="s">
        <v>5</v>
      </c>
      <c r="K1091" s="9" t="str">
        <f t="shared" si="81"/>
        <v>_Chả nướng 300g</v>
      </c>
      <c r="L1091" s="8" t="str">
        <f>VLOOKUP(K1091,'[1]Mã Misa'!$B$2:$D$74,2,0)</f>
        <v>Chả nướng 300g</v>
      </c>
      <c r="M1091" s="8" t="str">
        <f>VLOOKUP(L1091,'[1]Mã Misa'!$C$2:$D$74,2,0)</f>
        <v>CN300</v>
      </c>
      <c r="N1091" s="2">
        <v>70950</v>
      </c>
      <c r="O1091" t="s">
        <v>1648</v>
      </c>
      <c r="P1091" s="8" t="str">
        <f t="shared" si="82"/>
        <v>0156108</v>
      </c>
      <c r="Q1091" s="8" t="e">
        <f t="shared" ref="Q1091:Q1154" si="85">IF(VLOOKUP(P1091,$AD$1:$AF$32,1,0)&lt;&gt;0,(P1091&amp;"A"),0)</f>
        <v>#N/A</v>
      </c>
      <c r="R1091" s="19">
        <v>44548</v>
      </c>
      <c r="S1091" s="17" t="s">
        <v>1649</v>
      </c>
      <c r="T1091" s="8" t="str">
        <f t="shared" si="83"/>
        <v>VM+ HNI 49</v>
      </c>
      <c r="U1091" t="s">
        <v>10984</v>
      </c>
      <c r="Y1091" t="str">
        <f t="shared" si="84"/>
        <v>WINCOMHANOI</v>
      </c>
    </row>
    <row r="1092" spans="1:25" x14ac:dyDescent="0.2">
      <c r="A1092" t="s">
        <v>0</v>
      </c>
      <c r="B1092" t="s">
        <v>1647</v>
      </c>
      <c r="D1092" t="s">
        <v>8</v>
      </c>
      <c r="E1092" t="s">
        <v>3</v>
      </c>
      <c r="F1092" s="12">
        <v>1</v>
      </c>
      <c r="G1092" s="2">
        <v>105400</v>
      </c>
      <c r="H1092" t="s">
        <v>4</v>
      </c>
      <c r="J1092" t="s">
        <v>9</v>
      </c>
      <c r="K1092" s="9" t="str">
        <f t="shared" ref="K1092:K1155" si="86">MID(J1092,10,26)</f>
        <v>_Đùi gà sốt cay 500g</v>
      </c>
      <c r="L1092" s="8" t="str">
        <f>VLOOKUP(K1092,'[1]Mã Misa'!$B$2:$D$74,2,0)</f>
        <v>Đùi gà sốt cay 500g</v>
      </c>
      <c r="M1092" s="8" t="str">
        <f>VLOOKUP(L1092,'[1]Mã Misa'!$C$2:$D$74,2,0)</f>
        <v>DGSC500</v>
      </c>
      <c r="N1092" s="2">
        <v>105400</v>
      </c>
      <c r="O1092" t="s">
        <v>1648</v>
      </c>
      <c r="P1092" s="8" t="str">
        <f t="shared" ref="P1092:P1155" si="87">RIGHT(O1092,7)</f>
        <v>0156108</v>
      </c>
      <c r="Q1092" s="8" t="e">
        <f t="shared" si="85"/>
        <v>#N/A</v>
      </c>
      <c r="R1092" s="19">
        <v>44548</v>
      </c>
      <c r="S1092" s="17" t="s">
        <v>1649</v>
      </c>
      <c r="T1092" s="8" t="str">
        <f t="shared" ref="T1092:T1155" si="88">LEFT(U1092,10)</f>
        <v>VM+ HNI 49</v>
      </c>
      <c r="U1092" t="s">
        <v>10984</v>
      </c>
      <c r="Y1092" t="str">
        <f t="shared" ref="Y1092:Y1155" si="89">IF(ISNUMBER(SEARCH($V$3,T1092)),"WINCOMHANOI",IF(ISNUMBER(SEARCH($V$4,T1092)),"WINCOMHOCHIMINH",IF(ISNUMBER(SEARCH($V$5,T1092)),"WINCOMDANANG",IF(ISNUMBER(SEARCH($V$6,T1092)),"WINCOMHAIDUONG",IF(ISNUMBER(SEARCH($V$7,T1092)),"WINCOMQUANGNINH",IF(ISNUMBER(SEARCH($V$8,T1092)),"WINCOMHAIPHONG",IF(ISNUMBER(SEARCH($V$9,T1092)),"WINCOMBACGIANG",IF(ISNUMBER(SEARCH($V$10,T1092)),"WINCOMBACNINH",IF(ISNUMBER(SEARCH($V$11,T1092)),"WINCOMPHUTHO",IF(ISNUMBER(SEARCH($V$12,T1092)),"WINCOMHATINH",IF(ISNUMBER(SEARCH($V$13,T1092)),"WINCOMTHAINGUYEN",IF(ISNUMBER(SEARCH($V$14,T1092)),"WINCOMKHANHHOA",IF(ISNUMBER(SEARCH($V$15,T1092)),"WINCOMHUNGYEN",IF(ISNUMBER(SEARCH($V$16,T1092)),"WINCOMNGHEAN",IF(ISNUMBER(SEARCH($V$17,T1092)),"WINCOMLAOCAI",IF(ISNUMBER(SEARCH($V$18,T1092)),"WINCOMVUNGTAU",IF(ISNUMBER(SEARCH($V$19,T1092)),"WINCOMBINHDUONG",IF(ISNUMBER(SEARCH($V$20,T1092)),"WINCOMKIENGIANG",IF(ISNUMBER(SEARCH($V$21,T1092)),"WINCOMHANAM",IF(ISNUMBER(SEARCH($V$22,T1092)),"WINCOMNAMDINH",IF(ISNUMBER(SEARCH($V$23,T1092)),"WINCOMLANGSON",IF(ISNUMBER(SEARCH($V$24,T1092)),"WINCOMTHANHHOA",IF(ISNUMBER(SEARCH($V$25,T1092)),"WINCOMYENBAI",IF(ISNUMBER(SEARCH($V$26,T1092)),"WINCOMTUYENQUANG",IF(ISNUMBER(SEARCH($V$27,T1092)),"WINCOMHUE",IF(ISNUMBER(SEARCH($V$28,T1092)),"WINCOMQUANGNAM",IF(ISNUMBER(SEARCH($V$29,T1092)),"WINCOMVINHPHUC",IF(ISNUMBER(SEARCH($V$30,T1092)),"WINCOMHAGIANG",IF(ISNUMBER(SEARCH($V$31,T1092)),"WINCOMNINHBINH",IF(ISNUMBER(SEARCH($V$32,T1092)),"WINCOMTRAVINH",IF(ISNUMBER(SEARCH($V$33,T1092)),"WINCOMCANTHO",IF(ISNUMBER(SEARCH($V$34,T1092)),"WINCOMBENTRE",IF(ISNUMBER(SEARCH($V$35,T1092)),"WINCOMCAMAU",IF(ISNUMBER(SEARCH($V$36,T1092)),"WINCOMANGIANG",IF(ISNUMBER(SEARCH($V$37,T1092)),"WINCOMNINHTHUAN",IF(ISNUMBER(SEARCH($V$38,T1092)),"WINCOMTHAIBINH",IF(ISNUMBER(SEARCH($V$39,T1092)),"WINCOMGIALAI",IF(ISNUMBER(SEARCH($V$40,T1092)),"WINCOMHOABINH",IF(ISNUMBER(SEARCH($V$41,T1092)),"WINCOMQUANGNGAI",IF(ISNUMBER(SEARCH($V$42,T1092)),"WINCOMBINHTHUAN",IF(ISNUMBER(SEARCH($V$43,T1092)),"WINCOMDAKLAK",IF(ISNUMBER(SEARCH($V$44,T1092)),"WINCOMSOCTRANG",IF(ISNUMBER(SEARCH($V$45,T1092)),"WINCOMSONLA",IF(ISNUMBER(SEARCH($V$46,T1092)),"WINCOMKONTUM",IF(ISNUMBER(SEARCH($V$47,T1092)),"WINCOMPHUYEN",IF(ISNUMBER(SEARCH($V$48,T1092)),"WINCOMQUANGTRI",IF(ISNUMBER(SEARCH($V$49,T1092)),"WINCOMBINHDINH",IF(ISNUMBER(SEARCH($V$50,T1092)),"WINCOMCAOBANG",IF(ISNUMBER(SEARCH($V$51,T1092)),"WINCOMQUANGBINH",IF(ISNUMBER(SEARCH($V$52,T1092)),"WINCOMLAMDONG",IF(ISNUMBER(SEARCH($V$53,T1092)),"WINCOMVINHLONG",IF(ISNUMBER(SEARCH($V$54,T1092)),"WINCOMDONGTHAP",IF(ISNUMBER(SEARCH($V$55,T1092)),"WINCOMTIENGIANG",IF(ISNUMBER(SEARCH($V$56,T1092)),"WINCOMQUANGNINH",0))))))))))))))))))))))))))))))))))))))))))))))))))))))</f>
        <v>WINCOMHANOI</v>
      </c>
    </row>
    <row r="1093" spans="1:25" x14ac:dyDescent="0.2">
      <c r="A1093" t="s">
        <v>0</v>
      </c>
      <c r="B1093" t="s">
        <v>1650</v>
      </c>
      <c r="D1093" t="s">
        <v>15</v>
      </c>
      <c r="E1093" t="s">
        <v>3</v>
      </c>
      <c r="F1093" s="12">
        <v>3</v>
      </c>
      <c r="G1093" s="2">
        <v>138000</v>
      </c>
      <c r="H1093" t="s">
        <v>4</v>
      </c>
      <c r="J1093" t="s">
        <v>16</v>
      </c>
      <c r="K1093" s="9" t="str">
        <f t="shared" si="86"/>
        <v>Mộc nấm hương gói 250g</v>
      </c>
      <c r="L1093" s="8" t="str">
        <f>VLOOKUP(K1093,'[1]Mã Misa'!$B$2:$D$74,2,0)</f>
        <v>Mộc Nấm Hương 250g</v>
      </c>
      <c r="M1093" s="8" t="str">
        <f>VLOOKUP(L1093,'[1]Mã Misa'!$C$2:$D$74,2,0)</f>
        <v>MNH250</v>
      </c>
      <c r="N1093" s="2">
        <v>46000</v>
      </c>
      <c r="O1093" t="s">
        <v>1651</v>
      </c>
      <c r="P1093" s="8" t="str">
        <f t="shared" si="87"/>
        <v>0046974</v>
      </c>
      <c r="Q1093" s="8" t="e">
        <f t="shared" si="85"/>
        <v>#N/A</v>
      </c>
      <c r="R1093" s="19">
        <v>44548</v>
      </c>
      <c r="S1093" s="17" t="s">
        <v>1652</v>
      </c>
      <c r="T1093" s="8" t="str">
        <f t="shared" si="88"/>
        <v>VM+ HCM Ch</v>
      </c>
      <c r="U1093" t="s">
        <v>10985</v>
      </c>
      <c r="Y1093" t="str">
        <f t="shared" si="89"/>
        <v>WINCOMHOCHIMINH</v>
      </c>
    </row>
    <row r="1094" spans="1:25" x14ac:dyDescent="0.2">
      <c r="A1094" t="s">
        <v>0</v>
      </c>
      <c r="B1094" t="s">
        <v>1650</v>
      </c>
      <c r="D1094" t="s">
        <v>59</v>
      </c>
      <c r="E1094" t="s">
        <v>3</v>
      </c>
      <c r="F1094" s="12">
        <v>2</v>
      </c>
      <c r="G1094" s="2">
        <v>188026</v>
      </c>
      <c r="H1094" t="s">
        <v>4</v>
      </c>
      <c r="J1094" t="s">
        <v>60</v>
      </c>
      <c r="K1094" s="9" t="str">
        <f t="shared" si="86"/>
        <v xml:space="preserve"> Giò lụa 500g</v>
      </c>
      <c r="L1094" s="8" t="str">
        <f>VLOOKUP(K1094,'[1]Mã Misa'!$B$2:$D$74,2,0)</f>
        <v>Giò lụa 500g</v>
      </c>
      <c r="M1094" s="8" t="str">
        <f>VLOOKUP(L1094,'[1]Mã Misa'!$C$2:$D$74,2,0)</f>
        <v>GL500</v>
      </c>
      <c r="N1094" s="2">
        <v>94013</v>
      </c>
      <c r="O1094" t="s">
        <v>1651</v>
      </c>
      <c r="P1094" s="8" t="str">
        <f t="shared" si="87"/>
        <v>0046974</v>
      </c>
      <c r="Q1094" s="8" t="e">
        <f t="shared" si="85"/>
        <v>#N/A</v>
      </c>
      <c r="R1094" s="19">
        <v>44548</v>
      </c>
      <c r="S1094" s="17" t="s">
        <v>1652</v>
      </c>
      <c r="T1094" s="8" t="str">
        <f t="shared" si="88"/>
        <v>VM+ HCM Ch</v>
      </c>
      <c r="U1094" t="s">
        <v>10985</v>
      </c>
      <c r="Y1094" t="str">
        <f t="shared" si="89"/>
        <v>WINCOMHOCHIMINH</v>
      </c>
    </row>
    <row r="1095" spans="1:25" x14ac:dyDescent="0.2">
      <c r="A1095" t="s">
        <v>0</v>
      </c>
      <c r="B1095" t="s">
        <v>1650</v>
      </c>
      <c r="D1095" t="s">
        <v>42</v>
      </c>
      <c r="E1095" t="s">
        <v>3</v>
      </c>
      <c r="F1095" s="12">
        <v>4</v>
      </c>
      <c r="G1095" s="2">
        <v>351148</v>
      </c>
      <c r="H1095" t="s">
        <v>4</v>
      </c>
      <c r="J1095" t="s">
        <v>43</v>
      </c>
      <c r="K1095" s="9" t="str">
        <f t="shared" si="86"/>
        <v>Bắp bò muối gói 200g</v>
      </c>
      <c r="L1095" s="8" t="str">
        <f>VLOOKUP(K1095,'[1]Mã Misa'!$B$2:$D$74,2,0)</f>
        <v>Bắp bò muối 200g</v>
      </c>
      <c r="M1095" s="8" t="str">
        <f>VLOOKUP(L1095,'[1]Mã Misa'!$C$2:$D$74,2,0)</f>
        <v>BBM200</v>
      </c>
      <c r="N1095" s="2">
        <v>87787</v>
      </c>
      <c r="O1095" t="s">
        <v>1651</v>
      </c>
      <c r="P1095" s="8" t="str">
        <f t="shared" si="87"/>
        <v>0046974</v>
      </c>
      <c r="Q1095" s="8" t="e">
        <f t="shared" si="85"/>
        <v>#N/A</v>
      </c>
      <c r="R1095" s="19">
        <v>44548</v>
      </c>
      <c r="S1095" s="17" t="s">
        <v>1652</v>
      </c>
      <c r="T1095" s="8" t="str">
        <f t="shared" si="88"/>
        <v>VM+ HCM Ch</v>
      </c>
      <c r="U1095" t="s">
        <v>10985</v>
      </c>
      <c r="Y1095" t="str">
        <f t="shared" si="89"/>
        <v>WINCOMHOCHIMINH</v>
      </c>
    </row>
    <row r="1096" spans="1:25" x14ac:dyDescent="0.2">
      <c r="A1096" t="s">
        <v>0</v>
      </c>
      <c r="B1096" t="s">
        <v>1650</v>
      </c>
      <c r="D1096" t="s">
        <v>21</v>
      </c>
      <c r="E1096" t="s">
        <v>3</v>
      </c>
      <c r="F1096" s="12">
        <v>2</v>
      </c>
      <c r="G1096" s="2">
        <v>148500</v>
      </c>
      <c r="H1096" t="s">
        <v>4</v>
      </c>
      <c r="J1096" t="s">
        <v>22</v>
      </c>
      <c r="K1096" s="9" t="str">
        <f t="shared" si="86"/>
        <v>_Chả cốm 300g</v>
      </c>
      <c r="L1096" s="8" t="str">
        <f>VLOOKUP(K1096,'[1]Mã Misa'!$B$2:$D$74,2,0)</f>
        <v>Chả cốm 300g</v>
      </c>
      <c r="M1096" s="8" t="str">
        <f>VLOOKUP(L1096,'[1]Mã Misa'!$C$2:$D$74,2,0)</f>
        <v>CC300</v>
      </c>
      <c r="N1096" s="2">
        <v>74250</v>
      </c>
      <c r="O1096" t="s">
        <v>1651</v>
      </c>
      <c r="P1096" s="8" t="str">
        <f t="shared" si="87"/>
        <v>0046974</v>
      </c>
      <c r="Q1096" s="8" t="e">
        <f t="shared" si="85"/>
        <v>#N/A</v>
      </c>
      <c r="R1096" s="19">
        <v>44548</v>
      </c>
      <c r="S1096" s="17" t="s">
        <v>1652</v>
      </c>
      <c r="T1096" s="8" t="str">
        <f t="shared" si="88"/>
        <v>VM+ HCM Ch</v>
      </c>
      <c r="U1096" t="s">
        <v>10985</v>
      </c>
      <c r="Y1096" t="str">
        <f t="shared" si="89"/>
        <v>WINCOMHOCHIMINH</v>
      </c>
    </row>
    <row r="1097" spans="1:25" x14ac:dyDescent="0.2">
      <c r="A1097" t="s">
        <v>0</v>
      </c>
      <c r="B1097" t="s">
        <v>1650</v>
      </c>
      <c r="D1097" t="s">
        <v>2</v>
      </c>
      <c r="E1097" t="s">
        <v>3</v>
      </c>
      <c r="F1097" s="12">
        <v>4</v>
      </c>
      <c r="G1097" s="2">
        <v>283800</v>
      </c>
      <c r="H1097" t="s">
        <v>4</v>
      </c>
      <c r="J1097" t="s">
        <v>5</v>
      </c>
      <c r="K1097" s="9" t="str">
        <f t="shared" si="86"/>
        <v>_Chả nướng 300g</v>
      </c>
      <c r="L1097" s="8" t="str">
        <f>VLOOKUP(K1097,'[1]Mã Misa'!$B$2:$D$74,2,0)</f>
        <v>Chả nướng 300g</v>
      </c>
      <c r="M1097" s="8" t="str">
        <f>VLOOKUP(L1097,'[1]Mã Misa'!$C$2:$D$74,2,0)</f>
        <v>CN300</v>
      </c>
      <c r="N1097" s="2">
        <v>70950</v>
      </c>
      <c r="O1097" t="s">
        <v>1651</v>
      </c>
      <c r="P1097" s="8" t="str">
        <f t="shared" si="87"/>
        <v>0046974</v>
      </c>
      <c r="Q1097" s="8" t="e">
        <f t="shared" si="85"/>
        <v>#N/A</v>
      </c>
      <c r="R1097" s="19">
        <v>44548</v>
      </c>
      <c r="S1097" s="17" t="s">
        <v>1652</v>
      </c>
      <c r="T1097" s="8" t="str">
        <f t="shared" si="88"/>
        <v>VM+ HCM Ch</v>
      </c>
      <c r="U1097" t="s">
        <v>10985</v>
      </c>
      <c r="Y1097" t="str">
        <f t="shared" si="89"/>
        <v>WINCOMHOCHIMINH</v>
      </c>
    </row>
    <row r="1098" spans="1:25" x14ac:dyDescent="0.2">
      <c r="A1098" t="s">
        <v>0</v>
      </c>
      <c r="B1098" t="s">
        <v>1650</v>
      </c>
      <c r="D1098" t="s">
        <v>121</v>
      </c>
      <c r="E1098" t="s">
        <v>3</v>
      </c>
      <c r="F1098" s="12">
        <v>4</v>
      </c>
      <c r="G1098" s="2">
        <v>293724</v>
      </c>
      <c r="H1098" t="s">
        <v>4</v>
      </c>
      <c r="J1098" t="s">
        <v>122</v>
      </c>
      <c r="K1098" s="9" t="str">
        <f t="shared" si="86"/>
        <v>Chân giò heo muối gói 300g</v>
      </c>
      <c r="L1098" s="8" t="str">
        <f>VLOOKUP(K1098,'[1]Mã Misa'!$B$2:$D$74,2,0)</f>
        <v>Chân giò heo muối 300g</v>
      </c>
      <c r="M1098" s="8" t="str">
        <f>VLOOKUP(L1098,'[1]Mã Misa'!$C$2:$D$74,2,0)</f>
        <v>CGM300</v>
      </c>
      <c r="N1098" s="2">
        <v>73431</v>
      </c>
      <c r="O1098" t="s">
        <v>1651</v>
      </c>
      <c r="P1098" s="8" t="str">
        <f t="shared" si="87"/>
        <v>0046974</v>
      </c>
      <c r="Q1098" s="8" t="e">
        <f t="shared" si="85"/>
        <v>#N/A</v>
      </c>
      <c r="R1098" s="19">
        <v>44548</v>
      </c>
      <c r="S1098" s="17" t="s">
        <v>1652</v>
      </c>
      <c r="T1098" s="8" t="str">
        <f t="shared" si="88"/>
        <v>VM+ HCM Ch</v>
      </c>
      <c r="U1098" t="s">
        <v>10985</v>
      </c>
      <c r="Y1098" t="str">
        <f t="shared" si="89"/>
        <v>WINCOMHOCHIMINH</v>
      </c>
    </row>
    <row r="1099" spans="1:25" x14ac:dyDescent="0.2">
      <c r="A1099" t="s">
        <v>0</v>
      </c>
      <c r="B1099" t="s">
        <v>1650</v>
      </c>
      <c r="D1099" t="s">
        <v>155</v>
      </c>
      <c r="E1099" t="s">
        <v>3</v>
      </c>
      <c r="F1099" s="12">
        <v>1</v>
      </c>
      <c r="G1099" s="2">
        <v>101989</v>
      </c>
      <c r="H1099" t="s">
        <v>4</v>
      </c>
      <c r="J1099" t="s">
        <v>156</v>
      </c>
      <c r="K1099" s="9" t="str">
        <f t="shared" si="86"/>
        <v>Giò tai nấm hương 500g</v>
      </c>
      <c r="L1099" s="8" t="str">
        <f>VLOOKUP(K1099,'[1]Mã Misa'!$B$2:$D$74,2,0)</f>
        <v>Giò tai nấm hương 500g</v>
      </c>
      <c r="M1099" s="8" t="str">
        <f>VLOOKUP(L1099,'[1]Mã Misa'!$C$2:$D$74,2,0)</f>
        <v>GTNH500</v>
      </c>
      <c r="N1099" s="2">
        <v>101989</v>
      </c>
      <c r="O1099" t="s">
        <v>1651</v>
      </c>
      <c r="P1099" s="8" t="str">
        <f t="shared" si="87"/>
        <v>0046974</v>
      </c>
      <c r="Q1099" s="8" t="e">
        <f t="shared" si="85"/>
        <v>#N/A</v>
      </c>
      <c r="R1099" s="19">
        <v>44548</v>
      </c>
      <c r="S1099" s="17" t="s">
        <v>1652</v>
      </c>
      <c r="T1099" s="8" t="str">
        <f t="shared" si="88"/>
        <v>VM+ HCM Ch</v>
      </c>
      <c r="U1099" t="s">
        <v>10985</v>
      </c>
      <c r="Y1099" t="str">
        <f t="shared" si="89"/>
        <v>WINCOMHOCHIMINH</v>
      </c>
    </row>
    <row r="1100" spans="1:25" x14ac:dyDescent="0.2">
      <c r="A1100" t="s">
        <v>0</v>
      </c>
      <c r="B1100" t="s">
        <v>1650</v>
      </c>
      <c r="D1100" t="s">
        <v>30</v>
      </c>
      <c r="E1100" t="s">
        <v>3</v>
      </c>
      <c r="F1100" s="12">
        <v>6</v>
      </c>
      <c r="G1100" s="2">
        <v>666348</v>
      </c>
      <c r="H1100" t="s">
        <v>4</v>
      </c>
      <c r="J1100" t="s">
        <v>31</v>
      </c>
      <c r="K1100" s="9" t="str">
        <f t="shared" si="86"/>
        <v>Gà muối gói 500g</v>
      </c>
      <c r="L1100" s="8" t="str">
        <f>VLOOKUP(K1100,'[1]Mã Misa'!$B$2:$D$74,2,0)</f>
        <v>Gà muối 500g</v>
      </c>
      <c r="M1100" s="8" t="str">
        <f>VLOOKUP(L1100,'[1]Mã Misa'!$C$2:$D$74,2,0)</f>
        <v>GM500</v>
      </c>
      <c r="N1100" s="2">
        <v>111058</v>
      </c>
      <c r="O1100" t="s">
        <v>1651</v>
      </c>
      <c r="P1100" s="8" t="str">
        <f t="shared" si="87"/>
        <v>0046974</v>
      </c>
      <c r="Q1100" s="8" t="e">
        <f t="shared" si="85"/>
        <v>#N/A</v>
      </c>
      <c r="R1100" s="19">
        <v>44548</v>
      </c>
      <c r="S1100" s="17" t="s">
        <v>1652</v>
      </c>
      <c r="T1100" s="8" t="str">
        <f t="shared" si="88"/>
        <v>VM+ HCM Ch</v>
      </c>
      <c r="U1100" t="s">
        <v>10985</v>
      </c>
      <c r="Y1100" t="str">
        <f t="shared" si="89"/>
        <v>WINCOMHOCHIMINH</v>
      </c>
    </row>
    <row r="1101" spans="1:25" x14ac:dyDescent="0.2">
      <c r="A1101" t="s">
        <v>0</v>
      </c>
      <c r="B1101" t="s">
        <v>1650</v>
      </c>
      <c r="D1101" t="s">
        <v>47</v>
      </c>
      <c r="E1101" t="s">
        <v>3</v>
      </c>
      <c r="F1101" s="12">
        <v>9</v>
      </c>
      <c r="G1101" s="2">
        <v>500355</v>
      </c>
      <c r="H1101" t="s">
        <v>4</v>
      </c>
      <c r="J1101" t="s">
        <v>48</v>
      </c>
      <c r="K1101" s="9" t="str">
        <f t="shared" si="86"/>
        <v>Tai heo muối gói 200g</v>
      </c>
      <c r="L1101" s="8" t="str">
        <f>VLOOKUP(K1101,'[1]Mã Misa'!$B$2:$D$74,2,0)</f>
        <v>Tai heo muối 200g</v>
      </c>
      <c r="M1101" s="8" t="str">
        <f>VLOOKUP(L1101,'[1]Mã Misa'!$C$2:$D$74,2,0)</f>
        <v>TH200</v>
      </c>
      <c r="N1101" s="2">
        <v>55595</v>
      </c>
      <c r="O1101" t="s">
        <v>1651</v>
      </c>
      <c r="P1101" s="8" t="str">
        <f t="shared" si="87"/>
        <v>0046974</v>
      </c>
      <c r="Q1101" s="8" t="e">
        <f t="shared" si="85"/>
        <v>#N/A</v>
      </c>
      <c r="R1101" s="19">
        <v>44548</v>
      </c>
      <c r="S1101" s="17" t="s">
        <v>1652</v>
      </c>
      <c r="T1101" s="8" t="str">
        <f t="shared" si="88"/>
        <v>VM+ HCM Ch</v>
      </c>
      <c r="U1101" t="s">
        <v>10985</v>
      </c>
      <c r="Y1101" t="str">
        <f t="shared" si="89"/>
        <v>WINCOMHOCHIMINH</v>
      </c>
    </row>
    <row r="1102" spans="1:25" x14ac:dyDescent="0.2">
      <c r="A1102" t="s">
        <v>0</v>
      </c>
      <c r="B1102" t="s">
        <v>1650</v>
      </c>
      <c r="D1102" t="s">
        <v>11</v>
      </c>
      <c r="E1102" t="s">
        <v>3</v>
      </c>
      <c r="F1102" s="12">
        <v>3</v>
      </c>
      <c r="G1102" s="2">
        <v>150546</v>
      </c>
      <c r="H1102" t="s">
        <v>4</v>
      </c>
      <c r="J1102" t="s">
        <v>12</v>
      </c>
      <c r="K1102" s="9" t="str">
        <f t="shared" si="86"/>
        <v>Giò tai lưỡi xào gói 250g</v>
      </c>
      <c r="L1102" s="8" t="str">
        <f>VLOOKUP(K1102,'[1]Mã Misa'!$B$2:$D$74,2,0)</f>
        <v>Giò Tai Lưỡi Xào 250g</v>
      </c>
      <c r="M1102" s="8" t="str">
        <f>VLOOKUP(L1102,'[1]Mã Misa'!$C$2:$D$74,2,0)</f>
        <v>GTLX250G</v>
      </c>
      <c r="N1102" s="2">
        <v>50182</v>
      </c>
      <c r="O1102" t="s">
        <v>1651</v>
      </c>
      <c r="P1102" s="8" t="str">
        <f t="shared" si="87"/>
        <v>0046974</v>
      </c>
      <c r="Q1102" s="8" t="e">
        <f t="shared" si="85"/>
        <v>#N/A</v>
      </c>
      <c r="R1102" s="19">
        <v>44548</v>
      </c>
      <c r="S1102" s="17" t="s">
        <v>1652</v>
      </c>
      <c r="T1102" s="8" t="str">
        <f t="shared" si="88"/>
        <v>VM+ HCM Ch</v>
      </c>
      <c r="U1102" t="s">
        <v>10985</v>
      </c>
      <c r="Y1102" t="str">
        <f t="shared" si="89"/>
        <v>WINCOMHOCHIMINH</v>
      </c>
    </row>
    <row r="1103" spans="1:25" x14ac:dyDescent="0.2">
      <c r="A1103" t="s">
        <v>0</v>
      </c>
      <c r="B1103" t="s">
        <v>1653</v>
      </c>
      <c r="D1103" t="s">
        <v>11</v>
      </c>
      <c r="E1103" t="s">
        <v>3</v>
      </c>
      <c r="F1103" s="12">
        <v>1</v>
      </c>
      <c r="G1103" s="2">
        <v>50182</v>
      </c>
      <c r="H1103" t="s">
        <v>4</v>
      </c>
      <c r="J1103" t="s">
        <v>12</v>
      </c>
      <c r="K1103" s="9" t="str">
        <f t="shared" si="86"/>
        <v>Giò tai lưỡi xào gói 250g</v>
      </c>
      <c r="L1103" s="8" t="str">
        <f>VLOOKUP(K1103,'[1]Mã Misa'!$B$2:$D$74,2,0)</f>
        <v>Giò Tai Lưỡi Xào 250g</v>
      </c>
      <c r="M1103" s="8" t="str">
        <f>VLOOKUP(L1103,'[1]Mã Misa'!$C$2:$D$74,2,0)</f>
        <v>GTLX250G</v>
      </c>
      <c r="N1103" s="2">
        <v>50182</v>
      </c>
      <c r="O1103" t="s">
        <v>1654</v>
      </c>
      <c r="P1103" s="8" t="str">
        <f t="shared" si="87"/>
        <v>0156157</v>
      </c>
      <c r="Q1103" s="8" t="e">
        <f t="shared" si="85"/>
        <v>#N/A</v>
      </c>
      <c r="R1103" s="19">
        <v>44548</v>
      </c>
      <c r="S1103" s="17" t="s">
        <v>1655</v>
      </c>
      <c r="T1103" s="8" t="str">
        <f t="shared" si="88"/>
        <v>VM+ HNI 23</v>
      </c>
      <c r="U1103" t="s">
        <v>10986</v>
      </c>
      <c r="Y1103" t="str">
        <f t="shared" si="89"/>
        <v>WINCOMHANOI</v>
      </c>
    </row>
    <row r="1104" spans="1:25" x14ac:dyDescent="0.2">
      <c r="A1104" t="s">
        <v>0</v>
      </c>
      <c r="B1104" t="s">
        <v>1656</v>
      </c>
      <c r="D1104" t="s">
        <v>27</v>
      </c>
      <c r="E1104" t="s">
        <v>3</v>
      </c>
      <c r="F1104" s="12">
        <v>5</v>
      </c>
      <c r="G1104" s="2">
        <v>305250</v>
      </c>
      <c r="H1104" t="s">
        <v>4</v>
      </c>
      <c r="J1104" t="s">
        <v>28</v>
      </c>
      <c r="K1104" s="9" t="str">
        <f t="shared" si="86"/>
        <v>_Giò sụn gà 250g</v>
      </c>
      <c r="L1104" s="8" t="str">
        <f>VLOOKUP(K1104,'[1]Mã Misa'!$B$2:$D$74,2,0)</f>
        <v>Giò sụn gà 250g</v>
      </c>
      <c r="M1104" s="8" t="str">
        <f>VLOOKUP(L1104,'[1]Mã Misa'!$C$2:$D$74,2,0)</f>
        <v>GSG250</v>
      </c>
      <c r="N1104" s="2">
        <v>61050</v>
      </c>
      <c r="O1104" t="s">
        <v>1657</v>
      </c>
      <c r="P1104" s="8" t="str">
        <f t="shared" si="87"/>
        <v>0011774</v>
      </c>
      <c r="Q1104" s="8" t="e">
        <f t="shared" si="85"/>
        <v>#N/A</v>
      </c>
      <c r="R1104" s="19">
        <v>44548</v>
      </c>
      <c r="S1104" s="17" t="s">
        <v>1658</v>
      </c>
      <c r="T1104" s="8" t="str">
        <f t="shared" si="88"/>
        <v>VM+ HPG 30</v>
      </c>
      <c r="U1104" t="s">
        <v>10987</v>
      </c>
      <c r="Y1104" t="str">
        <f t="shared" si="89"/>
        <v>WINCOMHAIPHONG</v>
      </c>
    </row>
    <row r="1105" spans="1:25" x14ac:dyDescent="0.2">
      <c r="A1105" t="s">
        <v>0</v>
      </c>
      <c r="B1105" t="s">
        <v>1659</v>
      </c>
      <c r="D1105" t="s">
        <v>47</v>
      </c>
      <c r="E1105" t="s">
        <v>3</v>
      </c>
      <c r="F1105" s="12">
        <v>2</v>
      </c>
      <c r="G1105" s="2">
        <v>111190</v>
      </c>
      <c r="H1105" t="s">
        <v>4</v>
      </c>
      <c r="J1105" t="s">
        <v>48</v>
      </c>
      <c r="K1105" s="9" t="str">
        <f t="shared" si="86"/>
        <v>Tai heo muối gói 200g</v>
      </c>
      <c r="L1105" s="8" t="str">
        <f>VLOOKUP(K1105,'[1]Mã Misa'!$B$2:$D$74,2,0)</f>
        <v>Tai heo muối 200g</v>
      </c>
      <c r="M1105" s="8" t="str">
        <f>VLOOKUP(L1105,'[1]Mã Misa'!$C$2:$D$74,2,0)</f>
        <v>TH200</v>
      </c>
      <c r="N1105" s="2">
        <v>55595</v>
      </c>
      <c r="O1105" t="s">
        <v>1660</v>
      </c>
      <c r="P1105" s="8" t="str">
        <f t="shared" si="87"/>
        <v>0046999</v>
      </c>
      <c r="Q1105" s="8" t="e">
        <f t="shared" si="85"/>
        <v>#N/A</v>
      </c>
      <c r="R1105" s="19">
        <v>44548</v>
      </c>
      <c r="S1105" s="17" t="s">
        <v>1661</v>
      </c>
      <c r="T1105" s="8" t="str">
        <f t="shared" si="88"/>
        <v>VM+HCM 001</v>
      </c>
      <c r="U1105" t="s">
        <v>10988</v>
      </c>
      <c r="Y1105" t="str">
        <f t="shared" si="89"/>
        <v>WINCOMHOCHIMINH</v>
      </c>
    </row>
    <row r="1106" spans="1:25" x14ac:dyDescent="0.2">
      <c r="A1106" t="s">
        <v>0</v>
      </c>
      <c r="B1106" t="s">
        <v>1659</v>
      </c>
      <c r="D1106" t="s">
        <v>11</v>
      </c>
      <c r="E1106" t="s">
        <v>3</v>
      </c>
      <c r="F1106" s="12">
        <v>1</v>
      </c>
      <c r="G1106" s="2">
        <v>50182</v>
      </c>
      <c r="H1106" t="s">
        <v>4</v>
      </c>
      <c r="J1106" t="s">
        <v>12</v>
      </c>
      <c r="K1106" s="9" t="str">
        <f t="shared" si="86"/>
        <v>Giò tai lưỡi xào gói 250g</v>
      </c>
      <c r="L1106" s="8" t="str">
        <f>VLOOKUP(K1106,'[1]Mã Misa'!$B$2:$D$74,2,0)</f>
        <v>Giò Tai Lưỡi Xào 250g</v>
      </c>
      <c r="M1106" s="8" t="str">
        <f>VLOOKUP(L1106,'[1]Mã Misa'!$C$2:$D$74,2,0)</f>
        <v>GTLX250G</v>
      </c>
      <c r="N1106" s="2">
        <v>50182</v>
      </c>
      <c r="O1106" t="s">
        <v>1660</v>
      </c>
      <c r="P1106" s="8" t="str">
        <f t="shared" si="87"/>
        <v>0046999</v>
      </c>
      <c r="Q1106" s="8" t="e">
        <f t="shared" si="85"/>
        <v>#N/A</v>
      </c>
      <c r="R1106" s="19">
        <v>44548</v>
      </c>
      <c r="S1106" s="17" t="s">
        <v>1661</v>
      </c>
      <c r="T1106" s="8" t="str">
        <f t="shared" si="88"/>
        <v>VM+HCM 001</v>
      </c>
      <c r="U1106" t="s">
        <v>10988</v>
      </c>
      <c r="Y1106" t="str">
        <f t="shared" si="89"/>
        <v>WINCOMHOCHIMINH</v>
      </c>
    </row>
    <row r="1107" spans="1:25" x14ac:dyDescent="0.2">
      <c r="A1107" t="s">
        <v>0</v>
      </c>
      <c r="B1107" t="s">
        <v>1659</v>
      </c>
      <c r="D1107" t="s">
        <v>2</v>
      </c>
      <c r="E1107" t="s">
        <v>3</v>
      </c>
      <c r="F1107" s="12">
        <v>1</v>
      </c>
      <c r="G1107" s="2">
        <v>70950</v>
      </c>
      <c r="H1107" t="s">
        <v>4</v>
      </c>
      <c r="J1107" t="s">
        <v>5</v>
      </c>
      <c r="K1107" s="9" t="str">
        <f t="shared" si="86"/>
        <v>_Chả nướng 300g</v>
      </c>
      <c r="L1107" s="8" t="str">
        <f>VLOOKUP(K1107,'[1]Mã Misa'!$B$2:$D$74,2,0)</f>
        <v>Chả nướng 300g</v>
      </c>
      <c r="M1107" s="8" t="str">
        <f>VLOOKUP(L1107,'[1]Mã Misa'!$C$2:$D$74,2,0)</f>
        <v>CN300</v>
      </c>
      <c r="N1107" s="2">
        <v>70950</v>
      </c>
      <c r="O1107" t="s">
        <v>1660</v>
      </c>
      <c r="P1107" s="8" t="str">
        <f t="shared" si="87"/>
        <v>0046999</v>
      </c>
      <c r="Q1107" s="8" t="e">
        <f t="shared" si="85"/>
        <v>#N/A</v>
      </c>
      <c r="R1107" s="19">
        <v>44548</v>
      </c>
      <c r="S1107" s="17" t="s">
        <v>1661</v>
      </c>
      <c r="T1107" s="8" t="str">
        <f t="shared" si="88"/>
        <v>VM+HCM 001</v>
      </c>
      <c r="U1107" t="s">
        <v>10988</v>
      </c>
      <c r="Y1107" t="str">
        <f t="shared" si="89"/>
        <v>WINCOMHOCHIMINH</v>
      </c>
    </row>
    <row r="1108" spans="1:25" x14ac:dyDescent="0.2">
      <c r="A1108" t="s">
        <v>0</v>
      </c>
      <c r="B1108" t="s">
        <v>1659</v>
      </c>
      <c r="D1108" t="s">
        <v>30</v>
      </c>
      <c r="E1108" t="s">
        <v>3</v>
      </c>
      <c r="F1108" s="12">
        <v>1</v>
      </c>
      <c r="G1108" s="2">
        <v>111058</v>
      </c>
      <c r="H1108" t="s">
        <v>4</v>
      </c>
      <c r="J1108" t="s">
        <v>31</v>
      </c>
      <c r="K1108" s="9" t="str">
        <f t="shared" si="86"/>
        <v>Gà muối gói 500g</v>
      </c>
      <c r="L1108" s="8" t="str">
        <f>VLOOKUP(K1108,'[1]Mã Misa'!$B$2:$D$74,2,0)</f>
        <v>Gà muối 500g</v>
      </c>
      <c r="M1108" s="8" t="str">
        <f>VLOOKUP(L1108,'[1]Mã Misa'!$C$2:$D$74,2,0)</f>
        <v>GM500</v>
      </c>
      <c r="N1108" s="2">
        <v>111058</v>
      </c>
      <c r="O1108" t="s">
        <v>1660</v>
      </c>
      <c r="P1108" s="8" t="str">
        <f t="shared" si="87"/>
        <v>0046999</v>
      </c>
      <c r="Q1108" s="8" t="e">
        <f t="shared" si="85"/>
        <v>#N/A</v>
      </c>
      <c r="R1108" s="19">
        <v>44548</v>
      </c>
      <c r="S1108" s="17" t="s">
        <v>1661</v>
      </c>
      <c r="T1108" s="8" t="str">
        <f t="shared" si="88"/>
        <v>VM+HCM 001</v>
      </c>
      <c r="U1108" t="s">
        <v>10988</v>
      </c>
      <c r="Y1108" t="str">
        <f t="shared" si="89"/>
        <v>WINCOMHOCHIMINH</v>
      </c>
    </row>
    <row r="1109" spans="1:25" x14ac:dyDescent="0.2">
      <c r="A1109" t="s">
        <v>0</v>
      </c>
      <c r="B1109" t="s">
        <v>1662</v>
      </c>
      <c r="D1109" t="s">
        <v>47</v>
      </c>
      <c r="E1109" t="s">
        <v>3</v>
      </c>
      <c r="F1109" s="12">
        <v>1</v>
      </c>
      <c r="G1109" s="2">
        <v>55595</v>
      </c>
      <c r="H1109" t="s">
        <v>4</v>
      </c>
      <c r="J1109" t="s">
        <v>48</v>
      </c>
      <c r="K1109" s="9" t="str">
        <f t="shared" si="86"/>
        <v>Tai heo muối gói 200g</v>
      </c>
      <c r="L1109" s="8" t="str">
        <f>VLOOKUP(K1109,'[1]Mã Misa'!$B$2:$D$74,2,0)</f>
        <v>Tai heo muối 200g</v>
      </c>
      <c r="M1109" s="8" t="str">
        <f>VLOOKUP(L1109,'[1]Mã Misa'!$C$2:$D$74,2,0)</f>
        <v>TH200</v>
      </c>
      <c r="N1109" s="2">
        <v>55595</v>
      </c>
      <c r="O1109" t="s">
        <v>1663</v>
      </c>
      <c r="P1109" s="8" t="str">
        <f t="shared" si="87"/>
        <v>0003190</v>
      </c>
      <c r="Q1109" s="8" t="e">
        <f t="shared" si="85"/>
        <v>#N/A</v>
      </c>
      <c r="R1109" s="19">
        <v>44548</v>
      </c>
      <c r="S1109" s="17" t="s">
        <v>1664</v>
      </c>
      <c r="T1109" s="8" t="str">
        <f t="shared" si="88"/>
        <v>VM+ BDG C2</v>
      </c>
      <c r="U1109" t="s">
        <v>10989</v>
      </c>
      <c r="Y1109" t="str">
        <f t="shared" si="89"/>
        <v>WINCOMBINHDUONG</v>
      </c>
    </row>
    <row r="1110" spans="1:25" x14ac:dyDescent="0.2">
      <c r="A1110" t="s">
        <v>0</v>
      </c>
      <c r="B1110" t="s">
        <v>1665</v>
      </c>
      <c r="D1110" t="s">
        <v>47</v>
      </c>
      <c r="E1110" t="s">
        <v>3</v>
      </c>
      <c r="F1110" s="12">
        <v>2</v>
      </c>
      <c r="G1110" s="2">
        <v>111190</v>
      </c>
      <c r="H1110" t="s">
        <v>4</v>
      </c>
      <c r="J1110" t="s">
        <v>48</v>
      </c>
      <c r="K1110" s="9" t="str">
        <f t="shared" si="86"/>
        <v>Tai heo muối gói 200g</v>
      </c>
      <c r="L1110" s="8" t="str">
        <f>VLOOKUP(K1110,'[1]Mã Misa'!$B$2:$D$74,2,0)</f>
        <v>Tai heo muối 200g</v>
      </c>
      <c r="M1110" s="8" t="str">
        <f>VLOOKUP(L1110,'[1]Mã Misa'!$C$2:$D$74,2,0)</f>
        <v>TH200</v>
      </c>
      <c r="N1110" s="2">
        <v>55595</v>
      </c>
      <c r="O1110" t="s">
        <v>1666</v>
      </c>
      <c r="P1110" s="8" t="str">
        <f t="shared" si="87"/>
        <v>0047011</v>
      </c>
      <c r="Q1110" s="8" t="e">
        <f t="shared" si="85"/>
        <v>#N/A</v>
      </c>
      <c r="R1110" s="19">
        <v>44548</v>
      </c>
      <c r="S1110" s="17" t="s">
        <v>1667</v>
      </c>
      <c r="T1110" s="8" t="str">
        <f t="shared" si="88"/>
        <v>VM+ HCM 09</v>
      </c>
      <c r="U1110" t="s">
        <v>10990</v>
      </c>
      <c r="Y1110" t="str">
        <f t="shared" si="89"/>
        <v>WINCOMHOCHIMINH</v>
      </c>
    </row>
    <row r="1111" spans="1:25" x14ac:dyDescent="0.2">
      <c r="A1111" t="s">
        <v>0</v>
      </c>
      <c r="B1111" t="s">
        <v>1665</v>
      </c>
      <c r="D1111" t="s">
        <v>11</v>
      </c>
      <c r="E1111" t="s">
        <v>3</v>
      </c>
      <c r="F1111" s="12">
        <v>3</v>
      </c>
      <c r="G1111" s="2">
        <v>150546</v>
      </c>
      <c r="H1111" t="s">
        <v>4</v>
      </c>
      <c r="J1111" t="s">
        <v>12</v>
      </c>
      <c r="K1111" s="9" t="str">
        <f t="shared" si="86"/>
        <v>Giò tai lưỡi xào gói 250g</v>
      </c>
      <c r="L1111" s="8" t="str">
        <f>VLOOKUP(K1111,'[1]Mã Misa'!$B$2:$D$74,2,0)</f>
        <v>Giò Tai Lưỡi Xào 250g</v>
      </c>
      <c r="M1111" s="8" t="str">
        <f>VLOOKUP(L1111,'[1]Mã Misa'!$C$2:$D$74,2,0)</f>
        <v>GTLX250G</v>
      </c>
      <c r="N1111" s="2">
        <v>50182</v>
      </c>
      <c r="O1111" t="s">
        <v>1666</v>
      </c>
      <c r="P1111" s="8" t="str">
        <f t="shared" si="87"/>
        <v>0047011</v>
      </c>
      <c r="Q1111" s="8" t="e">
        <f t="shared" si="85"/>
        <v>#N/A</v>
      </c>
      <c r="R1111" s="19">
        <v>44548</v>
      </c>
      <c r="S1111" s="17" t="s">
        <v>1667</v>
      </c>
      <c r="T1111" s="8" t="str">
        <f t="shared" si="88"/>
        <v>VM+ HCM 09</v>
      </c>
      <c r="U1111" t="s">
        <v>10990</v>
      </c>
      <c r="Y1111" t="str">
        <f t="shared" si="89"/>
        <v>WINCOMHOCHIMINH</v>
      </c>
    </row>
    <row r="1112" spans="1:25" x14ac:dyDescent="0.2">
      <c r="A1112" t="s">
        <v>0</v>
      </c>
      <c r="B1112" t="s">
        <v>1665</v>
      </c>
      <c r="D1112" t="s">
        <v>40</v>
      </c>
      <c r="E1112" t="s">
        <v>3</v>
      </c>
      <c r="F1112" s="12">
        <v>2</v>
      </c>
      <c r="G1112" s="2">
        <v>118800</v>
      </c>
      <c r="H1112" t="s">
        <v>4</v>
      </c>
      <c r="J1112" t="s">
        <v>41</v>
      </c>
      <c r="K1112" s="9" t="str">
        <f t="shared" si="86"/>
        <v>_Giò lụa 250g</v>
      </c>
      <c r="L1112" s="8" t="str">
        <f>VLOOKUP(K1112,'[1]Mã Misa'!$B$2:$D$74,2,0)</f>
        <v>Giò lụa 250g</v>
      </c>
      <c r="M1112" s="8" t="str">
        <f>VLOOKUP(L1112,'[1]Mã Misa'!$C$2:$D$74,2,0)</f>
        <v>GL250</v>
      </c>
      <c r="N1112" s="2">
        <v>59400</v>
      </c>
      <c r="O1112" t="s">
        <v>1666</v>
      </c>
      <c r="P1112" s="8" t="str">
        <f t="shared" si="87"/>
        <v>0047011</v>
      </c>
      <c r="Q1112" s="8" t="e">
        <f t="shared" si="85"/>
        <v>#N/A</v>
      </c>
      <c r="R1112" s="19">
        <v>44548</v>
      </c>
      <c r="S1112" s="17" t="s">
        <v>1667</v>
      </c>
      <c r="T1112" s="8" t="str">
        <f t="shared" si="88"/>
        <v>VM+ HCM 09</v>
      </c>
      <c r="U1112" t="s">
        <v>10990</v>
      </c>
      <c r="Y1112" t="str">
        <f t="shared" si="89"/>
        <v>WINCOMHOCHIMINH</v>
      </c>
    </row>
    <row r="1113" spans="1:25" x14ac:dyDescent="0.2">
      <c r="A1113" t="s">
        <v>0</v>
      </c>
      <c r="B1113" t="s">
        <v>1665</v>
      </c>
      <c r="D1113" t="s">
        <v>27</v>
      </c>
      <c r="E1113" t="s">
        <v>3</v>
      </c>
      <c r="F1113" s="12">
        <v>1</v>
      </c>
      <c r="G1113" s="2">
        <v>61050</v>
      </c>
      <c r="H1113" t="s">
        <v>4</v>
      </c>
      <c r="J1113" t="s">
        <v>28</v>
      </c>
      <c r="K1113" s="9" t="str">
        <f t="shared" si="86"/>
        <v>_Giò sụn gà 250g</v>
      </c>
      <c r="L1113" s="8" t="str">
        <f>VLOOKUP(K1113,'[1]Mã Misa'!$B$2:$D$74,2,0)</f>
        <v>Giò sụn gà 250g</v>
      </c>
      <c r="M1113" s="8" t="str">
        <f>VLOOKUP(L1113,'[1]Mã Misa'!$C$2:$D$74,2,0)</f>
        <v>GSG250</v>
      </c>
      <c r="N1113" s="2">
        <v>61050</v>
      </c>
      <c r="O1113" t="s">
        <v>1666</v>
      </c>
      <c r="P1113" s="8" t="str">
        <f t="shared" si="87"/>
        <v>0047011</v>
      </c>
      <c r="Q1113" s="8" t="e">
        <f t="shared" si="85"/>
        <v>#N/A</v>
      </c>
      <c r="R1113" s="19">
        <v>44548</v>
      </c>
      <c r="S1113" s="17" t="s">
        <v>1667</v>
      </c>
      <c r="T1113" s="8" t="str">
        <f t="shared" si="88"/>
        <v>VM+ HCM 09</v>
      </c>
      <c r="U1113" t="s">
        <v>10990</v>
      </c>
      <c r="Y1113" t="str">
        <f t="shared" si="89"/>
        <v>WINCOMHOCHIMINH</v>
      </c>
    </row>
    <row r="1114" spans="1:25" x14ac:dyDescent="0.2">
      <c r="A1114" t="s">
        <v>0</v>
      </c>
      <c r="B1114" t="s">
        <v>1668</v>
      </c>
      <c r="D1114" t="s">
        <v>15</v>
      </c>
      <c r="E1114" t="s">
        <v>3</v>
      </c>
      <c r="F1114" s="12">
        <v>10</v>
      </c>
      <c r="G1114" s="2">
        <v>460000</v>
      </c>
      <c r="H1114" t="s">
        <v>4</v>
      </c>
      <c r="J1114" t="s">
        <v>16</v>
      </c>
      <c r="K1114" s="9" t="str">
        <f t="shared" si="86"/>
        <v>Mộc nấm hương gói 250g</v>
      </c>
      <c r="L1114" s="8" t="str">
        <f>VLOOKUP(K1114,'[1]Mã Misa'!$B$2:$D$74,2,0)</f>
        <v>Mộc Nấm Hương 250g</v>
      </c>
      <c r="M1114" s="8" t="str">
        <f>VLOOKUP(L1114,'[1]Mã Misa'!$C$2:$D$74,2,0)</f>
        <v>MNH250</v>
      </c>
      <c r="N1114" s="2">
        <v>46000</v>
      </c>
      <c r="O1114" t="s">
        <v>1669</v>
      </c>
      <c r="P1114" s="8" t="str">
        <f t="shared" si="87"/>
        <v>0007195</v>
      </c>
      <c r="Q1114" s="8" t="e">
        <f t="shared" si="85"/>
        <v>#N/A</v>
      </c>
      <c r="R1114" s="19">
        <v>44548</v>
      </c>
      <c r="S1114" s="17" t="s">
        <v>1670</v>
      </c>
      <c r="T1114" s="8" t="str">
        <f t="shared" si="88"/>
        <v>VM CTO Nin</v>
      </c>
      <c r="U1114" t="s">
        <v>10991</v>
      </c>
      <c r="Y1114" t="str">
        <f t="shared" si="89"/>
        <v>WINCOMCANTHO</v>
      </c>
    </row>
    <row r="1115" spans="1:25" x14ac:dyDescent="0.2">
      <c r="A1115" t="s">
        <v>0</v>
      </c>
      <c r="B1115" t="s">
        <v>1668</v>
      </c>
      <c r="D1115" t="s">
        <v>11</v>
      </c>
      <c r="E1115" t="s">
        <v>3</v>
      </c>
      <c r="F1115" s="12">
        <v>2</v>
      </c>
      <c r="G1115" s="2">
        <v>100364</v>
      </c>
      <c r="H1115" t="s">
        <v>4</v>
      </c>
      <c r="J1115" t="s">
        <v>12</v>
      </c>
      <c r="K1115" s="9" t="str">
        <f t="shared" si="86"/>
        <v>Giò tai lưỡi xào gói 250g</v>
      </c>
      <c r="L1115" s="8" t="str">
        <f>VLOOKUP(K1115,'[1]Mã Misa'!$B$2:$D$74,2,0)</f>
        <v>Giò Tai Lưỡi Xào 250g</v>
      </c>
      <c r="M1115" s="8" t="str">
        <f>VLOOKUP(L1115,'[1]Mã Misa'!$C$2:$D$74,2,0)</f>
        <v>GTLX250G</v>
      </c>
      <c r="N1115" s="2">
        <v>50182</v>
      </c>
      <c r="O1115" t="s">
        <v>1669</v>
      </c>
      <c r="P1115" s="8" t="str">
        <f t="shared" si="87"/>
        <v>0007195</v>
      </c>
      <c r="Q1115" s="8" t="e">
        <f t="shared" si="85"/>
        <v>#N/A</v>
      </c>
      <c r="R1115" s="19">
        <v>44548</v>
      </c>
      <c r="S1115" s="17" t="s">
        <v>1670</v>
      </c>
      <c r="T1115" s="8" t="str">
        <f t="shared" si="88"/>
        <v>VM CTO Nin</v>
      </c>
      <c r="U1115" t="s">
        <v>10991</v>
      </c>
      <c r="Y1115" t="str">
        <f t="shared" si="89"/>
        <v>WINCOMCANTHO</v>
      </c>
    </row>
    <row r="1116" spans="1:25" x14ac:dyDescent="0.2">
      <c r="A1116" t="s">
        <v>0</v>
      </c>
      <c r="B1116" t="s">
        <v>1671</v>
      </c>
      <c r="D1116" t="s">
        <v>1188</v>
      </c>
      <c r="E1116" t="s">
        <v>3</v>
      </c>
      <c r="F1116" s="12">
        <v>4</v>
      </c>
      <c r="G1116" s="2">
        <v>245000</v>
      </c>
      <c r="H1116" t="s">
        <v>104</v>
      </c>
      <c r="J1116" t="s">
        <v>1189</v>
      </c>
      <c r="K1116" s="9" t="str">
        <f t="shared" si="86"/>
        <v xml:space="preserve"> Càng ghẹ cốm hoa 250g</v>
      </c>
      <c r="L1116" s="8" t="str">
        <f>VLOOKUP(K1116,'[1]Mã Misa'!$B$2:$D$74,2,0)</f>
        <v>Càng ghẹ cốm hoa 250g</v>
      </c>
      <c r="M1116" s="8" t="str">
        <f>VLOOKUP(L1116,'[1]Mã Misa'!$C$2:$D$74,2,0)</f>
        <v>CGCH250</v>
      </c>
      <c r="N1116" s="2">
        <v>61250</v>
      </c>
      <c r="O1116" t="s">
        <v>1672</v>
      </c>
      <c r="P1116" s="8" t="str">
        <f t="shared" si="87"/>
        <v>0156263</v>
      </c>
      <c r="Q1116" s="8" t="e">
        <f t="shared" si="85"/>
        <v>#N/A</v>
      </c>
      <c r="R1116" s="19">
        <v>44548</v>
      </c>
      <c r="S1116" s="17" t="s">
        <v>1673</v>
      </c>
      <c r="T1116" s="8" t="str">
        <f t="shared" si="88"/>
        <v>VM+ HNI N0</v>
      </c>
      <c r="U1116" t="s">
        <v>10992</v>
      </c>
      <c r="Y1116" t="str">
        <f t="shared" si="89"/>
        <v>WINCOMHANOI</v>
      </c>
    </row>
    <row r="1117" spans="1:25" x14ac:dyDescent="0.2">
      <c r="A1117" t="s">
        <v>0</v>
      </c>
      <c r="B1117" t="s">
        <v>1674</v>
      </c>
      <c r="D1117" t="s">
        <v>40</v>
      </c>
      <c r="E1117" t="s">
        <v>3</v>
      </c>
      <c r="F1117" s="12">
        <v>1</v>
      </c>
      <c r="G1117" s="2">
        <v>59400</v>
      </c>
      <c r="H1117" t="s">
        <v>4</v>
      </c>
      <c r="J1117" t="s">
        <v>41</v>
      </c>
      <c r="K1117" s="9" t="str">
        <f t="shared" si="86"/>
        <v>_Giò lụa 250g</v>
      </c>
      <c r="L1117" s="8" t="str">
        <f>VLOOKUP(K1117,'[1]Mã Misa'!$B$2:$D$74,2,0)</f>
        <v>Giò lụa 250g</v>
      </c>
      <c r="M1117" s="8" t="str">
        <f>VLOOKUP(L1117,'[1]Mã Misa'!$C$2:$D$74,2,0)</f>
        <v>GL250</v>
      </c>
      <c r="N1117" s="2">
        <v>59400</v>
      </c>
      <c r="O1117" t="s">
        <v>1675</v>
      </c>
      <c r="P1117" s="8" t="str">
        <f t="shared" si="87"/>
        <v>0003239</v>
      </c>
      <c r="Q1117" s="8" t="e">
        <f t="shared" si="85"/>
        <v>#N/A</v>
      </c>
      <c r="R1117" s="19">
        <v>44548</v>
      </c>
      <c r="S1117" s="17" t="s">
        <v>1676</v>
      </c>
      <c r="T1117" s="8" t="str">
        <f t="shared" si="88"/>
        <v>VM+ HDG 27</v>
      </c>
      <c r="U1117" t="s">
        <v>10993</v>
      </c>
      <c r="Y1117" t="str">
        <f t="shared" si="89"/>
        <v>WINCOMHAIDUONG</v>
      </c>
    </row>
    <row r="1118" spans="1:25" x14ac:dyDescent="0.2">
      <c r="A1118" t="s">
        <v>0</v>
      </c>
      <c r="B1118" t="s">
        <v>1674</v>
      </c>
      <c r="D1118" t="s">
        <v>27</v>
      </c>
      <c r="E1118" t="s">
        <v>3</v>
      </c>
      <c r="F1118" s="12">
        <v>6</v>
      </c>
      <c r="G1118" s="2">
        <v>366300</v>
      </c>
      <c r="H1118" t="s">
        <v>4</v>
      </c>
      <c r="J1118" t="s">
        <v>28</v>
      </c>
      <c r="K1118" s="9" t="str">
        <f t="shared" si="86"/>
        <v>_Giò sụn gà 250g</v>
      </c>
      <c r="L1118" s="8" t="str">
        <f>VLOOKUP(K1118,'[1]Mã Misa'!$B$2:$D$74,2,0)</f>
        <v>Giò sụn gà 250g</v>
      </c>
      <c r="M1118" s="8" t="str">
        <f>VLOOKUP(L1118,'[1]Mã Misa'!$C$2:$D$74,2,0)</f>
        <v>GSG250</v>
      </c>
      <c r="N1118" s="2">
        <v>61050</v>
      </c>
      <c r="O1118" t="s">
        <v>1675</v>
      </c>
      <c r="P1118" s="8" t="str">
        <f t="shared" si="87"/>
        <v>0003239</v>
      </c>
      <c r="Q1118" s="8" t="e">
        <f t="shared" si="85"/>
        <v>#N/A</v>
      </c>
      <c r="R1118" s="19">
        <v>44548</v>
      </c>
      <c r="S1118" s="17" t="s">
        <v>1676</v>
      </c>
      <c r="T1118" s="8" t="str">
        <f t="shared" si="88"/>
        <v>VM+ HDG 27</v>
      </c>
      <c r="U1118" t="s">
        <v>10993</v>
      </c>
      <c r="Y1118" t="str">
        <f t="shared" si="89"/>
        <v>WINCOMHAIDUONG</v>
      </c>
    </row>
    <row r="1119" spans="1:25" x14ac:dyDescent="0.2">
      <c r="A1119" t="s">
        <v>0</v>
      </c>
      <c r="B1119" t="s">
        <v>1677</v>
      </c>
      <c r="D1119" t="s">
        <v>121</v>
      </c>
      <c r="E1119" t="s">
        <v>3</v>
      </c>
      <c r="F1119" s="12">
        <v>1</v>
      </c>
      <c r="G1119" s="2">
        <v>73431</v>
      </c>
      <c r="H1119" t="s">
        <v>4</v>
      </c>
      <c r="J1119" t="s">
        <v>122</v>
      </c>
      <c r="K1119" s="9" t="str">
        <f t="shared" si="86"/>
        <v>Chân giò heo muối gói 300g</v>
      </c>
      <c r="L1119" s="8" t="str">
        <f>VLOOKUP(K1119,'[1]Mã Misa'!$B$2:$D$74,2,0)</f>
        <v>Chân giò heo muối 300g</v>
      </c>
      <c r="M1119" s="8" t="str">
        <f>VLOOKUP(L1119,'[1]Mã Misa'!$C$2:$D$74,2,0)</f>
        <v>CGM300</v>
      </c>
      <c r="N1119" s="2">
        <v>73431</v>
      </c>
      <c r="O1119" t="s">
        <v>1678</v>
      </c>
      <c r="P1119" s="8" t="str">
        <f t="shared" si="87"/>
        <v>0007196</v>
      </c>
      <c r="Q1119" s="8" t="e">
        <f t="shared" si="85"/>
        <v>#N/A</v>
      </c>
      <c r="R1119" s="19">
        <v>44548</v>
      </c>
      <c r="S1119" s="17" t="s">
        <v>1679</v>
      </c>
      <c r="T1119" s="8" t="str">
        <f t="shared" si="88"/>
        <v>VM+ CTO 37</v>
      </c>
      <c r="U1119" t="s">
        <v>10994</v>
      </c>
      <c r="Y1119" t="str">
        <f t="shared" si="89"/>
        <v>WINCOMCANTHO</v>
      </c>
    </row>
    <row r="1120" spans="1:25" x14ac:dyDescent="0.2">
      <c r="A1120" t="s">
        <v>0</v>
      </c>
      <c r="B1120" t="s">
        <v>1680</v>
      </c>
      <c r="D1120" t="s">
        <v>2</v>
      </c>
      <c r="E1120" t="s">
        <v>3</v>
      </c>
      <c r="F1120" s="12">
        <v>1</v>
      </c>
      <c r="G1120" s="2">
        <v>70950</v>
      </c>
      <c r="H1120" t="s">
        <v>4</v>
      </c>
      <c r="J1120" t="s">
        <v>5</v>
      </c>
      <c r="K1120" s="9" t="str">
        <f t="shared" si="86"/>
        <v>_Chả nướng 300g</v>
      </c>
      <c r="L1120" s="8" t="str">
        <f>VLOOKUP(K1120,'[1]Mã Misa'!$B$2:$D$74,2,0)</f>
        <v>Chả nướng 300g</v>
      </c>
      <c r="M1120" s="8" t="str">
        <f>VLOOKUP(L1120,'[1]Mã Misa'!$C$2:$D$74,2,0)</f>
        <v>CN300</v>
      </c>
      <c r="N1120" s="2">
        <v>70950</v>
      </c>
      <c r="O1120" t="s">
        <v>1681</v>
      </c>
      <c r="P1120" s="8" t="str">
        <f t="shared" si="87"/>
        <v>0047041</v>
      </c>
      <c r="Q1120" s="8" t="e">
        <f t="shared" si="85"/>
        <v>#N/A</v>
      </c>
      <c r="R1120" s="19">
        <v>44548</v>
      </c>
      <c r="S1120" s="17" t="s">
        <v>1682</v>
      </c>
      <c r="T1120" s="8" t="str">
        <f t="shared" si="88"/>
        <v>VM+ HCM Vi</v>
      </c>
      <c r="U1120" t="s">
        <v>10995</v>
      </c>
      <c r="Y1120" t="str">
        <f t="shared" si="89"/>
        <v>WINCOMHOCHIMINH</v>
      </c>
    </row>
    <row r="1121" spans="1:25" x14ac:dyDescent="0.2">
      <c r="A1121" t="s">
        <v>0</v>
      </c>
      <c r="B1121" t="s">
        <v>1680</v>
      </c>
      <c r="D1121" t="s">
        <v>30</v>
      </c>
      <c r="E1121" t="s">
        <v>3</v>
      </c>
      <c r="F1121" s="12">
        <v>1</v>
      </c>
      <c r="G1121" s="2">
        <v>111058</v>
      </c>
      <c r="H1121" t="s">
        <v>4</v>
      </c>
      <c r="J1121" t="s">
        <v>31</v>
      </c>
      <c r="K1121" s="9" t="str">
        <f t="shared" si="86"/>
        <v>Gà muối gói 500g</v>
      </c>
      <c r="L1121" s="8" t="str">
        <f>VLOOKUP(K1121,'[1]Mã Misa'!$B$2:$D$74,2,0)</f>
        <v>Gà muối 500g</v>
      </c>
      <c r="M1121" s="8" t="str">
        <f>VLOOKUP(L1121,'[1]Mã Misa'!$C$2:$D$74,2,0)</f>
        <v>GM500</v>
      </c>
      <c r="N1121" s="2">
        <v>111058</v>
      </c>
      <c r="O1121" t="s">
        <v>1681</v>
      </c>
      <c r="P1121" s="8" t="str">
        <f t="shared" si="87"/>
        <v>0047041</v>
      </c>
      <c r="Q1121" s="8" t="e">
        <f t="shared" si="85"/>
        <v>#N/A</v>
      </c>
      <c r="R1121" s="19">
        <v>44548</v>
      </c>
      <c r="S1121" s="17" t="s">
        <v>1682</v>
      </c>
      <c r="T1121" s="8" t="str">
        <f t="shared" si="88"/>
        <v>VM+ HCM Vi</v>
      </c>
      <c r="U1121" t="s">
        <v>10995</v>
      </c>
      <c r="Y1121" t="str">
        <f t="shared" si="89"/>
        <v>WINCOMHOCHIMINH</v>
      </c>
    </row>
    <row r="1122" spans="1:25" x14ac:dyDescent="0.2">
      <c r="A1122" t="s">
        <v>0</v>
      </c>
      <c r="B1122" t="s">
        <v>1680</v>
      </c>
      <c r="D1122" t="s">
        <v>42</v>
      </c>
      <c r="E1122" t="s">
        <v>3</v>
      </c>
      <c r="F1122" s="12">
        <v>2</v>
      </c>
      <c r="G1122" s="2">
        <v>175574</v>
      </c>
      <c r="H1122" t="s">
        <v>4</v>
      </c>
      <c r="J1122" t="s">
        <v>43</v>
      </c>
      <c r="K1122" s="9" t="str">
        <f t="shared" si="86"/>
        <v>Bắp bò muối gói 200g</v>
      </c>
      <c r="L1122" s="8" t="str">
        <f>VLOOKUP(K1122,'[1]Mã Misa'!$B$2:$D$74,2,0)</f>
        <v>Bắp bò muối 200g</v>
      </c>
      <c r="M1122" s="8" t="str">
        <f>VLOOKUP(L1122,'[1]Mã Misa'!$C$2:$D$74,2,0)</f>
        <v>BBM200</v>
      </c>
      <c r="N1122" s="2">
        <v>87787</v>
      </c>
      <c r="O1122" t="s">
        <v>1681</v>
      </c>
      <c r="P1122" s="8" t="str">
        <f t="shared" si="87"/>
        <v>0047041</v>
      </c>
      <c r="Q1122" s="8" t="e">
        <f t="shared" si="85"/>
        <v>#N/A</v>
      </c>
      <c r="R1122" s="19">
        <v>44548</v>
      </c>
      <c r="S1122" s="17" t="s">
        <v>1682</v>
      </c>
      <c r="T1122" s="8" t="str">
        <f t="shared" si="88"/>
        <v>VM+ HCM Vi</v>
      </c>
      <c r="U1122" t="s">
        <v>10995</v>
      </c>
      <c r="Y1122" t="str">
        <f t="shared" si="89"/>
        <v>WINCOMHOCHIMINH</v>
      </c>
    </row>
    <row r="1123" spans="1:25" x14ac:dyDescent="0.2">
      <c r="A1123" t="s">
        <v>0</v>
      </c>
      <c r="B1123" t="s">
        <v>1683</v>
      </c>
      <c r="D1123" t="s">
        <v>42</v>
      </c>
      <c r="E1123" t="s">
        <v>3</v>
      </c>
      <c r="F1123" s="12">
        <v>1</v>
      </c>
      <c r="G1123" s="2">
        <v>87787</v>
      </c>
      <c r="H1123" t="s">
        <v>4</v>
      </c>
      <c r="J1123" t="s">
        <v>43</v>
      </c>
      <c r="K1123" s="9" t="str">
        <f t="shared" si="86"/>
        <v>Bắp bò muối gói 200g</v>
      </c>
      <c r="L1123" s="8" t="str">
        <f>VLOOKUP(K1123,'[1]Mã Misa'!$B$2:$D$74,2,0)</f>
        <v>Bắp bò muối 200g</v>
      </c>
      <c r="M1123" s="8" t="str">
        <f>VLOOKUP(L1123,'[1]Mã Misa'!$C$2:$D$74,2,0)</f>
        <v>BBM200</v>
      </c>
      <c r="N1123" s="2">
        <v>87787</v>
      </c>
      <c r="O1123" t="s">
        <v>1684</v>
      </c>
      <c r="P1123" s="8" t="str">
        <f t="shared" si="87"/>
        <v>0047044</v>
      </c>
      <c r="Q1123" s="8" t="e">
        <f t="shared" si="85"/>
        <v>#N/A</v>
      </c>
      <c r="R1123" s="19">
        <v>44548</v>
      </c>
      <c r="S1123" s="17" t="s">
        <v>1685</v>
      </c>
      <c r="T1123" s="8" t="str">
        <f t="shared" si="88"/>
        <v>VM+HCM 001</v>
      </c>
      <c r="U1123" t="s">
        <v>10996</v>
      </c>
      <c r="Y1123" t="str">
        <f t="shared" si="89"/>
        <v>WINCOMHOCHIMINH</v>
      </c>
    </row>
    <row r="1124" spans="1:25" x14ac:dyDescent="0.2">
      <c r="A1124" t="s">
        <v>0</v>
      </c>
      <c r="B1124" t="s">
        <v>1686</v>
      </c>
      <c r="D1124" t="s">
        <v>11</v>
      </c>
      <c r="E1124" t="s">
        <v>3</v>
      </c>
      <c r="F1124" s="12">
        <v>2</v>
      </c>
      <c r="G1124" s="2">
        <v>100364</v>
      </c>
      <c r="H1124" t="s">
        <v>4</v>
      </c>
      <c r="J1124" t="s">
        <v>12</v>
      </c>
      <c r="K1124" s="9" t="str">
        <f t="shared" si="86"/>
        <v>Giò tai lưỡi xào gói 250g</v>
      </c>
      <c r="L1124" s="8" t="str">
        <f>VLOOKUP(K1124,'[1]Mã Misa'!$B$2:$D$74,2,0)</f>
        <v>Giò Tai Lưỡi Xào 250g</v>
      </c>
      <c r="M1124" s="8" t="str">
        <f>VLOOKUP(L1124,'[1]Mã Misa'!$C$2:$D$74,2,0)</f>
        <v>GTLX250G</v>
      </c>
      <c r="N1124" s="2">
        <v>50182</v>
      </c>
      <c r="O1124" t="s">
        <v>1687</v>
      </c>
      <c r="P1124" s="8" t="str">
        <f t="shared" si="87"/>
        <v>0011783</v>
      </c>
      <c r="Q1124" s="8" t="e">
        <f t="shared" si="85"/>
        <v>#N/A</v>
      </c>
      <c r="R1124" s="19">
        <v>44548</v>
      </c>
      <c r="S1124" s="17" t="s">
        <v>857</v>
      </c>
      <c r="T1124" s="8" t="str">
        <f t="shared" si="88"/>
        <v>VM+ HPG 37</v>
      </c>
      <c r="U1124" t="s">
        <v>10759</v>
      </c>
      <c r="Y1124" t="str">
        <f t="shared" si="89"/>
        <v>WINCOMHAIPHONG</v>
      </c>
    </row>
    <row r="1125" spans="1:25" x14ac:dyDescent="0.2">
      <c r="A1125" t="s">
        <v>0</v>
      </c>
      <c r="B1125" t="s">
        <v>1688</v>
      </c>
      <c r="D1125" t="s">
        <v>30</v>
      </c>
      <c r="E1125" t="s">
        <v>3</v>
      </c>
      <c r="F1125" s="12">
        <v>1</v>
      </c>
      <c r="G1125" s="2">
        <v>111058</v>
      </c>
      <c r="H1125" t="s">
        <v>4</v>
      </c>
      <c r="J1125" t="s">
        <v>31</v>
      </c>
      <c r="K1125" s="9" t="str">
        <f t="shared" si="86"/>
        <v>Gà muối gói 500g</v>
      </c>
      <c r="L1125" s="8" t="str">
        <f>VLOOKUP(K1125,'[1]Mã Misa'!$B$2:$D$74,2,0)</f>
        <v>Gà muối 500g</v>
      </c>
      <c r="M1125" s="8" t="str">
        <f>VLOOKUP(L1125,'[1]Mã Misa'!$C$2:$D$74,2,0)</f>
        <v>GM500</v>
      </c>
      <c r="N1125" s="2">
        <v>111058</v>
      </c>
      <c r="O1125" t="s">
        <v>1689</v>
      </c>
      <c r="P1125" s="8" t="str">
        <f t="shared" si="87"/>
        <v>0156381</v>
      </c>
      <c r="Q1125" s="8" t="e">
        <f t="shared" si="85"/>
        <v>#N/A</v>
      </c>
      <c r="R1125" s="19">
        <v>44548</v>
      </c>
      <c r="S1125" s="17" t="s">
        <v>1690</v>
      </c>
      <c r="T1125" s="8" t="str">
        <f t="shared" si="88"/>
        <v>VM+ HNI Th</v>
      </c>
      <c r="U1125" t="s">
        <v>10997</v>
      </c>
      <c r="Y1125" t="str">
        <f t="shared" si="89"/>
        <v>WINCOMHANOI</v>
      </c>
    </row>
    <row r="1126" spans="1:25" x14ac:dyDescent="0.2">
      <c r="A1126" t="s">
        <v>0</v>
      </c>
      <c r="B1126" t="s">
        <v>1688</v>
      </c>
      <c r="D1126" t="s">
        <v>11</v>
      </c>
      <c r="E1126" t="s">
        <v>3</v>
      </c>
      <c r="F1126" s="12">
        <v>3</v>
      </c>
      <c r="G1126" s="2">
        <v>150546</v>
      </c>
      <c r="H1126" t="s">
        <v>4</v>
      </c>
      <c r="J1126" t="s">
        <v>12</v>
      </c>
      <c r="K1126" s="9" t="str">
        <f t="shared" si="86"/>
        <v>Giò tai lưỡi xào gói 250g</v>
      </c>
      <c r="L1126" s="8" t="str">
        <f>VLOOKUP(K1126,'[1]Mã Misa'!$B$2:$D$74,2,0)</f>
        <v>Giò Tai Lưỡi Xào 250g</v>
      </c>
      <c r="M1126" s="8" t="str">
        <f>VLOOKUP(L1126,'[1]Mã Misa'!$C$2:$D$74,2,0)</f>
        <v>GTLX250G</v>
      </c>
      <c r="N1126" s="2">
        <v>50182</v>
      </c>
      <c r="O1126" t="s">
        <v>1689</v>
      </c>
      <c r="P1126" s="8" t="str">
        <f t="shared" si="87"/>
        <v>0156381</v>
      </c>
      <c r="Q1126" s="8" t="e">
        <f t="shared" si="85"/>
        <v>#N/A</v>
      </c>
      <c r="R1126" s="19">
        <v>44548</v>
      </c>
      <c r="S1126" s="17" t="s">
        <v>1690</v>
      </c>
      <c r="T1126" s="8" t="str">
        <f t="shared" si="88"/>
        <v>VM+ HNI Th</v>
      </c>
      <c r="U1126" t="s">
        <v>10997</v>
      </c>
      <c r="Y1126" t="str">
        <f t="shared" si="89"/>
        <v>WINCOMHANOI</v>
      </c>
    </row>
    <row r="1127" spans="1:25" x14ac:dyDescent="0.2">
      <c r="A1127" t="s">
        <v>0</v>
      </c>
      <c r="B1127" t="s">
        <v>1688</v>
      </c>
      <c r="D1127" t="s">
        <v>8</v>
      </c>
      <c r="E1127" t="s">
        <v>3</v>
      </c>
      <c r="F1127" s="12">
        <v>2</v>
      </c>
      <c r="G1127" s="2">
        <v>210800</v>
      </c>
      <c r="H1127" t="s">
        <v>4</v>
      </c>
      <c r="J1127" t="s">
        <v>9</v>
      </c>
      <c r="K1127" s="9" t="str">
        <f t="shared" si="86"/>
        <v>_Đùi gà sốt cay 500g</v>
      </c>
      <c r="L1127" s="8" t="str">
        <f>VLOOKUP(K1127,'[1]Mã Misa'!$B$2:$D$74,2,0)</f>
        <v>Đùi gà sốt cay 500g</v>
      </c>
      <c r="M1127" s="8" t="str">
        <f>VLOOKUP(L1127,'[1]Mã Misa'!$C$2:$D$74,2,0)</f>
        <v>DGSC500</v>
      </c>
      <c r="N1127" s="2">
        <v>105400</v>
      </c>
      <c r="O1127" t="s">
        <v>1689</v>
      </c>
      <c r="P1127" s="8" t="str">
        <f t="shared" si="87"/>
        <v>0156381</v>
      </c>
      <c r="Q1127" s="8" t="e">
        <f t="shared" si="85"/>
        <v>#N/A</v>
      </c>
      <c r="R1127" s="19">
        <v>44548</v>
      </c>
      <c r="S1127" s="17" t="s">
        <v>1690</v>
      </c>
      <c r="T1127" s="8" t="str">
        <f t="shared" si="88"/>
        <v>VM+ HNI Th</v>
      </c>
      <c r="U1127" t="s">
        <v>10997</v>
      </c>
      <c r="Y1127" t="str">
        <f t="shared" si="89"/>
        <v>WINCOMHANOI</v>
      </c>
    </row>
    <row r="1128" spans="1:25" x14ac:dyDescent="0.2">
      <c r="A1128" t="s">
        <v>0</v>
      </c>
      <c r="B1128" t="s">
        <v>1688</v>
      </c>
      <c r="D1128" t="s">
        <v>21</v>
      </c>
      <c r="E1128" t="s">
        <v>3</v>
      </c>
      <c r="F1128" s="12">
        <v>1</v>
      </c>
      <c r="G1128" s="2">
        <v>74250</v>
      </c>
      <c r="H1128" t="s">
        <v>4</v>
      </c>
      <c r="J1128" t="s">
        <v>22</v>
      </c>
      <c r="K1128" s="9" t="str">
        <f t="shared" si="86"/>
        <v>_Chả cốm 300g</v>
      </c>
      <c r="L1128" s="8" t="str">
        <f>VLOOKUP(K1128,'[1]Mã Misa'!$B$2:$D$74,2,0)</f>
        <v>Chả cốm 300g</v>
      </c>
      <c r="M1128" s="8" t="str">
        <f>VLOOKUP(L1128,'[1]Mã Misa'!$C$2:$D$74,2,0)</f>
        <v>CC300</v>
      </c>
      <c r="N1128" s="2">
        <v>74250</v>
      </c>
      <c r="O1128" t="s">
        <v>1689</v>
      </c>
      <c r="P1128" s="8" t="str">
        <f t="shared" si="87"/>
        <v>0156381</v>
      </c>
      <c r="Q1128" s="8" t="e">
        <f t="shared" si="85"/>
        <v>#N/A</v>
      </c>
      <c r="R1128" s="19">
        <v>44548</v>
      </c>
      <c r="S1128" s="17" t="s">
        <v>1690</v>
      </c>
      <c r="T1128" s="8" t="str">
        <f t="shared" si="88"/>
        <v>VM+ HNI Th</v>
      </c>
      <c r="U1128" t="s">
        <v>10997</v>
      </c>
      <c r="Y1128" t="str">
        <f t="shared" si="89"/>
        <v>WINCOMHANOI</v>
      </c>
    </row>
    <row r="1129" spans="1:25" x14ac:dyDescent="0.2">
      <c r="A1129" t="s">
        <v>0</v>
      </c>
      <c r="B1129" t="s">
        <v>1688</v>
      </c>
      <c r="D1129" t="s">
        <v>40</v>
      </c>
      <c r="E1129" t="s">
        <v>3</v>
      </c>
      <c r="F1129" s="12">
        <v>1</v>
      </c>
      <c r="G1129" s="2">
        <v>59400</v>
      </c>
      <c r="H1129" t="s">
        <v>4</v>
      </c>
      <c r="J1129" t="s">
        <v>41</v>
      </c>
      <c r="K1129" s="9" t="str">
        <f t="shared" si="86"/>
        <v>_Giò lụa 250g</v>
      </c>
      <c r="L1129" s="8" t="str">
        <f>VLOOKUP(K1129,'[1]Mã Misa'!$B$2:$D$74,2,0)</f>
        <v>Giò lụa 250g</v>
      </c>
      <c r="M1129" s="8" t="str">
        <f>VLOOKUP(L1129,'[1]Mã Misa'!$C$2:$D$74,2,0)</f>
        <v>GL250</v>
      </c>
      <c r="N1129" s="2">
        <v>59400</v>
      </c>
      <c r="O1129" t="s">
        <v>1689</v>
      </c>
      <c r="P1129" s="8" t="str">
        <f t="shared" si="87"/>
        <v>0156381</v>
      </c>
      <c r="Q1129" s="8" t="e">
        <f t="shared" si="85"/>
        <v>#N/A</v>
      </c>
      <c r="R1129" s="19">
        <v>44548</v>
      </c>
      <c r="S1129" s="17" t="s">
        <v>1690</v>
      </c>
      <c r="T1129" s="8" t="str">
        <f t="shared" si="88"/>
        <v>VM+ HNI Th</v>
      </c>
      <c r="U1129" t="s">
        <v>10997</v>
      </c>
      <c r="Y1129" t="str">
        <f t="shared" si="89"/>
        <v>WINCOMHANOI</v>
      </c>
    </row>
    <row r="1130" spans="1:25" x14ac:dyDescent="0.2">
      <c r="A1130" t="s">
        <v>0</v>
      </c>
      <c r="B1130" t="s">
        <v>1688</v>
      </c>
      <c r="D1130" t="s">
        <v>2</v>
      </c>
      <c r="E1130" t="s">
        <v>3</v>
      </c>
      <c r="F1130" s="12">
        <v>1</v>
      </c>
      <c r="G1130" s="2">
        <v>70950</v>
      </c>
      <c r="H1130" t="s">
        <v>4</v>
      </c>
      <c r="J1130" t="s">
        <v>5</v>
      </c>
      <c r="K1130" s="9" t="str">
        <f t="shared" si="86"/>
        <v>_Chả nướng 300g</v>
      </c>
      <c r="L1130" s="8" t="str">
        <f>VLOOKUP(K1130,'[1]Mã Misa'!$B$2:$D$74,2,0)</f>
        <v>Chả nướng 300g</v>
      </c>
      <c r="M1130" s="8" t="str">
        <f>VLOOKUP(L1130,'[1]Mã Misa'!$C$2:$D$74,2,0)</f>
        <v>CN300</v>
      </c>
      <c r="N1130" s="2">
        <v>70950</v>
      </c>
      <c r="O1130" t="s">
        <v>1689</v>
      </c>
      <c r="P1130" s="8" t="str">
        <f t="shared" si="87"/>
        <v>0156381</v>
      </c>
      <c r="Q1130" s="8" t="e">
        <f t="shared" si="85"/>
        <v>#N/A</v>
      </c>
      <c r="R1130" s="19">
        <v>44548</v>
      </c>
      <c r="S1130" s="17" t="s">
        <v>1690</v>
      </c>
      <c r="T1130" s="8" t="str">
        <f t="shared" si="88"/>
        <v>VM+ HNI Th</v>
      </c>
      <c r="U1130" t="s">
        <v>10997</v>
      </c>
      <c r="Y1130" t="str">
        <f t="shared" si="89"/>
        <v>WINCOMHANOI</v>
      </c>
    </row>
    <row r="1131" spans="1:25" x14ac:dyDescent="0.2">
      <c r="A1131" t="s">
        <v>0</v>
      </c>
      <c r="B1131" t="s">
        <v>1691</v>
      </c>
      <c r="D1131" t="s">
        <v>21</v>
      </c>
      <c r="E1131" t="s">
        <v>3</v>
      </c>
      <c r="F1131" s="12">
        <v>1</v>
      </c>
      <c r="G1131" s="2">
        <v>74250</v>
      </c>
      <c r="H1131" t="s">
        <v>4</v>
      </c>
      <c r="J1131" t="s">
        <v>22</v>
      </c>
      <c r="K1131" s="9" t="str">
        <f t="shared" si="86"/>
        <v>_Chả cốm 300g</v>
      </c>
      <c r="L1131" s="8" t="str">
        <f>VLOOKUP(K1131,'[1]Mã Misa'!$B$2:$D$74,2,0)</f>
        <v>Chả cốm 300g</v>
      </c>
      <c r="M1131" s="8" t="str">
        <f>VLOOKUP(L1131,'[1]Mã Misa'!$C$2:$D$74,2,0)</f>
        <v>CC300</v>
      </c>
      <c r="N1131" s="2">
        <v>74250</v>
      </c>
      <c r="O1131" t="s">
        <v>1692</v>
      </c>
      <c r="P1131" s="8" t="str">
        <f t="shared" si="87"/>
        <v>0156399</v>
      </c>
      <c r="Q1131" s="8" t="e">
        <f t="shared" si="85"/>
        <v>#N/A</v>
      </c>
      <c r="R1131" s="19">
        <v>44548</v>
      </c>
      <c r="S1131" s="17" t="s">
        <v>1693</v>
      </c>
      <c r="T1131" s="8" t="str">
        <f t="shared" si="88"/>
        <v>VM+ HNI Ng</v>
      </c>
      <c r="U1131" t="s">
        <v>10998</v>
      </c>
      <c r="Y1131" t="str">
        <f t="shared" si="89"/>
        <v>WINCOMHANOI</v>
      </c>
    </row>
    <row r="1132" spans="1:25" x14ac:dyDescent="0.2">
      <c r="A1132" t="s">
        <v>0</v>
      </c>
      <c r="B1132" t="s">
        <v>1694</v>
      </c>
      <c r="D1132" t="s">
        <v>102</v>
      </c>
      <c r="E1132" t="s">
        <v>103</v>
      </c>
      <c r="F1132" s="12">
        <v>1</v>
      </c>
      <c r="G1132" s="2">
        <v>177188</v>
      </c>
      <c r="H1132" t="s">
        <v>104</v>
      </c>
      <c r="J1132" t="s">
        <v>105</v>
      </c>
      <c r="K1132" s="9" t="str">
        <f t="shared" si="86"/>
        <v xml:space="preserve"> Mực lá câu làm sạch 450g</v>
      </c>
      <c r="L1132" s="8" t="str">
        <f>VLOOKUP(K1132,'[1]Mã Misa'!$B$2:$D$74,2,0)</f>
        <v>Mực lá câu làm sạch 450g</v>
      </c>
      <c r="M1132" s="8" t="str">
        <f>VLOOKUP(L1132,'[1]Mã Misa'!$C$2:$D$74,2,0)</f>
        <v>ML450</v>
      </c>
      <c r="N1132" s="2">
        <v>177188</v>
      </c>
      <c r="O1132" t="s">
        <v>1695</v>
      </c>
      <c r="P1132" s="8" t="str">
        <f t="shared" si="87"/>
        <v>0156404</v>
      </c>
      <c r="Q1132" s="8" t="e">
        <f t="shared" si="85"/>
        <v>#N/A</v>
      </c>
      <c r="R1132" s="19">
        <v>44548</v>
      </c>
      <c r="S1132" s="17" t="s">
        <v>1693</v>
      </c>
      <c r="T1132" s="8" t="str">
        <f t="shared" si="88"/>
        <v>VM+ HNI Ng</v>
      </c>
      <c r="U1132" t="s">
        <v>10998</v>
      </c>
      <c r="Y1132" t="str">
        <f t="shared" si="89"/>
        <v>WINCOMHANOI</v>
      </c>
    </row>
    <row r="1133" spans="1:25" x14ac:dyDescent="0.2">
      <c r="A1133" t="s">
        <v>0</v>
      </c>
      <c r="B1133" t="s">
        <v>1696</v>
      </c>
      <c r="D1133" t="s">
        <v>15</v>
      </c>
      <c r="E1133" t="s">
        <v>3</v>
      </c>
      <c r="F1133" s="12">
        <v>2</v>
      </c>
      <c r="G1133" s="2">
        <v>92000</v>
      </c>
      <c r="H1133" t="s">
        <v>4</v>
      </c>
      <c r="J1133" t="s">
        <v>16</v>
      </c>
      <c r="K1133" s="9" t="str">
        <f t="shared" si="86"/>
        <v>Mộc nấm hương gói 250g</v>
      </c>
      <c r="L1133" s="8" t="str">
        <f>VLOOKUP(K1133,'[1]Mã Misa'!$B$2:$D$74,2,0)</f>
        <v>Mộc Nấm Hương 250g</v>
      </c>
      <c r="M1133" s="8" t="str">
        <f>VLOOKUP(L1133,'[1]Mã Misa'!$C$2:$D$74,2,0)</f>
        <v>MNH250</v>
      </c>
      <c r="N1133" s="2">
        <v>46000</v>
      </c>
      <c r="O1133" t="s">
        <v>1697</v>
      </c>
      <c r="P1133" s="8" t="str">
        <f t="shared" si="87"/>
        <v>0001700</v>
      </c>
      <c r="Q1133" s="8" t="e">
        <f t="shared" si="85"/>
        <v>#N/A</v>
      </c>
      <c r="R1133" s="19">
        <v>44548</v>
      </c>
      <c r="S1133" s="17" t="s">
        <v>1698</v>
      </c>
      <c r="T1133" s="8" t="str">
        <f t="shared" si="88"/>
        <v>VM+ TNN 10</v>
      </c>
      <c r="U1133" t="s">
        <v>10999</v>
      </c>
      <c r="Y1133" t="str">
        <f t="shared" si="89"/>
        <v>WINCOMTHAINGUYEN</v>
      </c>
    </row>
    <row r="1134" spans="1:25" x14ac:dyDescent="0.2">
      <c r="A1134" t="s">
        <v>0</v>
      </c>
      <c r="B1134" t="s">
        <v>1696</v>
      </c>
      <c r="D1134" t="s">
        <v>25</v>
      </c>
      <c r="E1134" t="s">
        <v>3</v>
      </c>
      <c r="F1134" s="12">
        <v>1</v>
      </c>
      <c r="G1134" s="2">
        <v>90750</v>
      </c>
      <c r="H1134" t="s">
        <v>4</v>
      </c>
      <c r="J1134" t="s">
        <v>26</v>
      </c>
      <c r="K1134" s="9" t="str">
        <f t="shared" si="86"/>
        <v>_Chân gà sốt cay 400g</v>
      </c>
      <c r="L1134" s="8" t="str">
        <f>VLOOKUP(K1134,'[1]Mã Misa'!$B$2:$D$74,2,0)</f>
        <v>Chân gà sốt cay 400g</v>
      </c>
      <c r="M1134" s="8" t="str">
        <f>VLOOKUP(L1134,'[1]Mã Misa'!$C$2:$D$74,2,0)</f>
        <v>CGSC400</v>
      </c>
      <c r="N1134" s="2">
        <v>90750</v>
      </c>
      <c r="O1134" t="s">
        <v>1697</v>
      </c>
      <c r="P1134" s="8" t="str">
        <f t="shared" si="87"/>
        <v>0001700</v>
      </c>
      <c r="Q1134" s="8" t="e">
        <f t="shared" si="85"/>
        <v>#N/A</v>
      </c>
      <c r="R1134" s="19">
        <v>44548</v>
      </c>
      <c r="S1134" s="17" t="s">
        <v>1698</v>
      </c>
      <c r="T1134" s="8" t="str">
        <f t="shared" si="88"/>
        <v>VM+ TNN 10</v>
      </c>
      <c r="U1134" t="s">
        <v>10999</v>
      </c>
      <c r="Y1134" t="str">
        <f t="shared" si="89"/>
        <v>WINCOMTHAINGUYEN</v>
      </c>
    </row>
    <row r="1135" spans="1:25" x14ac:dyDescent="0.2">
      <c r="A1135" t="s">
        <v>0</v>
      </c>
      <c r="B1135" t="s">
        <v>1699</v>
      </c>
      <c r="D1135" t="s">
        <v>15</v>
      </c>
      <c r="E1135" t="s">
        <v>3</v>
      </c>
      <c r="F1135" s="12">
        <v>5</v>
      </c>
      <c r="G1135" s="2">
        <v>230000</v>
      </c>
      <c r="H1135" t="s">
        <v>4</v>
      </c>
      <c r="J1135" t="s">
        <v>16</v>
      </c>
      <c r="K1135" s="9" t="str">
        <f t="shared" si="86"/>
        <v>Mộc nấm hương gói 250g</v>
      </c>
      <c r="L1135" s="8" t="str">
        <f>VLOOKUP(K1135,'[1]Mã Misa'!$B$2:$D$74,2,0)</f>
        <v>Mộc Nấm Hương 250g</v>
      </c>
      <c r="M1135" s="8" t="str">
        <f>VLOOKUP(L1135,'[1]Mã Misa'!$C$2:$D$74,2,0)</f>
        <v>MNH250</v>
      </c>
      <c r="N1135" s="2">
        <v>46000</v>
      </c>
      <c r="O1135" t="s">
        <v>1700</v>
      </c>
      <c r="P1135" s="8" t="str">
        <f t="shared" si="87"/>
        <v>0003195</v>
      </c>
      <c r="Q1135" s="8" t="e">
        <f t="shared" si="85"/>
        <v>#N/A</v>
      </c>
      <c r="R1135" s="19">
        <v>44548</v>
      </c>
      <c r="S1135" s="17" t="s">
        <v>1701</v>
      </c>
      <c r="T1135" s="8" t="str">
        <f t="shared" si="88"/>
        <v>VM+ BDG 01</v>
      </c>
      <c r="U1135" t="s">
        <v>11000</v>
      </c>
      <c r="Y1135" t="str">
        <f t="shared" si="89"/>
        <v>WINCOMBINHDUONG</v>
      </c>
    </row>
    <row r="1136" spans="1:25" x14ac:dyDescent="0.2">
      <c r="A1136" t="s">
        <v>0</v>
      </c>
      <c r="B1136" t="s">
        <v>1702</v>
      </c>
      <c r="D1136" t="s">
        <v>8</v>
      </c>
      <c r="E1136" t="s">
        <v>3</v>
      </c>
      <c r="F1136" s="12">
        <v>2</v>
      </c>
      <c r="G1136" s="2">
        <v>210800</v>
      </c>
      <c r="H1136" t="s">
        <v>4</v>
      </c>
      <c r="J1136" t="s">
        <v>9</v>
      </c>
      <c r="K1136" s="9" t="str">
        <f t="shared" si="86"/>
        <v>_Đùi gà sốt cay 500g</v>
      </c>
      <c r="L1136" s="8" t="str">
        <f>VLOOKUP(K1136,'[1]Mã Misa'!$B$2:$D$74,2,0)</f>
        <v>Đùi gà sốt cay 500g</v>
      </c>
      <c r="M1136" s="8" t="str">
        <f>VLOOKUP(L1136,'[1]Mã Misa'!$C$2:$D$74,2,0)</f>
        <v>DGSC500</v>
      </c>
      <c r="N1136" s="2">
        <v>105400</v>
      </c>
      <c r="O1136" t="s">
        <v>1703</v>
      </c>
      <c r="P1136" s="8" t="str">
        <f t="shared" si="87"/>
        <v>0047080</v>
      </c>
      <c r="Q1136" s="8" t="e">
        <f t="shared" si="85"/>
        <v>#N/A</v>
      </c>
      <c r="R1136" s="19">
        <v>44548</v>
      </c>
      <c r="S1136" s="17" t="s">
        <v>1704</v>
      </c>
      <c r="T1136" s="8" t="str">
        <f t="shared" si="88"/>
        <v>VM+ HCM BT</v>
      </c>
      <c r="U1136" t="s">
        <v>11001</v>
      </c>
      <c r="Y1136" t="str">
        <f t="shared" si="89"/>
        <v>WINCOMHOCHIMINH</v>
      </c>
    </row>
    <row r="1137" spans="1:25" x14ac:dyDescent="0.2">
      <c r="A1137" t="s">
        <v>0</v>
      </c>
      <c r="B1137" t="s">
        <v>1702</v>
      </c>
      <c r="D1137" t="s">
        <v>30</v>
      </c>
      <c r="E1137" t="s">
        <v>3</v>
      </c>
      <c r="F1137" s="12">
        <v>1</v>
      </c>
      <c r="G1137" s="2">
        <v>111058</v>
      </c>
      <c r="H1137" t="s">
        <v>4</v>
      </c>
      <c r="J1137" t="s">
        <v>31</v>
      </c>
      <c r="K1137" s="9" t="str">
        <f t="shared" si="86"/>
        <v>Gà muối gói 500g</v>
      </c>
      <c r="L1137" s="8" t="str">
        <f>VLOOKUP(K1137,'[1]Mã Misa'!$B$2:$D$74,2,0)</f>
        <v>Gà muối 500g</v>
      </c>
      <c r="M1137" s="8" t="str">
        <f>VLOOKUP(L1137,'[1]Mã Misa'!$C$2:$D$74,2,0)</f>
        <v>GM500</v>
      </c>
      <c r="N1137" s="2">
        <v>111058</v>
      </c>
      <c r="O1137" t="s">
        <v>1703</v>
      </c>
      <c r="P1137" s="8" t="str">
        <f t="shared" si="87"/>
        <v>0047080</v>
      </c>
      <c r="Q1137" s="8" t="e">
        <f t="shared" si="85"/>
        <v>#N/A</v>
      </c>
      <c r="R1137" s="19">
        <v>44548</v>
      </c>
      <c r="S1137" s="17" t="s">
        <v>1704</v>
      </c>
      <c r="T1137" s="8" t="str">
        <f t="shared" si="88"/>
        <v>VM+ HCM BT</v>
      </c>
      <c r="U1137" t="s">
        <v>11001</v>
      </c>
      <c r="Y1137" t="str">
        <f t="shared" si="89"/>
        <v>WINCOMHOCHIMINH</v>
      </c>
    </row>
    <row r="1138" spans="1:25" x14ac:dyDescent="0.2">
      <c r="A1138" t="s">
        <v>0</v>
      </c>
      <c r="B1138" t="s">
        <v>1702</v>
      </c>
      <c r="D1138" t="s">
        <v>15</v>
      </c>
      <c r="E1138" t="s">
        <v>3</v>
      </c>
      <c r="F1138" s="12">
        <v>12</v>
      </c>
      <c r="G1138" s="2">
        <v>552000</v>
      </c>
      <c r="H1138" t="s">
        <v>4</v>
      </c>
      <c r="J1138" t="s">
        <v>16</v>
      </c>
      <c r="K1138" s="9" t="str">
        <f t="shared" si="86"/>
        <v>Mộc nấm hương gói 250g</v>
      </c>
      <c r="L1138" s="8" t="str">
        <f>VLOOKUP(K1138,'[1]Mã Misa'!$B$2:$D$74,2,0)</f>
        <v>Mộc Nấm Hương 250g</v>
      </c>
      <c r="M1138" s="8" t="str">
        <f>VLOOKUP(L1138,'[1]Mã Misa'!$C$2:$D$74,2,0)</f>
        <v>MNH250</v>
      </c>
      <c r="N1138" s="2">
        <v>46000</v>
      </c>
      <c r="O1138" t="s">
        <v>1703</v>
      </c>
      <c r="P1138" s="8" t="str">
        <f t="shared" si="87"/>
        <v>0047080</v>
      </c>
      <c r="Q1138" s="8" t="e">
        <f t="shared" si="85"/>
        <v>#N/A</v>
      </c>
      <c r="R1138" s="19">
        <v>44548</v>
      </c>
      <c r="S1138" s="17" t="s">
        <v>1704</v>
      </c>
      <c r="T1138" s="8" t="str">
        <f t="shared" si="88"/>
        <v>VM+ HCM BT</v>
      </c>
      <c r="U1138" t="s">
        <v>11001</v>
      </c>
      <c r="Y1138" t="str">
        <f t="shared" si="89"/>
        <v>WINCOMHOCHIMINH</v>
      </c>
    </row>
    <row r="1139" spans="1:25" x14ac:dyDescent="0.2">
      <c r="A1139" t="s">
        <v>0</v>
      </c>
      <c r="B1139" t="s">
        <v>1702</v>
      </c>
      <c r="D1139" t="s">
        <v>47</v>
      </c>
      <c r="E1139" t="s">
        <v>3</v>
      </c>
      <c r="F1139" s="12">
        <v>5</v>
      </c>
      <c r="G1139" s="2">
        <v>277975</v>
      </c>
      <c r="H1139" t="s">
        <v>4</v>
      </c>
      <c r="J1139" t="s">
        <v>48</v>
      </c>
      <c r="K1139" s="9" t="str">
        <f t="shared" si="86"/>
        <v>Tai heo muối gói 200g</v>
      </c>
      <c r="L1139" s="8" t="str">
        <f>VLOOKUP(K1139,'[1]Mã Misa'!$B$2:$D$74,2,0)</f>
        <v>Tai heo muối 200g</v>
      </c>
      <c r="M1139" s="8" t="str">
        <f>VLOOKUP(L1139,'[1]Mã Misa'!$C$2:$D$74,2,0)</f>
        <v>TH200</v>
      </c>
      <c r="N1139" s="2">
        <v>55595</v>
      </c>
      <c r="O1139" t="s">
        <v>1703</v>
      </c>
      <c r="P1139" s="8" t="str">
        <f t="shared" si="87"/>
        <v>0047080</v>
      </c>
      <c r="Q1139" s="8" t="e">
        <f t="shared" si="85"/>
        <v>#N/A</v>
      </c>
      <c r="R1139" s="19">
        <v>44548</v>
      </c>
      <c r="S1139" s="17" t="s">
        <v>1704</v>
      </c>
      <c r="T1139" s="8" t="str">
        <f t="shared" si="88"/>
        <v>VM+ HCM BT</v>
      </c>
      <c r="U1139" t="s">
        <v>11001</v>
      </c>
      <c r="Y1139" t="str">
        <f t="shared" si="89"/>
        <v>WINCOMHOCHIMINH</v>
      </c>
    </row>
    <row r="1140" spans="1:25" x14ac:dyDescent="0.2">
      <c r="A1140" t="s">
        <v>0</v>
      </c>
      <c r="B1140" t="s">
        <v>1702</v>
      </c>
      <c r="D1140" t="s">
        <v>42</v>
      </c>
      <c r="E1140" t="s">
        <v>3</v>
      </c>
      <c r="F1140" s="12">
        <v>1</v>
      </c>
      <c r="G1140" s="2">
        <v>87787</v>
      </c>
      <c r="H1140" t="s">
        <v>4</v>
      </c>
      <c r="J1140" t="s">
        <v>43</v>
      </c>
      <c r="K1140" s="9" t="str">
        <f t="shared" si="86"/>
        <v>Bắp bò muối gói 200g</v>
      </c>
      <c r="L1140" s="8" t="str">
        <f>VLOOKUP(K1140,'[1]Mã Misa'!$B$2:$D$74,2,0)</f>
        <v>Bắp bò muối 200g</v>
      </c>
      <c r="M1140" s="8" t="str">
        <f>VLOOKUP(L1140,'[1]Mã Misa'!$C$2:$D$74,2,0)</f>
        <v>BBM200</v>
      </c>
      <c r="N1140" s="2">
        <v>87787</v>
      </c>
      <c r="O1140" t="s">
        <v>1703</v>
      </c>
      <c r="P1140" s="8" t="str">
        <f t="shared" si="87"/>
        <v>0047080</v>
      </c>
      <c r="Q1140" s="8" t="e">
        <f t="shared" si="85"/>
        <v>#N/A</v>
      </c>
      <c r="R1140" s="19">
        <v>44548</v>
      </c>
      <c r="S1140" s="17" t="s">
        <v>1704</v>
      </c>
      <c r="T1140" s="8" t="str">
        <f t="shared" si="88"/>
        <v>VM+ HCM BT</v>
      </c>
      <c r="U1140" t="s">
        <v>11001</v>
      </c>
      <c r="Y1140" t="str">
        <f t="shared" si="89"/>
        <v>WINCOMHOCHIMINH</v>
      </c>
    </row>
    <row r="1141" spans="1:25" x14ac:dyDescent="0.2">
      <c r="A1141" t="s">
        <v>0</v>
      </c>
      <c r="B1141" t="s">
        <v>1705</v>
      </c>
      <c r="D1141" t="s">
        <v>8</v>
      </c>
      <c r="E1141" t="s">
        <v>3</v>
      </c>
      <c r="F1141" s="12">
        <v>8</v>
      </c>
      <c r="G1141" s="2">
        <v>843200</v>
      </c>
      <c r="H1141" t="s">
        <v>4</v>
      </c>
      <c r="J1141" t="s">
        <v>9</v>
      </c>
      <c r="K1141" s="9" t="str">
        <f t="shared" si="86"/>
        <v>_Đùi gà sốt cay 500g</v>
      </c>
      <c r="L1141" s="8" t="str">
        <f>VLOOKUP(K1141,'[1]Mã Misa'!$B$2:$D$74,2,0)</f>
        <v>Đùi gà sốt cay 500g</v>
      </c>
      <c r="M1141" s="8" t="str">
        <f>VLOOKUP(L1141,'[1]Mã Misa'!$C$2:$D$74,2,0)</f>
        <v>DGSC500</v>
      </c>
      <c r="N1141" s="2">
        <v>105400</v>
      </c>
      <c r="O1141" t="s">
        <v>1706</v>
      </c>
      <c r="P1141" s="8" t="str">
        <f t="shared" si="87"/>
        <v>0047102</v>
      </c>
      <c r="Q1141" s="8" t="e">
        <f t="shared" si="85"/>
        <v>#N/A</v>
      </c>
      <c r="R1141" s="19">
        <v>44548</v>
      </c>
      <c r="S1141" s="17" t="s">
        <v>1707</v>
      </c>
      <c r="T1141" s="8" t="str">
        <f t="shared" si="88"/>
        <v>VM+ HCM 33</v>
      </c>
      <c r="U1141" t="s">
        <v>11002</v>
      </c>
      <c r="Y1141" t="str">
        <f t="shared" si="89"/>
        <v>WINCOMHOCHIMINH</v>
      </c>
    </row>
    <row r="1142" spans="1:25" x14ac:dyDescent="0.2">
      <c r="A1142" t="s">
        <v>0</v>
      </c>
      <c r="B1142" t="s">
        <v>1705</v>
      </c>
      <c r="D1142" t="s">
        <v>25</v>
      </c>
      <c r="E1142" t="s">
        <v>3</v>
      </c>
      <c r="F1142" s="12">
        <v>3</v>
      </c>
      <c r="G1142" s="2">
        <v>272250</v>
      </c>
      <c r="H1142" t="s">
        <v>4</v>
      </c>
      <c r="J1142" t="s">
        <v>26</v>
      </c>
      <c r="K1142" s="9" t="str">
        <f t="shared" si="86"/>
        <v>_Chân gà sốt cay 400g</v>
      </c>
      <c r="L1142" s="8" t="str">
        <f>VLOOKUP(K1142,'[1]Mã Misa'!$B$2:$D$74,2,0)</f>
        <v>Chân gà sốt cay 400g</v>
      </c>
      <c r="M1142" s="8" t="str">
        <f>VLOOKUP(L1142,'[1]Mã Misa'!$C$2:$D$74,2,0)</f>
        <v>CGSC400</v>
      </c>
      <c r="N1142" s="2">
        <v>90750</v>
      </c>
      <c r="O1142" t="s">
        <v>1706</v>
      </c>
      <c r="P1142" s="8" t="str">
        <f t="shared" si="87"/>
        <v>0047102</v>
      </c>
      <c r="Q1142" s="8" t="e">
        <f t="shared" si="85"/>
        <v>#N/A</v>
      </c>
      <c r="R1142" s="19">
        <v>44548</v>
      </c>
      <c r="S1142" s="17" t="s">
        <v>1707</v>
      </c>
      <c r="T1142" s="8" t="str">
        <f t="shared" si="88"/>
        <v>VM+ HCM 33</v>
      </c>
      <c r="U1142" t="s">
        <v>11002</v>
      </c>
      <c r="Y1142" t="str">
        <f t="shared" si="89"/>
        <v>WINCOMHOCHIMINH</v>
      </c>
    </row>
    <row r="1143" spans="1:25" x14ac:dyDescent="0.2">
      <c r="A1143" t="s">
        <v>0</v>
      </c>
      <c r="B1143" t="s">
        <v>1705</v>
      </c>
      <c r="D1143" t="s">
        <v>11</v>
      </c>
      <c r="E1143" t="s">
        <v>3</v>
      </c>
      <c r="F1143" s="12">
        <v>1</v>
      </c>
      <c r="G1143" s="2">
        <v>50182</v>
      </c>
      <c r="H1143" t="s">
        <v>4</v>
      </c>
      <c r="J1143" t="s">
        <v>12</v>
      </c>
      <c r="K1143" s="9" t="str">
        <f t="shared" si="86"/>
        <v>Giò tai lưỡi xào gói 250g</v>
      </c>
      <c r="L1143" s="8" t="str">
        <f>VLOOKUP(K1143,'[1]Mã Misa'!$B$2:$D$74,2,0)</f>
        <v>Giò Tai Lưỡi Xào 250g</v>
      </c>
      <c r="M1143" s="8" t="str">
        <f>VLOOKUP(L1143,'[1]Mã Misa'!$C$2:$D$74,2,0)</f>
        <v>GTLX250G</v>
      </c>
      <c r="N1143" s="2">
        <v>50182</v>
      </c>
      <c r="O1143" t="s">
        <v>1706</v>
      </c>
      <c r="P1143" s="8" t="str">
        <f t="shared" si="87"/>
        <v>0047102</v>
      </c>
      <c r="Q1143" s="8" t="e">
        <f t="shared" si="85"/>
        <v>#N/A</v>
      </c>
      <c r="R1143" s="19">
        <v>44548</v>
      </c>
      <c r="S1143" s="17" t="s">
        <v>1707</v>
      </c>
      <c r="T1143" s="8" t="str">
        <f t="shared" si="88"/>
        <v>VM+ HCM 33</v>
      </c>
      <c r="U1143" t="s">
        <v>11002</v>
      </c>
      <c r="Y1143" t="str">
        <f t="shared" si="89"/>
        <v>WINCOMHOCHIMINH</v>
      </c>
    </row>
    <row r="1144" spans="1:25" x14ac:dyDescent="0.2">
      <c r="A1144" t="s">
        <v>0</v>
      </c>
      <c r="B1144" t="s">
        <v>1705</v>
      </c>
      <c r="D1144" t="s">
        <v>155</v>
      </c>
      <c r="E1144" t="s">
        <v>3</v>
      </c>
      <c r="F1144" s="12">
        <v>5</v>
      </c>
      <c r="G1144" s="2">
        <v>509945</v>
      </c>
      <c r="H1144" t="s">
        <v>4</v>
      </c>
      <c r="J1144" t="s">
        <v>156</v>
      </c>
      <c r="K1144" s="9" t="str">
        <f t="shared" si="86"/>
        <v>Giò tai nấm hương 500g</v>
      </c>
      <c r="L1144" s="8" t="str">
        <f>VLOOKUP(K1144,'[1]Mã Misa'!$B$2:$D$74,2,0)</f>
        <v>Giò tai nấm hương 500g</v>
      </c>
      <c r="M1144" s="8" t="str">
        <f>VLOOKUP(L1144,'[1]Mã Misa'!$C$2:$D$74,2,0)</f>
        <v>GTNH500</v>
      </c>
      <c r="N1144" s="2">
        <v>101989</v>
      </c>
      <c r="O1144" t="s">
        <v>1706</v>
      </c>
      <c r="P1144" s="8" t="str">
        <f t="shared" si="87"/>
        <v>0047102</v>
      </c>
      <c r="Q1144" s="8" t="e">
        <f t="shared" si="85"/>
        <v>#N/A</v>
      </c>
      <c r="R1144" s="19">
        <v>44548</v>
      </c>
      <c r="S1144" s="17" t="s">
        <v>1707</v>
      </c>
      <c r="T1144" s="8" t="str">
        <f t="shared" si="88"/>
        <v>VM+ HCM 33</v>
      </c>
      <c r="U1144" t="s">
        <v>11002</v>
      </c>
      <c r="Y1144" t="str">
        <f t="shared" si="89"/>
        <v>WINCOMHOCHIMINH</v>
      </c>
    </row>
    <row r="1145" spans="1:25" x14ac:dyDescent="0.2">
      <c r="A1145" t="s">
        <v>0</v>
      </c>
      <c r="B1145" t="s">
        <v>1705</v>
      </c>
      <c r="D1145" t="s">
        <v>2</v>
      </c>
      <c r="E1145" t="s">
        <v>3</v>
      </c>
      <c r="F1145" s="12">
        <v>1</v>
      </c>
      <c r="G1145" s="2">
        <v>70950</v>
      </c>
      <c r="H1145" t="s">
        <v>4</v>
      </c>
      <c r="J1145" t="s">
        <v>5</v>
      </c>
      <c r="K1145" s="9" t="str">
        <f t="shared" si="86"/>
        <v>_Chả nướng 300g</v>
      </c>
      <c r="L1145" s="8" t="str">
        <f>VLOOKUP(K1145,'[1]Mã Misa'!$B$2:$D$74,2,0)</f>
        <v>Chả nướng 300g</v>
      </c>
      <c r="M1145" s="8" t="str">
        <f>VLOOKUP(L1145,'[1]Mã Misa'!$C$2:$D$74,2,0)</f>
        <v>CN300</v>
      </c>
      <c r="N1145" s="2">
        <v>70950</v>
      </c>
      <c r="O1145" t="s">
        <v>1706</v>
      </c>
      <c r="P1145" s="8" t="str">
        <f t="shared" si="87"/>
        <v>0047102</v>
      </c>
      <c r="Q1145" s="8" t="e">
        <f t="shared" si="85"/>
        <v>#N/A</v>
      </c>
      <c r="R1145" s="19">
        <v>44548</v>
      </c>
      <c r="S1145" s="17" t="s">
        <v>1707</v>
      </c>
      <c r="T1145" s="8" t="str">
        <f t="shared" si="88"/>
        <v>VM+ HCM 33</v>
      </c>
      <c r="U1145" t="s">
        <v>11002</v>
      </c>
      <c r="Y1145" t="str">
        <f t="shared" si="89"/>
        <v>WINCOMHOCHIMINH</v>
      </c>
    </row>
    <row r="1146" spans="1:25" x14ac:dyDescent="0.2">
      <c r="A1146" t="s">
        <v>0</v>
      </c>
      <c r="B1146" t="s">
        <v>1705</v>
      </c>
      <c r="D1146" t="s">
        <v>21</v>
      </c>
      <c r="E1146" t="s">
        <v>3</v>
      </c>
      <c r="F1146" s="12">
        <v>4</v>
      </c>
      <c r="G1146" s="2">
        <v>297000</v>
      </c>
      <c r="H1146" t="s">
        <v>4</v>
      </c>
      <c r="J1146" t="s">
        <v>22</v>
      </c>
      <c r="K1146" s="9" t="str">
        <f t="shared" si="86"/>
        <v>_Chả cốm 300g</v>
      </c>
      <c r="L1146" s="8" t="str">
        <f>VLOOKUP(K1146,'[1]Mã Misa'!$B$2:$D$74,2,0)</f>
        <v>Chả cốm 300g</v>
      </c>
      <c r="M1146" s="8" t="str">
        <f>VLOOKUP(L1146,'[1]Mã Misa'!$C$2:$D$74,2,0)</f>
        <v>CC300</v>
      </c>
      <c r="N1146" s="2">
        <v>74250</v>
      </c>
      <c r="O1146" t="s">
        <v>1706</v>
      </c>
      <c r="P1146" s="8" t="str">
        <f t="shared" si="87"/>
        <v>0047102</v>
      </c>
      <c r="Q1146" s="8" t="e">
        <f t="shared" si="85"/>
        <v>#N/A</v>
      </c>
      <c r="R1146" s="19">
        <v>44548</v>
      </c>
      <c r="S1146" s="17" t="s">
        <v>1707</v>
      </c>
      <c r="T1146" s="8" t="str">
        <f t="shared" si="88"/>
        <v>VM+ HCM 33</v>
      </c>
      <c r="U1146" t="s">
        <v>11002</v>
      </c>
      <c r="Y1146" t="str">
        <f t="shared" si="89"/>
        <v>WINCOMHOCHIMINH</v>
      </c>
    </row>
    <row r="1147" spans="1:25" x14ac:dyDescent="0.2">
      <c r="A1147" t="s">
        <v>0</v>
      </c>
      <c r="B1147" t="s">
        <v>1705</v>
      </c>
      <c r="D1147" t="s">
        <v>15</v>
      </c>
      <c r="E1147" t="s">
        <v>3</v>
      </c>
      <c r="F1147" s="12">
        <v>3</v>
      </c>
      <c r="G1147" s="2">
        <v>138000</v>
      </c>
      <c r="H1147" t="s">
        <v>4</v>
      </c>
      <c r="J1147" t="s">
        <v>16</v>
      </c>
      <c r="K1147" s="9" t="str">
        <f t="shared" si="86"/>
        <v>Mộc nấm hương gói 250g</v>
      </c>
      <c r="L1147" s="8" t="str">
        <f>VLOOKUP(K1147,'[1]Mã Misa'!$B$2:$D$74,2,0)</f>
        <v>Mộc Nấm Hương 250g</v>
      </c>
      <c r="M1147" s="8" t="str">
        <f>VLOOKUP(L1147,'[1]Mã Misa'!$C$2:$D$74,2,0)</f>
        <v>MNH250</v>
      </c>
      <c r="N1147" s="2">
        <v>46000</v>
      </c>
      <c r="O1147" t="s">
        <v>1706</v>
      </c>
      <c r="P1147" s="8" t="str">
        <f t="shared" si="87"/>
        <v>0047102</v>
      </c>
      <c r="Q1147" s="8" t="e">
        <f t="shared" si="85"/>
        <v>#N/A</v>
      </c>
      <c r="R1147" s="19">
        <v>44548</v>
      </c>
      <c r="S1147" s="17" t="s">
        <v>1707</v>
      </c>
      <c r="T1147" s="8" t="str">
        <f t="shared" si="88"/>
        <v>VM+ HCM 33</v>
      </c>
      <c r="U1147" t="s">
        <v>11002</v>
      </c>
      <c r="Y1147" t="str">
        <f t="shared" si="89"/>
        <v>WINCOMHOCHIMINH</v>
      </c>
    </row>
    <row r="1148" spans="1:25" x14ac:dyDescent="0.2">
      <c r="A1148" t="s">
        <v>0</v>
      </c>
      <c r="B1148" t="s">
        <v>1705</v>
      </c>
      <c r="D1148" t="s">
        <v>27</v>
      </c>
      <c r="E1148" t="s">
        <v>3</v>
      </c>
      <c r="F1148" s="12">
        <v>2</v>
      </c>
      <c r="G1148" s="2">
        <v>122100</v>
      </c>
      <c r="H1148" t="s">
        <v>4</v>
      </c>
      <c r="J1148" t="s">
        <v>28</v>
      </c>
      <c r="K1148" s="9" t="str">
        <f t="shared" si="86"/>
        <v>_Giò sụn gà 250g</v>
      </c>
      <c r="L1148" s="8" t="str">
        <f>VLOOKUP(K1148,'[1]Mã Misa'!$B$2:$D$74,2,0)</f>
        <v>Giò sụn gà 250g</v>
      </c>
      <c r="M1148" s="8" t="str">
        <f>VLOOKUP(L1148,'[1]Mã Misa'!$C$2:$D$74,2,0)</f>
        <v>GSG250</v>
      </c>
      <c r="N1148" s="2">
        <v>61050</v>
      </c>
      <c r="O1148" t="s">
        <v>1706</v>
      </c>
      <c r="P1148" s="8" t="str">
        <f t="shared" si="87"/>
        <v>0047102</v>
      </c>
      <c r="Q1148" s="8" t="e">
        <f t="shared" si="85"/>
        <v>#N/A</v>
      </c>
      <c r="R1148" s="19">
        <v>44548</v>
      </c>
      <c r="S1148" s="17" t="s">
        <v>1707</v>
      </c>
      <c r="T1148" s="8" t="str">
        <f t="shared" si="88"/>
        <v>VM+ HCM 33</v>
      </c>
      <c r="U1148" t="s">
        <v>11002</v>
      </c>
      <c r="Y1148" t="str">
        <f t="shared" si="89"/>
        <v>WINCOMHOCHIMINH</v>
      </c>
    </row>
    <row r="1149" spans="1:25" x14ac:dyDescent="0.2">
      <c r="A1149" t="s">
        <v>0</v>
      </c>
      <c r="B1149" t="s">
        <v>1705</v>
      </c>
      <c r="D1149" t="s">
        <v>40</v>
      </c>
      <c r="E1149" t="s">
        <v>3</v>
      </c>
      <c r="F1149" s="12">
        <v>2</v>
      </c>
      <c r="G1149" s="2">
        <v>118800</v>
      </c>
      <c r="H1149" t="s">
        <v>4</v>
      </c>
      <c r="J1149" t="s">
        <v>41</v>
      </c>
      <c r="K1149" s="9" t="str">
        <f t="shared" si="86"/>
        <v>_Giò lụa 250g</v>
      </c>
      <c r="L1149" s="8" t="str">
        <f>VLOOKUP(K1149,'[1]Mã Misa'!$B$2:$D$74,2,0)</f>
        <v>Giò lụa 250g</v>
      </c>
      <c r="M1149" s="8" t="str">
        <f>VLOOKUP(L1149,'[1]Mã Misa'!$C$2:$D$74,2,0)</f>
        <v>GL250</v>
      </c>
      <c r="N1149" s="2">
        <v>59400</v>
      </c>
      <c r="O1149" t="s">
        <v>1706</v>
      </c>
      <c r="P1149" s="8" t="str">
        <f t="shared" si="87"/>
        <v>0047102</v>
      </c>
      <c r="Q1149" s="8" t="e">
        <f t="shared" si="85"/>
        <v>#N/A</v>
      </c>
      <c r="R1149" s="19">
        <v>44548</v>
      </c>
      <c r="S1149" s="17" t="s">
        <v>1707</v>
      </c>
      <c r="T1149" s="8" t="str">
        <f t="shared" si="88"/>
        <v>VM+ HCM 33</v>
      </c>
      <c r="U1149" t="s">
        <v>11002</v>
      </c>
      <c r="Y1149" t="str">
        <f t="shared" si="89"/>
        <v>WINCOMHOCHIMINH</v>
      </c>
    </row>
    <row r="1150" spans="1:25" x14ac:dyDescent="0.2">
      <c r="A1150" t="s">
        <v>0</v>
      </c>
      <c r="B1150" t="s">
        <v>1705</v>
      </c>
      <c r="D1150" t="s">
        <v>30</v>
      </c>
      <c r="E1150" t="s">
        <v>3</v>
      </c>
      <c r="F1150" s="12">
        <v>1</v>
      </c>
      <c r="G1150" s="2">
        <v>111058</v>
      </c>
      <c r="H1150" t="s">
        <v>4</v>
      </c>
      <c r="J1150" t="s">
        <v>31</v>
      </c>
      <c r="K1150" s="9" t="str">
        <f t="shared" si="86"/>
        <v>Gà muối gói 500g</v>
      </c>
      <c r="L1150" s="8" t="str">
        <f>VLOOKUP(K1150,'[1]Mã Misa'!$B$2:$D$74,2,0)</f>
        <v>Gà muối 500g</v>
      </c>
      <c r="M1150" s="8" t="str">
        <f>VLOOKUP(L1150,'[1]Mã Misa'!$C$2:$D$74,2,0)</f>
        <v>GM500</v>
      </c>
      <c r="N1150" s="2">
        <v>111058</v>
      </c>
      <c r="O1150" t="s">
        <v>1706</v>
      </c>
      <c r="P1150" s="8" t="str">
        <f t="shared" si="87"/>
        <v>0047102</v>
      </c>
      <c r="Q1150" s="8" t="e">
        <f t="shared" si="85"/>
        <v>#N/A</v>
      </c>
      <c r="R1150" s="19">
        <v>44548</v>
      </c>
      <c r="S1150" s="17" t="s">
        <v>1707</v>
      </c>
      <c r="T1150" s="8" t="str">
        <f t="shared" si="88"/>
        <v>VM+ HCM 33</v>
      </c>
      <c r="U1150" t="s">
        <v>11002</v>
      </c>
      <c r="Y1150" t="str">
        <f t="shared" si="89"/>
        <v>WINCOMHOCHIMINH</v>
      </c>
    </row>
    <row r="1151" spans="1:25" x14ac:dyDescent="0.2">
      <c r="A1151" t="s">
        <v>0</v>
      </c>
      <c r="B1151" t="s">
        <v>1708</v>
      </c>
      <c r="D1151" t="s">
        <v>47</v>
      </c>
      <c r="E1151" t="s">
        <v>3</v>
      </c>
      <c r="F1151" s="12">
        <v>3</v>
      </c>
      <c r="G1151" s="2">
        <v>166785</v>
      </c>
      <c r="H1151" t="s">
        <v>4</v>
      </c>
      <c r="J1151" t="s">
        <v>48</v>
      </c>
      <c r="K1151" s="9" t="str">
        <f t="shared" si="86"/>
        <v>Tai heo muối gói 200g</v>
      </c>
      <c r="L1151" s="8" t="str">
        <f>VLOOKUP(K1151,'[1]Mã Misa'!$B$2:$D$74,2,0)</f>
        <v>Tai heo muối 200g</v>
      </c>
      <c r="M1151" s="8" t="str">
        <f>VLOOKUP(L1151,'[1]Mã Misa'!$C$2:$D$74,2,0)</f>
        <v>TH200</v>
      </c>
      <c r="N1151" s="2">
        <v>55595</v>
      </c>
      <c r="O1151" t="s">
        <v>1709</v>
      </c>
      <c r="P1151" s="8" t="str">
        <f t="shared" si="87"/>
        <v>0020301</v>
      </c>
      <c r="Q1151" s="8" t="e">
        <f t="shared" si="85"/>
        <v>#N/A</v>
      </c>
      <c r="R1151" s="19">
        <v>44548</v>
      </c>
      <c r="S1151" s="17" t="s">
        <v>1710</v>
      </c>
      <c r="T1151" s="8" t="str">
        <f t="shared" si="88"/>
        <v>VM+ DNG 13</v>
      </c>
      <c r="U1151" t="s">
        <v>11003</v>
      </c>
      <c r="Y1151" t="str">
        <f t="shared" si="89"/>
        <v>WINCOMDANANG</v>
      </c>
    </row>
    <row r="1152" spans="1:25" x14ac:dyDescent="0.2">
      <c r="A1152" t="s">
        <v>0</v>
      </c>
      <c r="B1152" t="s">
        <v>1708</v>
      </c>
      <c r="D1152" t="s">
        <v>11</v>
      </c>
      <c r="E1152" t="s">
        <v>3</v>
      </c>
      <c r="F1152" s="12">
        <v>1</v>
      </c>
      <c r="G1152" s="2">
        <v>50182</v>
      </c>
      <c r="H1152" t="s">
        <v>4</v>
      </c>
      <c r="J1152" t="s">
        <v>12</v>
      </c>
      <c r="K1152" s="9" t="str">
        <f t="shared" si="86"/>
        <v>Giò tai lưỡi xào gói 250g</v>
      </c>
      <c r="L1152" s="8" t="str">
        <f>VLOOKUP(K1152,'[1]Mã Misa'!$B$2:$D$74,2,0)</f>
        <v>Giò Tai Lưỡi Xào 250g</v>
      </c>
      <c r="M1152" s="8" t="str">
        <f>VLOOKUP(L1152,'[1]Mã Misa'!$C$2:$D$74,2,0)</f>
        <v>GTLX250G</v>
      </c>
      <c r="N1152" s="2">
        <v>50182</v>
      </c>
      <c r="O1152" t="s">
        <v>1709</v>
      </c>
      <c r="P1152" s="8" t="str">
        <f t="shared" si="87"/>
        <v>0020301</v>
      </c>
      <c r="Q1152" s="8" t="e">
        <f t="shared" si="85"/>
        <v>#N/A</v>
      </c>
      <c r="R1152" s="19">
        <v>44548</v>
      </c>
      <c r="S1152" s="17" t="s">
        <v>1710</v>
      </c>
      <c r="T1152" s="8" t="str">
        <f t="shared" si="88"/>
        <v>VM+ DNG 13</v>
      </c>
      <c r="U1152" t="s">
        <v>11003</v>
      </c>
      <c r="Y1152" t="str">
        <f t="shared" si="89"/>
        <v>WINCOMDANANG</v>
      </c>
    </row>
    <row r="1153" spans="1:25" x14ac:dyDescent="0.2">
      <c r="A1153" t="s">
        <v>0</v>
      </c>
      <c r="B1153" t="s">
        <v>1708</v>
      </c>
      <c r="D1153" t="s">
        <v>121</v>
      </c>
      <c r="E1153" t="s">
        <v>3</v>
      </c>
      <c r="F1153" s="12">
        <v>1</v>
      </c>
      <c r="G1153" s="2">
        <v>73431</v>
      </c>
      <c r="H1153" t="s">
        <v>4</v>
      </c>
      <c r="J1153" t="s">
        <v>122</v>
      </c>
      <c r="K1153" s="9" t="str">
        <f t="shared" si="86"/>
        <v>Chân giò heo muối gói 300g</v>
      </c>
      <c r="L1153" s="8" t="str">
        <f>VLOOKUP(K1153,'[1]Mã Misa'!$B$2:$D$74,2,0)</f>
        <v>Chân giò heo muối 300g</v>
      </c>
      <c r="M1153" s="8" t="str">
        <f>VLOOKUP(L1153,'[1]Mã Misa'!$C$2:$D$74,2,0)</f>
        <v>CGM300</v>
      </c>
      <c r="N1153" s="2">
        <v>73431</v>
      </c>
      <c r="O1153" t="s">
        <v>1709</v>
      </c>
      <c r="P1153" s="8" t="str">
        <f t="shared" si="87"/>
        <v>0020301</v>
      </c>
      <c r="Q1153" s="8" t="e">
        <f t="shared" si="85"/>
        <v>#N/A</v>
      </c>
      <c r="R1153" s="19">
        <v>44548</v>
      </c>
      <c r="S1153" s="17" t="s">
        <v>1710</v>
      </c>
      <c r="T1153" s="8" t="str">
        <f t="shared" si="88"/>
        <v>VM+ DNG 13</v>
      </c>
      <c r="U1153" t="s">
        <v>11003</v>
      </c>
      <c r="Y1153" t="str">
        <f t="shared" si="89"/>
        <v>WINCOMDANANG</v>
      </c>
    </row>
    <row r="1154" spans="1:25" x14ac:dyDescent="0.2">
      <c r="A1154" t="s">
        <v>0</v>
      </c>
      <c r="B1154" t="s">
        <v>1711</v>
      </c>
      <c r="D1154" t="s">
        <v>27</v>
      </c>
      <c r="E1154" t="s">
        <v>3</v>
      </c>
      <c r="F1154" s="12">
        <v>4</v>
      </c>
      <c r="G1154" s="2">
        <v>244200</v>
      </c>
      <c r="H1154" t="s">
        <v>4</v>
      </c>
      <c r="J1154" t="s">
        <v>28</v>
      </c>
      <c r="K1154" s="9" t="str">
        <f t="shared" si="86"/>
        <v>_Giò sụn gà 250g</v>
      </c>
      <c r="L1154" s="8" t="str">
        <f>VLOOKUP(K1154,'[1]Mã Misa'!$B$2:$D$74,2,0)</f>
        <v>Giò sụn gà 250g</v>
      </c>
      <c r="M1154" s="8" t="str">
        <f>VLOOKUP(L1154,'[1]Mã Misa'!$C$2:$D$74,2,0)</f>
        <v>GSG250</v>
      </c>
      <c r="N1154" s="2">
        <v>61050</v>
      </c>
      <c r="O1154" t="s">
        <v>1712</v>
      </c>
      <c r="P1154" s="8" t="str">
        <f t="shared" si="87"/>
        <v>0156612</v>
      </c>
      <c r="Q1154" s="8" t="e">
        <f t="shared" si="85"/>
        <v>#N/A</v>
      </c>
      <c r="R1154" s="19">
        <v>44548</v>
      </c>
      <c r="S1154" s="17" t="s">
        <v>1713</v>
      </c>
      <c r="T1154" s="8" t="str">
        <f t="shared" si="88"/>
        <v>VM HNI Cầu</v>
      </c>
      <c r="U1154" t="s">
        <v>11004</v>
      </c>
      <c r="Y1154" t="str">
        <f t="shared" si="89"/>
        <v>WINCOMHANOI</v>
      </c>
    </row>
    <row r="1155" spans="1:25" x14ac:dyDescent="0.2">
      <c r="A1155" t="s">
        <v>0</v>
      </c>
      <c r="B1155" t="s">
        <v>1711</v>
      </c>
      <c r="D1155" t="s">
        <v>8</v>
      </c>
      <c r="E1155" t="s">
        <v>3</v>
      </c>
      <c r="F1155" s="12">
        <v>1</v>
      </c>
      <c r="G1155" s="2">
        <v>105400</v>
      </c>
      <c r="H1155" t="s">
        <v>4</v>
      </c>
      <c r="J1155" t="s">
        <v>9</v>
      </c>
      <c r="K1155" s="9" t="str">
        <f t="shared" si="86"/>
        <v>_Đùi gà sốt cay 500g</v>
      </c>
      <c r="L1155" s="8" t="str">
        <f>VLOOKUP(K1155,'[1]Mã Misa'!$B$2:$D$74,2,0)</f>
        <v>Đùi gà sốt cay 500g</v>
      </c>
      <c r="M1155" s="8" t="str">
        <f>VLOOKUP(L1155,'[1]Mã Misa'!$C$2:$D$74,2,0)</f>
        <v>DGSC500</v>
      </c>
      <c r="N1155" s="2">
        <v>105400</v>
      </c>
      <c r="O1155" t="s">
        <v>1712</v>
      </c>
      <c r="P1155" s="8" t="str">
        <f t="shared" si="87"/>
        <v>0156612</v>
      </c>
      <c r="Q1155" s="8" t="e">
        <f t="shared" ref="Q1155:Q1218" si="90">IF(VLOOKUP(P1155,$AD$1:$AF$32,1,0)&lt;&gt;0,(P1155&amp;"A"),0)</f>
        <v>#N/A</v>
      </c>
      <c r="R1155" s="19">
        <v>44548</v>
      </c>
      <c r="S1155" s="17" t="s">
        <v>1713</v>
      </c>
      <c r="T1155" s="8" t="str">
        <f t="shared" si="88"/>
        <v>VM HNI Cầu</v>
      </c>
      <c r="U1155" t="s">
        <v>11004</v>
      </c>
      <c r="Y1155" t="str">
        <f t="shared" si="89"/>
        <v>WINCOMHANOI</v>
      </c>
    </row>
    <row r="1156" spans="1:25" x14ac:dyDescent="0.2">
      <c r="A1156" t="s">
        <v>0</v>
      </c>
      <c r="B1156" t="s">
        <v>1714</v>
      </c>
      <c r="D1156" t="s">
        <v>47</v>
      </c>
      <c r="E1156" t="s">
        <v>3</v>
      </c>
      <c r="F1156" s="12">
        <v>3</v>
      </c>
      <c r="G1156" s="2">
        <v>166785</v>
      </c>
      <c r="H1156" t="s">
        <v>4</v>
      </c>
      <c r="J1156" t="s">
        <v>48</v>
      </c>
      <c r="K1156" s="9" t="str">
        <f t="shared" ref="K1156:K1219" si="91">MID(J1156,10,26)</f>
        <v>Tai heo muối gói 200g</v>
      </c>
      <c r="L1156" s="8" t="str">
        <f>VLOOKUP(K1156,'[1]Mã Misa'!$B$2:$D$74,2,0)</f>
        <v>Tai heo muối 200g</v>
      </c>
      <c r="M1156" s="8" t="str">
        <f>VLOOKUP(L1156,'[1]Mã Misa'!$C$2:$D$74,2,0)</f>
        <v>TH200</v>
      </c>
      <c r="N1156" s="2">
        <v>55595</v>
      </c>
      <c r="O1156" t="s">
        <v>1715</v>
      </c>
      <c r="P1156" s="8" t="str">
        <f t="shared" ref="P1156:P1219" si="92">RIGHT(O1156,7)</f>
        <v>0047142</v>
      </c>
      <c r="Q1156" s="8" t="e">
        <f t="shared" si="90"/>
        <v>#N/A</v>
      </c>
      <c r="R1156" s="19">
        <v>44548</v>
      </c>
      <c r="S1156" s="17" t="s">
        <v>446</v>
      </c>
      <c r="T1156" s="8" t="str">
        <f t="shared" ref="T1156:T1219" si="93">LEFT(U1156,10)</f>
        <v>VM+ HCM 70</v>
      </c>
      <c r="U1156" t="s">
        <v>10638</v>
      </c>
      <c r="Y1156" t="str">
        <f t="shared" ref="Y1156:Y1219" si="94">IF(ISNUMBER(SEARCH($V$3,T1156)),"WINCOMHANOI",IF(ISNUMBER(SEARCH($V$4,T1156)),"WINCOMHOCHIMINH",IF(ISNUMBER(SEARCH($V$5,T1156)),"WINCOMDANANG",IF(ISNUMBER(SEARCH($V$6,T1156)),"WINCOMHAIDUONG",IF(ISNUMBER(SEARCH($V$7,T1156)),"WINCOMQUANGNINH",IF(ISNUMBER(SEARCH($V$8,T1156)),"WINCOMHAIPHONG",IF(ISNUMBER(SEARCH($V$9,T1156)),"WINCOMBACGIANG",IF(ISNUMBER(SEARCH($V$10,T1156)),"WINCOMBACNINH",IF(ISNUMBER(SEARCH($V$11,T1156)),"WINCOMPHUTHO",IF(ISNUMBER(SEARCH($V$12,T1156)),"WINCOMHATINH",IF(ISNUMBER(SEARCH($V$13,T1156)),"WINCOMTHAINGUYEN",IF(ISNUMBER(SEARCH($V$14,T1156)),"WINCOMKHANHHOA",IF(ISNUMBER(SEARCH($V$15,T1156)),"WINCOMHUNGYEN",IF(ISNUMBER(SEARCH($V$16,T1156)),"WINCOMNGHEAN",IF(ISNUMBER(SEARCH($V$17,T1156)),"WINCOMLAOCAI",IF(ISNUMBER(SEARCH($V$18,T1156)),"WINCOMVUNGTAU",IF(ISNUMBER(SEARCH($V$19,T1156)),"WINCOMBINHDUONG",IF(ISNUMBER(SEARCH($V$20,T1156)),"WINCOMKIENGIANG",IF(ISNUMBER(SEARCH($V$21,T1156)),"WINCOMHANAM",IF(ISNUMBER(SEARCH($V$22,T1156)),"WINCOMNAMDINH",IF(ISNUMBER(SEARCH($V$23,T1156)),"WINCOMLANGSON",IF(ISNUMBER(SEARCH($V$24,T1156)),"WINCOMTHANHHOA",IF(ISNUMBER(SEARCH($V$25,T1156)),"WINCOMYENBAI",IF(ISNUMBER(SEARCH($V$26,T1156)),"WINCOMTUYENQUANG",IF(ISNUMBER(SEARCH($V$27,T1156)),"WINCOMHUE",IF(ISNUMBER(SEARCH($V$28,T1156)),"WINCOMQUANGNAM",IF(ISNUMBER(SEARCH($V$29,T1156)),"WINCOMVINHPHUC",IF(ISNUMBER(SEARCH($V$30,T1156)),"WINCOMHAGIANG",IF(ISNUMBER(SEARCH($V$31,T1156)),"WINCOMNINHBINH",IF(ISNUMBER(SEARCH($V$32,T1156)),"WINCOMTRAVINH",IF(ISNUMBER(SEARCH($V$33,T1156)),"WINCOMCANTHO",IF(ISNUMBER(SEARCH($V$34,T1156)),"WINCOMBENTRE",IF(ISNUMBER(SEARCH($V$35,T1156)),"WINCOMCAMAU",IF(ISNUMBER(SEARCH($V$36,T1156)),"WINCOMANGIANG",IF(ISNUMBER(SEARCH($V$37,T1156)),"WINCOMNINHTHUAN",IF(ISNUMBER(SEARCH($V$38,T1156)),"WINCOMTHAIBINH",IF(ISNUMBER(SEARCH($V$39,T1156)),"WINCOMGIALAI",IF(ISNUMBER(SEARCH($V$40,T1156)),"WINCOMHOABINH",IF(ISNUMBER(SEARCH($V$41,T1156)),"WINCOMQUANGNGAI",IF(ISNUMBER(SEARCH($V$42,T1156)),"WINCOMBINHTHUAN",IF(ISNUMBER(SEARCH($V$43,T1156)),"WINCOMDAKLAK",IF(ISNUMBER(SEARCH($V$44,T1156)),"WINCOMSOCTRANG",IF(ISNUMBER(SEARCH($V$45,T1156)),"WINCOMSONLA",IF(ISNUMBER(SEARCH($V$46,T1156)),"WINCOMKONTUM",IF(ISNUMBER(SEARCH($V$47,T1156)),"WINCOMPHUYEN",IF(ISNUMBER(SEARCH($V$48,T1156)),"WINCOMQUANGTRI",IF(ISNUMBER(SEARCH($V$49,T1156)),"WINCOMBINHDINH",IF(ISNUMBER(SEARCH($V$50,T1156)),"WINCOMCAOBANG",IF(ISNUMBER(SEARCH($V$51,T1156)),"WINCOMQUANGBINH",IF(ISNUMBER(SEARCH($V$52,T1156)),"WINCOMLAMDONG",IF(ISNUMBER(SEARCH($V$53,T1156)),"WINCOMVINHLONG",IF(ISNUMBER(SEARCH($V$54,T1156)),"WINCOMDONGTHAP",IF(ISNUMBER(SEARCH($V$55,T1156)),"WINCOMTIENGIANG",IF(ISNUMBER(SEARCH($V$56,T1156)),"WINCOMQUANGNINH",0))))))))))))))))))))))))))))))))))))))))))))))))))))))</f>
        <v>WINCOMHOCHIMINH</v>
      </c>
    </row>
    <row r="1157" spans="1:25" x14ac:dyDescent="0.2">
      <c r="A1157" t="s">
        <v>0</v>
      </c>
      <c r="B1157" t="s">
        <v>1714</v>
      </c>
      <c r="D1157" t="s">
        <v>59</v>
      </c>
      <c r="E1157" t="s">
        <v>3</v>
      </c>
      <c r="F1157" s="12">
        <v>1</v>
      </c>
      <c r="G1157" s="2">
        <v>94013</v>
      </c>
      <c r="H1157" t="s">
        <v>4</v>
      </c>
      <c r="J1157" t="s">
        <v>60</v>
      </c>
      <c r="K1157" s="9" t="str">
        <f t="shared" si="91"/>
        <v xml:space="preserve"> Giò lụa 500g</v>
      </c>
      <c r="L1157" s="8" t="str">
        <f>VLOOKUP(K1157,'[1]Mã Misa'!$B$2:$D$74,2,0)</f>
        <v>Giò lụa 500g</v>
      </c>
      <c r="M1157" s="8" t="str">
        <f>VLOOKUP(L1157,'[1]Mã Misa'!$C$2:$D$74,2,0)</f>
        <v>GL500</v>
      </c>
      <c r="N1157" s="2">
        <v>94013</v>
      </c>
      <c r="O1157" t="s">
        <v>1715</v>
      </c>
      <c r="P1157" s="8" t="str">
        <f t="shared" si="92"/>
        <v>0047142</v>
      </c>
      <c r="Q1157" s="8" t="e">
        <f t="shared" si="90"/>
        <v>#N/A</v>
      </c>
      <c r="R1157" s="19">
        <v>44548</v>
      </c>
      <c r="S1157" s="17" t="s">
        <v>446</v>
      </c>
      <c r="T1157" s="8" t="str">
        <f t="shared" si="93"/>
        <v>VM+ HCM 70</v>
      </c>
      <c r="U1157" t="s">
        <v>10638</v>
      </c>
      <c r="Y1157" t="str">
        <f t="shared" si="94"/>
        <v>WINCOMHOCHIMINH</v>
      </c>
    </row>
    <row r="1158" spans="1:25" x14ac:dyDescent="0.2">
      <c r="A1158" t="s">
        <v>0</v>
      </c>
      <c r="B1158" t="s">
        <v>1714</v>
      </c>
      <c r="D1158" t="s">
        <v>27</v>
      </c>
      <c r="E1158" t="s">
        <v>3</v>
      </c>
      <c r="F1158" s="12">
        <v>1</v>
      </c>
      <c r="G1158" s="2">
        <v>61050</v>
      </c>
      <c r="H1158" t="s">
        <v>4</v>
      </c>
      <c r="J1158" t="s">
        <v>28</v>
      </c>
      <c r="K1158" s="9" t="str">
        <f t="shared" si="91"/>
        <v>_Giò sụn gà 250g</v>
      </c>
      <c r="L1158" s="8" t="str">
        <f>VLOOKUP(K1158,'[1]Mã Misa'!$B$2:$D$74,2,0)</f>
        <v>Giò sụn gà 250g</v>
      </c>
      <c r="M1158" s="8" t="str">
        <f>VLOOKUP(L1158,'[1]Mã Misa'!$C$2:$D$74,2,0)</f>
        <v>GSG250</v>
      </c>
      <c r="N1158" s="2">
        <v>61050</v>
      </c>
      <c r="O1158" t="s">
        <v>1715</v>
      </c>
      <c r="P1158" s="8" t="str">
        <f t="shared" si="92"/>
        <v>0047142</v>
      </c>
      <c r="Q1158" s="8" t="e">
        <f t="shared" si="90"/>
        <v>#N/A</v>
      </c>
      <c r="R1158" s="19">
        <v>44548</v>
      </c>
      <c r="S1158" s="17" t="s">
        <v>446</v>
      </c>
      <c r="T1158" s="8" t="str">
        <f t="shared" si="93"/>
        <v>VM+ HCM 70</v>
      </c>
      <c r="U1158" t="s">
        <v>10638</v>
      </c>
      <c r="Y1158" t="str">
        <f t="shared" si="94"/>
        <v>WINCOMHOCHIMINH</v>
      </c>
    </row>
    <row r="1159" spans="1:25" x14ac:dyDescent="0.2">
      <c r="A1159" t="s">
        <v>0</v>
      </c>
      <c r="B1159" t="s">
        <v>1714</v>
      </c>
      <c r="D1159" t="s">
        <v>2</v>
      </c>
      <c r="E1159" t="s">
        <v>3</v>
      </c>
      <c r="F1159" s="12">
        <v>1</v>
      </c>
      <c r="G1159" s="2">
        <v>70950</v>
      </c>
      <c r="H1159" t="s">
        <v>4</v>
      </c>
      <c r="J1159" t="s">
        <v>5</v>
      </c>
      <c r="K1159" s="9" t="str">
        <f t="shared" si="91"/>
        <v>_Chả nướng 300g</v>
      </c>
      <c r="L1159" s="8" t="str">
        <f>VLOOKUP(K1159,'[1]Mã Misa'!$B$2:$D$74,2,0)</f>
        <v>Chả nướng 300g</v>
      </c>
      <c r="M1159" s="8" t="str">
        <f>VLOOKUP(L1159,'[1]Mã Misa'!$C$2:$D$74,2,0)</f>
        <v>CN300</v>
      </c>
      <c r="N1159" s="2">
        <v>70950</v>
      </c>
      <c r="O1159" t="s">
        <v>1715</v>
      </c>
      <c r="P1159" s="8" t="str">
        <f t="shared" si="92"/>
        <v>0047142</v>
      </c>
      <c r="Q1159" s="8" t="e">
        <f t="shared" si="90"/>
        <v>#N/A</v>
      </c>
      <c r="R1159" s="19">
        <v>44548</v>
      </c>
      <c r="S1159" s="17" t="s">
        <v>446</v>
      </c>
      <c r="T1159" s="8" t="str">
        <f t="shared" si="93"/>
        <v>VM+ HCM 70</v>
      </c>
      <c r="U1159" t="s">
        <v>10638</v>
      </c>
      <c r="Y1159" t="str">
        <f t="shared" si="94"/>
        <v>WINCOMHOCHIMINH</v>
      </c>
    </row>
    <row r="1160" spans="1:25" x14ac:dyDescent="0.2">
      <c r="A1160" t="s">
        <v>0</v>
      </c>
      <c r="B1160" t="s">
        <v>1716</v>
      </c>
      <c r="D1160" t="s">
        <v>30</v>
      </c>
      <c r="E1160" t="s">
        <v>3</v>
      </c>
      <c r="F1160" s="12">
        <v>2</v>
      </c>
      <c r="G1160" s="2">
        <v>222116</v>
      </c>
      <c r="H1160" t="s">
        <v>4</v>
      </c>
      <c r="J1160" t="s">
        <v>31</v>
      </c>
      <c r="K1160" s="9" t="str">
        <f t="shared" si="91"/>
        <v>Gà muối gói 500g</v>
      </c>
      <c r="L1160" s="8" t="str">
        <f>VLOOKUP(K1160,'[1]Mã Misa'!$B$2:$D$74,2,0)</f>
        <v>Gà muối 500g</v>
      </c>
      <c r="M1160" s="8" t="str">
        <f>VLOOKUP(L1160,'[1]Mã Misa'!$C$2:$D$74,2,0)</f>
        <v>GM500</v>
      </c>
      <c r="N1160" s="2">
        <v>111058</v>
      </c>
      <c r="O1160" t="s">
        <v>1717</v>
      </c>
      <c r="P1160" s="8" t="str">
        <f t="shared" si="92"/>
        <v>0047146</v>
      </c>
      <c r="Q1160" s="8" t="e">
        <f t="shared" si="90"/>
        <v>#N/A</v>
      </c>
      <c r="R1160" s="19">
        <v>44548</v>
      </c>
      <c r="S1160" s="17" t="s">
        <v>1718</v>
      </c>
      <c r="T1160" s="8" t="str">
        <f t="shared" si="93"/>
        <v>VM+ HCM 18</v>
      </c>
      <c r="U1160" t="s">
        <v>11005</v>
      </c>
      <c r="Y1160" t="str">
        <f t="shared" si="94"/>
        <v>WINCOMHOCHIMINH</v>
      </c>
    </row>
    <row r="1161" spans="1:25" x14ac:dyDescent="0.2">
      <c r="A1161" t="s">
        <v>0</v>
      </c>
      <c r="B1161" t="s">
        <v>1716</v>
      </c>
      <c r="D1161" t="s">
        <v>11</v>
      </c>
      <c r="E1161" t="s">
        <v>3</v>
      </c>
      <c r="F1161" s="12">
        <v>1</v>
      </c>
      <c r="G1161" s="2">
        <v>50182</v>
      </c>
      <c r="H1161" t="s">
        <v>4</v>
      </c>
      <c r="J1161" t="s">
        <v>12</v>
      </c>
      <c r="K1161" s="9" t="str">
        <f t="shared" si="91"/>
        <v>Giò tai lưỡi xào gói 250g</v>
      </c>
      <c r="L1161" s="8" t="str">
        <f>VLOOKUP(K1161,'[1]Mã Misa'!$B$2:$D$74,2,0)</f>
        <v>Giò Tai Lưỡi Xào 250g</v>
      </c>
      <c r="M1161" s="8" t="str">
        <f>VLOOKUP(L1161,'[1]Mã Misa'!$C$2:$D$74,2,0)</f>
        <v>GTLX250G</v>
      </c>
      <c r="N1161" s="2">
        <v>50182</v>
      </c>
      <c r="O1161" t="s">
        <v>1717</v>
      </c>
      <c r="P1161" s="8" t="str">
        <f t="shared" si="92"/>
        <v>0047146</v>
      </c>
      <c r="Q1161" s="8" t="e">
        <f t="shared" si="90"/>
        <v>#N/A</v>
      </c>
      <c r="R1161" s="19">
        <v>44548</v>
      </c>
      <c r="S1161" s="17" t="s">
        <v>1718</v>
      </c>
      <c r="T1161" s="8" t="str">
        <f t="shared" si="93"/>
        <v>VM+ HCM 18</v>
      </c>
      <c r="U1161" t="s">
        <v>11005</v>
      </c>
      <c r="Y1161" t="str">
        <f t="shared" si="94"/>
        <v>WINCOMHOCHIMINH</v>
      </c>
    </row>
    <row r="1162" spans="1:25" x14ac:dyDescent="0.2">
      <c r="A1162" t="s">
        <v>0</v>
      </c>
      <c r="B1162" t="s">
        <v>1716</v>
      </c>
      <c r="D1162" t="s">
        <v>27</v>
      </c>
      <c r="E1162" t="s">
        <v>3</v>
      </c>
      <c r="F1162" s="12">
        <v>6</v>
      </c>
      <c r="G1162" s="2">
        <v>366300</v>
      </c>
      <c r="H1162" t="s">
        <v>4</v>
      </c>
      <c r="J1162" t="s">
        <v>28</v>
      </c>
      <c r="K1162" s="9" t="str">
        <f t="shared" si="91"/>
        <v>_Giò sụn gà 250g</v>
      </c>
      <c r="L1162" s="8" t="str">
        <f>VLOOKUP(K1162,'[1]Mã Misa'!$B$2:$D$74,2,0)</f>
        <v>Giò sụn gà 250g</v>
      </c>
      <c r="M1162" s="8" t="str">
        <f>VLOOKUP(L1162,'[1]Mã Misa'!$C$2:$D$74,2,0)</f>
        <v>GSG250</v>
      </c>
      <c r="N1162" s="2">
        <v>61050</v>
      </c>
      <c r="O1162" t="s">
        <v>1717</v>
      </c>
      <c r="P1162" s="8" t="str">
        <f t="shared" si="92"/>
        <v>0047146</v>
      </c>
      <c r="Q1162" s="8" t="e">
        <f t="shared" si="90"/>
        <v>#N/A</v>
      </c>
      <c r="R1162" s="19">
        <v>44548</v>
      </c>
      <c r="S1162" s="17" t="s">
        <v>1718</v>
      </c>
      <c r="T1162" s="8" t="str">
        <f t="shared" si="93"/>
        <v>VM+ HCM 18</v>
      </c>
      <c r="U1162" t="s">
        <v>11005</v>
      </c>
      <c r="Y1162" t="str">
        <f t="shared" si="94"/>
        <v>WINCOMHOCHIMINH</v>
      </c>
    </row>
    <row r="1163" spans="1:25" x14ac:dyDescent="0.2">
      <c r="A1163" t="s">
        <v>0</v>
      </c>
      <c r="B1163" t="s">
        <v>1716</v>
      </c>
      <c r="D1163" t="s">
        <v>40</v>
      </c>
      <c r="E1163" t="s">
        <v>3</v>
      </c>
      <c r="F1163" s="12">
        <v>1</v>
      </c>
      <c r="G1163" s="2">
        <v>59400</v>
      </c>
      <c r="H1163" t="s">
        <v>4</v>
      </c>
      <c r="J1163" t="s">
        <v>41</v>
      </c>
      <c r="K1163" s="9" t="str">
        <f t="shared" si="91"/>
        <v>_Giò lụa 250g</v>
      </c>
      <c r="L1163" s="8" t="str">
        <f>VLOOKUP(K1163,'[1]Mã Misa'!$B$2:$D$74,2,0)</f>
        <v>Giò lụa 250g</v>
      </c>
      <c r="M1163" s="8" t="str">
        <f>VLOOKUP(L1163,'[1]Mã Misa'!$C$2:$D$74,2,0)</f>
        <v>GL250</v>
      </c>
      <c r="N1163" s="2">
        <v>59400</v>
      </c>
      <c r="O1163" t="s">
        <v>1717</v>
      </c>
      <c r="P1163" s="8" t="str">
        <f t="shared" si="92"/>
        <v>0047146</v>
      </c>
      <c r="Q1163" s="8" t="e">
        <f t="shared" si="90"/>
        <v>#N/A</v>
      </c>
      <c r="R1163" s="19">
        <v>44548</v>
      </c>
      <c r="S1163" s="17" t="s">
        <v>1718</v>
      </c>
      <c r="T1163" s="8" t="str">
        <f t="shared" si="93"/>
        <v>VM+ HCM 18</v>
      </c>
      <c r="U1163" t="s">
        <v>11005</v>
      </c>
      <c r="Y1163" t="str">
        <f t="shared" si="94"/>
        <v>WINCOMHOCHIMINH</v>
      </c>
    </row>
    <row r="1164" spans="1:25" x14ac:dyDescent="0.2">
      <c r="A1164" t="s">
        <v>0</v>
      </c>
      <c r="B1164" t="s">
        <v>1716</v>
      </c>
      <c r="D1164" t="s">
        <v>2</v>
      </c>
      <c r="E1164" t="s">
        <v>3</v>
      </c>
      <c r="F1164" s="12">
        <v>9</v>
      </c>
      <c r="G1164" s="2">
        <v>638550</v>
      </c>
      <c r="H1164" t="s">
        <v>4</v>
      </c>
      <c r="J1164" t="s">
        <v>5</v>
      </c>
      <c r="K1164" s="9" t="str">
        <f t="shared" si="91"/>
        <v>_Chả nướng 300g</v>
      </c>
      <c r="L1164" s="8" t="str">
        <f>VLOOKUP(K1164,'[1]Mã Misa'!$B$2:$D$74,2,0)</f>
        <v>Chả nướng 300g</v>
      </c>
      <c r="M1164" s="8" t="str">
        <f>VLOOKUP(L1164,'[1]Mã Misa'!$C$2:$D$74,2,0)</f>
        <v>CN300</v>
      </c>
      <c r="N1164" s="2">
        <v>70950</v>
      </c>
      <c r="O1164" t="s">
        <v>1717</v>
      </c>
      <c r="P1164" s="8" t="str">
        <f t="shared" si="92"/>
        <v>0047146</v>
      </c>
      <c r="Q1164" s="8" t="e">
        <f t="shared" si="90"/>
        <v>#N/A</v>
      </c>
      <c r="R1164" s="19">
        <v>44548</v>
      </c>
      <c r="S1164" s="17" t="s">
        <v>1718</v>
      </c>
      <c r="T1164" s="8" t="str">
        <f t="shared" si="93"/>
        <v>VM+ HCM 18</v>
      </c>
      <c r="U1164" t="s">
        <v>11005</v>
      </c>
      <c r="Y1164" t="str">
        <f t="shared" si="94"/>
        <v>WINCOMHOCHIMINH</v>
      </c>
    </row>
    <row r="1165" spans="1:25" x14ac:dyDescent="0.2">
      <c r="A1165" t="s">
        <v>0</v>
      </c>
      <c r="B1165" t="s">
        <v>1716</v>
      </c>
      <c r="D1165" t="s">
        <v>21</v>
      </c>
      <c r="E1165" t="s">
        <v>3</v>
      </c>
      <c r="F1165" s="12">
        <v>14</v>
      </c>
      <c r="G1165" s="2">
        <v>1039500</v>
      </c>
      <c r="H1165" t="s">
        <v>4</v>
      </c>
      <c r="J1165" t="s">
        <v>22</v>
      </c>
      <c r="K1165" s="9" t="str">
        <f t="shared" si="91"/>
        <v>_Chả cốm 300g</v>
      </c>
      <c r="L1165" s="8" t="str">
        <f>VLOOKUP(K1165,'[1]Mã Misa'!$B$2:$D$74,2,0)</f>
        <v>Chả cốm 300g</v>
      </c>
      <c r="M1165" s="8" t="str">
        <f>VLOOKUP(L1165,'[1]Mã Misa'!$C$2:$D$74,2,0)</f>
        <v>CC300</v>
      </c>
      <c r="N1165" s="2">
        <v>74250</v>
      </c>
      <c r="O1165" t="s">
        <v>1717</v>
      </c>
      <c r="P1165" s="8" t="str">
        <f t="shared" si="92"/>
        <v>0047146</v>
      </c>
      <c r="Q1165" s="8" t="e">
        <f t="shared" si="90"/>
        <v>#N/A</v>
      </c>
      <c r="R1165" s="19">
        <v>44548</v>
      </c>
      <c r="S1165" s="17" t="s">
        <v>1718</v>
      </c>
      <c r="T1165" s="8" t="str">
        <f t="shared" si="93"/>
        <v>VM+ HCM 18</v>
      </c>
      <c r="U1165" t="s">
        <v>11005</v>
      </c>
      <c r="Y1165" t="str">
        <f t="shared" si="94"/>
        <v>WINCOMHOCHIMINH</v>
      </c>
    </row>
    <row r="1166" spans="1:25" x14ac:dyDescent="0.2">
      <c r="A1166" t="s">
        <v>0</v>
      </c>
      <c r="B1166" t="s">
        <v>1716</v>
      </c>
      <c r="D1166" t="s">
        <v>15</v>
      </c>
      <c r="E1166" t="s">
        <v>3</v>
      </c>
      <c r="F1166" s="12">
        <v>6</v>
      </c>
      <c r="G1166" s="2">
        <v>276000</v>
      </c>
      <c r="H1166" t="s">
        <v>4</v>
      </c>
      <c r="J1166" t="s">
        <v>16</v>
      </c>
      <c r="K1166" s="9" t="str">
        <f t="shared" si="91"/>
        <v>Mộc nấm hương gói 250g</v>
      </c>
      <c r="L1166" s="8" t="str">
        <f>VLOOKUP(K1166,'[1]Mã Misa'!$B$2:$D$74,2,0)</f>
        <v>Mộc Nấm Hương 250g</v>
      </c>
      <c r="M1166" s="8" t="str">
        <f>VLOOKUP(L1166,'[1]Mã Misa'!$C$2:$D$74,2,0)</f>
        <v>MNH250</v>
      </c>
      <c r="N1166" s="2">
        <v>46000</v>
      </c>
      <c r="O1166" t="s">
        <v>1717</v>
      </c>
      <c r="P1166" s="8" t="str">
        <f t="shared" si="92"/>
        <v>0047146</v>
      </c>
      <c r="Q1166" s="8" t="e">
        <f t="shared" si="90"/>
        <v>#N/A</v>
      </c>
      <c r="R1166" s="19">
        <v>44548</v>
      </c>
      <c r="S1166" s="17" t="s">
        <v>1718</v>
      </c>
      <c r="T1166" s="8" t="str">
        <f t="shared" si="93"/>
        <v>VM+ HCM 18</v>
      </c>
      <c r="U1166" t="s">
        <v>11005</v>
      </c>
      <c r="Y1166" t="str">
        <f t="shared" si="94"/>
        <v>WINCOMHOCHIMINH</v>
      </c>
    </row>
    <row r="1167" spans="1:25" x14ac:dyDescent="0.2">
      <c r="A1167" t="s">
        <v>0</v>
      </c>
      <c r="B1167" t="s">
        <v>1716</v>
      </c>
      <c r="D1167" t="s">
        <v>8</v>
      </c>
      <c r="E1167" t="s">
        <v>3</v>
      </c>
      <c r="F1167" s="12">
        <v>6</v>
      </c>
      <c r="G1167" s="2">
        <v>632400</v>
      </c>
      <c r="H1167" t="s">
        <v>4</v>
      </c>
      <c r="J1167" t="s">
        <v>9</v>
      </c>
      <c r="K1167" s="9" t="str">
        <f t="shared" si="91"/>
        <v>_Đùi gà sốt cay 500g</v>
      </c>
      <c r="L1167" s="8" t="str">
        <f>VLOOKUP(K1167,'[1]Mã Misa'!$B$2:$D$74,2,0)</f>
        <v>Đùi gà sốt cay 500g</v>
      </c>
      <c r="M1167" s="8" t="str">
        <f>VLOOKUP(L1167,'[1]Mã Misa'!$C$2:$D$74,2,0)</f>
        <v>DGSC500</v>
      </c>
      <c r="N1167" s="2">
        <v>105400</v>
      </c>
      <c r="O1167" t="s">
        <v>1717</v>
      </c>
      <c r="P1167" s="8" t="str">
        <f t="shared" si="92"/>
        <v>0047146</v>
      </c>
      <c r="Q1167" s="8" t="e">
        <f t="shared" si="90"/>
        <v>#N/A</v>
      </c>
      <c r="R1167" s="19">
        <v>44548</v>
      </c>
      <c r="S1167" s="17" t="s">
        <v>1718</v>
      </c>
      <c r="T1167" s="8" t="str">
        <f t="shared" si="93"/>
        <v>VM+ HCM 18</v>
      </c>
      <c r="U1167" t="s">
        <v>11005</v>
      </c>
      <c r="Y1167" t="str">
        <f t="shared" si="94"/>
        <v>WINCOMHOCHIMINH</v>
      </c>
    </row>
    <row r="1168" spans="1:25" x14ac:dyDescent="0.2">
      <c r="A1168" t="s">
        <v>0</v>
      </c>
      <c r="B1168" t="s">
        <v>1716</v>
      </c>
      <c r="D1168" t="s">
        <v>25</v>
      </c>
      <c r="E1168" t="s">
        <v>3</v>
      </c>
      <c r="F1168" s="12">
        <v>1</v>
      </c>
      <c r="G1168" s="2">
        <v>90750</v>
      </c>
      <c r="H1168" t="s">
        <v>4</v>
      </c>
      <c r="J1168" t="s">
        <v>26</v>
      </c>
      <c r="K1168" s="9" t="str">
        <f t="shared" si="91"/>
        <v>_Chân gà sốt cay 400g</v>
      </c>
      <c r="L1168" s="8" t="str">
        <f>VLOOKUP(K1168,'[1]Mã Misa'!$B$2:$D$74,2,0)</f>
        <v>Chân gà sốt cay 400g</v>
      </c>
      <c r="M1168" s="8" t="str">
        <f>VLOOKUP(L1168,'[1]Mã Misa'!$C$2:$D$74,2,0)</f>
        <v>CGSC400</v>
      </c>
      <c r="N1168" s="2">
        <v>90750</v>
      </c>
      <c r="O1168" t="s">
        <v>1717</v>
      </c>
      <c r="P1168" s="8" t="str">
        <f t="shared" si="92"/>
        <v>0047146</v>
      </c>
      <c r="Q1168" s="8" t="e">
        <f t="shared" si="90"/>
        <v>#N/A</v>
      </c>
      <c r="R1168" s="19">
        <v>44548</v>
      </c>
      <c r="S1168" s="17" t="s">
        <v>1718</v>
      </c>
      <c r="T1168" s="8" t="str">
        <f t="shared" si="93"/>
        <v>VM+ HCM 18</v>
      </c>
      <c r="U1168" t="s">
        <v>11005</v>
      </c>
      <c r="Y1168" t="str">
        <f t="shared" si="94"/>
        <v>WINCOMHOCHIMINH</v>
      </c>
    </row>
    <row r="1169" spans="1:25" x14ac:dyDescent="0.2">
      <c r="A1169" t="s">
        <v>0</v>
      </c>
      <c r="B1169" t="s">
        <v>1719</v>
      </c>
      <c r="D1169" t="s">
        <v>15</v>
      </c>
      <c r="E1169" t="s">
        <v>3</v>
      </c>
      <c r="F1169" s="12">
        <v>3</v>
      </c>
      <c r="G1169" s="2">
        <v>138000</v>
      </c>
      <c r="H1169" t="s">
        <v>4</v>
      </c>
      <c r="J1169" t="s">
        <v>16</v>
      </c>
      <c r="K1169" s="9" t="str">
        <f t="shared" si="91"/>
        <v>Mộc nấm hương gói 250g</v>
      </c>
      <c r="L1169" s="8" t="str">
        <f>VLOOKUP(K1169,'[1]Mã Misa'!$B$2:$D$74,2,0)</f>
        <v>Mộc Nấm Hương 250g</v>
      </c>
      <c r="M1169" s="8" t="str">
        <f>VLOOKUP(L1169,'[1]Mã Misa'!$C$2:$D$74,2,0)</f>
        <v>MNH250</v>
      </c>
      <c r="N1169" s="2">
        <v>46000</v>
      </c>
      <c r="O1169" t="s">
        <v>1720</v>
      </c>
      <c r="P1169" s="8" t="str">
        <f t="shared" si="92"/>
        <v>0156764</v>
      </c>
      <c r="Q1169" s="8" t="e">
        <f t="shared" si="90"/>
        <v>#N/A</v>
      </c>
      <c r="R1169" s="19">
        <v>44548</v>
      </c>
      <c r="S1169" s="17" t="s">
        <v>1721</v>
      </c>
      <c r="T1169" s="8" t="str">
        <f t="shared" si="93"/>
        <v>VM+ HNI 54</v>
      </c>
      <c r="U1169" t="s">
        <v>11006</v>
      </c>
      <c r="Y1169" t="str">
        <f t="shared" si="94"/>
        <v>WINCOMHANOI</v>
      </c>
    </row>
    <row r="1170" spans="1:25" x14ac:dyDescent="0.2">
      <c r="A1170" t="s">
        <v>0</v>
      </c>
      <c r="B1170" t="s">
        <v>1719</v>
      </c>
      <c r="D1170" t="s">
        <v>30</v>
      </c>
      <c r="E1170" t="s">
        <v>3</v>
      </c>
      <c r="F1170" s="12">
        <v>1</v>
      </c>
      <c r="G1170" s="2">
        <v>111058</v>
      </c>
      <c r="H1170" t="s">
        <v>4</v>
      </c>
      <c r="J1170" t="s">
        <v>31</v>
      </c>
      <c r="K1170" s="9" t="str">
        <f t="shared" si="91"/>
        <v>Gà muối gói 500g</v>
      </c>
      <c r="L1170" s="8" t="str">
        <f>VLOOKUP(K1170,'[1]Mã Misa'!$B$2:$D$74,2,0)</f>
        <v>Gà muối 500g</v>
      </c>
      <c r="M1170" s="8" t="str">
        <f>VLOOKUP(L1170,'[1]Mã Misa'!$C$2:$D$74,2,0)</f>
        <v>GM500</v>
      </c>
      <c r="N1170" s="2">
        <v>111058</v>
      </c>
      <c r="O1170" t="s">
        <v>1720</v>
      </c>
      <c r="P1170" s="8" t="str">
        <f t="shared" si="92"/>
        <v>0156764</v>
      </c>
      <c r="Q1170" s="8" t="e">
        <f t="shared" si="90"/>
        <v>#N/A</v>
      </c>
      <c r="R1170" s="19">
        <v>44548</v>
      </c>
      <c r="S1170" s="17" t="s">
        <v>1721</v>
      </c>
      <c r="T1170" s="8" t="str">
        <f t="shared" si="93"/>
        <v>VM+ HNI 54</v>
      </c>
      <c r="U1170" t="s">
        <v>11006</v>
      </c>
      <c r="Y1170" t="str">
        <f t="shared" si="94"/>
        <v>WINCOMHANOI</v>
      </c>
    </row>
    <row r="1171" spans="1:25" x14ac:dyDescent="0.2">
      <c r="A1171" t="s">
        <v>0</v>
      </c>
      <c r="B1171" t="s">
        <v>1722</v>
      </c>
      <c r="D1171" t="s">
        <v>42</v>
      </c>
      <c r="E1171" t="s">
        <v>3</v>
      </c>
      <c r="F1171" s="12">
        <v>4</v>
      </c>
      <c r="G1171" s="2">
        <v>351148</v>
      </c>
      <c r="H1171" t="s">
        <v>4</v>
      </c>
      <c r="J1171" t="s">
        <v>43</v>
      </c>
      <c r="K1171" s="9" t="str">
        <f t="shared" si="91"/>
        <v>Bắp bò muối gói 200g</v>
      </c>
      <c r="L1171" s="8" t="str">
        <f>VLOOKUP(K1171,'[1]Mã Misa'!$B$2:$D$74,2,0)</f>
        <v>Bắp bò muối 200g</v>
      </c>
      <c r="M1171" s="8" t="str">
        <f>VLOOKUP(L1171,'[1]Mã Misa'!$C$2:$D$74,2,0)</f>
        <v>BBM200</v>
      </c>
      <c r="N1171" s="2">
        <v>87787</v>
      </c>
      <c r="O1171" t="s">
        <v>1723</v>
      </c>
      <c r="P1171" s="8" t="str">
        <f t="shared" si="92"/>
        <v>0000657</v>
      </c>
      <c r="Q1171" s="8" t="e">
        <f t="shared" si="90"/>
        <v>#N/A</v>
      </c>
      <c r="R1171" s="19">
        <v>44548</v>
      </c>
      <c r="S1171" s="17" t="s">
        <v>1724</v>
      </c>
      <c r="T1171" s="8" t="str">
        <f t="shared" si="93"/>
        <v>VM+ VPC Kh</v>
      </c>
      <c r="U1171" t="s">
        <v>10887</v>
      </c>
      <c r="Y1171" t="str">
        <f t="shared" si="94"/>
        <v>WINCOMVINHPHUC</v>
      </c>
    </row>
    <row r="1172" spans="1:25" x14ac:dyDescent="0.2">
      <c r="A1172" t="s">
        <v>0</v>
      </c>
      <c r="B1172" t="s">
        <v>1722</v>
      </c>
      <c r="D1172" t="s">
        <v>40</v>
      </c>
      <c r="E1172" t="s">
        <v>3</v>
      </c>
      <c r="F1172" s="12">
        <v>7</v>
      </c>
      <c r="G1172" s="2">
        <v>415800</v>
      </c>
      <c r="H1172" t="s">
        <v>4</v>
      </c>
      <c r="J1172" t="s">
        <v>41</v>
      </c>
      <c r="K1172" s="9" t="str">
        <f t="shared" si="91"/>
        <v>_Giò lụa 250g</v>
      </c>
      <c r="L1172" s="8" t="str">
        <f>VLOOKUP(K1172,'[1]Mã Misa'!$B$2:$D$74,2,0)</f>
        <v>Giò lụa 250g</v>
      </c>
      <c r="M1172" s="8" t="str">
        <f>VLOOKUP(L1172,'[1]Mã Misa'!$C$2:$D$74,2,0)</f>
        <v>GL250</v>
      </c>
      <c r="N1172" s="2">
        <v>59400</v>
      </c>
      <c r="O1172" t="s">
        <v>1723</v>
      </c>
      <c r="P1172" s="8" t="str">
        <f t="shared" si="92"/>
        <v>0000657</v>
      </c>
      <c r="Q1172" s="8" t="e">
        <f t="shared" si="90"/>
        <v>#N/A</v>
      </c>
      <c r="R1172" s="19">
        <v>44548</v>
      </c>
      <c r="S1172" s="17" t="s">
        <v>1724</v>
      </c>
      <c r="T1172" s="8" t="str">
        <f t="shared" si="93"/>
        <v>VM+ VPC Kh</v>
      </c>
      <c r="U1172" t="s">
        <v>10887</v>
      </c>
      <c r="Y1172" t="str">
        <f t="shared" si="94"/>
        <v>WINCOMVINHPHUC</v>
      </c>
    </row>
    <row r="1173" spans="1:25" x14ac:dyDescent="0.2">
      <c r="A1173" t="s">
        <v>0</v>
      </c>
      <c r="B1173" t="s">
        <v>1722</v>
      </c>
      <c r="D1173" t="s">
        <v>27</v>
      </c>
      <c r="E1173" t="s">
        <v>3</v>
      </c>
      <c r="F1173" s="12">
        <v>10</v>
      </c>
      <c r="G1173" s="2">
        <v>610500</v>
      </c>
      <c r="H1173" t="s">
        <v>4</v>
      </c>
      <c r="J1173" t="s">
        <v>28</v>
      </c>
      <c r="K1173" s="9" t="str">
        <f t="shared" si="91"/>
        <v>_Giò sụn gà 250g</v>
      </c>
      <c r="L1173" s="8" t="str">
        <f>VLOOKUP(K1173,'[1]Mã Misa'!$B$2:$D$74,2,0)</f>
        <v>Giò sụn gà 250g</v>
      </c>
      <c r="M1173" s="8" t="str">
        <f>VLOOKUP(L1173,'[1]Mã Misa'!$C$2:$D$74,2,0)</f>
        <v>GSG250</v>
      </c>
      <c r="N1173" s="2">
        <v>61050</v>
      </c>
      <c r="O1173" t="s">
        <v>1723</v>
      </c>
      <c r="P1173" s="8" t="str">
        <f t="shared" si="92"/>
        <v>0000657</v>
      </c>
      <c r="Q1173" s="8" t="e">
        <f t="shared" si="90"/>
        <v>#N/A</v>
      </c>
      <c r="R1173" s="19">
        <v>44548</v>
      </c>
      <c r="S1173" s="17" t="s">
        <v>1724</v>
      </c>
      <c r="T1173" s="8" t="str">
        <f t="shared" si="93"/>
        <v>VM+ VPC Kh</v>
      </c>
      <c r="U1173" t="s">
        <v>10887</v>
      </c>
      <c r="Y1173" t="str">
        <f t="shared" si="94"/>
        <v>WINCOMVINHPHUC</v>
      </c>
    </row>
    <row r="1174" spans="1:25" x14ac:dyDescent="0.2">
      <c r="A1174" t="s">
        <v>0</v>
      </c>
      <c r="B1174" t="s">
        <v>1722</v>
      </c>
      <c r="D1174" t="s">
        <v>21</v>
      </c>
      <c r="E1174" t="s">
        <v>3</v>
      </c>
      <c r="F1174" s="12">
        <v>11</v>
      </c>
      <c r="G1174" s="2">
        <v>816750</v>
      </c>
      <c r="H1174" t="s">
        <v>4</v>
      </c>
      <c r="J1174" t="s">
        <v>22</v>
      </c>
      <c r="K1174" s="9" t="str">
        <f t="shared" si="91"/>
        <v>_Chả cốm 300g</v>
      </c>
      <c r="L1174" s="8" t="str">
        <f>VLOOKUP(K1174,'[1]Mã Misa'!$B$2:$D$74,2,0)</f>
        <v>Chả cốm 300g</v>
      </c>
      <c r="M1174" s="8" t="str">
        <f>VLOOKUP(L1174,'[1]Mã Misa'!$C$2:$D$74,2,0)</f>
        <v>CC300</v>
      </c>
      <c r="N1174" s="2">
        <v>74250</v>
      </c>
      <c r="O1174" t="s">
        <v>1723</v>
      </c>
      <c r="P1174" s="8" t="str">
        <f t="shared" si="92"/>
        <v>0000657</v>
      </c>
      <c r="Q1174" s="8" t="e">
        <f t="shared" si="90"/>
        <v>#N/A</v>
      </c>
      <c r="R1174" s="19">
        <v>44548</v>
      </c>
      <c r="S1174" s="17" t="s">
        <v>1724</v>
      </c>
      <c r="T1174" s="8" t="str">
        <f t="shared" si="93"/>
        <v>VM+ VPC Kh</v>
      </c>
      <c r="U1174" t="s">
        <v>10887</v>
      </c>
      <c r="Y1174" t="str">
        <f t="shared" si="94"/>
        <v>WINCOMVINHPHUC</v>
      </c>
    </row>
    <row r="1175" spans="1:25" x14ac:dyDescent="0.2">
      <c r="A1175" t="s">
        <v>0</v>
      </c>
      <c r="B1175" t="s">
        <v>1722</v>
      </c>
      <c r="D1175" t="s">
        <v>8</v>
      </c>
      <c r="E1175" t="s">
        <v>3</v>
      </c>
      <c r="F1175" s="12">
        <v>8</v>
      </c>
      <c r="G1175" s="2">
        <v>843200</v>
      </c>
      <c r="H1175" t="s">
        <v>4</v>
      </c>
      <c r="J1175" t="s">
        <v>9</v>
      </c>
      <c r="K1175" s="9" t="str">
        <f t="shared" si="91"/>
        <v>_Đùi gà sốt cay 500g</v>
      </c>
      <c r="L1175" s="8" t="str">
        <f>VLOOKUP(K1175,'[1]Mã Misa'!$B$2:$D$74,2,0)</f>
        <v>Đùi gà sốt cay 500g</v>
      </c>
      <c r="M1175" s="8" t="str">
        <f>VLOOKUP(L1175,'[1]Mã Misa'!$C$2:$D$74,2,0)</f>
        <v>DGSC500</v>
      </c>
      <c r="N1175" s="2">
        <v>105400</v>
      </c>
      <c r="O1175" t="s">
        <v>1723</v>
      </c>
      <c r="P1175" s="8" t="str">
        <f t="shared" si="92"/>
        <v>0000657</v>
      </c>
      <c r="Q1175" s="8" t="e">
        <f t="shared" si="90"/>
        <v>#N/A</v>
      </c>
      <c r="R1175" s="19">
        <v>44548</v>
      </c>
      <c r="S1175" s="17" t="s">
        <v>1724</v>
      </c>
      <c r="T1175" s="8" t="str">
        <f t="shared" si="93"/>
        <v>VM+ VPC Kh</v>
      </c>
      <c r="U1175" t="s">
        <v>10887</v>
      </c>
      <c r="Y1175" t="str">
        <f t="shared" si="94"/>
        <v>WINCOMVINHPHUC</v>
      </c>
    </row>
    <row r="1176" spans="1:25" x14ac:dyDescent="0.2">
      <c r="A1176" t="s">
        <v>0</v>
      </c>
      <c r="B1176" t="s">
        <v>1725</v>
      </c>
      <c r="D1176" t="s">
        <v>21</v>
      </c>
      <c r="E1176" t="s">
        <v>3</v>
      </c>
      <c r="F1176" s="12">
        <v>1</v>
      </c>
      <c r="G1176" s="2">
        <v>74250</v>
      </c>
      <c r="H1176" t="s">
        <v>4</v>
      </c>
      <c r="J1176" t="s">
        <v>22</v>
      </c>
      <c r="K1176" s="9" t="str">
        <f t="shared" si="91"/>
        <v>_Chả cốm 300g</v>
      </c>
      <c r="L1176" s="8" t="str">
        <f>VLOOKUP(K1176,'[1]Mã Misa'!$B$2:$D$74,2,0)</f>
        <v>Chả cốm 300g</v>
      </c>
      <c r="M1176" s="8" t="str">
        <f>VLOOKUP(L1176,'[1]Mã Misa'!$C$2:$D$74,2,0)</f>
        <v>CC300</v>
      </c>
      <c r="N1176" s="2">
        <v>74250</v>
      </c>
      <c r="O1176" t="s">
        <v>1726</v>
      </c>
      <c r="P1176" s="8" t="str">
        <f t="shared" si="92"/>
        <v>0156840</v>
      </c>
      <c r="Q1176" s="8" t="e">
        <f t="shared" si="90"/>
        <v>#N/A</v>
      </c>
      <c r="R1176" s="19">
        <v>44548</v>
      </c>
      <c r="S1176" s="17" t="s">
        <v>1727</v>
      </c>
      <c r="T1176" s="8" t="str">
        <f t="shared" si="93"/>
        <v>VM+ HNI 16</v>
      </c>
      <c r="U1176" t="s">
        <v>11007</v>
      </c>
      <c r="Y1176" t="str">
        <f t="shared" si="94"/>
        <v>WINCOMHANOI</v>
      </c>
    </row>
    <row r="1177" spans="1:25" x14ac:dyDescent="0.2">
      <c r="A1177" t="s">
        <v>0</v>
      </c>
      <c r="B1177" t="s">
        <v>1728</v>
      </c>
      <c r="D1177" t="s">
        <v>42</v>
      </c>
      <c r="E1177" t="s">
        <v>3</v>
      </c>
      <c r="F1177" s="12">
        <v>2</v>
      </c>
      <c r="G1177" s="2">
        <v>175574</v>
      </c>
      <c r="H1177" t="s">
        <v>4</v>
      </c>
      <c r="J1177" t="s">
        <v>43</v>
      </c>
      <c r="K1177" s="9" t="str">
        <f t="shared" si="91"/>
        <v>Bắp bò muối gói 200g</v>
      </c>
      <c r="L1177" s="8" t="str">
        <f>VLOOKUP(K1177,'[1]Mã Misa'!$B$2:$D$74,2,0)</f>
        <v>Bắp bò muối 200g</v>
      </c>
      <c r="M1177" s="8" t="str">
        <f>VLOOKUP(L1177,'[1]Mã Misa'!$C$2:$D$74,2,0)</f>
        <v>BBM200</v>
      </c>
      <c r="N1177" s="2">
        <v>87787</v>
      </c>
      <c r="O1177" t="s">
        <v>1729</v>
      </c>
      <c r="P1177" s="8" t="str">
        <f t="shared" si="92"/>
        <v>0158424</v>
      </c>
      <c r="Q1177" s="8" t="e">
        <f t="shared" si="90"/>
        <v>#N/A</v>
      </c>
      <c r="R1177" s="19">
        <v>44548</v>
      </c>
      <c r="S1177" s="17" t="s">
        <v>1730</v>
      </c>
      <c r="T1177" s="8" t="str">
        <f t="shared" si="93"/>
        <v>VM+ HNI 15</v>
      </c>
      <c r="U1177" t="s">
        <v>11008</v>
      </c>
      <c r="Y1177" t="str">
        <f t="shared" si="94"/>
        <v>WINCOMHANOI</v>
      </c>
    </row>
    <row r="1178" spans="1:25" x14ac:dyDescent="0.2">
      <c r="A1178" t="s">
        <v>0</v>
      </c>
      <c r="B1178" t="s">
        <v>1731</v>
      </c>
      <c r="D1178" t="s">
        <v>11</v>
      </c>
      <c r="E1178" t="s">
        <v>3</v>
      </c>
      <c r="F1178" s="12">
        <v>10</v>
      </c>
      <c r="G1178" s="2">
        <v>501820</v>
      </c>
      <c r="H1178" t="s">
        <v>4</v>
      </c>
      <c r="J1178" t="s">
        <v>12</v>
      </c>
      <c r="K1178" s="9" t="str">
        <f t="shared" si="91"/>
        <v>Giò tai lưỡi xào gói 250g</v>
      </c>
      <c r="L1178" s="8" t="str">
        <f>VLOOKUP(K1178,'[1]Mã Misa'!$B$2:$D$74,2,0)</f>
        <v>Giò Tai Lưỡi Xào 250g</v>
      </c>
      <c r="M1178" s="8" t="str">
        <f>VLOOKUP(L1178,'[1]Mã Misa'!$C$2:$D$74,2,0)</f>
        <v>GTLX250G</v>
      </c>
      <c r="N1178" s="2">
        <v>50182</v>
      </c>
      <c r="O1178" t="s">
        <v>1732</v>
      </c>
      <c r="P1178" s="8" t="str">
        <f t="shared" si="92"/>
        <v>0003290</v>
      </c>
      <c r="Q1178" s="8" t="e">
        <f t="shared" si="90"/>
        <v>#N/A</v>
      </c>
      <c r="R1178" s="19">
        <v>44548</v>
      </c>
      <c r="S1178" s="17" t="s">
        <v>1733</v>
      </c>
      <c r="T1178" s="8" t="str">
        <f t="shared" si="93"/>
        <v>VM+ HDG 29</v>
      </c>
      <c r="U1178" t="s">
        <v>11009</v>
      </c>
      <c r="Y1178" t="str">
        <f t="shared" si="94"/>
        <v>WINCOMHAIDUONG</v>
      </c>
    </row>
    <row r="1179" spans="1:25" x14ac:dyDescent="0.2">
      <c r="A1179" t="s">
        <v>0</v>
      </c>
      <c r="B1179" t="s">
        <v>1731</v>
      </c>
      <c r="D1179" t="s">
        <v>15</v>
      </c>
      <c r="E1179" t="s">
        <v>3</v>
      </c>
      <c r="F1179" s="12">
        <v>11</v>
      </c>
      <c r="G1179" s="2">
        <v>506000</v>
      </c>
      <c r="H1179" t="s">
        <v>4</v>
      </c>
      <c r="J1179" t="s">
        <v>16</v>
      </c>
      <c r="K1179" s="9" t="str">
        <f t="shared" si="91"/>
        <v>Mộc nấm hương gói 250g</v>
      </c>
      <c r="L1179" s="8" t="str">
        <f>VLOOKUP(K1179,'[1]Mã Misa'!$B$2:$D$74,2,0)</f>
        <v>Mộc Nấm Hương 250g</v>
      </c>
      <c r="M1179" s="8" t="str">
        <f>VLOOKUP(L1179,'[1]Mã Misa'!$C$2:$D$74,2,0)</f>
        <v>MNH250</v>
      </c>
      <c r="N1179" s="2">
        <v>46000</v>
      </c>
      <c r="O1179" t="s">
        <v>1732</v>
      </c>
      <c r="P1179" s="8" t="str">
        <f t="shared" si="92"/>
        <v>0003290</v>
      </c>
      <c r="Q1179" s="8" t="e">
        <f t="shared" si="90"/>
        <v>#N/A</v>
      </c>
      <c r="R1179" s="19">
        <v>44548</v>
      </c>
      <c r="S1179" s="17" t="s">
        <v>1733</v>
      </c>
      <c r="T1179" s="8" t="str">
        <f t="shared" si="93"/>
        <v>VM+ HDG 29</v>
      </c>
      <c r="U1179" t="s">
        <v>11009</v>
      </c>
      <c r="Y1179" t="str">
        <f t="shared" si="94"/>
        <v>WINCOMHAIDUONG</v>
      </c>
    </row>
    <row r="1180" spans="1:25" x14ac:dyDescent="0.2">
      <c r="A1180" t="s">
        <v>0</v>
      </c>
      <c r="B1180" t="s">
        <v>1731</v>
      </c>
      <c r="D1180" t="s">
        <v>27</v>
      </c>
      <c r="E1180" t="s">
        <v>3</v>
      </c>
      <c r="F1180" s="12">
        <v>1</v>
      </c>
      <c r="G1180" s="2">
        <v>61050</v>
      </c>
      <c r="H1180" t="s">
        <v>4</v>
      </c>
      <c r="J1180" t="s">
        <v>28</v>
      </c>
      <c r="K1180" s="9" t="str">
        <f t="shared" si="91"/>
        <v>_Giò sụn gà 250g</v>
      </c>
      <c r="L1180" s="8" t="str">
        <f>VLOOKUP(K1180,'[1]Mã Misa'!$B$2:$D$74,2,0)</f>
        <v>Giò sụn gà 250g</v>
      </c>
      <c r="M1180" s="8" t="str">
        <f>VLOOKUP(L1180,'[1]Mã Misa'!$C$2:$D$74,2,0)</f>
        <v>GSG250</v>
      </c>
      <c r="N1180" s="2">
        <v>61050</v>
      </c>
      <c r="O1180" t="s">
        <v>1732</v>
      </c>
      <c r="P1180" s="8" t="str">
        <f t="shared" si="92"/>
        <v>0003290</v>
      </c>
      <c r="Q1180" s="8" t="e">
        <f t="shared" si="90"/>
        <v>#N/A</v>
      </c>
      <c r="R1180" s="19">
        <v>44548</v>
      </c>
      <c r="S1180" s="17" t="s">
        <v>1733</v>
      </c>
      <c r="T1180" s="8" t="str">
        <f t="shared" si="93"/>
        <v>VM+ HDG 29</v>
      </c>
      <c r="U1180" t="s">
        <v>11009</v>
      </c>
      <c r="Y1180" t="str">
        <f t="shared" si="94"/>
        <v>WINCOMHAIDUONG</v>
      </c>
    </row>
    <row r="1181" spans="1:25" x14ac:dyDescent="0.2">
      <c r="A1181" t="s">
        <v>0</v>
      </c>
      <c r="B1181" t="s">
        <v>1734</v>
      </c>
      <c r="D1181" t="s">
        <v>30</v>
      </c>
      <c r="E1181" t="s">
        <v>3</v>
      </c>
      <c r="F1181" s="12">
        <v>2</v>
      </c>
      <c r="G1181" s="2">
        <v>222116</v>
      </c>
      <c r="H1181" t="s">
        <v>4</v>
      </c>
      <c r="J1181" t="s">
        <v>31</v>
      </c>
      <c r="K1181" s="9" t="str">
        <f t="shared" si="91"/>
        <v>Gà muối gói 500g</v>
      </c>
      <c r="L1181" s="8" t="str">
        <f>VLOOKUP(K1181,'[1]Mã Misa'!$B$2:$D$74,2,0)</f>
        <v>Gà muối 500g</v>
      </c>
      <c r="M1181" s="8" t="str">
        <f>VLOOKUP(L1181,'[1]Mã Misa'!$C$2:$D$74,2,0)</f>
        <v>GM500</v>
      </c>
      <c r="N1181" s="2">
        <v>111058</v>
      </c>
      <c r="O1181" t="s">
        <v>1735</v>
      </c>
      <c r="P1181" s="8" t="str">
        <f t="shared" si="92"/>
        <v>0158511</v>
      </c>
      <c r="Q1181" s="8" t="e">
        <f t="shared" si="90"/>
        <v>#N/A</v>
      </c>
      <c r="R1181" s="19">
        <v>44548</v>
      </c>
      <c r="S1181" s="17" t="s">
        <v>1736</v>
      </c>
      <c r="T1181" s="8" t="str">
        <f t="shared" si="93"/>
        <v>VM+ HNI 98</v>
      </c>
      <c r="U1181" t="s">
        <v>11010</v>
      </c>
      <c r="Y1181" t="str">
        <f t="shared" si="94"/>
        <v>WINCOMHANOI</v>
      </c>
    </row>
    <row r="1182" spans="1:25" x14ac:dyDescent="0.2">
      <c r="A1182" t="s">
        <v>0</v>
      </c>
      <c r="B1182" t="s">
        <v>1737</v>
      </c>
      <c r="D1182" t="s">
        <v>21</v>
      </c>
      <c r="E1182" t="s">
        <v>3</v>
      </c>
      <c r="F1182" s="12">
        <v>7</v>
      </c>
      <c r="G1182" s="2">
        <v>519750</v>
      </c>
      <c r="H1182" t="s">
        <v>4</v>
      </c>
      <c r="J1182" t="s">
        <v>22</v>
      </c>
      <c r="K1182" s="9" t="str">
        <f t="shared" si="91"/>
        <v>_Chả cốm 300g</v>
      </c>
      <c r="L1182" s="8" t="str">
        <f>VLOOKUP(K1182,'[1]Mã Misa'!$B$2:$D$74,2,0)</f>
        <v>Chả cốm 300g</v>
      </c>
      <c r="M1182" s="8" t="str">
        <f>VLOOKUP(L1182,'[1]Mã Misa'!$C$2:$D$74,2,0)</f>
        <v>CC300</v>
      </c>
      <c r="N1182" s="2">
        <v>74250</v>
      </c>
      <c r="O1182" t="s">
        <v>1738</v>
      </c>
      <c r="P1182" s="8" t="str">
        <f t="shared" si="92"/>
        <v>0158517</v>
      </c>
      <c r="Q1182" s="8" t="e">
        <f t="shared" si="90"/>
        <v>#N/A</v>
      </c>
      <c r="R1182" s="19">
        <v>44548</v>
      </c>
      <c r="S1182" s="17" t="s">
        <v>1739</v>
      </c>
      <c r="T1182" s="8" t="str">
        <f t="shared" si="93"/>
        <v>VM+ HNI CT</v>
      </c>
      <c r="U1182" t="s">
        <v>11011</v>
      </c>
      <c r="Y1182" t="str">
        <f t="shared" si="94"/>
        <v>WINCOMHANOI</v>
      </c>
    </row>
    <row r="1183" spans="1:25" x14ac:dyDescent="0.2">
      <c r="A1183" t="s">
        <v>0</v>
      </c>
      <c r="B1183" t="s">
        <v>1740</v>
      </c>
      <c r="D1183" t="s">
        <v>11</v>
      </c>
      <c r="E1183" t="s">
        <v>3</v>
      </c>
      <c r="F1183" s="12">
        <v>3</v>
      </c>
      <c r="G1183" s="2">
        <v>150546</v>
      </c>
      <c r="H1183" t="s">
        <v>4</v>
      </c>
      <c r="J1183" t="s">
        <v>12</v>
      </c>
      <c r="K1183" s="9" t="str">
        <f t="shared" si="91"/>
        <v>Giò tai lưỡi xào gói 250g</v>
      </c>
      <c r="L1183" s="8" t="str">
        <f>VLOOKUP(K1183,'[1]Mã Misa'!$B$2:$D$74,2,0)</f>
        <v>Giò Tai Lưỡi Xào 250g</v>
      </c>
      <c r="M1183" s="8" t="str">
        <f>VLOOKUP(L1183,'[1]Mã Misa'!$C$2:$D$74,2,0)</f>
        <v>GTLX250G</v>
      </c>
      <c r="N1183" s="2">
        <v>50182</v>
      </c>
      <c r="O1183" t="s">
        <v>1741</v>
      </c>
      <c r="P1183" s="8" t="str">
        <f t="shared" si="92"/>
        <v>0003292</v>
      </c>
      <c r="Q1183" s="8" t="e">
        <f t="shared" si="90"/>
        <v>#N/A</v>
      </c>
      <c r="R1183" s="19">
        <v>44548</v>
      </c>
      <c r="S1183" s="17" t="s">
        <v>1742</v>
      </c>
      <c r="T1183" s="8" t="str">
        <f t="shared" si="93"/>
        <v>VM+ HDG Th</v>
      </c>
      <c r="U1183" t="s">
        <v>11012</v>
      </c>
      <c r="Y1183" t="str">
        <f t="shared" si="94"/>
        <v>WINCOMHAIDUONG</v>
      </c>
    </row>
    <row r="1184" spans="1:25" x14ac:dyDescent="0.2">
      <c r="A1184" t="s">
        <v>0</v>
      </c>
      <c r="B1184" t="s">
        <v>1740</v>
      </c>
      <c r="D1184" t="s">
        <v>27</v>
      </c>
      <c r="E1184" t="s">
        <v>3</v>
      </c>
      <c r="F1184" s="12">
        <v>1</v>
      </c>
      <c r="G1184" s="2">
        <v>61050</v>
      </c>
      <c r="H1184" t="s">
        <v>4</v>
      </c>
      <c r="J1184" t="s">
        <v>28</v>
      </c>
      <c r="K1184" s="9" t="str">
        <f t="shared" si="91"/>
        <v>_Giò sụn gà 250g</v>
      </c>
      <c r="L1184" s="8" t="str">
        <f>VLOOKUP(K1184,'[1]Mã Misa'!$B$2:$D$74,2,0)</f>
        <v>Giò sụn gà 250g</v>
      </c>
      <c r="M1184" s="8" t="str">
        <f>VLOOKUP(L1184,'[1]Mã Misa'!$C$2:$D$74,2,0)</f>
        <v>GSG250</v>
      </c>
      <c r="N1184" s="2">
        <v>61050</v>
      </c>
      <c r="O1184" t="s">
        <v>1741</v>
      </c>
      <c r="P1184" s="8" t="str">
        <f t="shared" si="92"/>
        <v>0003292</v>
      </c>
      <c r="Q1184" s="8" t="e">
        <f t="shared" si="90"/>
        <v>#N/A</v>
      </c>
      <c r="R1184" s="19">
        <v>44548</v>
      </c>
      <c r="S1184" s="17" t="s">
        <v>1742</v>
      </c>
      <c r="T1184" s="8" t="str">
        <f t="shared" si="93"/>
        <v>VM+ HDG Th</v>
      </c>
      <c r="U1184" t="s">
        <v>11012</v>
      </c>
      <c r="Y1184" t="str">
        <f t="shared" si="94"/>
        <v>WINCOMHAIDUONG</v>
      </c>
    </row>
    <row r="1185" spans="1:25" x14ac:dyDescent="0.2">
      <c r="A1185" t="s">
        <v>0</v>
      </c>
      <c r="B1185" t="s">
        <v>1740</v>
      </c>
      <c r="D1185" t="s">
        <v>8</v>
      </c>
      <c r="E1185" t="s">
        <v>3</v>
      </c>
      <c r="F1185" s="12">
        <v>4</v>
      </c>
      <c r="G1185" s="2">
        <v>421600</v>
      </c>
      <c r="H1185" t="s">
        <v>4</v>
      </c>
      <c r="J1185" t="s">
        <v>9</v>
      </c>
      <c r="K1185" s="9" t="str">
        <f t="shared" si="91"/>
        <v>_Đùi gà sốt cay 500g</v>
      </c>
      <c r="L1185" s="8" t="str">
        <f>VLOOKUP(K1185,'[1]Mã Misa'!$B$2:$D$74,2,0)</f>
        <v>Đùi gà sốt cay 500g</v>
      </c>
      <c r="M1185" s="8" t="str">
        <f>VLOOKUP(L1185,'[1]Mã Misa'!$C$2:$D$74,2,0)</f>
        <v>DGSC500</v>
      </c>
      <c r="N1185" s="2">
        <v>105400</v>
      </c>
      <c r="O1185" t="s">
        <v>1741</v>
      </c>
      <c r="P1185" s="8" t="str">
        <f t="shared" si="92"/>
        <v>0003292</v>
      </c>
      <c r="Q1185" s="8" t="e">
        <f t="shared" si="90"/>
        <v>#N/A</v>
      </c>
      <c r="R1185" s="19">
        <v>44548</v>
      </c>
      <c r="S1185" s="17" t="s">
        <v>1742</v>
      </c>
      <c r="T1185" s="8" t="str">
        <f t="shared" si="93"/>
        <v>VM+ HDG Th</v>
      </c>
      <c r="U1185" t="s">
        <v>11012</v>
      </c>
      <c r="Y1185" t="str">
        <f t="shared" si="94"/>
        <v>WINCOMHAIDUONG</v>
      </c>
    </row>
    <row r="1186" spans="1:25" x14ac:dyDescent="0.2">
      <c r="A1186" t="s">
        <v>0</v>
      </c>
      <c r="B1186" t="s">
        <v>1743</v>
      </c>
      <c r="D1186" t="s">
        <v>42</v>
      </c>
      <c r="E1186" t="s">
        <v>3</v>
      </c>
      <c r="F1186" s="12">
        <v>4</v>
      </c>
      <c r="G1186" s="2">
        <v>351148</v>
      </c>
      <c r="H1186" t="s">
        <v>4</v>
      </c>
      <c r="J1186" t="s">
        <v>43</v>
      </c>
      <c r="K1186" s="9" t="str">
        <f t="shared" si="91"/>
        <v>Bắp bò muối gói 200g</v>
      </c>
      <c r="L1186" s="8" t="str">
        <f>VLOOKUP(K1186,'[1]Mã Misa'!$B$2:$D$74,2,0)</f>
        <v>Bắp bò muối 200g</v>
      </c>
      <c r="M1186" s="8" t="str">
        <f>VLOOKUP(L1186,'[1]Mã Misa'!$C$2:$D$74,2,0)</f>
        <v>BBM200</v>
      </c>
      <c r="N1186" s="2">
        <v>87787</v>
      </c>
      <c r="O1186" t="s">
        <v>1744</v>
      </c>
      <c r="P1186" s="8" t="str">
        <f t="shared" si="92"/>
        <v>0007244</v>
      </c>
      <c r="Q1186" s="8" t="e">
        <f t="shared" si="90"/>
        <v>#N/A</v>
      </c>
      <c r="R1186" s="19">
        <v>44548</v>
      </c>
      <c r="S1186" s="17" t="s">
        <v>1745</v>
      </c>
      <c r="T1186" s="8" t="str">
        <f t="shared" si="93"/>
        <v>VM+ CTO 15</v>
      </c>
      <c r="U1186" t="s">
        <v>11013</v>
      </c>
      <c r="Y1186" t="str">
        <f t="shared" si="94"/>
        <v>WINCOMCANTHO</v>
      </c>
    </row>
    <row r="1187" spans="1:25" x14ac:dyDescent="0.2">
      <c r="A1187" t="s">
        <v>0</v>
      </c>
      <c r="B1187" t="s">
        <v>1743</v>
      </c>
      <c r="D1187" t="s">
        <v>47</v>
      </c>
      <c r="E1187" t="s">
        <v>3</v>
      </c>
      <c r="F1187" s="12">
        <v>1</v>
      </c>
      <c r="G1187" s="2">
        <v>55595</v>
      </c>
      <c r="H1187" t="s">
        <v>4</v>
      </c>
      <c r="J1187" t="s">
        <v>48</v>
      </c>
      <c r="K1187" s="9" t="str">
        <f t="shared" si="91"/>
        <v>Tai heo muối gói 200g</v>
      </c>
      <c r="L1187" s="8" t="str">
        <f>VLOOKUP(K1187,'[1]Mã Misa'!$B$2:$D$74,2,0)</f>
        <v>Tai heo muối 200g</v>
      </c>
      <c r="M1187" s="8" t="str">
        <f>VLOOKUP(L1187,'[1]Mã Misa'!$C$2:$D$74,2,0)</f>
        <v>TH200</v>
      </c>
      <c r="N1187" s="2">
        <v>55595</v>
      </c>
      <c r="O1187" t="s">
        <v>1744</v>
      </c>
      <c r="P1187" s="8" t="str">
        <f t="shared" si="92"/>
        <v>0007244</v>
      </c>
      <c r="Q1187" s="8" t="e">
        <f t="shared" si="90"/>
        <v>#N/A</v>
      </c>
      <c r="R1187" s="19">
        <v>44548</v>
      </c>
      <c r="S1187" s="17" t="s">
        <v>1745</v>
      </c>
      <c r="T1187" s="8" t="str">
        <f t="shared" si="93"/>
        <v>VM+ CTO 15</v>
      </c>
      <c r="U1187" t="s">
        <v>11013</v>
      </c>
      <c r="Y1187" t="str">
        <f t="shared" si="94"/>
        <v>WINCOMCANTHO</v>
      </c>
    </row>
    <row r="1188" spans="1:25" x14ac:dyDescent="0.2">
      <c r="A1188" t="s">
        <v>0</v>
      </c>
      <c r="B1188" t="s">
        <v>1746</v>
      </c>
      <c r="D1188" t="s">
        <v>8</v>
      </c>
      <c r="E1188" t="s">
        <v>3</v>
      </c>
      <c r="F1188" s="12">
        <v>1</v>
      </c>
      <c r="G1188" s="2">
        <v>105400</v>
      </c>
      <c r="H1188" t="s">
        <v>4</v>
      </c>
      <c r="J1188" t="s">
        <v>9</v>
      </c>
      <c r="K1188" s="9" t="str">
        <f t="shared" si="91"/>
        <v>_Đùi gà sốt cay 500g</v>
      </c>
      <c r="L1188" s="8" t="str">
        <f>VLOOKUP(K1188,'[1]Mã Misa'!$B$2:$D$74,2,0)</f>
        <v>Đùi gà sốt cay 500g</v>
      </c>
      <c r="M1188" s="8" t="str">
        <f>VLOOKUP(L1188,'[1]Mã Misa'!$C$2:$D$74,2,0)</f>
        <v>DGSC500</v>
      </c>
      <c r="N1188" s="2">
        <v>105400</v>
      </c>
      <c r="O1188" t="s">
        <v>1747</v>
      </c>
      <c r="P1188" s="8" t="str">
        <f t="shared" si="92"/>
        <v>0158643</v>
      </c>
      <c r="Q1188" s="8" t="e">
        <f t="shared" si="90"/>
        <v>#N/A</v>
      </c>
      <c r="R1188" s="19">
        <v>44548</v>
      </c>
      <c r="S1188" s="17" t="s">
        <v>1748</v>
      </c>
      <c r="T1188" s="8" t="str">
        <f t="shared" si="93"/>
        <v>VM+ HNI Th</v>
      </c>
      <c r="U1188" t="s">
        <v>11014</v>
      </c>
      <c r="Y1188" t="str">
        <f t="shared" si="94"/>
        <v>WINCOMHANOI</v>
      </c>
    </row>
    <row r="1189" spans="1:25" x14ac:dyDescent="0.2">
      <c r="A1189" t="s">
        <v>0</v>
      </c>
      <c r="B1189" t="s">
        <v>1746</v>
      </c>
      <c r="D1189" t="s">
        <v>25</v>
      </c>
      <c r="E1189" t="s">
        <v>3</v>
      </c>
      <c r="F1189" s="12">
        <v>2</v>
      </c>
      <c r="G1189" s="2">
        <v>181500</v>
      </c>
      <c r="H1189" t="s">
        <v>4</v>
      </c>
      <c r="J1189" t="s">
        <v>26</v>
      </c>
      <c r="K1189" s="9" t="str">
        <f t="shared" si="91"/>
        <v>_Chân gà sốt cay 400g</v>
      </c>
      <c r="L1189" s="8" t="str">
        <f>VLOOKUP(K1189,'[1]Mã Misa'!$B$2:$D$74,2,0)</f>
        <v>Chân gà sốt cay 400g</v>
      </c>
      <c r="M1189" s="8" t="str">
        <f>VLOOKUP(L1189,'[1]Mã Misa'!$C$2:$D$74,2,0)</f>
        <v>CGSC400</v>
      </c>
      <c r="N1189" s="2">
        <v>90750</v>
      </c>
      <c r="O1189" t="s">
        <v>1747</v>
      </c>
      <c r="P1189" s="8" t="str">
        <f t="shared" si="92"/>
        <v>0158643</v>
      </c>
      <c r="Q1189" s="8" t="e">
        <f t="shared" si="90"/>
        <v>#N/A</v>
      </c>
      <c r="R1189" s="19">
        <v>44548</v>
      </c>
      <c r="S1189" s="17" t="s">
        <v>1748</v>
      </c>
      <c r="T1189" s="8" t="str">
        <f t="shared" si="93"/>
        <v>VM+ HNI Th</v>
      </c>
      <c r="U1189" t="s">
        <v>11014</v>
      </c>
      <c r="Y1189" t="str">
        <f t="shared" si="94"/>
        <v>WINCOMHANOI</v>
      </c>
    </row>
    <row r="1190" spans="1:25" x14ac:dyDescent="0.2">
      <c r="A1190" t="s">
        <v>0</v>
      </c>
      <c r="B1190" t="s">
        <v>1746</v>
      </c>
      <c r="D1190" t="s">
        <v>30</v>
      </c>
      <c r="E1190" t="s">
        <v>3</v>
      </c>
      <c r="F1190" s="12">
        <v>1</v>
      </c>
      <c r="G1190" s="2">
        <v>111058</v>
      </c>
      <c r="H1190" t="s">
        <v>4</v>
      </c>
      <c r="J1190" t="s">
        <v>31</v>
      </c>
      <c r="K1190" s="9" t="str">
        <f t="shared" si="91"/>
        <v>Gà muối gói 500g</v>
      </c>
      <c r="L1190" s="8" t="str">
        <f>VLOOKUP(K1190,'[1]Mã Misa'!$B$2:$D$74,2,0)</f>
        <v>Gà muối 500g</v>
      </c>
      <c r="M1190" s="8" t="str">
        <f>VLOOKUP(L1190,'[1]Mã Misa'!$C$2:$D$74,2,0)</f>
        <v>GM500</v>
      </c>
      <c r="N1190" s="2">
        <v>111058</v>
      </c>
      <c r="O1190" t="s">
        <v>1747</v>
      </c>
      <c r="P1190" s="8" t="str">
        <f t="shared" si="92"/>
        <v>0158643</v>
      </c>
      <c r="Q1190" s="8" t="e">
        <f t="shared" si="90"/>
        <v>#N/A</v>
      </c>
      <c r="R1190" s="19">
        <v>44548</v>
      </c>
      <c r="S1190" s="17" t="s">
        <v>1748</v>
      </c>
      <c r="T1190" s="8" t="str">
        <f t="shared" si="93"/>
        <v>VM+ HNI Th</v>
      </c>
      <c r="U1190" t="s">
        <v>11014</v>
      </c>
      <c r="Y1190" t="str">
        <f t="shared" si="94"/>
        <v>WINCOMHANOI</v>
      </c>
    </row>
    <row r="1191" spans="1:25" x14ac:dyDescent="0.2">
      <c r="A1191" t="s">
        <v>0</v>
      </c>
      <c r="B1191" t="s">
        <v>1749</v>
      </c>
      <c r="D1191" t="s">
        <v>30</v>
      </c>
      <c r="E1191" t="s">
        <v>3</v>
      </c>
      <c r="F1191" s="12">
        <v>1</v>
      </c>
      <c r="G1191" s="2">
        <v>111058</v>
      </c>
      <c r="H1191" t="s">
        <v>4</v>
      </c>
      <c r="J1191" t="s">
        <v>31</v>
      </c>
      <c r="K1191" s="9" t="str">
        <f t="shared" si="91"/>
        <v>Gà muối gói 500g</v>
      </c>
      <c r="L1191" s="8" t="str">
        <f>VLOOKUP(K1191,'[1]Mã Misa'!$B$2:$D$74,2,0)</f>
        <v>Gà muối 500g</v>
      </c>
      <c r="M1191" s="8" t="str">
        <f>VLOOKUP(L1191,'[1]Mã Misa'!$C$2:$D$74,2,0)</f>
        <v>GM500</v>
      </c>
      <c r="N1191" s="2">
        <v>111058</v>
      </c>
      <c r="O1191" t="s">
        <v>1750</v>
      </c>
      <c r="P1191" s="8" t="str">
        <f t="shared" si="92"/>
        <v>0158914</v>
      </c>
      <c r="Q1191" s="8" t="e">
        <f t="shared" si="90"/>
        <v>#N/A</v>
      </c>
      <c r="R1191" s="19">
        <v>44548</v>
      </c>
      <c r="S1191" s="17" t="s">
        <v>233</v>
      </c>
      <c r="T1191" s="8" t="str">
        <f t="shared" si="93"/>
        <v>VM+ HNI 15</v>
      </c>
      <c r="U1191" t="s">
        <v>10569</v>
      </c>
      <c r="Y1191" t="str">
        <f t="shared" si="94"/>
        <v>WINCOMHANOI</v>
      </c>
    </row>
    <row r="1192" spans="1:25" x14ac:dyDescent="0.2">
      <c r="A1192" t="s">
        <v>0</v>
      </c>
      <c r="B1192" t="s">
        <v>1751</v>
      </c>
      <c r="D1192" t="s">
        <v>30</v>
      </c>
      <c r="E1192" t="s">
        <v>3</v>
      </c>
      <c r="F1192" s="12">
        <v>1</v>
      </c>
      <c r="G1192" s="2">
        <v>111058</v>
      </c>
      <c r="H1192" t="s">
        <v>4</v>
      </c>
      <c r="J1192" t="s">
        <v>31</v>
      </c>
      <c r="K1192" s="9" t="str">
        <f t="shared" si="91"/>
        <v>Gà muối gói 500g</v>
      </c>
      <c r="L1192" s="8" t="str">
        <f>VLOOKUP(K1192,'[1]Mã Misa'!$B$2:$D$74,2,0)</f>
        <v>Gà muối 500g</v>
      </c>
      <c r="M1192" s="8" t="str">
        <f>VLOOKUP(L1192,'[1]Mã Misa'!$C$2:$D$74,2,0)</f>
        <v>GM500</v>
      </c>
      <c r="N1192" s="2">
        <v>111058</v>
      </c>
      <c r="O1192" t="s">
        <v>1752</v>
      </c>
      <c r="P1192" s="8" t="str">
        <f t="shared" si="92"/>
        <v>0158947</v>
      </c>
      <c r="Q1192" s="8" t="e">
        <f t="shared" si="90"/>
        <v>#N/A</v>
      </c>
      <c r="R1192" s="19">
        <v>44548</v>
      </c>
      <c r="S1192" s="17" t="s">
        <v>1753</v>
      </c>
      <c r="T1192" s="8" t="str">
        <f t="shared" si="93"/>
        <v>VM+ HNI 02</v>
      </c>
      <c r="U1192" t="s">
        <v>11015</v>
      </c>
      <c r="Y1192" t="str">
        <f t="shared" si="94"/>
        <v>WINCOMHANOI</v>
      </c>
    </row>
    <row r="1193" spans="1:25" x14ac:dyDescent="0.2">
      <c r="A1193" t="s">
        <v>0</v>
      </c>
      <c r="B1193" t="s">
        <v>1751</v>
      </c>
      <c r="D1193" t="s">
        <v>40</v>
      </c>
      <c r="E1193" t="s">
        <v>3</v>
      </c>
      <c r="F1193" s="12">
        <v>3</v>
      </c>
      <c r="G1193" s="2">
        <v>178200</v>
      </c>
      <c r="H1193" t="s">
        <v>4</v>
      </c>
      <c r="J1193" t="s">
        <v>41</v>
      </c>
      <c r="K1193" s="9" t="str">
        <f t="shared" si="91"/>
        <v>_Giò lụa 250g</v>
      </c>
      <c r="L1193" s="8" t="str">
        <f>VLOOKUP(K1193,'[1]Mã Misa'!$B$2:$D$74,2,0)</f>
        <v>Giò lụa 250g</v>
      </c>
      <c r="M1193" s="8" t="str">
        <f>VLOOKUP(L1193,'[1]Mã Misa'!$C$2:$D$74,2,0)</f>
        <v>GL250</v>
      </c>
      <c r="N1193" s="2">
        <v>59400</v>
      </c>
      <c r="O1193" t="s">
        <v>1752</v>
      </c>
      <c r="P1193" s="8" t="str">
        <f t="shared" si="92"/>
        <v>0158947</v>
      </c>
      <c r="Q1193" s="8" t="e">
        <f t="shared" si="90"/>
        <v>#N/A</v>
      </c>
      <c r="R1193" s="19">
        <v>44548</v>
      </c>
      <c r="S1193" s="17" t="s">
        <v>1753</v>
      </c>
      <c r="T1193" s="8" t="str">
        <f t="shared" si="93"/>
        <v>VM+ HNI 02</v>
      </c>
      <c r="U1193" t="s">
        <v>11015</v>
      </c>
      <c r="Y1193" t="str">
        <f t="shared" si="94"/>
        <v>WINCOMHANOI</v>
      </c>
    </row>
    <row r="1194" spans="1:25" x14ac:dyDescent="0.2">
      <c r="A1194" t="s">
        <v>0</v>
      </c>
      <c r="B1194" t="s">
        <v>1751</v>
      </c>
      <c r="D1194" t="s">
        <v>2</v>
      </c>
      <c r="E1194" t="s">
        <v>3</v>
      </c>
      <c r="F1194" s="12">
        <v>3</v>
      </c>
      <c r="G1194" s="2">
        <v>212850</v>
      </c>
      <c r="H1194" t="s">
        <v>4</v>
      </c>
      <c r="J1194" t="s">
        <v>5</v>
      </c>
      <c r="K1194" s="9" t="str">
        <f t="shared" si="91"/>
        <v>_Chả nướng 300g</v>
      </c>
      <c r="L1194" s="8" t="str">
        <f>VLOOKUP(K1194,'[1]Mã Misa'!$B$2:$D$74,2,0)</f>
        <v>Chả nướng 300g</v>
      </c>
      <c r="M1194" s="8" t="str">
        <f>VLOOKUP(L1194,'[1]Mã Misa'!$C$2:$D$74,2,0)</f>
        <v>CN300</v>
      </c>
      <c r="N1194" s="2">
        <v>70950</v>
      </c>
      <c r="O1194" t="s">
        <v>1752</v>
      </c>
      <c r="P1194" s="8" t="str">
        <f t="shared" si="92"/>
        <v>0158947</v>
      </c>
      <c r="Q1194" s="8" t="e">
        <f t="shared" si="90"/>
        <v>#N/A</v>
      </c>
      <c r="R1194" s="19">
        <v>44548</v>
      </c>
      <c r="S1194" s="17" t="s">
        <v>1753</v>
      </c>
      <c r="T1194" s="8" t="str">
        <f t="shared" si="93"/>
        <v>VM+ HNI 02</v>
      </c>
      <c r="U1194" t="s">
        <v>11015</v>
      </c>
      <c r="Y1194" t="str">
        <f t="shared" si="94"/>
        <v>WINCOMHANOI</v>
      </c>
    </row>
    <row r="1195" spans="1:25" x14ac:dyDescent="0.2">
      <c r="A1195" t="s">
        <v>0</v>
      </c>
      <c r="B1195" t="s">
        <v>1754</v>
      </c>
      <c r="D1195" t="s">
        <v>11</v>
      </c>
      <c r="E1195" t="s">
        <v>3</v>
      </c>
      <c r="F1195" s="12">
        <v>1</v>
      </c>
      <c r="G1195" s="2">
        <v>50182</v>
      </c>
      <c r="H1195" t="s">
        <v>4</v>
      </c>
      <c r="J1195" t="s">
        <v>12</v>
      </c>
      <c r="K1195" s="9" t="str">
        <f t="shared" si="91"/>
        <v>Giò tai lưỡi xào gói 250g</v>
      </c>
      <c r="L1195" s="8" t="str">
        <f>VLOOKUP(K1195,'[1]Mã Misa'!$B$2:$D$74,2,0)</f>
        <v>Giò Tai Lưỡi Xào 250g</v>
      </c>
      <c r="M1195" s="8" t="str">
        <f>VLOOKUP(L1195,'[1]Mã Misa'!$C$2:$D$74,2,0)</f>
        <v>GTLX250G</v>
      </c>
      <c r="N1195" s="2">
        <v>50182</v>
      </c>
      <c r="O1195" t="s">
        <v>1755</v>
      </c>
      <c r="P1195" s="8" t="str">
        <f t="shared" si="92"/>
        <v>0047490</v>
      </c>
      <c r="Q1195" s="8" t="e">
        <f t="shared" si="90"/>
        <v>#N/A</v>
      </c>
      <c r="R1195" s="19">
        <v>44548</v>
      </c>
      <c r="S1195" s="17" t="s">
        <v>1707</v>
      </c>
      <c r="T1195" s="8" t="str">
        <f t="shared" si="93"/>
        <v>VM+ HCM 33</v>
      </c>
      <c r="U1195" t="s">
        <v>11002</v>
      </c>
      <c r="Y1195" t="str">
        <f t="shared" si="94"/>
        <v>WINCOMHOCHIMINH</v>
      </c>
    </row>
    <row r="1196" spans="1:25" x14ac:dyDescent="0.2">
      <c r="A1196" t="s">
        <v>0</v>
      </c>
      <c r="B1196" t="s">
        <v>1754</v>
      </c>
      <c r="D1196" t="s">
        <v>15</v>
      </c>
      <c r="E1196" t="s">
        <v>3</v>
      </c>
      <c r="F1196" s="12">
        <v>2</v>
      </c>
      <c r="G1196" s="2">
        <v>92000</v>
      </c>
      <c r="H1196" t="s">
        <v>4</v>
      </c>
      <c r="J1196" t="s">
        <v>16</v>
      </c>
      <c r="K1196" s="9" t="str">
        <f t="shared" si="91"/>
        <v>Mộc nấm hương gói 250g</v>
      </c>
      <c r="L1196" s="8" t="str">
        <f>VLOOKUP(K1196,'[1]Mã Misa'!$B$2:$D$74,2,0)</f>
        <v>Mộc Nấm Hương 250g</v>
      </c>
      <c r="M1196" s="8" t="str">
        <f>VLOOKUP(L1196,'[1]Mã Misa'!$C$2:$D$74,2,0)</f>
        <v>MNH250</v>
      </c>
      <c r="N1196" s="2">
        <v>46000</v>
      </c>
      <c r="O1196" t="s">
        <v>1755</v>
      </c>
      <c r="P1196" s="8" t="str">
        <f t="shared" si="92"/>
        <v>0047490</v>
      </c>
      <c r="Q1196" s="8" t="e">
        <f t="shared" si="90"/>
        <v>#N/A</v>
      </c>
      <c r="R1196" s="19">
        <v>44548</v>
      </c>
      <c r="S1196" s="17" t="s">
        <v>1707</v>
      </c>
      <c r="T1196" s="8" t="str">
        <f t="shared" si="93"/>
        <v>VM+ HCM 33</v>
      </c>
      <c r="U1196" t="s">
        <v>11002</v>
      </c>
      <c r="Y1196" t="str">
        <f t="shared" si="94"/>
        <v>WINCOMHOCHIMINH</v>
      </c>
    </row>
    <row r="1197" spans="1:25" x14ac:dyDescent="0.2">
      <c r="A1197" t="s">
        <v>0</v>
      </c>
      <c r="B1197" t="s">
        <v>1756</v>
      </c>
      <c r="D1197" t="s">
        <v>47</v>
      </c>
      <c r="E1197" t="s">
        <v>3</v>
      </c>
      <c r="F1197" s="12">
        <v>1</v>
      </c>
      <c r="G1197" s="2">
        <v>55595</v>
      </c>
      <c r="H1197" t="s">
        <v>4</v>
      </c>
      <c r="J1197" t="s">
        <v>48</v>
      </c>
      <c r="K1197" s="9" t="str">
        <f t="shared" si="91"/>
        <v>Tai heo muối gói 200g</v>
      </c>
      <c r="L1197" s="8" t="str">
        <f>VLOOKUP(K1197,'[1]Mã Misa'!$B$2:$D$74,2,0)</f>
        <v>Tai heo muối 200g</v>
      </c>
      <c r="M1197" s="8" t="str">
        <f>VLOOKUP(L1197,'[1]Mã Misa'!$C$2:$D$74,2,0)</f>
        <v>TH200</v>
      </c>
      <c r="N1197" s="2">
        <v>55595</v>
      </c>
      <c r="O1197" t="s">
        <v>1757</v>
      </c>
      <c r="P1197" s="8" t="str">
        <f t="shared" si="92"/>
        <v>0000670</v>
      </c>
      <c r="Q1197" s="8" t="e">
        <f t="shared" si="90"/>
        <v>#N/A</v>
      </c>
      <c r="R1197" s="19">
        <v>44548</v>
      </c>
      <c r="S1197" s="17" t="s">
        <v>1758</v>
      </c>
      <c r="T1197" s="8" t="str">
        <f t="shared" si="93"/>
        <v>VM+ VPC 14</v>
      </c>
      <c r="U1197" t="s">
        <v>11016</v>
      </c>
      <c r="Y1197" t="str">
        <f t="shared" si="94"/>
        <v>WINCOMVINHPHUC</v>
      </c>
    </row>
    <row r="1198" spans="1:25" x14ac:dyDescent="0.2">
      <c r="A1198" t="s">
        <v>0</v>
      </c>
      <c r="B1198" t="s">
        <v>1759</v>
      </c>
      <c r="D1198" t="s">
        <v>27</v>
      </c>
      <c r="E1198" t="s">
        <v>3</v>
      </c>
      <c r="F1198" s="12">
        <v>2</v>
      </c>
      <c r="G1198" s="2">
        <v>122100</v>
      </c>
      <c r="H1198" t="s">
        <v>4</v>
      </c>
      <c r="J1198" t="s">
        <v>28</v>
      </c>
      <c r="K1198" s="9" t="str">
        <f t="shared" si="91"/>
        <v>_Giò sụn gà 250g</v>
      </c>
      <c r="L1198" s="8" t="str">
        <f>VLOOKUP(K1198,'[1]Mã Misa'!$B$2:$D$74,2,0)</f>
        <v>Giò sụn gà 250g</v>
      </c>
      <c r="M1198" s="8" t="str">
        <f>VLOOKUP(L1198,'[1]Mã Misa'!$C$2:$D$74,2,0)</f>
        <v>GSG250</v>
      </c>
      <c r="N1198" s="2">
        <v>61050</v>
      </c>
      <c r="O1198" t="s">
        <v>1760</v>
      </c>
      <c r="P1198" s="8" t="str">
        <f t="shared" si="92"/>
        <v>0159009</v>
      </c>
      <c r="Q1198" s="8" t="e">
        <f t="shared" si="90"/>
        <v>#N/A</v>
      </c>
      <c r="R1198" s="19">
        <v>44548</v>
      </c>
      <c r="S1198" s="17" t="s">
        <v>1761</v>
      </c>
      <c r="T1198" s="8" t="str">
        <f t="shared" si="93"/>
        <v>VM+ HNI 12</v>
      </c>
      <c r="U1198" t="s">
        <v>11017</v>
      </c>
      <c r="Y1198" t="str">
        <f t="shared" si="94"/>
        <v>WINCOMHANOI</v>
      </c>
    </row>
    <row r="1199" spans="1:25" x14ac:dyDescent="0.2">
      <c r="A1199" t="s">
        <v>0</v>
      </c>
      <c r="B1199" t="s">
        <v>1759</v>
      </c>
      <c r="D1199" t="s">
        <v>8</v>
      </c>
      <c r="E1199" t="s">
        <v>3</v>
      </c>
      <c r="F1199" s="12">
        <v>1</v>
      </c>
      <c r="G1199" s="2">
        <v>105400</v>
      </c>
      <c r="H1199" t="s">
        <v>4</v>
      </c>
      <c r="J1199" t="s">
        <v>9</v>
      </c>
      <c r="K1199" s="9" t="str">
        <f t="shared" si="91"/>
        <v>_Đùi gà sốt cay 500g</v>
      </c>
      <c r="L1199" s="8" t="str">
        <f>VLOOKUP(K1199,'[1]Mã Misa'!$B$2:$D$74,2,0)</f>
        <v>Đùi gà sốt cay 500g</v>
      </c>
      <c r="M1199" s="8" t="str">
        <f>VLOOKUP(L1199,'[1]Mã Misa'!$C$2:$D$74,2,0)</f>
        <v>DGSC500</v>
      </c>
      <c r="N1199" s="2">
        <v>105400</v>
      </c>
      <c r="O1199" t="s">
        <v>1760</v>
      </c>
      <c r="P1199" s="8" t="str">
        <f t="shared" si="92"/>
        <v>0159009</v>
      </c>
      <c r="Q1199" s="8" t="e">
        <f t="shared" si="90"/>
        <v>#N/A</v>
      </c>
      <c r="R1199" s="19">
        <v>44548</v>
      </c>
      <c r="S1199" s="17" t="s">
        <v>1761</v>
      </c>
      <c r="T1199" s="8" t="str">
        <f t="shared" si="93"/>
        <v>VM+ HNI 12</v>
      </c>
      <c r="U1199" t="s">
        <v>11017</v>
      </c>
      <c r="Y1199" t="str">
        <f t="shared" si="94"/>
        <v>WINCOMHANOI</v>
      </c>
    </row>
    <row r="1200" spans="1:25" x14ac:dyDescent="0.2">
      <c r="A1200" t="s">
        <v>0</v>
      </c>
      <c r="B1200" t="s">
        <v>1759</v>
      </c>
      <c r="D1200" t="s">
        <v>42</v>
      </c>
      <c r="E1200" t="s">
        <v>3</v>
      </c>
      <c r="F1200" s="12">
        <v>3</v>
      </c>
      <c r="G1200" s="2">
        <v>263361</v>
      </c>
      <c r="H1200" t="s">
        <v>4</v>
      </c>
      <c r="J1200" t="s">
        <v>43</v>
      </c>
      <c r="K1200" s="9" t="str">
        <f t="shared" si="91"/>
        <v>Bắp bò muối gói 200g</v>
      </c>
      <c r="L1200" s="8" t="str">
        <f>VLOOKUP(K1200,'[1]Mã Misa'!$B$2:$D$74,2,0)</f>
        <v>Bắp bò muối 200g</v>
      </c>
      <c r="M1200" s="8" t="str">
        <f>VLOOKUP(L1200,'[1]Mã Misa'!$C$2:$D$74,2,0)</f>
        <v>BBM200</v>
      </c>
      <c r="N1200" s="2">
        <v>87787</v>
      </c>
      <c r="O1200" t="s">
        <v>1760</v>
      </c>
      <c r="P1200" s="8" t="str">
        <f t="shared" si="92"/>
        <v>0159009</v>
      </c>
      <c r="Q1200" s="8" t="e">
        <f t="shared" si="90"/>
        <v>#N/A</v>
      </c>
      <c r="R1200" s="19">
        <v>44548</v>
      </c>
      <c r="S1200" s="17" t="s">
        <v>1761</v>
      </c>
      <c r="T1200" s="8" t="str">
        <f t="shared" si="93"/>
        <v>VM+ HNI 12</v>
      </c>
      <c r="U1200" t="s">
        <v>11017</v>
      </c>
      <c r="Y1200" t="str">
        <f t="shared" si="94"/>
        <v>WINCOMHANOI</v>
      </c>
    </row>
    <row r="1201" spans="1:25" x14ac:dyDescent="0.2">
      <c r="A1201" t="s">
        <v>0</v>
      </c>
      <c r="B1201" t="s">
        <v>1762</v>
      </c>
      <c r="D1201" t="s">
        <v>2</v>
      </c>
      <c r="E1201" t="s">
        <v>3</v>
      </c>
      <c r="F1201" s="12">
        <v>2</v>
      </c>
      <c r="G1201" s="2">
        <v>141900</v>
      </c>
      <c r="H1201" t="s">
        <v>4</v>
      </c>
      <c r="J1201" t="s">
        <v>5</v>
      </c>
      <c r="K1201" s="9" t="str">
        <f t="shared" si="91"/>
        <v>_Chả nướng 300g</v>
      </c>
      <c r="L1201" s="8" t="str">
        <f>VLOOKUP(K1201,'[1]Mã Misa'!$B$2:$D$74,2,0)</f>
        <v>Chả nướng 300g</v>
      </c>
      <c r="M1201" s="8" t="str">
        <f>VLOOKUP(L1201,'[1]Mã Misa'!$C$2:$D$74,2,0)</f>
        <v>CN300</v>
      </c>
      <c r="N1201" s="2">
        <v>70950</v>
      </c>
      <c r="O1201" t="s">
        <v>1763</v>
      </c>
      <c r="P1201" s="8" t="str">
        <f t="shared" si="92"/>
        <v>0159024</v>
      </c>
      <c r="Q1201" s="8" t="e">
        <f t="shared" si="90"/>
        <v>#N/A</v>
      </c>
      <c r="R1201" s="19">
        <v>44548</v>
      </c>
      <c r="S1201" s="17" t="s">
        <v>1764</v>
      </c>
      <c r="T1201" s="8" t="str">
        <f t="shared" si="93"/>
        <v>VM+ HNI 56</v>
      </c>
      <c r="U1201" t="s">
        <v>11018</v>
      </c>
      <c r="Y1201" t="str">
        <f t="shared" si="94"/>
        <v>WINCOMHANOI</v>
      </c>
    </row>
    <row r="1202" spans="1:25" x14ac:dyDescent="0.2">
      <c r="A1202" t="s">
        <v>0</v>
      </c>
      <c r="B1202" t="s">
        <v>1762</v>
      </c>
      <c r="D1202" t="s">
        <v>21</v>
      </c>
      <c r="E1202" t="s">
        <v>3</v>
      </c>
      <c r="F1202" s="12">
        <v>1</v>
      </c>
      <c r="G1202" s="2">
        <v>74250</v>
      </c>
      <c r="H1202" t="s">
        <v>4</v>
      </c>
      <c r="J1202" t="s">
        <v>22</v>
      </c>
      <c r="K1202" s="9" t="str">
        <f t="shared" si="91"/>
        <v>_Chả cốm 300g</v>
      </c>
      <c r="L1202" s="8" t="str">
        <f>VLOOKUP(K1202,'[1]Mã Misa'!$B$2:$D$74,2,0)</f>
        <v>Chả cốm 300g</v>
      </c>
      <c r="M1202" s="8" t="str">
        <f>VLOOKUP(L1202,'[1]Mã Misa'!$C$2:$D$74,2,0)</f>
        <v>CC300</v>
      </c>
      <c r="N1202" s="2">
        <v>74250</v>
      </c>
      <c r="O1202" t="s">
        <v>1763</v>
      </c>
      <c r="P1202" s="8" t="str">
        <f t="shared" si="92"/>
        <v>0159024</v>
      </c>
      <c r="Q1202" s="8" t="e">
        <f t="shared" si="90"/>
        <v>#N/A</v>
      </c>
      <c r="R1202" s="19">
        <v>44548</v>
      </c>
      <c r="S1202" s="17" t="s">
        <v>1764</v>
      </c>
      <c r="T1202" s="8" t="str">
        <f t="shared" si="93"/>
        <v>VM+ HNI 56</v>
      </c>
      <c r="U1202" t="s">
        <v>11018</v>
      </c>
      <c r="Y1202" t="str">
        <f t="shared" si="94"/>
        <v>WINCOMHANOI</v>
      </c>
    </row>
    <row r="1203" spans="1:25" x14ac:dyDescent="0.2">
      <c r="A1203" t="s">
        <v>0</v>
      </c>
      <c r="B1203" t="s">
        <v>1765</v>
      </c>
      <c r="D1203" t="s">
        <v>30</v>
      </c>
      <c r="E1203" t="s">
        <v>3</v>
      </c>
      <c r="F1203" s="12">
        <v>1</v>
      </c>
      <c r="G1203" s="2">
        <v>111058</v>
      </c>
      <c r="H1203" t="s">
        <v>4</v>
      </c>
      <c r="J1203" t="s">
        <v>31</v>
      </c>
      <c r="K1203" s="9" t="str">
        <f t="shared" si="91"/>
        <v>Gà muối gói 500g</v>
      </c>
      <c r="L1203" s="8" t="str">
        <f>VLOOKUP(K1203,'[1]Mã Misa'!$B$2:$D$74,2,0)</f>
        <v>Gà muối 500g</v>
      </c>
      <c r="M1203" s="8" t="str">
        <f>VLOOKUP(L1203,'[1]Mã Misa'!$C$2:$D$74,2,0)</f>
        <v>GM500</v>
      </c>
      <c r="N1203" s="2">
        <v>111058</v>
      </c>
      <c r="O1203" t="s">
        <v>1766</v>
      </c>
      <c r="P1203" s="8" t="str">
        <f t="shared" si="92"/>
        <v>0159026</v>
      </c>
      <c r="Q1203" s="8" t="e">
        <f t="shared" si="90"/>
        <v>#N/A</v>
      </c>
      <c r="R1203" s="19">
        <v>44548</v>
      </c>
      <c r="S1203" s="17" t="s">
        <v>1764</v>
      </c>
      <c r="T1203" s="8" t="str">
        <f t="shared" si="93"/>
        <v>VM+ HNI 56</v>
      </c>
      <c r="U1203" t="s">
        <v>11018</v>
      </c>
      <c r="Y1203" t="str">
        <f t="shared" si="94"/>
        <v>WINCOMHANOI</v>
      </c>
    </row>
    <row r="1204" spans="1:25" x14ac:dyDescent="0.2">
      <c r="A1204" t="s">
        <v>0</v>
      </c>
      <c r="B1204" t="s">
        <v>1767</v>
      </c>
      <c r="D1204" t="s">
        <v>42</v>
      </c>
      <c r="E1204" t="s">
        <v>3</v>
      </c>
      <c r="F1204" s="12">
        <v>2</v>
      </c>
      <c r="G1204" s="2">
        <v>175574</v>
      </c>
      <c r="H1204" t="s">
        <v>4</v>
      </c>
      <c r="J1204" t="s">
        <v>43</v>
      </c>
      <c r="K1204" s="9" t="str">
        <f t="shared" si="91"/>
        <v>Bắp bò muối gói 200g</v>
      </c>
      <c r="L1204" s="8" t="str">
        <f>VLOOKUP(K1204,'[1]Mã Misa'!$B$2:$D$74,2,0)</f>
        <v>Bắp bò muối 200g</v>
      </c>
      <c r="M1204" s="8" t="str">
        <f>VLOOKUP(L1204,'[1]Mã Misa'!$C$2:$D$74,2,0)</f>
        <v>BBM200</v>
      </c>
      <c r="N1204" s="2">
        <v>87787</v>
      </c>
      <c r="O1204" t="s">
        <v>1768</v>
      </c>
      <c r="P1204" s="8" t="str">
        <f t="shared" si="92"/>
        <v>0159040</v>
      </c>
      <c r="Q1204" s="8" t="e">
        <f t="shared" si="90"/>
        <v>#N/A</v>
      </c>
      <c r="R1204" s="19">
        <v>44548</v>
      </c>
      <c r="S1204" s="17" t="s">
        <v>1769</v>
      </c>
      <c r="T1204" s="8" t="str">
        <f t="shared" si="93"/>
        <v>VM+ HNI Xó</v>
      </c>
      <c r="U1204" t="s">
        <v>11019</v>
      </c>
      <c r="Y1204" t="str">
        <f t="shared" si="94"/>
        <v>WINCOMHANOI</v>
      </c>
    </row>
    <row r="1205" spans="1:25" x14ac:dyDescent="0.2">
      <c r="A1205" t="s">
        <v>0</v>
      </c>
      <c r="B1205" t="s">
        <v>1770</v>
      </c>
      <c r="D1205" t="s">
        <v>47</v>
      </c>
      <c r="E1205" t="s">
        <v>3</v>
      </c>
      <c r="F1205" s="12">
        <v>1</v>
      </c>
      <c r="G1205" s="2">
        <v>55595</v>
      </c>
      <c r="H1205" t="s">
        <v>4</v>
      </c>
      <c r="J1205" t="s">
        <v>48</v>
      </c>
      <c r="K1205" s="9" t="str">
        <f t="shared" si="91"/>
        <v>Tai heo muối gói 200g</v>
      </c>
      <c r="L1205" s="8" t="str">
        <f>VLOOKUP(K1205,'[1]Mã Misa'!$B$2:$D$74,2,0)</f>
        <v>Tai heo muối 200g</v>
      </c>
      <c r="M1205" s="8" t="str">
        <f>VLOOKUP(L1205,'[1]Mã Misa'!$C$2:$D$74,2,0)</f>
        <v>TH200</v>
      </c>
      <c r="N1205" s="2">
        <v>55595</v>
      </c>
      <c r="O1205" t="s">
        <v>1771</v>
      </c>
      <c r="P1205" s="8" t="str">
        <f t="shared" si="92"/>
        <v>0159066</v>
      </c>
      <c r="Q1205" s="8" t="e">
        <f t="shared" si="90"/>
        <v>#N/A</v>
      </c>
      <c r="R1205" s="19">
        <v>44548</v>
      </c>
      <c r="S1205" s="17" t="s">
        <v>1772</v>
      </c>
      <c r="T1205" s="8" t="str">
        <f t="shared" si="93"/>
        <v>VM+ HNI CT</v>
      </c>
      <c r="U1205" t="s">
        <v>11020</v>
      </c>
      <c r="Y1205" t="str">
        <f t="shared" si="94"/>
        <v>WINCOMHANOI</v>
      </c>
    </row>
    <row r="1206" spans="1:25" x14ac:dyDescent="0.2">
      <c r="A1206" t="s">
        <v>0</v>
      </c>
      <c r="B1206" t="s">
        <v>1770</v>
      </c>
      <c r="D1206" t="s">
        <v>42</v>
      </c>
      <c r="E1206" t="s">
        <v>3</v>
      </c>
      <c r="F1206" s="12">
        <v>2</v>
      </c>
      <c r="G1206" s="2">
        <v>175574</v>
      </c>
      <c r="H1206" t="s">
        <v>4</v>
      </c>
      <c r="J1206" t="s">
        <v>43</v>
      </c>
      <c r="K1206" s="9" t="str">
        <f t="shared" si="91"/>
        <v>Bắp bò muối gói 200g</v>
      </c>
      <c r="L1206" s="8" t="str">
        <f>VLOOKUP(K1206,'[1]Mã Misa'!$B$2:$D$74,2,0)</f>
        <v>Bắp bò muối 200g</v>
      </c>
      <c r="M1206" s="8" t="str">
        <f>VLOOKUP(L1206,'[1]Mã Misa'!$C$2:$D$74,2,0)</f>
        <v>BBM200</v>
      </c>
      <c r="N1206" s="2">
        <v>87787</v>
      </c>
      <c r="O1206" t="s">
        <v>1771</v>
      </c>
      <c r="P1206" s="8" t="str">
        <f t="shared" si="92"/>
        <v>0159066</v>
      </c>
      <c r="Q1206" s="8" t="e">
        <f t="shared" si="90"/>
        <v>#N/A</v>
      </c>
      <c r="R1206" s="19">
        <v>44548</v>
      </c>
      <c r="S1206" s="17" t="s">
        <v>1772</v>
      </c>
      <c r="T1206" s="8" t="str">
        <f t="shared" si="93"/>
        <v>VM+ HNI CT</v>
      </c>
      <c r="U1206" t="s">
        <v>11020</v>
      </c>
      <c r="Y1206" t="str">
        <f t="shared" si="94"/>
        <v>WINCOMHANOI</v>
      </c>
    </row>
    <row r="1207" spans="1:25" x14ac:dyDescent="0.2">
      <c r="A1207" t="s">
        <v>0</v>
      </c>
      <c r="B1207" t="s">
        <v>1770</v>
      </c>
      <c r="D1207" t="s">
        <v>121</v>
      </c>
      <c r="E1207" t="s">
        <v>3</v>
      </c>
      <c r="F1207" s="12">
        <v>1</v>
      </c>
      <c r="G1207" s="2">
        <v>73431</v>
      </c>
      <c r="H1207" t="s">
        <v>4</v>
      </c>
      <c r="J1207" t="s">
        <v>122</v>
      </c>
      <c r="K1207" s="9" t="str">
        <f t="shared" si="91"/>
        <v>Chân giò heo muối gói 300g</v>
      </c>
      <c r="L1207" s="8" t="str">
        <f>VLOOKUP(K1207,'[1]Mã Misa'!$B$2:$D$74,2,0)</f>
        <v>Chân giò heo muối 300g</v>
      </c>
      <c r="M1207" s="8" t="str">
        <f>VLOOKUP(L1207,'[1]Mã Misa'!$C$2:$D$74,2,0)</f>
        <v>CGM300</v>
      </c>
      <c r="N1207" s="2">
        <v>73431</v>
      </c>
      <c r="O1207" t="s">
        <v>1771</v>
      </c>
      <c r="P1207" s="8" t="str">
        <f t="shared" si="92"/>
        <v>0159066</v>
      </c>
      <c r="Q1207" s="8" t="e">
        <f t="shared" si="90"/>
        <v>#N/A</v>
      </c>
      <c r="R1207" s="19">
        <v>44548</v>
      </c>
      <c r="S1207" s="17" t="s">
        <v>1772</v>
      </c>
      <c r="T1207" s="8" t="str">
        <f t="shared" si="93"/>
        <v>VM+ HNI CT</v>
      </c>
      <c r="U1207" t="s">
        <v>11020</v>
      </c>
      <c r="Y1207" t="str">
        <f t="shared" si="94"/>
        <v>WINCOMHANOI</v>
      </c>
    </row>
    <row r="1208" spans="1:25" x14ac:dyDescent="0.2">
      <c r="A1208" t="s">
        <v>0</v>
      </c>
      <c r="B1208" t="s">
        <v>1770</v>
      </c>
      <c r="D1208" t="s">
        <v>27</v>
      </c>
      <c r="E1208" t="s">
        <v>3</v>
      </c>
      <c r="F1208" s="12">
        <v>1</v>
      </c>
      <c r="G1208" s="2">
        <v>61050</v>
      </c>
      <c r="H1208" t="s">
        <v>4</v>
      </c>
      <c r="J1208" t="s">
        <v>28</v>
      </c>
      <c r="K1208" s="9" t="str">
        <f t="shared" si="91"/>
        <v>_Giò sụn gà 250g</v>
      </c>
      <c r="L1208" s="8" t="str">
        <f>VLOOKUP(K1208,'[1]Mã Misa'!$B$2:$D$74,2,0)</f>
        <v>Giò sụn gà 250g</v>
      </c>
      <c r="M1208" s="8" t="str">
        <f>VLOOKUP(L1208,'[1]Mã Misa'!$C$2:$D$74,2,0)</f>
        <v>GSG250</v>
      </c>
      <c r="N1208" s="2">
        <v>61050</v>
      </c>
      <c r="O1208" t="s">
        <v>1771</v>
      </c>
      <c r="P1208" s="8" t="str">
        <f t="shared" si="92"/>
        <v>0159066</v>
      </c>
      <c r="Q1208" s="8" t="e">
        <f t="shared" si="90"/>
        <v>#N/A</v>
      </c>
      <c r="R1208" s="19">
        <v>44548</v>
      </c>
      <c r="S1208" s="17" t="s">
        <v>1772</v>
      </c>
      <c r="T1208" s="8" t="str">
        <f t="shared" si="93"/>
        <v>VM+ HNI CT</v>
      </c>
      <c r="U1208" t="s">
        <v>11020</v>
      </c>
      <c r="Y1208" t="str">
        <f t="shared" si="94"/>
        <v>WINCOMHANOI</v>
      </c>
    </row>
    <row r="1209" spans="1:25" x14ac:dyDescent="0.2">
      <c r="A1209" t="s">
        <v>0</v>
      </c>
      <c r="B1209" t="s">
        <v>1770</v>
      </c>
      <c r="D1209" t="s">
        <v>2</v>
      </c>
      <c r="E1209" t="s">
        <v>3</v>
      </c>
      <c r="F1209" s="12">
        <v>1</v>
      </c>
      <c r="G1209" s="2">
        <v>70950</v>
      </c>
      <c r="H1209" t="s">
        <v>4</v>
      </c>
      <c r="J1209" t="s">
        <v>5</v>
      </c>
      <c r="K1209" s="9" t="str">
        <f t="shared" si="91"/>
        <v>_Chả nướng 300g</v>
      </c>
      <c r="L1209" s="8" t="str">
        <f>VLOOKUP(K1209,'[1]Mã Misa'!$B$2:$D$74,2,0)</f>
        <v>Chả nướng 300g</v>
      </c>
      <c r="M1209" s="8" t="str">
        <f>VLOOKUP(L1209,'[1]Mã Misa'!$C$2:$D$74,2,0)</f>
        <v>CN300</v>
      </c>
      <c r="N1209" s="2">
        <v>70950</v>
      </c>
      <c r="O1209" t="s">
        <v>1771</v>
      </c>
      <c r="P1209" s="8" t="str">
        <f t="shared" si="92"/>
        <v>0159066</v>
      </c>
      <c r="Q1209" s="8" t="e">
        <f t="shared" si="90"/>
        <v>#N/A</v>
      </c>
      <c r="R1209" s="19">
        <v>44548</v>
      </c>
      <c r="S1209" s="17" t="s">
        <v>1772</v>
      </c>
      <c r="T1209" s="8" t="str">
        <f t="shared" si="93"/>
        <v>VM+ HNI CT</v>
      </c>
      <c r="U1209" t="s">
        <v>11020</v>
      </c>
      <c r="Y1209" t="str">
        <f t="shared" si="94"/>
        <v>WINCOMHANOI</v>
      </c>
    </row>
    <row r="1210" spans="1:25" x14ac:dyDescent="0.2">
      <c r="A1210" t="s">
        <v>0</v>
      </c>
      <c r="B1210" t="s">
        <v>1770</v>
      </c>
      <c r="D1210" t="s">
        <v>8</v>
      </c>
      <c r="E1210" t="s">
        <v>3</v>
      </c>
      <c r="F1210" s="12">
        <v>3</v>
      </c>
      <c r="G1210" s="2">
        <v>316200</v>
      </c>
      <c r="H1210" t="s">
        <v>4</v>
      </c>
      <c r="J1210" t="s">
        <v>9</v>
      </c>
      <c r="K1210" s="9" t="str">
        <f t="shared" si="91"/>
        <v>_Đùi gà sốt cay 500g</v>
      </c>
      <c r="L1210" s="8" t="str">
        <f>VLOOKUP(K1210,'[1]Mã Misa'!$B$2:$D$74,2,0)</f>
        <v>Đùi gà sốt cay 500g</v>
      </c>
      <c r="M1210" s="8" t="str">
        <f>VLOOKUP(L1210,'[1]Mã Misa'!$C$2:$D$74,2,0)</f>
        <v>DGSC500</v>
      </c>
      <c r="N1210" s="2">
        <v>105400</v>
      </c>
      <c r="O1210" t="s">
        <v>1771</v>
      </c>
      <c r="P1210" s="8" t="str">
        <f t="shared" si="92"/>
        <v>0159066</v>
      </c>
      <c r="Q1210" s="8" t="e">
        <f t="shared" si="90"/>
        <v>#N/A</v>
      </c>
      <c r="R1210" s="19">
        <v>44548</v>
      </c>
      <c r="S1210" s="17" t="s">
        <v>1772</v>
      </c>
      <c r="T1210" s="8" t="str">
        <f t="shared" si="93"/>
        <v>VM+ HNI CT</v>
      </c>
      <c r="U1210" t="s">
        <v>11020</v>
      </c>
      <c r="Y1210" t="str">
        <f t="shared" si="94"/>
        <v>WINCOMHANOI</v>
      </c>
    </row>
    <row r="1211" spans="1:25" x14ac:dyDescent="0.2">
      <c r="A1211" t="s">
        <v>0</v>
      </c>
      <c r="B1211" t="s">
        <v>1770</v>
      </c>
      <c r="D1211" t="s">
        <v>25</v>
      </c>
      <c r="E1211" t="s">
        <v>3</v>
      </c>
      <c r="F1211" s="12">
        <v>1</v>
      </c>
      <c r="G1211" s="2">
        <v>90750</v>
      </c>
      <c r="H1211" t="s">
        <v>4</v>
      </c>
      <c r="J1211" t="s">
        <v>26</v>
      </c>
      <c r="K1211" s="9" t="str">
        <f t="shared" si="91"/>
        <v>_Chân gà sốt cay 400g</v>
      </c>
      <c r="L1211" s="8" t="str">
        <f>VLOOKUP(K1211,'[1]Mã Misa'!$B$2:$D$74,2,0)</f>
        <v>Chân gà sốt cay 400g</v>
      </c>
      <c r="M1211" s="8" t="str">
        <f>VLOOKUP(L1211,'[1]Mã Misa'!$C$2:$D$74,2,0)</f>
        <v>CGSC400</v>
      </c>
      <c r="N1211" s="2">
        <v>90750</v>
      </c>
      <c r="O1211" t="s">
        <v>1771</v>
      </c>
      <c r="P1211" s="8" t="str">
        <f t="shared" si="92"/>
        <v>0159066</v>
      </c>
      <c r="Q1211" s="8" t="e">
        <f t="shared" si="90"/>
        <v>#N/A</v>
      </c>
      <c r="R1211" s="19">
        <v>44548</v>
      </c>
      <c r="S1211" s="17" t="s">
        <v>1772</v>
      </c>
      <c r="T1211" s="8" t="str">
        <f t="shared" si="93"/>
        <v>VM+ HNI CT</v>
      </c>
      <c r="U1211" t="s">
        <v>11020</v>
      </c>
      <c r="Y1211" t="str">
        <f t="shared" si="94"/>
        <v>WINCOMHANOI</v>
      </c>
    </row>
    <row r="1212" spans="1:25" x14ac:dyDescent="0.2">
      <c r="A1212" t="s">
        <v>0</v>
      </c>
      <c r="B1212" t="s">
        <v>1773</v>
      </c>
      <c r="D1212" t="s">
        <v>27</v>
      </c>
      <c r="E1212" t="s">
        <v>3</v>
      </c>
      <c r="F1212" s="12">
        <v>1</v>
      </c>
      <c r="G1212" s="2">
        <v>61050</v>
      </c>
      <c r="H1212" t="s">
        <v>4</v>
      </c>
      <c r="J1212" t="s">
        <v>28</v>
      </c>
      <c r="K1212" s="9" t="str">
        <f t="shared" si="91"/>
        <v>_Giò sụn gà 250g</v>
      </c>
      <c r="L1212" s="8" t="str">
        <f>VLOOKUP(K1212,'[1]Mã Misa'!$B$2:$D$74,2,0)</f>
        <v>Giò sụn gà 250g</v>
      </c>
      <c r="M1212" s="8" t="str">
        <f>VLOOKUP(L1212,'[1]Mã Misa'!$C$2:$D$74,2,0)</f>
        <v>GSG250</v>
      </c>
      <c r="N1212" s="2">
        <v>61050</v>
      </c>
      <c r="O1212" t="s">
        <v>1774</v>
      </c>
      <c r="P1212" s="8" t="str">
        <f t="shared" si="92"/>
        <v>0000675</v>
      </c>
      <c r="Q1212" s="8" t="e">
        <f t="shared" si="90"/>
        <v>#N/A</v>
      </c>
      <c r="R1212" s="19">
        <v>44548</v>
      </c>
      <c r="S1212" s="17" t="s">
        <v>1758</v>
      </c>
      <c r="T1212" s="8" t="str">
        <f t="shared" si="93"/>
        <v>VM+ VPC 14</v>
      </c>
      <c r="U1212" t="s">
        <v>11016</v>
      </c>
      <c r="Y1212" t="str">
        <f t="shared" si="94"/>
        <v>WINCOMVINHPHUC</v>
      </c>
    </row>
    <row r="1213" spans="1:25" x14ac:dyDescent="0.2">
      <c r="A1213" t="s">
        <v>0</v>
      </c>
      <c r="B1213" t="s">
        <v>1775</v>
      </c>
      <c r="D1213" t="s">
        <v>15</v>
      </c>
      <c r="E1213" t="s">
        <v>3</v>
      </c>
      <c r="F1213" s="12">
        <v>2</v>
      </c>
      <c r="G1213" s="2">
        <v>92000</v>
      </c>
      <c r="H1213" t="s">
        <v>4</v>
      </c>
      <c r="J1213" t="s">
        <v>16</v>
      </c>
      <c r="K1213" s="9" t="str">
        <f t="shared" si="91"/>
        <v>Mộc nấm hương gói 250g</v>
      </c>
      <c r="L1213" s="8" t="str">
        <f>VLOOKUP(K1213,'[1]Mã Misa'!$B$2:$D$74,2,0)</f>
        <v>Mộc Nấm Hương 250g</v>
      </c>
      <c r="M1213" s="8" t="str">
        <f>VLOOKUP(L1213,'[1]Mã Misa'!$C$2:$D$74,2,0)</f>
        <v>MNH250</v>
      </c>
      <c r="N1213" s="2">
        <v>46000</v>
      </c>
      <c r="O1213" t="s">
        <v>1776</v>
      </c>
      <c r="P1213" s="8" t="str">
        <f t="shared" si="92"/>
        <v>0011958</v>
      </c>
      <c r="Q1213" s="8" t="e">
        <f t="shared" si="90"/>
        <v>#N/A</v>
      </c>
      <c r="R1213" s="19">
        <v>44548</v>
      </c>
      <c r="S1213" s="17" t="s">
        <v>1777</v>
      </c>
      <c r="T1213" s="8" t="str">
        <f t="shared" si="93"/>
        <v>VM+ HPG 51</v>
      </c>
      <c r="U1213" t="s">
        <v>11021</v>
      </c>
      <c r="Y1213" t="str">
        <f t="shared" si="94"/>
        <v>WINCOMHAIPHONG</v>
      </c>
    </row>
    <row r="1214" spans="1:25" x14ac:dyDescent="0.2">
      <c r="A1214" t="s">
        <v>0</v>
      </c>
      <c r="B1214" t="s">
        <v>1778</v>
      </c>
      <c r="D1214" t="s">
        <v>30</v>
      </c>
      <c r="E1214" t="s">
        <v>3</v>
      </c>
      <c r="F1214" s="12">
        <v>2</v>
      </c>
      <c r="G1214" s="2">
        <v>222116</v>
      </c>
      <c r="H1214" t="s">
        <v>4</v>
      </c>
      <c r="J1214" t="s">
        <v>31</v>
      </c>
      <c r="K1214" s="9" t="str">
        <f t="shared" si="91"/>
        <v>Gà muối gói 500g</v>
      </c>
      <c r="L1214" s="8" t="str">
        <f>VLOOKUP(K1214,'[1]Mã Misa'!$B$2:$D$74,2,0)</f>
        <v>Gà muối 500g</v>
      </c>
      <c r="M1214" s="8" t="str">
        <f>VLOOKUP(L1214,'[1]Mã Misa'!$C$2:$D$74,2,0)</f>
        <v>GM500</v>
      </c>
      <c r="N1214" s="2">
        <v>111058</v>
      </c>
      <c r="O1214" t="s">
        <v>1779</v>
      </c>
      <c r="P1214" s="8" t="str">
        <f t="shared" si="92"/>
        <v>0047611</v>
      </c>
      <c r="Q1214" s="8" t="e">
        <f t="shared" si="90"/>
        <v>#N/A</v>
      </c>
      <c r="R1214" s="19">
        <v>44548</v>
      </c>
      <c r="S1214" s="17" t="s">
        <v>1780</v>
      </c>
      <c r="T1214" s="8" t="str">
        <f t="shared" si="93"/>
        <v>VM+ HCM 23</v>
      </c>
      <c r="U1214" t="s">
        <v>11022</v>
      </c>
      <c r="Y1214" t="str">
        <f t="shared" si="94"/>
        <v>WINCOMHOCHIMINH</v>
      </c>
    </row>
    <row r="1215" spans="1:25" x14ac:dyDescent="0.2">
      <c r="A1215" t="s">
        <v>0</v>
      </c>
      <c r="B1215" t="s">
        <v>1778</v>
      </c>
      <c r="D1215" t="s">
        <v>47</v>
      </c>
      <c r="E1215" t="s">
        <v>3</v>
      </c>
      <c r="F1215" s="12">
        <v>2</v>
      </c>
      <c r="G1215" s="2">
        <v>111190</v>
      </c>
      <c r="H1215" t="s">
        <v>4</v>
      </c>
      <c r="J1215" t="s">
        <v>48</v>
      </c>
      <c r="K1215" s="9" t="str">
        <f t="shared" si="91"/>
        <v>Tai heo muối gói 200g</v>
      </c>
      <c r="L1215" s="8" t="str">
        <f>VLOOKUP(K1215,'[1]Mã Misa'!$B$2:$D$74,2,0)</f>
        <v>Tai heo muối 200g</v>
      </c>
      <c r="M1215" s="8" t="str">
        <f>VLOOKUP(L1215,'[1]Mã Misa'!$C$2:$D$74,2,0)</f>
        <v>TH200</v>
      </c>
      <c r="N1215" s="2">
        <v>55595</v>
      </c>
      <c r="O1215" t="s">
        <v>1779</v>
      </c>
      <c r="P1215" s="8" t="str">
        <f t="shared" si="92"/>
        <v>0047611</v>
      </c>
      <c r="Q1215" s="8" t="e">
        <f t="shared" si="90"/>
        <v>#N/A</v>
      </c>
      <c r="R1215" s="19">
        <v>44548</v>
      </c>
      <c r="S1215" s="17" t="s">
        <v>1780</v>
      </c>
      <c r="T1215" s="8" t="str">
        <f t="shared" si="93"/>
        <v>VM+ HCM 23</v>
      </c>
      <c r="U1215" t="s">
        <v>11022</v>
      </c>
      <c r="Y1215" t="str">
        <f t="shared" si="94"/>
        <v>WINCOMHOCHIMINH</v>
      </c>
    </row>
    <row r="1216" spans="1:25" x14ac:dyDescent="0.2">
      <c r="A1216" t="s">
        <v>0</v>
      </c>
      <c r="B1216" t="s">
        <v>1778</v>
      </c>
      <c r="D1216" t="s">
        <v>8</v>
      </c>
      <c r="E1216" t="s">
        <v>3</v>
      </c>
      <c r="F1216" s="12">
        <v>5</v>
      </c>
      <c r="G1216" s="2">
        <v>527000</v>
      </c>
      <c r="H1216" t="s">
        <v>4</v>
      </c>
      <c r="J1216" t="s">
        <v>9</v>
      </c>
      <c r="K1216" s="9" t="str">
        <f t="shared" si="91"/>
        <v>_Đùi gà sốt cay 500g</v>
      </c>
      <c r="L1216" s="8" t="str">
        <f>VLOOKUP(K1216,'[1]Mã Misa'!$B$2:$D$74,2,0)</f>
        <v>Đùi gà sốt cay 500g</v>
      </c>
      <c r="M1216" s="8" t="str">
        <f>VLOOKUP(L1216,'[1]Mã Misa'!$C$2:$D$74,2,0)</f>
        <v>DGSC500</v>
      </c>
      <c r="N1216" s="2">
        <v>105400</v>
      </c>
      <c r="O1216" t="s">
        <v>1779</v>
      </c>
      <c r="P1216" s="8" t="str">
        <f t="shared" si="92"/>
        <v>0047611</v>
      </c>
      <c r="Q1216" s="8" t="e">
        <f t="shared" si="90"/>
        <v>#N/A</v>
      </c>
      <c r="R1216" s="19">
        <v>44548</v>
      </c>
      <c r="S1216" s="17" t="s">
        <v>1780</v>
      </c>
      <c r="T1216" s="8" t="str">
        <f t="shared" si="93"/>
        <v>VM+ HCM 23</v>
      </c>
      <c r="U1216" t="s">
        <v>11022</v>
      </c>
      <c r="Y1216" t="str">
        <f t="shared" si="94"/>
        <v>WINCOMHOCHIMINH</v>
      </c>
    </row>
    <row r="1217" spans="1:25" x14ac:dyDescent="0.2">
      <c r="A1217" t="s">
        <v>0</v>
      </c>
      <c r="B1217" t="s">
        <v>1781</v>
      </c>
      <c r="D1217" t="s">
        <v>30</v>
      </c>
      <c r="E1217" t="s">
        <v>3</v>
      </c>
      <c r="F1217" s="12">
        <v>1</v>
      </c>
      <c r="G1217" s="2">
        <v>111058</v>
      </c>
      <c r="H1217" t="s">
        <v>4</v>
      </c>
      <c r="J1217" t="s">
        <v>31</v>
      </c>
      <c r="K1217" s="9" t="str">
        <f t="shared" si="91"/>
        <v>Gà muối gói 500g</v>
      </c>
      <c r="L1217" s="8" t="str">
        <f>VLOOKUP(K1217,'[1]Mã Misa'!$B$2:$D$74,2,0)</f>
        <v>Gà muối 500g</v>
      </c>
      <c r="M1217" s="8" t="str">
        <f>VLOOKUP(L1217,'[1]Mã Misa'!$C$2:$D$74,2,0)</f>
        <v>GM500</v>
      </c>
      <c r="N1217" s="2">
        <v>111058</v>
      </c>
      <c r="O1217" t="s">
        <v>1782</v>
      </c>
      <c r="P1217" s="8" t="str">
        <f t="shared" si="92"/>
        <v>0020697</v>
      </c>
      <c r="Q1217" s="8" t="e">
        <f t="shared" si="90"/>
        <v>#N/A</v>
      </c>
      <c r="R1217" s="19">
        <v>44548</v>
      </c>
      <c r="S1217" s="17" t="s">
        <v>1783</v>
      </c>
      <c r="T1217" s="8" t="str">
        <f t="shared" si="93"/>
        <v>VM+ DNG 22</v>
      </c>
      <c r="U1217" t="s">
        <v>11023</v>
      </c>
      <c r="Y1217" t="str">
        <f t="shared" si="94"/>
        <v>WINCOMDANANG</v>
      </c>
    </row>
    <row r="1218" spans="1:25" x14ac:dyDescent="0.2">
      <c r="A1218" t="s">
        <v>0</v>
      </c>
      <c r="B1218" t="s">
        <v>1784</v>
      </c>
      <c r="D1218" t="s">
        <v>11</v>
      </c>
      <c r="E1218" t="s">
        <v>3</v>
      </c>
      <c r="F1218" s="12">
        <v>4</v>
      </c>
      <c r="G1218" s="2">
        <v>200728</v>
      </c>
      <c r="H1218" t="s">
        <v>4</v>
      </c>
      <c r="J1218" t="s">
        <v>12</v>
      </c>
      <c r="K1218" s="9" t="str">
        <f t="shared" si="91"/>
        <v>Giò tai lưỡi xào gói 250g</v>
      </c>
      <c r="L1218" s="8" t="str">
        <f>VLOOKUP(K1218,'[1]Mã Misa'!$B$2:$D$74,2,0)</f>
        <v>Giò Tai Lưỡi Xào 250g</v>
      </c>
      <c r="M1218" s="8" t="str">
        <f>VLOOKUP(L1218,'[1]Mã Misa'!$C$2:$D$74,2,0)</f>
        <v>GTLX250G</v>
      </c>
      <c r="N1218" s="2">
        <v>50182</v>
      </c>
      <c r="O1218" t="s">
        <v>1785</v>
      </c>
      <c r="P1218" s="8" t="str">
        <f t="shared" si="92"/>
        <v>0047615</v>
      </c>
      <c r="Q1218" s="8" t="e">
        <f t="shared" si="90"/>
        <v>#N/A</v>
      </c>
      <c r="R1218" s="19">
        <v>44548</v>
      </c>
      <c r="S1218" s="17" t="s">
        <v>1780</v>
      </c>
      <c r="T1218" s="8" t="str">
        <f t="shared" si="93"/>
        <v>VM+ HCM 23</v>
      </c>
      <c r="U1218" t="s">
        <v>11022</v>
      </c>
      <c r="Y1218" t="str">
        <f t="shared" si="94"/>
        <v>WINCOMHOCHIMINH</v>
      </c>
    </row>
    <row r="1219" spans="1:25" x14ac:dyDescent="0.2">
      <c r="A1219" t="s">
        <v>0</v>
      </c>
      <c r="B1219" t="s">
        <v>1784</v>
      </c>
      <c r="D1219" t="s">
        <v>15</v>
      </c>
      <c r="E1219" t="s">
        <v>3</v>
      </c>
      <c r="F1219" s="12">
        <v>1</v>
      </c>
      <c r="G1219" s="2">
        <v>46000</v>
      </c>
      <c r="H1219" t="s">
        <v>4</v>
      </c>
      <c r="J1219" t="s">
        <v>16</v>
      </c>
      <c r="K1219" s="9" t="str">
        <f t="shared" si="91"/>
        <v>Mộc nấm hương gói 250g</v>
      </c>
      <c r="L1219" s="8" t="str">
        <f>VLOOKUP(K1219,'[1]Mã Misa'!$B$2:$D$74,2,0)</f>
        <v>Mộc Nấm Hương 250g</v>
      </c>
      <c r="M1219" s="8" t="str">
        <f>VLOOKUP(L1219,'[1]Mã Misa'!$C$2:$D$74,2,0)</f>
        <v>MNH250</v>
      </c>
      <c r="N1219" s="2">
        <v>46000</v>
      </c>
      <c r="O1219" t="s">
        <v>1785</v>
      </c>
      <c r="P1219" s="8" t="str">
        <f t="shared" si="92"/>
        <v>0047615</v>
      </c>
      <c r="Q1219" s="8" t="e">
        <f t="shared" ref="Q1219:Q1282" si="95">IF(VLOOKUP(P1219,$AD$1:$AF$32,1,0)&lt;&gt;0,(P1219&amp;"A"),0)</f>
        <v>#N/A</v>
      </c>
      <c r="R1219" s="19">
        <v>44548</v>
      </c>
      <c r="S1219" s="17" t="s">
        <v>1780</v>
      </c>
      <c r="T1219" s="8" t="str">
        <f t="shared" si="93"/>
        <v>VM+ HCM 23</v>
      </c>
      <c r="U1219" t="s">
        <v>11022</v>
      </c>
      <c r="Y1219" t="str">
        <f t="shared" si="94"/>
        <v>WINCOMHOCHIMINH</v>
      </c>
    </row>
    <row r="1220" spans="1:25" x14ac:dyDescent="0.2">
      <c r="A1220" t="s">
        <v>0</v>
      </c>
      <c r="B1220" t="s">
        <v>1786</v>
      </c>
      <c r="D1220" t="s">
        <v>25</v>
      </c>
      <c r="E1220" t="s">
        <v>3</v>
      </c>
      <c r="F1220" s="12">
        <v>4</v>
      </c>
      <c r="G1220" s="2">
        <v>363000</v>
      </c>
      <c r="H1220" t="s">
        <v>4</v>
      </c>
      <c r="J1220" t="s">
        <v>26</v>
      </c>
      <c r="K1220" s="9" t="str">
        <f t="shared" ref="K1220:K1283" si="96">MID(J1220,10,26)</f>
        <v>_Chân gà sốt cay 400g</v>
      </c>
      <c r="L1220" s="8" t="str">
        <f>VLOOKUP(K1220,'[1]Mã Misa'!$B$2:$D$74,2,0)</f>
        <v>Chân gà sốt cay 400g</v>
      </c>
      <c r="M1220" s="8" t="str">
        <f>VLOOKUP(L1220,'[1]Mã Misa'!$C$2:$D$74,2,0)</f>
        <v>CGSC400</v>
      </c>
      <c r="N1220" s="2">
        <v>90750</v>
      </c>
      <c r="O1220" t="s">
        <v>1787</v>
      </c>
      <c r="P1220" s="8" t="str">
        <f t="shared" ref="P1220:P1283" si="97">RIGHT(O1220,7)</f>
        <v>0159679</v>
      </c>
      <c r="Q1220" s="8" t="e">
        <f t="shared" si="95"/>
        <v>#N/A</v>
      </c>
      <c r="R1220" s="19">
        <v>44548</v>
      </c>
      <c r="S1220" s="17" t="s">
        <v>1788</v>
      </c>
      <c r="T1220" s="8" t="str">
        <f t="shared" ref="T1220:T1283" si="98">LEFT(U1220,10)</f>
        <v>VM+ HNI Th</v>
      </c>
      <c r="U1220" t="s">
        <v>11024</v>
      </c>
      <c r="Y1220" t="str">
        <f t="shared" ref="Y1220:Y1283" si="99">IF(ISNUMBER(SEARCH($V$3,T1220)),"WINCOMHANOI",IF(ISNUMBER(SEARCH($V$4,T1220)),"WINCOMHOCHIMINH",IF(ISNUMBER(SEARCH($V$5,T1220)),"WINCOMDANANG",IF(ISNUMBER(SEARCH($V$6,T1220)),"WINCOMHAIDUONG",IF(ISNUMBER(SEARCH($V$7,T1220)),"WINCOMQUANGNINH",IF(ISNUMBER(SEARCH($V$8,T1220)),"WINCOMHAIPHONG",IF(ISNUMBER(SEARCH($V$9,T1220)),"WINCOMBACGIANG",IF(ISNUMBER(SEARCH($V$10,T1220)),"WINCOMBACNINH",IF(ISNUMBER(SEARCH($V$11,T1220)),"WINCOMPHUTHO",IF(ISNUMBER(SEARCH($V$12,T1220)),"WINCOMHATINH",IF(ISNUMBER(SEARCH($V$13,T1220)),"WINCOMTHAINGUYEN",IF(ISNUMBER(SEARCH($V$14,T1220)),"WINCOMKHANHHOA",IF(ISNUMBER(SEARCH($V$15,T1220)),"WINCOMHUNGYEN",IF(ISNUMBER(SEARCH($V$16,T1220)),"WINCOMNGHEAN",IF(ISNUMBER(SEARCH($V$17,T1220)),"WINCOMLAOCAI",IF(ISNUMBER(SEARCH($V$18,T1220)),"WINCOMVUNGTAU",IF(ISNUMBER(SEARCH($V$19,T1220)),"WINCOMBINHDUONG",IF(ISNUMBER(SEARCH($V$20,T1220)),"WINCOMKIENGIANG",IF(ISNUMBER(SEARCH($V$21,T1220)),"WINCOMHANAM",IF(ISNUMBER(SEARCH($V$22,T1220)),"WINCOMNAMDINH",IF(ISNUMBER(SEARCH($V$23,T1220)),"WINCOMLANGSON",IF(ISNUMBER(SEARCH($V$24,T1220)),"WINCOMTHANHHOA",IF(ISNUMBER(SEARCH($V$25,T1220)),"WINCOMYENBAI",IF(ISNUMBER(SEARCH($V$26,T1220)),"WINCOMTUYENQUANG",IF(ISNUMBER(SEARCH($V$27,T1220)),"WINCOMHUE",IF(ISNUMBER(SEARCH($V$28,T1220)),"WINCOMQUANGNAM",IF(ISNUMBER(SEARCH($V$29,T1220)),"WINCOMVINHPHUC",IF(ISNUMBER(SEARCH($V$30,T1220)),"WINCOMHAGIANG",IF(ISNUMBER(SEARCH($V$31,T1220)),"WINCOMNINHBINH",IF(ISNUMBER(SEARCH($V$32,T1220)),"WINCOMTRAVINH",IF(ISNUMBER(SEARCH($V$33,T1220)),"WINCOMCANTHO",IF(ISNUMBER(SEARCH($V$34,T1220)),"WINCOMBENTRE",IF(ISNUMBER(SEARCH($V$35,T1220)),"WINCOMCAMAU",IF(ISNUMBER(SEARCH($V$36,T1220)),"WINCOMANGIANG",IF(ISNUMBER(SEARCH($V$37,T1220)),"WINCOMNINHTHUAN",IF(ISNUMBER(SEARCH($V$38,T1220)),"WINCOMTHAIBINH",IF(ISNUMBER(SEARCH($V$39,T1220)),"WINCOMGIALAI",IF(ISNUMBER(SEARCH($V$40,T1220)),"WINCOMHOABINH",IF(ISNUMBER(SEARCH($V$41,T1220)),"WINCOMQUANGNGAI",IF(ISNUMBER(SEARCH($V$42,T1220)),"WINCOMBINHTHUAN",IF(ISNUMBER(SEARCH($V$43,T1220)),"WINCOMDAKLAK",IF(ISNUMBER(SEARCH($V$44,T1220)),"WINCOMSOCTRANG",IF(ISNUMBER(SEARCH($V$45,T1220)),"WINCOMSONLA",IF(ISNUMBER(SEARCH($V$46,T1220)),"WINCOMKONTUM",IF(ISNUMBER(SEARCH($V$47,T1220)),"WINCOMPHUYEN",IF(ISNUMBER(SEARCH($V$48,T1220)),"WINCOMQUANGTRI",IF(ISNUMBER(SEARCH($V$49,T1220)),"WINCOMBINHDINH",IF(ISNUMBER(SEARCH($V$50,T1220)),"WINCOMCAOBANG",IF(ISNUMBER(SEARCH($V$51,T1220)),"WINCOMQUANGBINH",IF(ISNUMBER(SEARCH($V$52,T1220)),"WINCOMLAMDONG",IF(ISNUMBER(SEARCH($V$53,T1220)),"WINCOMVINHLONG",IF(ISNUMBER(SEARCH($V$54,T1220)),"WINCOMDONGTHAP",IF(ISNUMBER(SEARCH($V$55,T1220)),"WINCOMTIENGIANG",IF(ISNUMBER(SEARCH($V$56,T1220)),"WINCOMQUANGNINH",0))))))))))))))))))))))))))))))))))))))))))))))))))))))</f>
        <v>WINCOMHANOI</v>
      </c>
    </row>
    <row r="1221" spans="1:25" x14ac:dyDescent="0.2">
      <c r="A1221" t="s">
        <v>0</v>
      </c>
      <c r="B1221" t="s">
        <v>1789</v>
      </c>
      <c r="D1221" t="s">
        <v>40</v>
      </c>
      <c r="E1221" t="s">
        <v>3</v>
      </c>
      <c r="F1221" s="12">
        <v>4</v>
      </c>
      <c r="G1221" s="2">
        <v>237600</v>
      </c>
      <c r="H1221" t="s">
        <v>4</v>
      </c>
      <c r="J1221" t="s">
        <v>41</v>
      </c>
      <c r="K1221" s="9" t="str">
        <f t="shared" si="96"/>
        <v>_Giò lụa 250g</v>
      </c>
      <c r="L1221" s="8" t="str">
        <f>VLOOKUP(K1221,'[1]Mã Misa'!$B$2:$D$74,2,0)</f>
        <v>Giò lụa 250g</v>
      </c>
      <c r="M1221" s="8" t="str">
        <f>VLOOKUP(L1221,'[1]Mã Misa'!$C$2:$D$74,2,0)</f>
        <v>GL250</v>
      </c>
      <c r="N1221" s="2">
        <v>59400</v>
      </c>
      <c r="O1221" t="s">
        <v>1790</v>
      </c>
      <c r="P1221" s="8" t="str">
        <f t="shared" si="97"/>
        <v>0020703</v>
      </c>
      <c r="Q1221" s="8" t="e">
        <f t="shared" si="95"/>
        <v>#N/A</v>
      </c>
      <c r="R1221" s="19">
        <v>44548</v>
      </c>
      <c r="S1221" s="17" t="s">
        <v>1791</v>
      </c>
      <c r="T1221" s="8" t="str">
        <f t="shared" si="98"/>
        <v>VM+ DNG K4</v>
      </c>
      <c r="U1221" t="s">
        <v>11025</v>
      </c>
      <c r="Y1221" t="str">
        <f t="shared" si="99"/>
        <v>WINCOMDANANG</v>
      </c>
    </row>
    <row r="1222" spans="1:25" x14ac:dyDescent="0.2">
      <c r="A1222" t="s">
        <v>0</v>
      </c>
      <c r="B1222" t="s">
        <v>1789</v>
      </c>
      <c r="D1222" t="s">
        <v>27</v>
      </c>
      <c r="E1222" t="s">
        <v>3</v>
      </c>
      <c r="F1222" s="12">
        <v>2</v>
      </c>
      <c r="G1222" s="2">
        <v>122100</v>
      </c>
      <c r="H1222" t="s">
        <v>4</v>
      </c>
      <c r="J1222" t="s">
        <v>28</v>
      </c>
      <c r="K1222" s="9" t="str">
        <f t="shared" si="96"/>
        <v>_Giò sụn gà 250g</v>
      </c>
      <c r="L1222" s="8" t="str">
        <f>VLOOKUP(K1222,'[1]Mã Misa'!$B$2:$D$74,2,0)</f>
        <v>Giò sụn gà 250g</v>
      </c>
      <c r="M1222" s="8" t="str">
        <f>VLOOKUP(L1222,'[1]Mã Misa'!$C$2:$D$74,2,0)</f>
        <v>GSG250</v>
      </c>
      <c r="N1222" s="2">
        <v>61050</v>
      </c>
      <c r="O1222" t="s">
        <v>1790</v>
      </c>
      <c r="P1222" s="8" t="str">
        <f t="shared" si="97"/>
        <v>0020703</v>
      </c>
      <c r="Q1222" s="8" t="e">
        <f t="shared" si="95"/>
        <v>#N/A</v>
      </c>
      <c r="R1222" s="19">
        <v>44548</v>
      </c>
      <c r="S1222" s="17" t="s">
        <v>1791</v>
      </c>
      <c r="T1222" s="8" t="str">
        <f t="shared" si="98"/>
        <v>VM+ DNG K4</v>
      </c>
      <c r="U1222" t="s">
        <v>11025</v>
      </c>
      <c r="Y1222" t="str">
        <f t="shared" si="99"/>
        <v>WINCOMDANANG</v>
      </c>
    </row>
    <row r="1223" spans="1:25" x14ac:dyDescent="0.2">
      <c r="A1223" t="s">
        <v>0</v>
      </c>
      <c r="B1223" t="s">
        <v>1789</v>
      </c>
      <c r="D1223" t="s">
        <v>21</v>
      </c>
      <c r="E1223" t="s">
        <v>3</v>
      </c>
      <c r="F1223" s="12">
        <v>2</v>
      </c>
      <c r="G1223" s="2">
        <v>148500</v>
      </c>
      <c r="H1223" t="s">
        <v>4</v>
      </c>
      <c r="J1223" t="s">
        <v>22</v>
      </c>
      <c r="K1223" s="9" t="str">
        <f t="shared" si="96"/>
        <v>_Chả cốm 300g</v>
      </c>
      <c r="L1223" s="8" t="str">
        <f>VLOOKUP(K1223,'[1]Mã Misa'!$B$2:$D$74,2,0)</f>
        <v>Chả cốm 300g</v>
      </c>
      <c r="M1223" s="8" t="str">
        <f>VLOOKUP(L1223,'[1]Mã Misa'!$C$2:$D$74,2,0)</f>
        <v>CC300</v>
      </c>
      <c r="N1223" s="2">
        <v>74250</v>
      </c>
      <c r="O1223" t="s">
        <v>1790</v>
      </c>
      <c r="P1223" s="8" t="str">
        <f t="shared" si="97"/>
        <v>0020703</v>
      </c>
      <c r="Q1223" s="8" t="e">
        <f t="shared" si="95"/>
        <v>#N/A</v>
      </c>
      <c r="R1223" s="19">
        <v>44548</v>
      </c>
      <c r="S1223" s="17" t="s">
        <v>1791</v>
      </c>
      <c r="T1223" s="8" t="str">
        <f t="shared" si="98"/>
        <v>VM+ DNG K4</v>
      </c>
      <c r="U1223" t="s">
        <v>11025</v>
      </c>
      <c r="Y1223" t="str">
        <f t="shared" si="99"/>
        <v>WINCOMDANANG</v>
      </c>
    </row>
    <row r="1224" spans="1:25" x14ac:dyDescent="0.2">
      <c r="A1224" t="s">
        <v>0</v>
      </c>
      <c r="B1224" t="s">
        <v>1789</v>
      </c>
      <c r="D1224" t="s">
        <v>25</v>
      </c>
      <c r="E1224" t="s">
        <v>3</v>
      </c>
      <c r="F1224" s="12">
        <v>1</v>
      </c>
      <c r="G1224" s="2">
        <v>90750</v>
      </c>
      <c r="H1224" t="s">
        <v>4</v>
      </c>
      <c r="J1224" t="s">
        <v>26</v>
      </c>
      <c r="K1224" s="9" t="str">
        <f t="shared" si="96"/>
        <v>_Chân gà sốt cay 400g</v>
      </c>
      <c r="L1224" s="8" t="str">
        <f>VLOOKUP(K1224,'[1]Mã Misa'!$B$2:$D$74,2,0)</f>
        <v>Chân gà sốt cay 400g</v>
      </c>
      <c r="M1224" s="8" t="str">
        <f>VLOOKUP(L1224,'[1]Mã Misa'!$C$2:$D$74,2,0)</f>
        <v>CGSC400</v>
      </c>
      <c r="N1224" s="2">
        <v>90750</v>
      </c>
      <c r="O1224" t="s">
        <v>1790</v>
      </c>
      <c r="P1224" s="8" t="str">
        <f t="shared" si="97"/>
        <v>0020703</v>
      </c>
      <c r="Q1224" s="8" t="e">
        <f t="shared" si="95"/>
        <v>#N/A</v>
      </c>
      <c r="R1224" s="19">
        <v>44548</v>
      </c>
      <c r="S1224" s="17" t="s">
        <v>1791</v>
      </c>
      <c r="T1224" s="8" t="str">
        <f t="shared" si="98"/>
        <v>VM+ DNG K4</v>
      </c>
      <c r="U1224" t="s">
        <v>11025</v>
      </c>
      <c r="Y1224" t="str">
        <f t="shared" si="99"/>
        <v>WINCOMDANANG</v>
      </c>
    </row>
    <row r="1225" spans="1:25" x14ac:dyDescent="0.2">
      <c r="A1225" t="s">
        <v>0</v>
      </c>
      <c r="B1225" t="s">
        <v>1792</v>
      </c>
      <c r="D1225" t="s">
        <v>8</v>
      </c>
      <c r="E1225" t="s">
        <v>3</v>
      </c>
      <c r="F1225" s="12">
        <v>2</v>
      </c>
      <c r="G1225" s="2">
        <v>210800</v>
      </c>
      <c r="H1225" t="s">
        <v>4</v>
      </c>
      <c r="J1225" t="s">
        <v>9</v>
      </c>
      <c r="K1225" s="9" t="str">
        <f t="shared" si="96"/>
        <v>_Đùi gà sốt cay 500g</v>
      </c>
      <c r="L1225" s="8" t="str">
        <f>VLOOKUP(K1225,'[1]Mã Misa'!$B$2:$D$74,2,0)</f>
        <v>Đùi gà sốt cay 500g</v>
      </c>
      <c r="M1225" s="8" t="str">
        <f>VLOOKUP(L1225,'[1]Mã Misa'!$C$2:$D$74,2,0)</f>
        <v>DGSC500</v>
      </c>
      <c r="N1225" s="2">
        <v>105400</v>
      </c>
      <c r="O1225" t="s">
        <v>1793</v>
      </c>
      <c r="P1225" s="8" t="str">
        <f t="shared" si="97"/>
        <v>0003862</v>
      </c>
      <c r="Q1225" s="8" t="e">
        <f t="shared" si="95"/>
        <v>#N/A</v>
      </c>
      <c r="R1225" s="19">
        <v>44548</v>
      </c>
      <c r="S1225" s="17" t="s">
        <v>1794</v>
      </c>
      <c r="T1225" s="8" t="str">
        <f t="shared" si="98"/>
        <v>VM+ BNH Kh</v>
      </c>
      <c r="U1225" t="s">
        <v>11026</v>
      </c>
      <c r="Y1225" t="str">
        <f t="shared" si="99"/>
        <v>WINCOMBACNINH</v>
      </c>
    </row>
    <row r="1226" spans="1:25" x14ac:dyDescent="0.2">
      <c r="A1226" t="s">
        <v>0</v>
      </c>
      <c r="B1226" t="s">
        <v>1795</v>
      </c>
      <c r="D1226" t="s">
        <v>30</v>
      </c>
      <c r="E1226" t="s">
        <v>3</v>
      </c>
      <c r="F1226" s="12">
        <v>5</v>
      </c>
      <c r="G1226" s="2">
        <v>555290</v>
      </c>
      <c r="H1226" t="s">
        <v>4</v>
      </c>
      <c r="J1226" t="s">
        <v>31</v>
      </c>
      <c r="K1226" s="9" t="str">
        <f t="shared" si="96"/>
        <v>Gà muối gói 500g</v>
      </c>
      <c r="L1226" s="8" t="str">
        <f>VLOOKUP(K1226,'[1]Mã Misa'!$B$2:$D$74,2,0)</f>
        <v>Gà muối 500g</v>
      </c>
      <c r="M1226" s="8" t="str">
        <f>VLOOKUP(L1226,'[1]Mã Misa'!$C$2:$D$74,2,0)</f>
        <v>GM500</v>
      </c>
      <c r="N1226" s="2">
        <v>111058</v>
      </c>
      <c r="O1226" t="s">
        <v>1796</v>
      </c>
      <c r="P1226" s="8" t="str">
        <f t="shared" si="97"/>
        <v>0047702</v>
      </c>
      <c r="Q1226" s="8" t="e">
        <f t="shared" si="95"/>
        <v>#N/A</v>
      </c>
      <c r="R1226" s="19">
        <v>44548</v>
      </c>
      <c r="S1226" s="17" t="s">
        <v>1797</v>
      </c>
      <c r="T1226" s="8" t="str">
        <f t="shared" si="98"/>
        <v>VM+ HCM 18</v>
      </c>
      <c r="U1226" t="s">
        <v>11027</v>
      </c>
      <c r="Y1226" t="str">
        <f t="shared" si="99"/>
        <v>WINCOMHOCHIMINH</v>
      </c>
    </row>
    <row r="1227" spans="1:25" x14ac:dyDescent="0.2">
      <c r="A1227" t="s">
        <v>0</v>
      </c>
      <c r="B1227" t="s">
        <v>1795</v>
      </c>
      <c r="D1227" t="s">
        <v>11</v>
      </c>
      <c r="E1227" t="s">
        <v>3</v>
      </c>
      <c r="F1227" s="12">
        <v>1</v>
      </c>
      <c r="G1227" s="2">
        <v>50182</v>
      </c>
      <c r="H1227" t="s">
        <v>4</v>
      </c>
      <c r="J1227" t="s">
        <v>12</v>
      </c>
      <c r="K1227" s="9" t="str">
        <f t="shared" si="96"/>
        <v>Giò tai lưỡi xào gói 250g</v>
      </c>
      <c r="L1227" s="8" t="str">
        <f>VLOOKUP(K1227,'[1]Mã Misa'!$B$2:$D$74,2,0)</f>
        <v>Giò Tai Lưỡi Xào 250g</v>
      </c>
      <c r="M1227" s="8" t="str">
        <f>VLOOKUP(L1227,'[1]Mã Misa'!$C$2:$D$74,2,0)</f>
        <v>GTLX250G</v>
      </c>
      <c r="N1227" s="2">
        <v>50182</v>
      </c>
      <c r="O1227" t="s">
        <v>1796</v>
      </c>
      <c r="P1227" s="8" t="str">
        <f t="shared" si="97"/>
        <v>0047702</v>
      </c>
      <c r="Q1227" s="8" t="e">
        <f t="shared" si="95"/>
        <v>#N/A</v>
      </c>
      <c r="R1227" s="19">
        <v>44548</v>
      </c>
      <c r="S1227" s="17" t="s">
        <v>1797</v>
      </c>
      <c r="T1227" s="8" t="str">
        <f t="shared" si="98"/>
        <v>VM+ HCM 18</v>
      </c>
      <c r="U1227" t="s">
        <v>11027</v>
      </c>
      <c r="Y1227" t="str">
        <f t="shared" si="99"/>
        <v>WINCOMHOCHIMINH</v>
      </c>
    </row>
    <row r="1228" spans="1:25" x14ac:dyDescent="0.2">
      <c r="A1228" t="s">
        <v>0</v>
      </c>
      <c r="B1228" t="s">
        <v>1795</v>
      </c>
      <c r="D1228" t="s">
        <v>15</v>
      </c>
      <c r="E1228" t="s">
        <v>3</v>
      </c>
      <c r="F1228" s="12">
        <v>1</v>
      </c>
      <c r="G1228" s="2">
        <v>46000</v>
      </c>
      <c r="H1228" t="s">
        <v>4</v>
      </c>
      <c r="J1228" t="s">
        <v>16</v>
      </c>
      <c r="K1228" s="9" t="str">
        <f t="shared" si="96"/>
        <v>Mộc nấm hương gói 250g</v>
      </c>
      <c r="L1228" s="8" t="str">
        <f>VLOOKUP(K1228,'[1]Mã Misa'!$B$2:$D$74,2,0)</f>
        <v>Mộc Nấm Hương 250g</v>
      </c>
      <c r="M1228" s="8" t="str">
        <f>VLOOKUP(L1228,'[1]Mã Misa'!$C$2:$D$74,2,0)</f>
        <v>MNH250</v>
      </c>
      <c r="N1228" s="2">
        <v>46000</v>
      </c>
      <c r="O1228" t="s">
        <v>1796</v>
      </c>
      <c r="P1228" s="8" t="str">
        <f t="shared" si="97"/>
        <v>0047702</v>
      </c>
      <c r="Q1228" s="8" t="e">
        <f t="shared" si="95"/>
        <v>#N/A</v>
      </c>
      <c r="R1228" s="19">
        <v>44548</v>
      </c>
      <c r="S1228" s="17" t="s">
        <v>1797</v>
      </c>
      <c r="T1228" s="8" t="str">
        <f t="shared" si="98"/>
        <v>VM+ HCM 18</v>
      </c>
      <c r="U1228" t="s">
        <v>11027</v>
      </c>
      <c r="Y1228" t="str">
        <f t="shared" si="99"/>
        <v>WINCOMHOCHIMINH</v>
      </c>
    </row>
    <row r="1229" spans="1:25" x14ac:dyDescent="0.2">
      <c r="A1229" t="s">
        <v>0</v>
      </c>
      <c r="B1229" t="s">
        <v>1798</v>
      </c>
      <c r="D1229" t="s">
        <v>30</v>
      </c>
      <c r="E1229" t="s">
        <v>3</v>
      </c>
      <c r="F1229" s="12">
        <v>1</v>
      </c>
      <c r="G1229" s="2">
        <v>111058</v>
      </c>
      <c r="H1229" t="s">
        <v>4</v>
      </c>
      <c r="J1229" t="s">
        <v>31</v>
      </c>
      <c r="K1229" s="9" t="str">
        <f t="shared" si="96"/>
        <v>Gà muối gói 500g</v>
      </c>
      <c r="L1229" s="8" t="str">
        <f>VLOOKUP(K1229,'[1]Mã Misa'!$B$2:$D$74,2,0)</f>
        <v>Gà muối 500g</v>
      </c>
      <c r="M1229" s="8" t="str">
        <f>VLOOKUP(L1229,'[1]Mã Misa'!$C$2:$D$74,2,0)</f>
        <v>GM500</v>
      </c>
      <c r="N1229" s="2">
        <v>111058</v>
      </c>
      <c r="O1229" t="s">
        <v>1799</v>
      </c>
      <c r="P1229" s="8" t="str">
        <f t="shared" si="97"/>
        <v>0160319</v>
      </c>
      <c r="Q1229" s="8" t="e">
        <f t="shared" si="95"/>
        <v>#N/A</v>
      </c>
      <c r="R1229" s="19">
        <v>44548</v>
      </c>
      <c r="S1229" s="17" t="s">
        <v>1800</v>
      </c>
      <c r="T1229" s="8" t="str">
        <f t="shared" si="98"/>
        <v>VM HNI Xuâ</v>
      </c>
      <c r="U1229" t="s">
        <v>11028</v>
      </c>
      <c r="Y1229" t="str">
        <f t="shared" si="99"/>
        <v>WINCOMHANOI</v>
      </c>
    </row>
    <row r="1230" spans="1:25" x14ac:dyDescent="0.2">
      <c r="A1230" t="s">
        <v>0</v>
      </c>
      <c r="B1230" t="s">
        <v>1798</v>
      </c>
      <c r="D1230" t="s">
        <v>15</v>
      </c>
      <c r="E1230" t="s">
        <v>3</v>
      </c>
      <c r="F1230" s="12">
        <v>1</v>
      </c>
      <c r="G1230" s="2">
        <v>46000</v>
      </c>
      <c r="H1230" t="s">
        <v>4</v>
      </c>
      <c r="J1230" t="s">
        <v>16</v>
      </c>
      <c r="K1230" s="9" t="str">
        <f t="shared" si="96"/>
        <v>Mộc nấm hương gói 250g</v>
      </c>
      <c r="L1230" s="8" t="str">
        <f>VLOOKUP(K1230,'[1]Mã Misa'!$B$2:$D$74,2,0)</f>
        <v>Mộc Nấm Hương 250g</v>
      </c>
      <c r="M1230" s="8" t="str">
        <f>VLOOKUP(L1230,'[1]Mã Misa'!$C$2:$D$74,2,0)</f>
        <v>MNH250</v>
      </c>
      <c r="N1230" s="2">
        <v>46000</v>
      </c>
      <c r="O1230" t="s">
        <v>1799</v>
      </c>
      <c r="P1230" s="8" t="str">
        <f t="shared" si="97"/>
        <v>0160319</v>
      </c>
      <c r="Q1230" s="8" t="e">
        <f t="shared" si="95"/>
        <v>#N/A</v>
      </c>
      <c r="R1230" s="19">
        <v>44548</v>
      </c>
      <c r="S1230" s="17" t="s">
        <v>1800</v>
      </c>
      <c r="T1230" s="8" t="str">
        <f t="shared" si="98"/>
        <v>VM HNI Xuâ</v>
      </c>
      <c r="U1230" t="s">
        <v>11028</v>
      </c>
      <c r="Y1230" t="str">
        <f t="shared" si="99"/>
        <v>WINCOMHANOI</v>
      </c>
    </row>
    <row r="1231" spans="1:25" x14ac:dyDescent="0.2">
      <c r="A1231" t="s">
        <v>0</v>
      </c>
      <c r="B1231" t="s">
        <v>1798</v>
      </c>
      <c r="D1231" t="s">
        <v>27</v>
      </c>
      <c r="E1231" t="s">
        <v>3</v>
      </c>
      <c r="F1231" s="12">
        <v>2</v>
      </c>
      <c r="G1231" s="2">
        <v>122100</v>
      </c>
      <c r="H1231" t="s">
        <v>4</v>
      </c>
      <c r="J1231" t="s">
        <v>28</v>
      </c>
      <c r="K1231" s="9" t="str">
        <f t="shared" si="96"/>
        <v>_Giò sụn gà 250g</v>
      </c>
      <c r="L1231" s="8" t="str">
        <f>VLOOKUP(K1231,'[1]Mã Misa'!$B$2:$D$74,2,0)</f>
        <v>Giò sụn gà 250g</v>
      </c>
      <c r="M1231" s="8" t="str">
        <f>VLOOKUP(L1231,'[1]Mã Misa'!$C$2:$D$74,2,0)</f>
        <v>GSG250</v>
      </c>
      <c r="N1231" s="2">
        <v>61050</v>
      </c>
      <c r="O1231" t="s">
        <v>1799</v>
      </c>
      <c r="P1231" s="8" t="str">
        <f t="shared" si="97"/>
        <v>0160319</v>
      </c>
      <c r="Q1231" s="8" t="e">
        <f t="shared" si="95"/>
        <v>#N/A</v>
      </c>
      <c r="R1231" s="19">
        <v>44548</v>
      </c>
      <c r="S1231" s="17" t="s">
        <v>1800</v>
      </c>
      <c r="T1231" s="8" t="str">
        <f t="shared" si="98"/>
        <v>VM HNI Xuâ</v>
      </c>
      <c r="U1231" t="s">
        <v>11028</v>
      </c>
      <c r="Y1231" t="str">
        <f t="shared" si="99"/>
        <v>WINCOMHANOI</v>
      </c>
    </row>
    <row r="1232" spans="1:25" x14ac:dyDescent="0.2">
      <c r="A1232" t="s">
        <v>0</v>
      </c>
      <c r="B1232" t="s">
        <v>1801</v>
      </c>
      <c r="D1232" t="s">
        <v>21</v>
      </c>
      <c r="E1232" t="s">
        <v>3</v>
      </c>
      <c r="F1232" s="12">
        <v>6</v>
      </c>
      <c r="G1232" s="2">
        <v>445500</v>
      </c>
      <c r="H1232" t="s">
        <v>4</v>
      </c>
      <c r="J1232" t="s">
        <v>22</v>
      </c>
      <c r="K1232" s="9" t="str">
        <f t="shared" si="96"/>
        <v>_Chả cốm 300g</v>
      </c>
      <c r="L1232" s="8" t="str">
        <f>VLOOKUP(K1232,'[1]Mã Misa'!$B$2:$D$74,2,0)</f>
        <v>Chả cốm 300g</v>
      </c>
      <c r="M1232" s="8" t="str">
        <f>VLOOKUP(L1232,'[1]Mã Misa'!$C$2:$D$74,2,0)</f>
        <v>CC300</v>
      </c>
      <c r="N1232" s="2">
        <v>74250</v>
      </c>
      <c r="O1232" t="s">
        <v>1802</v>
      </c>
      <c r="P1232" s="8" t="str">
        <f t="shared" si="97"/>
        <v>0160383</v>
      </c>
      <c r="Q1232" s="8" t="e">
        <f t="shared" si="95"/>
        <v>#N/A</v>
      </c>
      <c r="R1232" s="19">
        <v>44548</v>
      </c>
      <c r="S1232" s="17" t="s">
        <v>1693</v>
      </c>
      <c r="T1232" s="8" t="str">
        <f t="shared" si="98"/>
        <v>VM+ HNI Ng</v>
      </c>
      <c r="U1232" t="s">
        <v>10998</v>
      </c>
      <c r="Y1232" t="str">
        <f t="shared" si="99"/>
        <v>WINCOMHANOI</v>
      </c>
    </row>
    <row r="1233" spans="1:25" x14ac:dyDescent="0.2">
      <c r="A1233" t="s">
        <v>0</v>
      </c>
      <c r="B1233" t="s">
        <v>1803</v>
      </c>
      <c r="D1233" t="s">
        <v>30</v>
      </c>
      <c r="E1233" t="s">
        <v>3</v>
      </c>
      <c r="F1233" s="12">
        <v>1</v>
      </c>
      <c r="G1233" s="2">
        <v>111058</v>
      </c>
      <c r="H1233" t="s">
        <v>4</v>
      </c>
      <c r="J1233" t="s">
        <v>31</v>
      </c>
      <c r="K1233" s="9" t="str">
        <f t="shared" si="96"/>
        <v>Gà muối gói 500g</v>
      </c>
      <c r="L1233" s="8" t="str">
        <f>VLOOKUP(K1233,'[1]Mã Misa'!$B$2:$D$74,2,0)</f>
        <v>Gà muối 500g</v>
      </c>
      <c r="M1233" s="8" t="str">
        <f>VLOOKUP(L1233,'[1]Mã Misa'!$C$2:$D$74,2,0)</f>
        <v>GM500</v>
      </c>
      <c r="N1233" s="2">
        <v>111058</v>
      </c>
      <c r="O1233" t="s">
        <v>1804</v>
      </c>
      <c r="P1233" s="8" t="str">
        <f t="shared" si="97"/>
        <v>0002223</v>
      </c>
      <c r="Q1233" s="8" t="e">
        <f t="shared" si="95"/>
        <v>#N/A</v>
      </c>
      <c r="R1233" s="19">
        <v>44548</v>
      </c>
      <c r="S1233" s="17" t="s">
        <v>1805</v>
      </c>
      <c r="T1233" s="8" t="str">
        <f t="shared" si="98"/>
        <v>VM+ BTN 18</v>
      </c>
      <c r="U1233" t="s">
        <v>11029</v>
      </c>
      <c r="Y1233" t="str">
        <f t="shared" si="99"/>
        <v>WINCOMBINHTHUAN</v>
      </c>
    </row>
    <row r="1234" spans="1:25" x14ac:dyDescent="0.2">
      <c r="A1234" t="s">
        <v>0</v>
      </c>
      <c r="B1234" t="s">
        <v>1806</v>
      </c>
      <c r="D1234" t="s">
        <v>8</v>
      </c>
      <c r="E1234" t="s">
        <v>3</v>
      </c>
      <c r="F1234" s="12">
        <v>3</v>
      </c>
      <c r="G1234" s="2">
        <v>316200</v>
      </c>
      <c r="H1234" t="s">
        <v>4</v>
      </c>
      <c r="J1234" t="s">
        <v>9</v>
      </c>
      <c r="K1234" s="9" t="str">
        <f t="shared" si="96"/>
        <v>_Đùi gà sốt cay 500g</v>
      </c>
      <c r="L1234" s="8" t="str">
        <f>VLOOKUP(K1234,'[1]Mã Misa'!$B$2:$D$74,2,0)</f>
        <v>Đùi gà sốt cay 500g</v>
      </c>
      <c r="M1234" s="8" t="str">
        <f>VLOOKUP(L1234,'[1]Mã Misa'!$C$2:$D$74,2,0)</f>
        <v>DGSC500</v>
      </c>
      <c r="N1234" s="2">
        <v>105400</v>
      </c>
      <c r="O1234" t="s">
        <v>1807</v>
      </c>
      <c r="P1234" s="8" t="str">
        <f t="shared" si="97"/>
        <v>0047777</v>
      </c>
      <c r="Q1234" s="8" t="e">
        <f t="shared" si="95"/>
        <v>#N/A</v>
      </c>
      <c r="R1234" s="19">
        <v>44548</v>
      </c>
      <c r="S1234" s="17" t="s">
        <v>1808</v>
      </c>
      <c r="T1234" s="8" t="str">
        <f t="shared" si="98"/>
        <v>VM+ HCM 41</v>
      </c>
      <c r="U1234" t="s">
        <v>11030</v>
      </c>
      <c r="Y1234" t="str">
        <f t="shared" si="99"/>
        <v>WINCOMHOCHIMINH</v>
      </c>
    </row>
    <row r="1235" spans="1:25" x14ac:dyDescent="0.2">
      <c r="A1235" t="s">
        <v>0</v>
      </c>
      <c r="B1235" t="s">
        <v>1806</v>
      </c>
      <c r="D1235" t="s">
        <v>42</v>
      </c>
      <c r="E1235" t="s">
        <v>3</v>
      </c>
      <c r="F1235" s="12">
        <v>6</v>
      </c>
      <c r="G1235" s="2">
        <v>526722</v>
      </c>
      <c r="H1235" t="s">
        <v>4</v>
      </c>
      <c r="J1235" t="s">
        <v>43</v>
      </c>
      <c r="K1235" s="9" t="str">
        <f t="shared" si="96"/>
        <v>Bắp bò muối gói 200g</v>
      </c>
      <c r="L1235" s="8" t="str">
        <f>VLOOKUP(K1235,'[1]Mã Misa'!$B$2:$D$74,2,0)</f>
        <v>Bắp bò muối 200g</v>
      </c>
      <c r="M1235" s="8" t="str">
        <f>VLOOKUP(L1235,'[1]Mã Misa'!$C$2:$D$74,2,0)</f>
        <v>BBM200</v>
      </c>
      <c r="N1235" s="2">
        <v>87787</v>
      </c>
      <c r="O1235" t="s">
        <v>1807</v>
      </c>
      <c r="P1235" s="8" t="str">
        <f t="shared" si="97"/>
        <v>0047777</v>
      </c>
      <c r="Q1235" s="8" t="e">
        <f t="shared" si="95"/>
        <v>#N/A</v>
      </c>
      <c r="R1235" s="19">
        <v>44548</v>
      </c>
      <c r="S1235" s="17" t="s">
        <v>1808</v>
      </c>
      <c r="T1235" s="8" t="str">
        <f t="shared" si="98"/>
        <v>VM+ HCM 41</v>
      </c>
      <c r="U1235" t="s">
        <v>11030</v>
      </c>
      <c r="Y1235" t="str">
        <f t="shared" si="99"/>
        <v>WINCOMHOCHIMINH</v>
      </c>
    </row>
    <row r="1236" spans="1:25" x14ac:dyDescent="0.2">
      <c r="A1236" t="s">
        <v>0</v>
      </c>
      <c r="B1236" t="s">
        <v>1809</v>
      </c>
      <c r="D1236" t="s">
        <v>42</v>
      </c>
      <c r="E1236" t="s">
        <v>3</v>
      </c>
      <c r="F1236" s="12">
        <v>1</v>
      </c>
      <c r="G1236" s="2">
        <v>87787</v>
      </c>
      <c r="H1236" t="s">
        <v>4</v>
      </c>
      <c r="J1236" t="s">
        <v>43</v>
      </c>
      <c r="K1236" s="9" t="str">
        <f t="shared" si="96"/>
        <v>Bắp bò muối gói 200g</v>
      </c>
      <c r="L1236" s="8" t="str">
        <f>VLOOKUP(K1236,'[1]Mã Misa'!$B$2:$D$74,2,0)</f>
        <v>Bắp bò muối 200g</v>
      </c>
      <c r="M1236" s="8" t="str">
        <f>VLOOKUP(L1236,'[1]Mã Misa'!$C$2:$D$74,2,0)</f>
        <v>BBM200</v>
      </c>
      <c r="N1236" s="2">
        <v>87787</v>
      </c>
      <c r="O1236" t="s">
        <v>1810</v>
      </c>
      <c r="P1236" s="8" t="str">
        <f t="shared" si="97"/>
        <v>0001101</v>
      </c>
      <c r="Q1236" s="8" t="e">
        <f t="shared" si="95"/>
        <v>#N/A</v>
      </c>
      <c r="R1236" s="19">
        <v>44548</v>
      </c>
      <c r="S1236" s="17" t="s">
        <v>201</v>
      </c>
      <c r="T1236" s="8" t="str">
        <f t="shared" si="98"/>
        <v>VM+ GLI Lô</v>
      </c>
      <c r="U1236" t="s">
        <v>10559</v>
      </c>
      <c r="Y1236" t="str">
        <f t="shared" si="99"/>
        <v>WINCOMGIALAI</v>
      </c>
    </row>
    <row r="1237" spans="1:25" x14ac:dyDescent="0.2">
      <c r="A1237" t="s">
        <v>0</v>
      </c>
      <c r="B1237" t="s">
        <v>1809</v>
      </c>
      <c r="D1237" t="s">
        <v>121</v>
      </c>
      <c r="E1237" t="s">
        <v>3</v>
      </c>
      <c r="F1237" s="12">
        <v>1</v>
      </c>
      <c r="G1237" s="2">
        <v>73431</v>
      </c>
      <c r="H1237" t="s">
        <v>4</v>
      </c>
      <c r="J1237" t="s">
        <v>122</v>
      </c>
      <c r="K1237" s="9" t="str">
        <f t="shared" si="96"/>
        <v>Chân giò heo muối gói 300g</v>
      </c>
      <c r="L1237" s="8" t="str">
        <f>VLOOKUP(K1237,'[1]Mã Misa'!$B$2:$D$74,2,0)</f>
        <v>Chân giò heo muối 300g</v>
      </c>
      <c r="M1237" s="8" t="str">
        <f>VLOOKUP(L1237,'[1]Mã Misa'!$C$2:$D$74,2,0)</f>
        <v>CGM300</v>
      </c>
      <c r="N1237" s="2">
        <v>73431</v>
      </c>
      <c r="O1237" t="s">
        <v>1810</v>
      </c>
      <c r="P1237" s="8" t="str">
        <f t="shared" si="97"/>
        <v>0001101</v>
      </c>
      <c r="Q1237" s="8" t="e">
        <f t="shared" si="95"/>
        <v>#N/A</v>
      </c>
      <c r="R1237" s="19">
        <v>44548</v>
      </c>
      <c r="S1237" s="17" t="s">
        <v>201</v>
      </c>
      <c r="T1237" s="8" t="str">
        <f t="shared" si="98"/>
        <v>VM+ GLI Lô</v>
      </c>
      <c r="U1237" t="s">
        <v>10559</v>
      </c>
      <c r="Y1237" t="str">
        <f t="shared" si="99"/>
        <v>WINCOMGIALAI</v>
      </c>
    </row>
    <row r="1238" spans="1:25" x14ac:dyDescent="0.2">
      <c r="A1238" t="s">
        <v>0</v>
      </c>
      <c r="B1238" t="s">
        <v>1811</v>
      </c>
      <c r="D1238" t="s">
        <v>42</v>
      </c>
      <c r="E1238" t="s">
        <v>3</v>
      </c>
      <c r="F1238" s="12">
        <v>5</v>
      </c>
      <c r="G1238" s="2">
        <v>438935</v>
      </c>
      <c r="H1238" t="s">
        <v>4</v>
      </c>
      <c r="J1238" t="s">
        <v>43</v>
      </c>
      <c r="K1238" s="9" t="str">
        <f t="shared" si="96"/>
        <v>Bắp bò muối gói 200g</v>
      </c>
      <c r="L1238" s="8" t="str">
        <f>VLOOKUP(K1238,'[1]Mã Misa'!$B$2:$D$74,2,0)</f>
        <v>Bắp bò muối 200g</v>
      </c>
      <c r="M1238" s="8" t="str">
        <f>VLOOKUP(L1238,'[1]Mã Misa'!$C$2:$D$74,2,0)</f>
        <v>BBM200</v>
      </c>
      <c r="N1238" s="2">
        <v>87787</v>
      </c>
      <c r="O1238" t="s">
        <v>1812</v>
      </c>
      <c r="P1238" s="8" t="str">
        <f t="shared" si="97"/>
        <v>0155294</v>
      </c>
      <c r="Q1238" s="8" t="e">
        <f t="shared" si="95"/>
        <v>#N/A</v>
      </c>
      <c r="R1238" s="19">
        <v>44548</v>
      </c>
      <c r="S1238" s="17" t="s">
        <v>1813</v>
      </c>
      <c r="T1238" s="8" t="str">
        <f t="shared" si="98"/>
        <v>VM+ HNI LK</v>
      </c>
      <c r="U1238" t="s">
        <v>11031</v>
      </c>
      <c r="Y1238" t="str">
        <f t="shared" si="99"/>
        <v>WINCOMHANOI</v>
      </c>
    </row>
    <row r="1239" spans="1:25" x14ac:dyDescent="0.2">
      <c r="A1239" t="s">
        <v>0</v>
      </c>
      <c r="B1239" t="s">
        <v>1811</v>
      </c>
      <c r="D1239" t="s">
        <v>30</v>
      </c>
      <c r="E1239" t="s">
        <v>3</v>
      </c>
      <c r="F1239" s="12">
        <v>1</v>
      </c>
      <c r="G1239" s="2">
        <v>111058</v>
      </c>
      <c r="H1239" t="s">
        <v>4</v>
      </c>
      <c r="J1239" t="s">
        <v>31</v>
      </c>
      <c r="K1239" s="9" t="str">
        <f t="shared" si="96"/>
        <v>Gà muối gói 500g</v>
      </c>
      <c r="L1239" s="8" t="str">
        <f>VLOOKUP(K1239,'[1]Mã Misa'!$B$2:$D$74,2,0)</f>
        <v>Gà muối 500g</v>
      </c>
      <c r="M1239" s="8" t="str">
        <f>VLOOKUP(L1239,'[1]Mã Misa'!$C$2:$D$74,2,0)</f>
        <v>GM500</v>
      </c>
      <c r="N1239" s="2">
        <v>111058</v>
      </c>
      <c r="O1239" t="s">
        <v>1812</v>
      </c>
      <c r="P1239" s="8" t="str">
        <f t="shared" si="97"/>
        <v>0155294</v>
      </c>
      <c r="Q1239" s="8" t="e">
        <f t="shared" si="95"/>
        <v>#N/A</v>
      </c>
      <c r="R1239" s="19">
        <v>44548</v>
      </c>
      <c r="S1239" s="17" t="s">
        <v>1813</v>
      </c>
      <c r="T1239" s="8" t="str">
        <f t="shared" si="98"/>
        <v>VM+ HNI LK</v>
      </c>
      <c r="U1239" t="s">
        <v>11031</v>
      </c>
      <c r="Y1239" t="str">
        <f t="shared" si="99"/>
        <v>WINCOMHANOI</v>
      </c>
    </row>
    <row r="1240" spans="1:25" x14ac:dyDescent="0.2">
      <c r="A1240" t="s">
        <v>0</v>
      </c>
      <c r="B1240" t="s">
        <v>1814</v>
      </c>
      <c r="D1240" t="s">
        <v>30</v>
      </c>
      <c r="E1240" t="s">
        <v>3</v>
      </c>
      <c r="F1240" s="12">
        <v>1</v>
      </c>
      <c r="G1240" s="2">
        <v>111058</v>
      </c>
      <c r="H1240" t="s">
        <v>4</v>
      </c>
      <c r="J1240" t="s">
        <v>31</v>
      </c>
      <c r="K1240" s="9" t="str">
        <f t="shared" si="96"/>
        <v>Gà muối gói 500g</v>
      </c>
      <c r="L1240" s="8" t="str">
        <f>VLOOKUP(K1240,'[1]Mã Misa'!$B$2:$D$74,2,0)</f>
        <v>Gà muối 500g</v>
      </c>
      <c r="M1240" s="8" t="str">
        <f>VLOOKUP(L1240,'[1]Mã Misa'!$C$2:$D$74,2,0)</f>
        <v>GM500</v>
      </c>
      <c r="N1240" s="2">
        <v>111058</v>
      </c>
      <c r="O1240" t="s">
        <v>1815</v>
      </c>
      <c r="P1240" s="8" t="str">
        <f t="shared" si="97"/>
        <v>0155355</v>
      </c>
      <c r="Q1240" s="8" t="e">
        <f t="shared" si="95"/>
        <v>#N/A</v>
      </c>
      <c r="R1240" s="19">
        <v>44548</v>
      </c>
      <c r="S1240" s="17" t="s">
        <v>1816</v>
      </c>
      <c r="T1240" s="8" t="str">
        <f t="shared" si="98"/>
        <v>VM+ HNI C1</v>
      </c>
      <c r="U1240" t="s">
        <v>11032</v>
      </c>
      <c r="Y1240" t="str">
        <f t="shared" si="99"/>
        <v>WINCOMHANOI</v>
      </c>
    </row>
    <row r="1241" spans="1:25" x14ac:dyDescent="0.2">
      <c r="A1241" t="s">
        <v>0</v>
      </c>
      <c r="B1241" t="s">
        <v>1814</v>
      </c>
      <c r="D1241" t="s">
        <v>15</v>
      </c>
      <c r="E1241" t="s">
        <v>3</v>
      </c>
      <c r="F1241" s="12">
        <v>1</v>
      </c>
      <c r="G1241" s="2">
        <v>46000</v>
      </c>
      <c r="H1241" t="s">
        <v>4</v>
      </c>
      <c r="J1241" t="s">
        <v>16</v>
      </c>
      <c r="K1241" s="9" t="str">
        <f t="shared" si="96"/>
        <v>Mộc nấm hương gói 250g</v>
      </c>
      <c r="L1241" s="8" t="str">
        <f>VLOOKUP(K1241,'[1]Mã Misa'!$B$2:$D$74,2,0)</f>
        <v>Mộc Nấm Hương 250g</v>
      </c>
      <c r="M1241" s="8" t="str">
        <f>VLOOKUP(L1241,'[1]Mã Misa'!$C$2:$D$74,2,0)</f>
        <v>MNH250</v>
      </c>
      <c r="N1241" s="2">
        <v>46000</v>
      </c>
      <c r="O1241" t="s">
        <v>1815</v>
      </c>
      <c r="P1241" s="8" t="str">
        <f t="shared" si="97"/>
        <v>0155355</v>
      </c>
      <c r="Q1241" s="8" t="e">
        <f t="shared" si="95"/>
        <v>#N/A</v>
      </c>
      <c r="R1241" s="19">
        <v>44548</v>
      </c>
      <c r="S1241" s="17" t="s">
        <v>1816</v>
      </c>
      <c r="T1241" s="8" t="str">
        <f t="shared" si="98"/>
        <v>VM+ HNI C1</v>
      </c>
      <c r="U1241" t="s">
        <v>11032</v>
      </c>
      <c r="Y1241" t="str">
        <f t="shared" si="99"/>
        <v>WINCOMHANOI</v>
      </c>
    </row>
    <row r="1242" spans="1:25" x14ac:dyDescent="0.2">
      <c r="A1242" t="s">
        <v>0</v>
      </c>
      <c r="B1242" t="s">
        <v>1817</v>
      </c>
      <c r="D1242" t="s">
        <v>21</v>
      </c>
      <c r="E1242" t="s">
        <v>3</v>
      </c>
      <c r="F1242" s="12">
        <v>5</v>
      </c>
      <c r="G1242" s="2">
        <v>371250</v>
      </c>
      <c r="H1242" t="s">
        <v>4</v>
      </c>
      <c r="J1242" t="s">
        <v>22</v>
      </c>
      <c r="K1242" s="9" t="str">
        <f t="shared" si="96"/>
        <v>_Chả cốm 300g</v>
      </c>
      <c r="L1242" s="8" t="str">
        <f>VLOOKUP(K1242,'[1]Mã Misa'!$B$2:$D$74,2,0)</f>
        <v>Chả cốm 300g</v>
      </c>
      <c r="M1242" s="8" t="str">
        <f>VLOOKUP(L1242,'[1]Mã Misa'!$C$2:$D$74,2,0)</f>
        <v>CC300</v>
      </c>
      <c r="N1242" s="2">
        <v>74250</v>
      </c>
      <c r="O1242" t="s">
        <v>1818</v>
      </c>
      <c r="P1242" s="8" t="str">
        <f t="shared" si="97"/>
        <v>0046776</v>
      </c>
      <c r="Q1242" s="8" t="e">
        <f t="shared" si="95"/>
        <v>#N/A</v>
      </c>
      <c r="R1242" s="19">
        <v>44548</v>
      </c>
      <c r="S1242" s="17" t="s">
        <v>803</v>
      </c>
      <c r="T1242" s="8" t="str">
        <f t="shared" si="98"/>
        <v>VM+ HCM TM</v>
      </c>
      <c r="U1242" t="s">
        <v>10743</v>
      </c>
      <c r="Y1242" t="str">
        <f t="shared" si="99"/>
        <v>WINCOMHOCHIMINH</v>
      </c>
    </row>
    <row r="1243" spans="1:25" x14ac:dyDescent="0.2">
      <c r="A1243" t="s">
        <v>0</v>
      </c>
      <c r="B1243" t="s">
        <v>1817</v>
      </c>
      <c r="D1243" t="s">
        <v>30</v>
      </c>
      <c r="E1243" t="s">
        <v>3</v>
      </c>
      <c r="F1243" s="12">
        <v>1</v>
      </c>
      <c r="G1243" s="2">
        <v>111058</v>
      </c>
      <c r="H1243" t="s">
        <v>4</v>
      </c>
      <c r="J1243" t="s">
        <v>31</v>
      </c>
      <c r="K1243" s="9" t="str">
        <f t="shared" si="96"/>
        <v>Gà muối gói 500g</v>
      </c>
      <c r="L1243" s="8" t="str">
        <f>VLOOKUP(K1243,'[1]Mã Misa'!$B$2:$D$74,2,0)</f>
        <v>Gà muối 500g</v>
      </c>
      <c r="M1243" s="8" t="str">
        <f>VLOOKUP(L1243,'[1]Mã Misa'!$C$2:$D$74,2,0)</f>
        <v>GM500</v>
      </c>
      <c r="N1243" s="2">
        <v>111058</v>
      </c>
      <c r="O1243" t="s">
        <v>1818</v>
      </c>
      <c r="P1243" s="8" t="str">
        <f t="shared" si="97"/>
        <v>0046776</v>
      </c>
      <c r="Q1243" s="8" t="e">
        <f t="shared" si="95"/>
        <v>#N/A</v>
      </c>
      <c r="R1243" s="19">
        <v>44548</v>
      </c>
      <c r="S1243" s="17" t="s">
        <v>803</v>
      </c>
      <c r="T1243" s="8" t="str">
        <f t="shared" si="98"/>
        <v>VM+ HCM TM</v>
      </c>
      <c r="U1243" t="s">
        <v>10743</v>
      </c>
      <c r="Y1243" t="str">
        <f t="shared" si="99"/>
        <v>WINCOMHOCHIMINH</v>
      </c>
    </row>
    <row r="1244" spans="1:25" x14ac:dyDescent="0.2">
      <c r="A1244" t="s">
        <v>0</v>
      </c>
      <c r="B1244" t="s">
        <v>1817</v>
      </c>
      <c r="D1244" t="s">
        <v>15</v>
      </c>
      <c r="E1244" t="s">
        <v>3</v>
      </c>
      <c r="F1244" s="12">
        <v>5</v>
      </c>
      <c r="G1244" s="2">
        <v>230000</v>
      </c>
      <c r="H1244" t="s">
        <v>4</v>
      </c>
      <c r="J1244" t="s">
        <v>16</v>
      </c>
      <c r="K1244" s="9" t="str">
        <f t="shared" si="96"/>
        <v>Mộc nấm hương gói 250g</v>
      </c>
      <c r="L1244" s="8" t="str">
        <f>VLOOKUP(K1244,'[1]Mã Misa'!$B$2:$D$74,2,0)</f>
        <v>Mộc Nấm Hương 250g</v>
      </c>
      <c r="M1244" s="8" t="str">
        <f>VLOOKUP(L1244,'[1]Mã Misa'!$C$2:$D$74,2,0)</f>
        <v>MNH250</v>
      </c>
      <c r="N1244" s="2">
        <v>46000</v>
      </c>
      <c r="O1244" t="s">
        <v>1818</v>
      </c>
      <c r="P1244" s="8" t="str">
        <f t="shared" si="97"/>
        <v>0046776</v>
      </c>
      <c r="Q1244" s="8" t="e">
        <f t="shared" si="95"/>
        <v>#N/A</v>
      </c>
      <c r="R1244" s="19">
        <v>44548</v>
      </c>
      <c r="S1244" s="17" t="s">
        <v>803</v>
      </c>
      <c r="T1244" s="8" t="str">
        <f t="shared" si="98"/>
        <v>VM+ HCM TM</v>
      </c>
      <c r="U1244" t="s">
        <v>10743</v>
      </c>
      <c r="Y1244" t="str">
        <f t="shared" si="99"/>
        <v>WINCOMHOCHIMINH</v>
      </c>
    </row>
    <row r="1245" spans="1:25" x14ac:dyDescent="0.2">
      <c r="A1245" t="s">
        <v>0</v>
      </c>
      <c r="B1245" t="s">
        <v>1817</v>
      </c>
      <c r="D1245" t="s">
        <v>11</v>
      </c>
      <c r="E1245" t="s">
        <v>3</v>
      </c>
      <c r="F1245" s="12">
        <v>6</v>
      </c>
      <c r="G1245" s="2">
        <v>301092</v>
      </c>
      <c r="H1245" t="s">
        <v>4</v>
      </c>
      <c r="J1245" t="s">
        <v>12</v>
      </c>
      <c r="K1245" s="9" t="str">
        <f t="shared" si="96"/>
        <v>Giò tai lưỡi xào gói 250g</v>
      </c>
      <c r="L1245" s="8" t="str">
        <f>VLOOKUP(K1245,'[1]Mã Misa'!$B$2:$D$74,2,0)</f>
        <v>Giò Tai Lưỡi Xào 250g</v>
      </c>
      <c r="M1245" s="8" t="str">
        <f>VLOOKUP(L1245,'[1]Mã Misa'!$C$2:$D$74,2,0)</f>
        <v>GTLX250G</v>
      </c>
      <c r="N1245" s="2">
        <v>50182</v>
      </c>
      <c r="O1245" t="s">
        <v>1818</v>
      </c>
      <c r="P1245" s="8" t="str">
        <f t="shared" si="97"/>
        <v>0046776</v>
      </c>
      <c r="Q1245" s="8" t="e">
        <f t="shared" si="95"/>
        <v>#N/A</v>
      </c>
      <c r="R1245" s="19">
        <v>44548</v>
      </c>
      <c r="S1245" s="17" t="s">
        <v>803</v>
      </c>
      <c r="T1245" s="8" t="str">
        <f t="shared" si="98"/>
        <v>VM+ HCM TM</v>
      </c>
      <c r="U1245" t="s">
        <v>10743</v>
      </c>
      <c r="Y1245" t="str">
        <f t="shared" si="99"/>
        <v>WINCOMHOCHIMINH</v>
      </c>
    </row>
    <row r="1246" spans="1:25" x14ac:dyDescent="0.2">
      <c r="A1246" t="s">
        <v>0</v>
      </c>
      <c r="B1246" t="s">
        <v>1817</v>
      </c>
      <c r="D1246" t="s">
        <v>42</v>
      </c>
      <c r="E1246" t="s">
        <v>3</v>
      </c>
      <c r="F1246" s="12">
        <v>2</v>
      </c>
      <c r="G1246" s="2">
        <v>175574</v>
      </c>
      <c r="H1246" t="s">
        <v>4</v>
      </c>
      <c r="J1246" t="s">
        <v>43</v>
      </c>
      <c r="K1246" s="9" t="str">
        <f t="shared" si="96"/>
        <v>Bắp bò muối gói 200g</v>
      </c>
      <c r="L1246" s="8" t="str">
        <f>VLOOKUP(K1246,'[1]Mã Misa'!$B$2:$D$74,2,0)</f>
        <v>Bắp bò muối 200g</v>
      </c>
      <c r="M1246" s="8" t="str">
        <f>VLOOKUP(L1246,'[1]Mã Misa'!$C$2:$D$74,2,0)</f>
        <v>BBM200</v>
      </c>
      <c r="N1246" s="2">
        <v>87787</v>
      </c>
      <c r="O1246" t="s">
        <v>1818</v>
      </c>
      <c r="P1246" s="8" t="str">
        <f t="shared" si="97"/>
        <v>0046776</v>
      </c>
      <c r="Q1246" s="8" t="e">
        <f t="shared" si="95"/>
        <v>#N/A</v>
      </c>
      <c r="R1246" s="19">
        <v>44548</v>
      </c>
      <c r="S1246" s="17" t="s">
        <v>803</v>
      </c>
      <c r="T1246" s="8" t="str">
        <f t="shared" si="98"/>
        <v>VM+ HCM TM</v>
      </c>
      <c r="U1246" t="s">
        <v>10743</v>
      </c>
      <c r="Y1246" t="str">
        <f t="shared" si="99"/>
        <v>WINCOMHOCHIMINH</v>
      </c>
    </row>
    <row r="1247" spans="1:25" x14ac:dyDescent="0.2">
      <c r="A1247" t="s">
        <v>0</v>
      </c>
      <c r="B1247" t="s">
        <v>1817</v>
      </c>
      <c r="D1247" t="s">
        <v>47</v>
      </c>
      <c r="E1247" t="s">
        <v>3</v>
      </c>
      <c r="F1247" s="12">
        <v>2</v>
      </c>
      <c r="G1247" s="2">
        <v>111190</v>
      </c>
      <c r="H1247" t="s">
        <v>4</v>
      </c>
      <c r="J1247" t="s">
        <v>48</v>
      </c>
      <c r="K1247" s="9" t="str">
        <f t="shared" si="96"/>
        <v>Tai heo muối gói 200g</v>
      </c>
      <c r="L1247" s="8" t="str">
        <f>VLOOKUP(K1247,'[1]Mã Misa'!$B$2:$D$74,2,0)</f>
        <v>Tai heo muối 200g</v>
      </c>
      <c r="M1247" s="8" t="str">
        <f>VLOOKUP(L1247,'[1]Mã Misa'!$C$2:$D$74,2,0)</f>
        <v>TH200</v>
      </c>
      <c r="N1247" s="2">
        <v>55595</v>
      </c>
      <c r="O1247" t="s">
        <v>1818</v>
      </c>
      <c r="P1247" s="8" t="str">
        <f t="shared" si="97"/>
        <v>0046776</v>
      </c>
      <c r="Q1247" s="8" t="e">
        <f t="shared" si="95"/>
        <v>#N/A</v>
      </c>
      <c r="R1247" s="19">
        <v>44548</v>
      </c>
      <c r="S1247" s="17" t="s">
        <v>803</v>
      </c>
      <c r="T1247" s="8" t="str">
        <f t="shared" si="98"/>
        <v>VM+ HCM TM</v>
      </c>
      <c r="U1247" t="s">
        <v>10743</v>
      </c>
      <c r="Y1247" t="str">
        <f t="shared" si="99"/>
        <v>WINCOMHOCHIMINH</v>
      </c>
    </row>
    <row r="1248" spans="1:25" x14ac:dyDescent="0.2">
      <c r="A1248" t="s">
        <v>0</v>
      </c>
      <c r="B1248" t="s">
        <v>1819</v>
      </c>
      <c r="D1248" t="s">
        <v>25</v>
      </c>
      <c r="E1248" t="s">
        <v>3</v>
      </c>
      <c r="F1248" s="12">
        <v>1</v>
      </c>
      <c r="G1248" s="2">
        <v>90750</v>
      </c>
      <c r="H1248" t="s">
        <v>4</v>
      </c>
      <c r="J1248" t="s">
        <v>26</v>
      </c>
      <c r="K1248" s="9" t="str">
        <f t="shared" si="96"/>
        <v>_Chân gà sốt cay 400g</v>
      </c>
      <c r="L1248" s="8" t="str">
        <f>VLOOKUP(K1248,'[1]Mã Misa'!$B$2:$D$74,2,0)</f>
        <v>Chân gà sốt cay 400g</v>
      </c>
      <c r="M1248" s="8" t="str">
        <f>VLOOKUP(L1248,'[1]Mã Misa'!$C$2:$D$74,2,0)</f>
        <v>CGSC400</v>
      </c>
      <c r="N1248" s="2">
        <v>90750</v>
      </c>
      <c r="O1248" t="s">
        <v>1820</v>
      </c>
      <c r="P1248" s="8" t="str">
        <f t="shared" si="97"/>
        <v>0046783</v>
      </c>
      <c r="Q1248" s="8" t="e">
        <f t="shared" si="95"/>
        <v>#N/A</v>
      </c>
      <c r="R1248" s="19">
        <v>44548</v>
      </c>
      <c r="S1248" s="17" t="s">
        <v>1821</v>
      </c>
      <c r="T1248" s="8" t="str">
        <f t="shared" si="98"/>
        <v>VM+ HCM BS</v>
      </c>
      <c r="U1248" t="s">
        <v>11033</v>
      </c>
      <c r="Y1248" t="str">
        <f t="shared" si="99"/>
        <v>WINCOMHOCHIMINH</v>
      </c>
    </row>
    <row r="1249" spans="1:25" x14ac:dyDescent="0.2">
      <c r="A1249" t="s">
        <v>0</v>
      </c>
      <c r="B1249" t="s">
        <v>1819</v>
      </c>
      <c r="D1249" t="s">
        <v>155</v>
      </c>
      <c r="E1249" t="s">
        <v>3</v>
      </c>
      <c r="F1249" s="12">
        <v>1</v>
      </c>
      <c r="G1249" s="2">
        <v>101989</v>
      </c>
      <c r="H1249" t="s">
        <v>4</v>
      </c>
      <c r="J1249" t="s">
        <v>156</v>
      </c>
      <c r="K1249" s="9" t="str">
        <f t="shared" si="96"/>
        <v>Giò tai nấm hương 500g</v>
      </c>
      <c r="L1249" s="8" t="str">
        <f>VLOOKUP(K1249,'[1]Mã Misa'!$B$2:$D$74,2,0)</f>
        <v>Giò tai nấm hương 500g</v>
      </c>
      <c r="M1249" s="8" t="str">
        <f>VLOOKUP(L1249,'[1]Mã Misa'!$C$2:$D$74,2,0)</f>
        <v>GTNH500</v>
      </c>
      <c r="N1249" s="2">
        <v>101989</v>
      </c>
      <c r="O1249" t="s">
        <v>1820</v>
      </c>
      <c r="P1249" s="8" t="str">
        <f t="shared" si="97"/>
        <v>0046783</v>
      </c>
      <c r="Q1249" s="8" t="e">
        <f t="shared" si="95"/>
        <v>#N/A</v>
      </c>
      <c r="R1249" s="19">
        <v>44548</v>
      </c>
      <c r="S1249" s="17" t="s">
        <v>1821</v>
      </c>
      <c r="T1249" s="8" t="str">
        <f t="shared" si="98"/>
        <v>VM+ HCM BS</v>
      </c>
      <c r="U1249" t="s">
        <v>11033</v>
      </c>
      <c r="Y1249" t="str">
        <f t="shared" si="99"/>
        <v>WINCOMHOCHIMINH</v>
      </c>
    </row>
    <row r="1250" spans="1:25" x14ac:dyDescent="0.2">
      <c r="A1250" t="s">
        <v>0</v>
      </c>
      <c r="B1250" t="s">
        <v>1819</v>
      </c>
      <c r="D1250" t="s">
        <v>11</v>
      </c>
      <c r="E1250" t="s">
        <v>3</v>
      </c>
      <c r="F1250" s="12">
        <v>11</v>
      </c>
      <c r="G1250" s="2">
        <v>552002</v>
      </c>
      <c r="H1250" t="s">
        <v>4</v>
      </c>
      <c r="J1250" t="s">
        <v>12</v>
      </c>
      <c r="K1250" s="9" t="str">
        <f t="shared" si="96"/>
        <v>Giò tai lưỡi xào gói 250g</v>
      </c>
      <c r="L1250" s="8" t="str">
        <f>VLOOKUP(K1250,'[1]Mã Misa'!$B$2:$D$74,2,0)</f>
        <v>Giò Tai Lưỡi Xào 250g</v>
      </c>
      <c r="M1250" s="8" t="str">
        <f>VLOOKUP(L1250,'[1]Mã Misa'!$C$2:$D$74,2,0)</f>
        <v>GTLX250G</v>
      </c>
      <c r="N1250" s="2">
        <v>50182</v>
      </c>
      <c r="O1250" t="s">
        <v>1820</v>
      </c>
      <c r="P1250" s="8" t="str">
        <f t="shared" si="97"/>
        <v>0046783</v>
      </c>
      <c r="Q1250" s="8" t="e">
        <f t="shared" si="95"/>
        <v>#N/A</v>
      </c>
      <c r="R1250" s="19">
        <v>44548</v>
      </c>
      <c r="S1250" s="17" t="s">
        <v>1821</v>
      </c>
      <c r="T1250" s="8" t="str">
        <f t="shared" si="98"/>
        <v>VM+ HCM BS</v>
      </c>
      <c r="U1250" t="s">
        <v>11033</v>
      </c>
      <c r="Y1250" t="str">
        <f t="shared" si="99"/>
        <v>WINCOMHOCHIMINH</v>
      </c>
    </row>
    <row r="1251" spans="1:25" x14ac:dyDescent="0.2">
      <c r="A1251" t="s">
        <v>0</v>
      </c>
      <c r="B1251" t="s">
        <v>1819</v>
      </c>
      <c r="D1251" t="s">
        <v>47</v>
      </c>
      <c r="E1251" t="s">
        <v>3</v>
      </c>
      <c r="F1251" s="12">
        <v>1</v>
      </c>
      <c r="G1251" s="2">
        <v>55595</v>
      </c>
      <c r="H1251" t="s">
        <v>4</v>
      </c>
      <c r="J1251" t="s">
        <v>48</v>
      </c>
      <c r="K1251" s="9" t="str">
        <f t="shared" si="96"/>
        <v>Tai heo muối gói 200g</v>
      </c>
      <c r="L1251" s="8" t="str">
        <f>VLOOKUP(K1251,'[1]Mã Misa'!$B$2:$D$74,2,0)</f>
        <v>Tai heo muối 200g</v>
      </c>
      <c r="M1251" s="8" t="str">
        <f>VLOOKUP(L1251,'[1]Mã Misa'!$C$2:$D$74,2,0)</f>
        <v>TH200</v>
      </c>
      <c r="N1251" s="2">
        <v>55595</v>
      </c>
      <c r="O1251" t="s">
        <v>1820</v>
      </c>
      <c r="P1251" s="8" t="str">
        <f t="shared" si="97"/>
        <v>0046783</v>
      </c>
      <c r="Q1251" s="8" t="e">
        <f t="shared" si="95"/>
        <v>#N/A</v>
      </c>
      <c r="R1251" s="19">
        <v>44548</v>
      </c>
      <c r="S1251" s="17" t="s">
        <v>1821</v>
      </c>
      <c r="T1251" s="8" t="str">
        <f t="shared" si="98"/>
        <v>VM+ HCM BS</v>
      </c>
      <c r="U1251" t="s">
        <v>11033</v>
      </c>
      <c r="Y1251" t="str">
        <f t="shared" si="99"/>
        <v>WINCOMHOCHIMINH</v>
      </c>
    </row>
    <row r="1252" spans="1:25" x14ac:dyDescent="0.2">
      <c r="A1252" t="s">
        <v>0</v>
      </c>
      <c r="B1252" t="s">
        <v>1819</v>
      </c>
      <c r="D1252" t="s">
        <v>2</v>
      </c>
      <c r="E1252" t="s">
        <v>3</v>
      </c>
      <c r="F1252" s="12">
        <v>2</v>
      </c>
      <c r="G1252" s="2">
        <v>141900</v>
      </c>
      <c r="H1252" t="s">
        <v>4</v>
      </c>
      <c r="J1252" t="s">
        <v>5</v>
      </c>
      <c r="K1252" s="9" t="str">
        <f t="shared" si="96"/>
        <v>_Chả nướng 300g</v>
      </c>
      <c r="L1252" s="8" t="str">
        <f>VLOOKUP(K1252,'[1]Mã Misa'!$B$2:$D$74,2,0)</f>
        <v>Chả nướng 300g</v>
      </c>
      <c r="M1252" s="8" t="str">
        <f>VLOOKUP(L1252,'[1]Mã Misa'!$C$2:$D$74,2,0)</f>
        <v>CN300</v>
      </c>
      <c r="N1252" s="2">
        <v>70950</v>
      </c>
      <c r="O1252" t="s">
        <v>1820</v>
      </c>
      <c r="P1252" s="8" t="str">
        <f t="shared" si="97"/>
        <v>0046783</v>
      </c>
      <c r="Q1252" s="8" t="e">
        <f t="shared" si="95"/>
        <v>#N/A</v>
      </c>
      <c r="R1252" s="19">
        <v>44548</v>
      </c>
      <c r="S1252" s="17" t="s">
        <v>1821</v>
      </c>
      <c r="T1252" s="8" t="str">
        <f t="shared" si="98"/>
        <v>VM+ HCM BS</v>
      </c>
      <c r="U1252" t="s">
        <v>11033</v>
      </c>
      <c r="Y1252" t="str">
        <f t="shared" si="99"/>
        <v>WINCOMHOCHIMINH</v>
      </c>
    </row>
    <row r="1253" spans="1:25" x14ac:dyDescent="0.2">
      <c r="A1253" t="s">
        <v>0</v>
      </c>
      <c r="B1253" t="s">
        <v>1819</v>
      </c>
      <c r="D1253" t="s">
        <v>30</v>
      </c>
      <c r="E1253" t="s">
        <v>3</v>
      </c>
      <c r="F1253" s="12">
        <v>1</v>
      </c>
      <c r="G1253" s="2">
        <v>111058</v>
      </c>
      <c r="H1253" t="s">
        <v>4</v>
      </c>
      <c r="J1253" t="s">
        <v>31</v>
      </c>
      <c r="K1253" s="9" t="str">
        <f t="shared" si="96"/>
        <v>Gà muối gói 500g</v>
      </c>
      <c r="L1253" s="8" t="str">
        <f>VLOOKUP(K1253,'[1]Mã Misa'!$B$2:$D$74,2,0)</f>
        <v>Gà muối 500g</v>
      </c>
      <c r="M1253" s="8" t="str">
        <f>VLOOKUP(L1253,'[1]Mã Misa'!$C$2:$D$74,2,0)</f>
        <v>GM500</v>
      </c>
      <c r="N1253" s="2">
        <v>111058</v>
      </c>
      <c r="O1253" t="s">
        <v>1820</v>
      </c>
      <c r="P1253" s="8" t="str">
        <f t="shared" si="97"/>
        <v>0046783</v>
      </c>
      <c r="Q1253" s="8" t="e">
        <f t="shared" si="95"/>
        <v>#N/A</v>
      </c>
      <c r="R1253" s="19">
        <v>44548</v>
      </c>
      <c r="S1253" s="17" t="s">
        <v>1821</v>
      </c>
      <c r="T1253" s="8" t="str">
        <f t="shared" si="98"/>
        <v>VM+ HCM BS</v>
      </c>
      <c r="U1253" t="s">
        <v>11033</v>
      </c>
      <c r="Y1253" t="str">
        <f t="shared" si="99"/>
        <v>WINCOMHOCHIMINH</v>
      </c>
    </row>
    <row r="1254" spans="1:25" x14ac:dyDescent="0.2">
      <c r="A1254" t="s">
        <v>0</v>
      </c>
      <c r="B1254" t="s">
        <v>1819</v>
      </c>
      <c r="D1254" t="s">
        <v>21</v>
      </c>
      <c r="E1254" t="s">
        <v>3</v>
      </c>
      <c r="F1254" s="12">
        <v>2</v>
      </c>
      <c r="G1254" s="2">
        <v>148500</v>
      </c>
      <c r="H1254" t="s">
        <v>4</v>
      </c>
      <c r="J1254" t="s">
        <v>22</v>
      </c>
      <c r="K1254" s="9" t="str">
        <f t="shared" si="96"/>
        <v>_Chả cốm 300g</v>
      </c>
      <c r="L1254" s="8" t="str">
        <f>VLOOKUP(K1254,'[1]Mã Misa'!$B$2:$D$74,2,0)</f>
        <v>Chả cốm 300g</v>
      </c>
      <c r="M1254" s="8" t="str">
        <f>VLOOKUP(L1254,'[1]Mã Misa'!$C$2:$D$74,2,0)</f>
        <v>CC300</v>
      </c>
      <c r="N1254" s="2">
        <v>74250</v>
      </c>
      <c r="O1254" t="s">
        <v>1820</v>
      </c>
      <c r="P1254" s="8" t="str">
        <f t="shared" si="97"/>
        <v>0046783</v>
      </c>
      <c r="Q1254" s="8" t="e">
        <f t="shared" si="95"/>
        <v>#N/A</v>
      </c>
      <c r="R1254" s="19">
        <v>44548</v>
      </c>
      <c r="S1254" s="17" t="s">
        <v>1821</v>
      </c>
      <c r="T1254" s="8" t="str">
        <f t="shared" si="98"/>
        <v>VM+ HCM BS</v>
      </c>
      <c r="U1254" t="s">
        <v>11033</v>
      </c>
      <c r="Y1254" t="str">
        <f t="shared" si="99"/>
        <v>WINCOMHOCHIMINH</v>
      </c>
    </row>
    <row r="1255" spans="1:25" x14ac:dyDescent="0.2">
      <c r="A1255" t="s">
        <v>0</v>
      </c>
      <c r="B1255" t="s">
        <v>1819</v>
      </c>
      <c r="D1255" t="s">
        <v>8</v>
      </c>
      <c r="E1255" t="s">
        <v>3</v>
      </c>
      <c r="F1255" s="12">
        <v>1</v>
      </c>
      <c r="G1255" s="2">
        <v>105400</v>
      </c>
      <c r="H1255" t="s">
        <v>4</v>
      </c>
      <c r="J1255" t="s">
        <v>9</v>
      </c>
      <c r="K1255" s="9" t="str">
        <f t="shared" si="96"/>
        <v>_Đùi gà sốt cay 500g</v>
      </c>
      <c r="L1255" s="8" t="str">
        <f>VLOOKUP(K1255,'[1]Mã Misa'!$B$2:$D$74,2,0)</f>
        <v>Đùi gà sốt cay 500g</v>
      </c>
      <c r="M1255" s="8" t="str">
        <f>VLOOKUP(L1255,'[1]Mã Misa'!$C$2:$D$74,2,0)</f>
        <v>DGSC500</v>
      </c>
      <c r="N1255" s="2">
        <v>105400</v>
      </c>
      <c r="O1255" t="s">
        <v>1820</v>
      </c>
      <c r="P1255" s="8" t="str">
        <f t="shared" si="97"/>
        <v>0046783</v>
      </c>
      <c r="Q1255" s="8" t="e">
        <f t="shared" si="95"/>
        <v>#N/A</v>
      </c>
      <c r="R1255" s="19">
        <v>44548</v>
      </c>
      <c r="S1255" s="17" t="s">
        <v>1821</v>
      </c>
      <c r="T1255" s="8" t="str">
        <f t="shared" si="98"/>
        <v>VM+ HCM BS</v>
      </c>
      <c r="U1255" t="s">
        <v>11033</v>
      </c>
      <c r="Y1255" t="str">
        <f t="shared" si="99"/>
        <v>WINCOMHOCHIMINH</v>
      </c>
    </row>
    <row r="1256" spans="1:25" x14ac:dyDescent="0.2">
      <c r="A1256" t="s">
        <v>0</v>
      </c>
      <c r="B1256" t="s">
        <v>1822</v>
      </c>
      <c r="D1256" t="s">
        <v>21</v>
      </c>
      <c r="E1256" t="s">
        <v>3</v>
      </c>
      <c r="F1256" s="12">
        <v>1</v>
      </c>
      <c r="G1256" s="2">
        <v>74250</v>
      </c>
      <c r="H1256" t="s">
        <v>4</v>
      </c>
      <c r="J1256" t="s">
        <v>22</v>
      </c>
      <c r="K1256" s="9" t="str">
        <f t="shared" si="96"/>
        <v>_Chả cốm 300g</v>
      </c>
      <c r="L1256" s="8" t="str">
        <f>VLOOKUP(K1256,'[1]Mã Misa'!$B$2:$D$74,2,0)</f>
        <v>Chả cốm 300g</v>
      </c>
      <c r="M1256" s="8" t="str">
        <f>VLOOKUP(L1256,'[1]Mã Misa'!$C$2:$D$74,2,0)</f>
        <v>CC300</v>
      </c>
      <c r="N1256" s="2">
        <v>74250</v>
      </c>
      <c r="O1256" t="s">
        <v>1823</v>
      </c>
      <c r="P1256" s="8" t="str">
        <f t="shared" si="97"/>
        <v>0046794</v>
      </c>
      <c r="Q1256" s="8" t="e">
        <f t="shared" si="95"/>
        <v>#N/A</v>
      </c>
      <c r="R1256" s="19">
        <v>44548</v>
      </c>
      <c r="S1256" s="17" t="s">
        <v>803</v>
      </c>
      <c r="T1256" s="8" t="str">
        <f t="shared" si="98"/>
        <v>VM+ HCM TM</v>
      </c>
      <c r="U1256" t="s">
        <v>10743</v>
      </c>
      <c r="Y1256" t="str">
        <f t="shared" si="99"/>
        <v>WINCOMHOCHIMINH</v>
      </c>
    </row>
    <row r="1257" spans="1:25" x14ac:dyDescent="0.2">
      <c r="A1257" t="s">
        <v>0</v>
      </c>
      <c r="B1257" t="s">
        <v>1822</v>
      </c>
      <c r="D1257" t="s">
        <v>15</v>
      </c>
      <c r="E1257" t="s">
        <v>3</v>
      </c>
      <c r="F1257" s="12">
        <v>3</v>
      </c>
      <c r="G1257" s="2">
        <v>138000</v>
      </c>
      <c r="H1257" t="s">
        <v>4</v>
      </c>
      <c r="J1257" t="s">
        <v>16</v>
      </c>
      <c r="K1257" s="9" t="str">
        <f t="shared" si="96"/>
        <v>Mộc nấm hương gói 250g</v>
      </c>
      <c r="L1257" s="8" t="str">
        <f>VLOOKUP(K1257,'[1]Mã Misa'!$B$2:$D$74,2,0)</f>
        <v>Mộc Nấm Hương 250g</v>
      </c>
      <c r="M1257" s="8" t="str">
        <f>VLOOKUP(L1257,'[1]Mã Misa'!$C$2:$D$74,2,0)</f>
        <v>MNH250</v>
      </c>
      <c r="N1257" s="2">
        <v>46000</v>
      </c>
      <c r="O1257" t="s">
        <v>1823</v>
      </c>
      <c r="P1257" s="8" t="str">
        <f t="shared" si="97"/>
        <v>0046794</v>
      </c>
      <c r="Q1257" s="8" t="e">
        <f t="shared" si="95"/>
        <v>#N/A</v>
      </c>
      <c r="R1257" s="19">
        <v>44548</v>
      </c>
      <c r="S1257" s="17" t="s">
        <v>803</v>
      </c>
      <c r="T1257" s="8" t="str">
        <f t="shared" si="98"/>
        <v>VM+ HCM TM</v>
      </c>
      <c r="U1257" t="s">
        <v>10743</v>
      </c>
      <c r="Y1257" t="str">
        <f t="shared" si="99"/>
        <v>WINCOMHOCHIMINH</v>
      </c>
    </row>
    <row r="1258" spans="1:25" x14ac:dyDescent="0.2">
      <c r="A1258" t="s">
        <v>0</v>
      </c>
      <c r="B1258" t="s">
        <v>1822</v>
      </c>
      <c r="D1258" t="s">
        <v>2</v>
      </c>
      <c r="E1258" t="s">
        <v>3</v>
      </c>
      <c r="F1258" s="12">
        <v>1</v>
      </c>
      <c r="G1258" s="2">
        <v>70950</v>
      </c>
      <c r="H1258" t="s">
        <v>4</v>
      </c>
      <c r="J1258" t="s">
        <v>5</v>
      </c>
      <c r="K1258" s="9" t="str">
        <f t="shared" si="96"/>
        <v>_Chả nướng 300g</v>
      </c>
      <c r="L1258" s="8" t="str">
        <f>VLOOKUP(K1258,'[1]Mã Misa'!$B$2:$D$74,2,0)</f>
        <v>Chả nướng 300g</v>
      </c>
      <c r="M1258" s="8" t="str">
        <f>VLOOKUP(L1258,'[1]Mã Misa'!$C$2:$D$74,2,0)</f>
        <v>CN300</v>
      </c>
      <c r="N1258" s="2">
        <v>70950</v>
      </c>
      <c r="O1258" t="s">
        <v>1823</v>
      </c>
      <c r="P1258" s="8" t="str">
        <f t="shared" si="97"/>
        <v>0046794</v>
      </c>
      <c r="Q1258" s="8" t="e">
        <f t="shared" si="95"/>
        <v>#N/A</v>
      </c>
      <c r="R1258" s="19">
        <v>44548</v>
      </c>
      <c r="S1258" s="17" t="s">
        <v>803</v>
      </c>
      <c r="T1258" s="8" t="str">
        <f t="shared" si="98"/>
        <v>VM+ HCM TM</v>
      </c>
      <c r="U1258" t="s">
        <v>10743</v>
      </c>
      <c r="Y1258" t="str">
        <f t="shared" si="99"/>
        <v>WINCOMHOCHIMINH</v>
      </c>
    </row>
    <row r="1259" spans="1:25" x14ac:dyDescent="0.2">
      <c r="A1259" t="s">
        <v>0</v>
      </c>
      <c r="B1259" t="s">
        <v>1824</v>
      </c>
      <c r="D1259" t="s">
        <v>15</v>
      </c>
      <c r="E1259" t="s">
        <v>3</v>
      </c>
      <c r="F1259" s="12">
        <v>2</v>
      </c>
      <c r="G1259" s="2">
        <v>92000</v>
      </c>
      <c r="H1259" t="s">
        <v>4</v>
      </c>
      <c r="J1259" t="s">
        <v>16</v>
      </c>
      <c r="K1259" s="9" t="str">
        <f t="shared" si="96"/>
        <v>Mộc nấm hương gói 250g</v>
      </c>
      <c r="L1259" s="8" t="str">
        <f>VLOOKUP(K1259,'[1]Mã Misa'!$B$2:$D$74,2,0)</f>
        <v>Mộc Nấm Hương 250g</v>
      </c>
      <c r="M1259" s="8" t="str">
        <f>VLOOKUP(L1259,'[1]Mã Misa'!$C$2:$D$74,2,0)</f>
        <v>MNH250</v>
      </c>
      <c r="N1259" s="2">
        <v>46000</v>
      </c>
      <c r="O1259" t="s">
        <v>1825</v>
      </c>
      <c r="P1259" s="8" t="str">
        <f t="shared" si="97"/>
        <v>0011728</v>
      </c>
      <c r="Q1259" s="8" t="e">
        <f t="shared" si="95"/>
        <v>#N/A</v>
      </c>
      <c r="R1259" s="19">
        <v>44548</v>
      </c>
      <c r="S1259" s="17" t="s">
        <v>1826</v>
      </c>
      <c r="T1259" s="8" t="str">
        <f t="shared" si="98"/>
        <v>VM+ HPG 16</v>
      </c>
      <c r="U1259" t="s">
        <v>11034</v>
      </c>
      <c r="Y1259" t="str">
        <f t="shared" si="99"/>
        <v>WINCOMHAIPHONG</v>
      </c>
    </row>
    <row r="1260" spans="1:25" x14ac:dyDescent="0.2">
      <c r="A1260" t="s">
        <v>0</v>
      </c>
      <c r="B1260" t="s">
        <v>1824</v>
      </c>
      <c r="D1260" t="s">
        <v>47</v>
      </c>
      <c r="E1260" t="s">
        <v>3</v>
      </c>
      <c r="F1260" s="12">
        <v>4</v>
      </c>
      <c r="G1260" s="2">
        <v>222380</v>
      </c>
      <c r="H1260" t="s">
        <v>4</v>
      </c>
      <c r="J1260" t="s">
        <v>48</v>
      </c>
      <c r="K1260" s="9" t="str">
        <f t="shared" si="96"/>
        <v>Tai heo muối gói 200g</v>
      </c>
      <c r="L1260" s="8" t="str">
        <f>VLOOKUP(K1260,'[1]Mã Misa'!$B$2:$D$74,2,0)</f>
        <v>Tai heo muối 200g</v>
      </c>
      <c r="M1260" s="8" t="str">
        <f>VLOOKUP(L1260,'[1]Mã Misa'!$C$2:$D$74,2,0)</f>
        <v>TH200</v>
      </c>
      <c r="N1260" s="2">
        <v>55595</v>
      </c>
      <c r="O1260" t="s">
        <v>1825</v>
      </c>
      <c r="P1260" s="8" t="str">
        <f t="shared" si="97"/>
        <v>0011728</v>
      </c>
      <c r="Q1260" s="8" t="e">
        <f t="shared" si="95"/>
        <v>#N/A</v>
      </c>
      <c r="R1260" s="19">
        <v>44548</v>
      </c>
      <c r="S1260" s="17" t="s">
        <v>1826</v>
      </c>
      <c r="T1260" s="8" t="str">
        <f t="shared" si="98"/>
        <v>VM+ HPG 16</v>
      </c>
      <c r="U1260" t="s">
        <v>11034</v>
      </c>
      <c r="Y1260" t="str">
        <f t="shared" si="99"/>
        <v>WINCOMHAIPHONG</v>
      </c>
    </row>
    <row r="1261" spans="1:25" x14ac:dyDescent="0.2">
      <c r="A1261" t="s">
        <v>0</v>
      </c>
      <c r="B1261" t="s">
        <v>1827</v>
      </c>
      <c r="D1261" t="s">
        <v>21</v>
      </c>
      <c r="E1261" t="s">
        <v>3</v>
      </c>
      <c r="F1261" s="12">
        <v>1</v>
      </c>
      <c r="G1261" s="2">
        <v>74250</v>
      </c>
      <c r="H1261" t="s">
        <v>4</v>
      </c>
      <c r="J1261" t="s">
        <v>22</v>
      </c>
      <c r="K1261" s="9" t="str">
        <f t="shared" si="96"/>
        <v>_Chả cốm 300g</v>
      </c>
      <c r="L1261" s="8" t="str">
        <f>VLOOKUP(K1261,'[1]Mã Misa'!$B$2:$D$74,2,0)</f>
        <v>Chả cốm 300g</v>
      </c>
      <c r="M1261" s="8" t="str">
        <f>VLOOKUP(L1261,'[1]Mã Misa'!$C$2:$D$74,2,0)</f>
        <v>CC300</v>
      </c>
      <c r="N1261" s="2">
        <v>74250</v>
      </c>
      <c r="O1261" t="s">
        <v>1828</v>
      </c>
      <c r="P1261" s="8" t="str">
        <f t="shared" si="97"/>
        <v>0046799</v>
      </c>
      <c r="Q1261" s="8" t="e">
        <f t="shared" si="95"/>
        <v>#N/A</v>
      </c>
      <c r="R1261" s="19">
        <v>44548</v>
      </c>
      <c r="S1261" s="17" t="s">
        <v>1298</v>
      </c>
      <c r="T1261" s="8" t="str">
        <f t="shared" si="98"/>
        <v>VM+ HCM 41</v>
      </c>
      <c r="U1261" t="s">
        <v>10886</v>
      </c>
      <c r="Y1261" t="str">
        <f t="shared" si="99"/>
        <v>WINCOMHOCHIMINH</v>
      </c>
    </row>
    <row r="1262" spans="1:25" x14ac:dyDescent="0.2">
      <c r="A1262" t="s">
        <v>0</v>
      </c>
      <c r="B1262" t="s">
        <v>1827</v>
      </c>
      <c r="D1262" t="s">
        <v>15</v>
      </c>
      <c r="E1262" t="s">
        <v>3</v>
      </c>
      <c r="F1262" s="12">
        <v>3</v>
      </c>
      <c r="G1262" s="2">
        <v>138000</v>
      </c>
      <c r="H1262" t="s">
        <v>4</v>
      </c>
      <c r="J1262" t="s">
        <v>16</v>
      </c>
      <c r="K1262" s="9" t="str">
        <f t="shared" si="96"/>
        <v>Mộc nấm hương gói 250g</v>
      </c>
      <c r="L1262" s="8" t="str">
        <f>VLOOKUP(K1262,'[1]Mã Misa'!$B$2:$D$74,2,0)</f>
        <v>Mộc Nấm Hương 250g</v>
      </c>
      <c r="M1262" s="8" t="str">
        <f>VLOOKUP(L1262,'[1]Mã Misa'!$C$2:$D$74,2,0)</f>
        <v>MNH250</v>
      </c>
      <c r="N1262" s="2">
        <v>46000</v>
      </c>
      <c r="O1262" t="s">
        <v>1828</v>
      </c>
      <c r="P1262" s="8" t="str">
        <f t="shared" si="97"/>
        <v>0046799</v>
      </c>
      <c r="Q1262" s="8" t="e">
        <f t="shared" si="95"/>
        <v>#N/A</v>
      </c>
      <c r="R1262" s="19">
        <v>44548</v>
      </c>
      <c r="S1262" s="17" t="s">
        <v>1298</v>
      </c>
      <c r="T1262" s="8" t="str">
        <f t="shared" si="98"/>
        <v>VM+ HCM 41</v>
      </c>
      <c r="U1262" t="s">
        <v>10886</v>
      </c>
      <c r="Y1262" t="str">
        <f t="shared" si="99"/>
        <v>WINCOMHOCHIMINH</v>
      </c>
    </row>
    <row r="1263" spans="1:25" x14ac:dyDescent="0.2">
      <c r="A1263" t="s">
        <v>0</v>
      </c>
      <c r="B1263" t="s">
        <v>1829</v>
      </c>
      <c r="D1263" t="s">
        <v>8</v>
      </c>
      <c r="E1263" t="s">
        <v>3</v>
      </c>
      <c r="F1263" s="12">
        <v>1</v>
      </c>
      <c r="G1263" s="2">
        <v>105400</v>
      </c>
      <c r="H1263" t="s">
        <v>4</v>
      </c>
      <c r="J1263" t="s">
        <v>9</v>
      </c>
      <c r="K1263" s="9" t="str">
        <f t="shared" si="96"/>
        <v>_Đùi gà sốt cay 500g</v>
      </c>
      <c r="L1263" s="8" t="str">
        <f>VLOOKUP(K1263,'[1]Mã Misa'!$B$2:$D$74,2,0)</f>
        <v>Đùi gà sốt cay 500g</v>
      </c>
      <c r="M1263" s="8" t="str">
        <f>VLOOKUP(L1263,'[1]Mã Misa'!$C$2:$D$74,2,0)</f>
        <v>DGSC500</v>
      </c>
      <c r="N1263" s="2">
        <v>105400</v>
      </c>
      <c r="O1263" t="s">
        <v>1830</v>
      </c>
      <c r="P1263" s="8" t="str">
        <f t="shared" si="97"/>
        <v>0155480</v>
      </c>
      <c r="Q1263" s="8" t="e">
        <f t="shared" si="95"/>
        <v>#N/A</v>
      </c>
      <c r="R1263" s="19">
        <v>44548</v>
      </c>
      <c r="S1263" s="17" t="s">
        <v>1831</v>
      </c>
      <c r="T1263" s="8" t="str">
        <f t="shared" si="98"/>
        <v>VM+ HNI Tâ</v>
      </c>
      <c r="U1263" t="s">
        <v>11035</v>
      </c>
      <c r="Y1263" t="str">
        <f t="shared" si="99"/>
        <v>WINCOMHANOI</v>
      </c>
    </row>
    <row r="1264" spans="1:25" x14ac:dyDescent="0.2">
      <c r="A1264" t="s">
        <v>0</v>
      </c>
      <c r="B1264" t="s">
        <v>1832</v>
      </c>
      <c r="D1264" t="s">
        <v>30</v>
      </c>
      <c r="E1264" t="s">
        <v>3</v>
      </c>
      <c r="F1264" s="12">
        <v>1</v>
      </c>
      <c r="G1264" s="2">
        <v>111058</v>
      </c>
      <c r="H1264" t="s">
        <v>4</v>
      </c>
      <c r="J1264" t="s">
        <v>31</v>
      </c>
      <c r="K1264" s="9" t="str">
        <f t="shared" si="96"/>
        <v>Gà muối gói 500g</v>
      </c>
      <c r="L1264" s="8" t="str">
        <f>VLOOKUP(K1264,'[1]Mã Misa'!$B$2:$D$74,2,0)</f>
        <v>Gà muối 500g</v>
      </c>
      <c r="M1264" s="8" t="str">
        <f>VLOOKUP(L1264,'[1]Mã Misa'!$C$2:$D$74,2,0)</f>
        <v>GM500</v>
      </c>
      <c r="N1264" s="2">
        <v>111058</v>
      </c>
      <c r="O1264" t="s">
        <v>1833</v>
      </c>
      <c r="P1264" s="8" t="str">
        <f t="shared" si="97"/>
        <v>0001686</v>
      </c>
      <c r="Q1264" s="8" t="e">
        <f t="shared" si="95"/>
        <v>#N/A</v>
      </c>
      <c r="R1264" s="19">
        <v>44548</v>
      </c>
      <c r="S1264" s="17" t="s">
        <v>1227</v>
      </c>
      <c r="T1264" s="8" t="str">
        <f t="shared" si="98"/>
        <v>VM+ TNN 15</v>
      </c>
      <c r="U1264" t="s">
        <v>10865</v>
      </c>
      <c r="Y1264" t="str">
        <f t="shared" si="99"/>
        <v>WINCOMTHAINGUYEN</v>
      </c>
    </row>
    <row r="1265" spans="1:25" x14ac:dyDescent="0.2">
      <c r="A1265" t="s">
        <v>0</v>
      </c>
      <c r="B1265" t="s">
        <v>1834</v>
      </c>
      <c r="D1265" t="s">
        <v>40</v>
      </c>
      <c r="E1265" t="s">
        <v>3</v>
      </c>
      <c r="F1265" s="12">
        <v>1</v>
      </c>
      <c r="G1265" s="2">
        <v>59400</v>
      </c>
      <c r="H1265" t="s">
        <v>4</v>
      </c>
      <c r="J1265" t="s">
        <v>41</v>
      </c>
      <c r="K1265" s="9" t="str">
        <f t="shared" si="96"/>
        <v>_Giò lụa 250g</v>
      </c>
      <c r="L1265" s="8" t="str">
        <f>VLOOKUP(K1265,'[1]Mã Misa'!$B$2:$D$74,2,0)</f>
        <v>Giò lụa 250g</v>
      </c>
      <c r="M1265" s="8" t="str">
        <f>VLOOKUP(L1265,'[1]Mã Misa'!$C$2:$D$74,2,0)</f>
        <v>GL250</v>
      </c>
      <c r="N1265" s="2">
        <v>59400</v>
      </c>
      <c r="O1265" t="s">
        <v>1835</v>
      </c>
      <c r="P1265" s="8" t="str">
        <f t="shared" si="97"/>
        <v>0046805</v>
      </c>
      <c r="Q1265" s="8" t="e">
        <f t="shared" si="95"/>
        <v>#N/A</v>
      </c>
      <c r="R1265" s="19">
        <v>44548</v>
      </c>
      <c r="S1265" s="17" t="s">
        <v>65</v>
      </c>
      <c r="T1265" s="8" t="str">
        <f t="shared" si="98"/>
        <v>VM+ HCM 47</v>
      </c>
      <c r="U1265" t="s">
        <v>10517</v>
      </c>
      <c r="Y1265" t="str">
        <f t="shared" si="99"/>
        <v>WINCOMHOCHIMINH</v>
      </c>
    </row>
    <row r="1266" spans="1:25" x14ac:dyDescent="0.2">
      <c r="A1266" t="s">
        <v>0</v>
      </c>
      <c r="B1266" t="s">
        <v>1834</v>
      </c>
      <c r="D1266" t="s">
        <v>27</v>
      </c>
      <c r="E1266" t="s">
        <v>3</v>
      </c>
      <c r="F1266" s="12">
        <v>1</v>
      </c>
      <c r="G1266" s="2">
        <v>61050</v>
      </c>
      <c r="H1266" t="s">
        <v>4</v>
      </c>
      <c r="J1266" t="s">
        <v>28</v>
      </c>
      <c r="K1266" s="9" t="str">
        <f t="shared" si="96"/>
        <v>_Giò sụn gà 250g</v>
      </c>
      <c r="L1266" s="8" t="str">
        <f>VLOOKUP(K1266,'[1]Mã Misa'!$B$2:$D$74,2,0)</f>
        <v>Giò sụn gà 250g</v>
      </c>
      <c r="M1266" s="8" t="str">
        <f>VLOOKUP(L1266,'[1]Mã Misa'!$C$2:$D$74,2,0)</f>
        <v>GSG250</v>
      </c>
      <c r="N1266" s="2">
        <v>61050</v>
      </c>
      <c r="O1266" t="s">
        <v>1835</v>
      </c>
      <c r="P1266" s="8" t="str">
        <f t="shared" si="97"/>
        <v>0046805</v>
      </c>
      <c r="Q1266" s="8" t="e">
        <f t="shared" si="95"/>
        <v>#N/A</v>
      </c>
      <c r="R1266" s="19">
        <v>44548</v>
      </c>
      <c r="S1266" s="17" t="s">
        <v>65</v>
      </c>
      <c r="T1266" s="8" t="str">
        <f t="shared" si="98"/>
        <v>VM+ HCM 47</v>
      </c>
      <c r="U1266" t="s">
        <v>10517</v>
      </c>
      <c r="Y1266" t="str">
        <f t="shared" si="99"/>
        <v>WINCOMHOCHIMINH</v>
      </c>
    </row>
    <row r="1267" spans="1:25" x14ac:dyDescent="0.2">
      <c r="A1267" t="s">
        <v>0</v>
      </c>
      <c r="B1267" t="s">
        <v>1834</v>
      </c>
      <c r="D1267" t="s">
        <v>2</v>
      </c>
      <c r="E1267" t="s">
        <v>3</v>
      </c>
      <c r="F1267" s="12">
        <v>2</v>
      </c>
      <c r="G1267" s="2">
        <v>141900</v>
      </c>
      <c r="H1267" t="s">
        <v>4</v>
      </c>
      <c r="J1267" t="s">
        <v>5</v>
      </c>
      <c r="K1267" s="9" t="str">
        <f t="shared" si="96"/>
        <v>_Chả nướng 300g</v>
      </c>
      <c r="L1267" s="8" t="str">
        <f>VLOOKUP(K1267,'[1]Mã Misa'!$B$2:$D$74,2,0)</f>
        <v>Chả nướng 300g</v>
      </c>
      <c r="M1267" s="8" t="str">
        <f>VLOOKUP(L1267,'[1]Mã Misa'!$C$2:$D$74,2,0)</f>
        <v>CN300</v>
      </c>
      <c r="N1267" s="2">
        <v>70950</v>
      </c>
      <c r="O1267" t="s">
        <v>1835</v>
      </c>
      <c r="P1267" s="8" t="str">
        <f t="shared" si="97"/>
        <v>0046805</v>
      </c>
      <c r="Q1267" s="8" t="e">
        <f t="shared" si="95"/>
        <v>#N/A</v>
      </c>
      <c r="R1267" s="19">
        <v>44548</v>
      </c>
      <c r="S1267" s="17" t="s">
        <v>65</v>
      </c>
      <c r="T1267" s="8" t="str">
        <f t="shared" si="98"/>
        <v>VM+ HCM 47</v>
      </c>
      <c r="U1267" t="s">
        <v>10517</v>
      </c>
      <c r="Y1267" t="str">
        <f t="shared" si="99"/>
        <v>WINCOMHOCHIMINH</v>
      </c>
    </row>
    <row r="1268" spans="1:25" x14ac:dyDescent="0.2">
      <c r="A1268" t="s">
        <v>0</v>
      </c>
      <c r="B1268" t="s">
        <v>1836</v>
      </c>
      <c r="D1268" t="s">
        <v>42</v>
      </c>
      <c r="E1268" t="s">
        <v>3</v>
      </c>
      <c r="F1268" s="12">
        <v>4</v>
      </c>
      <c r="G1268" s="2">
        <v>351148</v>
      </c>
      <c r="H1268" t="s">
        <v>4</v>
      </c>
      <c r="J1268" t="s">
        <v>43</v>
      </c>
      <c r="K1268" s="9" t="str">
        <f t="shared" si="96"/>
        <v>Bắp bò muối gói 200g</v>
      </c>
      <c r="L1268" s="8" t="str">
        <f>VLOOKUP(K1268,'[1]Mã Misa'!$B$2:$D$74,2,0)</f>
        <v>Bắp bò muối 200g</v>
      </c>
      <c r="M1268" s="8" t="str">
        <f>VLOOKUP(L1268,'[1]Mã Misa'!$C$2:$D$74,2,0)</f>
        <v>BBM200</v>
      </c>
      <c r="N1268" s="2">
        <v>87787</v>
      </c>
      <c r="O1268" t="s">
        <v>1837</v>
      </c>
      <c r="P1268" s="8" t="str">
        <f t="shared" si="97"/>
        <v>0020177</v>
      </c>
      <c r="Q1268" s="8" t="e">
        <f t="shared" si="95"/>
        <v>#N/A</v>
      </c>
      <c r="R1268" s="19">
        <v>44548</v>
      </c>
      <c r="S1268" s="17" t="s">
        <v>1838</v>
      </c>
      <c r="T1268" s="8" t="str">
        <f t="shared" si="98"/>
        <v>VM+ DNG 31</v>
      </c>
      <c r="U1268" t="s">
        <v>11036</v>
      </c>
      <c r="Y1268" t="str">
        <f t="shared" si="99"/>
        <v>WINCOMDANANG</v>
      </c>
    </row>
    <row r="1269" spans="1:25" x14ac:dyDescent="0.2">
      <c r="A1269" t="s">
        <v>0</v>
      </c>
      <c r="B1269" t="s">
        <v>1836</v>
      </c>
      <c r="D1269" t="s">
        <v>21</v>
      </c>
      <c r="E1269" t="s">
        <v>3</v>
      </c>
      <c r="F1269" s="12">
        <v>2</v>
      </c>
      <c r="G1269" s="2">
        <v>148500</v>
      </c>
      <c r="H1269" t="s">
        <v>4</v>
      </c>
      <c r="J1269" t="s">
        <v>22</v>
      </c>
      <c r="K1269" s="9" t="str">
        <f t="shared" si="96"/>
        <v>_Chả cốm 300g</v>
      </c>
      <c r="L1269" s="8" t="str">
        <f>VLOOKUP(K1269,'[1]Mã Misa'!$B$2:$D$74,2,0)</f>
        <v>Chả cốm 300g</v>
      </c>
      <c r="M1269" s="8" t="str">
        <f>VLOOKUP(L1269,'[1]Mã Misa'!$C$2:$D$74,2,0)</f>
        <v>CC300</v>
      </c>
      <c r="N1269" s="2">
        <v>74250</v>
      </c>
      <c r="O1269" t="s">
        <v>1837</v>
      </c>
      <c r="P1269" s="8" t="str">
        <f t="shared" si="97"/>
        <v>0020177</v>
      </c>
      <c r="Q1269" s="8" t="e">
        <f t="shared" si="95"/>
        <v>#N/A</v>
      </c>
      <c r="R1269" s="19">
        <v>44548</v>
      </c>
      <c r="S1269" s="17" t="s">
        <v>1838</v>
      </c>
      <c r="T1269" s="8" t="str">
        <f t="shared" si="98"/>
        <v>VM+ DNG 31</v>
      </c>
      <c r="U1269" t="s">
        <v>11036</v>
      </c>
      <c r="Y1269" t="str">
        <f t="shared" si="99"/>
        <v>WINCOMDANANG</v>
      </c>
    </row>
    <row r="1270" spans="1:25" x14ac:dyDescent="0.2">
      <c r="A1270" t="s">
        <v>0</v>
      </c>
      <c r="B1270" t="s">
        <v>1839</v>
      </c>
      <c r="D1270" t="s">
        <v>25</v>
      </c>
      <c r="E1270" t="s">
        <v>3</v>
      </c>
      <c r="F1270" s="12">
        <v>16</v>
      </c>
      <c r="G1270" s="2">
        <v>1452000</v>
      </c>
      <c r="H1270" t="s">
        <v>4</v>
      </c>
      <c r="J1270" t="s">
        <v>26</v>
      </c>
      <c r="K1270" s="9" t="str">
        <f t="shared" si="96"/>
        <v>_Chân gà sốt cay 400g</v>
      </c>
      <c r="L1270" s="8" t="str">
        <f>VLOOKUP(K1270,'[1]Mã Misa'!$B$2:$D$74,2,0)</f>
        <v>Chân gà sốt cay 400g</v>
      </c>
      <c r="M1270" s="8" t="str">
        <f>VLOOKUP(L1270,'[1]Mã Misa'!$C$2:$D$74,2,0)</f>
        <v>CGSC400</v>
      </c>
      <c r="N1270" s="2">
        <v>90750</v>
      </c>
      <c r="O1270" t="s">
        <v>1840</v>
      </c>
      <c r="P1270" s="8" t="str">
        <f t="shared" si="97"/>
        <v>0046806</v>
      </c>
      <c r="Q1270" s="8" t="e">
        <f t="shared" si="95"/>
        <v>#N/A</v>
      </c>
      <c r="R1270" s="19">
        <v>44548</v>
      </c>
      <c r="S1270" s="17" t="s">
        <v>1841</v>
      </c>
      <c r="T1270" s="8" t="str">
        <f t="shared" si="98"/>
        <v>VM+ HCM A0</v>
      </c>
      <c r="U1270" t="s">
        <v>11037</v>
      </c>
      <c r="Y1270" t="str">
        <f t="shared" si="99"/>
        <v>WINCOMHOCHIMINH</v>
      </c>
    </row>
    <row r="1271" spans="1:25" x14ac:dyDescent="0.2">
      <c r="A1271" t="s">
        <v>0</v>
      </c>
      <c r="B1271" t="s">
        <v>1839</v>
      </c>
      <c r="D1271" t="s">
        <v>8</v>
      </c>
      <c r="E1271" t="s">
        <v>3</v>
      </c>
      <c r="F1271" s="12">
        <v>16</v>
      </c>
      <c r="G1271" s="2">
        <v>1686400</v>
      </c>
      <c r="H1271" t="s">
        <v>4</v>
      </c>
      <c r="J1271" t="s">
        <v>9</v>
      </c>
      <c r="K1271" s="9" t="str">
        <f t="shared" si="96"/>
        <v>_Đùi gà sốt cay 500g</v>
      </c>
      <c r="L1271" s="8" t="str">
        <f>VLOOKUP(K1271,'[1]Mã Misa'!$B$2:$D$74,2,0)</f>
        <v>Đùi gà sốt cay 500g</v>
      </c>
      <c r="M1271" s="8" t="str">
        <f>VLOOKUP(L1271,'[1]Mã Misa'!$C$2:$D$74,2,0)</f>
        <v>DGSC500</v>
      </c>
      <c r="N1271" s="2">
        <v>105400</v>
      </c>
      <c r="O1271" t="s">
        <v>1840</v>
      </c>
      <c r="P1271" s="8" t="str">
        <f t="shared" si="97"/>
        <v>0046806</v>
      </c>
      <c r="Q1271" s="8" t="e">
        <f t="shared" si="95"/>
        <v>#N/A</v>
      </c>
      <c r="R1271" s="19">
        <v>44548</v>
      </c>
      <c r="S1271" s="17" t="s">
        <v>1841</v>
      </c>
      <c r="T1271" s="8" t="str">
        <f t="shared" si="98"/>
        <v>VM+ HCM A0</v>
      </c>
      <c r="U1271" t="s">
        <v>11037</v>
      </c>
      <c r="Y1271" t="str">
        <f t="shared" si="99"/>
        <v>WINCOMHOCHIMINH</v>
      </c>
    </row>
    <row r="1272" spans="1:25" x14ac:dyDescent="0.2">
      <c r="A1272" t="s">
        <v>0</v>
      </c>
      <c r="B1272" t="s">
        <v>1839</v>
      </c>
      <c r="D1272" t="s">
        <v>11</v>
      </c>
      <c r="E1272" t="s">
        <v>3</v>
      </c>
      <c r="F1272" s="12">
        <v>3</v>
      </c>
      <c r="G1272" s="2">
        <v>150546</v>
      </c>
      <c r="H1272" t="s">
        <v>4</v>
      </c>
      <c r="J1272" t="s">
        <v>12</v>
      </c>
      <c r="K1272" s="9" t="str">
        <f t="shared" si="96"/>
        <v>Giò tai lưỡi xào gói 250g</v>
      </c>
      <c r="L1272" s="8" t="str">
        <f>VLOOKUP(K1272,'[1]Mã Misa'!$B$2:$D$74,2,0)</f>
        <v>Giò Tai Lưỡi Xào 250g</v>
      </c>
      <c r="M1272" s="8" t="str">
        <f>VLOOKUP(L1272,'[1]Mã Misa'!$C$2:$D$74,2,0)</f>
        <v>GTLX250G</v>
      </c>
      <c r="N1272" s="2">
        <v>50182</v>
      </c>
      <c r="O1272" t="s">
        <v>1840</v>
      </c>
      <c r="P1272" s="8" t="str">
        <f t="shared" si="97"/>
        <v>0046806</v>
      </c>
      <c r="Q1272" s="8" t="e">
        <f t="shared" si="95"/>
        <v>#N/A</v>
      </c>
      <c r="R1272" s="19">
        <v>44548</v>
      </c>
      <c r="S1272" s="17" t="s">
        <v>1841</v>
      </c>
      <c r="T1272" s="8" t="str">
        <f t="shared" si="98"/>
        <v>VM+ HCM A0</v>
      </c>
      <c r="U1272" t="s">
        <v>11037</v>
      </c>
      <c r="Y1272" t="str">
        <f t="shared" si="99"/>
        <v>WINCOMHOCHIMINH</v>
      </c>
    </row>
    <row r="1273" spans="1:25" x14ac:dyDescent="0.2">
      <c r="A1273" t="s">
        <v>0</v>
      </c>
      <c r="B1273" t="s">
        <v>1842</v>
      </c>
      <c r="D1273" t="s">
        <v>15</v>
      </c>
      <c r="E1273" t="s">
        <v>3</v>
      </c>
      <c r="F1273" s="12">
        <v>3</v>
      </c>
      <c r="G1273" s="2">
        <v>138000</v>
      </c>
      <c r="H1273" t="s">
        <v>4</v>
      </c>
      <c r="J1273" t="s">
        <v>16</v>
      </c>
      <c r="K1273" s="9" t="str">
        <f t="shared" si="96"/>
        <v>Mộc nấm hương gói 250g</v>
      </c>
      <c r="L1273" s="8" t="str">
        <f>VLOOKUP(K1273,'[1]Mã Misa'!$B$2:$D$74,2,0)</f>
        <v>Mộc Nấm Hương 250g</v>
      </c>
      <c r="M1273" s="8" t="str">
        <f>VLOOKUP(L1273,'[1]Mã Misa'!$C$2:$D$74,2,0)</f>
        <v>MNH250</v>
      </c>
      <c r="N1273" s="2">
        <v>46000</v>
      </c>
      <c r="O1273" t="s">
        <v>1843</v>
      </c>
      <c r="P1273" s="8" t="str">
        <f t="shared" si="97"/>
        <v>0155492</v>
      </c>
      <c r="Q1273" s="8" t="e">
        <f t="shared" si="95"/>
        <v>#N/A</v>
      </c>
      <c r="R1273" s="19">
        <v>44548</v>
      </c>
      <c r="S1273" s="17" t="s">
        <v>1844</v>
      </c>
      <c r="T1273" s="8" t="str">
        <f t="shared" si="98"/>
        <v>VM+ HNI Th</v>
      </c>
      <c r="U1273" t="s">
        <v>11038</v>
      </c>
      <c r="Y1273" t="str">
        <f t="shared" si="99"/>
        <v>WINCOMHANOI</v>
      </c>
    </row>
    <row r="1274" spans="1:25" x14ac:dyDescent="0.2">
      <c r="A1274" t="s">
        <v>0</v>
      </c>
      <c r="B1274" t="s">
        <v>1842</v>
      </c>
      <c r="D1274" t="s">
        <v>11</v>
      </c>
      <c r="E1274" t="s">
        <v>3</v>
      </c>
      <c r="F1274" s="12">
        <v>3</v>
      </c>
      <c r="G1274" s="2">
        <v>150546</v>
      </c>
      <c r="H1274" t="s">
        <v>4</v>
      </c>
      <c r="J1274" t="s">
        <v>12</v>
      </c>
      <c r="K1274" s="9" t="str">
        <f t="shared" si="96"/>
        <v>Giò tai lưỡi xào gói 250g</v>
      </c>
      <c r="L1274" s="8" t="str">
        <f>VLOOKUP(K1274,'[1]Mã Misa'!$B$2:$D$74,2,0)</f>
        <v>Giò Tai Lưỡi Xào 250g</v>
      </c>
      <c r="M1274" s="8" t="str">
        <f>VLOOKUP(L1274,'[1]Mã Misa'!$C$2:$D$74,2,0)</f>
        <v>GTLX250G</v>
      </c>
      <c r="N1274" s="2">
        <v>50182</v>
      </c>
      <c r="O1274" t="s">
        <v>1843</v>
      </c>
      <c r="P1274" s="8" t="str">
        <f t="shared" si="97"/>
        <v>0155492</v>
      </c>
      <c r="Q1274" s="8" t="e">
        <f t="shared" si="95"/>
        <v>#N/A</v>
      </c>
      <c r="R1274" s="19">
        <v>44548</v>
      </c>
      <c r="S1274" s="17" t="s">
        <v>1844</v>
      </c>
      <c r="T1274" s="8" t="str">
        <f t="shared" si="98"/>
        <v>VM+ HNI Th</v>
      </c>
      <c r="U1274" t="s">
        <v>11038</v>
      </c>
      <c r="Y1274" t="str">
        <f t="shared" si="99"/>
        <v>WINCOMHANOI</v>
      </c>
    </row>
    <row r="1275" spans="1:25" x14ac:dyDescent="0.2">
      <c r="A1275" t="s">
        <v>0</v>
      </c>
      <c r="B1275" t="s">
        <v>1842</v>
      </c>
      <c r="D1275" t="s">
        <v>21</v>
      </c>
      <c r="E1275" t="s">
        <v>3</v>
      </c>
      <c r="F1275" s="12">
        <v>1</v>
      </c>
      <c r="G1275" s="2">
        <v>74250</v>
      </c>
      <c r="H1275" t="s">
        <v>4</v>
      </c>
      <c r="J1275" t="s">
        <v>22</v>
      </c>
      <c r="K1275" s="9" t="str">
        <f t="shared" si="96"/>
        <v>_Chả cốm 300g</v>
      </c>
      <c r="L1275" s="8" t="str">
        <f>VLOOKUP(K1275,'[1]Mã Misa'!$B$2:$D$74,2,0)</f>
        <v>Chả cốm 300g</v>
      </c>
      <c r="M1275" s="8" t="str">
        <f>VLOOKUP(L1275,'[1]Mã Misa'!$C$2:$D$74,2,0)</f>
        <v>CC300</v>
      </c>
      <c r="N1275" s="2">
        <v>74250</v>
      </c>
      <c r="O1275" t="s">
        <v>1843</v>
      </c>
      <c r="P1275" s="8" t="str">
        <f t="shared" si="97"/>
        <v>0155492</v>
      </c>
      <c r="Q1275" s="8" t="e">
        <f t="shared" si="95"/>
        <v>#N/A</v>
      </c>
      <c r="R1275" s="19">
        <v>44548</v>
      </c>
      <c r="S1275" s="17" t="s">
        <v>1844</v>
      </c>
      <c r="T1275" s="8" t="str">
        <f t="shared" si="98"/>
        <v>VM+ HNI Th</v>
      </c>
      <c r="U1275" t="s">
        <v>11038</v>
      </c>
      <c r="Y1275" t="str">
        <f t="shared" si="99"/>
        <v>WINCOMHANOI</v>
      </c>
    </row>
    <row r="1276" spans="1:25" x14ac:dyDescent="0.2">
      <c r="A1276" t="s">
        <v>0</v>
      </c>
      <c r="B1276" t="s">
        <v>1845</v>
      </c>
      <c r="D1276" t="s">
        <v>1188</v>
      </c>
      <c r="E1276" t="s">
        <v>3</v>
      </c>
      <c r="F1276" s="12">
        <v>1</v>
      </c>
      <c r="G1276" s="2">
        <v>61250</v>
      </c>
      <c r="H1276" t="s">
        <v>104</v>
      </c>
      <c r="J1276" t="s">
        <v>1189</v>
      </c>
      <c r="K1276" s="9" t="str">
        <f t="shared" si="96"/>
        <v xml:space="preserve"> Càng ghẹ cốm hoa 250g</v>
      </c>
      <c r="L1276" s="8" t="str">
        <f>VLOOKUP(K1276,'[1]Mã Misa'!$B$2:$D$74,2,0)</f>
        <v>Càng ghẹ cốm hoa 250g</v>
      </c>
      <c r="M1276" s="8" t="str">
        <f>VLOOKUP(L1276,'[1]Mã Misa'!$C$2:$D$74,2,0)</f>
        <v>CGCH250</v>
      </c>
      <c r="N1276" s="2">
        <v>61250</v>
      </c>
      <c r="O1276" t="s">
        <v>1846</v>
      </c>
      <c r="P1276" s="8" t="str">
        <f t="shared" si="97"/>
        <v>0155493</v>
      </c>
      <c r="Q1276" s="8" t="e">
        <f t="shared" si="95"/>
        <v>#N/A</v>
      </c>
      <c r="R1276" s="19">
        <v>44548</v>
      </c>
      <c r="S1276" s="17" t="s">
        <v>1844</v>
      </c>
      <c r="T1276" s="8" t="str">
        <f t="shared" si="98"/>
        <v>VM+ HNI Th</v>
      </c>
      <c r="U1276" t="s">
        <v>11038</v>
      </c>
      <c r="Y1276" t="str">
        <f t="shared" si="99"/>
        <v>WINCOMHANOI</v>
      </c>
    </row>
    <row r="1277" spans="1:25" x14ac:dyDescent="0.2">
      <c r="A1277" t="s">
        <v>0</v>
      </c>
      <c r="B1277" t="s">
        <v>1847</v>
      </c>
      <c r="D1277" t="s">
        <v>42</v>
      </c>
      <c r="E1277" t="s">
        <v>3</v>
      </c>
      <c r="F1277" s="12">
        <v>2</v>
      </c>
      <c r="G1277" s="2">
        <v>175574</v>
      </c>
      <c r="H1277" t="s">
        <v>4</v>
      </c>
      <c r="J1277" t="s">
        <v>43</v>
      </c>
      <c r="K1277" s="9" t="str">
        <f t="shared" si="96"/>
        <v>Bắp bò muối gói 200g</v>
      </c>
      <c r="L1277" s="8" t="str">
        <f>VLOOKUP(K1277,'[1]Mã Misa'!$B$2:$D$74,2,0)</f>
        <v>Bắp bò muối 200g</v>
      </c>
      <c r="M1277" s="8" t="str">
        <f>VLOOKUP(L1277,'[1]Mã Misa'!$C$2:$D$74,2,0)</f>
        <v>BBM200</v>
      </c>
      <c r="N1277" s="2">
        <v>87787</v>
      </c>
      <c r="O1277" t="s">
        <v>1848</v>
      </c>
      <c r="P1277" s="8" t="str">
        <f t="shared" si="97"/>
        <v>0155500</v>
      </c>
      <c r="Q1277" s="8" t="e">
        <f t="shared" si="95"/>
        <v>#N/A</v>
      </c>
      <c r="R1277" s="19">
        <v>44548</v>
      </c>
      <c r="S1277" s="17" t="s">
        <v>1849</v>
      </c>
      <c r="T1277" s="8" t="str">
        <f t="shared" si="98"/>
        <v>VM+ HNI An</v>
      </c>
      <c r="U1277" t="s">
        <v>11039</v>
      </c>
      <c r="Y1277" t="str">
        <f t="shared" si="99"/>
        <v>WINCOMHANOI</v>
      </c>
    </row>
    <row r="1278" spans="1:25" x14ac:dyDescent="0.2">
      <c r="A1278" t="s">
        <v>0</v>
      </c>
      <c r="B1278" t="s">
        <v>1850</v>
      </c>
      <c r="D1278" t="s">
        <v>42</v>
      </c>
      <c r="E1278" t="s">
        <v>3</v>
      </c>
      <c r="F1278" s="12">
        <v>1</v>
      </c>
      <c r="G1278" s="2">
        <v>87787</v>
      </c>
      <c r="H1278" t="s">
        <v>4</v>
      </c>
      <c r="J1278" t="s">
        <v>43</v>
      </c>
      <c r="K1278" s="9" t="str">
        <f t="shared" si="96"/>
        <v>Bắp bò muối gói 200g</v>
      </c>
      <c r="L1278" s="8" t="str">
        <f>VLOOKUP(K1278,'[1]Mã Misa'!$B$2:$D$74,2,0)</f>
        <v>Bắp bò muối 200g</v>
      </c>
      <c r="M1278" s="8" t="str">
        <f>VLOOKUP(L1278,'[1]Mã Misa'!$C$2:$D$74,2,0)</f>
        <v>BBM200</v>
      </c>
      <c r="N1278" s="2">
        <v>87787</v>
      </c>
      <c r="O1278" t="s">
        <v>1851</v>
      </c>
      <c r="P1278" s="8" t="str">
        <f t="shared" si="97"/>
        <v>0046809</v>
      </c>
      <c r="Q1278" s="8" t="e">
        <f t="shared" si="95"/>
        <v>#N/A</v>
      </c>
      <c r="R1278" s="19">
        <v>44548</v>
      </c>
      <c r="S1278" s="17" t="s">
        <v>1852</v>
      </c>
      <c r="T1278" s="8" t="str">
        <f t="shared" si="98"/>
        <v>VM+ HCM 14</v>
      </c>
      <c r="U1278" t="s">
        <v>11040</v>
      </c>
      <c r="Y1278" t="str">
        <f t="shared" si="99"/>
        <v>WINCOMHOCHIMINH</v>
      </c>
    </row>
    <row r="1279" spans="1:25" x14ac:dyDescent="0.2">
      <c r="A1279" t="s">
        <v>0</v>
      </c>
      <c r="B1279" t="s">
        <v>1850</v>
      </c>
      <c r="D1279" t="s">
        <v>121</v>
      </c>
      <c r="E1279" t="s">
        <v>3</v>
      </c>
      <c r="F1279" s="12">
        <v>1</v>
      </c>
      <c r="G1279" s="2">
        <v>73431</v>
      </c>
      <c r="H1279" t="s">
        <v>4</v>
      </c>
      <c r="J1279" t="s">
        <v>122</v>
      </c>
      <c r="K1279" s="9" t="str">
        <f t="shared" si="96"/>
        <v>Chân giò heo muối gói 300g</v>
      </c>
      <c r="L1279" s="8" t="str">
        <f>VLOOKUP(K1279,'[1]Mã Misa'!$B$2:$D$74,2,0)</f>
        <v>Chân giò heo muối 300g</v>
      </c>
      <c r="M1279" s="8" t="str">
        <f>VLOOKUP(L1279,'[1]Mã Misa'!$C$2:$D$74,2,0)</f>
        <v>CGM300</v>
      </c>
      <c r="N1279" s="2">
        <v>73431</v>
      </c>
      <c r="O1279" t="s">
        <v>1851</v>
      </c>
      <c r="P1279" s="8" t="str">
        <f t="shared" si="97"/>
        <v>0046809</v>
      </c>
      <c r="Q1279" s="8" t="e">
        <f t="shared" si="95"/>
        <v>#N/A</v>
      </c>
      <c r="R1279" s="19">
        <v>44548</v>
      </c>
      <c r="S1279" s="17" t="s">
        <v>1852</v>
      </c>
      <c r="T1279" s="8" t="str">
        <f t="shared" si="98"/>
        <v>VM+ HCM 14</v>
      </c>
      <c r="U1279" t="s">
        <v>11040</v>
      </c>
      <c r="Y1279" t="str">
        <f t="shared" si="99"/>
        <v>WINCOMHOCHIMINH</v>
      </c>
    </row>
    <row r="1280" spans="1:25" x14ac:dyDescent="0.2">
      <c r="A1280" t="s">
        <v>0</v>
      </c>
      <c r="B1280" t="s">
        <v>1850</v>
      </c>
      <c r="D1280" t="s">
        <v>27</v>
      </c>
      <c r="E1280" t="s">
        <v>3</v>
      </c>
      <c r="F1280" s="12">
        <v>2</v>
      </c>
      <c r="G1280" s="2">
        <v>122100</v>
      </c>
      <c r="H1280" t="s">
        <v>4</v>
      </c>
      <c r="J1280" t="s">
        <v>28</v>
      </c>
      <c r="K1280" s="9" t="str">
        <f t="shared" si="96"/>
        <v>_Giò sụn gà 250g</v>
      </c>
      <c r="L1280" s="8" t="str">
        <f>VLOOKUP(K1280,'[1]Mã Misa'!$B$2:$D$74,2,0)</f>
        <v>Giò sụn gà 250g</v>
      </c>
      <c r="M1280" s="8" t="str">
        <f>VLOOKUP(L1280,'[1]Mã Misa'!$C$2:$D$74,2,0)</f>
        <v>GSG250</v>
      </c>
      <c r="N1280" s="2">
        <v>61050</v>
      </c>
      <c r="O1280" t="s">
        <v>1851</v>
      </c>
      <c r="P1280" s="8" t="str">
        <f t="shared" si="97"/>
        <v>0046809</v>
      </c>
      <c r="Q1280" s="8" t="e">
        <f t="shared" si="95"/>
        <v>#N/A</v>
      </c>
      <c r="R1280" s="19">
        <v>44548</v>
      </c>
      <c r="S1280" s="17" t="s">
        <v>1852</v>
      </c>
      <c r="T1280" s="8" t="str">
        <f t="shared" si="98"/>
        <v>VM+ HCM 14</v>
      </c>
      <c r="U1280" t="s">
        <v>11040</v>
      </c>
      <c r="Y1280" t="str">
        <f t="shared" si="99"/>
        <v>WINCOMHOCHIMINH</v>
      </c>
    </row>
    <row r="1281" spans="1:25" x14ac:dyDescent="0.2">
      <c r="A1281" t="s">
        <v>0</v>
      </c>
      <c r="B1281" t="s">
        <v>1850</v>
      </c>
      <c r="D1281" t="s">
        <v>11</v>
      </c>
      <c r="E1281" t="s">
        <v>3</v>
      </c>
      <c r="F1281" s="12">
        <v>2</v>
      </c>
      <c r="G1281" s="2">
        <v>100364</v>
      </c>
      <c r="H1281" t="s">
        <v>4</v>
      </c>
      <c r="J1281" t="s">
        <v>12</v>
      </c>
      <c r="K1281" s="9" t="str">
        <f t="shared" si="96"/>
        <v>Giò tai lưỡi xào gói 250g</v>
      </c>
      <c r="L1281" s="8" t="str">
        <f>VLOOKUP(K1281,'[1]Mã Misa'!$B$2:$D$74,2,0)</f>
        <v>Giò Tai Lưỡi Xào 250g</v>
      </c>
      <c r="M1281" s="8" t="str">
        <f>VLOOKUP(L1281,'[1]Mã Misa'!$C$2:$D$74,2,0)</f>
        <v>GTLX250G</v>
      </c>
      <c r="N1281" s="2">
        <v>50182</v>
      </c>
      <c r="O1281" t="s">
        <v>1851</v>
      </c>
      <c r="P1281" s="8" t="str">
        <f t="shared" si="97"/>
        <v>0046809</v>
      </c>
      <c r="Q1281" s="8" t="e">
        <f t="shared" si="95"/>
        <v>#N/A</v>
      </c>
      <c r="R1281" s="19">
        <v>44548</v>
      </c>
      <c r="S1281" s="17" t="s">
        <v>1852</v>
      </c>
      <c r="T1281" s="8" t="str">
        <f t="shared" si="98"/>
        <v>VM+ HCM 14</v>
      </c>
      <c r="U1281" t="s">
        <v>11040</v>
      </c>
      <c r="Y1281" t="str">
        <f t="shared" si="99"/>
        <v>WINCOMHOCHIMINH</v>
      </c>
    </row>
    <row r="1282" spans="1:25" x14ac:dyDescent="0.2">
      <c r="A1282" t="s">
        <v>0</v>
      </c>
      <c r="B1282" t="s">
        <v>1850</v>
      </c>
      <c r="D1282" t="s">
        <v>47</v>
      </c>
      <c r="E1282" t="s">
        <v>3</v>
      </c>
      <c r="F1282" s="12">
        <v>1</v>
      </c>
      <c r="G1282" s="2">
        <v>55595</v>
      </c>
      <c r="H1282" t="s">
        <v>4</v>
      </c>
      <c r="J1282" t="s">
        <v>48</v>
      </c>
      <c r="K1282" s="9" t="str">
        <f t="shared" si="96"/>
        <v>Tai heo muối gói 200g</v>
      </c>
      <c r="L1282" s="8" t="str">
        <f>VLOOKUP(K1282,'[1]Mã Misa'!$B$2:$D$74,2,0)</f>
        <v>Tai heo muối 200g</v>
      </c>
      <c r="M1282" s="8" t="str">
        <f>VLOOKUP(L1282,'[1]Mã Misa'!$C$2:$D$74,2,0)</f>
        <v>TH200</v>
      </c>
      <c r="N1282" s="2">
        <v>55595</v>
      </c>
      <c r="O1282" t="s">
        <v>1851</v>
      </c>
      <c r="P1282" s="8" t="str">
        <f t="shared" si="97"/>
        <v>0046809</v>
      </c>
      <c r="Q1282" s="8" t="e">
        <f t="shared" si="95"/>
        <v>#N/A</v>
      </c>
      <c r="R1282" s="19">
        <v>44548</v>
      </c>
      <c r="S1282" s="17" t="s">
        <v>1852</v>
      </c>
      <c r="T1282" s="8" t="str">
        <f t="shared" si="98"/>
        <v>VM+ HCM 14</v>
      </c>
      <c r="U1282" t="s">
        <v>11040</v>
      </c>
      <c r="Y1282" t="str">
        <f t="shared" si="99"/>
        <v>WINCOMHOCHIMINH</v>
      </c>
    </row>
    <row r="1283" spans="1:25" x14ac:dyDescent="0.2">
      <c r="A1283" t="s">
        <v>0</v>
      </c>
      <c r="B1283" t="s">
        <v>1850</v>
      </c>
      <c r="D1283" t="s">
        <v>30</v>
      </c>
      <c r="E1283" t="s">
        <v>3</v>
      </c>
      <c r="F1283" s="12">
        <v>1</v>
      </c>
      <c r="G1283" s="2">
        <v>111058</v>
      </c>
      <c r="H1283" t="s">
        <v>4</v>
      </c>
      <c r="J1283" t="s">
        <v>31</v>
      </c>
      <c r="K1283" s="9" t="str">
        <f t="shared" si="96"/>
        <v>Gà muối gói 500g</v>
      </c>
      <c r="L1283" s="8" t="str">
        <f>VLOOKUP(K1283,'[1]Mã Misa'!$B$2:$D$74,2,0)</f>
        <v>Gà muối 500g</v>
      </c>
      <c r="M1283" s="8" t="str">
        <f>VLOOKUP(L1283,'[1]Mã Misa'!$C$2:$D$74,2,0)</f>
        <v>GM500</v>
      </c>
      <c r="N1283" s="2">
        <v>111058</v>
      </c>
      <c r="O1283" t="s">
        <v>1851</v>
      </c>
      <c r="P1283" s="8" t="str">
        <f t="shared" si="97"/>
        <v>0046809</v>
      </c>
      <c r="Q1283" s="8" t="e">
        <f t="shared" ref="Q1283:Q1346" si="100">IF(VLOOKUP(P1283,$AD$1:$AF$32,1,0)&lt;&gt;0,(P1283&amp;"A"),0)</f>
        <v>#N/A</v>
      </c>
      <c r="R1283" s="19">
        <v>44548</v>
      </c>
      <c r="S1283" s="17" t="s">
        <v>1852</v>
      </c>
      <c r="T1283" s="8" t="str">
        <f t="shared" si="98"/>
        <v>VM+ HCM 14</v>
      </c>
      <c r="U1283" t="s">
        <v>11040</v>
      </c>
      <c r="Y1283" t="str">
        <f t="shared" si="99"/>
        <v>WINCOMHOCHIMINH</v>
      </c>
    </row>
    <row r="1284" spans="1:25" x14ac:dyDescent="0.2">
      <c r="A1284" t="s">
        <v>0</v>
      </c>
      <c r="B1284" t="s">
        <v>1850</v>
      </c>
      <c r="D1284" t="s">
        <v>2</v>
      </c>
      <c r="E1284" t="s">
        <v>3</v>
      </c>
      <c r="F1284" s="12">
        <v>3</v>
      </c>
      <c r="G1284" s="2">
        <v>212850</v>
      </c>
      <c r="H1284" t="s">
        <v>4</v>
      </c>
      <c r="J1284" t="s">
        <v>5</v>
      </c>
      <c r="K1284" s="9" t="str">
        <f t="shared" ref="K1284:K1347" si="101">MID(J1284,10,26)</f>
        <v>_Chả nướng 300g</v>
      </c>
      <c r="L1284" s="8" t="str">
        <f>VLOOKUP(K1284,'[1]Mã Misa'!$B$2:$D$74,2,0)</f>
        <v>Chả nướng 300g</v>
      </c>
      <c r="M1284" s="8" t="str">
        <f>VLOOKUP(L1284,'[1]Mã Misa'!$C$2:$D$74,2,0)</f>
        <v>CN300</v>
      </c>
      <c r="N1284" s="2">
        <v>70950</v>
      </c>
      <c r="O1284" t="s">
        <v>1851</v>
      </c>
      <c r="P1284" s="8" t="str">
        <f t="shared" ref="P1284:P1347" si="102">RIGHT(O1284,7)</f>
        <v>0046809</v>
      </c>
      <c r="Q1284" s="8" t="e">
        <f t="shared" si="100"/>
        <v>#N/A</v>
      </c>
      <c r="R1284" s="19">
        <v>44548</v>
      </c>
      <c r="S1284" s="17" t="s">
        <v>1852</v>
      </c>
      <c r="T1284" s="8" t="str">
        <f t="shared" ref="T1284:T1347" si="103">LEFT(U1284,10)</f>
        <v>VM+ HCM 14</v>
      </c>
      <c r="U1284" t="s">
        <v>11040</v>
      </c>
      <c r="Y1284" t="str">
        <f t="shared" ref="Y1284:Y1347" si="104">IF(ISNUMBER(SEARCH($V$3,T1284)),"WINCOMHANOI",IF(ISNUMBER(SEARCH($V$4,T1284)),"WINCOMHOCHIMINH",IF(ISNUMBER(SEARCH($V$5,T1284)),"WINCOMDANANG",IF(ISNUMBER(SEARCH($V$6,T1284)),"WINCOMHAIDUONG",IF(ISNUMBER(SEARCH($V$7,T1284)),"WINCOMQUANGNINH",IF(ISNUMBER(SEARCH($V$8,T1284)),"WINCOMHAIPHONG",IF(ISNUMBER(SEARCH($V$9,T1284)),"WINCOMBACGIANG",IF(ISNUMBER(SEARCH($V$10,T1284)),"WINCOMBACNINH",IF(ISNUMBER(SEARCH($V$11,T1284)),"WINCOMPHUTHO",IF(ISNUMBER(SEARCH($V$12,T1284)),"WINCOMHATINH",IF(ISNUMBER(SEARCH($V$13,T1284)),"WINCOMTHAINGUYEN",IF(ISNUMBER(SEARCH($V$14,T1284)),"WINCOMKHANHHOA",IF(ISNUMBER(SEARCH($V$15,T1284)),"WINCOMHUNGYEN",IF(ISNUMBER(SEARCH($V$16,T1284)),"WINCOMNGHEAN",IF(ISNUMBER(SEARCH($V$17,T1284)),"WINCOMLAOCAI",IF(ISNUMBER(SEARCH($V$18,T1284)),"WINCOMVUNGTAU",IF(ISNUMBER(SEARCH($V$19,T1284)),"WINCOMBINHDUONG",IF(ISNUMBER(SEARCH($V$20,T1284)),"WINCOMKIENGIANG",IF(ISNUMBER(SEARCH($V$21,T1284)),"WINCOMHANAM",IF(ISNUMBER(SEARCH($V$22,T1284)),"WINCOMNAMDINH",IF(ISNUMBER(SEARCH($V$23,T1284)),"WINCOMLANGSON",IF(ISNUMBER(SEARCH($V$24,T1284)),"WINCOMTHANHHOA",IF(ISNUMBER(SEARCH($V$25,T1284)),"WINCOMYENBAI",IF(ISNUMBER(SEARCH($V$26,T1284)),"WINCOMTUYENQUANG",IF(ISNUMBER(SEARCH($V$27,T1284)),"WINCOMHUE",IF(ISNUMBER(SEARCH($V$28,T1284)),"WINCOMQUANGNAM",IF(ISNUMBER(SEARCH($V$29,T1284)),"WINCOMVINHPHUC",IF(ISNUMBER(SEARCH($V$30,T1284)),"WINCOMHAGIANG",IF(ISNUMBER(SEARCH($V$31,T1284)),"WINCOMNINHBINH",IF(ISNUMBER(SEARCH($V$32,T1284)),"WINCOMTRAVINH",IF(ISNUMBER(SEARCH($V$33,T1284)),"WINCOMCANTHO",IF(ISNUMBER(SEARCH($V$34,T1284)),"WINCOMBENTRE",IF(ISNUMBER(SEARCH($V$35,T1284)),"WINCOMCAMAU",IF(ISNUMBER(SEARCH($V$36,T1284)),"WINCOMANGIANG",IF(ISNUMBER(SEARCH($V$37,T1284)),"WINCOMNINHTHUAN",IF(ISNUMBER(SEARCH($V$38,T1284)),"WINCOMTHAIBINH",IF(ISNUMBER(SEARCH($V$39,T1284)),"WINCOMGIALAI",IF(ISNUMBER(SEARCH($V$40,T1284)),"WINCOMHOABINH",IF(ISNUMBER(SEARCH($V$41,T1284)),"WINCOMQUANGNGAI",IF(ISNUMBER(SEARCH($V$42,T1284)),"WINCOMBINHTHUAN",IF(ISNUMBER(SEARCH($V$43,T1284)),"WINCOMDAKLAK",IF(ISNUMBER(SEARCH($V$44,T1284)),"WINCOMSOCTRANG",IF(ISNUMBER(SEARCH($V$45,T1284)),"WINCOMSONLA",IF(ISNUMBER(SEARCH($V$46,T1284)),"WINCOMKONTUM",IF(ISNUMBER(SEARCH($V$47,T1284)),"WINCOMPHUYEN",IF(ISNUMBER(SEARCH($V$48,T1284)),"WINCOMQUANGTRI",IF(ISNUMBER(SEARCH($V$49,T1284)),"WINCOMBINHDINH",IF(ISNUMBER(SEARCH($V$50,T1284)),"WINCOMCAOBANG",IF(ISNUMBER(SEARCH($V$51,T1284)),"WINCOMQUANGBINH",IF(ISNUMBER(SEARCH($V$52,T1284)),"WINCOMLAMDONG",IF(ISNUMBER(SEARCH($V$53,T1284)),"WINCOMVINHLONG",IF(ISNUMBER(SEARCH($V$54,T1284)),"WINCOMDONGTHAP",IF(ISNUMBER(SEARCH($V$55,T1284)),"WINCOMTIENGIANG",IF(ISNUMBER(SEARCH($V$56,T1284)),"WINCOMQUANGNINH",0))))))))))))))))))))))))))))))))))))))))))))))))))))))</f>
        <v>WINCOMHOCHIMINH</v>
      </c>
    </row>
    <row r="1285" spans="1:25" x14ac:dyDescent="0.2">
      <c r="A1285" t="s">
        <v>0</v>
      </c>
      <c r="B1285" t="s">
        <v>1850</v>
      </c>
      <c r="D1285" t="s">
        <v>8</v>
      </c>
      <c r="E1285" t="s">
        <v>3</v>
      </c>
      <c r="F1285" s="12">
        <v>1</v>
      </c>
      <c r="G1285" s="2">
        <v>105400</v>
      </c>
      <c r="H1285" t="s">
        <v>4</v>
      </c>
      <c r="J1285" t="s">
        <v>9</v>
      </c>
      <c r="K1285" s="9" t="str">
        <f t="shared" si="101"/>
        <v>_Đùi gà sốt cay 500g</v>
      </c>
      <c r="L1285" s="8" t="str">
        <f>VLOOKUP(K1285,'[1]Mã Misa'!$B$2:$D$74,2,0)</f>
        <v>Đùi gà sốt cay 500g</v>
      </c>
      <c r="M1285" s="8" t="str">
        <f>VLOOKUP(L1285,'[1]Mã Misa'!$C$2:$D$74,2,0)</f>
        <v>DGSC500</v>
      </c>
      <c r="N1285" s="2">
        <v>105400</v>
      </c>
      <c r="O1285" t="s">
        <v>1851</v>
      </c>
      <c r="P1285" s="8" t="str">
        <f t="shared" si="102"/>
        <v>0046809</v>
      </c>
      <c r="Q1285" s="8" t="e">
        <f t="shared" si="100"/>
        <v>#N/A</v>
      </c>
      <c r="R1285" s="19">
        <v>44548</v>
      </c>
      <c r="S1285" s="17" t="s">
        <v>1852</v>
      </c>
      <c r="T1285" s="8" t="str">
        <f t="shared" si="103"/>
        <v>VM+ HCM 14</v>
      </c>
      <c r="U1285" t="s">
        <v>11040</v>
      </c>
      <c r="Y1285" t="str">
        <f t="shared" si="104"/>
        <v>WINCOMHOCHIMINH</v>
      </c>
    </row>
    <row r="1286" spans="1:25" x14ac:dyDescent="0.2">
      <c r="A1286" t="s">
        <v>0</v>
      </c>
      <c r="B1286" t="s">
        <v>1853</v>
      </c>
      <c r="D1286" t="s">
        <v>27</v>
      </c>
      <c r="E1286" t="s">
        <v>3</v>
      </c>
      <c r="F1286" s="12">
        <v>2</v>
      </c>
      <c r="G1286" s="2">
        <v>122100</v>
      </c>
      <c r="H1286" t="s">
        <v>4</v>
      </c>
      <c r="J1286" t="s">
        <v>28</v>
      </c>
      <c r="K1286" s="9" t="str">
        <f t="shared" si="101"/>
        <v>_Giò sụn gà 250g</v>
      </c>
      <c r="L1286" s="8" t="str">
        <f>VLOOKUP(K1286,'[1]Mã Misa'!$B$2:$D$74,2,0)</f>
        <v>Giò sụn gà 250g</v>
      </c>
      <c r="M1286" s="8" t="str">
        <f>VLOOKUP(L1286,'[1]Mã Misa'!$C$2:$D$74,2,0)</f>
        <v>GSG250</v>
      </c>
      <c r="N1286" s="2">
        <v>61050</v>
      </c>
      <c r="O1286" t="s">
        <v>974</v>
      </c>
      <c r="P1286" s="8" t="str">
        <f t="shared" si="102"/>
        <v>0001664</v>
      </c>
      <c r="Q1286" s="8" t="e">
        <f t="shared" si="100"/>
        <v>#N/A</v>
      </c>
      <c r="R1286" s="19">
        <v>44537</v>
      </c>
      <c r="S1286" s="17" t="s">
        <v>1854</v>
      </c>
      <c r="T1286" s="8" t="str">
        <f t="shared" si="103"/>
        <v>VM+ TBH Lô</v>
      </c>
      <c r="U1286" t="s">
        <v>11041</v>
      </c>
      <c r="Y1286" t="str">
        <f t="shared" si="104"/>
        <v>WINCOMTHAIBINH</v>
      </c>
    </row>
    <row r="1287" spans="1:25" x14ac:dyDescent="0.2">
      <c r="A1287" t="s">
        <v>0</v>
      </c>
      <c r="B1287" t="s">
        <v>1855</v>
      </c>
      <c r="D1287" t="s">
        <v>121</v>
      </c>
      <c r="E1287" t="s">
        <v>3</v>
      </c>
      <c r="F1287" s="12">
        <v>4</v>
      </c>
      <c r="G1287" s="2">
        <v>293724</v>
      </c>
      <c r="H1287" t="s">
        <v>4</v>
      </c>
      <c r="J1287" t="s">
        <v>122</v>
      </c>
      <c r="K1287" s="9" t="str">
        <f t="shared" si="101"/>
        <v>Chân giò heo muối gói 300g</v>
      </c>
      <c r="L1287" s="8" t="str">
        <f>VLOOKUP(K1287,'[1]Mã Misa'!$B$2:$D$74,2,0)</f>
        <v>Chân giò heo muối 300g</v>
      </c>
      <c r="M1287" s="8" t="str">
        <f>VLOOKUP(L1287,'[1]Mã Misa'!$C$2:$D$74,2,0)</f>
        <v>CGM300</v>
      </c>
      <c r="N1287" s="2">
        <v>73431</v>
      </c>
      <c r="O1287" t="s">
        <v>1856</v>
      </c>
      <c r="P1287" s="8" t="str">
        <f t="shared" si="102"/>
        <v>0011730</v>
      </c>
      <c r="Q1287" s="8" t="e">
        <f t="shared" si="100"/>
        <v>#N/A</v>
      </c>
      <c r="R1287" s="19">
        <v>44548</v>
      </c>
      <c r="S1287" s="17" t="s">
        <v>1857</v>
      </c>
      <c r="T1287" s="8" t="str">
        <f t="shared" si="103"/>
        <v>VM+ HPG 15</v>
      </c>
      <c r="U1287" t="s">
        <v>11042</v>
      </c>
      <c r="Y1287" t="str">
        <f t="shared" si="104"/>
        <v>WINCOMHAIPHONG</v>
      </c>
    </row>
    <row r="1288" spans="1:25" x14ac:dyDescent="0.2">
      <c r="A1288" t="s">
        <v>0</v>
      </c>
      <c r="B1288" t="s">
        <v>1855</v>
      </c>
      <c r="D1288" t="s">
        <v>30</v>
      </c>
      <c r="E1288" t="s">
        <v>3</v>
      </c>
      <c r="F1288" s="12">
        <v>5</v>
      </c>
      <c r="G1288" s="2">
        <v>555290</v>
      </c>
      <c r="H1288" t="s">
        <v>4</v>
      </c>
      <c r="J1288" t="s">
        <v>31</v>
      </c>
      <c r="K1288" s="9" t="str">
        <f t="shared" si="101"/>
        <v>Gà muối gói 500g</v>
      </c>
      <c r="L1288" s="8" t="str">
        <f>VLOOKUP(K1288,'[1]Mã Misa'!$B$2:$D$74,2,0)</f>
        <v>Gà muối 500g</v>
      </c>
      <c r="M1288" s="8" t="str">
        <f>VLOOKUP(L1288,'[1]Mã Misa'!$C$2:$D$74,2,0)</f>
        <v>GM500</v>
      </c>
      <c r="N1288" s="2">
        <v>111058</v>
      </c>
      <c r="O1288" t="s">
        <v>1856</v>
      </c>
      <c r="P1288" s="8" t="str">
        <f t="shared" si="102"/>
        <v>0011730</v>
      </c>
      <c r="Q1288" s="8" t="e">
        <f t="shared" si="100"/>
        <v>#N/A</v>
      </c>
      <c r="R1288" s="19">
        <v>44548</v>
      </c>
      <c r="S1288" s="17" t="s">
        <v>1857</v>
      </c>
      <c r="T1288" s="8" t="str">
        <f t="shared" si="103"/>
        <v>VM+ HPG 15</v>
      </c>
      <c r="U1288" t="s">
        <v>11042</v>
      </c>
      <c r="Y1288" t="str">
        <f t="shared" si="104"/>
        <v>WINCOMHAIPHONG</v>
      </c>
    </row>
    <row r="1289" spans="1:25" x14ac:dyDescent="0.2">
      <c r="A1289" t="s">
        <v>0</v>
      </c>
      <c r="B1289" t="s">
        <v>1855</v>
      </c>
      <c r="D1289" t="s">
        <v>47</v>
      </c>
      <c r="E1289" t="s">
        <v>3</v>
      </c>
      <c r="F1289" s="12">
        <v>1</v>
      </c>
      <c r="G1289" s="2">
        <v>55595</v>
      </c>
      <c r="H1289" t="s">
        <v>4</v>
      </c>
      <c r="J1289" t="s">
        <v>48</v>
      </c>
      <c r="K1289" s="9" t="str">
        <f t="shared" si="101"/>
        <v>Tai heo muối gói 200g</v>
      </c>
      <c r="L1289" s="8" t="str">
        <f>VLOOKUP(K1289,'[1]Mã Misa'!$B$2:$D$74,2,0)</f>
        <v>Tai heo muối 200g</v>
      </c>
      <c r="M1289" s="8" t="str">
        <f>VLOOKUP(L1289,'[1]Mã Misa'!$C$2:$D$74,2,0)</f>
        <v>TH200</v>
      </c>
      <c r="N1289" s="2">
        <v>55595</v>
      </c>
      <c r="O1289" t="s">
        <v>1856</v>
      </c>
      <c r="P1289" s="8" t="str">
        <f t="shared" si="102"/>
        <v>0011730</v>
      </c>
      <c r="Q1289" s="8" t="e">
        <f t="shared" si="100"/>
        <v>#N/A</v>
      </c>
      <c r="R1289" s="19">
        <v>44548</v>
      </c>
      <c r="S1289" s="17" t="s">
        <v>1857</v>
      </c>
      <c r="T1289" s="8" t="str">
        <f t="shared" si="103"/>
        <v>VM+ HPG 15</v>
      </c>
      <c r="U1289" t="s">
        <v>11042</v>
      </c>
      <c r="Y1289" t="str">
        <f t="shared" si="104"/>
        <v>WINCOMHAIPHONG</v>
      </c>
    </row>
    <row r="1290" spans="1:25" x14ac:dyDescent="0.2">
      <c r="A1290" t="s">
        <v>0</v>
      </c>
      <c r="B1290" t="s">
        <v>1855</v>
      </c>
      <c r="D1290" t="s">
        <v>11</v>
      </c>
      <c r="E1290" t="s">
        <v>3</v>
      </c>
      <c r="F1290" s="12">
        <v>7</v>
      </c>
      <c r="G1290" s="2">
        <v>351274</v>
      </c>
      <c r="H1290" t="s">
        <v>4</v>
      </c>
      <c r="J1290" t="s">
        <v>12</v>
      </c>
      <c r="K1290" s="9" t="str">
        <f t="shared" si="101"/>
        <v>Giò tai lưỡi xào gói 250g</v>
      </c>
      <c r="L1290" s="8" t="str">
        <f>VLOOKUP(K1290,'[1]Mã Misa'!$B$2:$D$74,2,0)</f>
        <v>Giò Tai Lưỡi Xào 250g</v>
      </c>
      <c r="M1290" s="8" t="str">
        <f>VLOOKUP(L1290,'[1]Mã Misa'!$C$2:$D$74,2,0)</f>
        <v>GTLX250G</v>
      </c>
      <c r="N1290" s="2">
        <v>50182</v>
      </c>
      <c r="O1290" t="s">
        <v>1856</v>
      </c>
      <c r="P1290" s="8" t="str">
        <f t="shared" si="102"/>
        <v>0011730</v>
      </c>
      <c r="Q1290" s="8" t="e">
        <f t="shared" si="100"/>
        <v>#N/A</v>
      </c>
      <c r="R1290" s="19">
        <v>44548</v>
      </c>
      <c r="S1290" s="17" t="s">
        <v>1857</v>
      </c>
      <c r="T1290" s="8" t="str">
        <f t="shared" si="103"/>
        <v>VM+ HPG 15</v>
      </c>
      <c r="U1290" t="s">
        <v>11042</v>
      </c>
      <c r="Y1290" t="str">
        <f t="shared" si="104"/>
        <v>WINCOMHAIPHONG</v>
      </c>
    </row>
    <row r="1291" spans="1:25" x14ac:dyDescent="0.2">
      <c r="A1291" t="s">
        <v>0</v>
      </c>
      <c r="B1291" t="s">
        <v>1858</v>
      </c>
      <c r="D1291" t="s">
        <v>1859</v>
      </c>
      <c r="E1291" t="s">
        <v>103</v>
      </c>
      <c r="F1291" s="12">
        <v>1</v>
      </c>
      <c r="G1291" s="2">
        <v>352350</v>
      </c>
      <c r="H1291" t="s">
        <v>104</v>
      </c>
      <c r="J1291" t="s">
        <v>1860</v>
      </c>
      <c r="K1291" s="9" t="str">
        <f t="shared" si="101"/>
        <v xml:space="preserve"> Tôm mũ ni bỏ đầu 450g</v>
      </c>
      <c r="L1291" s="8" t="str">
        <f>VLOOKUP(K1291,'[1]Mã Misa'!$B$2:$D$74,2,0)</f>
        <v>Tôm mũ ni bỏ đầu 450g</v>
      </c>
      <c r="M1291" s="8" t="str">
        <f>VLOOKUP(L1291,'[1]Mã Misa'!$C$2:$D$74,2,0)</f>
        <v>TBĐ450</v>
      </c>
      <c r="N1291" s="2">
        <v>352350</v>
      </c>
      <c r="O1291" t="s">
        <v>1861</v>
      </c>
      <c r="P1291" s="8" t="str">
        <f t="shared" si="102"/>
        <v>0046811</v>
      </c>
      <c r="Q1291" s="8" t="e">
        <f t="shared" si="100"/>
        <v>#N/A</v>
      </c>
      <c r="R1291" s="19">
        <v>44548</v>
      </c>
      <c r="S1291" s="17" t="s">
        <v>1862</v>
      </c>
      <c r="T1291" s="8" t="str">
        <f t="shared" si="103"/>
        <v>VM+ HCM Ja</v>
      </c>
      <c r="U1291" t="s">
        <v>11043</v>
      </c>
      <c r="Y1291" t="str">
        <f t="shared" si="104"/>
        <v>WINCOMHOCHIMINH</v>
      </c>
    </row>
    <row r="1292" spans="1:25" x14ac:dyDescent="0.2">
      <c r="A1292" t="s">
        <v>0</v>
      </c>
      <c r="B1292" t="s">
        <v>1858</v>
      </c>
      <c r="D1292" t="s">
        <v>496</v>
      </c>
      <c r="E1292" t="s">
        <v>3</v>
      </c>
      <c r="F1292" s="12">
        <v>1</v>
      </c>
      <c r="G1292" s="2">
        <v>61250</v>
      </c>
      <c r="H1292" t="s">
        <v>104</v>
      </c>
      <c r="J1292" t="s">
        <v>497</v>
      </c>
      <c r="K1292" s="9" t="str">
        <f t="shared" si="101"/>
        <v xml:space="preserve"> Ghẹ farci 150g</v>
      </c>
      <c r="L1292" s="8" t="str">
        <f>VLOOKUP(K1292,'[1]Mã Misa'!$B$2:$D$74,2,0)</f>
        <v>Ghẹ farci 150g</v>
      </c>
      <c r="M1292" s="8" t="str">
        <f>VLOOKUP(L1292,'[1]Mã Misa'!$C$2:$D$74,2,0)</f>
        <v>GHEFARCI150</v>
      </c>
      <c r="N1292" s="2">
        <v>61250</v>
      </c>
      <c r="O1292" t="s">
        <v>1861</v>
      </c>
      <c r="P1292" s="8" t="str">
        <f t="shared" si="102"/>
        <v>0046811</v>
      </c>
      <c r="Q1292" s="8" t="e">
        <f t="shared" si="100"/>
        <v>#N/A</v>
      </c>
      <c r="R1292" s="19">
        <v>44548</v>
      </c>
      <c r="S1292" s="17" t="s">
        <v>1862</v>
      </c>
      <c r="T1292" s="8" t="str">
        <f t="shared" si="103"/>
        <v>VM+ HCM Ja</v>
      </c>
      <c r="U1292" t="s">
        <v>11043</v>
      </c>
      <c r="Y1292" t="str">
        <f t="shared" si="104"/>
        <v>WINCOMHOCHIMINH</v>
      </c>
    </row>
    <row r="1293" spans="1:25" x14ac:dyDescent="0.2">
      <c r="A1293" t="s">
        <v>0</v>
      </c>
      <c r="B1293" t="s">
        <v>1863</v>
      </c>
      <c r="D1293" t="s">
        <v>30</v>
      </c>
      <c r="E1293" t="s">
        <v>3</v>
      </c>
      <c r="F1293" s="12">
        <v>2</v>
      </c>
      <c r="G1293" s="2">
        <v>222116</v>
      </c>
      <c r="H1293" t="s">
        <v>4</v>
      </c>
      <c r="J1293" t="s">
        <v>31</v>
      </c>
      <c r="K1293" s="9" t="str">
        <f t="shared" si="101"/>
        <v>Gà muối gói 500g</v>
      </c>
      <c r="L1293" s="8" t="str">
        <f>VLOOKUP(K1293,'[1]Mã Misa'!$B$2:$D$74,2,0)</f>
        <v>Gà muối 500g</v>
      </c>
      <c r="M1293" s="8" t="str">
        <f>VLOOKUP(L1293,'[1]Mã Misa'!$C$2:$D$74,2,0)</f>
        <v>GM500</v>
      </c>
      <c r="N1293" s="2">
        <v>111058</v>
      </c>
      <c r="O1293" t="s">
        <v>1864</v>
      </c>
      <c r="P1293" s="8" t="str">
        <f t="shared" si="102"/>
        <v>0005769</v>
      </c>
      <c r="Q1293" s="8" t="e">
        <f t="shared" si="100"/>
        <v>#N/A</v>
      </c>
      <c r="R1293" s="19">
        <v>44548</v>
      </c>
      <c r="S1293" s="17" t="s">
        <v>1865</v>
      </c>
      <c r="T1293" s="8" t="str">
        <f t="shared" si="103"/>
        <v>VM+ THA 16</v>
      </c>
      <c r="U1293" t="s">
        <v>11044</v>
      </c>
      <c r="Y1293" t="str">
        <f t="shared" si="104"/>
        <v>WINCOMTHANHHOA</v>
      </c>
    </row>
    <row r="1294" spans="1:25" x14ac:dyDescent="0.2">
      <c r="A1294" t="s">
        <v>0</v>
      </c>
      <c r="B1294" t="s">
        <v>1866</v>
      </c>
      <c r="D1294" t="s">
        <v>42</v>
      </c>
      <c r="E1294" t="s">
        <v>3</v>
      </c>
      <c r="F1294" s="12">
        <v>2</v>
      </c>
      <c r="G1294" s="2">
        <v>175574</v>
      </c>
      <c r="H1294" t="s">
        <v>4</v>
      </c>
      <c r="J1294" t="s">
        <v>43</v>
      </c>
      <c r="K1294" s="9" t="str">
        <f t="shared" si="101"/>
        <v>Bắp bò muối gói 200g</v>
      </c>
      <c r="L1294" s="8" t="str">
        <f>VLOOKUP(K1294,'[1]Mã Misa'!$B$2:$D$74,2,0)</f>
        <v>Bắp bò muối 200g</v>
      </c>
      <c r="M1294" s="8" t="str">
        <f>VLOOKUP(L1294,'[1]Mã Misa'!$C$2:$D$74,2,0)</f>
        <v>BBM200</v>
      </c>
      <c r="N1294" s="2">
        <v>87787</v>
      </c>
      <c r="O1294" t="s">
        <v>1867</v>
      </c>
      <c r="P1294" s="8" t="str">
        <f t="shared" si="102"/>
        <v>0046812</v>
      </c>
      <c r="Q1294" s="8" t="e">
        <f t="shared" si="100"/>
        <v>#N/A</v>
      </c>
      <c r="R1294" s="19">
        <v>44548</v>
      </c>
      <c r="S1294" s="17" t="s">
        <v>1868</v>
      </c>
      <c r="T1294" s="8" t="str">
        <f t="shared" si="103"/>
        <v>VM+ HCM 86</v>
      </c>
      <c r="U1294" t="s">
        <v>11045</v>
      </c>
      <c r="Y1294" t="str">
        <f t="shared" si="104"/>
        <v>WINCOMHOCHIMINH</v>
      </c>
    </row>
    <row r="1295" spans="1:25" x14ac:dyDescent="0.2">
      <c r="A1295" t="s">
        <v>0</v>
      </c>
      <c r="B1295" t="s">
        <v>1866</v>
      </c>
      <c r="D1295" t="s">
        <v>30</v>
      </c>
      <c r="E1295" t="s">
        <v>3</v>
      </c>
      <c r="F1295" s="12">
        <v>1</v>
      </c>
      <c r="G1295" s="2">
        <v>111058</v>
      </c>
      <c r="H1295" t="s">
        <v>4</v>
      </c>
      <c r="J1295" t="s">
        <v>31</v>
      </c>
      <c r="K1295" s="9" t="str">
        <f t="shared" si="101"/>
        <v>Gà muối gói 500g</v>
      </c>
      <c r="L1295" s="8" t="str">
        <f>VLOOKUP(K1295,'[1]Mã Misa'!$B$2:$D$74,2,0)</f>
        <v>Gà muối 500g</v>
      </c>
      <c r="M1295" s="8" t="str">
        <f>VLOOKUP(L1295,'[1]Mã Misa'!$C$2:$D$74,2,0)</f>
        <v>GM500</v>
      </c>
      <c r="N1295" s="2">
        <v>111058</v>
      </c>
      <c r="O1295" t="s">
        <v>1867</v>
      </c>
      <c r="P1295" s="8" t="str">
        <f t="shared" si="102"/>
        <v>0046812</v>
      </c>
      <c r="Q1295" s="8" t="e">
        <f t="shared" si="100"/>
        <v>#N/A</v>
      </c>
      <c r="R1295" s="19">
        <v>44548</v>
      </c>
      <c r="S1295" s="17" t="s">
        <v>1868</v>
      </c>
      <c r="T1295" s="8" t="str">
        <f t="shared" si="103"/>
        <v>VM+ HCM 86</v>
      </c>
      <c r="U1295" t="s">
        <v>11045</v>
      </c>
      <c r="Y1295" t="str">
        <f t="shared" si="104"/>
        <v>WINCOMHOCHIMINH</v>
      </c>
    </row>
    <row r="1296" spans="1:25" x14ac:dyDescent="0.2">
      <c r="A1296" t="s">
        <v>0</v>
      </c>
      <c r="B1296" t="s">
        <v>1866</v>
      </c>
      <c r="D1296" t="s">
        <v>27</v>
      </c>
      <c r="E1296" t="s">
        <v>3</v>
      </c>
      <c r="F1296" s="12">
        <v>1</v>
      </c>
      <c r="G1296" s="2">
        <v>61050</v>
      </c>
      <c r="H1296" t="s">
        <v>4</v>
      </c>
      <c r="J1296" t="s">
        <v>28</v>
      </c>
      <c r="K1296" s="9" t="str">
        <f t="shared" si="101"/>
        <v>_Giò sụn gà 250g</v>
      </c>
      <c r="L1296" s="8" t="str">
        <f>VLOOKUP(K1296,'[1]Mã Misa'!$B$2:$D$74,2,0)</f>
        <v>Giò sụn gà 250g</v>
      </c>
      <c r="M1296" s="8" t="str">
        <f>VLOOKUP(L1296,'[1]Mã Misa'!$C$2:$D$74,2,0)</f>
        <v>GSG250</v>
      </c>
      <c r="N1296" s="2">
        <v>61050</v>
      </c>
      <c r="O1296" t="s">
        <v>1867</v>
      </c>
      <c r="P1296" s="8" t="str">
        <f t="shared" si="102"/>
        <v>0046812</v>
      </c>
      <c r="Q1296" s="8" t="e">
        <f t="shared" si="100"/>
        <v>#N/A</v>
      </c>
      <c r="R1296" s="19">
        <v>44548</v>
      </c>
      <c r="S1296" s="17" t="s">
        <v>1868</v>
      </c>
      <c r="T1296" s="8" t="str">
        <f t="shared" si="103"/>
        <v>VM+ HCM 86</v>
      </c>
      <c r="U1296" t="s">
        <v>11045</v>
      </c>
      <c r="Y1296" t="str">
        <f t="shared" si="104"/>
        <v>WINCOMHOCHIMINH</v>
      </c>
    </row>
    <row r="1297" spans="1:25" x14ac:dyDescent="0.2">
      <c r="A1297" t="s">
        <v>0</v>
      </c>
      <c r="B1297" t="s">
        <v>1866</v>
      </c>
      <c r="D1297" t="s">
        <v>21</v>
      </c>
      <c r="E1297" t="s">
        <v>3</v>
      </c>
      <c r="F1297" s="12">
        <v>1</v>
      </c>
      <c r="G1297" s="2">
        <v>74250</v>
      </c>
      <c r="H1297" t="s">
        <v>4</v>
      </c>
      <c r="J1297" t="s">
        <v>22</v>
      </c>
      <c r="K1297" s="9" t="str">
        <f t="shared" si="101"/>
        <v>_Chả cốm 300g</v>
      </c>
      <c r="L1297" s="8" t="str">
        <f>VLOOKUP(K1297,'[1]Mã Misa'!$B$2:$D$74,2,0)</f>
        <v>Chả cốm 300g</v>
      </c>
      <c r="M1297" s="8" t="str">
        <f>VLOOKUP(L1297,'[1]Mã Misa'!$C$2:$D$74,2,0)</f>
        <v>CC300</v>
      </c>
      <c r="N1297" s="2">
        <v>74250</v>
      </c>
      <c r="O1297" t="s">
        <v>1867</v>
      </c>
      <c r="P1297" s="8" t="str">
        <f t="shared" si="102"/>
        <v>0046812</v>
      </c>
      <c r="Q1297" s="8" t="e">
        <f t="shared" si="100"/>
        <v>#N/A</v>
      </c>
      <c r="R1297" s="19">
        <v>44548</v>
      </c>
      <c r="S1297" s="17" t="s">
        <v>1868</v>
      </c>
      <c r="T1297" s="8" t="str">
        <f t="shared" si="103"/>
        <v>VM+ HCM 86</v>
      </c>
      <c r="U1297" t="s">
        <v>11045</v>
      </c>
      <c r="Y1297" t="str">
        <f t="shared" si="104"/>
        <v>WINCOMHOCHIMINH</v>
      </c>
    </row>
    <row r="1298" spans="1:25" x14ac:dyDescent="0.2">
      <c r="A1298" t="s">
        <v>0</v>
      </c>
      <c r="B1298" t="s">
        <v>1866</v>
      </c>
      <c r="D1298" t="s">
        <v>2</v>
      </c>
      <c r="E1298" t="s">
        <v>3</v>
      </c>
      <c r="F1298" s="12">
        <v>7</v>
      </c>
      <c r="G1298" s="2">
        <v>496650</v>
      </c>
      <c r="H1298" t="s">
        <v>4</v>
      </c>
      <c r="J1298" t="s">
        <v>5</v>
      </c>
      <c r="K1298" s="9" t="str">
        <f t="shared" si="101"/>
        <v>_Chả nướng 300g</v>
      </c>
      <c r="L1298" s="8" t="str">
        <f>VLOOKUP(K1298,'[1]Mã Misa'!$B$2:$D$74,2,0)</f>
        <v>Chả nướng 300g</v>
      </c>
      <c r="M1298" s="8" t="str">
        <f>VLOOKUP(L1298,'[1]Mã Misa'!$C$2:$D$74,2,0)</f>
        <v>CN300</v>
      </c>
      <c r="N1298" s="2">
        <v>70950</v>
      </c>
      <c r="O1298" t="s">
        <v>1867</v>
      </c>
      <c r="P1298" s="8" t="str">
        <f t="shared" si="102"/>
        <v>0046812</v>
      </c>
      <c r="Q1298" s="8" t="e">
        <f t="shared" si="100"/>
        <v>#N/A</v>
      </c>
      <c r="R1298" s="19">
        <v>44548</v>
      </c>
      <c r="S1298" s="17" t="s">
        <v>1868</v>
      </c>
      <c r="T1298" s="8" t="str">
        <f t="shared" si="103"/>
        <v>VM+ HCM 86</v>
      </c>
      <c r="U1298" t="s">
        <v>11045</v>
      </c>
      <c r="Y1298" t="str">
        <f t="shared" si="104"/>
        <v>WINCOMHOCHIMINH</v>
      </c>
    </row>
    <row r="1299" spans="1:25" x14ac:dyDescent="0.2">
      <c r="A1299" t="s">
        <v>0</v>
      </c>
      <c r="B1299" t="s">
        <v>1869</v>
      </c>
      <c r="D1299" t="s">
        <v>25</v>
      </c>
      <c r="E1299" t="s">
        <v>3</v>
      </c>
      <c r="F1299" s="12">
        <v>1</v>
      </c>
      <c r="G1299" s="2">
        <v>90750</v>
      </c>
      <c r="H1299" t="s">
        <v>4</v>
      </c>
      <c r="J1299" t="s">
        <v>26</v>
      </c>
      <c r="K1299" s="9" t="str">
        <f t="shared" si="101"/>
        <v>_Chân gà sốt cay 400g</v>
      </c>
      <c r="L1299" s="8" t="str">
        <f>VLOOKUP(K1299,'[1]Mã Misa'!$B$2:$D$74,2,0)</f>
        <v>Chân gà sốt cay 400g</v>
      </c>
      <c r="M1299" s="8" t="str">
        <f>VLOOKUP(L1299,'[1]Mã Misa'!$C$2:$D$74,2,0)</f>
        <v>CGSC400</v>
      </c>
      <c r="N1299" s="2">
        <v>90750</v>
      </c>
      <c r="O1299" t="s">
        <v>1870</v>
      </c>
      <c r="P1299" s="8" t="str">
        <f t="shared" si="102"/>
        <v>0046814</v>
      </c>
      <c r="Q1299" s="8" t="e">
        <f t="shared" si="100"/>
        <v>#N/A</v>
      </c>
      <c r="R1299" s="19">
        <v>44548</v>
      </c>
      <c r="S1299" s="17" t="s">
        <v>1871</v>
      </c>
      <c r="T1299" s="8" t="str">
        <f t="shared" si="103"/>
        <v>VM+ HCM 1/</v>
      </c>
      <c r="U1299" t="s">
        <v>11046</v>
      </c>
      <c r="Y1299" t="str">
        <f t="shared" si="104"/>
        <v>WINCOMHOCHIMINH</v>
      </c>
    </row>
    <row r="1300" spans="1:25" x14ac:dyDescent="0.2">
      <c r="A1300" t="s">
        <v>0</v>
      </c>
      <c r="B1300" t="s">
        <v>1869</v>
      </c>
      <c r="D1300" t="s">
        <v>8</v>
      </c>
      <c r="E1300" t="s">
        <v>3</v>
      </c>
      <c r="F1300" s="12">
        <v>5</v>
      </c>
      <c r="G1300" s="2">
        <v>527000</v>
      </c>
      <c r="H1300" t="s">
        <v>4</v>
      </c>
      <c r="J1300" t="s">
        <v>9</v>
      </c>
      <c r="K1300" s="9" t="str">
        <f t="shared" si="101"/>
        <v>_Đùi gà sốt cay 500g</v>
      </c>
      <c r="L1300" s="8" t="str">
        <f>VLOOKUP(K1300,'[1]Mã Misa'!$B$2:$D$74,2,0)</f>
        <v>Đùi gà sốt cay 500g</v>
      </c>
      <c r="M1300" s="8" t="str">
        <f>VLOOKUP(L1300,'[1]Mã Misa'!$C$2:$D$74,2,0)</f>
        <v>DGSC500</v>
      </c>
      <c r="N1300" s="2">
        <v>105400</v>
      </c>
      <c r="O1300" t="s">
        <v>1870</v>
      </c>
      <c r="P1300" s="8" t="str">
        <f t="shared" si="102"/>
        <v>0046814</v>
      </c>
      <c r="Q1300" s="8" t="e">
        <f t="shared" si="100"/>
        <v>#N/A</v>
      </c>
      <c r="R1300" s="19">
        <v>44548</v>
      </c>
      <c r="S1300" s="17" t="s">
        <v>1871</v>
      </c>
      <c r="T1300" s="8" t="str">
        <f t="shared" si="103"/>
        <v>VM+ HCM 1/</v>
      </c>
      <c r="U1300" t="s">
        <v>11046</v>
      </c>
      <c r="Y1300" t="str">
        <f t="shared" si="104"/>
        <v>WINCOMHOCHIMINH</v>
      </c>
    </row>
    <row r="1301" spans="1:25" x14ac:dyDescent="0.2">
      <c r="A1301" t="s">
        <v>0</v>
      </c>
      <c r="B1301" t="s">
        <v>1869</v>
      </c>
      <c r="D1301" t="s">
        <v>27</v>
      </c>
      <c r="E1301" t="s">
        <v>3</v>
      </c>
      <c r="F1301" s="12">
        <v>2</v>
      </c>
      <c r="G1301" s="2">
        <v>122100</v>
      </c>
      <c r="H1301" t="s">
        <v>4</v>
      </c>
      <c r="J1301" t="s">
        <v>28</v>
      </c>
      <c r="K1301" s="9" t="str">
        <f t="shared" si="101"/>
        <v>_Giò sụn gà 250g</v>
      </c>
      <c r="L1301" s="8" t="str">
        <f>VLOOKUP(K1301,'[1]Mã Misa'!$B$2:$D$74,2,0)</f>
        <v>Giò sụn gà 250g</v>
      </c>
      <c r="M1301" s="8" t="str">
        <f>VLOOKUP(L1301,'[1]Mã Misa'!$C$2:$D$74,2,0)</f>
        <v>GSG250</v>
      </c>
      <c r="N1301" s="2">
        <v>61050</v>
      </c>
      <c r="O1301" t="s">
        <v>1870</v>
      </c>
      <c r="P1301" s="8" t="str">
        <f t="shared" si="102"/>
        <v>0046814</v>
      </c>
      <c r="Q1301" s="8" t="e">
        <f t="shared" si="100"/>
        <v>#N/A</v>
      </c>
      <c r="R1301" s="19">
        <v>44548</v>
      </c>
      <c r="S1301" s="17" t="s">
        <v>1871</v>
      </c>
      <c r="T1301" s="8" t="str">
        <f t="shared" si="103"/>
        <v>VM+ HCM 1/</v>
      </c>
      <c r="U1301" t="s">
        <v>11046</v>
      </c>
      <c r="Y1301" t="str">
        <f t="shared" si="104"/>
        <v>WINCOMHOCHIMINH</v>
      </c>
    </row>
    <row r="1302" spans="1:25" x14ac:dyDescent="0.2">
      <c r="A1302" t="s">
        <v>0</v>
      </c>
      <c r="B1302" t="s">
        <v>1869</v>
      </c>
      <c r="D1302" t="s">
        <v>47</v>
      </c>
      <c r="E1302" t="s">
        <v>3</v>
      </c>
      <c r="F1302" s="12">
        <v>1</v>
      </c>
      <c r="G1302" s="2">
        <v>55595</v>
      </c>
      <c r="H1302" t="s">
        <v>4</v>
      </c>
      <c r="J1302" t="s">
        <v>48</v>
      </c>
      <c r="K1302" s="9" t="str">
        <f t="shared" si="101"/>
        <v>Tai heo muối gói 200g</v>
      </c>
      <c r="L1302" s="8" t="str">
        <f>VLOOKUP(K1302,'[1]Mã Misa'!$B$2:$D$74,2,0)</f>
        <v>Tai heo muối 200g</v>
      </c>
      <c r="M1302" s="8" t="str">
        <f>VLOOKUP(L1302,'[1]Mã Misa'!$C$2:$D$74,2,0)</f>
        <v>TH200</v>
      </c>
      <c r="N1302" s="2">
        <v>55595</v>
      </c>
      <c r="O1302" t="s">
        <v>1870</v>
      </c>
      <c r="P1302" s="8" t="str">
        <f t="shared" si="102"/>
        <v>0046814</v>
      </c>
      <c r="Q1302" s="8" t="e">
        <f t="shared" si="100"/>
        <v>#N/A</v>
      </c>
      <c r="R1302" s="19">
        <v>44548</v>
      </c>
      <c r="S1302" s="17" t="s">
        <v>1871</v>
      </c>
      <c r="T1302" s="8" t="str">
        <f t="shared" si="103"/>
        <v>VM+ HCM 1/</v>
      </c>
      <c r="U1302" t="s">
        <v>11046</v>
      </c>
      <c r="Y1302" t="str">
        <f t="shared" si="104"/>
        <v>WINCOMHOCHIMINH</v>
      </c>
    </row>
    <row r="1303" spans="1:25" x14ac:dyDescent="0.2">
      <c r="A1303" t="s">
        <v>0</v>
      </c>
      <c r="B1303" t="s">
        <v>1869</v>
      </c>
      <c r="D1303" t="s">
        <v>2</v>
      </c>
      <c r="E1303" t="s">
        <v>3</v>
      </c>
      <c r="F1303" s="12">
        <v>4</v>
      </c>
      <c r="G1303" s="2">
        <v>283800</v>
      </c>
      <c r="H1303" t="s">
        <v>4</v>
      </c>
      <c r="J1303" t="s">
        <v>5</v>
      </c>
      <c r="K1303" s="9" t="str">
        <f t="shared" si="101"/>
        <v>_Chả nướng 300g</v>
      </c>
      <c r="L1303" s="8" t="str">
        <f>VLOOKUP(K1303,'[1]Mã Misa'!$B$2:$D$74,2,0)</f>
        <v>Chả nướng 300g</v>
      </c>
      <c r="M1303" s="8" t="str">
        <f>VLOOKUP(L1303,'[1]Mã Misa'!$C$2:$D$74,2,0)</f>
        <v>CN300</v>
      </c>
      <c r="N1303" s="2">
        <v>70950</v>
      </c>
      <c r="O1303" t="s">
        <v>1870</v>
      </c>
      <c r="P1303" s="8" t="str">
        <f t="shared" si="102"/>
        <v>0046814</v>
      </c>
      <c r="Q1303" s="8" t="e">
        <f t="shared" si="100"/>
        <v>#N/A</v>
      </c>
      <c r="R1303" s="19">
        <v>44548</v>
      </c>
      <c r="S1303" s="17" t="s">
        <v>1871</v>
      </c>
      <c r="T1303" s="8" t="str">
        <f t="shared" si="103"/>
        <v>VM+ HCM 1/</v>
      </c>
      <c r="U1303" t="s">
        <v>11046</v>
      </c>
      <c r="Y1303" t="str">
        <f t="shared" si="104"/>
        <v>WINCOMHOCHIMINH</v>
      </c>
    </row>
    <row r="1304" spans="1:25" x14ac:dyDescent="0.2">
      <c r="A1304" t="s">
        <v>0</v>
      </c>
      <c r="B1304" t="s">
        <v>1869</v>
      </c>
      <c r="D1304" t="s">
        <v>11</v>
      </c>
      <c r="E1304" t="s">
        <v>3</v>
      </c>
      <c r="F1304" s="12">
        <v>3</v>
      </c>
      <c r="G1304" s="2">
        <v>150546</v>
      </c>
      <c r="H1304" t="s">
        <v>4</v>
      </c>
      <c r="J1304" t="s">
        <v>12</v>
      </c>
      <c r="K1304" s="9" t="str">
        <f t="shared" si="101"/>
        <v>Giò tai lưỡi xào gói 250g</v>
      </c>
      <c r="L1304" s="8" t="str">
        <f>VLOOKUP(K1304,'[1]Mã Misa'!$B$2:$D$74,2,0)</f>
        <v>Giò Tai Lưỡi Xào 250g</v>
      </c>
      <c r="M1304" s="8" t="str">
        <f>VLOOKUP(L1304,'[1]Mã Misa'!$C$2:$D$74,2,0)</f>
        <v>GTLX250G</v>
      </c>
      <c r="N1304" s="2">
        <v>50182</v>
      </c>
      <c r="O1304" t="s">
        <v>1870</v>
      </c>
      <c r="P1304" s="8" t="str">
        <f t="shared" si="102"/>
        <v>0046814</v>
      </c>
      <c r="Q1304" s="8" t="e">
        <f t="shared" si="100"/>
        <v>#N/A</v>
      </c>
      <c r="R1304" s="19">
        <v>44548</v>
      </c>
      <c r="S1304" s="17" t="s">
        <v>1871</v>
      </c>
      <c r="T1304" s="8" t="str">
        <f t="shared" si="103"/>
        <v>VM+ HCM 1/</v>
      </c>
      <c r="U1304" t="s">
        <v>11046</v>
      </c>
      <c r="Y1304" t="str">
        <f t="shared" si="104"/>
        <v>WINCOMHOCHIMINH</v>
      </c>
    </row>
    <row r="1305" spans="1:25" x14ac:dyDescent="0.2">
      <c r="A1305" t="s">
        <v>0</v>
      </c>
      <c r="B1305" t="s">
        <v>1872</v>
      </c>
      <c r="D1305" t="s">
        <v>40</v>
      </c>
      <c r="E1305" t="s">
        <v>3</v>
      </c>
      <c r="F1305" s="12">
        <v>4</v>
      </c>
      <c r="G1305" s="2">
        <v>237600</v>
      </c>
      <c r="H1305" t="s">
        <v>4</v>
      </c>
      <c r="J1305" t="s">
        <v>41</v>
      </c>
      <c r="K1305" s="9" t="str">
        <f t="shared" si="101"/>
        <v>_Giò lụa 250g</v>
      </c>
      <c r="L1305" s="8" t="str">
        <f>VLOOKUP(K1305,'[1]Mã Misa'!$B$2:$D$74,2,0)</f>
        <v>Giò lụa 250g</v>
      </c>
      <c r="M1305" s="8" t="str">
        <f>VLOOKUP(L1305,'[1]Mã Misa'!$C$2:$D$74,2,0)</f>
        <v>GL250</v>
      </c>
      <c r="N1305" s="2">
        <v>59400</v>
      </c>
      <c r="O1305" t="s">
        <v>1873</v>
      </c>
      <c r="P1305" s="8" t="str">
        <f t="shared" si="102"/>
        <v>0011731</v>
      </c>
      <c r="Q1305" s="8" t="e">
        <f t="shared" si="100"/>
        <v>#N/A</v>
      </c>
      <c r="R1305" s="19">
        <v>44548</v>
      </c>
      <c r="S1305" s="17" t="s">
        <v>1857</v>
      </c>
      <c r="T1305" s="8" t="str">
        <f t="shared" si="103"/>
        <v>VM+ HPG 15</v>
      </c>
      <c r="U1305" t="s">
        <v>11042</v>
      </c>
      <c r="Y1305" t="str">
        <f t="shared" si="104"/>
        <v>WINCOMHAIPHONG</v>
      </c>
    </row>
    <row r="1306" spans="1:25" x14ac:dyDescent="0.2">
      <c r="A1306" t="s">
        <v>0</v>
      </c>
      <c r="B1306" t="s">
        <v>1872</v>
      </c>
      <c r="D1306" t="s">
        <v>8</v>
      </c>
      <c r="E1306" t="s">
        <v>3</v>
      </c>
      <c r="F1306" s="12">
        <v>1</v>
      </c>
      <c r="G1306" s="2">
        <v>105400</v>
      </c>
      <c r="H1306" t="s">
        <v>4</v>
      </c>
      <c r="J1306" t="s">
        <v>9</v>
      </c>
      <c r="K1306" s="9" t="str">
        <f t="shared" si="101"/>
        <v>_Đùi gà sốt cay 500g</v>
      </c>
      <c r="L1306" s="8" t="str">
        <f>VLOOKUP(K1306,'[1]Mã Misa'!$B$2:$D$74,2,0)</f>
        <v>Đùi gà sốt cay 500g</v>
      </c>
      <c r="M1306" s="8" t="str">
        <f>VLOOKUP(L1306,'[1]Mã Misa'!$C$2:$D$74,2,0)</f>
        <v>DGSC500</v>
      </c>
      <c r="N1306" s="2">
        <v>105400</v>
      </c>
      <c r="O1306" t="s">
        <v>1873</v>
      </c>
      <c r="P1306" s="8" t="str">
        <f t="shared" si="102"/>
        <v>0011731</v>
      </c>
      <c r="Q1306" s="8" t="e">
        <f t="shared" si="100"/>
        <v>#N/A</v>
      </c>
      <c r="R1306" s="19">
        <v>44548</v>
      </c>
      <c r="S1306" s="17" t="s">
        <v>1857</v>
      </c>
      <c r="T1306" s="8" t="str">
        <f t="shared" si="103"/>
        <v>VM+ HPG 15</v>
      </c>
      <c r="U1306" t="s">
        <v>11042</v>
      </c>
      <c r="Y1306" t="str">
        <f t="shared" si="104"/>
        <v>WINCOMHAIPHONG</v>
      </c>
    </row>
    <row r="1307" spans="1:25" x14ac:dyDescent="0.2">
      <c r="A1307" t="s">
        <v>0</v>
      </c>
      <c r="B1307" t="s">
        <v>1874</v>
      </c>
      <c r="D1307" t="s">
        <v>15</v>
      </c>
      <c r="E1307" t="s">
        <v>3</v>
      </c>
      <c r="F1307" s="12">
        <v>4</v>
      </c>
      <c r="G1307" s="2">
        <v>184000</v>
      </c>
      <c r="H1307" t="s">
        <v>4</v>
      </c>
      <c r="J1307" t="s">
        <v>16</v>
      </c>
      <c r="K1307" s="9" t="str">
        <f t="shared" si="101"/>
        <v>Mộc nấm hương gói 250g</v>
      </c>
      <c r="L1307" s="8" t="str">
        <f>VLOOKUP(K1307,'[1]Mã Misa'!$B$2:$D$74,2,0)</f>
        <v>Mộc Nấm Hương 250g</v>
      </c>
      <c r="M1307" s="8" t="str">
        <f>VLOOKUP(L1307,'[1]Mã Misa'!$C$2:$D$74,2,0)</f>
        <v>MNH250</v>
      </c>
      <c r="N1307" s="2">
        <v>46000</v>
      </c>
      <c r="O1307" t="s">
        <v>1875</v>
      </c>
      <c r="P1307" s="8" t="str">
        <f t="shared" si="102"/>
        <v>0001168</v>
      </c>
      <c r="Q1307" s="8" t="e">
        <f t="shared" si="100"/>
        <v>#N/A</v>
      </c>
      <c r="R1307" s="19">
        <v>44548</v>
      </c>
      <c r="S1307" s="17" t="s">
        <v>162</v>
      </c>
      <c r="T1307" s="8" t="str">
        <f t="shared" si="103"/>
        <v>VM+ STG 17</v>
      </c>
      <c r="U1307" t="s">
        <v>10546</v>
      </c>
      <c r="Y1307" t="str">
        <f t="shared" si="104"/>
        <v>WINCOMSOCTRANG</v>
      </c>
    </row>
    <row r="1308" spans="1:25" x14ac:dyDescent="0.2">
      <c r="A1308" t="s">
        <v>0</v>
      </c>
      <c r="B1308" t="s">
        <v>1876</v>
      </c>
      <c r="D1308" t="s">
        <v>15</v>
      </c>
      <c r="E1308" t="s">
        <v>3</v>
      </c>
      <c r="F1308" s="12">
        <v>1</v>
      </c>
      <c r="G1308" s="2">
        <v>46000</v>
      </c>
      <c r="H1308" t="s">
        <v>4</v>
      </c>
      <c r="J1308" t="s">
        <v>16</v>
      </c>
      <c r="K1308" s="9" t="str">
        <f t="shared" si="101"/>
        <v>Mộc nấm hương gói 250g</v>
      </c>
      <c r="L1308" s="8" t="str">
        <f>VLOOKUP(K1308,'[1]Mã Misa'!$B$2:$D$74,2,0)</f>
        <v>Mộc Nấm Hương 250g</v>
      </c>
      <c r="M1308" s="8" t="str">
        <f>VLOOKUP(L1308,'[1]Mã Misa'!$C$2:$D$74,2,0)</f>
        <v>MNH250</v>
      </c>
      <c r="N1308" s="2">
        <v>46000</v>
      </c>
      <c r="O1308" t="s">
        <v>1877</v>
      </c>
      <c r="P1308" s="8" t="str">
        <f t="shared" si="102"/>
        <v>0155522</v>
      </c>
      <c r="Q1308" s="8" t="e">
        <f t="shared" si="100"/>
        <v>#N/A</v>
      </c>
      <c r="R1308" s="19">
        <v>44548</v>
      </c>
      <c r="S1308" s="17" t="s">
        <v>1878</v>
      </c>
      <c r="T1308" s="8" t="str">
        <f t="shared" si="103"/>
        <v>VM+ HNI Th</v>
      </c>
      <c r="U1308" t="s">
        <v>11047</v>
      </c>
      <c r="Y1308" t="str">
        <f t="shared" si="104"/>
        <v>WINCOMHANOI</v>
      </c>
    </row>
    <row r="1309" spans="1:25" x14ac:dyDescent="0.2">
      <c r="A1309" t="s">
        <v>0</v>
      </c>
      <c r="B1309" t="s">
        <v>1876</v>
      </c>
      <c r="D1309" t="s">
        <v>40</v>
      </c>
      <c r="E1309" t="s">
        <v>3</v>
      </c>
      <c r="F1309" s="12">
        <v>3</v>
      </c>
      <c r="G1309" s="2">
        <v>178200</v>
      </c>
      <c r="H1309" t="s">
        <v>4</v>
      </c>
      <c r="J1309" t="s">
        <v>41</v>
      </c>
      <c r="K1309" s="9" t="str">
        <f t="shared" si="101"/>
        <v>_Giò lụa 250g</v>
      </c>
      <c r="L1309" s="8" t="str">
        <f>VLOOKUP(K1309,'[1]Mã Misa'!$B$2:$D$74,2,0)</f>
        <v>Giò lụa 250g</v>
      </c>
      <c r="M1309" s="8" t="str">
        <f>VLOOKUP(L1309,'[1]Mã Misa'!$C$2:$D$74,2,0)</f>
        <v>GL250</v>
      </c>
      <c r="N1309" s="2">
        <v>59400</v>
      </c>
      <c r="O1309" t="s">
        <v>1877</v>
      </c>
      <c r="P1309" s="8" t="str">
        <f t="shared" si="102"/>
        <v>0155522</v>
      </c>
      <c r="Q1309" s="8" t="e">
        <f t="shared" si="100"/>
        <v>#N/A</v>
      </c>
      <c r="R1309" s="19">
        <v>44548</v>
      </c>
      <c r="S1309" s="17" t="s">
        <v>1878</v>
      </c>
      <c r="T1309" s="8" t="str">
        <f t="shared" si="103"/>
        <v>VM+ HNI Th</v>
      </c>
      <c r="U1309" t="s">
        <v>11047</v>
      </c>
      <c r="Y1309" t="str">
        <f t="shared" si="104"/>
        <v>WINCOMHANOI</v>
      </c>
    </row>
    <row r="1310" spans="1:25" x14ac:dyDescent="0.2">
      <c r="A1310" t="s">
        <v>0</v>
      </c>
      <c r="B1310" t="s">
        <v>1879</v>
      </c>
      <c r="D1310" t="s">
        <v>30</v>
      </c>
      <c r="E1310" t="s">
        <v>3</v>
      </c>
      <c r="F1310" s="12">
        <v>1</v>
      </c>
      <c r="G1310" s="2">
        <v>111058</v>
      </c>
      <c r="H1310" t="s">
        <v>4</v>
      </c>
      <c r="J1310" t="s">
        <v>31</v>
      </c>
      <c r="K1310" s="9" t="str">
        <f t="shared" si="101"/>
        <v>Gà muối gói 500g</v>
      </c>
      <c r="L1310" s="8" t="str">
        <f>VLOOKUP(K1310,'[1]Mã Misa'!$B$2:$D$74,2,0)</f>
        <v>Gà muối 500g</v>
      </c>
      <c r="M1310" s="8" t="str">
        <f>VLOOKUP(L1310,'[1]Mã Misa'!$C$2:$D$74,2,0)</f>
        <v>GM500</v>
      </c>
      <c r="N1310" s="2">
        <v>111058</v>
      </c>
      <c r="O1310" t="s">
        <v>1880</v>
      </c>
      <c r="P1310" s="8" t="str">
        <f t="shared" si="102"/>
        <v>0046819</v>
      </c>
      <c r="Q1310" s="8" t="e">
        <f t="shared" si="100"/>
        <v>#N/A</v>
      </c>
      <c r="R1310" s="19">
        <v>44548</v>
      </c>
      <c r="S1310" s="17" t="s">
        <v>1881</v>
      </c>
      <c r="T1310" s="8" t="str">
        <f t="shared" si="103"/>
        <v>VM+ HCM 28</v>
      </c>
      <c r="U1310" t="s">
        <v>11048</v>
      </c>
      <c r="Y1310" t="str">
        <f t="shared" si="104"/>
        <v>WINCOMHOCHIMINH</v>
      </c>
    </row>
    <row r="1311" spans="1:25" x14ac:dyDescent="0.2">
      <c r="A1311" t="s">
        <v>0</v>
      </c>
      <c r="B1311" t="s">
        <v>1879</v>
      </c>
      <c r="D1311" t="s">
        <v>121</v>
      </c>
      <c r="E1311" t="s">
        <v>3</v>
      </c>
      <c r="F1311" s="12">
        <v>1</v>
      </c>
      <c r="G1311" s="2">
        <v>73431</v>
      </c>
      <c r="H1311" t="s">
        <v>4</v>
      </c>
      <c r="J1311" t="s">
        <v>122</v>
      </c>
      <c r="K1311" s="9" t="str">
        <f t="shared" si="101"/>
        <v>Chân giò heo muối gói 300g</v>
      </c>
      <c r="L1311" s="8" t="str">
        <f>VLOOKUP(K1311,'[1]Mã Misa'!$B$2:$D$74,2,0)</f>
        <v>Chân giò heo muối 300g</v>
      </c>
      <c r="M1311" s="8" t="str">
        <f>VLOOKUP(L1311,'[1]Mã Misa'!$C$2:$D$74,2,0)</f>
        <v>CGM300</v>
      </c>
      <c r="N1311" s="2">
        <v>73431</v>
      </c>
      <c r="O1311" t="s">
        <v>1880</v>
      </c>
      <c r="P1311" s="8" t="str">
        <f t="shared" si="102"/>
        <v>0046819</v>
      </c>
      <c r="Q1311" s="8" t="e">
        <f t="shared" si="100"/>
        <v>#N/A</v>
      </c>
      <c r="R1311" s="19">
        <v>44548</v>
      </c>
      <c r="S1311" s="17" t="s">
        <v>1881</v>
      </c>
      <c r="T1311" s="8" t="str">
        <f t="shared" si="103"/>
        <v>VM+ HCM 28</v>
      </c>
      <c r="U1311" t="s">
        <v>11048</v>
      </c>
      <c r="Y1311" t="str">
        <f t="shared" si="104"/>
        <v>WINCOMHOCHIMINH</v>
      </c>
    </row>
    <row r="1312" spans="1:25" x14ac:dyDescent="0.2">
      <c r="A1312" t="s">
        <v>0</v>
      </c>
      <c r="B1312" t="s">
        <v>1882</v>
      </c>
      <c r="D1312" t="s">
        <v>496</v>
      </c>
      <c r="E1312" t="s">
        <v>3</v>
      </c>
      <c r="F1312" s="12">
        <v>1</v>
      </c>
      <c r="G1312" s="2">
        <v>61250</v>
      </c>
      <c r="H1312" t="s">
        <v>104</v>
      </c>
      <c r="J1312" t="s">
        <v>497</v>
      </c>
      <c r="K1312" s="9" t="str">
        <f t="shared" si="101"/>
        <v xml:space="preserve"> Ghẹ farci 150g</v>
      </c>
      <c r="L1312" s="8" t="str">
        <f>VLOOKUP(K1312,'[1]Mã Misa'!$B$2:$D$74,2,0)</f>
        <v>Ghẹ farci 150g</v>
      </c>
      <c r="M1312" s="8" t="str">
        <f>VLOOKUP(L1312,'[1]Mã Misa'!$C$2:$D$74,2,0)</f>
        <v>GHEFARCI150</v>
      </c>
      <c r="N1312" s="2">
        <v>61250</v>
      </c>
      <c r="O1312" t="s">
        <v>1883</v>
      </c>
      <c r="P1312" s="8" t="str">
        <f t="shared" si="102"/>
        <v>0046820</v>
      </c>
      <c r="Q1312" s="8" t="e">
        <f t="shared" si="100"/>
        <v>#N/A</v>
      </c>
      <c r="R1312" s="19">
        <v>44548</v>
      </c>
      <c r="S1312" s="17" t="s">
        <v>1881</v>
      </c>
      <c r="T1312" s="8" t="str">
        <f t="shared" si="103"/>
        <v>VM+ HCM 28</v>
      </c>
      <c r="U1312" t="s">
        <v>11048</v>
      </c>
      <c r="Y1312" t="str">
        <f t="shared" si="104"/>
        <v>WINCOMHOCHIMINH</v>
      </c>
    </row>
    <row r="1313" spans="1:25" x14ac:dyDescent="0.2">
      <c r="A1313" t="s">
        <v>0</v>
      </c>
      <c r="B1313" t="s">
        <v>1884</v>
      </c>
      <c r="D1313" t="s">
        <v>42</v>
      </c>
      <c r="E1313" t="s">
        <v>3</v>
      </c>
      <c r="F1313" s="12">
        <v>2</v>
      </c>
      <c r="G1313" s="2">
        <v>175574</v>
      </c>
      <c r="H1313" t="s">
        <v>4</v>
      </c>
      <c r="J1313" t="s">
        <v>43</v>
      </c>
      <c r="K1313" s="9" t="str">
        <f t="shared" si="101"/>
        <v>Bắp bò muối gói 200g</v>
      </c>
      <c r="L1313" s="8" t="str">
        <f>VLOOKUP(K1313,'[1]Mã Misa'!$B$2:$D$74,2,0)</f>
        <v>Bắp bò muối 200g</v>
      </c>
      <c r="M1313" s="8" t="str">
        <f>VLOOKUP(L1313,'[1]Mã Misa'!$C$2:$D$74,2,0)</f>
        <v>BBM200</v>
      </c>
      <c r="N1313" s="2">
        <v>87787</v>
      </c>
      <c r="O1313" t="s">
        <v>1885</v>
      </c>
      <c r="P1313" s="8" t="str">
        <f t="shared" si="102"/>
        <v>0155525</v>
      </c>
      <c r="Q1313" s="8" t="e">
        <f t="shared" si="100"/>
        <v>#N/A</v>
      </c>
      <c r="R1313" s="19">
        <v>44548</v>
      </c>
      <c r="S1313" s="17" t="s">
        <v>1886</v>
      </c>
      <c r="T1313" s="8" t="str">
        <f t="shared" si="103"/>
        <v>VM+ HNI B1</v>
      </c>
      <c r="U1313" t="s">
        <v>11049</v>
      </c>
      <c r="Y1313" t="str">
        <f t="shared" si="104"/>
        <v>WINCOMHANOI</v>
      </c>
    </row>
    <row r="1314" spans="1:25" x14ac:dyDescent="0.2">
      <c r="A1314" t="s">
        <v>0</v>
      </c>
      <c r="B1314" t="s">
        <v>1887</v>
      </c>
      <c r="D1314" t="s">
        <v>496</v>
      </c>
      <c r="E1314" t="s">
        <v>3</v>
      </c>
      <c r="F1314" s="12">
        <v>2</v>
      </c>
      <c r="G1314" s="2">
        <v>122500</v>
      </c>
      <c r="H1314" t="s">
        <v>104</v>
      </c>
      <c r="J1314" t="s">
        <v>497</v>
      </c>
      <c r="K1314" s="9" t="str">
        <f t="shared" si="101"/>
        <v xml:space="preserve"> Ghẹ farci 150g</v>
      </c>
      <c r="L1314" s="8" t="str">
        <f>VLOOKUP(K1314,'[1]Mã Misa'!$B$2:$D$74,2,0)</f>
        <v>Ghẹ farci 150g</v>
      </c>
      <c r="M1314" s="8" t="str">
        <f>VLOOKUP(L1314,'[1]Mã Misa'!$C$2:$D$74,2,0)</f>
        <v>GHEFARCI150</v>
      </c>
      <c r="N1314" s="2">
        <v>61250</v>
      </c>
      <c r="O1314" t="s">
        <v>1888</v>
      </c>
      <c r="P1314" s="8" t="str">
        <f t="shared" si="102"/>
        <v>0155526</v>
      </c>
      <c r="Q1314" s="8" t="e">
        <f t="shared" si="100"/>
        <v>#N/A</v>
      </c>
      <c r="R1314" s="19">
        <v>44548</v>
      </c>
      <c r="S1314" s="17" t="s">
        <v>1889</v>
      </c>
      <c r="T1314" s="8" t="str">
        <f t="shared" si="103"/>
        <v>VM+ HNI 19</v>
      </c>
      <c r="U1314" t="s">
        <v>11050</v>
      </c>
      <c r="Y1314" t="str">
        <f t="shared" si="104"/>
        <v>WINCOMHANOI</v>
      </c>
    </row>
    <row r="1315" spans="1:25" x14ac:dyDescent="0.2">
      <c r="A1315" t="s">
        <v>0</v>
      </c>
      <c r="B1315" t="s">
        <v>1890</v>
      </c>
      <c r="D1315" t="s">
        <v>27</v>
      </c>
      <c r="E1315" t="s">
        <v>3</v>
      </c>
      <c r="F1315" s="12">
        <v>2</v>
      </c>
      <c r="G1315" s="2">
        <v>122100</v>
      </c>
      <c r="H1315" t="s">
        <v>4</v>
      </c>
      <c r="J1315" t="s">
        <v>28</v>
      </c>
      <c r="K1315" s="9" t="str">
        <f t="shared" si="101"/>
        <v>_Giò sụn gà 250g</v>
      </c>
      <c r="L1315" s="8" t="str">
        <f>VLOOKUP(K1315,'[1]Mã Misa'!$B$2:$D$74,2,0)</f>
        <v>Giò sụn gà 250g</v>
      </c>
      <c r="M1315" s="8" t="str">
        <f>VLOOKUP(L1315,'[1]Mã Misa'!$C$2:$D$74,2,0)</f>
        <v>GSG250</v>
      </c>
      <c r="N1315" s="2">
        <v>61050</v>
      </c>
      <c r="O1315" t="s">
        <v>1891</v>
      </c>
      <c r="P1315" s="8" t="str">
        <f t="shared" si="102"/>
        <v>0155527</v>
      </c>
      <c r="Q1315" s="8" t="e">
        <f t="shared" si="100"/>
        <v>#N/A</v>
      </c>
      <c r="R1315" s="19">
        <v>44548</v>
      </c>
      <c r="S1315" s="17" t="s">
        <v>1889</v>
      </c>
      <c r="T1315" s="8" t="str">
        <f t="shared" si="103"/>
        <v>VM+ HNI 19</v>
      </c>
      <c r="U1315" t="s">
        <v>11050</v>
      </c>
      <c r="Y1315" t="str">
        <f t="shared" si="104"/>
        <v>WINCOMHANOI</v>
      </c>
    </row>
    <row r="1316" spans="1:25" x14ac:dyDescent="0.2">
      <c r="A1316" t="s">
        <v>0</v>
      </c>
      <c r="B1316" t="s">
        <v>1892</v>
      </c>
      <c r="D1316" t="s">
        <v>21</v>
      </c>
      <c r="E1316" t="s">
        <v>3</v>
      </c>
      <c r="F1316" s="12">
        <v>1</v>
      </c>
      <c r="G1316" s="2">
        <v>74250</v>
      </c>
      <c r="H1316" t="s">
        <v>4</v>
      </c>
      <c r="J1316" t="s">
        <v>22</v>
      </c>
      <c r="K1316" s="9" t="str">
        <f t="shared" si="101"/>
        <v>_Chả cốm 300g</v>
      </c>
      <c r="L1316" s="8" t="str">
        <f>VLOOKUP(K1316,'[1]Mã Misa'!$B$2:$D$74,2,0)</f>
        <v>Chả cốm 300g</v>
      </c>
      <c r="M1316" s="8" t="str">
        <f>VLOOKUP(L1316,'[1]Mã Misa'!$C$2:$D$74,2,0)</f>
        <v>CC300</v>
      </c>
      <c r="N1316" s="2">
        <v>74250</v>
      </c>
      <c r="O1316" t="s">
        <v>1893</v>
      </c>
      <c r="P1316" s="8" t="str">
        <f t="shared" si="102"/>
        <v>0155528</v>
      </c>
      <c r="Q1316" s="8" t="e">
        <f t="shared" si="100"/>
        <v>#N/A</v>
      </c>
      <c r="R1316" s="19">
        <v>44548</v>
      </c>
      <c r="S1316" s="17" t="s">
        <v>1889</v>
      </c>
      <c r="T1316" s="8" t="str">
        <f t="shared" si="103"/>
        <v>VM+ HNI 19</v>
      </c>
      <c r="U1316" t="s">
        <v>11050</v>
      </c>
      <c r="Y1316" t="str">
        <f t="shared" si="104"/>
        <v>WINCOMHANOI</v>
      </c>
    </row>
    <row r="1317" spans="1:25" x14ac:dyDescent="0.2">
      <c r="A1317" t="s">
        <v>0</v>
      </c>
      <c r="B1317" t="s">
        <v>1894</v>
      </c>
      <c r="D1317" t="s">
        <v>27</v>
      </c>
      <c r="E1317" t="s">
        <v>3</v>
      </c>
      <c r="F1317" s="12">
        <v>1</v>
      </c>
      <c r="G1317" s="2">
        <v>61050</v>
      </c>
      <c r="H1317" t="s">
        <v>4</v>
      </c>
      <c r="J1317" t="s">
        <v>28</v>
      </c>
      <c r="K1317" s="9" t="str">
        <f t="shared" si="101"/>
        <v>_Giò sụn gà 250g</v>
      </c>
      <c r="L1317" s="8" t="str">
        <f>VLOOKUP(K1317,'[1]Mã Misa'!$B$2:$D$74,2,0)</f>
        <v>Giò sụn gà 250g</v>
      </c>
      <c r="M1317" s="8" t="str">
        <f>VLOOKUP(L1317,'[1]Mã Misa'!$C$2:$D$74,2,0)</f>
        <v>GSG250</v>
      </c>
      <c r="N1317" s="2">
        <v>61050</v>
      </c>
      <c r="O1317" t="s">
        <v>1895</v>
      </c>
      <c r="P1317" s="8" t="str">
        <f t="shared" si="102"/>
        <v>0046821</v>
      </c>
      <c r="Q1317" s="8" t="e">
        <f t="shared" si="100"/>
        <v>#N/A</v>
      </c>
      <c r="R1317" s="19">
        <v>44548</v>
      </c>
      <c r="S1317" s="17" t="s">
        <v>1896</v>
      </c>
      <c r="T1317" s="8" t="str">
        <f t="shared" si="103"/>
        <v>VM+ HCM 0.</v>
      </c>
      <c r="U1317" t="s">
        <v>11051</v>
      </c>
      <c r="Y1317" t="str">
        <f t="shared" si="104"/>
        <v>WINCOMHOCHIMINH</v>
      </c>
    </row>
    <row r="1318" spans="1:25" x14ac:dyDescent="0.2">
      <c r="A1318" t="s">
        <v>0</v>
      </c>
      <c r="B1318" t="s">
        <v>1894</v>
      </c>
      <c r="D1318" t="s">
        <v>2</v>
      </c>
      <c r="E1318" t="s">
        <v>3</v>
      </c>
      <c r="F1318" s="12">
        <v>3</v>
      </c>
      <c r="G1318" s="2">
        <v>212850</v>
      </c>
      <c r="H1318" t="s">
        <v>4</v>
      </c>
      <c r="J1318" t="s">
        <v>5</v>
      </c>
      <c r="K1318" s="9" t="str">
        <f t="shared" si="101"/>
        <v>_Chả nướng 300g</v>
      </c>
      <c r="L1318" s="8" t="str">
        <f>VLOOKUP(K1318,'[1]Mã Misa'!$B$2:$D$74,2,0)</f>
        <v>Chả nướng 300g</v>
      </c>
      <c r="M1318" s="8" t="str">
        <f>VLOOKUP(L1318,'[1]Mã Misa'!$C$2:$D$74,2,0)</f>
        <v>CN300</v>
      </c>
      <c r="N1318" s="2">
        <v>70950</v>
      </c>
      <c r="O1318" t="s">
        <v>1895</v>
      </c>
      <c r="P1318" s="8" t="str">
        <f t="shared" si="102"/>
        <v>0046821</v>
      </c>
      <c r="Q1318" s="8" t="e">
        <f t="shared" si="100"/>
        <v>#N/A</v>
      </c>
      <c r="R1318" s="19">
        <v>44548</v>
      </c>
      <c r="S1318" s="17" t="s">
        <v>1896</v>
      </c>
      <c r="T1318" s="8" t="str">
        <f t="shared" si="103"/>
        <v>VM+ HCM 0.</v>
      </c>
      <c r="U1318" t="s">
        <v>11051</v>
      </c>
      <c r="Y1318" t="str">
        <f t="shared" si="104"/>
        <v>WINCOMHOCHIMINH</v>
      </c>
    </row>
    <row r="1319" spans="1:25" x14ac:dyDescent="0.2">
      <c r="A1319" t="s">
        <v>0</v>
      </c>
      <c r="B1319" t="s">
        <v>1894</v>
      </c>
      <c r="D1319" t="s">
        <v>8</v>
      </c>
      <c r="E1319" t="s">
        <v>3</v>
      </c>
      <c r="F1319" s="12">
        <v>2</v>
      </c>
      <c r="G1319" s="2">
        <v>210800</v>
      </c>
      <c r="H1319" t="s">
        <v>4</v>
      </c>
      <c r="J1319" t="s">
        <v>9</v>
      </c>
      <c r="K1319" s="9" t="str">
        <f t="shared" si="101"/>
        <v>_Đùi gà sốt cay 500g</v>
      </c>
      <c r="L1319" s="8" t="str">
        <f>VLOOKUP(K1319,'[1]Mã Misa'!$B$2:$D$74,2,0)</f>
        <v>Đùi gà sốt cay 500g</v>
      </c>
      <c r="M1319" s="8" t="str">
        <f>VLOOKUP(L1319,'[1]Mã Misa'!$C$2:$D$74,2,0)</f>
        <v>DGSC500</v>
      </c>
      <c r="N1319" s="2">
        <v>105400</v>
      </c>
      <c r="O1319" t="s">
        <v>1895</v>
      </c>
      <c r="P1319" s="8" t="str">
        <f t="shared" si="102"/>
        <v>0046821</v>
      </c>
      <c r="Q1319" s="8" t="e">
        <f t="shared" si="100"/>
        <v>#N/A</v>
      </c>
      <c r="R1319" s="19">
        <v>44548</v>
      </c>
      <c r="S1319" s="17" t="s">
        <v>1896</v>
      </c>
      <c r="T1319" s="8" t="str">
        <f t="shared" si="103"/>
        <v>VM+ HCM 0.</v>
      </c>
      <c r="U1319" t="s">
        <v>11051</v>
      </c>
      <c r="Y1319" t="str">
        <f t="shared" si="104"/>
        <v>WINCOMHOCHIMINH</v>
      </c>
    </row>
    <row r="1320" spans="1:25" x14ac:dyDescent="0.2">
      <c r="A1320" t="s">
        <v>0</v>
      </c>
      <c r="B1320" t="s">
        <v>1897</v>
      </c>
      <c r="D1320" t="s">
        <v>2</v>
      </c>
      <c r="E1320" t="s">
        <v>3</v>
      </c>
      <c r="F1320" s="12">
        <v>1</v>
      </c>
      <c r="G1320" s="2">
        <v>70950</v>
      </c>
      <c r="H1320" t="s">
        <v>4</v>
      </c>
      <c r="J1320" t="s">
        <v>5</v>
      </c>
      <c r="K1320" s="9" t="str">
        <f t="shared" si="101"/>
        <v>_Chả nướng 300g</v>
      </c>
      <c r="L1320" s="8" t="str">
        <f>VLOOKUP(K1320,'[1]Mã Misa'!$B$2:$D$74,2,0)</f>
        <v>Chả nướng 300g</v>
      </c>
      <c r="M1320" s="8" t="str">
        <f>VLOOKUP(L1320,'[1]Mã Misa'!$C$2:$D$74,2,0)</f>
        <v>CN300</v>
      </c>
      <c r="N1320" s="2">
        <v>70950</v>
      </c>
      <c r="O1320" t="s">
        <v>1898</v>
      </c>
      <c r="P1320" s="8" t="str">
        <f t="shared" si="102"/>
        <v>0046822</v>
      </c>
      <c r="Q1320" s="8" t="e">
        <f t="shared" si="100"/>
        <v>#N/A</v>
      </c>
      <c r="R1320" s="19">
        <v>44548</v>
      </c>
      <c r="S1320" s="17" t="s">
        <v>1899</v>
      </c>
      <c r="T1320" s="8" t="str">
        <f t="shared" si="103"/>
        <v>VM+ HCM 23</v>
      </c>
      <c r="U1320" t="s">
        <v>11052</v>
      </c>
      <c r="Y1320" t="str">
        <f t="shared" si="104"/>
        <v>WINCOMHOCHIMINH</v>
      </c>
    </row>
    <row r="1321" spans="1:25" x14ac:dyDescent="0.2">
      <c r="A1321" t="s">
        <v>0</v>
      </c>
      <c r="B1321" t="s">
        <v>1897</v>
      </c>
      <c r="D1321" t="s">
        <v>8</v>
      </c>
      <c r="E1321" t="s">
        <v>3</v>
      </c>
      <c r="F1321" s="12">
        <v>1</v>
      </c>
      <c r="G1321" s="2">
        <v>105400</v>
      </c>
      <c r="H1321" t="s">
        <v>4</v>
      </c>
      <c r="J1321" t="s">
        <v>9</v>
      </c>
      <c r="K1321" s="9" t="str">
        <f t="shared" si="101"/>
        <v>_Đùi gà sốt cay 500g</v>
      </c>
      <c r="L1321" s="8" t="str">
        <f>VLOOKUP(K1321,'[1]Mã Misa'!$B$2:$D$74,2,0)</f>
        <v>Đùi gà sốt cay 500g</v>
      </c>
      <c r="M1321" s="8" t="str">
        <f>VLOOKUP(L1321,'[1]Mã Misa'!$C$2:$D$74,2,0)</f>
        <v>DGSC500</v>
      </c>
      <c r="N1321" s="2">
        <v>105400</v>
      </c>
      <c r="O1321" t="s">
        <v>1898</v>
      </c>
      <c r="P1321" s="8" t="str">
        <f t="shared" si="102"/>
        <v>0046822</v>
      </c>
      <c r="Q1321" s="8" t="e">
        <f t="shared" si="100"/>
        <v>#N/A</v>
      </c>
      <c r="R1321" s="19">
        <v>44548</v>
      </c>
      <c r="S1321" s="17" t="s">
        <v>1899</v>
      </c>
      <c r="T1321" s="8" t="str">
        <f t="shared" si="103"/>
        <v>VM+ HCM 23</v>
      </c>
      <c r="U1321" t="s">
        <v>11052</v>
      </c>
      <c r="Y1321" t="str">
        <f t="shared" si="104"/>
        <v>WINCOMHOCHIMINH</v>
      </c>
    </row>
    <row r="1322" spans="1:25" x14ac:dyDescent="0.2">
      <c r="A1322" t="s">
        <v>0</v>
      </c>
      <c r="B1322" t="s">
        <v>1897</v>
      </c>
      <c r="D1322" t="s">
        <v>15</v>
      </c>
      <c r="E1322" t="s">
        <v>3</v>
      </c>
      <c r="F1322" s="12">
        <v>7</v>
      </c>
      <c r="G1322" s="2">
        <v>322000</v>
      </c>
      <c r="H1322" t="s">
        <v>4</v>
      </c>
      <c r="J1322" t="s">
        <v>16</v>
      </c>
      <c r="K1322" s="9" t="str">
        <f t="shared" si="101"/>
        <v>Mộc nấm hương gói 250g</v>
      </c>
      <c r="L1322" s="8" t="str">
        <f>VLOOKUP(K1322,'[1]Mã Misa'!$B$2:$D$74,2,0)</f>
        <v>Mộc Nấm Hương 250g</v>
      </c>
      <c r="M1322" s="8" t="str">
        <f>VLOOKUP(L1322,'[1]Mã Misa'!$C$2:$D$74,2,0)</f>
        <v>MNH250</v>
      </c>
      <c r="N1322" s="2">
        <v>46000</v>
      </c>
      <c r="O1322" t="s">
        <v>1898</v>
      </c>
      <c r="P1322" s="8" t="str">
        <f t="shared" si="102"/>
        <v>0046822</v>
      </c>
      <c r="Q1322" s="8" t="e">
        <f t="shared" si="100"/>
        <v>#N/A</v>
      </c>
      <c r="R1322" s="19">
        <v>44548</v>
      </c>
      <c r="S1322" s="17" t="s">
        <v>1899</v>
      </c>
      <c r="T1322" s="8" t="str">
        <f t="shared" si="103"/>
        <v>VM+ HCM 23</v>
      </c>
      <c r="U1322" t="s">
        <v>11052</v>
      </c>
      <c r="Y1322" t="str">
        <f t="shared" si="104"/>
        <v>WINCOMHOCHIMINH</v>
      </c>
    </row>
    <row r="1323" spans="1:25" x14ac:dyDescent="0.2">
      <c r="A1323" t="s">
        <v>0</v>
      </c>
      <c r="B1323" t="s">
        <v>1900</v>
      </c>
      <c r="D1323" t="s">
        <v>1460</v>
      </c>
      <c r="E1323" t="s">
        <v>103</v>
      </c>
      <c r="F1323" s="12">
        <v>10</v>
      </c>
      <c r="G1323" s="2">
        <v>1984500</v>
      </c>
      <c r="H1323" t="s">
        <v>104</v>
      </c>
      <c r="J1323" t="s">
        <v>1461</v>
      </c>
      <c r="K1323" s="9" t="str">
        <f t="shared" si="101"/>
        <v xml:space="preserve"> Tôm mũ ni nguyên con 450g</v>
      </c>
      <c r="L1323" s="8" t="str">
        <f>VLOOKUP(K1323,'[1]Mã Misa'!$B$2:$D$74,2,0)</f>
        <v>Tôm mũ ni nguyên con 450g</v>
      </c>
      <c r="M1323" s="8" t="str">
        <f>VLOOKUP(L1323,'[1]Mã Misa'!$C$2:$D$74,2,0)</f>
        <v>TNC450</v>
      </c>
      <c r="N1323" s="2">
        <v>198450</v>
      </c>
      <c r="O1323" t="s">
        <v>1901</v>
      </c>
      <c r="P1323" s="8" t="str">
        <f t="shared" si="102"/>
        <v>0046824</v>
      </c>
      <c r="Q1323" s="8" t="e">
        <f t="shared" si="100"/>
        <v>#N/A</v>
      </c>
      <c r="R1323" s="19">
        <v>44548</v>
      </c>
      <c r="S1323" s="17" t="s">
        <v>1902</v>
      </c>
      <c r="T1323" s="8" t="str">
        <f t="shared" si="103"/>
        <v>VM+ HCM B2</v>
      </c>
      <c r="U1323" t="s">
        <v>11053</v>
      </c>
      <c r="Y1323" t="str">
        <f t="shared" si="104"/>
        <v>WINCOMHOCHIMINH</v>
      </c>
    </row>
    <row r="1324" spans="1:25" x14ac:dyDescent="0.2">
      <c r="A1324" t="s">
        <v>0</v>
      </c>
      <c r="B1324" t="s">
        <v>1900</v>
      </c>
      <c r="D1324" t="s">
        <v>1859</v>
      </c>
      <c r="E1324" t="s">
        <v>103</v>
      </c>
      <c r="F1324" s="12">
        <v>3</v>
      </c>
      <c r="G1324" s="2">
        <v>1057050</v>
      </c>
      <c r="H1324" t="s">
        <v>104</v>
      </c>
      <c r="J1324" t="s">
        <v>1860</v>
      </c>
      <c r="K1324" s="9" t="str">
        <f t="shared" si="101"/>
        <v xml:space="preserve"> Tôm mũ ni bỏ đầu 450g</v>
      </c>
      <c r="L1324" s="8" t="str">
        <f>VLOOKUP(K1324,'[1]Mã Misa'!$B$2:$D$74,2,0)</f>
        <v>Tôm mũ ni bỏ đầu 450g</v>
      </c>
      <c r="M1324" s="8" t="str">
        <f>VLOOKUP(L1324,'[1]Mã Misa'!$C$2:$D$74,2,0)</f>
        <v>TBĐ450</v>
      </c>
      <c r="N1324" s="2">
        <v>352350</v>
      </c>
      <c r="O1324" t="s">
        <v>1901</v>
      </c>
      <c r="P1324" s="8" t="str">
        <f t="shared" si="102"/>
        <v>0046824</v>
      </c>
      <c r="Q1324" s="8" t="e">
        <f t="shared" si="100"/>
        <v>#N/A</v>
      </c>
      <c r="R1324" s="19">
        <v>44548</v>
      </c>
      <c r="S1324" s="17" t="s">
        <v>1902</v>
      </c>
      <c r="T1324" s="8" t="str">
        <f t="shared" si="103"/>
        <v>VM+ HCM B2</v>
      </c>
      <c r="U1324" t="s">
        <v>11053</v>
      </c>
      <c r="Y1324" t="str">
        <f t="shared" si="104"/>
        <v>WINCOMHOCHIMINH</v>
      </c>
    </row>
    <row r="1325" spans="1:25" x14ac:dyDescent="0.2">
      <c r="A1325" t="s">
        <v>0</v>
      </c>
      <c r="B1325" t="s">
        <v>1903</v>
      </c>
      <c r="D1325" t="s">
        <v>30</v>
      </c>
      <c r="E1325" t="s">
        <v>3</v>
      </c>
      <c r="F1325" s="12">
        <v>1</v>
      </c>
      <c r="G1325" s="2">
        <v>111058</v>
      </c>
      <c r="H1325" t="s">
        <v>4</v>
      </c>
      <c r="J1325" t="s">
        <v>31</v>
      </c>
      <c r="K1325" s="9" t="str">
        <f t="shared" si="101"/>
        <v>Gà muối gói 500g</v>
      </c>
      <c r="L1325" s="8" t="str">
        <f>VLOOKUP(K1325,'[1]Mã Misa'!$B$2:$D$74,2,0)</f>
        <v>Gà muối 500g</v>
      </c>
      <c r="M1325" s="8" t="str">
        <f>VLOOKUP(L1325,'[1]Mã Misa'!$C$2:$D$74,2,0)</f>
        <v>GM500</v>
      </c>
      <c r="N1325" s="2">
        <v>111058</v>
      </c>
      <c r="O1325" t="s">
        <v>1904</v>
      </c>
      <c r="P1325" s="8" t="str">
        <f t="shared" si="102"/>
        <v>0155547</v>
      </c>
      <c r="Q1325" s="8" t="e">
        <f t="shared" si="100"/>
        <v>#N/A</v>
      </c>
      <c r="R1325" s="19">
        <v>44548</v>
      </c>
      <c r="S1325" s="17" t="s">
        <v>1905</v>
      </c>
      <c r="T1325" s="8" t="str">
        <f t="shared" si="103"/>
        <v>VM+ HNI Tổ</v>
      </c>
      <c r="U1325" t="s">
        <v>11054</v>
      </c>
      <c r="Y1325" t="str">
        <f t="shared" si="104"/>
        <v>WINCOMHANOI</v>
      </c>
    </row>
    <row r="1326" spans="1:25" x14ac:dyDescent="0.2">
      <c r="A1326" t="s">
        <v>0</v>
      </c>
      <c r="B1326" t="s">
        <v>1906</v>
      </c>
      <c r="D1326" t="s">
        <v>30</v>
      </c>
      <c r="E1326" t="s">
        <v>3</v>
      </c>
      <c r="F1326" s="12">
        <v>8</v>
      </c>
      <c r="G1326" s="2">
        <v>888464</v>
      </c>
      <c r="H1326" t="s">
        <v>4</v>
      </c>
      <c r="J1326" t="s">
        <v>31</v>
      </c>
      <c r="K1326" s="9" t="str">
        <f t="shared" si="101"/>
        <v>Gà muối gói 500g</v>
      </c>
      <c r="L1326" s="8" t="str">
        <f>VLOOKUP(K1326,'[1]Mã Misa'!$B$2:$D$74,2,0)</f>
        <v>Gà muối 500g</v>
      </c>
      <c r="M1326" s="8" t="str">
        <f>VLOOKUP(L1326,'[1]Mã Misa'!$C$2:$D$74,2,0)</f>
        <v>GM500</v>
      </c>
      <c r="N1326" s="2">
        <v>111058</v>
      </c>
      <c r="O1326" t="s">
        <v>1907</v>
      </c>
      <c r="P1326" s="8" t="str">
        <f t="shared" si="102"/>
        <v>0046829</v>
      </c>
      <c r="Q1326" s="8" t="e">
        <f t="shared" si="100"/>
        <v>#N/A</v>
      </c>
      <c r="R1326" s="19">
        <v>44548</v>
      </c>
      <c r="S1326" s="17" t="s">
        <v>1908</v>
      </c>
      <c r="T1326" s="8" t="str">
        <f t="shared" si="103"/>
        <v>VM+HCM TM0</v>
      </c>
      <c r="U1326" t="s">
        <v>11055</v>
      </c>
      <c r="Y1326" t="str">
        <f t="shared" si="104"/>
        <v>WINCOMHOCHIMINH</v>
      </c>
    </row>
    <row r="1327" spans="1:25" x14ac:dyDescent="0.2">
      <c r="A1327" t="s">
        <v>0</v>
      </c>
      <c r="B1327" t="s">
        <v>1906</v>
      </c>
      <c r="D1327" t="s">
        <v>47</v>
      </c>
      <c r="E1327" t="s">
        <v>3</v>
      </c>
      <c r="F1327" s="12">
        <v>3</v>
      </c>
      <c r="G1327" s="2">
        <v>166785</v>
      </c>
      <c r="H1327" t="s">
        <v>4</v>
      </c>
      <c r="J1327" t="s">
        <v>48</v>
      </c>
      <c r="K1327" s="9" t="str">
        <f t="shared" si="101"/>
        <v>Tai heo muối gói 200g</v>
      </c>
      <c r="L1327" s="8" t="str">
        <f>VLOOKUP(K1327,'[1]Mã Misa'!$B$2:$D$74,2,0)</f>
        <v>Tai heo muối 200g</v>
      </c>
      <c r="M1327" s="8" t="str">
        <f>VLOOKUP(L1327,'[1]Mã Misa'!$C$2:$D$74,2,0)</f>
        <v>TH200</v>
      </c>
      <c r="N1327" s="2">
        <v>55595</v>
      </c>
      <c r="O1327" t="s">
        <v>1907</v>
      </c>
      <c r="P1327" s="8" t="str">
        <f t="shared" si="102"/>
        <v>0046829</v>
      </c>
      <c r="Q1327" s="8" t="e">
        <f t="shared" si="100"/>
        <v>#N/A</v>
      </c>
      <c r="R1327" s="19">
        <v>44548</v>
      </c>
      <c r="S1327" s="17" t="s">
        <v>1908</v>
      </c>
      <c r="T1327" s="8" t="str">
        <f t="shared" si="103"/>
        <v>VM+HCM TM0</v>
      </c>
      <c r="U1327" t="s">
        <v>11055</v>
      </c>
      <c r="Y1327" t="str">
        <f t="shared" si="104"/>
        <v>WINCOMHOCHIMINH</v>
      </c>
    </row>
    <row r="1328" spans="1:25" x14ac:dyDescent="0.2">
      <c r="A1328" t="s">
        <v>0</v>
      </c>
      <c r="B1328" t="s">
        <v>1906</v>
      </c>
      <c r="D1328" t="s">
        <v>11</v>
      </c>
      <c r="E1328" t="s">
        <v>3</v>
      </c>
      <c r="F1328" s="12">
        <v>4</v>
      </c>
      <c r="G1328" s="2">
        <v>200728</v>
      </c>
      <c r="H1328" t="s">
        <v>4</v>
      </c>
      <c r="J1328" t="s">
        <v>12</v>
      </c>
      <c r="K1328" s="9" t="str">
        <f t="shared" si="101"/>
        <v>Giò tai lưỡi xào gói 250g</v>
      </c>
      <c r="L1328" s="8" t="str">
        <f>VLOOKUP(K1328,'[1]Mã Misa'!$B$2:$D$74,2,0)</f>
        <v>Giò Tai Lưỡi Xào 250g</v>
      </c>
      <c r="M1328" s="8" t="str">
        <f>VLOOKUP(L1328,'[1]Mã Misa'!$C$2:$D$74,2,0)</f>
        <v>GTLX250G</v>
      </c>
      <c r="N1328" s="2">
        <v>50182</v>
      </c>
      <c r="O1328" t="s">
        <v>1907</v>
      </c>
      <c r="P1328" s="8" t="str">
        <f t="shared" si="102"/>
        <v>0046829</v>
      </c>
      <c r="Q1328" s="8" t="e">
        <f t="shared" si="100"/>
        <v>#N/A</v>
      </c>
      <c r="R1328" s="19">
        <v>44548</v>
      </c>
      <c r="S1328" s="17" t="s">
        <v>1908</v>
      </c>
      <c r="T1328" s="8" t="str">
        <f t="shared" si="103"/>
        <v>VM+HCM TM0</v>
      </c>
      <c r="U1328" t="s">
        <v>11055</v>
      </c>
      <c r="Y1328" t="str">
        <f t="shared" si="104"/>
        <v>WINCOMHOCHIMINH</v>
      </c>
    </row>
    <row r="1329" spans="1:25" x14ac:dyDescent="0.2">
      <c r="A1329" t="s">
        <v>0</v>
      </c>
      <c r="B1329" t="s">
        <v>1906</v>
      </c>
      <c r="D1329" t="s">
        <v>155</v>
      </c>
      <c r="E1329" t="s">
        <v>3</v>
      </c>
      <c r="F1329" s="12">
        <v>2</v>
      </c>
      <c r="G1329" s="2">
        <v>203978</v>
      </c>
      <c r="H1329" t="s">
        <v>4</v>
      </c>
      <c r="J1329" t="s">
        <v>156</v>
      </c>
      <c r="K1329" s="9" t="str">
        <f t="shared" si="101"/>
        <v>Giò tai nấm hương 500g</v>
      </c>
      <c r="L1329" s="8" t="str">
        <f>VLOOKUP(K1329,'[1]Mã Misa'!$B$2:$D$74,2,0)</f>
        <v>Giò tai nấm hương 500g</v>
      </c>
      <c r="M1329" s="8" t="str">
        <f>VLOOKUP(L1329,'[1]Mã Misa'!$C$2:$D$74,2,0)</f>
        <v>GTNH500</v>
      </c>
      <c r="N1329" s="2">
        <v>101989</v>
      </c>
      <c r="O1329" t="s">
        <v>1907</v>
      </c>
      <c r="P1329" s="8" t="str">
        <f t="shared" si="102"/>
        <v>0046829</v>
      </c>
      <c r="Q1329" s="8" t="e">
        <f t="shared" si="100"/>
        <v>#N/A</v>
      </c>
      <c r="R1329" s="19">
        <v>44548</v>
      </c>
      <c r="S1329" s="17" t="s">
        <v>1908</v>
      </c>
      <c r="T1329" s="8" t="str">
        <f t="shared" si="103"/>
        <v>VM+HCM TM0</v>
      </c>
      <c r="U1329" t="s">
        <v>11055</v>
      </c>
      <c r="Y1329" t="str">
        <f t="shared" si="104"/>
        <v>WINCOMHOCHIMINH</v>
      </c>
    </row>
    <row r="1330" spans="1:25" x14ac:dyDescent="0.2">
      <c r="A1330" t="s">
        <v>0</v>
      </c>
      <c r="B1330" t="s">
        <v>1906</v>
      </c>
      <c r="D1330" t="s">
        <v>59</v>
      </c>
      <c r="E1330" t="s">
        <v>3</v>
      </c>
      <c r="F1330" s="12">
        <v>2</v>
      </c>
      <c r="G1330" s="2">
        <v>188026</v>
      </c>
      <c r="H1330" t="s">
        <v>4</v>
      </c>
      <c r="J1330" t="s">
        <v>60</v>
      </c>
      <c r="K1330" s="9" t="str">
        <f t="shared" si="101"/>
        <v xml:space="preserve"> Giò lụa 500g</v>
      </c>
      <c r="L1330" s="8" t="str">
        <f>VLOOKUP(K1330,'[1]Mã Misa'!$B$2:$D$74,2,0)</f>
        <v>Giò lụa 500g</v>
      </c>
      <c r="M1330" s="8" t="str">
        <f>VLOOKUP(L1330,'[1]Mã Misa'!$C$2:$D$74,2,0)</f>
        <v>GL500</v>
      </c>
      <c r="N1330" s="2">
        <v>94013</v>
      </c>
      <c r="O1330" t="s">
        <v>1907</v>
      </c>
      <c r="P1330" s="8" t="str">
        <f t="shared" si="102"/>
        <v>0046829</v>
      </c>
      <c r="Q1330" s="8" t="e">
        <f t="shared" si="100"/>
        <v>#N/A</v>
      </c>
      <c r="R1330" s="19">
        <v>44548</v>
      </c>
      <c r="S1330" s="17" t="s">
        <v>1908</v>
      </c>
      <c r="T1330" s="8" t="str">
        <f t="shared" si="103"/>
        <v>VM+HCM TM0</v>
      </c>
      <c r="U1330" t="s">
        <v>11055</v>
      </c>
      <c r="Y1330" t="str">
        <f t="shared" si="104"/>
        <v>WINCOMHOCHIMINH</v>
      </c>
    </row>
    <row r="1331" spans="1:25" x14ac:dyDescent="0.2">
      <c r="A1331" t="s">
        <v>0</v>
      </c>
      <c r="B1331" t="s">
        <v>1909</v>
      </c>
      <c r="D1331" t="s">
        <v>1910</v>
      </c>
      <c r="E1331" t="s">
        <v>103</v>
      </c>
      <c r="F1331" s="12">
        <v>1</v>
      </c>
      <c r="G1331" s="2">
        <v>174150</v>
      </c>
      <c r="H1331" t="s">
        <v>104</v>
      </c>
      <c r="J1331" t="s">
        <v>1911</v>
      </c>
      <c r="K1331" s="9" t="str">
        <f t="shared" si="101"/>
        <v xml:space="preserve"> Mực ống tươi 450g</v>
      </c>
      <c r="L1331" s="8" t="str">
        <f>VLOOKUP(K1331,'[1]Mã Misa'!$B$2:$D$74,2,0)</f>
        <v>Mực ống tươi 450g</v>
      </c>
      <c r="M1331" s="8" t="str">
        <f>VLOOKUP(L1331,'[1]Mã Misa'!$C$2:$D$74,2,0)</f>
        <v>MO450</v>
      </c>
      <c r="N1331" s="2">
        <v>174150</v>
      </c>
      <c r="O1331" t="s">
        <v>1912</v>
      </c>
      <c r="P1331" s="8" t="str">
        <f t="shared" si="102"/>
        <v>0046830</v>
      </c>
      <c r="Q1331" s="8" t="e">
        <f t="shared" si="100"/>
        <v>#N/A</v>
      </c>
      <c r="R1331" s="19">
        <v>44548</v>
      </c>
      <c r="S1331" s="17" t="s">
        <v>1908</v>
      </c>
      <c r="T1331" s="8" t="str">
        <f t="shared" si="103"/>
        <v>VM+HCM TM0</v>
      </c>
      <c r="U1331" t="s">
        <v>11055</v>
      </c>
      <c r="Y1331" t="str">
        <f t="shared" si="104"/>
        <v>WINCOMHOCHIMINH</v>
      </c>
    </row>
    <row r="1332" spans="1:25" x14ac:dyDescent="0.2">
      <c r="A1332" t="s">
        <v>0</v>
      </c>
      <c r="B1332" t="s">
        <v>1913</v>
      </c>
      <c r="D1332" t="s">
        <v>30</v>
      </c>
      <c r="E1332" t="s">
        <v>3</v>
      </c>
      <c r="F1332" s="12">
        <v>1</v>
      </c>
      <c r="G1332" s="2">
        <v>111058</v>
      </c>
      <c r="H1332" t="s">
        <v>4</v>
      </c>
      <c r="J1332" t="s">
        <v>31</v>
      </c>
      <c r="K1332" s="9" t="str">
        <f t="shared" si="101"/>
        <v>Gà muối gói 500g</v>
      </c>
      <c r="L1332" s="8" t="str">
        <f>VLOOKUP(K1332,'[1]Mã Misa'!$B$2:$D$74,2,0)</f>
        <v>Gà muối 500g</v>
      </c>
      <c r="M1332" s="8" t="str">
        <f>VLOOKUP(L1332,'[1]Mã Misa'!$C$2:$D$74,2,0)</f>
        <v>GM500</v>
      </c>
      <c r="N1332" s="2">
        <v>111058</v>
      </c>
      <c r="O1332" t="s">
        <v>1914</v>
      </c>
      <c r="P1332" s="8" t="str">
        <f t="shared" si="102"/>
        <v>0000981</v>
      </c>
      <c r="Q1332" s="8" t="e">
        <f t="shared" si="100"/>
        <v>#N/A</v>
      </c>
      <c r="R1332" s="19">
        <v>44548</v>
      </c>
      <c r="S1332" s="17" t="s">
        <v>1915</v>
      </c>
      <c r="T1332" s="8" t="str">
        <f t="shared" si="103"/>
        <v>VM+ QNM 13</v>
      </c>
      <c r="U1332" t="s">
        <v>11056</v>
      </c>
      <c r="Y1332" t="str">
        <f t="shared" si="104"/>
        <v>WINCOMQUANGNAM</v>
      </c>
    </row>
    <row r="1333" spans="1:25" x14ac:dyDescent="0.2">
      <c r="A1333" t="s">
        <v>0</v>
      </c>
      <c r="B1333" t="s">
        <v>1916</v>
      </c>
      <c r="D1333" t="s">
        <v>42</v>
      </c>
      <c r="E1333" t="s">
        <v>3</v>
      </c>
      <c r="F1333" s="12">
        <v>3</v>
      </c>
      <c r="G1333" s="2">
        <v>263361</v>
      </c>
      <c r="H1333" t="s">
        <v>4</v>
      </c>
      <c r="J1333" t="s">
        <v>43</v>
      </c>
      <c r="K1333" s="9" t="str">
        <f t="shared" si="101"/>
        <v>Bắp bò muối gói 200g</v>
      </c>
      <c r="L1333" s="8" t="str">
        <f>VLOOKUP(K1333,'[1]Mã Misa'!$B$2:$D$74,2,0)</f>
        <v>Bắp bò muối 200g</v>
      </c>
      <c r="M1333" s="8" t="str">
        <f>VLOOKUP(L1333,'[1]Mã Misa'!$C$2:$D$74,2,0)</f>
        <v>BBM200</v>
      </c>
      <c r="N1333" s="2">
        <v>87787</v>
      </c>
      <c r="O1333" t="s">
        <v>1917</v>
      </c>
      <c r="P1333" s="8" t="str">
        <f t="shared" si="102"/>
        <v>0046832</v>
      </c>
      <c r="Q1333" s="8" t="e">
        <f t="shared" si="100"/>
        <v>#N/A</v>
      </c>
      <c r="R1333" s="19">
        <v>44548</v>
      </c>
      <c r="S1333" s="17" t="s">
        <v>1918</v>
      </c>
      <c r="T1333" s="8" t="str">
        <f t="shared" si="103"/>
        <v>VM+ HCM 48</v>
      </c>
      <c r="U1333" t="s">
        <v>11057</v>
      </c>
      <c r="Y1333" t="str">
        <f t="shared" si="104"/>
        <v>WINCOMHOCHIMINH</v>
      </c>
    </row>
    <row r="1334" spans="1:25" x14ac:dyDescent="0.2">
      <c r="A1334" t="s">
        <v>0</v>
      </c>
      <c r="B1334" t="s">
        <v>1916</v>
      </c>
      <c r="D1334" t="s">
        <v>30</v>
      </c>
      <c r="E1334" t="s">
        <v>3</v>
      </c>
      <c r="F1334" s="12">
        <v>1</v>
      </c>
      <c r="G1334" s="2">
        <v>111058</v>
      </c>
      <c r="H1334" t="s">
        <v>4</v>
      </c>
      <c r="J1334" t="s">
        <v>31</v>
      </c>
      <c r="K1334" s="9" t="str">
        <f t="shared" si="101"/>
        <v>Gà muối gói 500g</v>
      </c>
      <c r="L1334" s="8" t="str">
        <f>VLOOKUP(K1334,'[1]Mã Misa'!$B$2:$D$74,2,0)</f>
        <v>Gà muối 500g</v>
      </c>
      <c r="M1334" s="8" t="str">
        <f>VLOOKUP(L1334,'[1]Mã Misa'!$C$2:$D$74,2,0)</f>
        <v>GM500</v>
      </c>
      <c r="N1334" s="2">
        <v>111058</v>
      </c>
      <c r="O1334" t="s">
        <v>1917</v>
      </c>
      <c r="P1334" s="8" t="str">
        <f t="shared" si="102"/>
        <v>0046832</v>
      </c>
      <c r="Q1334" s="8" t="e">
        <f t="shared" si="100"/>
        <v>#N/A</v>
      </c>
      <c r="R1334" s="19">
        <v>44548</v>
      </c>
      <c r="S1334" s="17" t="s">
        <v>1918</v>
      </c>
      <c r="T1334" s="8" t="str">
        <f t="shared" si="103"/>
        <v>VM+ HCM 48</v>
      </c>
      <c r="U1334" t="s">
        <v>11057</v>
      </c>
      <c r="Y1334" t="str">
        <f t="shared" si="104"/>
        <v>WINCOMHOCHIMINH</v>
      </c>
    </row>
    <row r="1335" spans="1:25" x14ac:dyDescent="0.2">
      <c r="A1335" t="s">
        <v>0</v>
      </c>
      <c r="B1335" t="s">
        <v>1916</v>
      </c>
      <c r="D1335" t="s">
        <v>47</v>
      </c>
      <c r="E1335" t="s">
        <v>3</v>
      </c>
      <c r="F1335" s="12">
        <v>5</v>
      </c>
      <c r="G1335" s="2">
        <v>277975</v>
      </c>
      <c r="H1335" t="s">
        <v>4</v>
      </c>
      <c r="J1335" t="s">
        <v>48</v>
      </c>
      <c r="K1335" s="9" t="str">
        <f t="shared" si="101"/>
        <v>Tai heo muối gói 200g</v>
      </c>
      <c r="L1335" s="8" t="str">
        <f>VLOOKUP(K1335,'[1]Mã Misa'!$B$2:$D$74,2,0)</f>
        <v>Tai heo muối 200g</v>
      </c>
      <c r="M1335" s="8" t="str">
        <f>VLOOKUP(L1335,'[1]Mã Misa'!$C$2:$D$74,2,0)</f>
        <v>TH200</v>
      </c>
      <c r="N1335" s="2">
        <v>55595</v>
      </c>
      <c r="O1335" t="s">
        <v>1917</v>
      </c>
      <c r="P1335" s="8" t="str">
        <f t="shared" si="102"/>
        <v>0046832</v>
      </c>
      <c r="Q1335" s="8" t="e">
        <f t="shared" si="100"/>
        <v>#N/A</v>
      </c>
      <c r="R1335" s="19">
        <v>44548</v>
      </c>
      <c r="S1335" s="17" t="s">
        <v>1918</v>
      </c>
      <c r="T1335" s="8" t="str">
        <f t="shared" si="103"/>
        <v>VM+ HCM 48</v>
      </c>
      <c r="U1335" t="s">
        <v>11057</v>
      </c>
      <c r="Y1335" t="str">
        <f t="shared" si="104"/>
        <v>WINCOMHOCHIMINH</v>
      </c>
    </row>
    <row r="1336" spans="1:25" x14ac:dyDescent="0.2">
      <c r="A1336" t="s">
        <v>0</v>
      </c>
      <c r="B1336" t="s">
        <v>1916</v>
      </c>
      <c r="D1336" t="s">
        <v>15</v>
      </c>
      <c r="E1336" t="s">
        <v>3</v>
      </c>
      <c r="F1336" s="12">
        <v>2</v>
      </c>
      <c r="G1336" s="2">
        <v>92000</v>
      </c>
      <c r="H1336" t="s">
        <v>4</v>
      </c>
      <c r="J1336" t="s">
        <v>16</v>
      </c>
      <c r="K1336" s="9" t="str">
        <f t="shared" si="101"/>
        <v>Mộc nấm hương gói 250g</v>
      </c>
      <c r="L1336" s="8" t="str">
        <f>VLOOKUP(K1336,'[1]Mã Misa'!$B$2:$D$74,2,0)</f>
        <v>Mộc Nấm Hương 250g</v>
      </c>
      <c r="M1336" s="8" t="str">
        <f>VLOOKUP(L1336,'[1]Mã Misa'!$C$2:$D$74,2,0)</f>
        <v>MNH250</v>
      </c>
      <c r="N1336" s="2">
        <v>46000</v>
      </c>
      <c r="O1336" t="s">
        <v>1917</v>
      </c>
      <c r="P1336" s="8" t="str">
        <f t="shared" si="102"/>
        <v>0046832</v>
      </c>
      <c r="Q1336" s="8" t="e">
        <f t="shared" si="100"/>
        <v>#N/A</v>
      </c>
      <c r="R1336" s="19">
        <v>44548</v>
      </c>
      <c r="S1336" s="17" t="s">
        <v>1918</v>
      </c>
      <c r="T1336" s="8" t="str">
        <f t="shared" si="103"/>
        <v>VM+ HCM 48</v>
      </c>
      <c r="U1336" t="s">
        <v>11057</v>
      </c>
      <c r="Y1336" t="str">
        <f t="shared" si="104"/>
        <v>WINCOMHOCHIMINH</v>
      </c>
    </row>
    <row r="1337" spans="1:25" x14ac:dyDescent="0.2">
      <c r="A1337" t="s">
        <v>0</v>
      </c>
      <c r="B1337" t="s">
        <v>1919</v>
      </c>
      <c r="D1337" t="s">
        <v>47</v>
      </c>
      <c r="E1337" t="s">
        <v>3</v>
      </c>
      <c r="F1337" s="12">
        <v>1</v>
      </c>
      <c r="G1337" s="2">
        <v>55595</v>
      </c>
      <c r="H1337" t="s">
        <v>4</v>
      </c>
      <c r="J1337" t="s">
        <v>48</v>
      </c>
      <c r="K1337" s="9" t="str">
        <f t="shared" si="101"/>
        <v>Tai heo muối gói 200g</v>
      </c>
      <c r="L1337" s="8" t="str">
        <f>VLOOKUP(K1337,'[1]Mã Misa'!$B$2:$D$74,2,0)</f>
        <v>Tai heo muối 200g</v>
      </c>
      <c r="M1337" s="8" t="str">
        <f>VLOOKUP(L1337,'[1]Mã Misa'!$C$2:$D$74,2,0)</f>
        <v>TH200</v>
      </c>
      <c r="N1337" s="2">
        <v>55595</v>
      </c>
      <c r="O1337" t="s">
        <v>1920</v>
      </c>
      <c r="P1337" s="8" t="str">
        <f t="shared" si="102"/>
        <v>0155559</v>
      </c>
      <c r="Q1337" s="8" t="e">
        <f t="shared" si="100"/>
        <v>#N/A</v>
      </c>
      <c r="R1337" s="19">
        <v>44548</v>
      </c>
      <c r="S1337" s="17" t="s">
        <v>1921</v>
      </c>
      <c r="T1337" s="8" t="str">
        <f t="shared" si="103"/>
        <v>VM+ HNI 11</v>
      </c>
      <c r="U1337" t="s">
        <v>11058</v>
      </c>
      <c r="Y1337" t="str">
        <f t="shared" si="104"/>
        <v>WINCOMHANOI</v>
      </c>
    </row>
    <row r="1338" spans="1:25" x14ac:dyDescent="0.2">
      <c r="A1338" t="s">
        <v>0</v>
      </c>
      <c r="B1338" t="s">
        <v>1919</v>
      </c>
      <c r="D1338" t="s">
        <v>2</v>
      </c>
      <c r="E1338" t="s">
        <v>3</v>
      </c>
      <c r="F1338" s="12">
        <v>2</v>
      </c>
      <c r="G1338" s="2">
        <v>141900</v>
      </c>
      <c r="H1338" t="s">
        <v>4</v>
      </c>
      <c r="J1338" t="s">
        <v>5</v>
      </c>
      <c r="K1338" s="9" t="str">
        <f t="shared" si="101"/>
        <v>_Chả nướng 300g</v>
      </c>
      <c r="L1338" s="8" t="str">
        <f>VLOOKUP(K1338,'[1]Mã Misa'!$B$2:$D$74,2,0)</f>
        <v>Chả nướng 300g</v>
      </c>
      <c r="M1338" s="8" t="str">
        <f>VLOOKUP(L1338,'[1]Mã Misa'!$C$2:$D$74,2,0)</f>
        <v>CN300</v>
      </c>
      <c r="N1338" s="2">
        <v>70950</v>
      </c>
      <c r="O1338" t="s">
        <v>1920</v>
      </c>
      <c r="P1338" s="8" t="str">
        <f t="shared" si="102"/>
        <v>0155559</v>
      </c>
      <c r="Q1338" s="8" t="e">
        <f t="shared" si="100"/>
        <v>#N/A</v>
      </c>
      <c r="R1338" s="19">
        <v>44548</v>
      </c>
      <c r="S1338" s="17" t="s">
        <v>1921</v>
      </c>
      <c r="T1338" s="8" t="str">
        <f t="shared" si="103"/>
        <v>VM+ HNI 11</v>
      </c>
      <c r="U1338" t="s">
        <v>11058</v>
      </c>
      <c r="Y1338" t="str">
        <f t="shared" si="104"/>
        <v>WINCOMHANOI</v>
      </c>
    </row>
    <row r="1339" spans="1:25" x14ac:dyDescent="0.2">
      <c r="A1339" t="s">
        <v>0</v>
      </c>
      <c r="B1339" t="s">
        <v>1922</v>
      </c>
      <c r="D1339" t="s">
        <v>21</v>
      </c>
      <c r="E1339" t="s">
        <v>3</v>
      </c>
      <c r="F1339" s="12">
        <v>2</v>
      </c>
      <c r="G1339" s="2">
        <v>148500</v>
      </c>
      <c r="H1339" t="s">
        <v>4</v>
      </c>
      <c r="J1339" t="s">
        <v>22</v>
      </c>
      <c r="K1339" s="9" t="str">
        <f t="shared" si="101"/>
        <v>_Chả cốm 300g</v>
      </c>
      <c r="L1339" s="8" t="str">
        <f>VLOOKUP(K1339,'[1]Mã Misa'!$B$2:$D$74,2,0)</f>
        <v>Chả cốm 300g</v>
      </c>
      <c r="M1339" s="8" t="str">
        <f>VLOOKUP(L1339,'[1]Mã Misa'!$C$2:$D$74,2,0)</f>
        <v>CC300</v>
      </c>
      <c r="N1339" s="2">
        <v>74250</v>
      </c>
      <c r="O1339" t="s">
        <v>1923</v>
      </c>
      <c r="P1339" s="8" t="str">
        <f t="shared" si="102"/>
        <v>0046835</v>
      </c>
      <c r="Q1339" s="8" t="e">
        <f t="shared" si="100"/>
        <v>#N/A</v>
      </c>
      <c r="R1339" s="19">
        <v>44548</v>
      </c>
      <c r="S1339" s="17" t="s">
        <v>1924</v>
      </c>
      <c r="T1339" s="8" t="str">
        <f t="shared" si="103"/>
        <v>VM+ HCM Th</v>
      </c>
      <c r="U1339" t="s">
        <v>11059</v>
      </c>
      <c r="Y1339" t="str">
        <f t="shared" si="104"/>
        <v>WINCOMHOCHIMINH</v>
      </c>
    </row>
    <row r="1340" spans="1:25" x14ac:dyDescent="0.2">
      <c r="A1340" t="s">
        <v>0</v>
      </c>
      <c r="B1340" t="s">
        <v>1922</v>
      </c>
      <c r="D1340" t="s">
        <v>42</v>
      </c>
      <c r="E1340" t="s">
        <v>3</v>
      </c>
      <c r="F1340" s="12">
        <v>2</v>
      </c>
      <c r="G1340" s="2">
        <v>175574</v>
      </c>
      <c r="H1340" t="s">
        <v>4</v>
      </c>
      <c r="J1340" t="s">
        <v>43</v>
      </c>
      <c r="K1340" s="9" t="str">
        <f t="shared" si="101"/>
        <v>Bắp bò muối gói 200g</v>
      </c>
      <c r="L1340" s="8" t="str">
        <f>VLOOKUP(K1340,'[1]Mã Misa'!$B$2:$D$74,2,0)</f>
        <v>Bắp bò muối 200g</v>
      </c>
      <c r="M1340" s="8" t="str">
        <f>VLOOKUP(L1340,'[1]Mã Misa'!$C$2:$D$74,2,0)</f>
        <v>BBM200</v>
      </c>
      <c r="N1340" s="2">
        <v>87787</v>
      </c>
      <c r="O1340" t="s">
        <v>1923</v>
      </c>
      <c r="P1340" s="8" t="str">
        <f t="shared" si="102"/>
        <v>0046835</v>
      </c>
      <c r="Q1340" s="8" t="e">
        <f t="shared" si="100"/>
        <v>#N/A</v>
      </c>
      <c r="R1340" s="19">
        <v>44548</v>
      </c>
      <c r="S1340" s="17" t="s">
        <v>1924</v>
      </c>
      <c r="T1340" s="8" t="str">
        <f t="shared" si="103"/>
        <v>VM+ HCM Th</v>
      </c>
      <c r="U1340" t="s">
        <v>11059</v>
      </c>
      <c r="Y1340" t="str">
        <f t="shared" si="104"/>
        <v>WINCOMHOCHIMINH</v>
      </c>
    </row>
    <row r="1341" spans="1:25" x14ac:dyDescent="0.2">
      <c r="A1341" t="s">
        <v>0</v>
      </c>
      <c r="B1341" t="s">
        <v>1922</v>
      </c>
      <c r="D1341" t="s">
        <v>27</v>
      </c>
      <c r="E1341" t="s">
        <v>3</v>
      </c>
      <c r="F1341" s="12">
        <v>1</v>
      </c>
      <c r="G1341" s="2">
        <v>61050</v>
      </c>
      <c r="H1341" t="s">
        <v>4</v>
      </c>
      <c r="J1341" t="s">
        <v>28</v>
      </c>
      <c r="K1341" s="9" t="str">
        <f t="shared" si="101"/>
        <v>_Giò sụn gà 250g</v>
      </c>
      <c r="L1341" s="8" t="str">
        <f>VLOOKUP(K1341,'[1]Mã Misa'!$B$2:$D$74,2,0)</f>
        <v>Giò sụn gà 250g</v>
      </c>
      <c r="M1341" s="8" t="str">
        <f>VLOOKUP(L1341,'[1]Mã Misa'!$C$2:$D$74,2,0)</f>
        <v>GSG250</v>
      </c>
      <c r="N1341" s="2">
        <v>61050</v>
      </c>
      <c r="O1341" t="s">
        <v>1923</v>
      </c>
      <c r="P1341" s="8" t="str">
        <f t="shared" si="102"/>
        <v>0046835</v>
      </c>
      <c r="Q1341" s="8" t="e">
        <f t="shared" si="100"/>
        <v>#N/A</v>
      </c>
      <c r="R1341" s="19">
        <v>44548</v>
      </c>
      <c r="S1341" s="17" t="s">
        <v>1924</v>
      </c>
      <c r="T1341" s="8" t="str">
        <f t="shared" si="103"/>
        <v>VM+ HCM Th</v>
      </c>
      <c r="U1341" t="s">
        <v>11059</v>
      </c>
      <c r="Y1341" t="str">
        <f t="shared" si="104"/>
        <v>WINCOMHOCHIMINH</v>
      </c>
    </row>
    <row r="1342" spans="1:25" x14ac:dyDescent="0.2">
      <c r="A1342" t="s">
        <v>0</v>
      </c>
      <c r="B1342" t="s">
        <v>1922</v>
      </c>
      <c r="D1342" t="s">
        <v>11</v>
      </c>
      <c r="E1342" t="s">
        <v>3</v>
      </c>
      <c r="F1342" s="12">
        <v>13</v>
      </c>
      <c r="G1342" s="2">
        <v>652366</v>
      </c>
      <c r="H1342" t="s">
        <v>4</v>
      </c>
      <c r="J1342" t="s">
        <v>12</v>
      </c>
      <c r="K1342" s="9" t="str">
        <f t="shared" si="101"/>
        <v>Giò tai lưỡi xào gói 250g</v>
      </c>
      <c r="L1342" s="8" t="str">
        <f>VLOOKUP(K1342,'[1]Mã Misa'!$B$2:$D$74,2,0)</f>
        <v>Giò Tai Lưỡi Xào 250g</v>
      </c>
      <c r="M1342" s="8" t="str">
        <f>VLOOKUP(L1342,'[1]Mã Misa'!$C$2:$D$74,2,0)</f>
        <v>GTLX250G</v>
      </c>
      <c r="N1342" s="2">
        <v>50182</v>
      </c>
      <c r="O1342" t="s">
        <v>1923</v>
      </c>
      <c r="P1342" s="8" t="str">
        <f t="shared" si="102"/>
        <v>0046835</v>
      </c>
      <c r="Q1342" s="8" t="e">
        <f t="shared" si="100"/>
        <v>#N/A</v>
      </c>
      <c r="R1342" s="19">
        <v>44548</v>
      </c>
      <c r="S1342" s="17" t="s">
        <v>1924</v>
      </c>
      <c r="T1342" s="8" t="str">
        <f t="shared" si="103"/>
        <v>VM+ HCM Th</v>
      </c>
      <c r="U1342" t="s">
        <v>11059</v>
      </c>
      <c r="Y1342" t="str">
        <f t="shared" si="104"/>
        <v>WINCOMHOCHIMINH</v>
      </c>
    </row>
    <row r="1343" spans="1:25" x14ac:dyDescent="0.2">
      <c r="A1343" t="s">
        <v>0</v>
      </c>
      <c r="B1343" t="s">
        <v>1922</v>
      </c>
      <c r="D1343" t="s">
        <v>30</v>
      </c>
      <c r="E1343" t="s">
        <v>3</v>
      </c>
      <c r="F1343" s="12">
        <v>1</v>
      </c>
      <c r="G1343" s="2">
        <v>111058</v>
      </c>
      <c r="H1343" t="s">
        <v>4</v>
      </c>
      <c r="J1343" t="s">
        <v>31</v>
      </c>
      <c r="K1343" s="9" t="str">
        <f t="shared" si="101"/>
        <v>Gà muối gói 500g</v>
      </c>
      <c r="L1343" s="8" t="str">
        <f>VLOOKUP(K1343,'[1]Mã Misa'!$B$2:$D$74,2,0)</f>
        <v>Gà muối 500g</v>
      </c>
      <c r="M1343" s="8" t="str">
        <f>VLOOKUP(L1343,'[1]Mã Misa'!$C$2:$D$74,2,0)</f>
        <v>GM500</v>
      </c>
      <c r="N1343" s="2">
        <v>111058</v>
      </c>
      <c r="O1343" t="s">
        <v>1923</v>
      </c>
      <c r="P1343" s="8" t="str">
        <f t="shared" si="102"/>
        <v>0046835</v>
      </c>
      <c r="Q1343" s="8" t="e">
        <f t="shared" si="100"/>
        <v>#N/A</v>
      </c>
      <c r="R1343" s="19">
        <v>44548</v>
      </c>
      <c r="S1343" s="17" t="s">
        <v>1924</v>
      </c>
      <c r="T1343" s="8" t="str">
        <f t="shared" si="103"/>
        <v>VM+ HCM Th</v>
      </c>
      <c r="U1343" t="s">
        <v>11059</v>
      </c>
      <c r="Y1343" t="str">
        <f t="shared" si="104"/>
        <v>WINCOMHOCHIMINH</v>
      </c>
    </row>
    <row r="1344" spans="1:25" x14ac:dyDescent="0.2">
      <c r="A1344" t="s">
        <v>0</v>
      </c>
      <c r="B1344" t="s">
        <v>1922</v>
      </c>
      <c r="D1344" t="s">
        <v>2</v>
      </c>
      <c r="E1344" t="s">
        <v>3</v>
      </c>
      <c r="F1344" s="12">
        <v>7</v>
      </c>
      <c r="G1344" s="2">
        <v>496650</v>
      </c>
      <c r="H1344" t="s">
        <v>4</v>
      </c>
      <c r="J1344" t="s">
        <v>5</v>
      </c>
      <c r="K1344" s="9" t="str">
        <f t="shared" si="101"/>
        <v>_Chả nướng 300g</v>
      </c>
      <c r="L1344" s="8" t="str">
        <f>VLOOKUP(K1344,'[1]Mã Misa'!$B$2:$D$74,2,0)</f>
        <v>Chả nướng 300g</v>
      </c>
      <c r="M1344" s="8" t="str">
        <f>VLOOKUP(L1344,'[1]Mã Misa'!$C$2:$D$74,2,0)</f>
        <v>CN300</v>
      </c>
      <c r="N1344" s="2">
        <v>70950</v>
      </c>
      <c r="O1344" t="s">
        <v>1923</v>
      </c>
      <c r="P1344" s="8" t="str">
        <f t="shared" si="102"/>
        <v>0046835</v>
      </c>
      <c r="Q1344" s="8" t="e">
        <f t="shared" si="100"/>
        <v>#N/A</v>
      </c>
      <c r="R1344" s="19">
        <v>44548</v>
      </c>
      <c r="S1344" s="17" t="s">
        <v>1924</v>
      </c>
      <c r="T1344" s="8" t="str">
        <f t="shared" si="103"/>
        <v>VM+ HCM Th</v>
      </c>
      <c r="U1344" t="s">
        <v>11059</v>
      </c>
      <c r="Y1344" t="str">
        <f t="shared" si="104"/>
        <v>WINCOMHOCHIMINH</v>
      </c>
    </row>
    <row r="1345" spans="1:25" x14ac:dyDescent="0.2">
      <c r="A1345" t="s">
        <v>0</v>
      </c>
      <c r="B1345" t="s">
        <v>1922</v>
      </c>
      <c r="D1345" t="s">
        <v>47</v>
      </c>
      <c r="E1345" t="s">
        <v>3</v>
      </c>
      <c r="F1345" s="12">
        <v>2</v>
      </c>
      <c r="G1345" s="2">
        <v>111190</v>
      </c>
      <c r="H1345" t="s">
        <v>4</v>
      </c>
      <c r="J1345" t="s">
        <v>48</v>
      </c>
      <c r="K1345" s="9" t="str">
        <f t="shared" si="101"/>
        <v>Tai heo muối gói 200g</v>
      </c>
      <c r="L1345" s="8" t="str">
        <f>VLOOKUP(K1345,'[1]Mã Misa'!$B$2:$D$74,2,0)</f>
        <v>Tai heo muối 200g</v>
      </c>
      <c r="M1345" s="8" t="str">
        <f>VLOOKUP(L1345,'[1]Mã Misa'!$C$2:$D$74,2,0)</f>
        <v>TH200</v>
      </c>
      <c r="N1345" s="2">
        <v>55595</v>
      </c>
      <c r="O1345" t="s">
        <v>1923</v>
      </c>
      <c r="P1345" s="8" t="str">
        <f t="shared" si="102"/>
        <v>0046835</v>
      </c>
      <c r="Q1345" s="8" t="e">
        <f t="shared" si="100"/>
        <v>#N/A</v>
      </c>
      <c r="R1345" s="19">
        <v>44548</v>
      </c>
      <c r="S1345" s="17" t="s">
        <v>1924</v>
      </c>
      <c r="T1345" s="8" t="str">
        <f t="shared" si="103"/>
        <v>VM+ HCM Th</v>
      </c>
      <c r="U1345" t="s">
        <v>11059</v>
      </c>
      <c r="Y1345" t="str">
        <f t="shared" si="104"/>
        <v>WINCOMHOCHIMINH</v>
      </c>
    </row>
    <row r="1346" spans="1:25" x14ac:dyDescent="0.2">
      <c r="A1346" t="s">
        <v>0</v>
      </c>
      <c r="B1346" t="s">
        <v>1922</v>
      </c>
      <c r="D1346" t="s">
        <v>25</v>
      </c>
      <c r="E1346" t="s">
        <v>3</v>
      </c>
      <c r="F1346" s="12">
        <v>3</v>
      </c>
      <c r="G1346" s="2">
        <v>272250</v>
      </c>
      <c r="H1346" t="s">
        <v>4</v>
      </c>
      <c r="J1346" t="s">
        <v>26</v>
      </c>
      <c r="K1346" s="9" t="str">
        <f t="shared" si="101"/>
        <v>_Chân gà sốt cay 400g</v>
      </c>
      <c r="L1346" s="8" t="str">
        <f>VLOOKUP(K1346,'[1]Mã Misa'!$B$2:$D$74,2,0)</f>
        <v>Chân gà sốt cay 400g</v>
      </c>
      <c r="M1346" s="8" t="str">
        <f>VLOOKUP(L1346,'[1]Mã Misa'!$C$2:$D$74,2,0)</f>
        <v>CGSC400</v>
      </c>
      <c r="N1346" s="2">
        <v>90750</v>
      </c>
      <c r="O1346" t="s">
        <v>1923</v>
      </c>
      <c r="P1346" s="8" t="str">
        <f t="shared" si="102"/>
        <v>0046835</v>
      </c>
      <c r="Q1346" s="8" t="e">
        <f t="shared" si="100"/>
        <v>#N/A</v>
      </c>
      <c r="R1346" s="19">
        <v>44548</v>
      </c>
      <c r="S1346" s="17" t="s">
        <v>1924</v>
      </c>
      <c r="T1346" s="8" t="str">
        <f t="shared" si="103"/>
        <v>VM+ HCM Th</v>
      </c>
      <c r="U1346" t="s">
        <v>11059</v>
      </c>
      <c r="Y1346" t="str">
        <f t="shared" si="104"/>
        <v>WINCOMHOCHIMINH</v>
      </c>
    </row>
    <row r="1347" spans="1:25" x14ac:dyDescent="0.2">
      <c r="A1347" t="s">
        <v>0</v>
      </c>
      <c r="B1347" t="s">
        <v>1922</v>
      </c>
      <c r="D1347" t="s">
        <v>8</v>
      </c>
      <c r="E1347" t="s">
        <v>3</v>
      </c>
      <c r="F1347" s="12">
        <v>2</v>
      </c>
      <c r="G1347" s="2">
        <v>210800</v>
      </c>
      <c r="H1347" t="s">
        <v>4</v>
      </c>
      <c r="J1347" t="s">
        <v>9</v>
      </c>
      <c r="K1347" s="9" t="str">
        <f t="shared" si="101"/>
        <v>_Đùi gà sốt cay 500g</v>
      </c>
      <c r="L1347" s="8" t="str">
        <f>VLOOKUP(K1347,'[1]Mã Misa'!$B$2:$D$74,2,0)</f>
        <v>Đùi gà sốt cay 500g</v>
      </c>
      <c r="M1347" s="8" t="str">
        <f>VLOOKUP(L1347,'[1]Mã Misa'!$C$2:$D$74,2,0)</f>
        <v>DGSC500</v>
      </c>
      <c r="N1347" s="2">
        <v>105400</v>
      </c>
      <c r="O1347" t="s">
        <v>1923</v>
      </c>
      <c r="P1347" s="8" t="str">
        <f t="shared" si="102"/>
        <v>0046835</v>
      </c>
      <c r="Q1347" s="8" t="e">
        <f t="shared" ref="Q1347:Q1410" si="105">IF(VLOOKUP(P1347,$AD$1:$AF$32,1,0)&lt;&gt;0,(P1347&amp;"A"),0)</f>
        <v>#N/A</v>
      </c>
      <c r="R1347" s="19">
        <v>44548</v>
      </c>
      <c r="S1347" s="17" t="s">
        <v>1924</v>
      </c>
      <c r="T1347" s="8" t="str">
        <f t="shared" si="103"/>
        <v>VM+ HCM Th</v>
      </c>
      <c r="U1347" t="s">
        <v>11059</v>
      </c>
      <c r="Y1347" t="str">
        <f t="shared" si="104"/>
        <v>WINCOMHOCHIMINH</v>
      </c>
    </row>
    <row r="1348" spans="1:25" x14ac:dyDescent="0.2">
      <c r="A1348" t="s">
        <v>0</v>
      </c>
      <c r="B1348" t="s">
        <v>1925</v>
      </c>
      <c r="D1348" t="s">
        <v>42</v>
      </c>
      <c r="E1348" t="s">
        <v>3</v>
      </c>
      <c r="F1348" s="12">
        <v>3</v>
      </c>
      <c r="G1348" s="2">
        <v>263361</v>
      </c>
      <c r="H1348" t="s">
        <v>4</v>
      </c>
      <c r="J1348" t="s">
        <v>43</v>
      </c>
      <c r="K1348" s="9" t="str">
        <f t="shared" ref="K1348:K1411" si="106">MID(J1348,10,26)</f>
        <v>Bắp bò muối gói 200g</v>
      </c>
      <c r="L1348" s="8" t="str">
        <f>VLOOKUP(K1348,'[1]Mã Misa'!$B$2:$D$74,2,0)</f>
        <v>Bắp bò muối 200g</v>
      </c>
      <c r="M1348" s="8" t="str">
        <f>VLOOKUP(L1348,'[1]Mã Misa'!$C$2:$D$74,2,0)</f>
        <v>BBM200</v>
      </c>
      <c r="N1348" s="2">
        <v>87787</v>
      </c>
      <c r="O1348" t="s">
        <v>1926</v>
      </c>
      <c r="P1348" s="8" t="str">
        <f t="shared" ref="P1348:P1411" si="107">RIGHT(O1348,7)</f>
        <v>0046843</v>
      </c>
      <c r="Q1348" s="8" t="e">
        <f t="shared" si="105"/>
        <v>#N/A</v>
      </c>
      <c r="R1348" s="19">
        <v>44548</v>
      </c>
      <c r="S1348" s="17" t="s">
        <v>1927</v>
      </c>
      <c r="T1348" s="8" t="str">
        <f t="shared" ref="T1348:T1411" si="108">LEFT(U1348,10)</f>
        <v>VM+ HCM 22</v>
      </c>
      <c r="U1348" t="s">
        <v>11060</v>
      </c>
      <c r="Y1348" t="str">
        <f t="shared" ref="Y1348:Y1411" si="109">IF(ISNUMBER(SEARCH($V$3,T1348)),"WINCOMHANOI",IF(ISNUMBER(SEARCH($V$4,T1348)),"WINCOMHOCHIMINH",IF(ISNUMBER(SEARCH($V$5,T1348)),"WINCOMDANANG",IF(ISNUMBER(SEARCH($V$6,T1348)),"WINCOMHAIDUONG",IF(ISNUMBER(SEARCH($V$7,T1348)),"WINCOMQUANGNINH",IF(ISNUMBER(SEARCH($V$8,T1348)),"WINCOMHAIPHONG",IF(ISNUMBER(SEARCH($V$9,T1348)),"WINCOMBACGIANG",IF(ISNUMBER(SEARCH($V$10,T1348)),"WINCOMBACNINH",IF(ISNUMBER(SEARCH($V$11,T1348)),"WINCOMPHUTHO",IF(ISNUMBER(SEARCH($V$12,T1348)),"WINCOMHATINH",IF(ISNUMBER(SEARCH($V$13,T1348)),"WINCOMTHAINGUYEN",IF(ISNUMBER(SEARCH($V$14,T1348)),"WINCOMKHANHHOA",IF(ISNUMBER(SEARCH($V$15,T1348)),"WINCOMHUNGYEN",IF(ISNUMBER(SEARCH($V$16,T1348)),"WINCOMNGHEAN",IF(ISNUMBER(SEARCH($V$17,T1348)),"WINCOMLAOCAI",IF(ISNUMBER(SEARCH($V$18,T1348)),"WINCOMVUNGTAU",IF(ISNUMBER(SEARCH($V$19,T1348)),"WINCOMBINHDUONG",IF(ISNUMBER(SEARCH($V$20,T1348)),"WINCOMKIENGIANG",IF(ISNUMBER(SEARCH($V$21,T1348)),"WINCOMHANAM",IF(ISNUMBER(SEARCH($V$22,T1348)),"WINCOMNAMDINH",IF(ISNUMBER(SEARCH($V$23,T1348)),"WINCOMLANGSON",IF(ISNUMBER(SEARCH($V$24,T1348)),"WINCOMTHANHHOA",IF(ISNUMBER(SEARCH($V$25,T1348)),"WINCOMYENBAI",IF(ISNUMBER(SEARCH($V$26,T1348)),"WINCOMTUYENQUANG",IF(ISNUMBER(SEARCH($V$27,T1348)),"WINCOMHUE",IF(ISNUMBER(SEARCH($V$28,T1348)),"WINCOMQUANGNAM",IF(ISNUMBER(SEARCH($V$29,T1348)),"WINCOMVINHPHUC",IF(ISNUMBER(SEARCH($V$30,T1348)),"WINCOMHAGIANG",IF(ISNUMBER(SEARCH($V$31,T1348)),"WINCOMNINHBINH",IF(ISNUMBER(SEARCH($V$32,T1348)),"WINCOMTRAVINH",IF(ISNUMBER(SEARCH($V$33,T1348)),"WINCOMCANTHO",IF(ISNUMBER(SEARCH($V$34,T1348)),"WINCOMBENTRE",IF(ISNUMBER(SEARCH($V$35,T1348)),"WINCOMCAMAU",IF(ISNUMBER(SEARCH($V$36,T1348)),"WINCOMANGIANG",IF(ISNUMBER(SEARCH($V$37,T1348)),"WINCOMNINHTHUAN",IF(ISNUMBER(SEARCH($V$38,T1348)),"WINCOMTHAIBINH",IF(ISNUMBER(SEARCH($V$39,T1348)),"WINCOMGIALAI",IF(ISNUMBER(SEARCH($V$40,T1348)),"WINCOMHOABINH",IF(ISNUMBER(SEARCH($V$41,T1348)),"WINCOMQUANGNGAI",IF(ISNUMBER(SEARCH($V$42,T1348)),"WINCOMBINHTHUAN",IF(ISNUMBER(SEARCH($V$43,T1348)),"WINCOMDAKLAK",IF(ISNUMBER(SEARCH($V$44,T1348)),"WINCOMSOCTRANG",IF(ISNUMBER(SEARCH($V$45,T1348)),"WINCOMSONLA",IF(ISNUMBER(SEARCH($V$46,T1348)),"WINCOMKONTUM",IF(ISNUMBER(SEARCH($V$47,T1348)),"WINCOMPHUYEN",IF(ISNUMBER(SEARCH($V$48,T1348)),"WINCOMQUANGTRI",IF(ISNUMBER(SEARCH($V$49,T1348)),"WINCOMBINHDINH",IF(ISNUMBER(SEARCH($V$50,T1348)),"WINCOMCAOBANG",IF(ISNUMBER(SEARCH($V$51,T1348)),"WINCOMQUANGBINH",IF(ISNUMBER(SEARCH($V$52,T1348)),"WINCOMLAMDONG",IF(ISNUMBER(SEARCH($V$53,T1348)),"WINCOMVINHLONG",IF(ISNUMBER(SEARCH($V$54,T1348)),"WINCOMDONGTHAP",IF(ISNUMBER(SEARCH($V$55,T1348)),"WINCOMTIENGIANG",IF(ISNUMBER(SEARCH($V$56,T1348)),"WINCOMQUANGNINH",0))))))))))))))))))))))))))))))))))))))))))))))))))))))</f>
        <v>WINCOMHOCHIMINH</v>
      </c>
    </row>
    <row r="1349" spans="1:25" x14ac:dyDescent="0.2">
      <c r="A1349" t="s">
        <v>0</v>
      </c>
      <c r="B1349" t="s">
        <v>1925</v>
      </c>
      <c r="D1349" t="s">
        <v>30</v>
      </c>
      <c r="E1349" t="s">
        <v>3</v>
      </c>
      <c r="F1349" s="12">
        <v>1</v>
      </c>
      <c r="G1349" s="2">
        <v>111058</v>
      </c>
      <c r="H1349" t="s">
        <v>4</v>
      </c>
      <c r="J1349" t="s">
        <v>31</v>
      </c>
      <c r="K1349" s="9" t="str">
        <f t="shared" si="106"/>
        <v>Gà muối gói 500g</v>
      </c>
      <c r="L1349" s="8" t="str">
        <f>VLOOKUP(K1349,'[1]Mã Misa'!$B$2:$D$74,2,0)</f>
        <v>Gà muối 500g</v>
      </c>
      <c r="M1349" s="8" t="str">
        <f>VLOOKUP(L1349,'[1]Mã Misa'!$C$2:$D$74,2,0)</f>
        <v>GM500</v>
      </c>
      <c r="N1349" s="2">
        <v>111058</v>
      </c>
      <c r="O1349" t="s">
        <v>1926</v>
      </c>
      <c r="P1349" s="8" t="str">
        <f t="shared" si="107"/>
        <v>0046843</v>
      </c>
      <c r="Q1349" s="8" t="e">
        <f t="shared" si="105"/>
        <v>#N/A</v>
      </c>
      <c r="R1349" s="19">
        <v>44548</v>
      </c>
      <c r="S1349" s="17" t="s">
        <v>1927</v>
      </c>
      <c r="T1349" s="8" t="str">
        <f t="shared" si="108"/>
        <v>VM+ HCM 22</v>
      </c>
      <c r="U1349" t="s">
        <v>11060</v>
      </c>
      <c r="Y1349" t="str">
        <f t="shared" si="109"/>
        <v>WINCOMHOCHIMINH</v>
      </c>
    </row>
    <row r="1350" spans="1:25" x14ac:dyDescent="0.2">
      <c r="A1350" t="s">
        <v>0</v>
      </c>
      <c r="B1350" t="s">
        <v>1928</v>
      </c>
      <c r="D1350" t="s">
        <v>2</v>
      </c>
      <c r="E1350" t="s">
        <v>3</v>
      </c>
      <c r="F1350" s="12">
        <v>2</v>
      </c>
      <c r="G1350" s="2">
        <v>141900</v>
      </c>
      <c r="H1350" t="s">
        <v>4</v>
      </c>
      <c r="J1350" t="s">
        <v>5</v>
      </c>
      <c r="K1350" s="9" t="str">
        <f t="shared" si="106"/>
        <v>_Chả nướng 300g</v>
      </c>
      <c r="L1350" s="8" t="str">
        <f>VLOOKUP(K1350,'[1]Mã Misa'!$B$2:$D$74,2,0)</f>
        <v>Chả nướng 300g</v>
      </c>
      <c r="M1350" s="8" t="str">
        <f>VLOOKUP(L1350,'[1]Mã Misa'!$C$2:$D$74,2,0)</f>
        <v>CN300</v>
      </c>
      <c r="N1350" s="2">
        <v>70950</v>
      </c>
      <c r="O1350" t="s">
        <v>1929</v>
      </c>
      <c r="P1350" s="8" t="str">
        <f t="shared" si="107"/>
        <v>0046844</v>
      </c>
      <c r="Q1350" s="8" t="e">
        <f t="shared" si="105"/>
        <v>#N/A</v>
      </c>
      <c r="R1350" s="19">
        <v>44548</v>
      </c>
      <c r="S1350" s="17" t="s">
        <v>1930</v>
      </c>
      <c r="T1350" s="8" t="str">
        <f t="shared" si="108"/>
        <v>VM+ HCM 31</v>
      </c>
      <c r="U1350" t="s">
        <v>11061</v>
      </c>
      <c r="Y1350" t="str">
        <f t="shared" si="109"/>
        <v>WINCOMHOCHIMINH</v>
      </c>
    </row>
    <row r="1351" spans="1:25" x14ac:dyDescent="0.2">
      <c r="A1351" t="s">
        <v>0</v>
      </c>
      <c r="B1351" t="s">
        <v>1928</v>
      </c>
      <c r="D1351" t="s">
        <v>15</v>
      </c>
      <c r="E1351" t="s">
        <v>3</v>
      </c>
      <c r="F1351" s="12">
        <v>2</v>
      </c>
      <c r="G1351" s="2">
        <v>92000</v>
      </c>
      <c r="H1351" t="s">
        <v>4</v>
      </c>
      <c r="J1351" t="s">
        <v>16</v>
      </c>
      <c r="K1351" s="9" t="str">
        <f t="shared" si="106"/>
        <v>Mộc nấm hương gói 250g</v>
      </c>
      <c r="L1351" s="8" t="str">
        <f>VLOOKUP(K1351,'[1]Mã Misa'!$B$2:$D$74,2,0)</f>
        <v>Mộc Nấm Hương 250g</v>
      </c>
      <c r="M1351" s="8" t="str">
        <f>VLOOKUP(L1351,'[1]Mã Misa'!$C$2:$D$74,2,0)</f>
        <v>MNH250</v>
      </c>
      <c r="N1351" s="2">
        <v>46000</v>
      </c>
      <c r="O1351" t="s">
        <v>1929</v>
      </c>
      <c r="P1351" s="8" t="str">
        <f t="shared" si="107"/>
        <v>0046844</v>
      </c>
      <c r="Q1351" s="8" t="e">
        <f t="shared" si="105"/>
        <v>#N/A</v>
      </c>
      <c r="R1351" s="19">
        <v>44548</v>
      </c>
      <c r="S1351" s="17" t="s">
        <v>1930</v>
      </c>
      <c r="T1351" s="8" t="str">
        <f t="shared" si="108"/>
        <v>VM+ HCM 31</v>
      </c>
      <c r="U1351" t="s">
        <v>11061</v>
      </c>
      <c r="Y1351" t="str">
        <f t="shared" si="109"/>
        <v>WINCOMHOCHIMINH</v>
      </c>
    </row>
    <row r="1352" spans="1:25" x14ac:dyDescent="0.2">
      <c r="A1352" t="s">
        <v>0</v>
      </c>
      <c r="B1352" t="s">
        <v>1931</v>
      </c>
      <c r="D1352" t="s">
        <v>11</v>
      </c>
      <c r="E1352" t="s">
        <v>3</v>
      </c>
      <c r="F1352" s="12">
        <v>3</v>
      </c>
      <c r="G1352" s="2">
        <v>150546</v>
      </c>
      <c r="H1352" t="s">
        <v>4</v>
      </c>
      <c r="J1352" t="s">
        <v>12</v>
      </c>
      <c r="K1352" s="9" t="str">
        <f t="shared" si="106"/>
        <v>Giò tai lưỡi xào gói 250g</v>
      </c>
      <c r="L1352" s="8" t="str">
        <f>VLOOKUP(K1352,'[1]Mã Misa'!$B$2:$D$74,2,0)</f>
        <v>Giò Tai Lưỡi Xào 250g</v>
      </c>
      <c r="M1352" s="8" t="str">
        <f>VLOOKUP(L1352,'[1]Mã Misa'!$C$2:$D$74,2,0)</f>
        <v>GTLX250G</v>
      </c>
      <c r="N1352" s="2">
        <v>50182</v>
      </c>
      <c r="O1352" t="s">
        <v>1932</v>
      </c>
      <c r="P1352" s="8" t="str">
        <f t="shared" si="107"/>
        <v>0155581</v>
      </c>
      <c r="Q1352" s="8" t="e">
        <f t="shared" si="105"/>
        <v>#N/A</v>
      </c>
      <c r="R1352" s="19">
        <v>44548</v>
      </c>
      <c r="S1352" s="17" t="s">
        <v>1933</v>
      </c>
      <c r="T1352" s="8" t="str">
        <f t="shared" si="108"/>
        <v>VM+ HNI 22</v>
      </c>
      <c r="U1352" t="s">
        <v>11062</v>
      </c>
      <c r="Y1352" t="str">
        <f t="shared" si="109"/>
        <v>WINCOMHANOI</v>
      </c>
    </row>
    <row r="1353" spans="1:25" x14ac:dyDescent="0.2">
      <c r="A1353" t="s">
        <v>0</v>
      </c>
      <c r="B1353" t="s">
        <v>1931</v>
      </c>
      <c r="D1353" t="s">
        <v>30</v>
      </c>
      <c r="E1353" t="s">
        <v>3</v>
      </c>
      <c r="F1353" s="12">
        <v>1</v>
      </c>
      <c r="G1353" s="2">
        <v>111058</v>
      </c>
      <c r="H1353" t="s">
        <v>4</v>
      </c>
      <c r="J1353" t="s">
        <v>31</v>
      </c>
      <c r="K1353" s="9" t="str">
        <f t="shared" si="106"/>
        <v>Gà muối gói 500g</v>
      </c>
      <c r="L1353" s="8" t="str">
        <f>VLOOKUP(K1353,'[1]Mã Misa'!$B$2:$D$74,2,0)</f>
        <v>Gà muối 500g</v>
      </c>
      <c r="M1353" s="8" t="str">
        <f>VLOOKUP(L1353,'[1]Mã Misa'!$C$2:$D$74,2,0)</f>
        <v>GM500</v>
      </c>
      <c r="N1353" s="2">
        <v>111058</v>
      </c>
      <c r="O1353" t="s">
        <v>1932</v>
      </c>
      <c r="P1353" s="8" t="str">
        <f t="shared" si="107"/>
        <v>0155581</v>
      </c>
      <c r="Q1353" s="8" t="e">
        <f t="shared" si="105"/>
        <v>#N/A</v>
      </c>
      <c r="R1353" s="19">
        <v>44548</v>
      </c>
      <c r="S1353" s="17" t="s">
        <v>1933</v>
      </c>
      <c r="T1353" s="8" t="str">
        <f t="shared" si="108"/>
        <v>VM+ HNI 22</v>
      </c>
      <c r="U1353" t="s">
        <v>11062</v>
      </c>
      <c r="Y1353" t="str">
        <f t="shared" si="109"/>
        <v>WINCOMHANOI</v>
      </c>
    </row>
    <row r="1354" spans="1:25" x14ac:dyDescent="0.2">
      <c r="A1354" t="s">
        <v>0</v>
      </c>
      <c r="B1354" t="s">
        <v>1934</v>
      </c>
      <c r="D1354" t="s">
        <v>2</v>
      </c>
      <c r="E1354" t="s">
        <v>3</v>
      </c>
      <c r="F1354" s="12">
        <v>5</v>
      </c>
      <c r="G1354" s="2">
        <v>354750</v>
      </c>
      <c r="H1354" t="s">
        <v>4</v>
      </c>
      <c r="J1354" t="s">
        <v>5</v>
      </c>
      <c r="K1354" s="9" t="str">
        <f t="shared" si="106"/>
        <v>_Chả nướng 300g</v>
      </c>
      <c r="L1354" s="8" t="str">
        <f>VLOOKUP(K1354,'[1]Mã Misa'!$B$2:$D$74,2,0)</f>
        <v>Chả nướng 300g</v>
      </c>
      <c r="M1354" s="8" t="str">
        <f>VLOOKUP(L1354,'[1]Mã Misa'!$C$2:$D$74,2,0)</f>
        <v>CN300</v>
      </c>
      <c r="N1354" s="2">
        <v>70950</v>
      </c>
      <c r="O1354" t="s">
        <v>1935</v>
      </c>
      <c r="P1354" s="8" t="str">
        <f t="shared" si="107"/>
        <v>0046846</v>
      </c>
      <c r="Q1354" s="8" t="e">
        <f t="shared" si="105"/>
        <v>#N/A</v>
      </c>
      <c r="R1354" s="19">
        <v>44548</v>
      </c>
      <c r="S1354" s="17" t="s">
        <v>1936</v>
      </c>
      <c r="T1354" s="8" t="str">
        <f t="shared" si="108"/>
        <v>VM+ HCM 89</v>
      </c>
      <c r="U1354" t="s">
        <v>11063</v>
      </c>
      <c r="Y1354" t="str">
        <f t="shared" si="109"/>
        <v>WINCOMHOCHIMINH</v>
      </c>
    </row>
    <row r="1355" spans="1:25" x14ac:dyDescent="0.2">
      <c r="A1355" t="s">
        <v>0</v>
      </c>
      <c r="B1355" t="s">
        <v>1934</v>
      </c>
      <c r="D1355" t="s">
        <v>25</v>
      </c>
      <c r="E1355" t="s">
        <v>3</v>
      </c>
      <c r="F1355" s="12">
        <v>1</v>
      </c>
      <c r="G1355" s="2">
        <v>90750</v>
      </c>
      <c r="H1355" t="s">
        <v>4</v>
      </c>
      <c r="J1355" t="s">
        <v>26</v>
      </c>
      <c r="K1355" s="9" t="str">
        <f t="shared" si="106"/>
        <v>_Chân gà sốt cay 400g</v>
      </c>
      <c r="L1355" s="8" t="str">
        <f>VLOOKUP(K1355,'[1]Mã Misa'!$B$2:$D$74,2,0)</f>
        <v>Chân gà sốt cay 400g</v>
      </c>
      <c r="M1355" s="8" t="str">
        <f>VLOOKUP(L1355,'[1]Mã Misa'!$C$2:$D$74,2,0)</f>
        <v>CGSC400</v>
      </c>
      <c r="N1355" s="2">
        <v>90750</v>
      </c>
      <c r="O1355" t="s">
        <v>1935</v>
      </c>
      <c r="P1355" s="8" t="str">
        <f t="shared" si="107"/>
        <v>0046846</v>
      </c>
      <c r="Q1355" s="8" t="e">
        <f t="shared" si="105"/>
        <v>#N/A</v>
      </c>
      <c r="R1355" s="19">
        <v>44548</v>
      </c>
      <c r="S1355" s="17" t="s">
        <v>1936</v>
      </c>
      <c r="T1355" s="8" t="str">
        <f t="shared" si="108"/>
        <v>VM+ HCM 89</v>
      </c>
      <c r="U1355" t="s">
        <v>11063</v>
      </c>
      <c r="Y1355" t="str">
        <f t="shared" si="109"/>
        <v>WINCOMHOCHIMINH</v>
      </c>
    </row>
    <row r="1356" spans="1:25" x14ac:dyDescent="0.2">
      <c r="A1356" t="s">
        <v>0</v>
      </c>
      <c r="B1356" t="s">
        <v>1934</v>
      </c>
      <c r="D1356" t="s">
        <v>47</v>
      </c>
      <c r="E1356" t="s">
        <v>3</v>
      </c>
      <c r="F1356" s="12">
        <v>1</v>
      </c>
      <c r="G1356" s="2">
        <v>55595</v>
      </c>
      <c r="H1356" t="s">
        <v>4</v>
      </c>
      <c r="J1356" t="s">
        <v>48</v>
      </c>
      <c r="K1356" s="9" t="str">
        <f t="shared" si="106"/>
        <v>Tai heo muối gói 200g</v>
      </c>
      <c r="L1356" s="8" t="str">
        <f>VLOOKUP(K1356,'[1]Mã Misa'!$B$2:$D$74,2,0)</f>
        <v>Tai heo muối 200g</v>
      </c>
      <c r="M1356" s="8" t="str">
        <f>VLOOKUP(L1356,'[1]Mã Misa'!$C$2:$D$74,2,0)</f>
        <v>TH200</v>
      </c>
      <c r="N1356" s="2">
        <v>55595</v>
      </c>
      <c r="O1356" t="s">
        <v>1935</v>
      </c>
      <c r="P1356" s="8" t="str">
        <f t="shared" si="107"/>
        <v>0046846</v>
      </c>
      <c r="Q1356" s="8" t="e">
        <f t="shared" si="105"/>
        <v>#N/A</v>
      </c>
      <c r="R1356" s="19">
        <v>44548</v>
      </c>
      <c r="S1356" s="17" t="s">
        <v>1936</v>
      </c>
      <c r="T1356" s="8" t="str">
        <f t="shared" si="108"/>
        <v>VM+ HCM 89</v>
      </c>
      <c r="U1356" t="s">
        <v>11063</v>
      </c>
      <c r="Y1356" t="str">
        <f t="shared" si="109"/>
        <v>WINCOMHOCHIMINH</v>
      </c>
    </row>
    <row r="1357" spans="1:25" x14ac:dyDescent="0.2">
      <c r="A1357" t="s">
        <v>0</v>
      </c>
      <c r="B1357" t="s">
        <v>1934</v>
      </c>
      <c r="D1357" t="s">
        <v>8</v>
      </c>
      <c r="E1357" t="s">
        <v>3</v>
      </c>
      <c r="F1357" s="12">
        <v>4</v>
      </c>
      <c r="G1357" s="2">
        <v>421600</v>
      </c>
      <c r="H1357" t="s">
        <v>4</v>
      </c>
      <c r="J1357" t="s">
        <v>9</v>
      </c>
      <c r="K1357" s="9" t="str">
        <f t="shared" si="106"/>
        <v>_Đùi gà sốt cay 500g</v>
      </c>
      <c r="L1357" s="8" t="str">
        <f>VLOOKUP(K1357,'[1]Mã Misa'!$B$2:$D$74,2,0)</f>
        <v>Đùi gà sốt cay 500g</v>
      </c>
      <c r="M1357" s="8" t="str">
        <f>VLOOKUP(L1357,'[1]Mã Misa'!$C$2:$D$74,2,0)</f>
        <v>DGSC500</v>
      </c>
      <c r="N1357" s="2">
        <v>105400</v>
      </c>
      <c r="O1357" t="s">
        <v>1935</v>
      </c>
      <c r="P1357" s="8" t="str">
        <f t="shared" si="107"/>
        <v>0046846</v>
      </c>
      <c r="Q1357" s="8" t="e">
        <f t="shared" si="105"/>
        <v>#N/A</v>
      </c>
      <c r="R1357" s="19">
        <v>44548</v>
      </c>
      <c r="S1357" s="17" t="s">
        <v>1936</v>
      </c>
      <c r="T1357" s="8" t="str">
        <f t="shared" si="108"/>
        <v>VM+ HCM 89</v>
      </c>
      <c r="U1357" t="s">
        <v>11063</v>
      </c>
      <c r="Y1357" t="str">
        <f t="shared" si="109"/>
        <v>WINCOMHOCHIMINH</v>
      </c>
    </row>
    <row r="1358" spans="1:25" x14ac:dyDescent="0.2">
      <c r="A1358" t="s">
        <v>0</v>
      </c>
      <c r="B1358" t="s">
        <v>1934</v>
      </c>
      <c r="D1358" t="s">
        <v>42</v>
      </c>
      <c r="E1358" t="s">
        <v>3</v>
      </c>
      <c r="F1358" s="12">
        <v>3</v>
      </c>
      <c r="G1358" s="2">
        <v>263361</v>
      </c>
      <c r="H1358" t="s">
        <v>4</v>
      </c>
      <c r="J1358" t="s">
        <v>43</v>
      </c>
      <c r="K1358" s="9" t="str">
        <f t="shared" si="106"/>
        <v>Bắp bò muối gói 200g</v>
      </c>
      <c r="L1358" s="8" t="str">
        <f>VLOOKUP(K1358,'[1]Mã Misa'!$B$2:$D$74,2,0)</f>
        <v>Bắp bò muối 200g</v>
      </c>
      <c r="M1358" s="8" t="str">
        <f>VLOOKUP(L1358,'[1]Mã Misa'!$C$2:$D$74,2,0)</f>
        <v>BBM200</v>
      </c>
      <c r="N1358" s="2">
        <v>87787</v>
      </c>
      <c r="O1358" t="s">
        <v>1935</v>
      </c>
      <c r="P1358" s="8" t="str">
        <f t="shared" si="107"/>
        <v>0046846</v>
      </c>
      <c r="Q1358" s="8" t="e">
        <f t="shared" si="105"/>
        <v>#N/A</v>
      </c>
      <c r="R1358" s="19">
        <v>44548</v>
      </c>
      <c r="S1358" s="17" t="s">
        <v>1936</v>
      </c>
      <c r="T1358" s="8" t="str">
        <f t="shared" si="108"/>
        <v>VM+ HCM 89</v>
      </c>
      <c r="U1358" t="s">
        <v>11063</v>
      </c>
      <c r="Y1358" t="str">
        <f t="shared" si="109"/>
        <v>WINCOMHOCHIMINH</v>
      </c>
    </row>
    <row r="1359" spans="1:25" x14ac:dyDescent="0.2">
      <c r="A1359" t="s">
        <v>0</v>
      </c>
      <c r="B1359" t="s">
        <v>1934</v>
      </c>
      <c r="D1359" t="s">
        <v>15</v>
      </c>
      <c r="E1359" t="s">
        <v>3</v>
      </c>
      <c r="F1359" s="12">
        <v>8</v>
      </c>
      <c r="G1359" s="2">
        <v>368000</v>
      </c>
      <c r="H1359" t="s">
        <v>4</v>
      </c>
      <c r="J1359" t="s">
        <v>16</v>
      </c>
      <c r="K1359" s="9" t="str">
        <f t="shared" si="106"/>
        <v>Mộc nấm hương gói 250g</v>
      </c>
      <c r="L1359" s="8" t="str">
        <f>VLOOKUP(K1359,'[1]Mã Misa'!$B$2:$D$74,2,0)</f>
        <v>Mộc Nấm Hương 250g</v>
      </c>
      <c r="M1359" s="8" t="str">
        <f>VLOOKUP(L1359,'[1]Mã Misa'!$C$2:$D$74,2,0)</f>
        <v>MNH250</v>
      </c>
      <c r="N1359" s="2">
        <v>46000</v>
      </c>
      <c r="O1359" t="s">
        <v>1935</v>
      </c>
      <c r="P1359" s="8" t="str">
        <f t="shared" si="107"/>
        <v>0046846</v>
      </c>
      <c r="Q1359" s="8" t="e">
        <f t="shared" si="105"/>
        <v>#N/A</v>
      </c>
      <c r="R1359" s="19">
        <v>44548</v>
      </c>
      <c r="S1359" s="17" t="s">
        <v>1936</v>
      </c>
      <c r="T1359" s="8" t="str">
        <f t="shared" si="108"/>
        <v>VM+ HCM 89</v>
      </c>
      <c r="U1359" t="s">
        <v>11063</v>
      </c>
      <c r="Y1359" t="str">
        <f t="shared" si="109"/>
        <v>WINCOMHOCHIMINH</v>
      </c>
    </row>
    <row r="1360" spans="1:25" x14ac:dyDescent="0.2">
      <c r="A1360" t="s">
        <v>0</v>
      </c>
      <c r="B1360" t="s">
        <v>1937</v>
      </c>
      <c r="D1360" t="s">
        <v>30</v>
      </c>
      <c r="E1360" t="s">
        <v>3</v>
      </c>
      <c r="F1360" s="12">
        <v>1</v>
      </c>
      <c r="G1360" s="2">
        <v>111058</v>
      </c>
      <c r="H1360" t="s">
        <v>4</v>
      </c>
      <c r="J1360" t="s">
        <v>31</v>
      </c>
      <c r="K1360" s="9" t="str">
        <f t="shared" si="106"/>
        <v>Gà muối gói 500g</v>
      </c>
      <c r="L1360" s="8" t="str">
        <f>VLOOKUP(K1360,'[1]Mã Misa'!$B$2:$D$74,2,0)</f>
        <v>Gà muối 500g</v>
      </c>
      <c r="M1360" s="8" t="str">
        <f>VLOOKUP(L1360,'[1]Mã Misa'!$C$2:$D$74,2,0)</f>
        <v>GM500</v>
      </c>
      <c r="N1360" s="2">
        <v>111058</v>
      </c>
      <c r="O1360" t="s">
        <v>1938</v>
      </c>
      <c r="P1360" s="8" t="str">
        <f t="shared" si="107"/>
        <v>0001670</v>
      </c>
      <c r="Q1360" s="8" t="e">
        <f t="shared" si="105"/>
        <v>#N/A</v>
      </c>
      <c r="R1360" s="19">
        <v>44548</v>
      </c>
      <c r="S1360" s="17" t="s">
        <v>1939</v>
      </c>
      <c r="T1360" s="8" t="str">
        <f t="shared" si="108"/>
        <v>VM+ TBH 34</v>
      </c>
      <c r="U1360" t="s">
        <v>11064</v>
      </c>
      <c r="Y1360" t="str">
        <f t="shared" si="109"/>
        <v>WINCOMTHAIBINH</v>
      </c>
    </row>
    <row r="1361" spans="1:25" x14ac:dyDescent="0.2">
      <c r="A1361" t="s">
        <v>0</v>
      </c>
      <c r="B1361" t="s">
        <v>1937</v>
      </c>
      <c r="D1361" t="s">
        <v>15</v>
      </c>
      <c r="E1361" t="s">
        <v>3</v>
      </c>
      <c r="F1361" s="12">
        <v>1</v>
      </c>
      <c r="G1361" s="2">
        <v>46000</v>
      </c>
      <c r="H1361" t="s">
        <v>4</v>
      </c>
      <c r="J1361" t="s">
        <v>16</v>
      </c>
      <c r="K1361" s="9" t="str">
        <f t="shared" si="106"/>
        <v>Mộc nấm hương gói 250g</v>
      </c>
      <c r="L1361" s="8" t="str">
        <f>VLOOKUP(K1361,'[1]Mã Misa'!$B$2:$D$74,2,0)</f>
        <v>Mộc Nấm Hương 250g</v>
      </c>
      <c r="M1361" s="8" t="str">
        <f>VLOOKUP(L1361,'[1]Mã Misa'!$C$2:$D$74,2,0)</f>
        <v>MNH250</v>
      </c>
      <c r="N1361" s="2">
        <v>46000</v>
      </c>
      <c r="O1361" t="s">
        <v>1938</v>
      </c>
      <c r="P1361" s="8" t="str">
        <f t="shared" si="107"/>
        <v>0001670</v>
      </c>
      <c r="Q1361" s="8" t="e">
        <f t="shared" si="105"/>
        <v>#N/A</v>
      </c>
      <c r="R1361" s="19">
        <v>44548</v>
      </c>
      <c r="S1361" s="17" t="s">
        <v>1939</v>
      </c>
      <c r="T1361" s="8" t="str">
        <f t="shared" si="108"/>
        <v>VM+ TBH 34</v>
      </c>
      <c r="U1361" t="s">
        <v>11064</v>
      </c>
      <c r="Y1361" t="str">
        <f t="shared" si="109"/>
        <v>WINCOMTHAIBINH</v>
      </c>
    </row>
    <row r="1362" spans="1:25" x14ac:dyDescent="0.2">
      <c r="A1362" t="s">
        <v>0</v>
      </c>
      <c r="B1362" t="s">
        <v>1940</v>
      </c>
      <c r="D1362" t="s">
        <v>40</v>
      </c>
      <c r="E1362" t="s">
        <v>3</v>
      </c>
      <c r="F1362" s="12">
        <v>1</v>
      </c>
      <c r="G1362" s="2">
        <v>59400</v>
      </c>
      <c r="H1362" t="s">
        <v>4</v>
      </c>
      <c r="J1362" t="s">
        <v>41</v>
      </c>
      <c r="K1362" s="9" t="str">
        <f t="shared" si="106"/>
        <v>_Giò lụa 250g</v>
      </c>
      <c r="L1362" s="8" t="str">
        <f>VLOOKUP(K1362,'[1]Mã Misa'!$B$2:$D$74,2,0)</f>
        <v>Giò lụa 250g</v>
      </c>
      <c r="M1362" s="8" t="str">
        <f>VLOOKUP(L1362,'[1]Mã Misa'!$C$2:$D$74,2,0)</f>
        <v>GL250</v>
      </c>
      <c r="N1362" s="2">
        <v>59400</v>
      </c>
      <c r="O1362" t="s">
        <v>1941</v>
      </c>
      <c r="P1362" s="8" t="str">
        <f t="shared" si="107"/>
        <v>0155586</v>
      </c>
      <c r="Q1362" s="8" t="e">
        <f t="shared" si="105"/>
        <v>#N/A</v>
      </c>
      <c r="R1362" s="19">
        <v>44548</v>
      </c>
      <c r="S1362" s="17" t="s">
        <v>251</v>
      </c>
      <c r="T1362" s="8" t="str">
        <f t="shared" si="108"/>
        <v>VM+ HNI Ma</v>
      </c>
      <c r="U1362" t="s">
        <v>10575</v>
      </c>
      <c r="Y1362" t="str">
        <f t="shared" si="109"/>
        <v>WINCOMHANOI</v>
      </c>
    </row>
    <row r="1363" spans="1:25" x14ac:dyDescent="0.2">
      <c r="A1363" t="s">
        <v>0</v>
      </c>
      <c r="B1363" t="s">
        <v>1940</v>
      </c>
      <c r="D1363" t="s">
        <v>27</v>
      </c>
      <c r="E1363" t="s">
        <v>3</v>
      </c>
      <c r="F1363" s="12">
        <v>6</v>
      </c>
      <c r="G1363" s="2">
        <v>366300</v>
      </c>
      <c r="H1363" t="s">
        <v>4</v>
      </c>
      <c r="J1363" t="s">
        <v>28</v>
      </c>
      <c r="K1363" s="9" t="str">
        <f t="shared" si="106"/>
        <v>_Giò sụn gà 250g</v>
      </c>
      <c r="L1363" s="8" t="str">
        <f>VLOOKUP(K1363,'[1]Mã Misa'!$B$2:$D$74,2,0)</f>
        <v>Giò sụn gà 250g</v>
      </c>
      <c r="M1363" s="8" t="str">
        <f>VLOOKUP(L1363,'[1]Mã Misa'!$C$2:$D$74,2,0)</f>
        <v>GSG250</v>
      </c>
      <c r="N1363" s="2">
        <v>61050</v>
      </c>
      <c r="O1363" t="s">
        <v>1941</v>
      </c>
      <c r="P1363" s="8" t="str">
        <f t="shared" si="107"/>
        <v>0155586</v>
      </c>
      <c r="Q1363" s="8" t="e">
        <f t="shared" si="105"/>
        <v>#N/A</v>
      </c>
      <c r="R1363" s="19">
        <v>44548</v>
      </c>
      <c r="S1363" s="17" t="s">
        <v>251</v>
      </c>
      <c r="T1363" s="8" t="str">
        <f t="shared" si="108"/>
        <v>VM+ HNI Ma</v>
      </c>
      <c r="U1363" t="s">
        <v>10575</v>
      </c>
      <c r="Y1363" t="str">
        <f t="shared" si="109"/>
        <v>WINCOMHANOI</v>
      </c>
    </row>
    <row r="1364" spans="1:25" x14ac:dyDescent="0.2">
      <c r="A1364" t="s">
        <v>0</v>
      </c>
      <c r="B1364" t="s">
        <v>1942</v>
      </c>
      <c r="D1364" t="s">
        <v>8</v>
      </c>
      <c r="E1364" t="s">
        <v>3</v>
      </c>
      <c r="F1364" s="12">
        <v>4</v>
      </c>
      <c r="G1364" s="2">
        <v>421600</v>
      </c>
      <c r="H1364" t="s">
        <v>4</v>
      </c>
      <c r="J1364" t="s">
        <v>9</v>
      </c>
      <c r="K1364" s="9" t="str">
        <f t="shared" si="106"/>
        <v>_Đùi gà sốt cay 500g</v>
      </c>
      <c r="L1364" s="8" t="str">
        <f>VLOOKUP(K1364,'[1]Mã Misa'!$B$2:$D$74,2,0)</f>
        <v>Đùi gà sốt cay 500g</v>
      </c>
      <c r="M1364" s="8" t="str">
        <f>VLOOKUP(L1364,'[1]Mã Misa'!$C$2:$D$74,2,0)</f>
        <v>DGSC500</v>
      </c>
      <c r="N1364" s="2">
        <v>105400</v>
      </c>
      <c r="O1364" t="s">
        <v>1943</v>
      </c>
      <c r="P1364" s="8" t="str">
        <f t="shared" si="107"/>
        <v>0155593</v>
      </c>
      <c r="Q1364" s="8" t="e">
        <f t="shared" si="105"/>
        <v>#N/A</v>
      </c>
      <c r="R1364" s="19">
        <v>44548</v>
      </c>
      <c r="S1364" s="17" t="s">
        <v>1039</v>
      </c>
      <c r="T1364" s="8" t="str">
        <f t="shared" si="108"/>
        <v>VM+ HNI 47</v>
      </c>
      <c r="U1364" t="s">
        <v>10813</v>
      </c>
      <c r="Y1364" t="str">
        <f t="shared" si="109"/>
        <v>WINCOMHANOI</v>
      </c>
    </row>
    <row r="1365" spans="1:25" x14ac:dyDescent="0.2">
      <c r="A1365" t="s">
        <v>0</v>
      </c>
      <c r="B1365" t="s">
        <v>1944</v>
      </c>
      <c r="D1365" t="s">
        <v>8</v>
      </c>
      <c r="E1365" t="s">
        <v>3</v>
      </c>
      <c r="F1365" s="12">
        <v>4</v>
      </c>
      <c r="G1365" s="2">
        <v>421600</v>
      </c>
      <c r="H1365" t="s">
        <v>4</v>
      </c>
      <c r="J1365" t="s">
        <v>9</v>
      </c>
      <c r="K1365" s="9" t="str">
        <f t="shared" si="106"/>
        <v>_Đùi gà sốt cay 500g</v>
      </c>
      <c r="L1365" s="8" t="str">
        <f>VLOOKUP(K1365,'[1]Mã Misa'!$B$2:$D$74,2,0)</f>
        <v>Đùi gà sốt cay 500g</v>
      </c>
      <c r="M1365" s="8" t="str">
        <f>VLOOKUP(L1365,'[1]Mã Misa'!$C$2:$D$74,2,0)</f>
        <v>DGSC500</v>
      </c>
      <c r="N1365" s="2">
        <v>105400</v>
      </c>
      <c r="O1365" t="s">
        <v>1945</v>
      </c>
      <c r="P1365" s="8" t="str">
        <f t="shared" si="107"/>
        <v>0001688</v>
      </c>
      <c r="Q1365" s="8" t="e">
        <f t="shared" si="105"/>
        <v>#N/A</v>
      </c>
      <c r="R1365" s="19">
        <v>44548</v>
      </c>
      <c r="S1365" s="17" t="s">
        <v>1227</v>
      </c>
      <c r="T1365" s="8" t="str">
        <f t="shared" si="108"/>
        <v>VM+ TNN 15</v>
      </c>
      <c r="U1365" t="s">
        <v>10865</v>
      </c>
      <c r="Y1365" t="str">
        <f t="shared" si="109"/>
        <v>WINCOMTHAINGUYEN</v>
      </c>
    </row>
    <row r="1366" spans="1:25" x14ac:dyDescent="0.2">
      <c r="A1366" t="s">
        <v>0</v>
      </c>
      <c r="B1366" t="s">
        <v>1946</v>
      </c>
      <c r="D1366" t="s">
        <v>11</v>
      </c>
      <c r="E1366" t="s">
        <v>3</v>
      </c>
      <c r="F1366" s="12">
        <v>2</v>
      </c>
      <c r="G1366" s="2">
        <v>100364</v>
      </c>
      <c r="H1366" t="s">
        <v>4</v>
      </c>
      <c r="J1366" t="s">
        <v>12</v>
      </c>
      <c r="K1366" s="9" t="str">
        <f t="shared" si="106"/>
        <v>Giò tai lưỡi xào gói 250g</v>
      </c>
      <c r="L1366" s="8" t="str">
        <f>VLOOKUP(K1366,'[1]Mã Misa'!$B$2:$D$74,2,0)</f>
        <v>Giò Tai Lưỡi Xào 250g</v>
      </c>
      <c r="M1366" s="8" t="str">
        <f>VLOOKUP(L1366,'[1]Mã Misa'!$C$2:$D$74,2,0)</f>
        <v>GTLX250G</v>
      </c>
      <c r="N1366" s="2">
        <v>50182</v>
      </c>
      <c r="O1366" t="s">
        <v>1947</v>
      </c>
      <c r="P1366" s="8" t="str">
        <f t="shared" si="107"/>
        <v>0003215</v>
      </c>
      <c r="Q1366" s="8" t="e">
        <f t="shared" si="105"/>
        <v>#N/A</v>
      </c>
      <c r="R1366" s="19">
        <v>44548</v>
      </c>
      <c r="S1366" s="17" t="s">
        <v>443</v>
      </c>
      <c r="T1366" s="8" t="str">
        <f t="shared" si="108"/>
        <v>VM+ HDG 10</v>
      </c>
      <c r="U1366" t="s">
        <v>10637</v>
      </c>
      <c r="Y1366" t="str">
        <f t="shared" si="109"/>
        <v>WINCOMHAIDUONG</v>
      </c>
    </row>
    <row r="1367" spans="1:25" x14ac:dyDescent="0.2">
      <c r="A1367" t="s">
        <v>0</v>
      </c>
      <c r="B1367" t="s">
        <v>1946</v>
      </c>
      <c r="D1367" t="s">
        <v>30</v>
      </c>
      <c r="E1367" t="s">
        <v>3</v>
      </c>
      <c r="F1367" s="12">
        <v>1</v>
      </c>
      <c r="G1367" s="2">
        <v>111058</v>
      </c>
      <c r="H1367" t="s">
        <v>4</v>
      </c>
      <c r="J1367" t="s">
        <v>31</v>
      </c>
      <c r="K1367" s="9" t="str">
        <f t="shared" si="106"/>
        <v>Gà muối gói 500g</v>
      </c>
      <c r="L1367" s="8" t="str">
        <f>VLOOKUP(K1367,'[1]Mã Misa'!$B$2:$D$74,2,0)</f>
        <v>Gà muối 500g</v>
      </c>
      <c r="M1367" s="8" t="str">
        <f>VLOOKUP(L1367,'[1]Mã Misa'!$C$2:$D$74,2,0)</f>
        <v>GM500</v>
      </c>
      <c r="N1367" s="2">
        <v>111058</v>
      </c>
      <c r="O1367" t="s">
        <v>1947</v>
      </c>
      <c r="P1367" s="8" t="str">
        <f t="shared" si="107"/>
        <v>0003215</v>
      </c>
      <c r="Q1367" s="8" t="e">
        <f t="shared" si="105"/>
        <v>#N/A</v>
      </c>
      <c r="R1367" s="19">
        <v>44548</v>
      </c>
      <c r="S1367" s="17" t="s">
        <v>443</v>
      </c>
      <c r="T1367" s="8" t="str">
        <f t="shared" si="108"/>
        <v>VM+ HDG 10</v>
      </c>
      <c r="U1367" t="s">
        <v>10637</v>
      </c>
      <c r="Y1367" t="str">
        <f t="shared" si="109"/>
        <v>WINCOMHAIDUONG</v>
      </c>
    </row>
    <row r="1368" spans="1:25" x14ac:dyDescent="0.2">
      <c r="A1368" t="s">
        <v>0</v>
      </c>
      <c r="B1368" t="s">
        <v>1948</v>
      </c>
      <c r="D1368" t="s">
        <v>30</v>
      </c>
      <c r="E1368" t="s">
        <v>3</v>
      </c>
      <c r="F1368" s="12">
        <v>1</v>
      </c>
      <c r="G1368" s="2">
        <v>111058</v>
      </c>
      <c r="H1368" t="s">
        <v>4</v>
      </c>
      <c r="J1368" t="s">
        <v>31</v>
      </c>
      <c r="K1368" s="9" t="str">
        <f t="shared" si="106"/>
        <v>Gà muối gói 500g</v>
      </c>
      <c r="L1368" s="8" t="str">
        <f>VLOOKUP(K1368,'[1]Mã Misa'!$B$2:$D$74,2,0)</f>
        <v>Gà muối 500g</v>
      </c>
      <c r="M1368" s="8" t="str">
        <f>VLOOKUP(L1368,'[1]Mã Misa'!$C$2:$D$74,2,0)</f>
        <v>GM500</v>
      </c>
      <c r="N1368" s="2">
        <v>111058</v>
      </c>
      <c r="O1368" t="s">
        <v>1949</v>
      </c>
      <c r="P1368" s="8" t="str">
        <f t="shared" si="107"/>
        <v>0155605</v>
      </c>
      <c r="Q1368" s="8" t="e">
        <f t="shared" si="105"/>
        <v>#N/A</v>
      </c>
      <c r="R1368" s="19">
        <v>44548</v>
      </c>
      <c r="S1368" s="17" t="s">
        <v>1950</v>
      </c>
      <c r="T1368" s="8" t="str">
        <f t="shared" si="108"/>
        <v>VM+ HNI 31</v>
      </c>
      <c r="U1368" t="s">
        <v>11065</v>
      </c>
      <c r="Y1368" t="str">
        <f t="shared" si="109"/>
        <v>WINCOMHANOI</v>
      </c>
    </row>
    <row r="1369" spans="1:25" x14ac:dyDescent="0.2">
      <c r="A1369" t="s">
        <v>0</v>
      </c>
      <c r="B1369" t="s">
        <v>1948</v>
      </c>
      <c r="D1369" t="s">
        <v>11</v>
      </c>
      <c r="E1369" t="s">
        <v>3</v>
      </c>
      <c r="F1369" s="12">
        <v>2</v>
      </c>
      <c r="G1369" s="2">
        <v>100364</v>
      </c>
      <c r="H1369" t="s">
        <v>4</v>
      </c>
      <c r="J1369" t="s">
        <v>12</v>
      </c>
      <c r="K1369" s="9" t="str">
        <f t="shared" si="106"/>
        <v>Giò tai lưỡi xào gói 250g</v>
      </c>
      <c r="L1369" s="8" t="str">
        <f>VLOOKUP(K1369,'[1]Mã Misa'!$B$2:$D$74,2,0)</f>
        <v>Giò Tai Lưỡi Xào 250g</v>
      </c>
      <c r="M1369" s="8" t="str">
        <f>VLOOKUP(L1369,'[1]Mã Misa'!$C$2:$D$74,2,0)</f>
        <v>GTLX250G</v>
      </c>
      <c r="N1369" s="2">
        <v>50182</v>
      </c>
      <c r="O1369" t="s">
        <v>1949</v>
      </c>
      <c r="P1369" s="8" t="str">
        <f t="shared" si="107"/>
        <v>0155605</v>
      </c>
      <c r="Q1369" s="8" t="e">
        <f t="shared" si="105"/>
        <v>#N/A</v>
      </c>
      <c r="R1369" s="19">
        <v>44548</v>
      </c>
      <c r="S1369" s="17" t="s">
        <v>1950</v>
      </c>
      <c r="T1369" s="8" t="str">
        <f t="shared" si="108"/>
        <v>VM+ HNI 31</v>
      </c>
      <c r="U1369" t="s">
        <v>11065</v>
      </c>
      <c r="Y1369" t="str">
        <f t="shared" si="109"/>
        <v>WINCOMHANOI</v>
      </c>
    </row>
    <row r="1370" spans="1:25" x14ac:dyDescent="0.2">
      <c r="A1370" t="s">
        <v>0</v>
      </c>
      <c r="B1370" t="s">
        <v>1951</v>
      </c>
      <c r="D1370" t="s">
        <v>40</v>
      </c>
      <c r="E1370" t="s">
        <v>3</v>
      </c>
      <c r="F1370" s="12">
        <v>1</v>
      </c>
      <c r="G1370" s="2">
        <v>59400</v>
      </c>
      <c r="H1370" t="s">
        <v>4</v>
      </c>
      <c r="J1370" t="s">
        <v>41</v>
      </c>
      <c r="K1370" s="9" t="str">
        <f t="shared" si="106"/>
        <v>_Giò lụa 250g</v>
      </c>
      <c r="L1370" s="8" t="str">
        <f>VLOOKUP(K1370,'[1]Mã Misa'!$B$2:$D$74,2,0)</f>
        <v>Giò lụa 250g</v>
      </c>
      <c r="M1370" s="8" t="str">
        <f>VLOOKUP(L1370,'[1]Mã Misa'!$C$2:$D$74,2,0)</f>
        <v>GL250</v>
      </c>
      <c r="N1370" s="2">
        <v>59400</v>
      </c>
      <c r="O1370" t="s">
        <v>1952</v>
      </c>
      <c r="P1370" s="8" t="str">
        <f t="shared" si="107"/>
        <v>0002237</v>
      </c>
      <c r="Q1370" s="8" t="e">
        <f t="shared" si="105"/>
        <v>#N/A</v>
      </c>
      <c r="R1370" s="19">
        <v>44548</v>
      </c>
      <c r="S1370" s="17" t="s">
        <v>1953</v>
      </c>
      <c r="T1370" s="8" t="str">
        <f t="shared" si="108"/>
        <v xml:space="preserve">VM+ HTH 9 </v>
      </c>
      <c r="U1370" t="s">
        <v>11066</v>
      </c>
      <c r="Y1370" t="str">
        <f t="shared" si="109"/>
        <v>WINCOMHATINH</v>
      </c>
    </row>
    <row r="1371" spans="1:25" x14ac:dyDescent="0.2">
      <c r="A1371" t="s">
        <v>0</v>
      </c>
      <c r="B1371" t="s">
        <v>1951</v>
      </c>
      <c r="D1371" t="s">
        <v>2</v>
      </c>
      <c r="E1371" t="s">
        <v>3</v>
      </c>
      <c r="F1371" s="12">
        <v>8</v>
      </c>
      <c r="G1371" s="2">
        <v>567600</v>
      </c>
      <c r="H1371" t="s">
        <v>4</v>
      </c>
      <c r="J1371" t="s">
        <v>5</v>
      </c>
      <c r="K1371" s="9" t="str">
        <f t="shared" si="106"/>
        <v>_Chả nướng 300g</v>
      </c>
      <c r="L1371" s="8" t="str">
        <f>VLOOKUP(K1371,'[1]Mã Misa'!$B$2:$D$74,2,0)</f>
        <v>Chả nướng 300g</v>
      </c>
      <c r="M1371" s="8" t="str">
        <f>VLOOKUP(L1371,'[1]Mã Misa'!$C$2:$D$74,2,0)</f>
        <v>CN300</v>
      </c>
      <c r="N1371" s="2">
        <v>70950</v>
      </c>
      <c r="O1371" t="s">
        <v>1952</v>
      </c>
      <c r="P1371" s="8" t="str">
        <f t="shared" si="107"/>
        <v>0002237</v>
      </c>
      <c r="Q1371" s="8" t="e">
        <f t="shared" si="105"/>
        <v>#N/A</v>
      </c>
      <c r="R1371" s="19">
        <v>44548</v>
      </c>
      <c r="S1371" s="17" t="s">
        <v>1953</v>
      </c>
      <c r="T1371" s="8" t="str">
        <f t="shared" si="108"/>
        <v xml:space="preserve">VM+ HTH 9 </v>
      </c>
      <c r="U1371" t="s">
        <v>11066</v>
      </c>
      <c r="Y1371" t="str">
        <f t="shared" si="109"/>
        <v>WINCOMHATINH</v>
      </c>
    </row>
    <row r="1372" spans="1:25" x14ac:dyDescent="0.2">
      <c r="A1372" t="s">
        <v>0</v>
      </c>
      <c r="B1372" t="s">
        <v>1951</v>
      </c>
      <c r="D1372" t="s">
        <v>25</v>
      </c>
      <c r="E1372" t="s">
        <v>3</v>
      </c>
      <c r="F1372" s="12">
        <v>1</v>
      </c>
      <c r="G1372" s="2">
        <v>90750</v>
      </c>
      <c r="H1372" t="s">
        <v>4</v>
      </c>
      <c r="J1372" t="s">
        <v>26</v>
      </c>
      <c r="K1372" s="9" t="str">
        <f t="shared" si="106"/>
        <v>_Chân gà sốt cay 400g</v>
      </c>
      <c r="L1372" s="8" t="str">
        <f>VLOOKUP(K1372,'[1]Mã Misa'!$B$2:$D$74,2,0)</f>
        <v>Chân gà sốt cay 400g</v>
      </c>
      <c r="M1372" s="8" t="str">
        <f>VLOOKUP(L1372,'[1]Mã Misa'!$C$2:$D$74,2,0)</f>
        <v>CGSC400</v>
      </c>
      <c r="N1372" s="2">
        <v>90750</v>
      </c>
      <c r="O1372" t="s">
        <v>1952</v>
      </c>
      <c r="P1372" s="8" t="str">
        <f t="shared" si="107"/>
        <v>0002237</v>
      </c>
      <c r="Q1372" s="8" t="e">
        <f t="shared" si="105"/>
        <v>#N/A</v>
      </c>
      <c r="R1372" s="19">
        <v>44548</v>
      </c>
      <c r="S1372" s="17" t="s">
        <v>1953</v>
      </c>
      <c r="T1372" s="8" t="str">
        <f t="shared" si="108"/>
        <v xml:space="preserve">VM+ HTH 9 </v>
      </c>
      <c r="U1372" t="s">
        <v>11066</v>
      </c>
      <c r="Y1372" t="str">
        <f t="shared" si="109"/>
        <v>WINCOMHATINH</v>
      </c>
    </row>
    <row r="1373" spans="1:25" x14ac:dyDescent="0.2">
      <c r="A1373" t="s">
        <v>0</v>
      </c>
      <c r="B1373" t="s">
        <v>1954</v>
      </c>
      <c r="D1373" t="s">
        <v>25</v>
      </c>
      <c r="E1373" t="s">
        <v>3</v>
      </c>
      <c r="F1373" s="12">
        <v>9</v>
      </c>
      <c r="G1373" s="2">
        <v>816750</v>
      </c>
      <c r="H1373" t="s">
        <v>4</v>
      </c>
      <c r="J1373" t="s">
        <v>26</v>
      </c>
      <c r="K1373" s="9" t="str">
        <f t="shared" si="106"/>
        <v>_Chân gà sốt cay 400g</v>
      </c>
      <c r="L1373" s="8" t="str">
        <f>VLOOKUP(K1373,'[1]Mã Misa'!$B$2:$D$74,2,0)</f>
        <v>Chân gà sốt cay 400g</v>
      </c>
      <c r="M1373" s="8" t="str">
        <f>VLOOKUP(L1373,'[1]Mã Misa'!$C$2:$D$74,2,0)</f>
        <v>CGSC400</v>
      </c>
      <c r="N1373" s="2">
        <v>90750</v>
      </c>
      <c r="O1373" t="s">
        <v>1955</v>
      </c>
      <c r="P1373" s="8" t="str">
        <f t="shared" si="107"/>
        <v>0155609</v>
      </c>
      <c r="Q1373" s="8" t="e">
        <f t="shared" si="105"/>
        <v>#N/A</v>
      </c>
      <c r="R1373" s="19">
        <v>44548</v>
      </c>
      <c r="S1373" s="17" t="s">
        <v>1956</v>
      </c>
      <c r="T1373" s="8" t="str">
        <f t="shared" si="108"/>
        <v>VM HNI Thá</v>
      </c>
      <c r="U1373" t="s">
        <v>11067</v>
      </c>
      <c r="Y1373" t="str">
        <f t="shared" si="109"/>
        <v>WINCOMHANOI</v>
      </c>
    </row>
    <row r="1374" spans="1:25" x14ac:dyDescent="0.2">
      <c r="A1374" t="s">
        <v>0</v>
      </c>
      <c r="B1374" t="s">
        <v>1954</v>
      </c>
      <c r="D1374" t="s">
        <v>2</v>
      </c>
      <c r="E1374" t="s">
        <v>3</v>
      </c>
      <c r="F1374" s="12">
        <v>4</v>
      </c>
      <c r="G1374" s="2">
        <v>283800</v>
      </c>
      <c r="H1374" t="s">
        <v>4</v>
      </c>
      <c r="J1374" t="s">
        <v>5</v>
      </c>
      <c r="K1374" s="9" t="str">
        <f t="shared" si="106"/>
        <v>_Chả nướng 300g</v>
      </c>
      <c r="L1374" s="8" t="str">
        <f>VLOOKUP(K1374,'[1]Mã Misa'!$B$2:$D$74,2,0)</f>
        <v>Chả nướng 300g</v>
      </c>
      <c r="M1374" s="8" t="str">
        <f>VLOOKUP(L1374,'[1]Mã Misa'!$C$2:$D$74,2,0)</f>
        <v>CN300</v>
      </c>
      <c r="N1374" s="2">
        <v>70950</v>
      </c>
      <c r="O1374" t="s">
        <v>1955</v>
      </c>
      <c r="P1374" s="8" t="str">
        <f t="shared" si="107"/>
        <v>0155609</v>
      </c>
      <c r="Q1374" s="8" t="e">
        <f t="shared" si="105"/>
        <v>#N/A</v>
      </c>
      <c r="R1374" s="19">
        <v>44548</v>
      </c>
      <c r="S1374" s="17" t="s">
        <v>1956</v>
      </c>
      <c r="T1374" s="8" t="str">
        <f t="shared" si="108"/>
        <v>VM HNI Thá</v>
      </c>
      <c r="U1374" t="s">
        <v>11067</v>
      </c>
      <c r="Y1374" t="str">
        <f t="shared" si="109"/>
        <v>WINCOMHANOI</v>
      </c>
    </row>
    <row r="1375" spans="1:25" x14ac:dyDescent="0.2">
      <c r="A1375" t="s">
        <v>0</v>
      </c>
      <c r="B1375" t="s">
        <v>1954</v>
      </c>
      <c r="D1375" t="s">
        <v>27</v>
      </c>
      <c r="E1375" t="s">
        <v>3</v>
      </c>
      <c r="F1375" s="12">
        <v>8</v>
      </c>
      <c r="G1375" s="2">
        <v>488400</v>
      </c>
      <c r="H1375" t="s">
        <v>4</v>
      </c>
      <c r="J1375" t="s">
        <v>28</v>
      </c>
      <c r="K1375" s="9" t="str">
        <f t="shared" si="106"/>
        <v>_Giò sụn gà 250g</v>
      </c>
      <c r="L1375" s="8" t="str">
        <f>VLOOKUP(K1375,'[1]Mã Misa'!$B$2:$D$74,2,0)</f>
        <v>Giò sụn gà 250g</v>
      </c>
      <c r="M1375" s="8" t="str">
        <f>VLOOKUP(L1375,'[1]Mã Misa'!$C$2:$D$74,2,0)</f>
        <v>GSG250</v>
      </c>
      <c r="N1375" s="2">
        <v>61050</v>
      </c>
      <c r="O1375" t="s">
        <v>1955</v>
      </c>
      <c r="P1375" s="8" t="str">
        <f t="shared" si="107"/>
        <v>0155609</v>
      </c>
      <c r="Q1375" s="8" t="e">
        <f t="shared" si="105"/>
        <v>#N/A</v>
      </c>
      <c r="R1375" s="19">
        <v>44548</v>
      </c>
      <c r="S1375" s="17" t="s">
        <v>1956</v>
      </c>
      <c r="T1375" s="8" t="str">
        <f t="shared" si="108"/>
        <v>VM HNI Thá</v>
      </c>
      <c r="U1375" t="s">
        <v>11067</v>
      </c>
      <c r="Y1375" t="str">
        <f t="shared" si="109"/>
        <v>WINCOMHANOI</v>
      </c>
    </row>
    <row r="1376" spans="1:25" x14ac:dyDescent="0.2">
      <c r="A1376" t="s">
        <v>0</v>
      </c>
      <c r="B1376" t="s">
        <v>1954</v>
      </c>
      <c r="D1376" t="s">
        <v>8</v>
      </c>
      <c r="E1376" t="s">
        <v>3</v>
      </c>
      <c r="F1376" s="12">
        <v>6</v>
      </c>
      <c r="G1376" s="2">
        <v>632400</v>
      </c>
      <c r="H1376" t="s">
        <v>4</v>
      </c>
      <c r="J1376" t="s">
        <v>9</v>
      </c>
      <c r="K1376" s="9" t="str">
        <f t="shared" si="106"/>
        <v>_Đùi gà sốt cay 500g</v>
      </c>
      <c r="L1376" s="8" t="str">
        <f>VLOOKUP(K1376,'[1]Mã Misa'!$B$2:$D$74,2,0)</f>
        <v>Đùi gà sốt cay 500g</v>
      </c>
      <c r="M1376" s="8" t="str">
        <f>VLOOKUP(L1376,'[1]Mã Misa'!$C$2:$D$74,2,0)</f>
        <v>DGSC500</v>
      </c>
      <c r="N1376" s="2">
        <v>105400</v>
      </c>
      <c r="O1376" t="s">
        <v>1955</v>
      </c>
      <c r="P1376" s="8" t="str">
        <f t="shared" si="107"/>
        <v>0155609</v>
      </c>
      <c r="Q1376" s="8" t="e">
        <f t="shared" si="105"/>
        <v>#N/A</v>
      </c>
      <c r="R1376" s="19">
        <v>44548</v>
      </c>
      <c r="S1376" s="17" t="s">
        <v>1956</v>
      </c>
      <c r="T1376" s="8" t="str">
        <f t="shared" si="108"/>
        <v>VM HNI Thá</v>
      </c>
      <c r="U1376" t="s">
        <v>11067</v>
      </c>
      <c r="Y1376" t="str">
        <f t="shared" si="109"/>
        <v>WINCOMHANOI</v>
      </c>
    </row>
    <row r="1377" spans="1:25" x14ac:dyDescent="0.2">
      <c r="A1377" t="s">
        <v>0</v>
      </c>
      <c r="B1377" t="s">
        <v>1954</v>
      </c>
      <c r="D1377" t="s">
        <v>15</v>
      </c>
      <c r="E1377" t="s">
        <v>3</v>
      </c>
      <c r="F1377" s="12">
        <v>3</v>
      </c>
      <c r="G1377" s="2">
        <v>138000</v>
      </c>
      <c r="H1377" t="s">
        <v>4</v>
      </c>
      <c r="J1377" t="s">
        <v>16</v>
      </c>
      <c r="K1377" s="9" t="str">
        <f t="shared" si="106"/>
        <v>Mộc nấm hương gói 250g</v>
      </c>
      <c r="L1377" s="8" t="str">
        <f>VLOOKUP(K1377,'[1]Mã Misa'!$B$2:$D$74,2,0)</f>
        <v>Mộc Nấm Hương 250g</v>
      </c>
      <c r="M1377" s="8" t="str">
        <f>VLOOKUP(L1377,'[1]Mã Misa'!$C$2:$D$74,2,0)</f>
        <v>MNH250</v>
      </c>
      <c r="N1377" s="2">
        <v>46000</v>
      </c>
      <c r="O1377" t="s">
        <v>1955</v>
      </c>
      <c r="P1377" s="8" t="str">
        <f t="shared" si="107"/>
        <v>0155609</v>
      </c>
      <c r="Q1377" s="8" t="e">
        <f t="shared" si="105"/>
        <v>#N/A</v>
      </c>
      <c r="R1377" s="19">
        <v>44548</v>
      </c>
      <c r="S1377" s="17" t="s">
        <v>1956</v>
      </c>
      <c r="T1377" s="8" t="str">
        <f t="shared" si="108"/>
        <v>VM HNI Thá</v>
      </c>
      <c r="U1377" t="s">
        <v>11067</v>
      </c>
      <c r="Y1377" t="str">
        <f t="shared" si="109"/>
        <v>WINCOMHANOI</v>
      </c>
    </row>
    <row r="1378" spans="1:25" x14ac:dyDescent="0.2">
      <c r="A1378" t="s">
        <v>0</v>
      </c>
      <c r="B1378" t="s">
        <v>1957</v>
      </c>
      <c r="D1378" t="s">
        <v>21</v>
      </c>
      <c r="E1378" t="s">
        <v>3</v>
      </c>
      <c r="F1378" s="12">
        <v>1</v>
      </c>
      <c r="G1378" s="2">
        <v>74250</v>
      </c>
      <c r="H1378" t="s">
        <v>4</v>
      </c>
      <c r="J1378" t="s">
        <v>22</v>
      </c>
      <c r="K1378" s="9" t="str">
        <f t="shared" si="106"/>
        <v>_Chả cốm 300g</v>
      </c>
      <c r="L1378" s="8" t="str">
        <f>VLOOKUP(K1378,'[1]Mã Misa'!$B$2:$D$74,2,0)</f>
        <v>Chả cốm 300g</v>
      </c>
      <c r="M1378" s="8" t="str">
        <f>VLOOKUP(L1378,'[1]Mã Misa'!$C$2:$D$74,2,0)</f>
        <v>CC300</v>
      </c>
      <c r="N1378" s="2">
        <v>74250</v>
      </c>
      <c r="O1378" t="s">
        <v>1958</v>
      </c>
      <c r="P1378" s="8" t="str">
        <f t="shared" si="107"/>
        <v>0155610</v>
      </c>
      <c r="Q1378" s="8" t="e">
        <f t="shared" si="105"/>
        <v>#N/A</v>
      </c>
      <c r="R1378" s="19">
        <v>44548</v>
      </c>
      <c r="S1378" s="17" t="s">
        <v>1959</v>
      </c>
      <c r="T1378" s="8" t="str">
        <f t="shared" si="108"/>
        <v>VM+ HNI 10</v>
      </c>
      <c r="U1378" t="s">
        <v>11068</v>
      </c>
      <c r="Y1378" t="str">
        <f t="shared" si="109"/>
        <v>WINCOMHANOI</v>
      </c>
    </row>
    <row r="1379" spans="1:25" x14ac:dyDescent="0.2">
      <c r="A1379" t="s">
        <v>0</v>
      </c>
      <c r="B1379" t="s">
        <v>1957</v>
      </c>
      <c r="D1379" t="s">
        <v>15</v>
      </c>
      <c r="E1379" t="s">
        <v>3</v>
      </c>
      <c r="F1379" s="12">
        <v>1</v>
      </c>
      <c r="G1379" s="2">
        <v>46000</v>
      </c>
      <c r="H1379" t="s">
        <v>4</v>
      </c>
      <c r="J1379" t="s">
        <v>16</v>
      </c>
      <c r="K1379" s="9" t="str">
        <f t="shared" si="106"/>
        <v>Mộc nấm hương gói 250g</v>
      </c>
      <c r="L1379" s="8" t="str">
        <f>VLOOKUP(K1379,'[1]Mã Misa'!$B$2:$D$74,2,0)</f>
        <v>Mộc Nấm Hương 250g</v>
      </c>
      <c r="M1379" s="8" t="str">
        <f>VLOOKUP(L1379,'[1]Mã Misa'!$C$2:$D$74,2,0)</f>
        <v>MNH250</v>
      </c>
      <c r="N1379" s="2">
        <v>46000</v>
      </c>
      <c r="O1379" t="s">
        <v>1958</v>
      </c>
      <c r="P1379" s="8" t="str">
        <f t="shared" si="107"/>
        <v>0155610</v>
      </c>
      <c r="Q1379" s="8" t="e">
        <f t="shared" si="105"/>
        <v>#N/A</v>
      </c>
      <c r="R1379" s="19">
        <v>44548</v>
      </c>
      <c r="S1379" s="17" t="s">
        <v>1959</v>
      </c>
      <c r="T1379" s="8" t="str">
        <f t="shared" si="108"/>
        <v>VM+ HNI 10</v>
      </c>
      <c r="U1379" t="s">
        <v>11068</v>
      </c>
      <c r="Y1379" t="str">
        <f t="shared" si="109"/>
        <v>WINCOMHANOI</v>
      </c>
    </row>
    <row r="1380" spans="1:25" x14ac:dyDescent="0.2">
      <c r="A1380" t="s">
        <v>0</v>
      </c>
      <c r="B1380" t="s">
        <v>1957</v>
      </c>
      <c r="D1380" t="s">
        <v>11</v>
      </c>
      <c r="E1380" t="s">
        <v>3</v>
      </c>
      <c r="F1380" s="12">
        <v>2</v>
      </c>
      <c r="G1380" s="2">
        <v>100364</v>
      </c>
      <c r="H1380" t="s">
        <v>4</v>
      </c>
      <c r="J1380" t="s">
        <v>12</v>
      </c>
      <c r="K1380" s="9" t="str">
        <f t="shared" si="106"/>
        <v>Giò tai lưỡi xào gói 250g</v>
      </c>
      <c r="L1380" s="8" t="str">
        <f>VLOOKUP(K1380,'[1]Mã Misa'!$B$2:$D$74,2,0)</f>
        <v>Giò Tai Lưỡi Xào 250g</v>
      </c>
      <c r="M1380" s="8" t="str">
        <f>VLOOKUP(L1380,'[1]Mã Misa'!$C$2:$D$74,2,0)</f>
        <v>GTLX250G</v>
      </c>
      <c r="N1380" s="2">
        <v>50182</v>
      </c>
      <c r="O1380" t="s">
        <v>1958</v>
      </c>
      <c r="P1380" s="8" t="str">
        <f t="shared" si="107"/>
        <v>0155610</v>
      </c>
      <c r="Q1380" s="8" t="e">
        <f t="shared" si="105"/>
        <v>#N/A</v>
      </c>
      <c r="R1380" s="19">
        <v>44548</v>
      </c>
      <c r="S1380" s="17" t="s">
        <v>1959</v>
      </c>
      <c r="T1380" s="8" t="str">
        <f t="shared" si="108"/>
        <v>VM+ HNI 10</v>
      </c>
      <c r="U1380" t="s">
        <v>11068</v>
      </c>
      <c r="Y1380" t="str">
        <f t="shared" si="109"/>
        <v>WINCOMHANOI</v>
      </c>
    </row>
    <row r="1381" spans="1:25" x14ac:dyDescent="0.2">
      <c r="A1381" t="s">
        <v>0</v>
      </c>
      <c r="B1381" t="s">
        <v>1957</v>
      </c>
      <c r="D1381" t="s">
        <v>42</v>
      </c>
      <c r="E1381" t="s">
        <v>3</v>
      </c>
      <c r="F1381" s="12">
        <v>4</v>
      </c>
      <c r="G1381" s="2">
        <v>351148</v>
      </c>
      <c r="H1381" t="s">
        <v>4</v>
      </c>
      <c r="J1381" t="s">
        <v>43</v>
      </c>
      <c r="K1381" s="9" t="str">
        <f t="shared" si="106"/>
        <v>Bắp bò muối gói 200g</v>
      </c>
      <c r="L1381" s="8" t="str">
        <f>VLOOKUP(K1381,'[1]Mã Misa'!$B$2:$D$74,2,0)</f>
        <v>Bắp bò muối 200g</v>
      </c>
      <c r="M1381" s="8" t="str">
        <f>VLOOKUP(L1381,'[1]Mã Misa'!$C$2:$D$74,2,0)</f>
        <v>BBM200</v>
      </c>
      <c r="N1381" s="2">
        <v>87787</v>
      </c>
      <c r="O1381" t="s">
        <v>1958</v>
      </c>
      <c r="P1381" s="8" t="str">
        <f t="shared" si="107"/>
        <v>0155610</v>
      </c>
      <c r="Q1381" s="8" t="e">
        <f t="shared" si="105"/>
        <v>#N/A</v>
      </c>
      <c r="R1381" s="19">
        <v>44548</v>
      </c>
      <c r="S1381" s="17" t="s">
        <v>1959</v>
      </c>
      <c r="T1381" s="8" t="str">
        <f t="shared" si="108"/>
        <v>VM+ HNI 10</v>
      </c>
      <c r="U1381" t="s">
        <v>11068</v>
      </c>
      <c r="Y1381" t="str">
        <f t="shared" si="109"/>
        <v>WINCOMHANOI</v>
      </c>
    </row>
    <row r="1382" spans="1:25" x14ac:dyDescent="0.2">
      <c r="A1382" t="s">
        <v>0</v>
      </c>
      <c r="B1382" t="s">
        <v>1957</v>
      </c>
      <c r="D1382" t="s">
        <v>25</v>
      </c>
      <c r="E1382" t="s">
        <v>3</v>
      </c>
      <c r="F1382" s="12">
        <v>2</v>
      </c>
      <c r="G1382" s="2">
        <v>181500</v>
      </c>
      <c r="H1382" t="s">
        <v>4</v>
      </c>
      <c r="J1382" t="s">
        <v>26</v>
      </c>
      <c r="K1382" s="9" t="str">
        <f t="shared" si="106"/>
        <v>_Chân gà sốt cay 400g</v>
      </c>
      <c r="L1382" s="8" t="str">
        <f>VLOOKUP(K1382,'[1]Mã Misa'!$B$2:$D$74,2,0)</f>
        <v>Chân gà sốt cay 400g</v>
      </c>
      <c r="M1382" s="8" t="str">
        <f>VLOOKUP(L1382,'[1]Mã Misa'!$C$2:$D$74,2,0)</f>
        <v>CGSC400</v>
      </c>
      <c r="N1382" s="2">
        <v>90750</v>
      </c>
      <c r="O1382" t="s">
        <v>1958</v>
      </c>
      <c r="P1382" s="8" t="str">
        <f t="shared" si="107"/>
        <v>0155610</v>
      </c>
      <c r="Q1382" s="8" t="e">
        <f t="shared" si="105"/>
        <v>#N/A</v>
      </c>
      <c r="R1382" s="19">
        <v>44548</v>
      </c>
      <c r="S1382" s="17" t="s">
        <v>1959</v>
      </c>
      <c r="T1382" s="8" t="str">
        <f t="shared" si="108"/>
        <v>VM+ HNI 10</v>
      </c>
      <c r="U1382" t="s">
        <v>11068</v>
      </c>
      <c r="Y1382" t="str">
        <f t="shared" si="109"/>
        <v>WINCOMHANOI</v>
      </c>
    </row>
    <row r="1383" spans="1:25" x14ac:dyDescent="0.2">
      <c r="A1383" t="s">
        <v>0</v>
      </c>
      <c r="B1383" t="s">
        <v>1960</v>
      </c>
      <c r="D1383" t="s">
        <v>102</v>
      </c>
      <c r="E1383" t="s">
        <v>103</v>
      </c>
      <c r="F1383" s="12">
        <v>3</v>
      </c>
      <c r="G1383" s="2">
        <v>531564</v>
      </c>
      <c r="H1383" t="s">
        <v>104</v>
      </c>
      <c r="J1383" t="s">
        <v>105</v>
      </c>
      <c r="K1383" s="9" t="str">
        <f t="shared" si="106"/>
        <v xml:space="preserve"> Mực lá câu làm sạch 450g</v>
      </c>
      <c r="L1383" s="8" t="str">
        <f>VLOOKUP(K1383,'[1]Mã Misa'!$B$2:$D$74,2,0)</f>
        <v>Mực lá câu làm sạch 450g</v>
      </c>
      <c r="M1383" s="8" t="str">
        <f>VLOOKUP(L1383,'[1]Mã Misa'!$C$2:$D$74,2,0)</f>
        <v>ML450</v>
      </c>
      <c r="N1383" s="2">
        <v>177188</v>
      </c>
      <c r="O1383" t="s">
        <v>1961</v>
      </c>
      <c r="P1383" s="8" t="str">
        <f t="shared" si="107"/>
        <v>0155611</v>
      </c>
      <c r="Q1383" s="8" t="e">
        <f t="shared" si="105"/>
        <v>#N/A</v>
      </c>
      <c r="R1383" s="19">
        <v>44548</v>
      </c>
      <c r="S1383" s="17" t="s">
        <v>1959</v>
      </c>
      <c r="T1383" s="8" t="str">
        <f t="shared" si="108"/>
        <v>VM+ HNI 10</v>
      </c>
      <c r="U1383" t="s">
        <v>11068</v>
      </c>
      <c r="Y1383" t="str">
        <f t="shared" si="109"/>
        <v>WINCOMHANOI</v>
      </c>
    </row>
    <row r="1384" spans="1:25" x14ac:dyDescent="0.2">
      <c r="A1384" t="s">
        <v>0</v>
      </c>
      <c r="B1384" t="s">
        <v>1962</v>
      </c>
      <c r="D1384" t="s">
        <v>121</v>
      </c>
      <c r="E1384" t="s">
        <v>3</v>
      </c>
      <c r="F1384" s="12">
        <v>3</v>
      </c>
      <c r="G1384" s="2">
        <v>220293</v>
      </c>
      <c r="H1384" t="s">
        <v>4</v>
      </c>
      <c r="J1384" t="s">
        <v>122</v>
      </c>
      <c r="K1384" s="9" t="str">
        <f t="shared" si="106"/>
        <v>Chân giò heo muối gói 300g</v>
      </c>
      <c r="L1384" s="8" t="str">
        <f>VLOOKUP(K1384,'[1]Mã Misa'!$B$2:$D$74,2,0)</f>
        <v>Chân giò heo muối 300g</v>
      </c>
      <c r="M1384" s="8" t="str">
        <f>VLOOKUP(L1384,'[1]Mã Misa'!$C$2:$D$74,2,0)</f>
        <v>CGM300</v>
      </c>
      <c r="N1384" s="2">
        <v>73431</v>
      </c>
      <c r="O1384" t="s">
        <v>1963</v>
      </c>
      <c r="P1384" s="8" t="str">
        <f t="shared" si="107"/>
        <v>0155616</v>
      </c>
      <c r="Q1384" s="8" t="e">
        <f t="shared" si="105"/>
        <v>#N/A</v>
      </c>
      <c r="R1384" s="19">
        <v>44548</v>
      </c>
      <c r="S1384" s="17" t="s">
        <v>609</v>
      </c>
      <c r="T1384" s="8" t="str">
        <f t="shared" si="108"/>
        <v>VM+ HNI LK</v>
      </c>
      <c r="U1384" t="s">
        <v>10685</v>
      </c>
      <c r="Y1384" t="str">
        <f t="shared" si="109"/>
        <v>WINCOMHANOI</v>
      </c>
    </row>
    <row r="1385" spans="1:25" x14ac:dyDescent="0.2">
      <c r="A1385" t="s">
        <v>0</v>
      </c>
      <c r="B1385" t="s">
        <v>1964</v>
      </c>
      <c r="D1385" t="s">
        <v>11</v>
      </c>
      <c r="E1385" t="s">
        <v>3</v>
      </c>
      <c r="F1385" s="12">
        <v>4</v>
      </c>
      <c r="G1385" s="2">
        <v>200728</v>
      </c>
      <c r="H1385" t="s">
        <v>4</v>
      </c>
      <c r="J1385" t="s">
        <v>12</v>
      </c>
      <c r="K1385" s="9" t="str">
        <f t="shared" si="106"/>
        <v>Giò tai lưỡi xào gói 250g</v>
      </c>
      <c r="L1385" s="8" t="str">
        <f>VLOOKUP(K1385,'[1]Mã Misa'!$B$2:$D$74,2,0)</f>
        <v>Giò Tai Lưỡi Xào 250g</v>
      </c>
      <c r="M1385" s="8" t="str">
        <f>VLOOKUP(L1385,'[1]Mã Misa'!$C$2:$D$74,2,0)</f>
        <v>GTLX250G</v>
      </c>
      <c r="N1385" s="2">
        <v>50182</v>
      </c>
      <c r="O1385" t="s">
        <v>1965</v>
      </c>
      <c r="P1385" s="8" t="str">
        <f t="shared" si="107"/>
        <v>0046852</v>
      </c>
      <c r="Q1385" s="8" t="e">
        <f t="shared" si="105"/>
        <v>#N/A</v>
      </c>
      <c r="R1385" s="19">
        <v>44548</v>
      </c>
      <c r="S1385" s="17" t="s">
        <v>1966</v>
      </c>
      <c r="T1385" s="8" t="str">
        <f t="shared" si="108"/>
        <v>VM+ HCM 17</v>
      </c>
      <c r="U1385" t="s">
        <v>11069</v>
      </c>
      <c r="Y1385" t="str">
        <f t="shared" si="109"/>
        <v>WINCOMHOCHIMINH</v>
      </c>
    </row>
    <row r="1386" spans="1:25" x14ac:dyDescent="0.2">
      <c r="A1386" t="s">
        <v>0</v>
      </c>
      <c r="B1386" t="s">
        <v>1964</v>
      </c>
      <c r="D1386" t="s">
        <v>121</v>
      </c>
      <c r="E1386" t="s">
        <v>3</v>
      </c>
      <c r="F1386" s="12">
        <v>1</v>
      </c>
      <c r="G1386" s="2">
        <v>73431</v>
      </c>
      <c r="H1386" t="s">
        <v>4</v>
      </c>
      <c r="J1386" t="s">
        <v>122</v>
      </c>
      <c r="K1386" s="9" t="str">
        <f t="shared" si="106"/>
        <v>Chân giò heo muối gói 300g</v>
      </c>
      <c r="L1386" s="8" t="str">
        <f>VLOOKUP(K1386,'[1]Mã Misa'!$B$2:$D$74,2,0)</f>
        <v>Chân giò heo muối 300g</v>
      </c>
      <c r="M1386" s="8" t="str">
        <f>VLOOKUP(L1386,'[1]Mã Misa'!$C$2:$D$74,2,0)</f>
        <v>CGM300</v>
      </c>
      <c r="N1386" s="2">
        <v>73431</v>
      </c>
      <c r="O1386" t="s">
        <v>1965</v>
      </c>
      <c r="P1386" s="8" t="str">
        <f t="shared" si="107"/>
        <v>0046852</v>
      </c>
      <c r="Q1386" s="8" t="e">
        <f t="shared" si="105"/>
        <v>#N/A</v>
      </c>
      <c r="R1386" s="19">
        <v>44548</v>
      </c>
      <c r="S1386" s="17" t="s">
        <v>1966</v>
      </c>
      <c r="T1386" s="8" t="str">
        <f t="shared" si="108"/>
        <v>VM+ HCM 17</v>
      </c>
      <c r="U1386" t="s">
        <v>11069</v>
      </c>
      <c r="Y1386" t="str">
        <f t="shared" si="109"/>
        <v>WINCOMHOCHIMINH</v>
      </c>
    </row>
    <row r="1387" spans="1:25" x14ac:dyDescent="0.2">
      <c r="A1387" t="s">
        <v>0</v>
      </c>
      <c r="B1387" t="s">
        <v>1964</v>
      </c>
      <c r="D1387" t="s">
        <v>40</v>
      </c>
      <c r="E1387" t="s">
        <v>3</v>
      </c>
      <c r="F1387" s="12">
        <v>1</v>
      </c>
      <c r="G1387" s="2">
        <v>59400</v>
      </c>
      <c r="H1387" t="s">
        <v>4</v>
      </c>
      <c r="J1387" t="s">
        <v>41</v>
      </c>
      <c r="K1387" s="9" t="str">
        <f t="shared" si="106"/>
        <v>_Giò lụa 250g</v>
      </c>
      <c r="L1387" s="8" t="str">
        <f>VLOOKUP(K1387,'[1]Mã Misa'!$B$2:$D$74,2,0)</f>
        <v>Giò lụa 250g</v>
      </c>
      <c r="M1387" s="8" t="str">
        <f>VLOOKUP(L1387,'[1]Mã Misa'!$C$2:$D$74,2,0)</f>
        <v>GL250</v>
      </c>
      <c r="N1387" s="2">
        <v>59400</v>
      </c>
      <c r="O1387" t="s">
        <v>1965</v>
      </c>
      <c r="P1387" s="8" t="str">
        <f t="shared" si="107"/>
        <v>0046852</v>
      </c>
      <c r="Q1387" s="8" t="e">
        <f t="shared" si="105"/>
        <v>#N/A</v>
      </c>
      <c r="R1387" s="19">
        <v>44548</v>
      </c>
      <c r="S1387" s="17" t="s">
        <v>1966</v>
      </c>
      <c r="T1387" s="8" t="str">
        <f t="shared" si="108"/>
        <v>VM+ HCM 17</v>
      </c>
      <c r="U1387" t="s">
        <v>11069</v>
      </c>
      <c r="Y1387" t="str">
        <f t="shared" si="109"/>
        <v>WINCOMHOCHIMINH</v>
      </c>
    </row>
    <row r="1388" spans="1:25" x14ac:dyDescent="0.2">
      <c r="A1388" t="s">
        <v>0</v>
      </c>
      <c r="B1388" t="s">
        <v>1964</v>
      </c>
      <c r="D1388" t="s">
        <v>42</v>
      </c>
      <c r="E1388" t="s">
        <v>3</v>
      </c>
      <c r="F1388" s="12">
        <v>3</v>
      </c>
      <c r="G1388" s="2">
        <v>263361</v>
      </c>
      <c r="H1388" t="s">
        <v>4</v>
      </c>
      <c r="J1388" t="s">
        <v>43</v>
      </c>
      <c r="K1388" s="9" t="str">
        <f t="shared" si="106"/>
        <v>Bắp bò muối gói 200g</v>
      </c>
      <c r="L1388" s="8" t="str">
        <f>VLOOKUP(K1388,'[1]Mã Misa'!$B$2:$D$74,2,0)</f>
        <v>Bắp bò muối 200g</v>
      </c>
      <c r="M1388" s="8" t="str">
        <f>VLOOKUP(L1388,'[1]Mã Misa'!$C$2:$D$74,2,0)</f>
        <v>BBM200</v>
      </c>
      <c r="N1388" s="2">
        <v>87787</v>
      </c>
      <c r="O1388" t="s">
        <v>1965</v>
      </c>
      <c r="P1388" s="8" t="str">
        <f t="shared" si="107"/>
        <v>0046852</v>
      </c>
      <c r="Q1388" s="8" t="e">
        <f t="shared" si="105"/>
        <v>#N/A</v>
      </c>
      <c r="R1388" s="19">
        <v>44548</v>
      </c>
      <c r="S1388" s="17" t="s">
        <v>1966</v>
      </c>
      <c r="T1388" s="8" t="str">
        <f t="shared" si="108"/>
        <v>VM+ HCM 17</v>
      </c>
      <c r="U1388" t="s">
        <v>11069</v>
      </c>
      <c r="Y1388" t="str">
        <f t="shared" si="109"/>
        <v>WINCOMHOCHIMINH</v>
      </c>
    </row>
    <row r="1389" spans="1:25" x14ac:dyDescent="0.2">
      <c r="A1389" t="s">
        <v>0</v>
      </c>
      <c r="B1389" t="s">
        <v>1964</v>
      </c>
      <c r="D1389" t="s">
        <v>8</v>
      </c>
      <c r="E1389" t="s">
        <v>3</v>
      </c>
      <c r="F1389" s="12">
        <v>1</v>
      </c>
      <c r="G1389" s="2">
        <v>105400</v>
      </c>
      <c r="H1389" t="s">
        <v>4</v>
      </c>
      <c r="J1389" t="s">
        <v>9</v>
      </c>
      <c r="K1389" s="9" t="str">
        <f t="shared" si="106"/>
        <v>_Đùi gà sốt cay 500g</v>
      </c>
      <c r="L1389" s="8" t="str">
        <f>VLOOKUP(K1389,'[1]Mã Misa'!$B$2:$D$74,2,0)</f>
        <v>Đùi gà sốt cay 500g</v>
      </c>
      <c r="M1389" s="8" t="str">
        <f>VLOOKUP(L1389,'[1]Mã Misa'!$C$2:$D$74,2,0)</f>
        <v>DGSC500</v>
      </c>
      <c r="N1389" s="2">
        <v>105400</v>
      </c>
      <c r="O1389" t="s">
        <v>1965</v>
      </c>
      <c r="P1389" s="8" t="str">
        <f t="shared" si="107"/>
        <v>0046852</v>
      </c>
      <c r="Q1389" s="8" t="e">
        <f t="shared" si="105"/>
        <v>#N/A</v>
      </c>
      <c r="R1389" s="19">
        <v>44548</v>
      </c>
      <c r="S1389" s="17" t="s">
        <v>1966</v>
      </c>
      <c r="T1389" s="8" t="str">
        <f t="shared" si="108"/>
        <v>VM+ HCM 17</v>
      </c>
      <c r="U1389" t="s">
        <v>11069</v>
      </c>
      <c r="Y1389" t="str">
        <f t="shared" si="109"/>
        <v>WINCOMHOCHIMINH</v>
      </c>
    </row>
    <row r="1390" spans="1:25" x14ac:dyDescent="0.2">
      <c r="A1390" t="s">
        <v>0</v>
      </c>
      <c r="B1390" t="s">
        <v>1967</v>
      </c>
      <c r="D1390" t="s">
        <v>1910</v>
      </c>
      <c r="E1390" t="s">
        <v>103</v>
      </c>
      <c r="F1390" s="12">
        <v>2</v>
      </c>
      <c r="G1390" s="2">
        <v>348300</v>
      </c>
      <c r="H1390" t="s">
        <v>104</v>
      </c>
      <c r="J1390" t="s">
        <v>1911</v>
      </c>
      <c r="K1390" s="9" t="str">
        <f t="shared" si="106"/>
        <v xml:space="preserve"> Mực ống tươi 450g</v>
      </c>
      <c r="L1390" s="8" t="str">
        <f>VLOOKUP(K1390,'[1]Mã Misa'!$B$2:$D$74,2,0)</f>
        <v>Mực ống tươi 450g</v>
      </c>
      <c r="M1390" s="8" t="str">
        <f>VLOOKUP(L1390,'[1]Mã Misa'!$C$2:$D$74,2,0)</f>
        <v>MO450</v>
      </c>
      <c r="N1390" s="2">
        <v>174150</v>
      </c>
      <c r="O1390" t="s">
        <v>1968</v>
      </c>
      <c r="P1390" s="8" t="str">
        <f t="shared" si="107"/>
        <v>0046854</v>
      </c>
      <c r="Q1390" s="8" t="e">
        <f t="shared" si="105"/>
        <v>#N/A</v>
      </c>
      <c r="R1390" s="19">
        <v>44548</v>
      </c>
      <c r="S1390" s="17" t="s">
        <v>1969</v>
      </c>
      <c r="T1390" s="8" t="str">
        <f t="shared" si="108"/>
        <v>VM VCP HCM</v>
      </c>
      <c r="U1390" t="s">
        <v>11070</v>
      </c>
      <c r="Y1390" t="str">
        <f t="shared" si="109"/>
        <v>WINCOMHOCHIMINH</v>
      </c>
    </row>
    <row r="1391" spans="1:25" x14ac:dyDescent="0.2">
      <c r="A1391" t="s">
        <v>0</v>
      </c>
      <c r="B1391" t="s">
        <v>1970</v>
      </c>
      <c r="D1391" t="s">
        <v>21</v>
      </c>
      <c r="E1391" t="s">
        <v>3</v>
      </c>
      <c r="F1391" s="12">
        <v>1</v>
      </c>
      <c r="G1391" s="2">
        <v>74250</v>
      </c>
      <c r="H1391" t="s">
        <v>4</v>
      </c>
      <c r="J1391" t="s">
        <v>22</v>
      </c>
      <c r="K1391" s="9" t="str">
        <f t="shared" si="106"/>
        <v>_Chả cốm 300g</v>
      </c>
      <c r="L1391" s="8" t="str">
        <f>VLOOKUP(K1391,'[1]Mã Misa'!$B$2:$D$74,2,0)</f>
        <v>Chả cốm 300g</v>
      </c>
      <c r="M1391" s="8" t="str">
        <f>VLOOKUP(L1391,'[1]Mã Misa'!$C$2:$D$74,2,0)</f>
        <v>CC300</v>
      </c>
      <c r="N1391" s="2">
        <v>74250</v>
      </c>
      <c r="O1391" t="s">
        <v>1971</v>
      </c>
      <c r="P1391" s="8" t="str">
        <f t="shared" si="107"/>
        <v>0003218</v>
      </c>
      <c r="Q1391" s="8" t="e">
        <f t="shared" si="105"/>
        <v>#N/A</v>
      </c>
      <c r="R1391" s="19">
        <v>44548</v>
      </c>
      <c r="S1391" s="17" t="s">
        <v>1972</v>
      </c>
      <c r="T1391" s="8" t="str">
        <f t="shared" si="108"/>
        <v>VM+ HDG 23</v>
      </c>
      <c r="U1391" t="s">
        <v>11071</v>
      </c>
      <c r="Y1391" t="str">
        <f t="shared" si="109"/>
        <v>WINCOMHAIDUONG</v>
      </c>
    </row>
    <row r="1392" spans="1:25" x14ac:dyDescent="0.2">
      <c r="A1392" t="s">
        <v>0</v>
      </c>
      <c r="B1392" t="s">
        <v>1970</v>
      </c>
      <c r="D1392" t="s">
        <v>25</v>
      </c>
      <c r="E1392" t="s">
        <v>3</v>
      </c>
      <c r="F1392" s="12">
        <v>4</v>
      </c>
      <c r="G1392" s="2">
        <v>363000</v>
      </c>
      <c r="H1392" t="s">
        <v>4</v>
      </c>
      <c r="J1392" t="s">
        <v>26</v>
      </c>
      <c r="K1392" s="9" t="str">
        <f t="shared" si="106"/>
        <v>_Chân gà sốt cay 400g</v>
      </c>
      <c r="L1392" s="8" t="str">
        <f>VLOOKUP(K1392,'[1]Mã Misa'!$B$2:$D$74,2,0)</f>
        <v>Chân gà sốt cay 400g</v>
      </c>
      <c r="M1392" s="8" t="str">
        <f>VLOOKUP(L1392,'[1]Mã Misa'!$C$2:$D$74,2,0)</f>
        <v>CGSC400</v>
      </c>
      <c r="N1392" s="2">
        <v>90750</v>
      </c>
      <c r="O1392" t="s">
        <v>1971</v>
      </c>
      <c r="P1392" s="8" t="str">
        <f t="shared" si="107"/>
        <v>0003218</v>
      </c>
      <c r="Q1392" s="8" t="e">
        <f t="shared" si="105"/>
        <v>#N/A</v>
      </c>
      <c r="R1392" s="19">
        <v>44548</v>
      </c>
      <c r="S1392" s="17" t="s">
        <v>1972</v>
      </c>
      <c r="T1392" s="8" t="str">
        <f t="shared" si="108"/>
        <v>VM+ HDG 23</v>
      </c>
      <c r="U1392" t="s">
        <v>11071</v>
      </c>
      <c r="Y1392" t="str">
        <f t="shared" si="109"/>
        <v>WINCOMHAIDUONG</v>
      </c>
    </row>
    <row r="1393" spans="1:25" x14ac:dyDescent="0.2">
      <c r="A1393" t="s">
        <v>0</v>
      </c>
      <c r="B1393" t="s">
        <v>1970</v>
      </c>
      <c r="D1393" t="s">
        <v>8</v>
      </c>
      <c r="E1393" t="s">
        <v>3</v>
      </c>
      <c r="F1393" s="12">
        <v>5</v>
      </c>
      <c r="G1393" s="2">
        <v>527000</v>
      </c>
      <c r="H1393" t="s">
        <v>4</v>
      </c>
      <c r="J1393" t="s">
        <v>9</v>
      </c>
      <c r="K1393" s="9" t="str">
        <f t="shared" si="106"/>
        <v>_Đùi gà sốt cay 500g</v>
      </c>
      <c r="L1393" s="8" t="str">
        <f>VLOOKUP(K1393,'[1]Mã Misa'!$B$2:$D$74,2,0)</f>
        <v>Đùi gà sốt cay 500g</v>
      </c>
      <c r="M1393" s="8" t="str">
        <f>VLOOKUP(L1393,'[1]Mã Misa'!$C$2:$D$74,2,0)</f>
        <v>DGSC500</v>
      </c>
      <c r="N1393" s="2">
        <v>105400</v>
      </c>
      <c r="O1393" t="s">
        <v>1971</v>
      </c>
      <c r="P1393" s="8" t="str">
        <f t="shared" si="107"/>
        <v>0003218</v>
      </c>
      <c r="Q1393" s="8" t="e">
        <f t="shared" si="105"/>
        <v>#N/A</v>
      </c>
      <c r="R1393" s="19">
        <v>44548</v>
      </c>
      <c r="S1393" s="17" t="s">
        <v>1972</v>
      </c>
      <c r="T1393" s="8" t="str">
        <f t="shared" si="108"/>
        <v>VM+ HDG 23</v>
      </c>
      <c r="U1393" t="s">
        <v>11071</v>
      </c>
      <c r="Y1393" t="str">
        <f t="shared" si="109"/>
        <v>WINCOMHAIDUONG</v>
      </c>
    </row>
    <row r="1394" spans="1:25" x14ac:dyDescent="0.2">
      <c r="A1394" t="s">
        <v>0</v>
      </c>
      <c r="B1394" t="s">
        <v>1973</v>
      </c>
      <c r="D1394" t="s">
        <v>15</v>
      </c>
      <c r="E1394" t="s">
        <v>3</v>
      </c>
      <c r="F1394" s="12">
        <v>5</v>
      </c>
      <c r="G1394" s="2">
        <v>230000</v>
      </c>
      <c r="H1394" t="s">
        <v>4</v>
      </c>
      <c r="J1394" t="s">
        <v>16</v>
      </c>
      <c r="K1394" s="9" t="str">
        <f t="shared" si="106"/>
        <v>Mộc nấm hương gói 250g</v>
      </c>
      <c r="L1394" s="8" t="str">
        <f>VLOOKUP(K1394,'[1]Mã Misa'!$B$2:$D$74,2,0)</f>
        <v>Mộc Nấm Hương 250g</v>
      </c>
      <c r="M1394" s="8" t="str">
        <f>VLOOKUP(L1394,'[1]Mã Misa'!$C$2:$D$74,2,0)</f>
        <v>MNH250</v>
      </c>
      <c r="N1394" s="2">
        <v>46000</v>
      </c>
      <c r="O1394" t="s">
        <v>1974</v>
      </c>
      <c r="P1394" s="8" t="str">
        <f t="shared" si="107"/>
        <v>0155637</v>
      </c>
      <c r="Q1394" s="8" t="e">
        <f t="shared" si="105"/>
        <v>#N/A</v>
      </c>
      <c r="R1394" s="19">
        <v>44548</v>
      </c>
      <c r="S1394" s="17" t="s">
        <v>1975</v>
      </c>
      <c r="T1394" s="8" t="str">
        <f t="shared" si="108"/>
        <v>VM+ HNI 17</v>
      </c>
      <c r="U1394" t="s">
        <v>11072</v>
      </c>
      <c r="Y1394" t="str">
        <f t="shared" si="109"/>
        <v>WINCOMHANOI</v>
      </c>
    </row>
    <row r="1395" spans="1:25" x14ac:dyDescent="0.2">
      <c r="A1395" t="s">
        <v>0</v>
      </c>
      <c r="B1395" t="s">
        <v>1976</v>
      </c>
      <c r="D1395" t="s">
        <v>102</v>
      </c>
      <c r="E1395" t="s">
        <v>103</v>
      </c>
      <c r="F1395" s="12">
        <v>4</v>
      </c>
      <c r="G1395" s="2">
        <v>708752</v>
      </c>
      <c r="H1395" t="s">
        <v>104</v>
      </c>
      <c r="J1395" t="s">
        <v>105</v>
      </c>
      <c r="K1395" s="9" t="str">
        <f t="shared" si="106"/>
        <v xml:space="preserve"> Mực lá câu làm sạch 450g</v>
      </c>
      <c r="L1395" s="8" t="str">
        <f>VLOOKUP(K1395,'[1]Mã Misa'!$B$2:$D$74,2,0)</f>
        <v>Mực lá câu làm sạch 450g</v>
      </c>
      <c r="M1395" s="8" t="str">
        <f>VLOOKUP(L1395,'[1]Mã Misa'!$C$2:$D$74,2,0)</f>
        <v>ML450</v>
      </c>
      <c r="N1395" s="2">
        <v>177188</v>
      </c>
      <c r="O1395" t="s">
        <v>1977</v>
      </c>
      <c r="P1395" s="8" t="str">
        <f t="shared" si="107"/>
        <v>0155639</v>
      </c>
      <c r="Q1395" s="8" t="e">
        <f t="shared" si="105"/>
        <v>#N/A</v>
      </c>
      <c r="R1395" s="19">
        <v>44548</v>
      </c>
      <c r="S1395" s="17" t="s">
        <v>1975</v>
      </c>
      <c r="T1395" s="8" t="str">
        <f t="shared" si="108"/>
        <v>VM+ HNI 17</v>
      </c>
      <c r="U1395" t="s">
        <v>11072</v>
      </c>
      <c r="Y1395" t="str">
        <f t="shared" si="109"/>
        <v>WINCOMHANOI</v>
      </c>
    </row>
    <row r="1396" spans="1:25" x14ac:dyDescent="0.2">
      <c r="A1396" t="s">
        <v>0</v>
      </c>
      <c r="B1396" t="s">
        <v>1978</v>
      </c>
      <c r="D1396" t="s">
        <v>30</v>
      </c>
      <c r="E1396" t="s">
        <v>3</v>
      </c>
      <c r="F1396" s="12">
        <v>1</v>
      </c>
      <c r="G1396" s="2">
        <v>111058</v>
      </c>
      <c r="H1396" t="s">
        <v>4</v>
      </c>
      <c r="J1396" t="s">
        <v>31</v>
      </c>
      <c r="K1396" s="9" t="str">
        <f t="shared" si="106"/>
        <v>Gà muối gói 500g</v>
      </c>
      <c r="L1396" s="8" t="str">
        <f>VLOOKUP(K1396,'[1]Mã Misa'!$B$2:$D$74,2,0)</f>
        <v>Gà muối 500g</v>
      </c>
      <c r="M1396" s="8" t="str">
        <f>VLOOKUP(L1396,'[1]Mã Misa'!$C$2:$D$74,2,0)</f>
        <v>GM500</v>
      </c>
      <c r="N1396" s="2">
        <v>111058</v>
      </c>
      <c r="O1396" t="s">
        <v>1979</v>
      </c>
      <c r="P1396" s="8" t="str">
        <f t="shared" si="107"/>
        <v>0000982</v>
      </c>
      <c r="Q1396" s="8" t="e">
        <f t="shared" si="105"/>
        <v>#N/A</v>
      </c>
      <c r="R1396" s="19">
        <v>44548</v>
      </c>
      <c r="S1396" s="17" t="s">
        <v>1980</v>
      </c>
      <c r="T1396" s="8" t="str">
        <f t="shared" si="108"/>
        <v>VM+ QNM 17</v>
      </c>
      <c r="U1396" t="s">
        <v>11073</v>
      </c>
      <c r="Y1396" t="str">
        <f t="shared" si="109"/>
        <v>WINCOMQUANGNAM</v>
      </c>
    </row>
    <row r="1397" spans="1:25" x14ac:dyDescent="0.2">
      <c r="A1397" t="s">
        <v>0</v>
      </c>
      <c r="B1397" t="s">
        <v>1981</v>
      </c>
      <c r="D1397" t="s">
        <v>8</v>
      </c>
      <c r="E1397" t="s">
        <v>3</v>
      </c>
      <c r="F1397" s="12">
        <v>2</v>
      </c>
      <c r="G1397" s="2">
        <v>210800</v>
      </c>
      <c r="H1397" t="s">
        <v>4</v>
      </c>
      <c r="J1397" t="s">
        <v>9</v>
      </c>
      <c r="K1397" s="9" t="str">
        <f t="shared" si="106"/>
        <v>_Đùi gà sốt cay 500g</v>
      </c>
      <c r="L1397" s="8" t="str">
        <f>VLOOKUP(K1397,'[1]Mã Misa'!$B$2:$D$74,2,0)</f>
        <v>Đùi gà sốt cay 500g</v>
      </c>
      <c r="M1397" s="8" t="str">
        <f>VLOOKUP(L1397,'[1]Mã Misa'!$C$2:$D$74,2,0)</f>
        <v>DGSC500</v>
      </c>
      <c r="N1397" s="2">
        <v>105400</v>
      </c>
      <c r="O1397" t="s">
        <v>1982</v>
      </c>
      <c r="P1397" s="8" t="str">
        <f t="shared" si="107"/>
        <v>0001703</v>
      </c>
      <c r="Q1397" s="8" t="e">
        <f t="shared" si="105"/>
        <v>#N/A</v>
      </c>
      <c r="R1397" s="19">
        <v>44548</v>
      </c>
      <c r="S1397" s="17" t="s">
        <v>896</v>
      </c>
      <c r="T1397" s="8" t="str">
        <f t="shared" si="108"/>
        <v>VM+ NBH 83</v>
      </c>
      <c r="U1397" t="s">
        <v>10772</v>
      </c>
      <c r="Y1397" t="str">
        <f t="shared" si="109"/>
        <v>WINCOMNINHBINH</v>
      </c>
    </row>
    <row r="1398" spans="1:25" x14ac:dyDescent="0.2">
      <c r="A1398" t="s">
        <v>0</v>
      </c>
      <c r="B1398" t="s">
        <v>1981</v>
      </c>
      <c r="D1398" t="s">
        <v>40</v>
      </c>
      <c r="E1398" t="s">
        <v>3</v>
      </c>
      <c r="F1398" s="12">
        <v>1</v>
      </c>
      <c r="G1398" s="2">
        <v>59400</v>
      </c>
      <c r="H1398" t="s">
        <v>4</v>
      </c>
      <c r="J1398" t="s">
        <v>41</v>
      </c>
      <c r="K1398" s="9" t="str">
        <f t="shared" si="106"/>
        <v>_Giò lụa 250g</v>
      </c>
      <c r="L1398" s="8" t="str">
        <f>VLOOKUP(K1398,'[1]Mã Misa'!$B$2:$D$74,2,0)</f>
        <v>Giò lụa 250g</v>
      </c>
      <c r="M1398" s="8" t="str">
        <f>VLOOKUP(L1398,'[1]Mã Misa'!$C$2:$D$74,2,0)</f>
        <v>GL250</v>
      </c>
      <c r="N1398" s="2">
        <v>59400</v>
      </c>
      <c r="O1398" t="s">
        <v>1982</v>
      </c>
      <c r="P1398" s="8" t="str">
        <f t="shared" si="107"/>
        <v>0001703</v>
      </c>
      <c r="Q1398" s="8" t="e">
        <f t="shared" si="105"/>
        <v>#N/A</v>
      </c>
      <c r="R1398" s="19">
        <v>44548</v>
      </c>
      <c r="S1398" s="17" t="s">
        <v>896</v>
      </c>
      <c r="T1398" s="8" t="str">
        <f t="shared" si="108"/>
        <v>VM+ NBH 83</v>
      </c>
      <c r="U1398" t="s">
        <v>10772</v>
      </c>
      <c r="Y1398" t="str">
        <f t="shared" si="109"/>
        <v>WINCOMNINHBINH</v>
      </c>
    </row>
    <row r="1399" spans="1:25" x14ac:dyDescent="0.2">
      <c r="A1399" t="s">
        <v>0</v>
      </c>
      <c r="B1399" t="s">
        <v>1983</v>
      </c>
      <c r="D1399" t="s">
        <v>30</v>
      </c>
      <c r="E1399" t="s">
        <v>3</v>
      </c>
      <c r="F1399" s="12">
        <v>1</v>
      </c>
      <c r="G1399" s="2">
        <v>111058</v>
      </c>
      <c r="H1399" t="s">
        <v>4</v>
      </c>
      <c r="J1399" t="s">
        <v>31</v>
      </c>
      <c r="K1399" s="9" t="str">
        <f t="shared" si="106"/>
        <v>Gà muối gói 500g</v>
      </c>
      <c r="L1399" s="8" t="str">
        <f>VLOOKUP(K1399,'[1]Mã Misa'!$B$2:$D$74,2,0)</f>
        <v>Gà muối 500g</v>
      </c>
      <c r="M1399" s="8" t="str">
        <f>VLOOKUP(L1399,'[1]Mã Misa'!$C$2:$D$74,2,0)</f>
        <v>GM500</v>
      </c>
      <c r="N1399" s="2">
        <v>111058</v>
      </c>
      <c r="O1399" t="s">
        <v>1984</v>
      </c>
      <c r="P1399" s="8" t="str">
        <f t="shared" si="107"/>
        <v>0004140</v>
      </c>
      <c r="Q1399" s="8" t="e">
        <f t="shared" si="105"/>
        <v>#N/A</v>
      </c>
      <c r="R1399" s="19">
        <v>44548</v>
      </c>
      <c r="S1399" s="17" t="s">
        <v>1985</v>
      </c>
      <c r="T1399" s="8" t="str">
        <f t="shared" si="108"/>
        <v>VM+ DNI 44</v>
      </c>
      <c r="U1399" t="s">
        <v>11074</v>
      </c>
      <c r="V1399" s="18" t="s">
        <v>12850</v>
      </c>
      <c r="Y1399" t="str">
        <f>IF(ISNUMBER(SEARCH($V$3,T1399)),"WINCOMHANOI",IF(ISNUMBER(SEARCH($V$4,T1399)),"WINCOMHOCHIMINH",IF(ISNUMBER(SEARCH($V$5,T1399)),"WINCOMDANANG",IF(ISNUMBER(SEARCH($V$6,T1399)),"WINCOMHAIDUONG",IF(ISNUMBER(SEARCH($V$7,T1399)),"WINCOMQUANGNINH",IF(ISNUMBER(SEARCH($V$8,T1399)),"WINCOMHAIPHONG",IF(ISNUMBER(SEARCH($V$9,T1399)),"WINCOMBACGIANG",IF(ISNUMBER(SEARCH($V$10,T1399)),"WINCOMBACNINH",IF(ISNUMBER(SEARCH($V$11,T1399)),"WINCOMPHUTHO",IF(ISNUMBER(SEARCH($V$12,T1399)),"WINCOMHATINH",IF(ISNUMBER(SEARCH($V$13,T1399)),"WINCOMTHAINGUYEN",IF(ISNUMBER(SEARCH($V$14,T1399)),"WINCOMKHANHHOA",IF(ISNUMBER(SEARCH($V$15,T1399)),"WINCOMHUNGYEN",IF(ISNUMBER(SEARCH($V$16,T1399)),"WINCOMNGHEAN",IF(ISNUMBER(SEARCH($V$17,T1399)),"WINCOMLAOCAI",IF(ISNUMBER(SEARCH($V$18,T1399)),"WINCOMVUNGTAU",IF(ISNUMBER(SEARCH($V$19,T1399)),"WINCOMBINHDUONG",IF(ISNUMBER(SEARCH($V$20,T1399)),"WINCOMKIENGIANG",IF(ISNUMBER(SEARCH($V$21,T1399)),"WINCOMHANAM",IF(ISNUMBER(SEARCH($V$22,T1399)),"WINCOMNAMDINH",IF(ISNUMBER(SEARCH($V$23,T1399)),"WINCOMLANGSON",IF(ISNUMBER(SEARCH($V$24,T1399)),"WINCOMTHANHHOA",IF(ISNUMBER(SEARCH($V$25,T1399)),"WINCOMYENBAI",IF(ISNUMBER(SEARCH($V$26,T1399)),"WINCOMTUYENQUANG",IF(ISNUMBER(SEARCH($V$27,T1399)),"WINCOMHUE",IF(ISNUMBER(SEARCH($V$28,T1399)),"WINCOMQUANGNAM",IF(ISNUMBER(SEARCH($V$29,T1399)),"WINCOMVINHPHUC",IF(ISNUMBER(SEARCH($V$30,T1399)),"WINCOMHAGIANG",IF(ISNUMBER(SEARCH($V$31,T1399)),"WINCOMNINHBINH",IF(ISNUMBER(SEARCH($V$32,T1399)),"WINCOMTRAVINH",IF(ISNUMBER(SEARCH($V$33,T1399)),"WINCOMCANTHO",IF(ISNUMBER(SEARCH($V$34,T1399)),"WINCOMBENTRE",IF(ISNUMBER(SEARCH($V$35,T1399)),"WINCOMCAMAU",IF(ISNUMBER(SEARCH($V$36,T1399)),"WINCOMANGIANG",IF(ISNUMBER(SEARCH($V$37,T1399)),"WINCOMNINHTHUAN",IF(ISNUMBER(SEARCH($V$38,T1399)),"WINCOMTHAIBINH",IF(ISNUMBER(SEARCH($V$39,T1399)),"WINCOMGIALAI",IF(ISNUMBER(SEARCH($V$40,T1399)),"WINCOMHOABINH",IF(ISNUMBER(SEARCH($V$41,T1399)),"WINCOMQUANGNGAI",IF(ISNUMBER(SEARCH($V$42,T1399)),"WINCOMBINHTHUAN",IF(ISNUMBER(SEARCH($V$43,T1399)),"WINCOMDAKLAK",IF(ISNUMBER(SEARCH($V$44,T1399)),"WINCOMSOCTRANG",IF(ISNUMBER(SEARCH($V$45,T1399)),"WINCOMSONLA",IF(ISNUMBER(SEARCH($V$46,T1399)),"WINCOMKONTUM",IF(ISNUMBER(SEARCH($V$47,T1399)),"WINCOMPHUYEN",IF(ISNUMBER(SEARCH($V$48,T1399)),"WINCOMQUANGTRI",IF(ISNUMBER(SEARCH($V$49,T1399)),"WINCOMBINHDINH",IF(ISNUMBER(SEARCH($V$50,T1399)),"WINCOMCAOBANG",IF(ISNUMBER(SEARCH($V$51,T1399)),"WINCOMQUANGBINH",IF(ISNUMBER(SEARCH($V$52,T1399)),"WINCOMLAMDONG",IF(ISNUMBER(SEARCH($V$53,T1399)),"WINCOMVINHLONG",IF(ISNUMBER(SEARCH($V$54,T1399)),"WINCOMDONGTHAP",IF(ISNUMBER(SEARCH($V$55,T1399)),"WINCOMTIENGIANG",IF(ISNUMBER(SEARCH($V$56,T1399)),"WINCOMQUANGNINH",IF(ISNUMBER(SEARCH($V$1399,T1399)),"WINCOMBIENHOA",IF(ISNUMBER(SEARCH($V$1399,T1400)),"0"))))))))))))))))))))))))))))))))))))))))))))))))))))))))</f>
        <v>WINCOMBIENHOA</v>
      </c>
    </row>
    <row r="1400" spans="1:25" x14ac:dyDescent="0.2">
      <c r="A1400" t="s">
        <v>0</v>
      </c>
      <c r="B1400" t="s">
        <v>1983</v>
      </c>
      <c r="D1400" t="s">
        <v>42</v>
      </c>
      <c r="E1400" t="s">
        <v>3</v>
      </c>
      <c r="F1400" s="12">
        <v>1</v>
      </c>
      <c r="G1400" s="2">
        <v>87787</v>
      </c>
      <c r="H1400" t="s">
        <v>4</v>
      </c>
      <c r="J1400" t="s">
        <v>43</v>
      </c>
      <c r="K1400" s="9" t="str">
        <f t="shared" si="106"/>
        <v>Bắp bò muối gói 200g</v>
      </c>
      <c r="L1400" s="8" t="str">
        <f>VLOOKUP(K1400,'[1]Mã Misa'!$B$2:$D$74,2,0)</f>
        <v>Bắp bò muối 200g</v>
      </c>
      <c r="M1400" s="8" t="str">
        <f>VLOOKUP(L1400,'[1]Mã Misa'!$C$2:$D$74,2,0)</f>
        <v>BBM200</v>
      </c>
      <c r="N1400" s="2">
        <v>87787</v>
      </c>
      <c r="O1400" t="s">
        <v>1984</v>
      </c>
      <c r="P1400" s="8" t="str">
        <f t="shared" si="107"/>
        <v>0004140</v>
      </c>
      <c r="Q1400" s="8" t="e">
        <f t="shared" si="105"/>
        <v>#N/A</v>
      </c>
      <c r="R1400" s="19">
        <v>44548</v>
      </c>
      <c r="S1400" s="17" t="s">
        <v>1985</v>
      </c>
      <c r="T1400" s="8" t="str">
        <f t="shared" si="108"/>
        <v>VM+ DNI 44</v>
      </c>
      <c r="U1400" t="s">
        <v>11074</v>
      </c>
      <c r="V1400" s="18" t="s">
        <v>12777</v>
      </c>
      <c r="Y1400" t="str">
        <f>IF(ISNUMBER(SEARCH($V$3,T1400)),"WINCOMHANOI",IF(ISNUMBER(SEARCH($V$4,T1400)),"WINCOMHOCHIMINH",IF(ISNUMBER(SEARCH($V$5,T1400)),"WINCOMDANANG",IF(ISNUMBER(SEARCH($V$6,T1400)),"WINCOMHAIDUONG",IF(ISNUMBER(SEARCH($V$7,T1400)),"WINCOMQUANGNINH",IF(ISNUMBER(SEARCH($V$8,T1400)),"WINCOMHAIPHONG",IF(ISNUMBER(SEARCH($V$9,T1400)),"WINCOMBACGIANG",IF(ISNUMBER(SEARCH($V$10,T1400)),"WINCOMBACNINH",IF(ISNUMBER(SEARCH($V$11,T1400)),"WINCOMPHUTHO",IF(ISNUMBER(SEARCH($V$12,T1400)),"WINCOMHATINH",IF(ISNUMBER(SEARCH($V$13,T1400)),"WINCOMTHAINGUYEN",IF(ISNUMBER(SEARCH($V$14,T1400)),"WINCOMKHANHHOA",IF(ISNUMBER(SEARCH($V$15,T1400)),"WINCOMHUNGYEN",IF(ISNUMBER(SEARCH($V$16,T1400)),"WINCOMNGHEAN",IF(ISNUMBER(SEARCH($V$17,T1400)),"WINCOMLAOCAI",IF(ISNUMBER(SEARCH($V$18,T1400)),"WINCOMVUNGTAU",IF(ISNUMBER(SEARCH($V$19,T1400)),"WINCOMBINHDUONG",IF(ISNUMBER(SEARCH($V$20,T1400)),"WINCOMKIENGIANG",IF(ISNUMBER(SEARCH($V$21,T1400)),"WINCOMHANAM",IF(ISNUMBER(SEARCH($V$22,T1400)),"WINCOMNAMDINH",IF(ISNUMBER(SEARCH($V$23,T1400)),"WINCOMLANGSON",IF(ISNUMBER(SEARCH($V$24,T1400)),"WINCOMTHANHHOA",IF(ISNUMBER(SEARCH($V$25,T1400)),"WINCOMYENBAI",IF(ISNUMBER(SEARCH($V$26,T1400)),"WINCOMTUYENQUANG",IF(ISNUMBER(SEARCH($V$27,T1400)),"WINCOMHUE",IF(ISNUMBER(SEARCH($V$28,T1400)),"WINCOMQUANGNAM",IF(ISNUMBER(SEARCH($V$29,T1400)),"WINCOMVINHPHUC",IF(ISNUMBER(SEARCH($V$30,T1400)),"WINCOMHAGIANG",IF(ISNUMBER(SEARCH($V$31,T1400)),"WINCOMNINHBINH",IF(ISNUMBER(SEARCH($V$32,T1400)),"WINCOMTRAVINH",IF(ISNUMBER(SEARCH($V$33,T1400)),"WINCOMCANTHO",IF(ISNUMBER(SEARCH($V$34,T1400)),"WINCOMBENTRE",IF(ISNUMBER(SEARCH($V$35,T1400)),"WINCOMCAMAU",IF(ISNUMBER(SEARCH($V$36,T1400)),"WINCOMANGIANG",IF(ISNUMBER(SEARCH($V$37,T1400)),"WINCOMNINHTHUAN",IF(ISNUMBER(SEARCH($V$38,T1400)),"WINCOMTHAIBINH",IF(ISNUMBER(SEARCH($V$39,T1400)),"WINCOMGIALAI",IF(ISNUMBER(SEARCH($V$40,T1400)),"WINCOMHOABINH",IF(ISNUMBER(SEARCH($V$41,T1400)),"WINCOMQUANGNGAI",IF(ISNUMBER(SEARCH($V$42,T1400)),"WINCOMBINHTHUAN",IF(ISNUMBER(SEARCH($V$43,T1400)),"WINCOMDAKLAK",IF(ISNUMBER(SEARCH($V$44,T1400)),"WINCOMSOCTRANG",IF(ISNUMBER(SEARCH($V$45,T1400)),"WINCOMSONLA",IF(ISNUMBER(SEARCH($V$46,T1400)),"WINCOMKONTUM",IF(ISNUMBER(SEARCH($V$47,T1400)),"WINCOMPHUYEN",IF(ISNUMBER(SEARCH($V$48,T1400)),"WINCOMQUANGTRI",IF(ISNUMBER(SEARCH($V$49,T1400)),"WINCOMBINHDINH",IF(ISNUMBER(SEARCH($V$50,T1400)),"WINCOMCAOBANG",IF(ISNUMBER(SEARCH($V$51,T1400)),"WINCOMQUANGBINH",IF(ISNUMBER(SEARCH($V$52,T1400)),"WINCOMLAMDONG",IF(ISNUMBER(SEARCH($V$53,T1400)),"WINCOMVINHLONG",IF(ISNUMBER(SEARCH($V$54,T1400)),"WINCOMDONGTHAP",IF(ISNUMBER(SEARCH($V$55,T1400)),"WINCOMTIENGIANG",IF(ISNUMBER(SEARCH($V$56,T1400)),"WINCOMQUANGNINH",IF(ISNUMBER(SEARCH($V$1399,T1400)),"WINCOMBIENHOA",IF(ISNUMBER(SEARCH($V$1399,T1401)),"0"))))))))))))))))))))))))))))))))))))))))))))))))))))))))</f>
        <v>WINCOMBIENHOA</v>
      </c>
    </row>
    <row r="1401" spans="1:25" x14ac:dyDescent="0.2">
      <c r="A1401" t="s">
        <v>0</v>
      </c>
      <c r="B1401" t="s">
        <v>1986</v>
      </c>
      <c r="D1401" t="s">
        <v>11</v>
      </c>
      <c r="E1401" t="s">
        <v>3</v>
      </c>
      <c r="F1401" s="12">
        <v>2</v>
      </c>
      <c r="G1401" s="2">
        <v>100364</v>
      </c>
      <c r="H1401" t="s">
        <v>4</v>
      </c>
      <c r="J1401" t="s">
        <v>12</v>
      </c>
      <c r="K1401" s="9" t="str">
        <f t="shared" si="106"/>
        <v>Giò tai lưỡi xào gói 250g</v>
      </c>
      <c r="L1401" s="8" t="str">
        <f>VLOOKUP(K1401,'[1]Mã Misa'!$B$2:$D$74,2,0)</f>
        <v>Giò Tai Lưỡi Xào 250g</v>
      </c>
      <c r="M1401" s="8" t="str">
        <f>VLOOKUP(L1401,'[1]Mã Misa'!$C$2:$D$74,2,0)</f>
        <v>GTLX250G</v>
      </c>
      <c r="N1401" s="2">
        <v>50182</v>
      </c>
      <c r="O1401" t="s">
        <v>1987</v>
      </c>
      <c r="P1401" s="8" t="str">
        <f t="shared" si="107"/>
        <v>0155649</v>
      </c>
      <c r="Q1401" s="8" t="e">
        <f t="shared" si="105"/>
        <v>#N/A</v>
      </c>
      <c r="R1401" s="19">
        <v>44548</v>
      </c>
      <c r="S1401" s="17" t="s">
        <v>1988</v>
      </c>
      <c r="T1401" s="8" t="str">
        <f t="shared" si="108"/>
        <v>VM+ HNI CT</v>
      </c>
      <c r="U1401" t="s">
        <v>11075</v>
      </c>
      <c r="Y1401" t="str">
        <f t="shared" si="109"/>
        <v>WINCOMHANOI</v>
      </c>
    </row>
    <row r="1402" spans="1:25" x14ac:dyDescent="0.2">
      <c r="A1402" t="s">
        <v>0</v>
      </c>
      <c r="B1402" t="s">
        <v>1989</v>
      </c>
      <c r="D1402" t="s">
        <v>47</v>
      </c>
      <c r="E1402" t="s">
        <v>3</v>
      </c>
      <c r="F1402" s="12">
        <v>3</v>
      </c>
      <c r="G1402" s="2">
        <v>166785</v>
      </c>
      <c r="H1402" t="s">
        <v>4</v>
      </c>
      <c r="J1402" t="s">
        <v>48</v>
      </c>
      <c r="K1402" s="9" t="str">
        <f t="shared" si="106"/>
        <v>Tai heo muối gói 200g</v>
      </c>
      <c r="L1402" s="8" t="str">
        <f>VLOOKUP(K1402,'[1]Mã Misa'!$B$2:$D$74,2,0)</f>
        <v>Tai heo muối 200g</v>
      </c>
      <c r="M1402" s="8" t="str">
        <f>VLOOKUP(L1402,'[1]Mã Misa'!$C$2:$D$74,2,0)</f>
        <v>TH200</v>
      </c>
      <c r="N1402" s="2">
        <v>55595</v>
      </c>
      <c r="O1402" t="s">
        <v>1990</v>
      </c>
      <c r="P1402" s="8" t="str">
        <f t="shared" si="107"/>
        <v>0155650</v>
      </c>
      <c r="Q1402" s="8" t="e">
        <f t="shared" si="105"/>
        <v>#N/A</v>
      </c>
      <c r="R1402" s="19">
        <v>44548</v>
      </c>
      <c r="S1402" s="17" t="s">
        <v>745</v>
      </c>
      <c r="T1402" s="8" t="str">
        <f t="shared" si="108"/>
        <v>VM+ HNI 22</v>
      </c>
      <c r="U1402" t="s">
        <v>10725</v>
      </c>
      <c r="Y1402" t="str">
        <f t="shared" si="109"/>
        <v>WINCOMHANOI</v>
      </c>
    </row>
    <row r="1403" spans="1:25" x14ac:dyDescent="0.2">
      <c r="A1403" t="s">
        <v>0</v>
      </c>
      <c r="B1403" t="s">
        <v>1991</v>
      </c>
      <c r="D1403" t="s">
        <v>30</v>
      </c>
      <c r="E1403" t="s">
        <v>3</v>
      </c>
      <c r="F1403" s="12">
        <v>4</v>
      </c>
      <c r="G1403" s="2">
        <v>444232</v>
      </c>
      <c r="H1403" t="s">
        <v>4</v>
      </c>
      <c r="J1403" t="s">
        <v>31</v>
      </c>
      <c r="K1403" s="9" t="str">
        <f t="shared" si="106"/>
        <v>Gà muối gói 500g</v>
      </c>
      <c r="L1403" s="8" t="str">
        <f>VLOOKUP(K1403,'[1]Mã Misa'!$B$2:$D$74,2,0)</f>
        <v>Gà muối 500g</v>
      </c>
      <c r="M1403" s="8" t="str">
        <f>VLOOKUP(L1403,'[1]Mã Misa'!$C$2:$D$74,2,0)</f>
        <v>GM500</v>
      </c>
      <c r="N1403" s="2">
        <v>111058</v>
      </c>
      <c r="O1403" t="s">
        <v>1992</v>
      </c>
      <c r="P1403" s="8" t="str">
        <f t="shared" si="107"/>
        <v>0155652</v>
      </c>
      <c r="Q1403" s="8" t="e">
        <f t="shared" si="105"/>
        <v>#N/A</v>
      </c>
      <c r="R1403" s="19">
        <v>44548</v>
      </c>
      <c r="S1403" s="17" t="s">
        <v>1993</v>
      </c>
      <c r="T1403" s="8" t="str">
        <f t="shared" si="108"/>
        <v>VM+ HNI 18</v>
      </c>
      <c r="U1403" t="s">
        <v>11076</v>
      </c>
      <c r="Y1403" t="str">
        <f t="shared" si="109"/>
        <v>WINCOMHANOI</v>
      </c>
    </row>
    <row r="1404" spans="1:25" x14ac:dyDescent="0.2">
      <c r="A1404" t="s">
        <v>0</v>
      </c>
      <c r="B1404" t="s">
        <v>1994</v>
      </c>
      <c r="D1404" t="s">
        <v>21</v>
      </c>
      <c r="E1404" t="s">
        <v>3</v>
      </c>
      <c r="F1404" s="12">
        <v>1</v>
      </c>
      <c r="G1404" s="2">
        <v>74250</v>
      </c>
      <c r="H1404" t="s">
        <v>4</v>
      </c>
      <c r="J1404" t="s">
        <v>22</v>
      </c>
      <c r="K1404" s="9" t="str">
        <f t="shared" si="106"/>
        <v>_Chả cốm 300g</v>
      </c>
      <c r="L1404" s="8" t="str">
        <f>VLOOKUP(K1404,'[1]Mã Misa'!$B$2:$D$74,2,0)</f>
        <v>Chả cốm 300g</v>
      </c>
      <c r="M1404" s="8" t="str">
        <f>VLOOKUP(L1404,'[1]Mã Misa'!$C$2:$D$74,2,0)</f>
        <v>CC300</v>
      </c>
      <c r="N1404" s="2">
        <v>74250</v>
      </c>
      <c r="O1404" t="s">
        <v>1995</v>
      </c>
      <c r="P1404" s="8" t="str">
        <f t="shared" si="107"/>
        <v>0155653</v>
      </c>
      <c r="Q1404" s="8" t="e">
        <f t="shared" si="105"/>
        <v>#N/A</v>
      </c>
      <c r="R1404" s="19">
        <v>44548</v>
      </c>
      <c r="S1404" s="17" t="s">
        <v>1993</v>
      </c>
      <c r="T1404" s="8" t="str">
        <f t="shared" si="108"/>
        <v>VM+ HNI 18</v>
      </c>
      <c r="U1404" t="s">
        <v>11076</v>
      </c>
      <c r="Y1404" t="str">
        <f t="shared" si="109"/>
        <v>WINCOMHANOI</v>
      </c>
    </row>
    <row r="1405" spans="1:25" x14ac:dyDescent="0.2">
      <c r="A1405" t="s">
        <v>0</v>
      </c>
      <c r="B1405" t="s">
        <v>1994</v>
      </c>
      <c r="D1405" t="s">
        <v>2</v>
      </c>
      <c r="E1405" t="s">
        <v>3</v>
      </c>
      <c r="F1405" s="12">
        <v>3</v>
      </c>
      <c r="G1405" s="2">
        <v>212850</v>
      </c>
      <c r="H1405" t="s">
        <v>4</v>
      </c>
      <c r="J1405" t="s">
        <v>5</v>
      </c>
      <c r="K1405" s="9" t="str">
        <f t="shared" si="106"/>
        <v>_Chả nướng 300g</v>
      </c>
      <c r="L1405" s="8" t="str">
        <f>VLOOKUP(K1405,'[1]Mã Misa'!$B$2:$D$74,2,0)</f>
        <v>Chả nướng 300g</v>
      </c>
      <c r="M1405" s="8" t="str">
        <f>VLOOKUP(L1405,'[1]Mã Misa'!$C$2:$D$74,2,0)</f>
        <v>CN300</v>
      </c>
      <c r="N1405" s="2">
        <v>70950</v>
      </c>
      <c r="O1405" t="s">
        <v>1995</v>
      </c>
      <c r="P1405" s="8" t="str">
        <f t="shared" si="107"/>
        <v>0155653</v>
      </c>
      <c r="Q1405" s="8" t="e">
        <f t="shared" si="105"/>
        <v>#N/A</v>
      </c>
      <c r="R1405" s="19">
        <v>44548</v>
      </c>
      <c r="S1405" s="17" t="s">
        <v>1993</v>
      </c>
      <c r="T1405" s="8" t="str">
        <f t="shared" si="108"/>
        <v>VM+ HNI 18</v>
      </c>
      <c r="U1405" t="s">
        <v>11076</v>
      </c>
      <c r="Y1405" t="str">
        <f t="shared" si="109"/>
        <v>WINCOMHANOI</v>
      </c>
    </row>
    <row r="1406" spans="1:25" x14ac:dyDescent="0.2">
      <c r="A1406" t="s">
        <v>0</v>
      </c>
      <c r="B1406" t="s">
        <v>1996</v>
      </c>
      <c r="D1406" t="s">
        <v>11</v>
      </c>
      <c r="E1406" t="s">
        <v>3</v>
      </c>
      <c r="F1406" s="12">
        <v>1</v>
      </c>
      <c r="G1406" s="2">
        <v>50182</v>
      </c>
      <c r="H1406" t="s">
        <v>4</v>
      </c>
      <c r="J1406" t="s">
        <v>12</v>
      </c>
      <c r="K1406" s="9" t="str">
        <f t="shared" si="106"/>
        <v>Giò tai lưỡi xào gói 250g</v>
      </c>
      <c r="L1406" s="8" t="str">
        <f>VLOOKUP(K1406,'[1]Mã Misa'!$B$2:$D$74,2,0)</f>
        <v>Giò Tai Lưỡi Xào 250g</v>
      </c>
      <c r="M1406" s="8" t="str">
        <f>VLOOKUP(L1406,'[1]Mã Misa'!$C$2:$D$74,2,0)</f>
        <v>GTLX250G</v>
      </c>
      <c r="N1406" s="2">
        <v>50182</v>
      </c>
      <c r="O1406" t="s">
        <v>1997</v>
      </c>
      <c r="P1406" s="8" t="str">
        <f t="shared" si="107"/>
        <v>0046866</v>
      </c>
      <c r="Q1406" s="8" t="e">
        <f t="shared" si="105"/>
        <v>#N/A</v>
      </c>
      <c r="R1406" s="19">
        <v>44548</v>
      </c>
      <c r="S1406" s="17" t="s">
        <v>1998</v>
      </c>
      <c r="T1406" s="8" t="str">
        <f t="shared" si="108"/>
        <v>VM+ HCM 25</v>
      </c>
      <c r="U1406" t="s">
        <v>11077</v>
      </c>
      <c r="Y1406" t="str">
        <f t="shared" si="109"/>
        <v>WINCOMHOCHIMINH</v>
      </c>
    </row>
    <row r="1407" spans="1:25" x14ac:dyDescent="0.2">
      <c r="A1407" t="s">
        <v>0</v>
      </c>
      <c r="B1407" t="s">
        <v>1996</v>
      </c>
      <c r="D1407" t="s">
        <v>47</v>
      </c>
      <c r="E1407" t="s">
        <v>3</v>
      </c>
      <c r="F1407" s="12">
        <v>1</v>
      </c>
      <c r="G1407" s="2">
        <v>55595</v>
      </c>
      <c r="H1407" t="s">
        <v>4</v>
      </c>
      <c r="J1407" t="s">
        <v>48</v>
      </c>
      <c r="K1407" s="9" t="str">
        <f t="shared" si="106"/>
        <v>Tai heo muối gói 200g</v>
      </c>
      <c r="L1407" s="8" t="str">
        <f>VLOOKUP(K1407,'[1]Mã Misa'!$B$2:$D$74,2,0)</f>
        <v>Tai heo muối 200g</v>
      </c>
      <c r="M1407" s="8" t="str">
        <f>VLOOKUP(L1407,'[1]Mã Misa'!$C$2:$D$74,2,0)</f>
        <v>TH200</v>
      </c>
      <c r="N1407" s="2">
        <v>55595</v>
      </c>
      <c r="O1407" t="s">
        <v>1997</v>
      </c>
      <c r="P1407" s="8" t="str">
        <f t="shared" si="107"/>
        <v>0046866</v>
      </c>
      <c r="Q1407" s="8" t="e">
        <f t="shared" si="105"/>
        <v>#N/A</v>
      </c>
      <c r="R1407" s="19">
        <v>44548</v>
      </c>
      <c r="S1407" s="17" t="s">
        <v>1998</v>
      </c>
      <c r="T1407" s="8" t="str">
        <f t="shared" si="108"/>
        <v>VM+ HCM 25</v>
      </c>
      <c r="U1407" t="s">
        <v>11077</v>
      </c>
      <c r="Y1407" t="str">
        <f t="shared" si="109"/>
        <v>WINCOMHOCHIMINH</v>
      </c>
    </row>
    <row r="1408" spans="1:25" x14ac:dyDescent="0.2">
      <c r="A1408" t="s">
        <v>0</v>
      </c>
      <c r="B1408" t="s">
        <v>1996</v>
      </c>
      <c r="D1408" t="s">
        <v>30</v>
      </c>
      <c r="E1408" t="s">
        <v>3</v>
      </c>
      <c r="F1408" s="12">
        <v>1</v>
      </c>
      <c r="G1408" s="2">
        <v>111058</v>
      </c>
      <c r="H1408" t="s">
        <v>4</v>
      </c>
      <c r="J1408" t="s">
        <v>31</v>
      </c>
      <c r="K1408" s="9" t="str">
        <f t="shared" si="106"/>
        <v>Gà muối gói 500g</v>
      </c>
      <c r="L1408" s="8" t="str">
        <f>VLOOKUP(K1408,'[1]Mã Misa'!$B$2:$D$74,2,0)</f>
        <v>Gà muối 500g</v>
      </c>
      <c r="M1408" s="8" t="str">
        <f>VLOOKUP(L1408,'[1]Mã Misa'!$C$2:$D$74,2,0)</f>
        <v>GM500</v>
      </c>
      <c r="N1408" s="2">
        <v>111058</v>
      </c>
      <c r="O1408" t="s">
        <v>1997</v>
      </c>
      <c r="P1408" s="8" t="str">
        <f t="shared" si="107"/>
        <v>0046866</v>
      </c>
      <c r="Q1408" s="8" t="e">
        <f t="shared" si="105"/>
        <v>#N/A</v>
      </c>
      <c r="R1408" s="19">
        <v>44548</v>
      </c>
      <c r="S1408" s="17" t="s">
        <v>1998</v>
      </c>
      <c r="T1408" s="8" t="str">
        <f t="shared" si="108"/>
        <v>VM+ HCM 25</v>
      </c>
      <c r="U1408" t="s">
        <v>11077</v>
      </c>
      <c r="Y1408" t="str">
        <f t="shared" si="109"/>
        <v>WINCOMHOCHIMINH</v>
      </c>
    </row>
    <row r="1409" spans="1:25" x14ac:dyDescent="0.2">
      <c r="A1409" t="s">
        <v>0</v>
      </c>
      <c r="B1409" t="s">
        <v>1996</v>
      </c>
      <c r="D1409" t="s">
        <v>42</v>
      </c>
      <c r="E1409" t="s">
        <v>3</v>
      </c>
      <c r="F1409" s="12">
        <v>4</v>
      </c>
      <c r="G1409" s="2">
        <v>351148</v>
      </c>
      <c r="H1409" t="s">
        <v>4</v>
      </c>
      <c r="J1409" t="s">
        <v>43</v>
      </c>
      <c r="K1409" s="9" t="str">
        <f t="shared" si="106"/>
        <v>Bắp bò muối gói 200g</v>
      </c>
      <c r="L1409" s="8" t="str">
        <f>VLOOKUP(K1409,'[1]Mã Misa'!$B$2:$D$74,2,0)</f>
        <v>Bắp bò muối 200g</v>
      </c>
      <c r="M1409" s="8" t="str">
        <f>VLOOKUP(L1409,'[1]Mã Misa'!$C$2:$D$74,2,0)</f>
        <v>BBM200</v>
      </c>
      <c r="N1409" s="2">
        <v>87787</v>
      </c>
      <c r="O1409" t="s">
        <v>1997</v>
      </c>
      <c r="P1409" s="8" t="str">
        <f t="shared" si="107"/>
        <v>0046866</v>
      </c>
      <c r="Q1409" s="8" t="e">
        <f t="shared" si="105"/>
        <v>#N/A</v>
      </c>
      <c r="R1409" s="19">
        <v>44548</v>
      </c>
      <c r="S1409" s="17" t="s">
        <v>1998</v>
      </c>
      <c r="T1409" s="8" t="str">
        <f t="shared" si="108"/>
        <v>VM+ HCM 25</v>
      </c>
      <c r="U1409" t="s">
        <v>11077</v>
      </c>
      <c r="Y1409" t="str">
        <f t="shared" si="109"/>
        <v>WINCOMHOCHIMINH</v>
      </c>
    </row>
    <row r="1410" spans="1:25" x14ac:dyDescent="0.2">
      <c r="A1410" t="s">
        <v>0</v>
      </c>
      <c r="B1410" t="s">
        <v>1996</v>
      </c>
      <c r="D1410" t="s">
        <v>27</v>
      </c>
      <c r="E1410" t="s">
        <v>3</v>
      </c>
      <c r="F1410" s="12">
        <v>1</v>
      </c>
      <c r="G1410" s="2">
        <v>61050</v>
      </c>
      <c r="H1410" t="s">
        <v>4</v>
      </c>
      <c r="J1410" t="s">
        <v>28</v>
      </c>
      <c r="K1410" s="9" t="str">
        <f t="shared" si="106"/>
        <v>_Giò sụn gà 250g</v>
      </c>
      <c r="L1410" s="8" t="str">
        <f>VLOOKUP(K1410,'[1]Mã Misa'!$B$2:$D$74,2,0)</f>
        <v>Giò sụn gà 250g</v>
      </c>
      <c r="M1410" s="8" t="str">
        <f>VLOOKUP(L1410,'[1]Mã Misa'!$C$2:$D$74,2,0)</f>
        <v>GSG250</v>
      </c>
      <c r="N1410" s="2">
        <v>61050</v>
      </c>
      <c r="O1410" t="s">
        <v>1997</v>
      </c>
      <c r="P1410" s="8" t="str">
        <f t="shared" si="107"/>
        <v>0046866</v>
      </c>
      <c r="Q1410" s="8" t="e">
        <f t="shared" si="105"/>
        <v>#N/A</v>
      </c>
      <c r="R1410" s="19">
        <v>44548</v>
      </c>
      <c r="S1410" s="17" t="s">
        <v>1998</v>
      </c>
      <c r="T1410" s="8" t="str">
        <f t="shared" si="108"/>
        <v>VM+ HCM 25</v>
      </c>
      <c r="U1410" t="s">
        <v>11077</v>
      </c>
      <c r="Y1410" t="str">
        <f t="shared" si="109"/>
        <v>WINCOMHOCHIMINH</v>
      </c>
    </row>
    <row r="1411" spans="1:25" x14ac:dyDescent="0.2">
      <c r="A1411" t="s">
        <v>0</v>
      </c>
      <c r="B1411" t="s">
        <v>1996</v>
      </c>
      <c r="D1411" t="s">
        <v>25</v>
      </c>
      <c r="E1411" t="s">
        <v>3</v>
      </c>
      <c r="F1411" s="12">
        <v>1</v>
      </c>
      <c r="G1411" s="2">
        <v>90750</v>
      </c>
      <c r="H1411" t="s">
        <v>4</v>
      </c>
      <c r="J1411" t="s">
        <v>26</v>
      </c>
      <c r="K1411" s="9" t="str">
        <f t="shared" si="106"/>
        <v>_Chân gà sốt cay 400g</v>
      </c>
      <c r="L1411" s="8" t="str">
        <f>VLOOKUP(K1411,'[1]Mã Misa'!$B$2:$D$74,2,0)</f>
        <v>Chân gà sốt cay 400g</v>
      </c>
      <c r="M1411" s="8" t="str">
        <f>VLOOKUP(L1411,'[1]Mã Misa'!$C$2:$D$74,2,0)</f>
        <v>CGSC400</v>
      </c>
      <c r="N1411" s="2">
        <v>90750</v>
      </c>
      <c r="O1411" t="s">
        <v>1997</v>
      </c>
      <c r="P1411" s="8" t="str">
        <f t="shared" si="107"/>
        <v>0046866</v>
      </c>
      <c r="Q1411" s="8" t="e">
        <f t="shared" ref="Q1411:Q1474" si="110">IF(VLOOKUP(P1411,$AD$1:$AF$32,1,0)&lt;&gt;0,(P1411&amp;"A"),0)</f>
        <v>#N/A</v>
      </c>
      <c r="R1411" s="19">
        <v>44548</v>
      </c>
      <c r="S1411" s="17" t="s">
        <v>1998</v>
      </c>
      <c r="T1411" s="8" t="str">
        <f t="shared" si="108"/>
        <v>VM+ HCM 25</v>
      </c>
      <c r="U1411" t="s">
        <v>11077</v>
      </c>
      <c r="Y1411" t="str">
        <f t="shared" si="109"/>
        <v>WINCOMHOCHIMINH</v>
      </c>
    </row>
    <row r="1412" spans="1:25" x14ac:dyDescent="0.2">
      <c r="A1412" t="s">
        <v>0</v>
      </c>
      <c r="B1412" t="s">
        <v>1996</v>
      </c>
      <c r="D1412" t="s">
        <v>8</v>
      </c>
      <c r="E1412" t="s">
        <v>3</v>
      </c>
      <c r="F1412" s="12">
        <v>4</v>
      </c>
      <c r="G1412" s="2">
        <v>421600</v>
      </c>
      <c r="H1412" t="s">
        <v>4</v>
      </c>
      <c r="J1412" t="s">
        <v>9</v>
      </c>
      <c r="K1412" s="9" t="str">
        <f t="shared" ref="K1412:K1475" si="111">MID(J1412,10,26)</f>
        <v>_Đùi gà sốt cay 500g</v>
      </c>
      <c r="L1412" s="8" t="str">
        <f>VLOOKUP(K1412,'[1]Mã Misa'!$B$2:$D$74,2,0)</f>
        <v>Đùi gà sốt cay 500g</v>
      </c>
      <c r="M1412" s="8" t="str">
        <f>VLOOKUP(L1412,'[1]Mã Misa'!$C$2:$D$74,2,0)</f>
        <v>DGSC500</v>
      </c>
      <c r="N1412" s="2">
        <v>105400</v>
      </c>
      <c r="O1412" t="s">
        <v>1997</v>
      </c>
      <c r="P1412" s="8" t="str">
        <f t="shared" ref="P1412:P1475" si="112">RIGHT(O1412,7)</f>
        <v>0046866</v>
      </c>
      <c r="Q1412" s="8" t="e">
        <f t="shared" si="110"/>
        <v>#N/A</v>
      </c>
      <c r="R1412" s="19">
        <v>44548</v>
      </c>
      <c r="S1412" s="17" t="s">
        <v>1998</v>
      </c>
      <c r="T1412" s="8" t="str">
        <f t="shared" ref="T1412:T1475" si="113">LEFT(U1412,10)</f>
        <v>VM+ HCM 25</v>
      </c>
      <c r="U1412" t="s">
        <v>11077</v>
      </c>
      <c r="Y1412" t="str">
        <f t="shared" ref="Y1412:Y1475" si="114">IF(ISNUMBER(SEARCH($V$3,T1412)),"WINCOMHANOI",IF(ISNUMBER(SEARCH($V$4,T1412)),"WINCOMHOCHIMINH",IF(ISNUMBER(SEARCH($V$5,T1412)),"WINCOMDANANG",IF(ISNUMBER(SEARCH($V$6,T1412)),"WINCOMHAIDUONG",IF(ISNUMBER(SEARCH($V$7,T1412)),"WINCOMQUANGNINH",IF(ISNUMBER(SEARCH($V$8,T1412)),"WINCOMHAIPHONG",IF(ISNUMBER(SEARCH($V$9,T1412)),"WINCOMBACGIANG",IF(ISNUMBER(SEARCH($V$10,T1412)),"WINCOMBACNINH",IF(ISNUMBER(SEARCH($V$11,T1412)),"WINCOMPHUTHO",IF(ISNUMBER(SEARCH($V$12,T1412)),"WINCOMHATINH",IF(ISNUMBER(SEARCH($V$13,T1412)),"WINCOMTHAINGUYEN",IF(ISNUMBER(SEARCH($V$14,T1412)),"WINCOMKHANHHOA",IF(ISNUMBER(SEARCH($V$15,T1412)),"WINCOMHUNGYEN",IF(ISNUMBER(SEARCH($V$16,T1412)),"WINCOMNGHEAN",IF(ISNUMBER(SEARCH($V$17,T1412)),"WINCOMLAOCAI",IF(ISNUMBER(SEARCH($V$18,T1412)),"WINCOMVUNGTAU",IF(ISNUMBER(SEARCH($V$19,T1412)),"WINCOMBINHDUONG",IF(ISNUMBER(SEARCH($V$20,T1412)),"WINCOMKIENGIANG",IF(ISNUMBER(SEARCH($V$21,T1412)),"WINCOMHANAM",IF(ISNUMBER(SEARCH($V$22,T1412)),"WINCOMNAMDINH",IF(ISNUMBER(SEARCH($V$23,T1412)),"WINCOMLANGSON",IF(ISNUMBER(SEARCH($V$24,T1412)),"WINCOMTHANHHOA",IF(ISNUMBER(SEARCH($V$25,T1412)),"WINCOMYENBAI",IF(ISNUMBER(SEARCH($V$26,T1412)),"WINCOMTUYENQUANG",IF(ISNUMBER(SEARCH($V$27,T1412)),"WINCOMHUE",IF(ISNUMBER(SEARCH($V$28,T1412)),"WINCOMQUANGNAM",IF(ISNUMBER(SEARCH($V$29,T1412)),"WINCOMVINHPHUC",IF(ISNUMBER(SEARCH($V$30,T1412)),"WINCOMHAGIANG",IF(ISNUMBER(SEARCH($V$31,T1412)),"WINCOMNINHBINH",IF(ISNUMBER(SEARCH($V$32,T1412)),"WINCOMTRAVINH",IF(ISNUMBER(SEARCH($V$33,T1412)),"WINCOMCANTHO",IF(ISNUMBER(SEARCH($V$34,T1412)),"WINCOMBENTRE",IF(ISNUMBER(SEARCH($V$35,T1412)),"WINCOMCAMAU",IF(ISNUMBER(SEARCH($V$36,T1412)),"WINCOMANGIANG",IF(ISNUMBER(SEARCH($V$37,T1412)),"WINCOMNINHTHUAN",IF(ISNUMBER(SEARCH($V$38,T1412)),"WINCOMTHAIBINH",IF(ISNUMBER(SEARCH($V$39,T1412)),"WINCOMGIALAI",IF(ISNUMBER(SEARCH($V$40,T1412)),"WINCOMHOABINH",IF(ISNUMBER(SEARCH($V$41,T1412)),"WINCOMQUANGNGAI",IF(ISNUMBER(SEARCH($V$42,T1412)),"WINCOMBINHTHUAN",IF(ISNUMBER(SEARCH($V$43,T1412)),"WINCOMDAKLAK",IF(ISNUMBER(SEARCH($V$44,T1412)),"WINCOMSOCTRANG",IF(ISNUMBER(SEARCH($V$45,T1412)),"WINCOMSONLA",IF(ISNUMBER(SEARCH($V$46,T1412)),"WINCOMKONTUM",IF(ISNUMBER(SEARCH($V$47,T1412)),"WINCOMPHUYEN",IF(ISNUMBER(SEARCH($V$48,T1412)),"WINCOMQUANGTRI",IF(ISNUMBER(SEARCH($V$49,T1412)),"WINCOMBINHDINH",IF(ISNUMBER(SEARCH($V$50,T1412)),"WINCOMCAOBANG",IF(ISNUMBER(SEARCH($V$51,T1412)),"WINCOMQUANGBINH",IF(ISNUMBER(SEARCH($V$52,T1412)),"WINCOMLAMDONG",IF(ISNUMBER(SEARCH($V$53,T1412)),"WINCOMVINHLONG",IF(ISNUMBER(SEARCH($V$54,T1412)),"WINCOMDONGTHAP",IF(ISNUMBER(SEARCH($V$55,T1412)),"WINCOMTIENGIANG",IF(ISNUMBER(SEARCH($V$56,T1412)),"WINCOMQUANGNINH",0))))))))))))))))))))))))))))))))))))))))))))))))))))))</f>
        <v>WINCOMHOCHIMINH</v>
      </c>
    </row>
    <row r="1413" spans="1:25" x14ac:dyDescent="0.2">
      <c r="A1413" t="s">
        <v>0</v>
      </c>
      <c r="B1413" t="s">
        <v>1999</v>
      </c>
      <c r="D1413" t="s">
        <v>30</v>
      </c>
      <c r="E1413" t="s">
        <v>3</v>
      </c>
      <c r="F1413" s="12">
        <v>1</v>
      </c>
      <c r="G1413" s="2">
        <v>111058</v>
      </c>
      <c r="H1413" t="s">
        <v>4</v>
      </c>
      <c r="J1413" t="s">
        <v>31</v>
      </c>
      <c r="K1413" s="9" t="str">
        <f t="shared" si="111"/>
        <v>Gà muối gói 500g</v>
      </c>
      <c r="L1413" s="8" t="str">
        <f>VLOOKUP(K1413,'[1]Mã Misa'!$B$2:$D$74,2,0)</f>
        <v>Gà muối 500g</v>
      </c>
      <c r="M1413" s="8" t="str">
        <f>VLOOKUP(L1413,'[1]Mã Misa'!$C$2:$D$74,2,0)</f>
        <v>GM500</v>
      </c>
      <c r="N1413" s="2">
        <v>111058</v>
      </c>
      <c r="O1413" t="s">
        <v>2000</v>
      </c>
      <c r="P1413" s="8" t="str">
        <f t="shared" si="112"/>
        <v>0002531</v>
      </c>
      <c r="Q1413" s="8" t="e">
        <f t="shared" si="110"/>
        <v>#N/A</v>
      </c>
      <c r="R1413" s="19">
        <v>44548</v>
      </c>
      <c r="S1413" s="17" t="s">
        <v>2001</v>
      </c>
      <c r="T1413" s="8" t="str">
        <f t="shared" si="113"/>
        <v>VM+ BGG 13</v>
      </c>
      <c r="U1413" t="s">
        <v>11078</v>
      </c>
      <c r="Y1413" t="str">
        <f t="shared" si="114"/>
        <v>WINCOMBACGIANG</v>
      </c>
    </row>
    <row r="1414" spans="1:25" x14ac:dyDescent="0.2">
      <c r="A1414" t="s">
        <v>0</v>
      </c>
      <c r="B1414" t="s">
        <v>2002</v>
      </c>
      <c r="D1414" t="s">
        <v>40</v>
      </c>
      <c r="E1414" t="s">
        <v>3</v>
      </c>
      <c r="F1414" s="12">
        <v>2</v>
      </c>
      <c r="G1414" s="2">
        <v>118800</v>
      </c>
      <c r="H1414" t="s">
        <v>4</v>
      </c>
      <c r="J1414" t="s">
        <v>41</v>
      </c>
      <c r="K1414" s="9" t="str">
        <f t="shared" si="111"/>
        <v>_Giò lụa 250g</v>
      </c>
      <c r="L1414" s="8" t="str">
        <f>VLOOKUP(K1414,'[1]Mã Misa'!$B$2:$D$74,2,0)</f>
        <v>Giò lụa 250g</v>
      </c>
      <c r="M1414" s="8" t="str">
        <f>VLOOKUP(L1414,'[1]Mã Misa'!$C$2:$D$74,2,0)</f>
        <v>GL250</v>
      </c>
      <c r="N1414" s="2">
        <v>59400</v>
      </c>
      <c r="O1414" t="s">
        <v>2003</v>
      </c>
      <c r="P1414" s="8" t="str">
        <f t="shared" si="112"/>
        <v>0155693</v>
      </c>
      <c r="Q1414" s="8" t="e">
        <f t="shared" si="110"/>
        <v>#N/A</v>
      </c>
      <c r="R1414" s="19">
        <v>44548</v>
      </c>
      <c r="S1414" s="17" t="s">
        <v>2004</v>
      </c>
      <c r="T1414" s="8" t="str">
        <f t="shared" si="113"/>
        <v>VM+ HNI Xó</v>
      </c>
      <c r="U1414" t="s">
        <v>11079</v>
      </c>
      <c r="Y1414" t="str">
        <f t="shared" si="114"/>
        <v>WINCOMHANOI</v>
      </c>
    </row>
    <row r="1415" spans="1:25" x14ac:dyDescent="0.2">
      <c r="A1415" t="s">
        <v>0</v>
      </c>
      <c r="B1415" t="s">
        <v>2002</v>
      </c>
      <c r="D1415" t="s">
        <v>121</v>
      </c>
      <c r="E1415" t="s">
        <v>3</v>
      </c>
      <c r="F1415" s="12">
        <v>2</v>
      </c>
      <c r="G1415" s="2">
        <v>146862</v>
      </c>
      <c r="H1415" t="s">
        <v>4</v>
      </c>
      <c r="J1415" t="s">
        <v>122</v>
      </c>
      <c r="K1415" s="9" t="str">
        <f t="shared" si="111"/>
        <v>Chân giò heo muối gói 300g</v>
      </c>
      <c r="L1415" s="8" t="str">
        <f>VLOOKUP(K1415,'[1]Mã Misa'!$B$2:$D$74,2,0)</f>
        <v>Chân giò heo muối 300g</v>
      </c>
      <c r="M1415" s="8" t="str">
        <f>VLOOKUP(L1415,'[1]Mã Misa'!$C$2:$D$74,2,0)</f>
        <v>CGM300</v>
      </c>
      <c r="N1415" s="2">
        <v>73431</v>
      </c>
      <c r="O1415" t="s">
        <v>2003</v>
      </c>
      <c r="P1415" s="8" t="str">
        <f t="shared" si="112"/>
        <v>0155693</v>
      </c>
      <c r="Q1415" s="8" t="e">
        <f t="shared" si="110"/>
        <v>#N/A</v>
      </c>
      <c r="R1415" s="19">
        <v>44548</v>
      </c>
      <c r="S1415" s="17" t="s">
        <v>2004</v>
      </c>
      <c r="T1415" s="8" t="str">
        <f t="shared" si="113"/>
        <v>VM+ HNI Xó</v>
      </c>
      <c r="U1415" t="s">
        <v>11079</v>
      </c>
      <c r="Y1415" t="str">
        <f t="shared" si="114"/>
        <v>WINCOMHANOI</v>
      </c>
    </row>
    <row r="1416" spans="1:25" x14ac:dyDescent="0.2">
      <c r="A1416" t="s">
        <v>0</v>
      </c>
      <c r="B1416" t="s">
        <v>2002</v>
      </c>
      <c r="D1416" t="s">
        <v>27</v>
      </c>
      <c r="E1416" t="s">
        <v>3</v>
      </c>
      <c r="F1416" s="12">
        <v>5</v>
      </c>
      <c r="G1416" s="2">
        <v>305250</v>
      </c>
      <c r="H1416" t="s">
        <v>4</v>
      </c>
      <c r="J1416" t="s">
        <v>28</v>
      </c>
      <c r="K1416" s="9" t="str">
        <f t="shared" si="111"/>
        <v>_Giò sụn gà 250g</v>
      </c>
      <c r="L1416" s="8" t="str">
        <f>VLOOKUP(K1416,'[1]Mã Misa'!$B$2:$D$74,2,0)</f>
        <v>Giò sụn gà 250g</v>
      </c>
      <c r="M1416" s="8" t="str">
        <f>VLOOKUP(L1416,'[1]Mã Misa'!$C$2:$D$74,2,0)</f>
        <v>GSG250</v>
      </c>
      <c r="N1416" s="2">
        <v>61050</v>
      </c>
      <c r="O1416" t="s">
        <v>2003</v>
      </c>
      <c r="P1416" s="8" t="str">
        <f t="shared" si="112"/>
        <v>0155693</v>
      </c>
      <c r="Q1416" s="8" t="e">
        <f t="shared" si="110"/>
        <v>#N/A</v>
      </c>
      <c r="R1416" s="19">
        <v>44548</v>
      </c>
      <c r="S1416" s="17" t="s">
        <v>2004</v>
      </c>
      <c r="T1416" s="8" t="str">
        <f t="shared" si="113"/>
        <v>VM+ HNI Xó</v>
      </c>
      <c r="U1416" t="s">
        <v>11079</v>
      </c>
      <c r="Y1416" t="str">
        <f t="shared" si="114"/>
        <v>WINCOMHANOI</v>
      </c>
    </row>
    <row r="1417" spans="1:25" x14ac:dyDescent="0.2">
      <c r="A1417" t="s">
        <v>0</v>
      </c>
      <c r="B1417" t="s">
        <v>2002</v>
      </c>
      <c r="D1417" t="s">
        <v>8</v>
      </c>
      <c r="E1417" t="s">
        <v>3</v>
      </c>
      <c r="F1417" s="12">
        <v>2</v>
      </c>
      <c r="G1417" s="2">
        <v>210800</v>
      </c>
      <c r="H1417" t="s">
        <v>4</v>
      </c>
      <c r="J1417" t="s">
        <v>9</v>
      </c>
      <c r="K1417" s="9" t="str">
        <f t="shared" si="111"/>
        <v>_Đùi gà sốt cay 500g</v>
      </c>
      <c r="L1417" s="8" t="str">
        <f>VLOOKUP(K1417,'[1]Mã Misa'!$B$2:$D$74,2,0)</f>
        <v>Đùi gà sốt cay 500g</v>
      </c>
      <c r="M1417" s="8" t="str">
        <f>VLOOKUP(L1417,'[1]Mã Misa'!$C$2:$D$74,2,0)</f>
        <v>DGSC500</v>
      </c>
      <c r="N1417" s="2">
        <v>105400</v>
      </c>
      <c r="O1417" t="s">
        <v>2003</v>
      </c>
      <c r="P1417" s="8" t="str">
        <f t="shared" si="112"/>
        <v>0155693</v>
      </c>
      <c r="Q1417" s="8" t="e">
        <f t="shared" si="110"/>
        <v>#N/A</v>
      </c>
      <c r="R1417" s="19">
        <v>44548</v>
      </c>
      <c r="S1417" s="17" t="s">
        <v>2004</v>
      </c>
      <c r="T1417" s="8" t="str">
        <f t="shared" si="113"/>
        <v>VM+ HNI Xó</v>
      </c>
      <c r="U1417" t="s">
        <v>11079</v>
      </c>
      <c r="Y1417" t="str">
        <f t="shared" si="114"/>
        <v>WINCOMHANOI</v>
      </c>
    </row>
    <row r="1418" spans="1:25" x14ac:dyDescent="0.2">
      <c r="A1418" t="s">
        <v>0</v>
      </c>
      <c r="B1418" t="s">
        <v>2002</v>
      </c>
      <c r="D1418" t="s">
        <v>15</v>
      </c>
      <c r="E1418" t="s">
        <v>3</v>
      </c>
      <c r="F1418" s="12">
        <v>4</v>
      </c>
      <c r="G1418" s="2">
        <v>184000</v>
      </c>
      <c r="H1418" t="s">
        <v>4</v>
      </c>
      <c r="J1418" t="s">
        <v>16</v>
      </c>
      <c r="K1418" s="9" t="str">
        <f t="shared" si="111"/>
        <v>Mộc nấm hương gói 250g</v>
      </c>
      <c r="L1418" s="8" t="str">
        <f>VLOOKUP(K1418,'[1]Mã Misa'!$B$2:$D$74,2,0)</f>
        <v>Mộc Nấm Hương 250g</v>
      </c>
      <c r="M1418" s="8" t="str">
        <f>VLOOKUP(L1418,'[1]Mã Misa'!$C$2:$D$74,2,0)</f>
        <v>MNH250</v>
      </c>
      <c r="N1418" s="2">
        <v>46000</v>
      </c>
      <c r="O1418" t="s">
        <v>2003</v>
      </c>
      <c r="P1418" s="8" t="str">
        <f t="shared" si="112"/>
        <v>0155693</v>
      </c>
      <c r="Q1418" s="8" t="e">
        <f t="shared" si="110"/>
        <v>#N/A</v>
      </c>
      <c r="R1418" s="19">
        <v>44548</v>
      </c>
      <c r="S1418" s="17" t="s">
        <v>2004</v>
      </c>
      <c r="T1418" s="8" t="str">
        <f t="shared" si="113"/>
        <v>VM+ HNI Xó</v>
      </c>
      <c r="U1418" t="s">
        <v>11079</v>
      </c>
      <c r="Y1418" t="str">
        <f t="shared" si="114"/>
        <v>WINCOMHANOI</v>
      </c>
    </row>
    <row r="1419" spans="1:25" x14ac:dyDescent="0.2">
      <c r="A1419" t="s">
        <v>0</v>
      </c>
      <c r="B1419" t="s">
        <v>2002</v>
      </c>
      <c r="D1419" t="s">
        <v>11</v>
      </c>
      <c r="E1419" t="s">
        <v>3</v>
      </c>
      <c r="F1419" s="12">
        <v>2</v>
      </c>
      <c r="G1419" s="2">
        <v>100364</v>
      </c>
      <c r="H1419" t="s">
        <v>4</v>
      </c>
      <c r="J1419" t="s">
        <v>12</v>
      </c>
      <c r="K1419" s="9" t="str">
        <f t="shared" si="111"/>
        <v>Giò tai lưỡi xào gói 250g</v>
      </c>
      <c r="L1419" s="8" t="str">
        <f>VLOOKUP(K1419,'[1]Mã Misa'!$B$2:$D$74,2,0)</f>
        <v>Giò Tai Lưỡi Xào 250g</v>
      </c>
      <c r="M1419" s="8" t="str">
        <f>VLOOKUP(L1419,'[1]Mã Misa'!$C$2:$D$74,2,0)</f>
        <v>GTLX250G</v>
      </c>
      <c r="N1419" s="2">
        <v>50182</v>
      </c>
      <c r="O1419" t="s">
        <v>2003</v>
      </c>
      <c r="P1419" s="8" t="str">
        <f t="shared" si="112"/>
        <v>0155693</v>
      </c>
      <c r="Q1419" s="8" t="e">
        <f t="shared" si="110"/>
        <v>#N/A</v>
      </c>
      <c r="R1419" s="19">
        <v>44548</v>
      </c>
      <c r="S1419" s="17" t="s">
        <v>2004</v>
      </c>
      <c r="T1419" s="8" t="str">
        <f t="shared" si="113"/>
        <v>VM+ HNI Xó</v>
      </c>
      <c r="U1419" t="s">
        <v>11079</v>
      </c>
      <c r="Y1419" t="str">
        <f t="shared" si="114"/>
        <v>WINCOMHANOI</v>
      </c>
    </row>
    <row r="1420" spans="1:25" x14ac:dyDescent="0.2">
      <c r="A1420" t="s">
        <v>0</v>
      </c>
      <c r="B1420" t="s">
        <v>2002</v>
      </c>
      <c r="D1420" t="s">
        <v>30</v>
      </c>
      <c r="E1420" t="s">
        <v>3</v>
      </c>
      <c r="F1420" s="12">
        <v>1</v>
      </c>
      <c r="G1420" s="2">
        <v>111058</v>
      </c>
      <c r="H1420" t="s">
        <v>4</v>
      </c>
      <c r="J1420" t="s">
        <v>31</v>
      </c>
      <c r="K1420" s="9" t="str">
        <f t="shared" si="111"/>
        <v>Gà muối gói 500g</v>
      </c>
      <c r="L1420" s="8" t="str">
        <f>VLOOKUP(K1420,'[1]Mã Misa'!$B$2:$D$74,2,0)</f>
        <v>Gà muối 500g</v>
      </c>
      <c r="M1420" s="8" t="str">
        <f>VLOOKUP(L1420,'[1]Mã Misa'!$C$2:$D$74,2,0)</f>
        <v>GM500</v>
      </c>
      <c r="N1420" s="2">
        <v>111058</v>
      </c>
      <c r="O1420" t="s">
        <v>2003</v>
      </c>
      <c r="P1420" s="8" t="str">
        <f t="shared" si="112"/>
        <v>0155693</v>
      </c>
      <c r="Q1420" s="8" t="e">
        <f t="shared" si="110"/>
        <v>#N/A</v>
      </c>
      <c r="R1420" s="19">
        <v>44548</v>
      </c>
      <c r="S1420" s="17" t="s">
        <v>2004</v>
      </c>
      <c r="T1420" s="8" t="str">
        <f t="shared" si="113"/>
        <v>VM+ HNI Xó</v>
      </c>
      <c r="U1420" t="s">
        <v>11079</v>
      </c>
      <c r="Y1420" t="str">
        <f t="shared" si="114"/>
        <v>WINCOMHANOI</v>
      </c>
    </row>
    <row r="1421" spans="1:25" x14ac:dyDescent="0.2">
      <c r="A1421" t="s">
        <v>0</v>
      </c>
      <c r="B1421" t="s">
        <v>2005</v>
      </c>
      <c r="D1421" t="s">
        <v>40</v>
      </c>
      <c r="E1421" t="s">
        <v>3</v>
      </c>
      <c r="F1421" s="12">
        <v>3</v>
      </c>
      <c r="G1421" s="2">
        <v>178200</v>
      </c>
      <c r="H1421" t="s">
        <v>4</v>
      </c>
      <c r="J1421" t="s">
        <v>41</v>
      </c>
      <c r="K1421" s="9" t="str">
        <f t="shared" si="111"/>
        <v>_Giò lụa 250g</v>
      </c>
      <c r="L1421" s="8" t="str">
        <f>VLOOKUP(K1421,'[1]Mã Misa'!$B$2:$D$74,2,0)</f>
        <v>Giò lụa 250g</v>
      </c>
      <c r="M1421" s="8" t="str">
        <f>VLOOKUP(L1421,'[1]Mã Misa'!$C$2:$D$74,2,0)</f>
        <v>GL250</v>
      </c>
      <c r="N1421" s="2">
        <v>59400</v>
      </c>
      <c r="O1421" t="s">
        <v>2006</v>
      </c>
      <c r="P1421" s="8" t="str">
        <f t="shared" si="112"/>
        <v>0012591</v>
      </c>
      <c r="Q1421" s="8" t="e">
        <f t="shared" si="110"/>
        <v>#N/A</v>
      </c>
      <c r="R1421" s="19">
        <v>44548</v>
      </c>
      <c r="S1421" s="17" t="s">
        <v>2007</v>
      </c>
      <c r="T1421" s="8" t="str">
        <f t="shared" si="113"/>
        <v>VM+ QNH Dự</v>
      </c>
      <c r="U1421" t="s">
        <v>11080</v>
      </c>
      <c r="Y1421" t="str">
        <f t="shared" si="114"/>
        <v>WINCOMQUANGNINH</v>
      </c>
    </row>
    <row r="1422" spans="1:25" x14ac:dyDescent="0.2">
      <c r="A1422" t="s">
        <v>0</v>
      </c>
      <c r="B1422" t="s">
        <v>2005</v>
      </c>
      <c r="D1422" t="s">
        <v>25</v>
      </c>
      <c r="E1422" t="s">
        <v>3</v>
      </c>
      <c r="F1422" s="12">
        <v>4</v>
      </c>
      <c r="G1422" s="2">
        <v>363000</v>
      </c>
      <c r="H1422" t="s">
        <v>4</v>
      </c>
      <c r="J1422" t="s">
        <v>26</v>
      </c>
      <c r="K1422" s="9" t="str">
        <f t="shared" si="111"/>
        <v>_Chân gà sốt cay 400g</v>
      </c>
      <c r="L1422" s="8" t="str">
        <f>VLOOKUP(K1422,'[1]Mã Misa'!$B$2:$D$74,2,0)</f>
        <v>Chân gà sốt cay 400g</v>
      </c>
      <c r="M1422" s="8" t="str">
        <f>VLOOKUP(L1422,'[1]Mã Misa'!$C$2:$D$74,2,0)</f>
        <v>CGSC400</v>
      </c>
      <c r="N1422" s="2">
        <v>90750</v>
      </c>
      <c r="O1422" t="s">
        <v>2006</v>
      </c>
      <c r="P1422" s="8" t="str">
        <f t="shared" si="112"/>
        <v>0012591</v>
      </c>
      <c r="Q1422" s="8" t="e">
        <f t="shared" si="110"/>
        <v>#N/A</v>
      </c>
      <c r="R1422" s="19">
        <v>44548</v>
      </c>
      <c r="S1422" s="17" t="s">
        <v>2007</v>
      </c>
      <c r="T1422" s="8" t="str">
        <f t="shared" si="113"/>
        <v>VM+ QNH Dự</v>
      </c>
      <c r="U1422" t="s">
        <v>11080</v>
      </c>
      <c r="Y1422" t="str">
        <f t="shared" si="114"/>
        <v>WINCOMQUANGNINH</v>
      </c>
    </row>
    <row r="1423" spans="1:25" x14ac:dyDescent="0.2">
      <c r="A1423" t="s">
        <v>0</v>
      </c>
      <c r="B1423" t="s">
        <v>2005</v>
      </c>
      <c r="D1423" t="s">
        <v>8</v>
      </c>
      <c r="E1423" t="s">
        <v>3</v>
      </c>
      <c r="F1423" s="12">
        <v>1</v>
      </c>
      <c r="G1423" s="2">
        <v>105400</v>
      </c>
      <c r="H1423" t="s">
        <v>4</v>
      </c>
      <c r="J1423" t="s">
        <v>9</v>
      </c>
      <c r="K1423" s="9" t="str">
        <f t="shared" si="111"/>
        <v>_Đùi gà sốt cay 500g</v>
      </c>
      <c r="L1423" s="8" t="str">
        <f>VLOOKUP(K1423,'[1]Mã Misa'!$B$2:$D$74,2,0)</f>
        <v>Đùi gà sốt cay 500g</v>
      </c>
      <c r="M1423" s="8" t="str">
        <f>VLOOKUP(L1423,'[1]Mã Misa'!$C$2:$D$74,2,0)</f>
        <v>DGSC500</v>
      </c>
      <c r="N1423" s="2">
        <v>105400</v>
      </c>
      <c r="O1423" t="s">
        <v>2006</v>
      </c>
      <c r="P1423" s="8" t="str">
        <f t="shared" si="112"/>
        <v>0012591</v>
      </c>
      <c r="Q1423" s="8" t="e">
        <f t="shared" si="110"/>
        <v>#N/A</v>
      </c>
      <c r="R1423" s="19">
        <v>44548</v>
      </c>
      <c r="S1423" s="17" t="s">
        <v>2007</v>
      </c>
      <c r="T1423" s="8" t="str">
        <f t="shared" si="113"/>
        <v>VM+ QNH Dự</v>
      </c>
      <c r="U1423" t="s">
        <v>11080</v>
      </c>
      <c r="Y1423" t="str">
        <f t="shared" si="114"/>
        <v>WINCOMQUANGNINH</v>
      </c>
    </row>
    <row r="1424" spans="1:25" x14ac:dyDescent="0.2">
      <c r="A1424" t="s">
        <v>0</v>
      </c>
      <c r="B1424" t="s">
        <v>2005</v>
      </c>
      <c r="D1424" t="s">
        <v>42</v>
      </c>
      <c r="E1424" t="s">
        <v>3</v>
      </c>
      <c r="F1424" s="12">
        <v>3</v>
      </c>
      <c r="G1424" s="2">
        <v>263361</v>
      </c>
      <c r="H1424" t="s">
        <v>4</v>
      </c>
      <c r="J1424" t="s">
        <v>43</v>
      </c>
      <c r="K1424" s="9" t="str">
        <f t="shared" si="111"/>
        <v>Bắp bò muối gói 200g</v>
      </c>
      <c r="L1424" s="8" t="str">
        <f>VLOOKUP(K1424,'[1]Mã Misa'!$B$2:$D$74,2,0)</f>
        <v>Bắp bò muối 200g</v>
      </c>
      <c r="M1424" s="8" t="str">
        <f>VLOOKUP(L1424,'[1]Mã Misa'!$C$2:$D$74,2,0)</f>
        <v>BBM200</v>
      </c>
      <c r="N1424" s="2">
        <v>87787</v>
      </c>
      <c r="O1424" t="s">
        <v>2006</v>
      </c>
      <c r="P1424" s="8" t="str">
        <f t="shared" si="112"/>
        <v>0012591</v>
      </c>
      <c r="Q1424" s="8" t="e">
        <f t="shared" si="110"/>
        <v>#N/A</v>
      </c>
      <c r="R1424" s="19">
        <v>44548</v>
      </c>
      <c r="S1424" s="17" t="s">
        <v>2007</v>
      </c>
      <c r="T1424" s="8" t="str">
        <f t="shared" si="113"/>
        <v>VM+ QNH Dự</v>
      </c>
      <c r="U1424" t="s">
        <v>11080</v>
      </c>
      <c r="Y1424" t="str">
        <f t="shared" si="114"/>
        <v>WINCOMQUANGNINH</v>
      </c>
    </row>
    <row r="1425" spans="1:25" x14ac:dyDescent="0.2">
      <c r="A1425" t="s">
        <v>0</v>
      </c>
      <c r="B1425" t="s">
        <v>2005</v>
      </c>
      <c r="D1425" t="s">
        <v>47</v>
      </c>
      <c r="E1425" t="s">
        <v>3</v>
      </c>
      <c r="F1425" s="12">
        <v>7</v>
      </c>
      <c r="G1425" s="2">
        <v>389165</v>
      </c>
      <c r="H1425" t="s">
        <v>4</v>
      </c>
      <c r="J1425" t="s">
        <v>48</v>
      </c>
      <c r="K1425" s="9" t="str">
        <f t="shared" si="111"/>
        <v>Tai heo muối gói 200g</v>
      </c>
      <c r="L1425" s="8" t="str">
        <f>VLOOKUP(K1425,'[1]Mã Misa'!$B$2:$D$74,2,0)</f>
        <v>Tai heo muối 200g</v>
      </c>
      <c r="M1425" s="8" t="str">
        <f>VLOOKUP(L1425,'[1]Mã Misa'!$C$2:$D$74,2,0)</f>
        <v>TH200</v>
      </c>
      <c r="N1425" s="2">
        <v>55595</v>
      </c>
      <c r="O1425" t="s">
        <v>2006</v>
      </c>
      <c r="P1425" s="8" t="str">
        <f t="shared" si="112"/>
        <v>0012591</v>
      </c>
      <c r="Q1425" s="8" t="e">
        <f t="shared" si="110"/>
        <v>#N/A</v>
      </c>
      <c r="R1425" s="19">
        <v>44548</v>
      </c>
      <c r="S1425" s="17" t="s">
        <v>2007</v>
      </c>
      <c r="T1425" s="8" t="str">
        <f t="shared" si="113"/>
        <v>VM+ QNH Dự</v>
      </c>
      <c r="U1425" t="s">
        <v>11080</v>
      </c>
      <c r="Y1425" t="str">
        <f t="shared" si="114"/>
        <v>WINCOMQUANGNINH</v>
      </c>
    </row>
    <row r="1426" spans="1:25" x14ac:dyDescent="0.2">
      <c r="A1426" t="s">
        <v>0</v>
      </c>
      <c r="B1426" t="s">
        <v>2008</v>
      </c>
      <c r="D1426" t="s">
        <v>15</v>
      </c>
      <c r="E1426" t="s">
        <v>3</v>
      </c>
      <c r="F1426" s="12">
        <v>1</v>
      </c>
      <c r="G1426" s="2">
        <v>46000</v>
      </c>
      <c r="H1426" t="s">
        <v>4</v>
      </c>
      <c r="J1426" t="s">
        <v>16</v>
      </c>
      <c r="K1426" s="9" t="str">
        <f t="shared" si="111"/>
        <v>Mộc nấm hương gói 250g</v>
      </c>
      <c r="L1426" s="8" t="str">
        <f>VLOOKUP(K1426,'[1]Mã Misa'!$B$2:$D$74,2,0)</f>
        <v>Mộc Nấm Hương 250g</v>
      </c>
      <c r="M1426" s="8" t="str">
        <f>VLOOKUP(L1426,'[1]Mã Misa'!$C$2:$D$74,2,0)</f>
        <v>MNH250</v>
      </c>
      <c r="N1426" s="2">
        <v>46000</v>
      </c>
      <c r="O1426" t="s">
        <v>2009</v>
      </c>
      <c r="P1426" s="8" t="str">
        <f t="shared" si="112"/>
        <v>0003250</v>
      </c>
      <c r="Q1426" s="8" t="e">
        <f t="shared" si="110"/>
        <v>#N/A</v>
      </c>
      <c r="R1426" s="19">
        <v>44548</v>
      </c>
      <c r="S1426" s="17" t="s">
        <v>917</v>
      </c>
      <c r="T1426" s="8" t="str">
        <f t="shared" si="113"/>
        <v>VM+ NAN 11</v>
      </c>
      <c r="U1426" t="s">
        <v>10779</v>
      </c>
      <c r="Y1426" t="str">
        <f t="shared" si="114"/>
        <v>WINCOMNGHEAN</v>
      </c>
    </row>
    <row r="1427" spans="1:25" x14ac:dyDescent="0.2">
      <c r="A1427" t="s">
        <v>0</v>
      </c>
      <c r="B1427" t="s">
        <v>2010</v>
      </c>
      <c r="D1427" t="s">
        <v>30</v>
      </c>
      <c r="E1427" t="s">
        <v>3</v>
      </c>
      <c r="F1427" s="12">
        <v>1</v>
      </c>
      <c r="G1427" s="2">
        <v>111058</v>
      </c>
      <c r="H1427" t="s">
        <v>4</v>
      </c>
      <c r="J1427" t="s">
        <v>31</v>
      </c>
      <c r="K1427" s="9" t="str">
        <f t="shared" si="111"/>
        <v>Gà muối gói 500g</v>
      </c>
      <c r="L1427" s="8" t="str">
        <f>VLOOKUP(K1427,'[1]Mã Misa'!$B$2:$D$74,2,0)</f>
        <v>Gà muối 500g</v>
      </c>
      <c r="M1427" s="8" t="str">
        <f>VLOOKUP(L1427,'[1]Mã Misa'!$C$2:$D$74,2,0)</f>
        <v>GM500</v>
      </c>
      <c r="N1427" s="2">
        <v>111058</v>
      </c>
      <c r="O1427" t="s">
        <v>2011</v>
      </c>
      <c r="P1427" s="8" t="str">
        <f t="shared" si="112"/>
        <v>0002412</v>
      </c>
      <c r="Q1427" s="8" t="e">
        <f t="shared" si="110"/>
        <v>#N/A</v>
      </c>
      <c r="R1427" s="19">
        <v>44548</v>
      </c>
      <c r="S1427" s="17" t="s">
        <v>2012</v>
      </c>
      <c r="T1427" s="8" t="str">
        <f t="shared" si="113"/>
        <v>VM+ NDH 13</v>
      </c>
      <c r="U1427" t="s">
        <v>11081</v>
      </c>
      <c r="Y1427" t="str">
        <f t="shared" si="114"/>
        <v>WINCOMNAMDINH</v>
      </c>
    </row>
    <row r="1428" spans="1:25" x14ac:dyDescent="0.2">
      <c r="A1428" t="s">
        <v>0</v>
      </c>
      <c r="B1428" t="s">
        <v>2010</v>
      </c>
      <c r="D1428" t="s">
        <v>2</v>
      </c>
      <c r="E1428" t="s">
        <v>3</v>
      </c>
      <c r="F1428" s="12">
        <v>1</v>
      </c>
      <c r="G1428" s="2">
        <v>70950</v>
      </c>
      <c r="H1428" t="s">
        <v>4</v>
      </c>
      <c r="J1428" t="s">
        <v>5</v>
      </c>
      <c r="K1428" s="9" t="str">
        <f t="shared" si="111"/>
        <v>_Chả nướng 300g</v>
      </c>
      <c r="L1428" s="8" t="str">
        <f>VLOOKUP(K1428,'[1]Mã Misa'!$B$2:$D$74,2,0)</f>
        <v>Chả nướng 300g</v>
      </c>
      <c r="M1428" s="8" t="str">
        <f>VLOOKUP(L1428,'[1]Mã Misa'!$C$2:$D$74,2,0)</f>
        <v>CN300</v>
      </c>
      <c r="N1428" s="2">
        <v>70950</v>
      </c>
      <c r="O1428" t="s">
        <v>2011</v>
      </c>
      <c r="P1428" s="8" t="str">
        <f t="shared" si="112"/>
        <v>0002412</v>
      </c>
      <c r="Q1428" s="8" t="e">
        <f t="shared" si="110"/>
        <v>#N/A</v>
      </c>
      <c r="R1428" s="19">
        <v>44548</v>
      </c>
      <c r="S1428" s="17" t="s">
        <v>2012</v>
      </c>
      <c r="T1428" s="8" t="str">
        <f t="shared" si="113"/>
        <v>VM+ NDH 13</v>
      </c>
      <c r="U1428" t="s">
        <v>11081</v>
      </c>
      <c r="Y1428" t="str">
        <f t="shared" si="114"/>
        <v>WINCOMNAMDINH</v>
      </c>
    </row>
    <row r="1429" spans="1:25" x14ac:dyDescent="0.2">
      <c r="A1429" t="s">
        <v>0</v>
      </c>
      <c r="B1429" t="s">
        <v>2013</v>
      </c>
      <c r="D1429" t="s">
        <v>47</v>
      </c>
      <c r="E1429" t="s">
        <v>3</v>
      </c>
      <c r="F1429" s="12">
        <v>1</v>
      </c>
      <c r="G1429" s="2">
        <v>55595</v>
      </c>
      <c r="H1429" t="s">
        <v>4</v>
      </c>
      <c r="J1429" t="s">
        <v>48</v>
      </c>
      <c r="K1429" s="9" t="str">
        <f t="shared" si="111"/>
        <v>Tai heo muối gói 200g</v>
      </c>
      <c r="L1429" s="8" t="str">
        <f>VLOOKUP(K1429,'[1]Mã Misa'!$B$2:$D$74,2,0)</f>
        <v>Tai heo muối 200g</v>
      </c>
      <c r="M1429" s="8" t="str">
        <f>VLOOKUP(L1429,'[1]Mã Misa'!$C$2:$D$74,2,0)</f>
        <v>TH200</v>
      </c>
      <c r="N1429" s="2">
        <v>55595</v>
      </c>
      <c r="O1429" t="s">
        <v>2014</v>
      </c>
      <c r="P1429" s="8" t="str">
        <f t="shared" si="112"/>
        <v>0046877</v>
      </c>
      <c r="Q1429" s="8" t="e">
        <f t="shared" si="110"/>
        <v>#N/A</v>
      </c>
      <c r="R1429" s="19">
        <v>44548</v>
      </c>
      <c r="S1429" s="17" t="s">
        <v>2015</v>
      </c>
      <c r="T1429" s="8" t="str">
        <f t="shared" si="113"/>
        <v>VM+ HCM 00</v>
      </c>
      <c r="U1429" t="s">
        <v>11082</v>
      </c>
      <c r="Y1429" t="str">
        <f t="shared" si="114"/>
        <v>WINCOMHOCHIMINH</v>
      </c>
    </row>
    <row r="1430" spans="1:25" x14ac:dyDescent="0.2">
      <c r="A1430" t="s">
        <v>0</v>
      </c>
      <c r="B1430" t="s">
        <v>2013</v>
      </c>
      <c r="D1430" t="s">
        <v>2</v>
      </c>
      <c r="E1430" t="s">
        <v>3</v>
      </c>
      <c r="F1430" s="12">
        <v>2</v>
      </c>
      <c r="G1430" s="2">
        <v>141900</v>
      </c>
      <c r="H1430" t="s">
        <v>4</v>
      </c>
      <c r="J1430" t="s">
        <v>5</v>
      </c>
      <c r="K1430" s="9" t="str">
        <f t="shared" si="111"/>
        <v>_Chả nướng 300g</v>
      </c>
      <c r="L1430" s="8" t="str">
        <f>VLOOKUP(K1430,'[1]Mã Misa'!$B$2:$D$74,2,0)</f>
        <v>Chả nướng 300g</v>
      </c>
      <c r="M1430" s="8" t="str">
        <f>VLOOKUP(L1430,'[1]Mã Misa'!$C$2:$D$74,2,0)</f>
        <v>CN300</v>
      </c>
      <c r="N1430" s="2">
        <v>70950</v>
      </c>
      <c r="O1430" t="s">
        <v>2014</v>
      </c>
      <c r="P1430" s="8" t="str">
        <f t="shared" si="112"/>
        <v>0046877</v>
      </c>
      <c r="Q1430" s="8" t="e">
        <f t="shared" si="110"/>
        <v>#N/A</v>
      </c>
      <c r="R1430" s="19">
        <v>44548</v>
      </c>
      <c r="S1430" s="17" t="s">
        <v>2015</v>
      </c>
      <c r="T1430" s="8" t="str">
        <f t="shared" si="113"/>
        <v>VM+ HCM 00</v>
      </c>
      <c r="U1430" t="s">
        <v>11082</v>
      </c>
      <c r="Y1430" t="str">
        <f t="shared" si="114"/>
        <v>WINCOMHOCHIMINH</v>
      </c>
    </row>
    <row r="1431" spans="1:25" x14ac:dyDescent="0.2">
      <c r="A1431" t="s">
        <v>0</v>
      </c>
      <c r="B1431" t="s">
        <v>2013</v>
      </c>
      <c r="D1431" t="s">
        <v>21</v>
      </c>
      <c r="E1431" t="s">
        <v>3</v>
      </c>
      <c r="F1431" s="12">
        <v>1</v>
      </c>
      <c r="G1431" s="2">
        <v>74250</v>
      </c>
      <c r="H1431" t="s">
        <v>4</v>
      </c>
      <c r="J1431" t="s">
        <v>22</v>
      </c>
      <c r="K1431" s="9" t="str">
        <f t="shared" si="111"/>
        <v>_Chả cốm 300g</v>
      </c>
      <c r="L1431" s="8" t="str">
        <f>VLOOKUP(K1431,'[1]Mã Misa'!$B$2:$D$74,2,0)</f>
        <v>Chả cốm 300g</v>
      </c>
      <c r="M1431" s="8" t="str">
        <f>VLOOKUP(L1431,'[1]Mã Misa'!$C$2:$D$74,2,0)</f>
        <v>CC300</v>
      </c>
      <c r="N1431" s="2">
        <v>74250</v>
      </c>
      <c r="O1431" t="s">
        <v>2014</v>
      </c>
      <c r="P1431" s="8" t="str">
        <f t="shared" si="112"/>
        <v>0046877</v>
      </c>
      <c r="Q1431" s="8" t="e">
        <f t="shared" si="110"/>
        <v>#N/A</v>
      </c>
      <c r="R1431" s="19">
        <v>44548</v>
      </c>
      <c r="S1431" s="17" t="s">
        <v>2015</v>
      </c>
      <c r="T1431" s="8" t="str">
        <f t="shared" si="113"/>
        <v>VM+ HCM 00</v>
      </c>
      <c r="U1431" t="s">
        <v>11082</v>
      </c>
      <c r="Y1431" t="str">
        <f t="shared" si="114"/>
        <v>WINCOMHOCHIMINH</v>
      </c>
    </row>
    <row r="1432" spans="1:25" x14ac:dyDescent="0.2">
      <c r="A1432" t="s">
        <v>0</v>
      </c>
      <c r="B1432" t="s">
        <v>2016</v>
      </c>
      <c r="D1432" t="s">
        <v>40</v>
      </c>
      <c r="E1432" t="s">
        <v>3</v>
      </c>
      <c r="F1432" s="12">
        <v>1</v>
      </c>
      <c r="G1432" s="2">
        <v>59400</v>
      </c>
      <c r="H1432" t="s">
        <v>4</v>
      </c>
      <c r="J1432" t="s">
        <v>41</v>
      </c>
      <c r="K1432" s="9" t="str">
        <f t="shared" si="111"/>
        <v>_Giò lụa 250g</v>
      </c>
      <c r="L1432" s="8" t="str">
        <f>VLOOKUP(K1432,'[1]Mã Misa'!$B$2:$D$74,2,0)</f>
        <v>Giò lụa 250g</v>
      </c>
      <c r="M1432" s="8" t="str">
        <f>VLOOKUP(L1432,'[1]Mã Misa'!$C$2:$D$74,2,0)</f>
        <v>GL250</v>
      </c>
      <c r="N1432" s="2">
        <v>59400</v>
      </c>
      <c r="O1432" t="s">
        <v>2017</v>
      </c>
      <c r="P1432" s="8" t="str">
        <f t="shared" si="112"/>
        <v>0155709</v>
      </c>
      <c r="Q1432" s="8" t="e">
        <f t="shared" si="110"/>
        <v>#N/A</v>
      </c>
      <c r="R1432" s="19">
        <v>44548</v>
      </c>
      <c r="S1432" s="17" t="s">
        <v>2018</v>
      </c>
      <c r="T1432" s="8" t="str">
        <f t="shared" si="113"/>
        <v>VM+ HNI R3</v>
      </c>
      <c r="U1432" t="s">
        <v>11083</v>
      </c>
      <c r="Y1432" t="str">
        <f t="shared" si="114"/>
        <v>WINCOMHANOI</v>
      </c>
    </row>
    <row r="1433" spans="1:25" x14ac:dyDescent="0.2">
      <c r="A1433" t="s">
        <v>0</v>
      </c>
      <c r="B1433" t="s">
        <v>2016</v>
      </c>
      <c r="D1433" t="s">
        <v>8</v>
      </c>
      <c r="E1433" t="s">
        <v>3</v>
      </c>
      <c r="F1433" s="12">
        <v>3</v>
      </c>
      <c r="G1433" s="2">
        <v>316200</v>
      </c>
      <c r="H1433" t="s">
        <v>4</v>
      </c>
      <c r="J1433" t="s">
        <v>9</v>
      </c>
      <c r="K1433" s="9" t="str">
        <f t="shared" si="111"/>
        <v>_Đùi gà sốt cay 500g</v>
      </c>
      <c r="L1433" s="8" t="str">
        <f>VLOOKUP(K1433,'[1]Mã Misa'!$B$2:$D$74,2,0)</f>
        <v>Đùi gà sốt cay 500g</v>
      </c>
      <c r="M1433" s="8" t="str">
        <f>VLOOKUP(L1433,'[1]Mã Misa'!$C$2:$D$74,2,0)</f>
        <v>DGSC500</v>
      </c>
      <c r="N1433" s="2">
        <v>105400</v>
      </c>
      <c r="O1433" t="s">
        <v>2017</v>
      </c>
      <c r="P1433" s="8" t="str">
        <f t="shared" si="112"/>
        <v>0155709</v>
      </c>
      <c r="Q1433" s="8" t="e">
        <f t="shared" si="110"/>
        <v>#N/A</v>
      </c>
      <c r="R1433" s="19">
        <v>44548</v>
      </c>
      <c r="S1433" s="17" t="s">
        <v>2018</v>
      </c>
      <c r="T1433" s="8" t="str">
        <f t="shared" si="113"/>
        <v>VM+ HNI R3</v>
      </c>
      <c r="U1433" t="s">
        <v>11083</v>
      </c>
      <c r="Y1433" t="str">
        <f t="shared" si="114"/>
        <v>WINCOMHANOI</v>
      </c>
    </row>
    <row r="1434" spans="1:25" x14ac:dyDescent="0.2">
      <c r="A1434" t="s">
        <v>0</v>
      </c>
      <c r="B1434" t="s">
        <v>2019</v>
      </c>
      <c r="D1434" t="s">
        <v>11</v>
      </c>
      <c r="E1434" t="s">
        <v>3</v>
      </c>
      <c r="F1434" s="12">
        <v>2</v>
      </c>
      <c r="G1434" s="2">
        <v>100364</v>
      </c>
      <c r="H1434" t="s">
        <v>4</v>
      </c>
      <c r="J1434" t="s">
        <v>12</v>
      </c>
      <c r="K1434" s="9" t="str">
        <f t="shared" si="111"/>
        <v>Giò tai lưỡi xào gói 250g</v>
      </c>
      <c r="L1434" s="8" t="str">
        <f>VLOOKUP(K1434,'[1]Mã Misa'!$B$2:$D$74,2,0)</f>
        <v>Giò Tai Lưỡi Xào 250g</v>
      </c>
      <c r="M1434" s="8" t="str">
        <f>VLOOKUP(L1434,'[1]Mã Misa'!$C$2:$D$74,2,0)</f>
        <v>GTLX250G</v>
      </c>
      <c r="N1434" s="2">
        <v>50182</v>
      </c>
      <c r="O1434" t="s">
        <v>2020</v>
      </c>
      <c r="P1434" s="8" t="str">
        <f t="shared" si="112"/>
        <v>0155711</v>
      </c>
      <c r="Q1434" s="8" t="e">
        <f t="shared" si="110"/>
        <v>#N/A</v>
      </c>
      <c r="R1434" s="19">
        <v>44548</v>
      </c>
      <c r="S1434" s="17" t="s">
        <v>821</v>
      </c>
      <c r="T1434" s="8" t="str">
        <f t="shared" si="113"/>
        <v>VM+ HNI 77</v>
      </c>
      <c r="U1434" t="s">
        <v>10749</v>
      </c>
      <c r="Y1434" t="str">
        <f t="shared" si="114"/>
        <v>WINCOMHANOI</v>
      </c>
    </row>
    <row r="1435" spans="1:25" x14ac:dyDescent="0.2">
      <c r="A1435" t="s">
        <v>0</v>
      </c>
      <c r="B1435" t="s">
        <v>2021</v>
      </c>
      <c r="D1435" t="s">
        <v>15</v>
      </c>
      <c r="E1435" t="s">
        <v>3</v>
      </c>
      <c r="F1435" s="12">
        <v>1</v>
      </c>
      <c r="G1435" s="2">
        <v>46000</v>
      </c>
      <c r="H1435" t="s">
        <v>4</v>
      </c>
      <c r="J1435" t="s">
        <v>16</v>
      </c>
      <c r="K1435" s="9" t="str">
        <f t="shared" si="111"/>
        <v>Mộc nấm hương gói 250g</v>
      </c>
      <c r="L1435" s="8" t="str">
        <f>VLOOKUP(K1435,'[1]Mã Misa'!$B$2:$D$74,2,0)</f>
        <v>Mộc Nấm Hương 250g</v>
      </c>
      <c r="M1435" s="8" t="str">
        <f>VLOOKUP(L1435,'[1]Mã Misa'!$C$2:$D$74,2,0)</f>
        <v>MNH250</v>
      </c>
      <c r="N1435" s="2">
        <v>46000</v>
      </c>
      <c r="O1435" t="s">
        <v>2022</v>
      </c>
      <c r="P1435" s="8" t="str">
        <f t="shared" si="112"/>
        <v>0000030</v>
      </c>
      <c r="Q1435" s="8" t="e">
        <f t="shared" si="110"/>
        <v>#N/A</v>
      </c>
      <c r="R1435" s="19">
        <v>44548</v>
      </c>
      <c r="S1435" s="17" t="s">
        <v>2023</v>
      </c>
      <c r="T1435" s="8" t="str">
        <f t="shared" si="113"/>
        <v>VM+ CBG 85</v>
      </c>
      <c r="U1435" t="s">
        <v>11084</v>
      </c>
      <c r="Y1435" t="str">
        <f t="shared" si="114"/>
        <v>WINCOMCAOBANG</v>
      </c>
    </row>
    <row r="1436" spans="1:25" x14ac:dyDescent="0.2">
      <c r="A1436" t="s">
        <v>0</v>
      </c>
      <c r="B1436" t="s">
        <v>2021</v>
      </c>
      <c r="D1436" t="s">
        <v>30</v>
      </c>
      <c r="E1436" t="s">
        <v>3</v>
      </c>
      <c r="F1436" s="12">
        <v>1</v>
      </c>
      <c r="G1436" s="2">
        <v>111058</v>
      </c>
      <c r="H1436" t="s">
        <v>4</v>
      </c>
      <c r="J1436" t="s">
        <v>31</v>
      </c>
      <c r="K1436" s="9" t="str">
        <f t="shared" si="111"/>
        <v>Gà muối gói 500g</v>
      </c>
      <c r="L1436" s="8" t="str">
        <f>VLOOKUP(K1436,'[1]Mã Misa'!$B$2:$D$74,2,0)</f>
        <v>Gà muối 500g</v>
      </c>
      <c r="M1436" s="8" t="str">
        <f>VLOOKUP(L1436,'[1]Mã Misa'!$C$2:$D$74,2,0)</f>
        <v>GM500</v>
      </c>
      <c r="N1436" s="2">
        <v>111058</v>
      </c>
      <c r="O1436" t="s">
        <v>2022</v>
      </c>
      <c r="P1436" s="8" t="str">
        <f t="shared" si="112"/>
        <v>0000030</v>
      </c>
      <c r="Q1436" s="8" t="e">
        <f t="shared" si="110"/>
        <v>#N/A</v>
      </c>
      <c r="R1436" s="19">
        <v>44548</v>
      </c>
      <c r="S1436" s="17" t="s">
        <v>2023</v>
      </c>
      <c r="T1436" s="8" t="str">
        <f t="shared" si="113"/>
        <v>VM+ CBG 85</v>
      </c>
      <c r="U1436" t="s">
        <v>11084</v>
      </c>
      <c r="Y1436" t="str">
        <f t="shared" si="114"/>
        <v>WINCOMCAOBANG</v>
      </c>
    </row>
    <row r="1437" spans="1:25" x14ac:dyDescent="0.2">
      <c r="A1437" t="s">
        <v>0</v>
      </c>
      <c r="B1437" t="s">
        <v>2024</v>
      </c>
      <c r="D1437" t="s">
        <v>42</v>
      </c>
      <c r="E1437" t="s">
        <v>3</v>
      </c>
      <c r="F1437" s="12">
        <v>1</v>
      </c>
      <c r="G1437" s="2">
        <v>87787</v>
      </c>
      <c r="H1437" t="s">
        <v>4</v>
      </c>
      <c r="J1437" t="s">
        <v>43</v>
      </c>
      <c r="K1437" s="9" t="str">
        <f t="shared" si="111"/>
        <v>Bắp bò muối gói 200g</v>
      </c>
      <c r="L1437" s="8" t="str">
        <f>VLOOKUP(K1437,'[1]Mã Misa'!$B$2:$D$74,2,0)</f>
        <v>Bắp bò muối 200g</v>
      </c>
      <c r="M1437" s="8" t="str">
        <f>VLOOKUP(L1437,'[1]Mã Misa'!$C$2:$D$74,2,0)</f>
        <v>BBM200</v>
      </c>
      <c r="N1437" s="2">
        <v>87787</v>
      </c>
      <c r="O1437" t="s">
        <v>2025</v>
      </c>
      <c r="P1437" s="8" t="str">
        <f t="shared" si="112"/>
        <v>0155714</v>
      </c>
      <c r="Q1437" s="8" t="e">
        <f t="shared" si="110"/>
        <v>#N/A</v>
      </c>
      <c r="R1437" s="19">
        <v>44548</v>
      </c>
      <c r="S1437" s="17" t="s">
        <v>236</v>
      </c>
      <c r="T1437" s="8" t="str">
        <f t="shared" si="113"/>
        <v>VM+ HNI 70</v>
      </c>
      <c r="U1437" t="s">
        <v>10570</v>
      </c>
      <c r="Y1437" t="str">
        <f t="shared" si="114"/>
        <v>WINCOMHANOI</v>
      </c>
    </row>
    <row r="1438" spans="1:25" x14ac:dyDescent="0.2">
      <c r="A1438" t="s">
        <v>0</v>
      </c>
      <c r="B1438" t="s">
        <v>2026</v>
      </c>
      <c r="D1438" t="s">
        <v>2</v>
      </c>
      <c r="E1438" t="s">
        <v>3</v>
      </c>
      <c r="F1438" s="12">
        <v>1</v>
      </c>
      <c r="G1438" s="2">
        <v>70950</v>
      </c>
      <c r="H1438" t="s">
        <v>4</v>
      </c>
      <c r="J1438" t="s">
        <v>5</v>
      </c>
      <c r="K1438" s="9" t="str">
        <f t="shared" si="111"/>
        <v>_Chả nướng 300g</v>
      </c>
      <c r="L1438" s="8" t="str">
        <f>VLOOKUP(K1438,'[1]Mã Misa'!$B$2:$D$74,2,0)</f>
        <v>Chả nướng 300g</v>
      </c>
      <c r="M1438" s="8" t="str">
        <f>VLOOKUP(L1438,'[1]Mã Misa'!$C$2:$D$74,2,0)</f>
        <v>CN300</v>
      </c>
      <c r="N1438" s="2">
        <v>70950</v>
      </c>
      <c r="O1438" t="s">
        <v>2027</v>
      </c>
      <c r="P1438" s="8" t="str">
        <f t="shared" si="112"/>
        <v>0046878</v>
      </c>
      <c r="Q1438" s="8" t="e">
        <f t="shared" si="110"/>
        <v>#N/A</v>
      </c>
      <c r="R1438" s="19">
        <v>44548</v>
      </c>
      <c r="S1438" s="17" t="s">
        <v>781</v>
      </c>
      <c r="T1438" s="8" t="str">
        <f t="shared" si="113"/>
        <v>VM+ HCM 26</v>
      </c>
      <c r="U1438" t="s">
        <v>10737</v>
      </c>
      <c r="Y1438" t="str">
        <f t="shared" si="114"/>
        <v>WINCOMHOCHIMINH</v>
      </c>
    </row>
    <row r="1439" spans="1:25" x14ac:dyDescent="0.2">
      <c r="A1439" t="s">
        <v>0</v>
      </c>
      <c r="B1439" t="s">
        <v>2028</v>
      </c>
      <c r="D1439" t="s">
        <v>11</v>
      </c>
      <c r="E1439" t="s">
        <v>3</v>
      </c>
      <c r="F1439" s="12">
        <v>1</v>
      </c>
      <c r="G1439" s="2">
        <v>50182</v>
      </c>
      <c r="H1439" t="s">
        <v>4</v>
      </c>
      <c r="J1439" t="s">
        <v>12</v>
      </c>
      <c r="K1439" s="9" t="str">
        <f t="shared" si="111"/>
        <v>Giò tai lưỡi xào gói 250g</v>
      </c>
      <c r="L1439" s="8" t="str">
        <f>VLOOKUP(K1439,'[1]Mã Misa'!$B$2:$D$74,2,0)</f>
        <v>Giò Tai Lưỡi Xào 250g</v>
      </c>
      <c r="M1439" s="8" t="str">
        <f>VLOOKUP(L1439,'[1]Mã Misa'!$C$2:$D$74,2,0)</f>
        <v>GTLX250G</v>
      </c>
      <c r="N1439" s="2">
        <v>50182</v>
      </c>
      <c r="O1439" t="s">
        <v>2029</v>
      </c>
      <c r="P1439" s="8" t="str">
        <f t="shared" si="112"/>
        <v>0155720</v>
      </c>
      <c r="Q1439" s="8" t="e">
        <f t="shared" si="110"/>
        <v>#N/A</v>
      </c>
      <c r="R1439" s="19">
        <v>44548</v>
      </c>
      <c r="S1439" s="17" t="s">
        <v>2030</v>
      </c>
      <c r="T1439" s="8" t="str">
        <f t="shared" si="113"/>
        <v>VM+ HNI CT</v>
      </c>
      <c r="U1439" t="s">
        <v>11085</v>
      </c>
      <c r="Y1439" t="str">
        <f t="shared" si="114"/>
        <v>WINCOMHANOI</v>
      </c>
    </row>
    <row r="1440" spans="1:25" x14ac:dyDescent="0.2">
      <c r="A1440" t="s">
        <v>0</v>
      </c>
      <c r="B1440" t="s">
        <v>2028</v>
      </c>
      <c r="D1440" t="s">
        <v>42</v>
      </c>
      <c r="E1440" t="s">
        <v>3</v>
      </c>
      <c r="F1440" s="12">
        <v>1</v>
      </c>
      <c r="G1440" s="2">
        <v>87787</v>
      </c>
      <c r="H1440" t="s">
        <v>4</v>
      </c>
      <c r="J1440" t="s">
        <v>43</v>
      </c>
      <c r="K1440" s="9" t="str">
        <f t="shared" si="111"/>
        <v>Bắp bò muối gói 200g</v>
      </c>
      <c r="L1440" s="8" t="str">
        <f>VLOOKUP(K1440,'[1]Mã Misa'!$B$2:$D$74,2,0)</f>
        <v>Bắp bò muối 200g</v>
      </c>
      <c r="M1440" s="8" t="str">
        <f>VLOOKUP(L1440,'[1]Mã Misa'!$C$2:$D$74,2,0)</f>
        <v>BBM200</v>
      </c>
      <c r="N1440" s="2">
        <v>87787</v>
      </c>
      <c r="O1440" t="s">
        <v>2029</v>
      </c>
      <c r="P1440" s="8" t="str">
        <f t="shared" si="112"/>
        <v>0155720</v>
      </c>
      <c r="Q1440" s="8" t="e">
        <f t="shared" si="110"/>
        <v>#N/A</v>
      </c>
      <c r="R1440" s="19">
        <v>44548</v>
      </c>
      <c r="S1440" s="17" t="s">
        <v>2030</v>
      </c>
      <c r="T1440" s="8" t="str">
        <f t="shared" si="113"/>
        <v>VM+ HNI CT</v>
      </c>
      <c r="U1440" t="s">
        <v>11085</v>
      </c>
      <c r="Y1440" t="str">
        <f t="shared" si="114"/>
        <v>WINCOMHANOI</v>
      </c>
    </row>
    <row r="1441" spans="1:25" x14ac:dyDescent="0.2">
      <c r="A1441" t="s">
        <v>0</v>
      </c>
      <c r="B1441" t="s">
        <v>2028</v>
      </c>
      <c r="D1441" t="s">
        <v>15</v>
      </c>
      <c r="E1441" t="s">
        <v>3</v>
      </c>
      <c r="F1441" s="12">
        <v>2</v>
      </c>
      <c r="G1441" s="2">
        <v>92000</v>
      </c>
      <c r="H1441" t="s">
        <v>4</v>
      </c>
      <c r="J1441" t="s">
        <v>16</v>
      </c>
      <c r="K1441" s="9" t="str">
        <f t="shared" si="111"/>
        <v>Mộc nấm hương gói 250g</v>
      </c>
      <c r="L1441" s="8" t="str">
        <f>VLOOKUP(K1441,'[1]Mã Misa'!$B$2:$D$74,2,0)</f>
        <v>Mộc Nấm Hương 250g</v>
      </c>
      <c r="M1441" s="8" t="str">
        <f>VLOOKUP(L1441,'[1]Mã Misa'!$C$2:$D$74,2,0)</f>
        <v>MNH250</v>
      </c>
      <c r="N1441" s="2">
        <v>46000</v>
      </c>
      <c r="O1441" t="s">
        <v>2029</v>
      </c>
      <c r="P1441" s="8" t="str">
        <f t="shared" si="112"/>
        <v>0155720</v>
      </c>
      <c r="Q1441" s="8" t="e">
        <f t="shared" si="110"/>
        <v>#N/A</v>
      </c>
      <c r="R1441" s="19">
        <v>44548</v>
      </c>
      <c r="S1441" s="17" t="s">
        <v>2030</v>
      </c>
      <c r="T1441" s="8" t="str">
        <f t="shared" si="113"/>
        <v>VM+ HNI CT</v>
      </c>
      <c r="U1441" t="s">
        <v>11085</v>
      </c>
      <c r="Y1441" t="str">
        <f t="shared" si="114"/>
        <v>WINCOMHANOI</v>
      </c>
    </row>
    <row r="1442" spans="1:25" x14ac:dyDescent="0.2">
      <c r="A1442" t="s">
        <v>0</v>
      </c>
      <c r="B1442" t="s">
        <v>2031</v>
      </c>
      <c r="D1442" t="s">
        <v>21</v>
      </c>
      <c r="E1442" t="s">
        <v>3</v>
      </c>
      <c r="F1442" s="12">
        <v>4</v>
      </c>
      <c r="G1442" s="2">
        <v>297000</v>
      </c>
      <c r="H1442" t="s">
        <v>4</v>
      </c>
      <c r="J1442" t="s">
        <v>22</v>
      </c>
      <c r="K1442" s="9" t="str">
        <f t="shared" si="111"/>
        <v>_Chả cốm 300g</v>
      </c>
      <c r="L1442" s="8" t="str">
        <f>VLOOKUP(K1442,'[1]Mã Misa'!$B$2:$D$74,2,0)</f>
        <v>Chả cốm 300g</v>
      </c>
      <c r="M1442" s="8" t="str">
        <f>VLOOKUP(L1442,'[1]Mã Misa'!$C$2:$D$74,2,0)</f>
        <v>CC300</v>
      </c>
      <c r="N1442" s="2">
        <v>74250</v>
      </c>
      <c r="O1442" t="s">
        <v>2032</v>
      </c>
      <c r="P1442" s="8" t="str">
        <f t="shared" si="112"/>
        <v>0155730</v>
      </c>
      <c r="Q1442" s="8" t="e">
        <f t="shared" si="110"/>
        <v>#N/A</v>
      </c>
      <c r="R1442" s="19">
        <v>44548</v>
      </c>
      <c r="S1442" s="17" t="s">
        <v>2033</v>
      </c>
      <c r="T1442" s="8" t="str">
        <f t="shared" si="113"/>
        <v>VM+ HNI UD</v>
      </c>
      <c r="U1442" t="s">
        <v>11086</v>
      </c>
      <c r="Y1442" t="str">
        <f t="shared" si="114"/>
        <v>WINCOMHANOI</v>
      </c>
    </row>
    <row r="1443" spans="1:25" x14ac:dyDescent="0.2">
      <c r="A1443" t="s">
        <v>0</v>
      </c>
      <c r="B1443" t="s">
        <v>2031</v>
      </c>
      <c r="D1443" t="s">
        <v>11</v>
      </c>
      <c r="E1443" t="s">
        <v>3</v>
      </c>
      <c r="F1443" s="12">
        <v>3</v>
      </c>
      <c r="G1443" s="2">
        <v>150546</v>
      </c>
      <c r="H1443" t="s">
        <v>4</v>
      </c>
      <c r="J1443" t="s">
        <v>12</v>
      </c>
      <c r="K1443" s="9" t="str">
        <f t="shared" si="111"/>
        <v>Giò tai lưỡi xào gói 250g</v>
      </c>
      <c r="L1443" s="8" t="str">
        <f>VLOOKUP(K1443,'[1]Mã Misa'!$B$2:$D$74,2,0)</f>
        <v>Giò Tai Lưỡi Xào 250g</v>
      </c>
      <c r="M1443" s="8" t="str">
        <f>VLOOKUP(L1443,'[1]Mã Misa'!$C$2:$D$74,2,0)</f>
        <v>GTLX250G</v>
      </c>
      <c r="N1443" s="2">
        <v>50182</v>
      </c>
      <c r="O1443" t="s">
        <v>2032</v>
      </c>
      <c r="P1443" s="8" t="str">
        <f t="shared" si="112"/>
        <v>0155730</v>
      </c>
      <c r="Q1443" s="8" t="e">
        <f t="shared" si="110"/>
        <v>#N/A</v>
      </c>
      <c r="R1443" s="19">
        <v>44548</v>
      </c>
      <c r="S1443" s="17" t="s">
        <v>2033</v>
      </c>
      <c r="T1443" s="8" t="str">
        <f t="shared" si="113"/>
        <v>VM+ HNI UD</v>
      </c>
      <c r="U1443" t="s">
        <v>11086</v>
      </c>
      <c r="Y1443" t="str">
        <f t="shared" si="114"/>
        <v>WINCOMHANOI</v>
      </c>
    </row>
    <row r="1444" spans="1:25" x14ac:dyDescent="0.2">
      <c r="A1444" t="s">
        <v>0</v>
      </c>
      <c r="B1444" t="s">
        <v>2034</v>
      </c>
      <c r="D1444" t="s">
        <v>42</v>
      </c>
      <c r="E1444" t="s">
        <v>3</v>
      </c>
      <c r="F1444" s="12">
        <v>1</v>
      </c>
      <c r="G1444" s="2">
        <v>87787</v>
      </c>
      <c r="H1444" t="s">
        <v>4</v>
      </c>
      <c r="J1444" t="s">
        <v>43</v>
      </c>
      <c r="K1444" s="9" t="str">
        <f t="shared" si="111"/>
        <v>Bắp bò muối gói 200g</v>
      </c>
      <c r="L1444" s="8" t="str">
        <f>VLOOKUP(K1444,'[1]Mã Misa'!$B$2:$D$74,2,0)</f>
        <v>Bắp bò muối 200g</v>
      </c>
      <c r="M1444" s="8" t="str">
        <f>VLOOKUP(L1444,'[1]Mã Misa'!$C$2:$D$74,2,0)</f>
        <v>BBM200</v>
      </c>
      <c r="N1444" s="2">
        <v>87787</v>
      </c>
      <c r="O1444" t="s">
        <v>2035</v>
      </c>
      <c r="P1444" s="8" t="str">
        <f t="shared" si="112"/>
        <v>0001157</v>
      </c>
      <c r="Q1444" s="8" t="e">
        <f t="shared" si="110"/>
        <v>#N/A</v>
      </c>
      <c r="R1444" s="19">
        <v>44548</v>
      </c>
      <c r="S1444" s="17" t="s">
        <v>2036</v>
      </c>
      <c r="T1444" s="8" t="str">
        <f t="shared" si="113"/>
        <v>VM+ HNM 10</v>
      </c>
      <c r="U1444" t="s">
        <v>11087</v>
      </c>
      <c r="Y1444" t="str">
        <f t="shared" si="114"/>
        <v>WINCOMHANAM</v>
      </c>
    </row>
    <row r="1445" spans="1:25" x14ac:dyDescent="0.2">
      <c r="A1445" t="s">
        <v>0</v>
      </c>
      <c r="B1445" t="s">
        <v>2037</v>
      </c>
      <c r="D1445" t="s">
        <v>102</v>
      </c>
      <c r="E1445" t="s">
        <v>103</v>
      </c>
      <c r="F1445" s="12">
        <v>1</v>
      </c>
      <c r="G1445" s="2">
        <v>177188</v>
      </c>
      <c r="H1445" t="s">
        <v>104</v>
      </c>
      <c r="J1445" t="s">
        <v>105</v>
      </c>
      <c r="K1445" s="9" t="str">
        <f t="shared" si="111"/>
        <v xml:space="preserve"> Mực lá câu làm sạch 450g</v>
      </c>
      <c r="L1445" s="8" t="str">
        <f>VLOOKUP(K1445,'[1]Mã Misa'!$B$2:$D$74,2,0)</f>
        <v>Mực lá câu làm sạch 450g</v>
      </c>
      <c r="M1445" s="8" t="str">
        <f>VLOOKUP(L1445,'[1]Mã Misa'!$C$2:$D$74,2,0)</f>
        <v>ML450</v>
      </c>
      <c r="N1445" s="2">
        <v>177188</v>
      </c>
      <c r="O1445" t="s">
        <v>2038</v>
      </c>
      <c r="P1445" s="8" t="str">
        <f t="shared" si="112"/>
        <v>0003736</v>
      </c>
      <c r="Q1445" s="8" t="e">
        <f t="shared" si="110"/>
        <v>#N/A</v>
      </c>
      <c r="R1445" s="19">
        <v>44548</v>
      </c>
      <c r="S1445" s="17" t="s">
        <v>2039</v>
      </c>
      <c r="T1445" s="8" t="str">
        <f t="shared" si="113"/>
        <v>VM+ BNH 28</v>
      </c>
      <c r="U1445" t="s">
        <v>11088</v>
      </c>
      <c r="Y1445" t="str">
        <f t="shared" si="114"/>
        <v>WINCOMBACNINH</v>
      </c>
    </row>
    <row r="1446" spans="1:25" x14ac:dyDescent="0.2">
      <c r="A1446" t="s">
        <v>0</v>
      </c>
      <c r="B1446" t="s">
        <v>2040</v>
      </c>
      <c r="D1446" t="s">
        <v>30</v>
      </c>
      <c r="E1446" t="s">
        <v>3</v>
      </c>
      <c r="F1446" s="12">
        <v>1</v>
      </c>
      <c r="G1446" s="2">
        <v>111058</v>
      </c>
      <c r="H1446" t="s">
        <v>4</v>
      </c>
      <c r="J1446" t="s">
        <v>31</v>
      </c>
      <c r="K1446" s="9" t="str">
        <f t="shared" si="111"/>
        <v>Gà muối gói 500g</v>
      </c>
      <c r="L1446" s="8" t="str">
        <f>VLOOKUP(K1446,'[1]Mã Misa'!$B$2:$D$74,2,0)</f>
        <v>Gà muối 500g</v>
      </c>
      <c r="M1446" s="8" t="str">
        <f>VLOOKUP(L1446,'[1]Mã Misa'!$C$2:$D$74,2,0)</f>
        <v>GM500</v>
      </c>
      <c r="N1446" s="2">
        <v>111058</v>
      </c>
      <c r="O1446" t="s">
        <v>2041</v>
      </c>
      <c r="P1446" s="8" t="str">
        <f t="shared" si="112"/>
        <v>0155786</v>
      </c>
      <c r="Q1446" s="8" t="e">
        <f t="shared" si="110"/>
        <v>#N/A</v>
      </c>
      <c r="R1446" s="19">
        <v>44548</v>
      </c>
      <c r="S1446" s="17" t="s">
        <v>2042</v>
      </c>
      <c r="T1446" s="8" t="str">
        <f t="shared" si="113"/>
        <v>VM+ HNI Tổ</v>
      </c>
      <c r="U1446" t="s">
        <v>11089</v>
      </c>
      <c r="Y1446" t="str">
        <f t="shared" si="114"/>
        <v>WINCOMHANOI</v>
      </c>
    </row>
    <row r="1447" spans="1:25" x14ac:dyDescent="0.2">
      <c r="A1447" t="s">
        <v>0</v>
      </c>
      <c r="B1447" t="s">
        <v>2043</v>
      </c>
      <c r="D1447" t="s">
        <v>30</v>
      </c>
      <c r="E1447" t="s">
        <v>3</v>
      </c>
      <c r="F1447" s="12">
        <v>3</v>
      </c>
      <c r="G1447" s="2">
        <v>333174</v>
      </c>
      <c r="H1447" t="s">
        <v>4</v>
      </c>
      <c r="J1447" t="s">
        <v>31</v>
      </c>
      <c r="K1447" s="9" t="str">
        <f t="shared" si="111"/>
        <v>Gà muối gói 500g</v>
      </c>
      <c r="L1447" s="8" t="str">
        <f>VLOOKUP(K1447,'[1]Mã Misa'!$B$2:$D$74,2,0)</f>
        <v>Gà muối 500g</v>
      </c>
      <c r="M1447" s="8" t="str">
        <f>VLOOKUP(L1447,'[1]Mã Misa'!$C$2:$D$74,2,0)</f>
        <v>GM500</v>
      </c>
      <c r="N1447" s="2">
        <v>111058</v>
      </c>
      <c r="O1447" t="s">
        <v>2044</v>
      </c>
      <c r="P1447" s="8" t="str">
        <f t="shared" si="112"/>
        <v>0003224</v>
      </c>
      <c r="Q1447" s="8" t="e">
        <f t="shared" si="110"/>
        <v>#N/A</v>
      </c>
      <c r="R1447" s="19">
        <v>44548</v>
      </c>
      <c r="S1447" s="17" t="s">
        <v>724</v>
      </c>
      <c r="T1447" s="8" t="str">
        <f t="shared" si="113"/>
        <v>VM+ HDG 29</v>
      </c>
      <c r="U1447" t="s">
        <v>10718</v>
      </c>
      <c r="Y1447" t="str">
        <f t="shared" si="114"/>
        <v>WINCOMHAIDUONG</v>
      </c>
    </row>
    <row r="1448" spans="1:25" x14ac:dyDescent="0.2">
      <c r="A1448" t="s">
        <v>0</v>
      </c>
      <c r="B1448" t="s">
        <v>2043</v>
      </c>
      <c r="D1448" t="s">
        <v>11</v>
      </c>
      <c r="E1448" t="s">
        <v>3</v>
      </c>
      <c r="F1448" s="12">
        <v>4</v>
      </c>
      <c r="G1448" s="2">
        <v>200728</v>
      </c>
      <c r="H1448" t="s">
        <v>4</v>
      </c>
      <c r="J1448" t="s">
        <v>12</v>
      </c>
      <c r="K1448" s="9" t="str">
        <f t="shared" si="111"/>
        <v>Giò tai lưỡi xào gói 250g</v>
      </c>
      <c r="L1448" s="8" t="str">
        <f>VLOOKUP(K1448,'[1]Mã Misa'!$B$2:$D$74,2,0)</f>
        <v>Giò Tai Lưỡi Xào 250g</v>
      </c>
      <c r="M1448" s="8" t="str">
        <f>VLOOKUP(L1448,'[1]Mã Misa'!$C$2:$D$74,2,0)</f>
        <v>GTLX250G</v>
      </c>
      <c r="N1448" s="2">
        <v>50182</v>
      </c>
      <c r="O1448" t="s">
        <v>2044</v>
      </c>
      <c r="P1448" s="8" t="str">
        <f t="shared" si="112"/>
        <v>0003224</v>
      </c>
      <c r="Q1448" s="8" t="e">
        <f t="shared" si="110"/>
        <v>#N/A</v>
      </c>
      <c r="R1448" s="19">
        <v>44548</v>
      </c>
      <c r="S1448" s="17" t="s">
        <v>724</v>
      </c>
      <c r="T1448" s="8" t="str">
        <f t="shared" si="113"/>
        <v>VM+ HDG 29</v>
      </c>
      <c r="U1448" t="s">
        <v>10718</v>
      </c>
      <c r="Y1448" t="str">
        <f t="shared" si="114"/>
        <v>WINCOMHAIDUONG</v>
      </c>
    </row>
    <row r="1449" spans="1:25" x14ac:dyDescent="0.2">
      <c r="A1449" t="s">
        <v>0</v>
      </c>
      <c r="B1449" t="s">
        <v>2045</v>
      </c>
      <c r="D1449" t="s">
        <v>15</v>
      </c>
      <c r="E1449" t="s">
        <v>3</v>
      </c>
      <c r="F1449" s="12">
        <v>2</v>
      </c>
      <c r="G1449" s="2">
        <v>92000</v>
      </c>
      <c r="H1449" t="s">
        <v>4</v>
      </c>
      <c r="J1449" t="s">
        <v>16</v>
      </c>
      <c r="K1449" s="9" t="str">
        <f t="shared" si="111"/>
        <v>Mộc nấm hương gói 250g</v>
      </c>
      <c r="L1449" s="8" t="str">
        <f>VLOOKUP(K1449,'[1]Mã Misa'!$B$2:$D$74,2,0)</f>
        <v>Mộc Nấm Hương 250g</v>
      </c>
      <c r="M1449" s="8" t="str">
        <f>VLOOKUP(L1449,'[1]Mã Misa'!$C$2:$D$74,2,0)</f>
        <v>MNH250</v>
      </c>
      <c r="N1449" s="2">
        <v>46000</v>
      </c>
      <c r="O1449" t="s">
        <v>2046</v>
      </c>
      <c r="P1449" s="8" t="str">
        <f t="shared" si="112"/>
        <v>0155809</v>
      </c>
      <c r="Q1449" s="8" t="e">
        <f t="shared" si="110"/>
        <v>#N/A</v>
      </c>
      <c r="R1449" s="19">
        <v>44548</v>
      </c>
      <c r="S1449" s="17" t="s">
        <v>2047</v>
      </c>
      <c r="T1449" s="8" t="str">
        <f t="shared" si="113"/>
        <v>VM+ HNI 42</v>
      </c>
      <c r="U1449" t="s">
        <v>11090</v>
      </c>
      <c r="Y1449" t="str">
        <f t="shared" si="114"/>
        <v>WINCOMHANOI</v>
      </c>
    </row>
    <row r="1450" spans="1:25" x14ac:dyDescent="0.2">
      <c r="A1450" t="s">
        <v>0</v>
      </c>
      <c r="B1450" t="s">
        <v>2045</v>
      </c>
      <c r="D1450" t="s">
        <v>121</v>
      </c>
      <c r="E1450" t="s">
        <v>3</v>
      </c>
      <c r="F1450" s="12">
        <v>1</v>
      </c>
      <c r="G1450" s="2">
        <v>73431</v>
      </c>
      <c r="H1450" t="s">
        <v>4</v>
      </c>
      <c r="J1450" t="s">
        <v>122</v>
      </c>
      <c r="K1450" s="9" t="str">
        <f t="shared" si="111"/>
        <v>Chân giò heo muối gói 300g</v>
      </c>
      <c r="L1450" s="8" t="str">
        <f>VLOOKUP(K1450,'[1]Mã Misa'!$B$2:$D$74,2,0)</f>
        <v>Chân giò heo muối 300g</v>
      </c>
      <c r="M1450" s="8" t="str">
        <f>VLOOKUP(L1450,'[1]Mã Misa'!$C$2:$D$74,2,0)</f>
        <v>CGM300</v>
      </c>
      <c r="N1450" s="2">
        <v>73431</v>
      </c>
      <c r="O1450" t="s">
        <v>2046</v>
      </c>
      <c r="P1450" s="8" t="str">
        <f t="shared" si="112"/>
        <v>0155809</v>
      </c>
      <c r="Q1450" s="8" t="e">
        <f t="shared" si="110"/>
        <v>#N/A</v>
      </c>
      <c r="R1450" s="19">
        <v>44548</v>
      </c>
      <c r="S1450" s="17" t="s">
        <v>2047</v>
      </c>
      <c r="T1450" s="8" t="str">
        <f t="shared" si="113"/>
        <v>VM+ HNI 42</v>
      </c>
      <c r="U1450" t="s">
        <v>11090</v>
      </c>
      <c r="Y1450" t="str">
        <f t="shared" si="114"/>
        <v>WINCOMHANOI</v>
      </c>
    </row>
    <row r="1451" spans="1:25" x14ac:dyDescent="0.2">
      <c r="A1451" t="s">
        <v>0</v>
      </c>
      <c r="B1451" t="s">
        <v>2048</v>
      </c>
      <c r="D1451" t="s">
        <v>8</v>
      </c>
      <c r="E1451" t="s">
        <v>3</v>
      </c>
      <c r="F1451" s="12">
        <v>1</v>
      </c>
      <c r="G1451" s="2">
        <v>105400</v>
      </c>
      <c r="H1451" t="s">
        <v>4</v>
      </c>
      <c r="J1451" t="s">
        <v>9</v>
      </c>
      <c r="K1451" s="9" t="str">
        <f t="shared" si="111"/>
        <v>_Đùi gà sốt cay 500g</v>
      </c>
      <c r="L1451" s="8" t="str">
        <f>VLOOKUP(K1451,'[1]Mã Misa'!$B$2:$D$74,2,0)</f>
        <v>Đùi gà sốt cay 500g</v>
      </c>
      <c r="M1451" s="8" t="str">
        <f>VLOOKUP(L1451,'[1]Mã Misa'!$C$2:$D$74,2,0)</f>
        <v>DGSC500</v>
      </c>
      <c r="N1451" s="2">
        <v>105400</v>
      </c>
      <c r="O1451" t="s">
        <v>2049</v>
      </c>
      <c r="P1451" s="8" t="str">
        <f t="shared" si="112"/>
        <v>0155817</v>
      </c>
      <c r="Q1451" s="8" t="e">
        <f t="shared" si="110"/>
        <v>#N/A</v>
      </c>
      <c r="R1451" s="19">
        <v>44548</v>
      </c>
      <c r="S1451" s="17" t="s">
        <v>408</v>
      </c>
      <c r="T1451" s="8" t="str">
        <f t="shared" si="113"/>
        <v>VM+ HNI 50</v>
      </c>
      <c r="U1451" t="s">
        <v>10626</v>
      </c>
      <c r="Y1451" t="str">
        <f t="shared" si="114"/>
        <v>WINCOMHANOI</v>
      </c>
    </row>
    <row r="1452" spans="1:25" x14ac:dyDescent="0.2">
      <c r="A1452" t="s">
        <v>0</v>
      </c>
      <c r="B1452" t="s">
        <v>2048</v>
      </c>
      <c r="D1452" t="s">
        <v>30</v>
      </c>
      <c r="E1452" t="s">
        <v>3</v>
      </c>
      <c r="F1452" s="12">
        <v>3</v>
      </c>
      <c r="G1452" s="2">
        <v>333174</v>
      </c>
      <c r="H1452" t="s">
        <v>4</v>
      </c>
      <c r="J1452" t="s">
        <v>31</v>
      </c>
      <c r="K1452" s="9" t="str">
        <f t="shared" si="111"/>
        <v>Gà muối gói 500g</v>
      </c>
      <c r="L1452" s="8" t="str">
        <f>VLOOKUP(K1452,'[1]Mã Misa'!$B$2:$D$74,2,0)</f>
        <v>Gà muối 500g</v>
      </c>
      <c r="M1452" s="8" t="str">
        <f>VLOOKUP(L1452,'[1]Mã Misa'!$C$2:$D$74,2,0)</f>
        <v>GM500</v>
      </c>
      <c r="N1452" s="2">
        <v>111058</v>
      </c>
      <c r="O1452" t="s">
        <v>2049</v>
      </c>
      <c r="P1452" s="8" t="str">
        <f t="shared" si="112"/>
        <v>0155817</v>
      </c>
      <c r="Q1452" s="8" t="e">
        <f t="shared" si="110"/>
        <v>#N/A</v>
      </c>
      <c r="R1452" s="19">
        <v>44548</v>
      </c>
      <c r="S1452" s="17" t="s">
        <v>408</v>
      </c>
      <c r="T1452" s="8" t="str">
        <f t="shared" si="113"/>
        <v>VM+ HNI 50</v>
      </c>
      <c r="U1452" t="s">
        <v>10626</v>
      </c>
      <c r="Y1452" t="str">
        <f t="shared" si="114"/>
        <v>WINCOMHANOI</v>
      </c>
    </row>
    <row r="1453" spans="1:25" x14ac:dyDescent="0.2">
      <c r="A1453" t="s">
        <v>0</v>
      </c>
      <c r="B1453" t="s">
        <v>2050</v>
      </c>
      <c r="D1453" t="s">
        <v>11</v>
      </c>
      <c r="E1453" t="s">
        <v>3</v>
      </c>
      <c r="F1453" s="12">
        <v>1</v>
      </c>
      <c r="G1453" s="2">
        <v>50182</v>
      </c>
      <c r="H1453" t="s">
        <v>4</v>
      </c>
      <c r="J1453" t="s">
        <v>12</v>
      </c>
      <c r="K1453" s="9" t="str">
        <f t="shared" si="111"/>
        <v>Giò tai lưỡi xào gói 250g</v>
      </c>
      <c r="L1453" s="8" t="str">
        <f>VLOOKUP(K1453,'[1]Mã Misa'!$B$2:$D$74,2,0)</f>
        <v>Giò Tai Lưỡi Xào 250g</v>
      </c>
      <c r="M1453" s="8" t="str">
        <f>VLOOKUP(L1453,'[1]Mã Misa'!$C$2:$D$74,2,0)</f>
        <v>GTLX250G</v>
      </c>
      <c r="N1453" s="2">
        <v>50182</v>
      </c>
      <c r="O1453" t="s">
        <v>2051</v>
      </c>
      <c r="P1453" s="8" t="str">
        <f t="shared" si="112"/>
        <v>0155818</v>
      </c>
      <c r="Q1453" s="8" t="e">
        <f t="shared" si="110"/>
        <v>#N/A</v>
      </c>
      <c r="R1453" s="19">
        <v>44548</v>
      </c>
      <c r="S1453" s="17" t="s">
        <v>2052</v>
      </c>
      <c r="T1453" s="8" t="str">
        <f t="shared" si="113"/>
        <v>VM+ HNI 29</v>
      </c>
      <c r="U1453" t="s">
        <v>11091</v>
      </c>
      <c r="Y1453" t="str">
        <f t="shared" si="114"/>
        <v>WINCOMHANOI</v>
      </c>
    </row>
    <row r="1454" spans="1:25" x14ac:dyDescent="0.2">
      <c r="A1454" t="s">
        <v>0</v>
      </c>
      <c r="B1454" t="s">
        <v>2053</v>
      </c>
      <c r="D1454" t="s">
        <v>47</v>
      </c>
      <c r="E1454" t="s">
        <v>3</v>
      </c>
      <c r="F1454" s="12">
        <v>4</v>
      </c>
      <c r="G1454" s="2">
        <v>222380</v>
      </c>
      <c r="H1454" t="s">
        <v>4</v>
      </c>
      <c r="J1454" t="s">
        <v>48</v>
      </c>
      <c r="K1454" s="9" t="str">
        <f t="shared" si="111"/>
        <v>Tai heo muối gói 200g</v>
      </c>
      <c r="L1454" s="8" t="str">
        <f>VLOOKUP(K1454,'[1]Mã Misa'!$B$2:$D$74,2,0)</f>
        <v>Tai heo muối 200g</v>
      </c>
      <c r="M1454" s="8" t="str">
        <f>VLOOKUP(L1454,'[1]Mã Misa'!$C$2:$D$74,2,0)</f>
        <v>TH200</v>
      </c>
      <c r="N1454" s="2">
        <v>55595</v>
      </c>
      <c r="O1454" t="s">
        <v>2054</v>
      </c>
      <c r="P1454" s="8" t="str">
        <f t="shared" si="112"/>
        <v>0155823</v>
      </c>
      <c r="Q1454" s="8" t="e">
        <f t="shared" si="110"/>
        <v>#N/A</v>
      </c>
      <c r="R1454" s="19">
        <v>44548</v>
      </c>
      <c r="S1454" s="17" t="s">
        <v>2055</v>
      </c>
      <c r="T1454" s="8" t="str">
        <f t="shared" si="113"/>
        <v>VM HNI Hoà</v>
      </c>
      <c r="U1454" t="s">
        <v>11092</v>
      </c>
      <c r="Y1454" t="str">
        <f t="shared" si="114"/>
        <v>WINCOMHANOI</v>
      </c>
    </row>
    <row r="1455" spans="1:25" x14ac:dyDescent="0.2">
      <c r="A1455" t="s">
        <v>0</v>
      </c>
      <c r="B1455" t="s">
        <v>2056</v>
      </c>
      <c r="D1455" t="s">
        <v>11</v>
      </c>
      <c r="E1455" t="s">
        <v>3</v>
      </c>
      <c r="F1455" s="12">
        <v>2</v>
      </c>
      <c r="G1455" s="2">
        <v>100364</v>
      </c>
      <c r="H1455" t="s">
        <v>4</v>
      </c>
      <c r="J1455" t="s">
        <v>12</v>
      </c>
      <c r="K1455" s="9" t="str">
        <f t="shared" si="111"/>
        <v>Giò tai lưỡi xào gói 250g</v>
      </c>
      <c r="L1455" s="8" t="str">
        <f>VLOOKUP(K1455,'[1]Mã Misa'!$B$2:$D$74,2,0)</f>
        <v>Giò Tai Lưỡi Xào 250g</v>
      </c>
      <c r="M1455" s="8" t="str">
        <f>VLOOKUP(L1455,'[1]Mã Misa'!$C$2:$D$74,2,0)</f>
        <v>GTLX250G</v>
      </c>
      <c r="N1455" s="2">
        <v>50182</v>
      </c>
      <c r="O1455" t="s">
        <v>2057</v>
      </c>
      <c r="P1455" s="8" t="str">
        <f t="shared" si="112"/>
        <v>0155827</v>
      </c>
      <c r="Q1455" s="8" t="e">
        <f t="shared" si="110"/>
        <v>#N/A</v>
      </c>
      <c r="R1455" s="19">
        <v>44548</v>
      </c>
      <c r="S1455" s="17" t="s">
        <v>2058</v>
      </c>
      <c r="T1455" s="8" t="str">
        <f t="shared" si="113"/>
        <v>VM+ HNI 20</v>
      </c>
      <c r="U1455" t="s">
        <v>11093</v>
      </c>
      <c r="Y1455" t="str">
        <f t="shared" si="114"/>
        <v>WINCOMHANOI</v>
      </c>
    </row>
    <row r="1456" spans="1:25" x14ac:dyDescent="0.2">
      <c r="A1456" t="s">
        <v>0</v>
      </c>
      <c r="B1456" t="s">
        <v>2056</v>
      </c>
      <c r="D1456" t="s">
        <v>8</v>
      </c>
      <c r="E1456" t="s">
        <v>3</v>
      </c>
      <c r="F1456" s="12">
        <v>1</v>
      </c>
      <c r="G1456" s="2">
        <v>105400</v>
      </c>
      <c r="H1456" t="s">
        <v>4</v>
      </c>
      <c r="J1456" t="s">
        <v>9</v>
      </c>
      <c r="K1456" s="9" t="str">
        <f t="shared" si="111"/>
        <v>_Đùi gà sốt cay 500g</v>
      </c>
      <c r="L1456" s="8" t="str">
        <f>VLOOKUP(K1456,'[1]Mã Misa'!$B$2:$D$74,2,0)</f>
        <v>Đùi gà sốt cay 500g</v>
      </c>
      <c r="M1456" s="8" t="str">
        <f>VLOOKUP(L1456,'[1]Mã Misa'!$C$2:$D$74,2,0)</f>
        <v>DGSC500</v>
      </c>
      <c r="N1456" s="2">
        <v>105400</v>
      </c>
      <c r="O1456" t="s">
        <v>2057</v>
      </c>
      <c r="P1456" s="8" t="str">
        <f t="shared" si="112"/>
        <v>0155827</v>
      </c>
      <c r="Q1456" s="8" t="e">
        <f t="shared" si="110"/>
        <v>#N/A</v>
      </c>
      <c r="R1456" s="19">
        <v>44548</v>
      </c>
      <c r="S1456" s="17" t="s">
        <v>2058</v>
      </c>
      <c r="T1456" s="8" t="str">
        <f t="shared" si="113"/>
        <v>VM+ HNI 20</v>
      </c>
      <c r="U1456" t="s">
        <v>11093</v>
      </c>
      <c r="Y1456" t="str">
        <f t="shared" si="114"/>
        <v>WINCOMHANOI</v>
      </c>
    </row>
    <row r="1457" spans="1:25" x14ac:dyDescent="0.2">
      <c r="A1457" t="s">
        <v>0</v>
      </c>
      <c r="B1457" t="s">
        <v>2059</v>
      </c>
      <c r="D1457" t="s">
        <v>11</v>
      </c>
      <c r="E1457" t="s">
        <v>3</v>
      </c>
      <c r="F1457" s="12">
        <v>1</v>
      </c>
      <c r="G1457" s="2">
        <v>50182</v>
      </c>
      <c r="H1457" t="s">
        <v>4</v>
      </c>
      <c r="J1457" t="s">
        <v>12</v>
      </c>
      <c r="K1457" s="9" t="str">
        <f t="shared" si="111"/>
        <v>Giò tai lưỡi xào gói 250g</v>
      </c>
      <c r="L1457" s="8" t="str">
        <f>VLOOKUP(K1457,'[1]Mã Misa'!$B$2:$D$74,2,0)</f>
        <v>Giò Tai Lưỡi Xào 250g</v>
      </c>
      <c r="M1457" s="8" t="str">
        <f>VLOOKUP(L1457,'[1]Mã Misa'!$C$2:$D$74,2,0)</f>
        <v>GTLX250G</v>
      </c>
      <c r="N1457" s="2">
        <v>50182</v>
      </c>
      <c r="O1457" t="s">
        <v>2060</v>
      </c>
      <c r="P1457" s="8" t="str">
        <f t="shared" si="112"/>
        <v>0046902</v>
      </c>
      <c r="Q1457" s="8" t="e">
        <f t="shared" si="110"/>
        <v>#N/A</v>
      </c>
      <c r="R1457" s="19">
        <v>44548</v>
      </c>
      <c r="S1457" s="17" t="s">
        <v>2061</v>
      </c>
      <c r="T1457" s="8" t="str">
        <f t="shared" si="113"/>
        <v>VM+ HCM 16</v>
      </c>
      <c r="U1457" t="s">
        <v>11094</v>
      </c>
      <c r="Y1457" t="str">
        <f t="shared" si="114"/>
        <v>WINCOMHOCHIMINH</v>
      </c>
    </row>
    <row r="1458" spans="1:25" x14ac:dyDescent="0.2">
      <c r="A1458" t="s">
        <v>0</v>
      </c>
      <c r="B1458" t="s">
        <v>2059</v>
      </c>
      <c r="D1458" t="s">
        <v>42</v>
      </c>
      <c r="E1458" t="s">
        <v>3</v>
      </c>
      <c r="F1458" s="12">
        <v>1</v>
      </c>
      <c r="G1458" s="2">
        <v>87787</v>
      </c>
      <c r="H1458" t="s">
        <v>4</v>
      </c>
      <c r="J1458" t="s">
        <v>43</v>
      </c>
      <c r="K1458" s="9" t="str">
        <f t="shared" si="111"/>
        <v>Bắp bò muối gói 200g</v>
      </c>
      <c r="L1458" s="8" t="str">
        <f>VLOOKUP(K1458,'[1]Mã Misa'!$B$2:$D$74,2,0)</f>
        <v>Bắp bò muối 200g</v>
      </c>
      <c r="M1458" s="8" t="str">
        <f>VLOOKUP(L1458,'[1]Mã Misa'!$C$2:$D$74,2,0)</f>
        <v>BBM200</v>
      </c>
      <c r="N1458" s="2">
        <v>87787</v>
      </c>
      <c r="O1458" t="s">
        <v>2060</v>
      </c>
      <c r="P1458" s="8" t="str">
        <f t="shared" si="112"/>
        <v>0046902</v>
      </c>
      <c r="Q1458" s="8" t="e">
        <f t="shared" si="110"/>
        <v>#N/A</v>
      </c>
      <c r="R1458" s="19">
        <v>44548</v>
      </c>
      <c r="S1458" s="17" t="s">
        <v>2061</v>
      </c>
      <c r="T1458" s="8" t="str">
        <f t="shared" si="113"/>
        <v>VM+ HCM 16</v>
      </c>
      <c r="U1458" t="s">
        <v>11094</v>
      </c>
      <c r="Y1458" t="str">
        <f t="shared" si="114"/>
        <v>WINCOMHOCHIMINH</v>
      </c>
    </row>
    <row r="1459" spans="1:25" x14ac:dyDescent="0.2">
      <c r="A1459" t="s">
        <v>0</v>
      </c>
      <c r="B1459" t="s">
        <v>2059</v>
      </c>
      <c r="D1459" t="s">
        <v>8</v>
      </c>
      <c r="E1459" t="s">
        <v>3</v>
      </c>
      <c r="F1459" s="12">
        <v>1</v>
      </c>
      <c r="G1459" s="2">
        <v>105400</v>
      </c>
      <c r="H1459" t="s">
        <v>4</v>
      </c>
      <c r="J1459" t="s">
        <v>9</v>
      </c>
      <c r="K1459" s="9" t="str">
        <f t="shared" si="111"/>
        <v>_Đùi gà sốt cay 500g</v>
      </c>
      <c r="L1459" s="8" t="str">
        <f>VLOOKUP(K1459,'[1]Mã Misa'!$B$2:$D$74,2,0)</f>
        <v>Đùi gà sốt cay 500g</v>
      </c>
      <c r="M1459" s="8" t="str">
        <f>VLOOKUP(L1459,'[1]Mã Misa'!$C$2:$D$74,2,0)</f>
        <v>DGSC500</v>
      </c>
      <c r="N1459" s="2">
        <v>105400</v>
      </c>
      <c r="O1459" t="s">
        <v>2060</v>
      </c>
      <c r="P1459" s="8" t="str">
        <f t="shared" si="112"/>
        <v>0046902</v>
      </c>
      <c r="Q1459" s="8" t="e">
        <f t="shared" si="110"/>
        <v>#N/A</v>
      </c>
      <c r="R1459" s="19">
        <v>44548</v>
      </c>
      <c r="S1459" s="17" t="s">
        <v>2061</v>
      </c>
      <c r="T1459" s="8" t="str">
        <f t="shared" si="113"/>
        <v>VM+ HCM 16</v>
      </c>
      <c r="U1459" t="s">
        <v>11094</v>
      </c>
      <c r="Y1459" t="str">
        <f t="shared" si="114"/>
        <v>WINCOMHOCHIMINH</v>
      </c>
    </row>
    <row r="1460" spans="1:25" x14ac:dyDescent="0.2">
      <c r="A1460" t="s">
        <v>0</v>
      </c>
      <c r="B1460" t="s">
        <v>2062</v>
      </c>
      <c r="D1460" t="s">
        <v>1460</v>
      </c>
      <c r="E1460" t="s">
        <v>103</v>
      </c>
      <c r="F1460" s="12">
        <v>2</v>
      </c>
      <c r="G1460" s="2">
        <v>396900</v>
      </c>
      <c r="H1460" t="s">
        <v>104</v>
      </c>
      <c r="J1460" t="s">
        <v>1461</v>
      </c>
      <c r="K1460" s="9" t="str">
        <f t="shared" si="111"/>
        <v xml:space="preserve"> Tôm mũ ni nguyên con 450g</v>
      </c>
      <c r="L1460" s="8" t="str">
        <f>VLOOKUP(K1460,'[1]Mã Misa'!$B$2:$D$74,2,0)</f>
        <v>Tôm mũ ni nguyên con 450g</v>
      </c>
      <c r="M1460" s="8" t="str">
        <f>VLOOKUP(L1460,'[1]Mã Misa'!$C$2:$D$74,2,0)</f>
        <v>TNC450</v>
      </c>
      <c r="N1460" s="2">
        <v>198450</v>
      </c>
      <c r="O1460" t="s">
        <v>2063</v>
      </c>
      <c r="P1460" s="8" t="str">
        <f t="shared" si="112"/>
        <v>0046903</v>
      </c>
      <c r="Q1460" s="8" t="e">
        <f t="shared" si="110"/>
        <v>#N/A</v>
      </c>
      <c r="R1460" s="19">
        <v>44548</v>
      </c>
      <c r="S1460" s="17" t="s">
        <v>1704</v>
      </c>
      <c r="T1460" s="8" t="str">
        <f t="shared" si="113"/>
        <v>VM+ HCM BT</v>
      </c>
      <c r="U1460" t="s">
        <v>11001</v>
      </c>
      <c r="Y1460" t="str">
        <f t="shared" si="114"/>
        <v>WINCOMHOCHIMINH</v>
      </c>
    </row>
    <row r="1461" spans="1:25" x14ac:dyDescent="0.2">
      <c r="A1461" t="s">
        <v>0</v>
      </c>
      <c r="B1461" t="s">
        <v>2064</v>
      </c>
      <c r="D1461" t="s">
        <v>27</v>
      </c>
      <c r="E1461" t="s">
        <v>3</v>
      </c>
      <c r="F1461" s="12">
        <v>5</v>
      </c>
      <c r="G1461" s="2">
        <v>305250</v>
      </c>
      <c r="H1461" t="s">
        <v>4</v>
      </c>
      <c r="J1461" t="s">
        <v>28</v>
      </c>
      <c r="K1461" s="9" t="str">
        <f t="shared" si="111"/>
        <v>_Giò sụn gà 250g</v>
      </c>
      <c r="L1461" s="8" t="str">
        <f>VLOOKUP(K1461,'[1]Mã Misa'!$B$2:$D$74,2,0)</f>
        <v>Giò sụn gà 250g</v>
      </c>
      <c r="M1461" s="8" t="str">
        <f>VLOOKUP(L1461,'[1]Mã Misa'!$C$2:$D$74,2,0)</f>
        <v>GSG250</v>
      </c>
      <c r="N1461" s="2">
        <v>61050</v>
      </c>
      <c r="O1461" t="s">
        <v>2065</v>
      </c>
      <c r="P1461" s="8" t="str">
        <f t="shared" si="112"/>
        <v>0002243</v>
      </c>
      <c r="Q1461" s="8" t="e">
        <f t="shared" si="110"/>
        <v>#N/A</v>
      </c>
      <c r="R1461" s="19">
        <v>44548</v>
      </c>
      <c r="S1461" s="17" t="s">
        <v>2066</v>
      </c>
      <c r="T1461" s="8" t="str">
        <f t="shared" si="113"/>
        <v>VM+ HTH 64</v>
      </c>
      <c r="U1461" t="s">
        <v>11095</v>
      </c>
      <c r="Y1461" t="str">
        <f t="shared" si="114"/>
        <v>WINCOMHATINH</v>
      </c>
    </row>
    <row r="1462" spans="1:25" x14ac:dyDescent="0.2">
      <c r="A1462" t="s">
        <v>0</v>
      </c>
      <c r="B1462" t="s">
        <v>2064</v>
      </c>
      <c r="D1462" t="s">
        <v>21</v>
      </c>
      <c r="E1462" t="s">
        <v>3</v>
      </c>
      <c r="F1462" s="12">
        <v>1</v>
      </c>
      <c r="G1462" s="2">
        <v>74250</v>
      </c>
      <c r="H1462" t="s">
        <v>4</v>
      </c>
      <c r="J1462" t="s">
        <v>22</v>
      </c>
      <c r="K1462" s="9" t="str">
        <f t="shared" si="111"/>
        <v>_Chả cốm 300g</v>
      </c>
      <c r="L1462" s="8" t="str">
        <f>VLOOKUP(K1462,'[1]Mã Misa'!$B$2:$D$74,2,0)</f>
        <v>Chả cốm 300g</v>
      </c>
      <c r="M1462" s="8" t="str">
        <f>VLOOKUP(L1462,'[1]Mã Misa'!$C$2:$D$74,2,0)</f>
        <v>CC300</v>
      </c>
      <c r="N1462" s="2">
        <v>74250</v>
      </c>
      <c r="O1462" t="s">
        <v>2065</v>
      </c>
      <c r="P1462" s="8" t="str">
        <f t="shared" si="112"/>
        <v>0002243</v>
      </c>
      <c r="Q1462" s="8" t="e">
        <f t="shared" si="110"/>
        <v>#N/A</v>
      </c>
      <c r="R1462" s="19">
        <v>44548</v>
      </c>
      <c r="S1462" s="17" t="s">
        <v>2066</v>
      </c>
      <c r="T1462" s="8" t="str">
        <f t="shared" si="113"/>
        <v>VM+ HTH 64</v>
      </c>
      <c r="U1462" t="s">
        <v>11095</v>
      </c>
      <c r="Y1462" t="str">
        <f t="shared" si="114"/>
        <v>WINCOMHATINH</v>
      </c>
    </row>
    <row r="1463" spans="1:25" x14ac:dyDescent="0.2">
      <c r="A1463" t="s">
        <v>0</v>
      </c>
      <c r="B1463" t="s">
        <v>2067</v>
      </c>
      <c r="D1463" t="s">
        <v>2</v>
      </c>
      <c r="E1463" t="s">
        <v>3</v>
      </c>
      <c r="F1463" s="12">
        <v>4</v>
      </c>
      <c r="G1463" s="2">
        <v>283800</v>
      </c>
      <c r="H1463" t="s">
        <v>4</v>
      </c>
      <c r="J1463" t="s">
        <v>5</v>
      </c>
      <c r="K1463" s="9" t="str">
        <f t="shared" si="111"/>
        <v>_Chả nướng 300g</v>
      </c>
      <c r="L1463" s="8" t="str">
        <f>VLOOKUP(K1463,'[1]Mã Misa'!$B$2:$D$74,2,0)</f>
        <v>Chả nướng 300g</v>
      </c>
      <c r="M1463" s="8" t="str">
        <f>VLOOKUP(L1463,'[1]Mã Misa'!$C$2:$D$74,2,0)</f>
        <v>CN300</v>
      </c>
      <c r="N1463" s="2">
        <v>70950</v>
      </c>
      <c r="O1463" t="s">
        <v>2068</v>
      </c>
      <c r="P1463" s="8" t="str">
        <f t="shared" si="112"/>
        <v>0155841</v>
      </c>
      <c r="Q1463" s="8" t="e">
        <f t="shared" si="110"/>
        <v>#N/A</v>
      </c>
      <c r="R1463" s="19">
        <v>44548</v>
      </c>
      <c r="S1463" s="17" t="s">
        <v>672</v>
      </c>
      <c r="T1463" s="8" t="str">
        <f t="shared" si="113"/>
        <v>VM+ HNI Th</v>
      </c>
      <c r="U1463" t="s">
        <v>10702</v>
      </c>
      <c r="Y1463" t="str">
        <f t="shared" si="114"/>
        <v>WINCOMHANOI</v>
      </c>
    </row>
    <row r="1464" spans="1:25" x14ac:dyDescent="0.2">
      <c r="A1464" t="s">
        <v>0</v>
      </c>
      <c r="B1464" t="s">
        <v>2069</v>
      </c>
      <c r="D1464" t="s">
        <v>47</v>
      </c>
      <c r="E1464" t="s">
        <v>3</v>
      </c>
      <c r="F1464" s="12">
        <v>1</v>
      </c>
      <c r="G1464" s="2">
        <v>55595</v>
      </c>
      <c r="H1464" t="s">
        <v>4</v>
      </c>
      <c r="J1464" t="s">
        <v>48</v>
      </c>
      <c r="K1464" s="9" t="str">
        <f t="shared" si="111"/>
        <v>Tai heo muối gói 200g</v>
      </c>
      <c r="L1464" s="8" t="str">
        <f>VLOOKUP(K1464,'[1]Mã Misa'!$B$2:$D$74,2,0)</f>
        <v>Tai heo muối 200g</v>
      </c>
      <c r="M1464" s="8" t="str">
        <f>VLOOKUP(L1464,'[1]Mã Misa'!$C$2:$D$74,2,0)</f>
        <v>TH200</v>
      </c>
      <c r="N1464" s="2">
        <v>55595</v>
      </c>
      <c r="O1464" t="s">
        <v>2070</v>
      </c>
      <c r="P1464" s="8" t="str">
        <f t="shared" si="112"/>
        <v>0155843</v>
      </c>
      <c r="Q1464" s="8" t="e">
        <f t="shared" si="110"/>
        <v>#N/A</v>
      </c>
      <c r="R1464" s="19">
        <v>44548</v>
      </c>
      <c r="S1464" s="17" t="s">
        <v>2071</v>
      </c>
      <c r="T1464" s="8" t="str">
        <f t="shared" si="113"/>
        <v>VM+ HNI 34</v>
      </c>
      <c r="U1464" t="s">
        <v>11096</v>
      </c>
      <c r="Y1464" t="str">
        <f t="shared" si="114"/>
        <v>WINCOMHANOI</v>
      </c>
    </row>
    <row r="1465" spans="1:25" x14ac:dyDescent="0.2">
      <c r="A1465" t="s">
        <v>0</v>
      </c>
      <c r="B1465" t="s">
        <v>2069</v>
      </c>
      <c r="D1465" t="s">
        <v>11</v>
      </c>
      <c r="E1465" t="s">
        <v>3</v>
      </c>
      <c r="F1465" s="12">
        <v>1</v>
      </c>
      <c r="G1465" s="2">
        <v>50182</v>
      </c>
      <c r="H1465" t="s">
        <v>4</v>
      </c>
      <c r="J1465" t="s">
        <v>12</v>
      </c>
      <c r="K1465" s="9" t="str">
        <f t="shared" si="111"/>
        <v>Giò tai lưỡi xào gói 250g</v>
      </c>
      <c r="L1465" s="8" t="str">
        <f>VLOOKUP(K1465,'[1]Mã Misa'!$B$2:$D$74,2,0)</f>
        <v>Giò Tai Lưỡi Xào 250g</v>
      </c>
      <c r="M1465" s="8" t="str">
        <f>VLOOKUP(L1465,'[1]Mã Misa'!$C$2:$D$74,2,0)</f>
        <v>GTLX250G</v>
      </c>
      <c r="N1465" s="2">
        <v>50182</v>
      </c>
      <c r="O1465" t="s">
        <v>2070</v>
      </c>
      <c r="P1465" s="8" t="str">
        <f t="shared" si="112"/>
        <v>0155843</v>
      </c>
      <c r="Q1465" s="8" t="e">
        <f t="shared" si="110"/>
        <v>#N/A</v>
      </c>
      <c r="R1465" s="19">
        <v>44548</v>
      </c>
      <c r="S1465" s="17" t="s">
        <v>2071</v>
      </c>
      <c r="T1465" s="8" t="str">
        <f t="shared" si="113"/>
        <v>VM+ HNI 34</v>
      </c>
      <c r="U1465" t="s">
        <v>11096</v>
      </c>
      <c r="Y1465" t="str">
        <f t="shared" si="114"/>
        <v>WINCOMHANOI</v>
      </c>
    </row>
    <row r="1466" spans="1:25" x14ac:dyDescent="0.2">
      <c r="A1466" t="s">
        <v>0</v>
      </c>
      <c r="B1466" t="s">
        <v>2072</v>
      </c>
      <c r="D1466" t="s">
        <v>121</v>
      </c>
      <c r="E1466" t="s">
        <v>3</v>
      </c>
      <c r="F1466" s="12">
        <v>4</v>
      </c>
      <c r="G1466" s="2">
        <v>293724</v>
      </c>
      <c r="H1466" t="s">
        <v>4</v>
      </c>
      <c r="J1466" t="s">
        <v>122</v>
      </c>
      <c r="K1466" s="9" t="str">
        <f t="shared" si="111"/>
        <v>Chân giò heo muối gói 300g</v>
      </c>
      <c r="L1466" s="8" t="str">
        <f>VLOOKUP(K1466,'[1]Mã Misa'!$B$2:$D$74,2,0)</f>
        <v>Chân giò heo muối 300g</v>
      </c>
      <c r="M1466" s="8" t="str">
        <f>VLOOKUP(L1466,'[1]Mã Misa'!$C$2:$D$74,2,0)</f>
        <v>CGM300</v>
      </c>
      <c r="N1466" s="2">
        <v>73431</v>
      </c>
      <c r="O1466" t="s">
        <v>2073</v>
      </c>
      <c r="P1466" s="8" t="str">
        <f t="shared" si="112"/>
        <v>0155858</v>
      </c>
      <c r="Q1466" s="8" t="e">
        <f t="shared" si="110"/>
        <v>#N/A</v>
      </c>
      <c r="R1466" s="19">
        <v>44548</v>
      </c>
      <c r="S1466" s="17" t="s">
        <v>2074</v>
      </c>
      <c r="T1466" s="8" t="str">
        <f t="shared" si="113"/>
        <v>VM+ HNI 6-</v>
      </c>
      <c r="U1466" t="s">
        <v>11097</v>
      </c>
      <c r="Y1466" t="str">
        <f t="shared" si="114"/>
        <v>WINCOMHANOI</v>
      </c>
    </row>
    <row r="1467" spans="1:25" x14ac:dyDescent="0.2">
      <c r="A1467" t="s">
        <v>0</v>
      </c>
      <c r="B1467" t="s">
        <v>2075</v>
      </c>
      <c r="D1467" t="s">
        <v>121</v>
      </c>
      <c r="E1467" t="s">
        <v>3</v>
      </c>
      <c r="F1467" s="12">
        <v>1</v>
      </c>
      <c r="G1467" s="2">
        <v>73431</v>
      </c>
      <c r="H1467" t="s">
        <v>4</v>
      </c>
      <c r="J1467" t="s">
        <v>122</v>
      </c>
      <c r="K1467" s="9" t="str">
        <f t="shared" si="111"/>
        <v>Chân giò heo muối gói 300g</v>
      </c>
      <c r="L1467" s="8" t="str">
        <f>VLOOKUP(K1467,'[1]Mã Misa'!$B$2:$D$74,2,0)</f>
        <v>Chân giò heo muối 300g</v>
      </c>
      <c r="M1467" s="8" t="str">
        <f>VLOOKUP(L1467,'[1]Mã Misa'!$C$2:$D$74,2,0)</f>
        <v>CGM300</v>
      </c>
      <c r="N1467" s="2">
        <v>73431</v>
      </c>
      <c r="O1467" t="s">
        <v>2076</v>
      </c>
      <c r="P1467" s="8" t="str">
        <f t="shared" si="112"/>
        <v>0046907</v>
      </c>
      <c r="Q1467" s="8" t="e">
        <f t="shared" si="110"/>
        <v>#N/A</v>
      </c>
      <c r="R1467" s="19">
        <v>44548</v>
      </c>
      <c r="S1467" s="17" t="s">
        <v>2077</v>
      </c>
      <c r="T1467" s="8" t="str">
        <f t="shared" si="113"/>
        <v>VM+ HCM Ho</v>
      </c>
      <c r="U1467" t="s">
        <v>11098</v>
      </c>
      <c r="Y1467" t="str">
        <f t="shared" si="114"/>
        <v>WINCOMHOCHIMINH</v>
      </c>
    </row>
    <row r="1468" spans="1:25" x14ac:dyDescent="0.2">
      <c r="A1468" t="s">
        <v>0</v>
      </c>
      <c r="B1468" t="s">
        <v>2075</v>
      </c>
      <c r="D1468" t="s">
        <v>30</v>
      </c>
      <c r="E1468" t="s">
        <v>3</v>
      </c>
      <c r="F1468" s="12">
        <v>1</v>
      </c>
      <c r="G1468" s="2">
        <v>111058</v>
      </c>
      <c r="H1468" t="s">
        <v>4</v>
      </c>
      <c r="J1468" t="s">
        <v>31</v>
      </c>
      <c r="K1468" s="9" t="str">
        <f t="shared" si="111"/>
        <v>Gà muối gói 500g</v>
      </c>
      <c r="L1468" s="8" t="str">
        <f>VLOOKUP(K1468,'[1]Mã Misa'!$B$2:$D$74,2,0)</f>
        <v>Gà muối 500g</v>
      </c>
      <c r="M1468" s="8" t="str">
        <f>VLOOKUP(L1468,'[1]Mã Misa'!$C$2:$D$74,2,0)</f>
        <v>GM500</v>
      </c>
      <c r="N1468" s="2">
        <v>111058</v>
      </c>
      <c r="O1468" t="s">
        <v>2076</v>
      </c>
      <c r="P1468" s="8" t="str">
        <f t="shared" si="112"/>
        <v>0046907</v>
      </c>
      <c r="Q1468" s="8" t="e">
        <f t="shared" si="110"/>
        <v>#N/A</v>
      </c>
      <c r="R1468" s="19">
        <v>44548</v>
      </c>
      <c r="S1468" s="17" t="s">
        <v>2077</v>
      </c>
      <c r="T1468" s="8" t="str">
        <f t="shared" si="113"/>
        <v>VM+ HCM Ho</v>
      </c>
      <c r="U1468" t="s">
        <v>11098</v>
      </c>
      <c r="Y1468" t="str">
        <f t="shared" si="114"/>
        <v>WINCOMHOCHIMINH</v>
      </c>
    </row>
    <row r="1469" spans="1:25" x14ac:dyDescent="0.2">
      <c r="A1469" t="s">
        <v>0</v>
      </c>
      <c r="B1469" t="s">
        <v>2078</v>
      </c>
      <c r="D1469" t="s">
        <v>2</v>
      </c>
      <c r="E1469" t="s">
        <v>3</v>
      </c>
      <c r="F1469" s="12">
        <v>3</v>
      </c>
      <c r="G1469" s="2">
        <v>212850</v>
      </c>
      <c r="H1469" t="s">
        <v>4</v>
      </c>
      <c r="J1469" t="s">
        <v>5</v>
      </c>
      <c r="K1469" s="9" t="str">
        <f t="shared" si="111"/>
        <v>_Chả nướng 300g</v>
      </c>
      <c r="L1469" s="8" t="str">
        <f>VLOOKUP(K1469,'[1]Mã Misa'!$B$2:$D$74,2,0)</f>
        <v>Chả nướng 300g</v>
      </c>
      <c r="M1469" s="8" t="str">
        <f>VLOOKUP(L1469,'[1]Mã Misa'!$C$2:$D$74,2,0)</f>
        <v>CN300</v>
      </c>
      <c r="N1469" s="2">
        <v>70950</v>
      </c>
      <c r="O1469" t="s">
        <v>2079</v>
      </c>
      <c r="P1469" s="8" t="str">
        <f t="shared" si="112"/>
        <v>0046908</v>
      </c>
      <c r="Q1469" s="8" t="e">
        <f t="shared" si="110"/>
        <v>#N/A</v>
      </c>
      <c r="R1469" s="19">
        <v>44548</v>
      </c>
      <c r="S1469" s="17" t="s">
        <v>2080</v>
      </c>
      <c r="T1469" s="8" t="str">
        <f t="shared" si="113"/>
        <v>VM+ HCM 9/</v>
      </c>
      <c r="U1469" t="s">
        <v>11099</v>
      </c>
      <c r="Y1469" t="str">
        <f t="shared" si="114"/>
        <v>WINCOMHOCHIMINH</v>
      </c>
    </row>
    <row r="1470" spans="1:25" x14ac:dyDescent="0.2">
      <c r="A1470" t="s">
        <v>0</v>
      </c>
      <c r="B1470" t="s">
        <v>2081</v>
      </c>
      <c r="D1470" t="s">
        <v>42</v>
      </c>
      <c r="E1470" t="s">
        <v>3</v>
      </c>
      <c r="F1470" s="12">
        <v>4</v>
      </c>
      <c r="G1470" s="2">
        <v>351148</v>
      </c>
      <c r="H1470" t="s">
        <v>4</v>
      </c>
      <c r="J1470" t="s">
        <v>43</v>
      </c>
      <c r="K1470" s="9" t="str">
        <f t="shared" si="111"/>
        <v>Bắp bò muối gói 200g</v>
      </c>
      <c r="L1470" s="8" t="str">
        <f>VLOOKUP(K1470,'[1]Mã Misa'!$B$2:$D$74,2,0)</f>
        <v>Bắp bò muối 200g</v>
      </c>
      <c r="M1470" s="8" t="str">
        <f>VLOOKUP(L1470,'[1]Mã Misa'!$C$2:$D$74,2,0)</f>
        <v>BBM200</v>
      </c>
      <c r="N1470" s="2">
        <v>87787</v>
      </c>
      <c r="O1470" t="s">
        <v>2082</v>
      </c>
      <c r="P1470" s="8" t="str">
        <f t="shared" si="112"/>
        <v>0155870</v>
      </c>
      <c r="Q1470" s="8" t="e">
        <f t="shared" si="110"/>
        <v>#N/A</v>
      </c>
      <c r="R1470" s="19">
        <v>44548</v>
      </c>
      <c r="S1470" s="17" t="s">
        <v>2083</v>
      </c>
      <c r="T1470" s="8" t="str">
        <f t="shared" si="113"/>
        <v>VM+ HNI 27</v>
      </c>
      <c r="U1470" t="s">
        <v>11100</v>
      </c>
      <c r="Y1470" t="str">
        <f t="shared" si="114"/>
        <v>WINCOMHANOI</v>
      </c>
    </row>
    <row r="1471" spans="1:25" x14ac:dyDescent="0.2">
      <c r="A1471" t="s">
        <v>0</v>
      </c>
      <c r="B1471" t="s">
        <v>2084</v>
      </c>
      <c r="D1471" t="s">
        <v>21</v>
      </c>
      <c r="E1471" t="s">
        <v>3</v>
      </c>
      <c r="F1471" s="12">
        <v>2</v>
      </c>
      <c r="G1471" s="2">
        <v>148500</v>
      </c>
      <c r="H1471" t="s">
        <v>4</v>
      </c>
      <c r="J1471" t="s">
        <v>22</v>
      </c>
      <c r="K1471" s="9" t="str">
        <f t="shared" si="111"/>
        <v>_Chả cốm 300g</v>
      </c>
      <c r="L1471" s="8" t="str">
        <f>VLOOKUP(K1471,'[1]Mã Misa'!$B$2:$D$74,2,0)</f>
        <v>Chả cốm 300g</v>
      </c>
      <c r="M1471" s="8" t="str">
        <f>VLOOKUP(L1471,'[1]Mã Misa'!$C$2:$D$74,2,0)</f>
        <v>CC300</v>
      </c>
      <c r="N1471" s="2">
        <v>74250</v>
      </c>
      <c r="O1471" t="s">
        <v>2085</v>
      </c>
      <c r="P1471" s="8" t="str">
        <f t="shared" si="112"/>
        <v>0012601</v>
      </c>
      <c r="Q1471" s="8" t="e">
        <f t="shared" si="110"/>
        <v>#N/A</v>
      </c>
      <c r="R1471" s="19">
        <v>44548</v>
      </c>
      <c r="S1471" s="17" t="s">
        <v>2086</v>
      </c>
      <c r="T1471" s="8" t="str">
        <f t="shared" si="113"/>
        <v>VM+ QNH 41</v>
      </c>
      <c r="U1471" t="s">
        <v>11101</v>
      </c>
      <c r="Y1471" t="str">
        <f t="shared" si="114"/>
        <v>WINCOMQUANGNINH</v>
      </c>
    </row>
    <row r="1472" spans="1:25" x14ac:dyDescent="0.2">
      <c r="A1472" t="s">
        <v>0</v>
      </c>
      <c r="B1472" t="s">
        <v>2087</v>
      </c>
      <c r="D1472" t="s">
        <v>21</v>
      </c>
      <c r="E1472" t="s">
        <v>3</v>
      </c>
      <c r="F1472" s="12">
        <v>2</v>
      </c>
      <c r="G1472" s="2">
        <v>148500</v>
      </c>
      <c r="H1472" t="s">
        <v>4</v>
      </c>
      <c r="J1472" t="s">
        <v>22</v>
      </c>
      <c r="K1472" s="9" t="str">
        <f t="shared" si="111"/>
        <v>_Chả cốm 300g</v>
      </c>
      <c r="L1472" s="8" t="str">
        <f>VLOOKUP(K1472,'[1]Mã Misa'!$B$2:$D$74,2,0)</f>
        <v>Chả cốm 300g</v>
      </c>
      <c r="M1472" s="8" t="str">
        <f>VLOOKUP(L1472,'[1]Mã Misa'!$C$2:$D$74,2,0)</f>
        <v>CC300</v>
      </c>
      <c r="N1472" s="2">
        <v>74250</v>
      </c>
      <c r="O1472" t="s">
        <v>2088</v>
      </c>
      <c r="P1472" s="8" t="str">
        <f t="shared" si="112"/>
        <v>0046912</v>
      </c>
      <c r="Q1472" s="8" t="e">
        <f t="shared" si="110"/>
        <v>#N/A</v>
      </c>
      <c r="R1472" s="19">
        <v>44548</v>
      </c>
      <c r="S1472" s="17" t="s">
        <v>2089</v>
      </c>
      <c r="T1472" s="8" t="str">
        <f t="shared" si="113"/>
        <v>VM+ HCM SC</v>
      </c>
      <c r="U1472" t="s">
        <v>11102</v>
      </c>
      <c r="Y1472" t="str">
        <f t="shared" si="114"/>
        <v>WINCOMHOCHIMINH</v>
      </c>
    </row>
    <row r="1473" spans="1:25" x14ac:dyDescent="0.2">
      <c r="A1473" t="s">
        <v>0</v>
      </c>
      <c r="B1473" t="s">
        <v>2087</v>
      </c>
      <c r="D1473" t="s">
        <v>25</v>
      </c>
      <c r="E1473" t="s">
        <v>3</v>
      </c>
      <c r="F1473" s="12">
        <v>1</v>
      </c>
      <c r="G1473" s="2">
        <v>90750</v>
      </c>
      <c r="H1473" t="s">
        <v>4</v>
      </c>
      <c r="J1473" t="s">
        <v>26</v>
      </c>
      <c r="K1473" s="9" t="str">
        <f t="shared" si="111"/>
        <v>_Chân gà sốt cay 400g</v>
      </c>
      <c r="L1473" s="8" t="str">
        <f>VLOOKUP(K1473,'[1]Mã Misa'!$B$2:$D$74,2,0)</f>
        <v>Chân gà sốt cay 400g</v>
      </c>
      <c r="M1473" s="8" t="str">
        <f>VLOOKUP(L1473,'[1]Mã Misa'!$C$2:$D$74,2,0)</f>
        <v>CGSC400</v>
      </c>
      <c r="N1473" s="2">
        <v>90750</v>
      </c>
      <c r="O1473" t="s">
        <v>2088</v>
      </c>
      <c r="P1473" s="8" t="str">
        <f t="shared" si="112"/>
        <v>0046912</v>
      </c>
      <c r="Q1473" s="8" t="e">
        <f t="shared" si="110"/>
        <v>#N/A</v>
      </c>
      <c r="R1473" s="19">
        <v>44548</v>
      </c>
      <c r="S1473" s="17" t="s">
        <v>2089</v>
      </c>
      <c r="T1473" s="8" t="str">
        <f t="shared" si="113"/>
        <v>VM+ HCM SC</v>
      </c>
      <c r="U1473" t="s">
        <v>11102</v>
      </c>
      <c r="Y1473" t="str">
        <f t="shared" si="114"/>
        <v>WINCOMHOCHIMINH</v>
      </c>
    </row>
    <row r="1474" spans="1:25" x14ac:dyDescent="0.2">
      <c r="A1474" t="s">
        <v>0</v>
      </c>
      <c r="B1474" t="s">
        <v>2087</v>
      </c>
      <c r="D1474" t="s">
        <v>8</v>
      </c>
      <c r="E1474" t="s">
        <v>3</v>
      </c>
      <c r="F1474" s="12">
        <v>1</v>
      </c>
      <c r="G1474" s="2">
        <v>105400</v>
      </c>
      <c r="H1474" t="s">
        <v>4</v>
      </c>
      <c r="J1474" t="s">
        <v>9</v>
      </c>
      <c r="K1474" s="9" t="str">
        <f t="shared" si="111"/>
        <v>_Đùi gà sốt cay 500g</v>
      </c>
      <c r="L1474" s="8" t="str">
        <f>VLOOKUP(K1474,'[1]Mã Misa'!$B$2:$D$74,2,0)</f>
        <v>Đùi gà sốt cay 500g</v>
      </c>
      <c r="M1474" s="8" t="str">
        <f>VLOOKUP(L1474,'[1]Mã Misa'!$C$2:$D$74,2,0)</f>
        <v>DGSC500</v>
      </c>
      <c r="N1474" s="2">
        <v>105400</v>
      </c>
      <c r="O1474" t="s">
        <v>2088</v>
      </c>
      <c r="P1474" s="8" t="str">
        <f t="shared" si="112"/>
        <v>0046912</v>
      </c>
      <c r="Q1474" s="8" t="e">
        <f t="shared" si="110"/>
        <v>#N/A</v>
      </c>
      <c r="R1474" s="19">
        <v>44548</v>
      </c>
      <c r="S1474" s="17" t="s">
        <v>2089</v>
      </c>
      <c r="T1474" s="8" t="str">
        <f t="shared" si="113"/>
        <v>VM+ HCM SC</v>
      </c>
      <c r="U1474" t="s">
        <v>11102</v>
      </c>
      <c r="Y1474" t="str">
        <f t="shared" si="114"/>
        <v>WINCOMHOCHIMINH</v>
      </c>
    </row>
    <row r="1475" spans="1:25" x14ac:dyDescent="0.2">
      <c r="A1475" t="s">
        <v>0</v>
      </c>
      <c r="B1475" t="s">
        <v>2087</v>
      </c>
      <c r="D1475" t="s">
        <v>42</v>
      </c>
      <c r="E1475" t="s">
        <v>3</v>
      </c>
      <c r="F1475" s="12">
        <v>9</v>
      </c>
      <c r="G1475" s="2">
        <v>790083</v>
      </c>
      <c r="H1475" t="s">
        <v>4</v>
      </c>
      <c r="J1475" t="s">
        <v>43</v>
      </c>
      <c r="K1475" s="9" t="str">
        <f t="shared" si="111"/>
        <v>Bắp bò muối gói 200g</v>
      </c>
      <c r="L1475" s="8" t="str">
        <f>VLOOKUP(K1475,'[1]Mã Misa'!$B$2:$D$74,2,0)</f>
        <v>Bắp bò muối 200g</v>
      </c>
      <c r="M1475" s="8" t="str">
        <f>VLOOKUP(L1475,'[1]Mã Misa'!$C$2:$D$74,2,0)</f>
        <v>BBM200</v>
      </c>
      <c r="N1475" s="2">
        <v>87787</v>
      </c>
      <c r="O1475" t="s">
        <v>2088</v>
      </c>
      <c r="P1475" s="8" t="str">
        <f t="shared" si="112"/>
        <v>0046912</v>
      </c>
      <c r="Q1475" s="8" t="e">
        <f t="shared" ref="Q1475:Q1538" si="115">IF(VLOOKUP(P1475,$AD$1:$AF$32,1,0)&lt;&gt;0,(P1475&amp;"A"),0)</f>
        <v>#N/A</v>
      </c>
      <c r="R1475" s="19">
        <v>44548</v>
      </c>
      <c r="S1475" s="17" t="s">
        <v>2089</v>
      </c>
      <c r="T1475" s="8" t="str">
        <f t="shared" si="113"/>
        <v>VM+ HCM SC</v>
      </c>
      <c r="U1475" t="s">
        <v>11102</v>
      </c>
      <c r="Y1475" t="str">
        <f t="shared" si="114"/>
        <v>WINCOMHOCHIMINH</v>
      </c>
    </row>
    <row r="1476" spans="1:25" x14ac:dyDescent="0.2">
      <c r="A1476" t="s">
        <v>0</v>
      </c>
      <c r="B1476" t="s">
        <v>2087</v>
      </c>
      <c r="D1476" t="s">
        <v>121</v>
      </c>
      <c r="E1476" t="s">
        <v>3</v>
      </c>
      <c r="F1476" s="12">
        <v>2</v>
      </c>
      <c r="G1476" s="2">
        <v>146862</v>
      </c>
      <c r="H1476" t="s">
        <v>4</v>
      </c>
      <c r="J1476" t="s">
        <v>122</v>
      </c>
      <c r="K1476" s="9" t="str">
        <f t="shared" ref="K1476:K1539" si="116">MID(J1476,10,26)</f>
        <v>Chân giò heo muối gói 300g</v>
      </c>
      <c r="L1476" s="8" t="str">
        <f>VLOOKUP(K1476,'[1]Mã Misa'!$B$2:$D$74,2,0)</f>
        <v>Chân giò heo muối 300g</v>
      </c>
      <c r="M1476" s="8" t="str">
        <f>VLOOKUP(L1476,'[1]Mã Misa'!$C$2:$D$74,2,0)</f>
        <v>CGM300</v>
      </c>
      <c r="N1476" s="2">
        <v>73431</v>
      </c>
      <c r="O1476" t="s">
        <v>2088</v>
      </c>
      <c r="P1476" s="8" t="str">
        <f t="shared" ref="P1476:P1539" si="117">RIGHT(O1476,7)</f>
        <v>0046912</v>
      </c>
      <c r="Q1476" s="8" t="e">
        <f t="shared" si="115"/>
        <v>#N/A</v>
      </c>
      <c r="R1476" s="19">
        <v>44548</v>
      </c>
      <c r="S1476" s="17" t="s">
        <v>2089</v>
      </c>
      <c r="T1476" s="8" t="str">
        <f t="shared" ref="T1476:T1539" si="118">LEFT(U1476,10)</f>
        <v>VM+ HCM SC</v>
      </c>
      <c r="U1476" t="s">
        <v>11102</v>
      </c>
      <c r="Y1476" t="str">
        <f t="shared" ref="Y1476:Y1539" si="119">IF(ISNUMBER(SEARCH($V$3,T1476)),"WINCOMHANOI",IF(ISNUMBER(SEARCH($V$4,T1476)),"WINCOMHOCHIMINH",IF(ISNUMBER(SEARCH($V$5,T1476)),"WINCOMDANANG",IF(ISNUMBER(SEARCH($V$6,T1476)),"WINCOMHAIDUONG",IF(ISNUMBER(SEARCH($V$7,T1476)),"WINCOMQUANGNINH",IF(ISNUMBER(SEARCH($V$8,T1476)),"WINCOMHAIPHONG",IF(ISNUMBER(SEARCH($V$9,T1476)),"WINCOMBACGIANG",IF(ISNUMBER(SEARCH($V$10,T1476)),"WINCOMBACNINH",IF(ISNUMBER(SEARCH($V$11,T1476)),"WINCOMPHUTHO",IF(ISNUMBER(SEARCH($V$12,T1476)),"WINCOMHATINH",IF(ISNUMBER(SEARCH($V$13,T1476)),"WINCOMTHAINGUYEN",IF(ISNUMBER(SEARCH($V$14,T1476)),"WINCOMKHANHHOA",IF(ISNUMBER(SEARCH($V$15,T1476)),"WINCOMHUNGYEN",IF(ISNUMBER(SEARCH($V$16,T1476)),"WINCOMNGHEAN",IF(ISNUMBER(SEARCH($V$17,T1476)),"WINCOMLAOCAI",IF(ISNUMBER(SEARCH($V$18,T1476)),"WINCOMVUNGTAU",IF(ISNUMBER(SEARCH($V$19,T1476)),"WINCOMBINHDUONG",IF(ISNUMBER(SEARCH($V$20,T1476)),"WINCOMKIENGIANG",IF(ISNUMBER(SEARCH($V$21,T1476)),"WINCOMHANAM",IF(ISNUMBER(SEARCH($V$22,T1476)),"WINCOMNAMDINH",IF(ISNUMBER(SEARCH($V$23,T1476)),"WINCOMLANGSON",IF(ISNUMBER(SEARCH($V$24,T1476)),"WINCOMTHANHHOA",IF(ISNUMBER(SEARCH($V$25,T1476)),"WINCOMYENBAI",IF(ISNUMBER(SEARCH($V$26,T1476)),"WINCOMTUYENQUANG",IF(ISNUMBER(SEARCH($V$27,T1476)),"WINCOMHUE",IF(ISNUMBER(SEARCH($V$28,T1476)),"WINCOMQUANGNAM",IF(ISNUMBER(SEARCH($V$29,T1476)),"WINCOMVINHPHUC",IF(ISNUMBER(SEARCH($V$30,T1476)),"WINCOMHAGIANG",IF(ISNUMBER(SEARCH($V$31,T1476)),"WINCOMNINHBINH",IF(ISNUMBER(SEARCH($V$32,T1476)),"WINCOMTRAVINH",IF(ISNUMBER(SEARCH($V$33,T1476)),"WINCOMCANTHO",IF(ISNUMBER(SEARCH($V$34,T1476)),"WINCOMBENTRE",IF(ISNUMBER(SEARCH($V$35,T1476)),"WINCOMCAMAU",IF(ISNUMBER(SEARCH($V$36,T1476)),"WINCOMANGIANG",IF(ISNUMBER(SEARCH($V$37,T1476)),"WINCOMNINHTHUAN",IF(ISNUMBER(SEARCH($V$38,T1476)),"WINCOMTHAIBINH",IF(ISNUMBER(SEARCH($V$39,T1476)),"WINCOMGIALAI",IF(ISNUMBER(SEARCH($V$40,T1476)),"WINCOMHOABINH",IF(ISNUMBER(SEARCH($V$41,T1476)),"WINCOMQUANGNGAI",IF(ISNUMBER(SEARCH($V$42,T1476)),"WINCOMBINHTHUAN",IF(ISNUMBER(SEARCH($V$43,T1476)),"WINCOMDAKLAK",IF(ISNUMBER(SEARCH($V$44,T1476)),"WINCOMSOCTRANG",IF(ISNUMBER(SEARCH($V$45,T1476)),"WINCOMSONLA",IF(ISNUMBER(SEARCH($V$46,T1476)),"WINCOMKONTUM",IF(ISNUMBER(SEARCH($V$47,T1476)),"WINCOMPHUYEN",IF(ISNUMBER(SEARCH($V$48,T1476)),"WINCOMQUANGTRI",IF(ISNUMBER(SEARCH($V$49,T1476)),"WINCOMBINHDINH",IF(ISNUMBER(SEARCH($V$50,T1476)),"WINCOMCAOBANG",IF(ISNUMBER(SEARCH($V$51,T1476)),"WINCOMQUANGBINH",IF(ISNUMBER(SEARCH($V$52,T1476)),"WINCOMLAMDONG",IF(ISNUMBER(SEARCH($V$53,T1476)),"WINCOMVINHLONG",IF(ISNUMBER(SEARCH($V$54,T1476)),"WINCOMDONGTHAP",IF(ISNUMBER(SEARCH($V$55,T1476)),"WINCOMTIENGIANG",IF(ISNUMBER(SEARCH($V$56,T1476)),"WINCOMQUANGNINH",0))))))))))))))))))))))))))))))))))))))))))))))))))))))</f>
        <v>WINCOMHOCHIMINH</v>
      </c>
    </row>
    <row r="1477" spans="1:25" x14ac:dyDescent="0.2">
      <c r="A1477" t="s">
        <v>0</v>
      </c>
      <c r="B1477" t="s">
        <v>2087</v>
      </c>
      <c r="D1477" t="s">
        <v>30</v>
      </c>
      <c r="E1477" t="s">
        <v>3</v>
      </c>
      <c r="F1477" s="12">
        <v>1</v>
      </c>
      <c r="G1477" s="2">
        <v>111058</v>
      </c>
      <c r="H1477" t="s">
        <v>4</v>
      </c>
      <c r="J1477" t="s">
        <v>31</v>
      </c>
      <c r="K1477" s="9" t="str">
        <f t="shared" si="116"/>
        <v>Gà muối gói 500g</v>
      </c>
      <c r="L1477" s="8" t="str">
        <f>VLOOKUP(K1477,'[1]Mã Misa'!$B$2:$D$74,2,0)</f>
        <v>Gà muối 500g</v>
      </c>
      <c r="M1477" s="8" t="str">
        <f>VLOOKUP(L1477,'[1]Mã Misa'!$C$2:$D$74,2,0)</f>
        <v>GM500</v>
      </c>
      <c r="N1477" s="2">
        <v>111058</v>
      </c>
      <c r="O1477" t="s">
        <v>2088</v>
      </c>
      <c r="P1477" s="8" t="str">
        <f t="shared" si="117"/>
        <v>0046912</v>
      </c>
      <c r="Q1477" s="8" t="e">
        <f t="shared" si="115"/>
        <v>#N/A</v>
      </c>
      <c r="R1477" s="19">
        <v>44548</v>
      </c>
      <c r="S1477" s="17" t="s">
        <v>2089</v>
      </c>
      <c r="T1477" s="8" t="str">
        <f t="shared" si="118"/>
        <v>VM+ HCM SC</v>
      </c>
      <c r="U1477" t="s">
        <v>11102</v>
      </c>
      <c r="Y1477" t="str">
        <f t="shared" si="119"/>
        <v>WINCOMHOCHIMINH</v>
      </c>
    </row>
    <row r="1478" spans="1:25" x14ac:dyDescent="0.2">
      <c r="A1478" t="s">
        <v>0</v>
      </c>
      <c r="B1478" t="s">
        <v>2087</v>
      </c>
      <c r="D1478" t="s">
        <v>11</v>
      </c>
      <c r="E1478" t="s">
        <v>3</v>
      </c>
      <c r="F1478" s="12">
        <v>3</v>
      </c>
      <c r="G1478" s="2">
        <v>150546</v>
      </c>
      <c r="H1478" t="s">
        <v>4</v>
      </c>
      <c r="J1478" t="s">
        <v>12</v>
      </c>
      <c r="K1478" s="9" t="str">
        <f t="shared" si="116"/>
        <v>Giò tai lưỡi xào gói 250g</v>
      </c>
      <c r="L1478" s="8" t="str">
        <f>VLOOKUP(K1478,'[1]Mã Misa'!$B$2:$D$74,2,0)</f>
        <v>Giò Tai Lưỡi Xào 250g</v>
      </c>
      <c r="M1478" s="8" t="str">
        <f>VLOOKUP(L1478,'[1]Mã Misa'!$C$2:$D$74,2,0)</f>
        <v>GTLX250G</v>
      </c>
      <c r="N1478" s="2">
        <v>50182</v>
      </c>
      <c r="O1478" t="s">
        <v>2088</v>
      </c>
      <c r="P1478" s="8" t="str">
        <f t="shared" si="117"/>
        <v>0046912</v>
      </c>
      <c r="Q1478" s="8" t="e">
        <f t="shared" si="115"/>
        <v>#N/A</v>
      </c>
      <c r="R1478" s="19">
        <v>44548</v>
      </c>
      <c r="S1478" s="17" t="s">
        <v>2089</v>
      </c>
      <c r="T1478" s="8" t="str">
        <f t="shared" si="118"/>
        <v>VM+ HCM SC</v>
      </c>
      <c r="U1478" t="s">
        <v>11102</v>
      </c>
      <c r="Y1478" t="str">
        <f t="shared" si="119"/>
        <v>WINCOMHOCHIMINH</v>
      </c>
    </row>
    <row r="1479" spans="1:25" x14ac:dyDescent="0.2">
      <c r="A1479" t="s">
        <v>0</v>
      </c>
      <c r="B1479" t="s">
        <v>2090</v>
      </c>
      <c r="D1479" t="s">
        <v>1188</v>
      </c>
      <c r="E1479" t="s">
        <v>3</v>
      </c>
      <c r="F1479" s="12">
        <v>1</v>
      </c>
      <c r="G1479" s="2">
        <v>61250</v>
      </c>
      <c r="H1479" t="s">
        <v>104</v>
      </c>
      <c r="J1479" t="s">
        <v>1189</v>
      </c>
      <c r="K1479" s="9" t="str">
        <f t="shared" si="116"/>
        <v xml:space="preserve"> Càng ghẹ cốm hoa 250g</v>
      </c>
      <c r="L1479" s="8" t="str">
        <f>VLOOKUP(K1479,'[1]Mã Misa'!$B$2:$D$74,2,0)</f>
        <v>Càng ghẹ cốm hoa 250g</v>
      </c>
      <c r="M1479" s="8" t="str">
        <f>VLOOKUP(L1479,'[1]Mã Misa'!$C$2:$D$74,2,0)</f>
        <v>CGCH250</v>
      </c>
      <c r="N1479" s="2">
        <v>61250</v>
      </c>
      <c r="O1479" t="s">
        <v>2091</v>
      </c>
      <c r="P1479" s="8" t="str">
        <f t="shared" si="117"/>
        <v>0046913</v>
      </c>
      <c r="Q1479" s="8" t="e">
        <f t="shared" si="115"/>
        <v>#N/A</v>
      </c>
      <c r="R1479" s="19">
        <v>44548</v>
      </c>
      <c r="S1479" s="17" t="s">
        <v>2089</v>
      </c>
      <c r="T1479" s="8" t="str">
        <f t="shared" si="118"/>
        <v>VM+ HCM SC</v>
      </c>
      <c r="U1479" t="s">
        <v>11102</v>
      </c>
      <c r="Y1479" t="str">
        <f t="shared" si="119"/>
        <v>WINCOMHOCHIMINH</v>
      </c>
    </row>
    <row r="1480" spans="1:25" x14ac:dyDescent="0.2">
      <c r="A1480" t="s">
        <v>0</v>
      </c>
      <c r="B1480" t="s">
        <v>2092</v>
      </c>
      <c r="D1480" t="s">
        <v>11</v>
      </c>
      <c r="E1480" t="s">
        <v>3</v>
      </c>
      <c r="F1480" s="12">
        <v>1</v>
      </c>
      <c r="G1480" s="2">
        <v>50182</v>
      </c>
      <c r="H1480" t="s">
        <v>4</v>
      </c>
      <c r="J1480" t="s">
        <v>12</v>
      </c>
      <c r="K1480" s="9" t="str">
        <f t="shared" si="116"/>
        <v>Giò tai lưỡi xào gói 250g</v>
      </c>
      <c r="L1480" s="8" t="str">
        <f>VLOOKUP(K1480,'[1]Mã Misa'!$B$2:$D$74,2,0)</f>
        <v>Giò Tai Lưỡi Xào 250g</v>
      </c>
      <c r="M1480" s="8" t="str">
        <f>VLOOKUP(L1480,'[1]Mã Misa'!$C$2:$D$74,2,0)</f>
        <v>GTLX250G</v>
      </c>
      <c r="N1480" s="2">
        <v>50182</v>
      </c>
      <c r="O1480" t="s">
        <v>2093</v>
      </c>
      <c r="P1480" s="8" t="str">
        <f t="shared" si="117"/>
        <v>0155880</v>
      </c>
      <c r="Q1480" s="8" t="e">
        <f t="shared" si="115"/>
        <v>#N/A</v>
      </c>
      <c r="R1480" s="19">
        <v>44548</v>
      </c>
      <c r="S1480" s="17" t="s">
        <v>2094</v>
      </c>
      <c r="T1480" s="8" t="str">
        <f t="shared" si="118"/>
        <v>VM+ HNI 10</v>
      </c>
      <c r="U1480" t="s">
        <v>11103</v>
      </c>
      <c r="Y1480" t="str">
        <f t="shared" si="119"/>
        <v>WINCOMHANOI</v>
      </c>
    </row>
    <row r="1481" spans="1:25" x14ac:dyDescent="0.2">
      <c r="A1481" t="s">
        <v>0</v>
      </c>
      <c r="B1481" t="s">
        <v>2092</v>
      </c>
      <c r="D1481" t="s">
        <v>8</v>
      </c>
      <c r="E1481" t="s">
        <v>3</v>
      </c>
      <c r="F1481" s="12">
        <v>1</v>
      </c>
      <c r="G1481" s="2">
        <v>105400</v>
      </c>
      <c r="H1481" t="s">
        <v>4</v>
      </c>
      <c r="J1481" t="s">
        <v>9</v>
      </c>
      <c r="K1481" s="9" t="str">
        <f t="shared" si="116"/>
        <v>_Đùi gà sốt cay 500g</v>
      </c>
      <c r="L1481" s="8" t="str">
        <f>VLOOKUP(K1481,'[1]Mã Misa'!$B$2:$D$74,2,0)</f>
        <v>Đùi gà sốt cay 500g</v>
      </c>
      <c r="M1481" s="8" t="str">
        <f>VLOOKUP(L1481,'[1]Mã Misa'!$C$2:$D$74,2,0)</f>
        <v>DGSC500</v>
      </c>
      <c r="N1481" s="2">
        <v>105400</v>
      </c>
      <c r="O1481" t="s">
        <v>2093</v>
      </c>
      <c r="P1481" s="8" t="str">
        <f t="shared" si="117"/>
        <v>0155880</v>
      </c>
      <c r="Q1481" s="8" t="e">
        <f t="shared" si="115"/>
        <v>#N/A</v>
      </c>
      <c r="R1481" s="19">
        <v>44548</v>
      </c>
      <c r="S1481" s="17" t="s">
        <v>2094</v>
      </c>
      <c r="T1481" s="8" t="str">
        <f t="shared" si="118"/>
        <v>VM+ HNI 10</v>
      </c>
      <c r="U1481" t="s">
        <v>11103</v>
      </c>
      <c r="Y1481" t="str">
        <f t="shared" si="119"/>
        <v>WINCOMHANOI</v>
      </c>
    </row>
    <row r="1482" spans="1:25" x14ac:dyDescent="0.2">
      <c r="A1482" t="s">
        <v>0</v>
      </c>
      <c r="B1482" t="s">
        <v>2092</v>
      </c>
      <c r="D1482" t="s">
        <v>40</v>
      </c>
      <c r="E1482" t="s">
        <v>3</v>
      </c>
      <c r="F1482" s="12">
        <v>2</v>
      </c>
      <c r="G1482" s="2">
        <v>118800</v>
      </c>
      <c r="H1482" t="s">
        <v>4</v>
      </c>
      <c r="J1482" t="s">
        <v>41</v>
      </c>
      <c r="K1482" s="9" t="str">
        <f t="shared" si="116"/>
        <v>_Giò lụa 250g</v>
      </c>
      <c r="L1482" s="8" t="str">
        <f>VLOOKUP(K1482,'[1]Mã Misa'!$B$2:$D$74,2,0)</f>
        <v>Giò lụa 250g</v>
      </c>
      <c r="M1482" s="8" t="str">
        <f>VLOOKUP(L1482,'[1]Mã Misa'!$C$2:$D$74,2,0)</f>
        <v>GL250</v>
      </c>
      <c r="N1482" s="2">
        <v>59400</v>
      </c>
      <c r="O1482" t="s">
        <v>2093</v>
      </c>
      <c r="P1482" s="8" t="str">
        <f t="shared" si="117"/>
        <v>0155880</v>
      </c>
      <c r="Q1482" s="8" t="e">
        <f t="shared" si="115"/>
        <v>#N/A</v>
      </c>
      <c r="R1482" s="19">
        <v>44548</v>
      </c>
      <c r="S1482" s="17" t="s">
        <v>2094</v>
      </c>
      <c r="T1482" s="8" t="str">
        <f t="shared" si="118"/>
        <v>VM+ HNI 10</v>
      </c>
      <c r="U1482" t="s">
        <v>11103</v>
      </c>
      <c r="Y1482" t="str">
        <f t="shared" si="119"/>
        <v>WINCOMHANOI</v>
      </c>
    </row>
    <row r="1483" spans="1:25" x14ac:dyDescent="0.2">
      <c r="A1483" t="s">
        <v>0</v>
      </c>
      <c r="B1483" t="s">
        <v>2095</v>
      </c>
      <c r="D1483" t="s">
        <v>42</v>
      </c>
      <c r="E1483" t="s">
        <v>3</v>
      </c>
      <c r="F1483" s="12">
        <v>1</v>
      </c>
      <c r="G1483" s="2">
        <v>87787</v>
      </c>
      <c r="H1483" t="s">
        <v>4</v>
      </c>
      <c r="J1483" t="s">
        <v>43</v>
      </c>
      <c r="K1483" s="9" t="str">
        <f t="shared" si="116"/>
        <v>Bắp bò muối gói 200g</v>
      </c>
      <c r="L1483" s="8" t="str">
        <f>VLOOKUP(K1483,'[1]Mã Misa'!$B$2:$D$74,2,0)</f>
        <v>Bắp bò muối 200g</v>
      </c>
      <c r="M1483" s="8" t="str">
        <f>VLOOKUP(L1483,'[1]Mã Misa'!$C$2:$D$74,2,0)</f>
        <v>BBM200</v>
      </c>
      <c r="N1483" s="2">
        <v>87787</v>
      </c>
      <c r="O1483" t="s">
        <v>2096</v>
      </c>
      <c r="P1483" s="8" t="str">
        <f t="shared" si="117"/>
        <v>0155883</v>
      </c>
      <c r="Q1483" s="8" t="e">
        <f t="shared" si="115"/>
        <v>#N/A</v>
      </c>
      <c r="R1483" s="19">
        <v>44548</v>
      </c>
      <c r="S1483" s="17" t="s">
        <v>821</v>
      </c>
      <c r="T1483" s="8" t="str">
        <f t="shared" si="118"/>
        <v>VM+ HNI 77</v>
      </c>
      <c r="U1483" t="s">
        <v>10749</v>
      </c>
      <c r="Y1483" t="str">
        <f t="shared" si="119"/>
        <v>WINCOMHANOI</v>
      </c>
    </row>
    <row r="1484" spans="1:25" x14ac:dyDescent="0.2">
      <c r="A1484" t="s">
        <v>0</v>
      </c>
      <c r="B1484" t="s">
        <v>2095</v>
      </c>
      <c r="D1484" t="s">
        <v>11</v>
      </c>
      <c r="E1484" t="s">
        <v>3</v>
      </c>
      <c r="F1484" s="12">
        <v>1</v>
      </c>
      <c r="G1484" s="2">
        <v>50182</v>
      </c>
      <c r="H1484" t="s">
        <v>4</v>
      </c>
      <c r="J1484" t="s">
        <v>12</v>
      </c>
      <c r="K1484" s="9" t="str">
        <f t="shared" si="116"/>
        <v>Giò tai lưỡi xào gói 250g</v>
      </c>
      <c r="L1484" s="8" t="str">
        <f>VLOOKUP(K1484,'[1]Mã Misa'!$B$2:$D$74,2,0)</f>
        <v>Giò Tai Lưỡi Xào 250g</v>
      </c>
      <c r="M1484" s="8" t="str">
        <f>VLOOKUP(L1484,'[1]Mã Misa'!$C$2:$D$74,2,0)</f>
        <v>GTLX250G</v>
      </c>
      <c r="N1484" s="2">
        <v>50182</v>
      </c>
      <c r="O1484" t="s">
        <v>2096</v>
      </c>
      <c r="P1484" s="8" t="str">
        <f t="shared" si="117"/>
        <v>0155883</v>
      </c>
      <c r="Q1484" s="8" t="e">
        <f t="shared" si="115"/>
        <v>#N/A</v>
      </c>
      <c r="R1484" s="19">
        <v>44548</v>
      </c>
      <c r="S1484" s="17" t="s">
        <v>821</v>
      </c>
      <c r="T1484" s="8" t="str">
        <f t="shared" si="118"/>
        <v>VM+ HNI 77</v>
      </c>
      <c r="U1484" t="s">
        <v>10749</v>
      </c>
      <c r="Y1484" t="str">
        <f t="shared" si="119"/>
        <v>WINCOMHANOI</v>
      </c>
    </row>
    <row r="1485" spans="1:25" x14ac:dyDescent="0.2">
      <c r="A1485" t="s">
        <v>0</v>
      </c>
      <c r="B1485" t="s">
        <v>2097</v>
      </c>
      <c r="D1485" t="s">
        <v>11</v>
      </c>
      <c r="E1485" t="s">
        <v>3</v>
      </c>
      <c r="F1485" s="12">
        <v>1</v>
      </c>
      <c r="G1485" s="2">
        <v>50182</v>
      </c>
      <c r="H1485" t="s">
        <v>4</v>
      </c>
      <c r="J1485" t="s">
        <v>12</v>
      </c>
      <c r="K1485" s="9" t="str">
        <f t="shared" si="116"/>
        <v>Giò tai lưỡi xào gói 250g</v>
      </c>
      <c r="L1485" s="8" t="str">
        <f>VLOOKUP(K1485,'[1]Mã Misa'!$B$2:$D$74,2,0)</f>
        <v>Giò Tai Lưỡi Xào 250g</v>
      </c>
      <c r="M1485" s="8" t="str">
        <f>VLOOKUP(L1485,'[1]Mã Misa'!$C$2:$D$74,2,0)</f>
        <v>GTLX250G</v>
      </c>
      <c r="N1485" s="2">
        <v>50182</v>
      </c>
      <c r="O1485" t="s">
        <v>2098</v>
      </c>
      <c r="P1485" s="8" t="str">
        <f t="shared" si="117"/>
        <v>0155884</v>
      </c>
      <c r="Q1485" s="8" t="e">
        <f t="shared" si="115"/>
        <v>#N/A</v>
      </c>
      <c r="R1485" s="19">
        <v>44548</v>
      </c>
      <c r="S1485" s="17" t="s">
        <v>2099</v>
      </c>
      <c r="T1485" s="8" t="str">
        <f t="shared" si="118"/>
        <v>VM+ HNI 83</v>
      </c>
      <c r="U1485" t="s">
        <v>11104</v>
      </c>
      <c r="Y1485" t="str">
        <f t="shared" si="119"/>
        <v>WINCOMHANOI</v>
      </c>
    </row>
    <row r="1486" spans="1:25" x14ac:dyDescent="0.2">
      <c r="A1486" t="s">
        <v>0</v>
      </c>
      <c r="B1486" t="s">
        <v>2097</v>
      </c>
      <c r="D1486" t="s">
        <v>15</v>
      </c>
      <c r="E1486" t="s">
        <v>3</v>
      </c>
      <c r="F1486" s="12">
        <v>2</v>
      </c>
      <c r="G1486" s="2">
        <v>92000</v>
      </c>
      <c r="H1486" t="s">
        <v>4</v>
      </c>
      <c r="J1486" t="s">
        <v>16</v>
      </c>
      <c r="K1486" s="9" t="str">
        <f t="shared" si="116"/>
        <v>Mộc nấm hương gói 250g</v>
      </c>
      <c r="L1486" s="8" t="str">
        <f>VLOOKUP(K1486,'[1]Mã Misa'!$B$2:$D$74,2,0)</f>
        <v>Mộc Nấm Hương 250g</v>
      </c>
      <c r="M1486" s="8" t="str">
        <f>VLOOKUP(L1486,'[1]Mã Misa'!$C$2:$D$74,2,0)</f>
        <v>MNH250</v>
      </c>
      <c r="N1486" s="2">
        <v>46000</v>
      </c>
      <c r="O1486" t="s">
        <v>2098</v>
      </c>
      <c r="P1486" s="8" t="str">
        <f t="shared" si="117"/>
        <v>0155884</v>
      </c>
      <c r="Q1486" s="8" t="e">
        <f t="shared" si="115"/>
        <v>#N/A</v>
      </c>
      <c r="R1486" s="19">
        <v>44548</v>
      </c>
      <c r="S1486" s="17" t="s">
        <v>2099</v>
      </c>
      <c r="T1486" s="8" t="str">
        <f t="shared" si="118"/>
        <v>VM+ HNI 83</v>
      </c>
      <c r="U1486" t="s">
        <v>11104</v>
      </c>
      <c r="Y1486" t="str">
        <f t="shared" si="119"/>
        <v>WINCOMHANOI</v>
      </c>
    </row>
    <row r="1487" spans="1:25" x14ac:dyDescent="0.2">
      <c r="A1487" t="s">
        <v>0</v>
      </c>
      <c r="B1487" t="s">
        <v>2100</v>
      </c>
      <c r="D1487" t="s">
        <v>30</v>
      </c>
      <c r="E1487" t="s">
        <v>3</v>
      </c>
      <c r="F1487" s="12">
        <v>1</v>
      </c>
      <c r="G1487" s="2">
        <v>111058</v>
      </c>
      <c r="H1487" t="s">
        <v>4</v>
      </c>
      <c r="J1487" t="s">
        <v>31</v>
      </c>
      <c r="K1487" s="9" t="str">
        <f t="shared" si="116"/>
        <v>Gà muối gói 500g</v>
      </c>
      <c r="L1487" s="8" t="str">
        <f>VLOOKUP(K1487,'[1]Mã Misa'!$B$2:$D$74,2,0)</f>
        <v>Gà muối 500g</v>
      </c>
      <c r="M1487" s="8" t="str">
        <f>VLOOKUP(L1487,'[1]Mã Misa'!$C$2:$D$74,2,0)</f>
        <v>GM500</v>
      </c>
      <c r="N1487" s="2">
        <v>111058</v>
      </c>
      <c r="O1487" t="s">
        <v>2101</v>
      </c>
      <c r="P1487" s="8" t="str">
        <f t="shared" si="117"/>
        <v>0004361</v>
      </c>
      <c r="Q1487" s="8" t="e">
        <f t="shared" si="115"/>
        <v>#N/A</v>
      </c>
      <c r="R1487" s="19">
        <v>44548</v>
      </c>
      <c r="S1487" s="17" t="s">
        <v>183</v>
      </c>
      <c r="T1487" s="8" t="str">
        <f t="shared" si="118"/>
        <v>VM+ KHA 21</v>
      </c>
      <c r="U1487" t="s">
        <v>10553</v>
      </c>
      <c r="Y1487" t="str">
        <f t="shared" si="119"/>
        <v>WINCOMKHANHHOA</v>
      </c>
    </row>
    <row r="1488" spans="1:25" x14ac:dyDescent="0.2">
      <c r="A1488" t="s">
        <v>0</v>
      </c>
      <c r="B1488" t="s">
        <v>2102</v>
      </c>
      <c r="D1488" t="s">
        <v>15</v>
      </c>
      <c r="E1488" t="s">
        <v>3</v>
      </c>
      <c r="F1488" s="12">
        <v>9</v>
      </c>
      <c r="G1488" s="2">
        <v>414000</v>
      </c>
      <c r="H1488" t="s">
        <v>4</v>
      </c>
      <c r="J1488" t="s">
        <v>16</v>
      </c>
      <c r="K1488" s="9" t="str">
        <f t="shared" si="116"/>
        <v>Mộc nấm hương gói 250g</v>
      </c>
      <c r="L1488" s="8" t="str">
        <f>VLOOKUP(K1488,'[1]Mã Misa'!$B$2:$D$74,2,0)</f>
        <v>Mộc Nấm Hương 250g</v>
      </c>
      <c r="M1488" s="8" t="str">
        <f>VLOOKUP(L1488,'[1]Mã Misa'!$C$2:$D$74,2,0)</f>
        <v>MNH250</v>
      </c>
      <c r="N1488" s="2">
        <v>46000</v>
      </c>
      <c r="O1488" t="s">
        <v>2103</v>
      </c>
      <c r="P1488" s="8" t="str">
        <f t="shared" si="117"/>
        <v>0007188</v>
      </c>
      <c r="Q1488" s="8" t="e">
        <f t="shared" si="115"/>
        <v>#N/A</v>
      </c>
      <c r="R1488" s="19">
        <v>44548</v>
      </c>
      <c r="S1488" s="17" t="s">
        <v>2104</v>
      </c>
      <c r="T1488" s="8" t="str">
        <f t="shared" si="118"/>
        <v>VM VCP CTO</v>
      </c>
      <c r="U1488" t="s">
        <v>11105</v>
      </c>
      <c r="Y1488" t="str">
        <f t="shared" si="119"/>
        <v>WINCOMCANTHO</v>
      </c>
    </row>
    <row r="1489" spans="1:25" x14ac:dyDescent="0.2">
      <c r="A1489" t="s">
        <v>0</v>
      </c>
      <c r="B1489" t="s">
        <v>2105</v>
      </c>
      <c r="D1489" t="s">
        <v>30</v>
      </c>
      <c r="E1489" t="s">
        <v>3</v>
      </c>
      <c r="F1489" s="12">
        <v>2</v>
      </c>
      <c r="G1489" s="2">
        <v>222116</v>
      </c>
      <c r="H1489" t="s">
        <v>4</v>
      </c>
      <c r="J1489" t="s">
        <v>31</v>
      </c>
      <c r="K1489" s="9" t="str">
        <f t="shared" si="116"/>
        <v>Gà muối gói 500g</v>
      </c>
      <c r="L1489" s="8" t="str">
        <f>VLOOKUP(K1489,'[1]Mã Misa'!$B$2:$D$74,2,0)</f>
        <v>Gà muối 500g</v>
      </c>
      <c r="M1489" s="8" t="str">
        <f>VLOOKUP(L1489,'[1]Mã Misa'!$C$2:$D$74,2,0)</f>
        <v>GM500</v>
      </c>
      <c r="N1489" s="2">
        <v>111058</v>
      </c>
      <c r="O1489" t="s">
        <v>2106</v>
      </c>
      <c r="P1489" s="8" t="str">
        <f t="shared" si="117"/>
        <v>0155901</v>
      </c>
      <c r="Q1489" s="8" t="e">
        <f t="shared" si="115"/>
        <v>#N/A</v>
      </c>
      <c r="R1489" s="19">
        <v>44548</v>
      </c>
      <c r="S1489" s="17" t="s">
        <v>2107</v>
      </c>
      <c r="T1489" s="8" t="str">
        <f t="shared" si="118"/>
        <v>VM+ HNI 33</v>
      </c>
      <c r="U1489" t="s">
        <v>11106</v>
      </c>
      <c r="Y1489" t="str">
        <f t="shared" si="119"/>
        <v>WINCOMHANOI</v>
      </c>
    </row>
    <row r="1490" spans="1:25" x14ac:dyDescent="0.2">
      <c r="A1490" t="s">
        <v>0</v>
      </c>
      <c r="B1490" t="s">
        <v>2108</v>
      </c>
      <c r="D1490" t="s">
        <v>102</v>
      </c>
      <c r="E1490" t="s">
        <v>103</v>
      </c>
      <c r="F1490" s="12">
        <v>1</v>
      </c>
      <c r="G1490" s="2">
        <v>177188</v>
      </c>
      <c r="H1490" t="s">
        <v>104</v>
      </c>
      <c r="J1490" t="s">
        <v>105</v>
      </c>
      <c r="K1490" s="9" t="str">
        <f t="shared" si="116"/>
        <v xml:space="preserve"> Mực lá câu làm sạch 450g</v>
      </c>
      <c r="L1490" s="8" t="str">
        <f>VLOOKUP(K1490,'[1]Mã Misa'!$B$2:$D$74,2,0)</f>
        <v>Mực lá câu làm sạch 450g</v>
      </c>
      <c r="M1490" s="8" t="str">
        <f>VLOOKUP(L1490,'[1]Mã Misa'!$C$2:$D$74,2,0)</f>
        <v>ML450</v>
      </c>
      <c r="N1490" s="2">
        <v>177188</v>
      </c>
      <c r="O1490" t="s">
        <v>2109</v>
      </c>
      <c r="P1490" s="8" t="str">
        <f t="shared" si="117"/>
        <v>0155908</v>
      </c>
      <c r="Q1490" s="8" t="e">
        <f t="shared" si="115"/>
        <v>#N/A</v>
      </c>
      <c r="R1490" s="19">
        <v>44548</v>
      </c>
      <c r="S1490" s="17" t="s">
        <v>2110</v>
      </c>
      <c r="T1490" s="8" t="str">
        <f t="shared" si="118"/>
        <v>VM+ HNI 20</v>
      </c>
      <c r="U1490" t="s">
        <v>11107</v>
      </c>
      <c r="Y1490" t="str">
        <f t="shared" si="119"/>
        <v>WINCOMHANOI</v>
      </c>
    </row>
    <row r="1491" spans="1:25" x14ac:dyDescent="0.2">
      <c r="A1491" t="s">
        <v>0</v>
      </c>
      <c r="B1491" t="s">
        <v>2111</v>
      </c>
      <c r="D1491" t="s">
        <v>42</v>
      </c>
      <c r="E1491" t="s">
        <v>3</v>
      </c>
      <c r="F1491" s="12">
        <v>1</v>
      </c>
      <c r="G1491" s="2">
        <v>87787</v>
      </c>
      <c r="H1491" t="s">
        <v>4</v>
      </c>
      <c r="J1491" t="s">
        <v>43</v>
      </c>
      <c r="K1491" s="9" t="str">
        <f t="shared" si="116"/>
        <v>Bắp bò muối gói 200g</v>
      </c>
      <c r="L1491" s="8" t="str">
        <f>VLOOKUP(K1491,'[1]Mã Misa'!$B$2:$D$74,2,0)</f>
        <v>Bắp bò muối 200g</v>
      </c>
      <c r="M1491" s="8" t="str">
        <f>VLOOKUP(L1491,'[1]Mã Misa'!$C$2:$D$74,2,0)</f>
        <v>BBM200</v>
      </c>
      <c r="N1491" s="2">
        <v>87787</v>
      </c>
      <c r="O1491" t="s">
        <v>2112</v>
      </c>
      <c r="P1491" s="8" t="str">
        <f t="shared" si="117"/>
        <v>0000948</v>
      </c>
      <c r="Q1491" s="8" t="e">
        <f t="shared" si="115"/>
        <v>#N/A</v>
      </c>
      <c r="R1491" s="19">
        <v>44548</v>
      </c>
      <c r="S1491" s="17" t="s">
        <v>394</v>
      </c>
      <c r="T1491" s="8" t="str">
        <f t="shared" si="118"/>
        <v>VM+VLG 33/</v>
      </c>
      <c r="U1491" t="s">
        <v>10622</v>
      </c>
      <c r="Y1491" t="str">
        <f t="shared" si="119"/>
        <v>WINCOMVINHLONG</v>
      </c>
    </row>
    <row r="1492" spans="1:25" x14ac:dyDescent="0.2">
      <c r="A1492" t="s">
        <v>0</v>
      </c>
      <c r="B1492" t="s">
        <v>2113</v>
      </c>
      <c r="D1492" t="s">
        <v>30</v>
      </c>
      <c r="E1492" t="s">
        <v>3</v>
      </c>
      <c r="F1492" s="12">
        <v>1</v>
      </c>
      <c r="G1492" s="2">
        <v>111058</v>
      </c>
      <c r="H1492" t="s">
        <v>4</v>
      </c>
      <c r="J1492" t="s">
        <v>31</v>
      </c>
      <c r="K1492" s="9" t="str">
        <f t="shared" si="116"/>
        <v>Gà muối gói 500g</v>
      </c>
      <c r="L1492" s="8" t="str">
        <f>VLOOKUP(K1492,'[1]Mã Misa'!$B$2:$D$74,2,0)</f>
        <v>Gà muối 500g</v>
      </c>
      <c r="M1492" s="8" t="str">
        <f>VLOOKUP(L1492,'[1]Mã Misa'!$C$2:$D$74,2,0)</f>
        <v>GM500</v>
      </c>
      <c r="N1492" s="2">
        <v>111058</v>
      </c>
      <c r="O1492" t="s">
        <v>2114</v>
      </c>
      <c r="P1492" s="8" t="str">
        <f t="shared" si="117"/>
        <v>0020209</v>
      </c>
      <c r="Q1492" s="8" t="e">
        <f t="shared" si="115"/>
        <v>#N/A</v>
      </c>
      <c r="R1492" s="19">
        <v>44548</v>
      </c>
      <c r="S1492" s="17" t="s">
        <v>2115</v>
      </c>
      <c r="T1492" s="8" t="str">
        <f t="shared" si="118"/>
        <v>VM+ DNG 19</v>
      </c>
      <c r="U1492" t="s">
        <v>11108</v>
      </c>
      <c r="Y1492" t="str">
        <f t="shared" si="119"/>
        <v>WINCOMDANANG</v>
      </c>
    </row>
    <row r="1493" spans="1:25" x14ac:dyDescent="0.2">
      <c r="A1493" t="s">
        <v>0</v>
      </c>
      <c r="B1493" t="s">
        <v>2116</v>
      </c>
      <c r="D1493" t="s">
        <v>42</v>
      </c>
      <c r="E1493" t="s">
        <v>3</v>
      </c>
      <c r="F1493" s="12">
        <v>2</v>
      </c>
      <c r="G1493" s="2">
        <v>175574</v>
      </c>
      <c r="H1493" t="s">
        <v>4</v>
      </c>
      <c r="J1493" t="s">
        <v>43</v>
      </c>
      <c r="K1493" s="9" t="str">
        <f t="shared" si="116"/>
        <v>Bắp bò muối gói 200g</v>
      </c>
      <c r="L1493" s="8" t="str">
        <f>VLOOKUP(K1493,'[1]Mã Misa'!$B$2:$D$74,2,0)</f>
        <v>Bắp bò muối 200g</v>
      </c>
      <c r="M1493" s="8" t="str">
        <f>VLOOKUP(L1493,'[1]Mã Misa'!$C$2:$D$74,2,0)</f>
        <v>BBM200</v>
      </c>
      <c r="N1493" s="2">
        <v>87787</v>
      </c>
      <c r="O1493" t="s">
        <v>2117</v>
      </c>
      <c r="P1493" s="8" t="str">
        <f t="shared" si="117"/>
        <v>0155919</v>
      </c>
      <c r="Q1493" s="8" t="e">
        <f t="shared" si="115"/>
        <v>#N/A</v>
      </c>
      <c r="R1493" s="19">
        <v>44548</v>
      </c>
      <c r="S1493" s="17" t="s">
        <v>2118</v>
      </c>
      <c r="T1493" s="8" t="str">
        <f t="shared" si="118"/>
        <v>VM+ HNI 31</v>
      </c>
      <c r="U1493" t="s">
        <v>11109</v>
      </c>
      <c r="Y1493" t="str">
        <f t="shared" si="119"/>
        <v>WINCOMHANOI</v>
      </c>
    </row>
    <row r="1494" spans="1:25" x14ac:dyDescent="0.2">
      <c r="A1494" t="s">
        <v>0</v>
      </c>
      <c r="B1494" t="s">
        <v>2116</v>
      </c>
      <c r="D1494" t="s">
        <v>30</v>
      </c>
      <c r="E1494" t="s">
        <v>3</v>
      </c>
      <c r="F1494" s="12">
        <v>1</v>
      </c>
      <c r="G1494" s="2">
        <v>111058</v>
      </c>
      <c r="H1494" t="s">
        <v>4</v>
      </c>
      <c r="J1494" t="s">
        <v>31</v>
      </c>
      <c r="K1494" s="9" t="str">
        <f t="shared" si="116"/>
        <v>Gà muối gói 500g</v>
      </c>
      <c r="L1494" s="8" t="str">
        <f>VLOOKUP(K1494,'[1]Mã Misa'!$B$2:$D$74,2,0)</f>
        <v>Gà muối 500g</v>
      </c>
      <c r="M1494" s="8" t="str">
        <f>VLOOKUP(L1494,'[1]Mã Misa'!$C$2:$D$74,2,0)</f>
        <v>GM500</v>
      </c>
      <c r="N1494" s="2">
        <v>111058</v>
      </c>
      <c r="O1494" t="s">
        <v>2117</v>
      </c>
      <c r="P1494" s="8" t="str">
        <f t="shared" si="117"/>
        <v>0155919</v>
      </c>
      <c r="Q1494" s="8" t="e">
        <f t="shared" si="115"/>
        <v>#N/A</v>
      </c>
      <c r="R1494" s="19">
        <v>44548</v>
      </c>
      <c r="S1494" s="17" t="s">
        <v>2118</v>
      </c>
      <c r="T1494" s="8" t="str">
        <f t="shared" si="118"/>
        <v>VM+ HNI 31</v>
      </c>
      <c r="U1494" t="s">
        <v>11109</v>
      </c>
      <c r="Y1494" t="str">
        <f t="shared" si="119"/>
        <v>WINCOMHANOI</v>
      </c>
    </row>
    <row r="1495" spans="1:25" x14ac:dyDescent="0.2">
      <c r="A1495" t="s">
        <v>0</v>
      </c>
      <c r="B1495" t="s">
        <v>2116</v>
      </c>
      <c r="D1495" t="s">
        <v>8</v>
      </c>
      <c r="E1495" t="s">
        <v>3</v>
      </c>
      <c r="F1495" s="12">
        <v>2</v>
      </c>
      <c r="G1495" s="2">
        <v>210800</v>
      </c>
      <c r="H1495" t="s">
        <v>4</v>
      </c>
      <c r="J1495" t="s">
        <v>9</v>
      </c>
      <c r="K1495" s="9" t="str">
        <f t="shared" si="116"/>
        <v>_Đùi gà sốt cay 500g</v>
      </c>
      <c r="L1495" s="8" t="str">
        <f>VLOOKUP(K1495,'[1]Mã Misa'!$B$2:$D$74,2,0)</f>
        <v>Đùi gà sốt cay 500g</v>
      </c>
      <c r="M1495" s="8" t="str">
        <f>VLOOKUP(L1495,'[1]Mã Misa'!$C$2:$D$74,2,0)</f>
        <v>DGSC500</v>
      </c>
      <c r="N1495" s="2">
        <v>105400</v>
      </c>
      <c r="O1495" t="s">
        <v>2117</v>
      </c>
      <c r="P1495" s="8" t="str">
        <f t="shared" si="117"/>
        <v>0155919</v>
      </c>
      <c r="Q1495" s="8" t="e">
        <f t="shared" si="115"/>
        <v>#N/A</v>
      </c>
      <c r="R1495" s="19">
        <v>44548</v>
      </c>
      <c r="S1495" s="17" t="s">
        <v>2118</v>
      </c>
      <c r="T1495" s="8" t="str">
        <f t="shared" si="118"/>
        <v>VM+ HNI 31</v>
      </c>
      <c r="U1495" t="s">
        <v>11109</v>
      </c>
      <c r="Y1495" t="str">
        <f t="shared" si="119"/>
        <v>WINCOMHANOI</v>
      </c>
    </row>
    <row r="1496" spans="1:25" x14ac:dyDescent="0.2">
      <c r="A1496" t="s">
        <v>0</v>
      </c>
      <c r="B1496" t="s">
        <v>2116</v>
      </c>
      <c r="D1496" t="s">
        <v>15</v>
      </c>
      <c r="E1496" t="s">
        <v>3</v>
      </c>
      <c r="F1496" s="12">
        <v>3</v>
      </c>
      <c r="G1496" s="2">
        <v>138000</v>
      </c>
      <c r="H1496" t="s">
        <v>4</v>
      </c>
      <c r="J1496" t="s">
        <v>16</v>
      </c>
      <c r="K1496" s="9" t="str">
        <f t="shared" si="116"/>
        <v>Mộc nấm hương gói 250g</v>
      </c>
      <c r="L1496" s="8" t="str">
        <f>VLOOKUP(K1496,'[1]Mã Misa'!$B$2:$D$74,2,0)</f>
        <v>Mộc Nấm Hương 250g</v>
      </c>
      <c r="M1496" s="8" t="str">
        <f>VLOOKUP(L1496,'[1]Mã Misa'!$C$2:$D$74,2,0)</f>
        <v>MNH250</v>
      </c>
      <c r="N1496" s="2">
        <v>46000</v>
      </c>
      <c r="O1496" t="s">
        <v>2117</v>
      </c>
      <c r="P1496" s="8" t="str">
        <f t="shared" si="117"/>
        <v>0155919</v>
      </c>
      <c r="Q1496" s="8" t="e">
        <f t="shared" si="115"/>
        <v>#N/A</v>
      </c>
      <c r="R1496" s="19">
        <v>44548</v>
      </c>
      <c r="S1496" s="17" t="s">
        <v>2118</v>
      </c>
      <c r="T1496" s="8" t="str">
        <f t="shared" si="118"/>
        <v>VM+ HNI 31</v>
      </c>
      <c r="U1496" t="s">
        <v>11109</v>
      </c>
      <c r="Y1496" t="str">
        <f t="shared" si="119"/>
        <v>WINCOMHANOI</v>
      </c>
    </row>
    <row r="1497" spans="1:25" x14ac:dyDescent="0.2">
      <c r="A1497" t="s">
        <v>0</v>
      </c>
      <c r="B1497" t="s">
        <v>2119</v>
      </c>
      <c r="D1497" t="s">
        <v>30</v>
      </c>
      <c r="E1497" t="s">
        <v>3</v>
      </c>
      <c r="F1497" s="12">
        <v>1</v>
      </c>
      <c r="G1497" s="2">
        <v>111058</v>
      </c>
      <c r="H1497" t="s">
        <v>4</v>
      </c>
      <c r="J1497" t="s">
        <v>31</v>
      </c>
      <c r="K1497" s="9" t="str">
        <f t="shared" si="116"/>
        <v>Gà muối gói 500g</v>
      </c>
      <c r="L1497" s="8" t="str">
        <f>VLOOKUP(K1497,'[1]Mã Misa'!$B$2:$D$74,2,0)</f>
        <v>Gà muối 500g</v>
      </c>
      <c r="M1497" s="8" t="str">
        <f>VLOOKUP(L1497,'[1]Mã Misa'!$C$2:$D$74,2,0)</f>
        <v>GM500</v>
      </c>
      <c r="N1497" s="2">
        <v>111058</v>
      </c>
      <c r="O1497" t="s">
        <v>2120</v>
      </c>
      <c r="P1497" s="8" t="str">
        <f t="shared" si="117"/>
        <v>0000650</v>
      </c>
      <c r="Q1497" s="8" t="e">
        <f t="shared" si="115"/>
        <v>#N/A</v>
      </c>
      <c r="R1497" s="19">
        <v>44548</v>
      </c>
      <c r="S1497" s="17" t="s">
        <v>2121</v>
      </c>
      <c r="T1497" s="8" t="str">
        <f t="shared" si="118"/>
        <v>VM+ VPC Vi</v>
      </c>
      <c r="U1497" t="s">
        <v>11110</v>
      </c>
      <c r="Y1497" t="str">
        <f t="shared" si="119"/>
        <v>WINCOMVINHPHUC</v>
      </c>
    </row>
    <row r="1498" spans="1:25" x14ac:dyDescent="0.2">
      <c r="A1498" t="s">
        <v>0</v>
      </c>
      <c r="B1498" t="s">
        <v>2122</v>
      </c>
      <c r="D1498" t="s">
        <v>59</v>
      </c>
      <c r="E1498" t="s">
        <v>3</v>
      </c>
      <c r="F1498" s="12">
        <v>2</v>
      </c>
      <c r="G1498" s="2">
        <v>188026</v>
      </c>
      <c r="H1498" t="s">
        <v>4</v>
      </c>
      <c r="J1498" t="s">
        <v>60</v>
      </c>
      <c r="K1498" s="9" t="str">
        <f t="shared" si="116"/>
        <v xml:space="preserve"> Giò lụa 500g</v>
      </c>
      <c r="L1498" s="8" t="str">
        <f>VLOOKUP(K1498,'[1]Mã Misa'!$B$2:$D$74,2,0)</f>
        <v>Giò lụa 500g</v>
      </c>
      <c r="M1498" s="8" t="str">
        <f>VLOOKUP(L1498,'[1]Mã Misa'!$C$2:$D$74,2,0)</f>
        <v>GL500</v>
      </c>
      <c r="N1498" s="2">
        <v>94013</v>
      </c>
      <c r="O1498" t="s">
        <v>2123</v>
      </c>
      <c r="P1498" s="8" t="str">
        <f t="shared" si="117"/>
        <v>0155936</v>
      </c>
      <c r="Q1498" s="8" t="e">
        <f t="shared" si="115"/>
        <v>#N/A</v>
      </c>
      <c r="R1498" s="19">
        <v>44548</v>
      </c>
      <c r="S1498" s="17" t="s">
        <v>2124</v>
      </c>
      <c r="T1498" s="8" t="str">
        <f t="shared" si="118"/>
        <v>VM+ HNI 10</v>
      </c>
      <c r="U1498" t="s">
        <v>11111</v>
      </c>
      <c r="Y1498" t="str">
        <f t="shared" si="119"/>
        <v>WINCOMHANOI</v>
      </c>
    </row>
    <row r="1499" spans="1:25" x14ac:dyDescent="0.2">
      <c r="A1499" t="s">
        <v>0</v>
      </c>
      <c r="B1499" t="s">
        <v>2122</v>
      </c>
      <c r="D1499" t="s">
        <v>155</v>
      </c>
      <c r="E1499" t="s">
        <v>3</v>
      </c>
      <c r="F1499" s="12">
        <v>1</v>
      </c>
      <c r="G1499" s="2">
        <v>101989</v>
      </c>
      <c r="H1499" t="s">
        <v>4</v>
      </c>
      <c r="J1499" t="s">
        <v>156</v>
      </c>
      <c r="K1499" s="9" t="str">
        <f t="shared" si="116"/>
        <v>Giò tai nấm hương 500g</v>
      </c>
      <c r="L1499" s="8" t="str">
        <f>VLOOKUP(K1499,'[1]Mã Misa'!$B$2:$D$74,2,0)</f>
        <v>Giò tai nấm hương 500g</v>
      </c>
      <c r="M1499" s="8" t="str">
        <f>VLOOKUP(L1499,'[1]Mã Misa'!$C$2:$D$74,2,0)</f>
        <v>GTNH500</v>
      </c>
      <c r="N1499" s="2">
        <v>101989</v>
      </c>
      <c r="O1499" t="s">
        <v>2123</v>
      </c>
      <c r="P1499" s="8" t="str">
        <f t="shared" si="117"/>
        <v>0155936</v>
      </c>
      <c r="Q1499" s="8" t="e">
        <f t="shared" si="115"/>
        <v>#N/A</v>
      </c>
      <c r="R1499" s="19">
        <v>44548</v>
      </c>
      <c r="S1499" s="17" t="s">
        <v>2124</v>
      </c>
      <c r="T1499" s="8" t="str">
        <f t="shared" si="118"/>
        <v>VM+ HNI 10</v>
      </c>
      <c r="U1499" t="s">
        <v>11111</v>
      </c>
      <c r="Y1499" t="str">
        <f t="shared" si="119"/>
        <v>WINCOMHANOI</v>
      </c>
    </row>
    <row r="1500" spans="1:25" x14ac:dyDescent="0.2">
      <c r="A1500" t="s">
        <v>0</v>
      </c>
      <c r="B1500" t="s">
        <v>2122</v>
      </c>
      <c r="D1500" t="s">
        <v>15</v>
      </c>
      <c r="E1500" t="s">
        <v>3</v>
      </c>
      <c r="F1500" s="12">
        <v>2</v>
      </c>
      <c r="G1500" s="2">
        <v>92000</v>
      </c>
      <c r="H1500" t="s">
        <v>4</v>
      </c>
      <c r="J1500" t="s">
        <v>16</v>
      </c>
      <c r="K1500" s="9" t="str">
        <f t="shared" si="116"/>
        <v>Mộc nấm hương gói 250g</v>
      </c>
      <c r="L1500" s="8" t="str">
        <f>VLOOKUP(K1500,'[1]Mã Misa'!$B$2:$D$74,2,0)</f>
        <v>Mộc Nấm Hương 250g</v>
      </c>
      <c r="M1500" s="8" t="str">
        <f>VLOOKUP(L1500,'[1]Mã Misa'!$C$2:$D$74,2,0)</f>
        <v>MNH250</v>
      </c>
      <c r="N1500" s="2">
        <v>46000</v>
      </c>
      <c r="O1500" t="s">
        <v>2123</v>
      </c>
      <c r="P1500" s="8" t="str">
        <f t="shared" si="117"/>
        <v>0155936</v>
      </c>
      <c r="Q1500" s="8" t="e">
        <f t="shared" si="115"/>
        <v>#N/A</v>
      </c>
      <c r="R1500" s="19">
        <v>44548</v>
      </c>
      <c r="S1500" s="17" t="s">
        <v>2124</v>
      </c>
      <c r="T1500" s="8" t="str">
        <f t="shared" si="118"/>
        <v>VM+ HNI 10</v>
      </c>
      <c r="U1500" t="s">
        <v>11111</v>
      </c>
      <c r="Y1500" t="str">
        <f t="shared" si="119"/>
        <v>WINCOMHANOI</v>
      </c>
    </row>
    <row r="1501" spans="1:25" x14ac:dyDescent="0.2">
      <c r="A1501" t="s">
        <v>0</v>
      </c>
      <c r="B1501" t="s">
        <v>2122</v>
      </c>
      <c r="D1501" t="s">
        <v>121</v>
      </c>
      <c r="E1501" t="s">
        <v>3</v>
      </c>
      <c r="F1501" s="12">
        <v>1</v>
      </c>
      <c r="G1501" s="2">
        <v>73431</v>
      </c>
      <c r="H1501" t="s">
        <v>4</v>
      </c>
      <c r="J1501" t="s">
        <v>122</v>
      </c>
      <c r="K1501" s="9" t="str">
        <f t="shared" si="116"/>
        <v>Chân giò heo muối gói 300g</v>
      </c>
      <c r="L1501" s="8" t="str">
        <f>VLOOKUP(K1501,'[1]Mã Misa'!$B$2:$D$74,2,0)</f>
        <v>Chân giò heo muối 300g</v>
      </c>
      <c r="M1501" s="8" t="str">
        <f>VLOOKUP(L1501,'[1]Mã Misa'!$C$2:$D$74,2,0)</f>
        <v>CGM300</v>
      </c>
      <c r="N1501" s="2">
        <v>73431</v>
      </c>
      <c r="O1501" t="s">
        <v>2123</v>
      </c>
      <c r="P1501" s="8" t="str">
        <f t="shared" si="117"/>
        <v>0155936</v>
      </c>
      <c r="Q1501" s="8" t="e">
        <f t="shared" si="115"/>
        <v>#N/A</v>
      </c>
      <c r="R1501" s="19">
        <v>44548</v>
      </c>
      <c r="S1501" s="17" t="s">
        <v>2124</v>
      </c>
      <c r="T1501" s="8" t="str">
        <f t="shared" si="118"/>
        <v>VM+ HNI 10</v>
      </c>
      <c r="U1501" t="s">
        <v>11111</v>
      </c>
      <c r="Y1501" t="str">
        <f t="shared" si="119"/>
        <v>WINCOMHANOI</v>
      </c>
    </row>
    <row r="1502" spans="1:25" x14ac:dyDescent="0.2">
      <c r="A1502" t="s">
        <v>0</v>
      </c>
      <c r="B1502" t="s">
        <v>2125</v>
      </c>
      <c r="D1502" t="s">
        <v>8</v>
      </c>
      <c r="E1502" t="s">
        <v>3</v>
      </c>
      <c r="F1502" s="12">
        <v>2</v>
      </c>
      <c r="G1502" s="2">
        <v>210800</v>
      </c>
      <c r="H1502" t="s">
        <v>4</v>
      </c>
      <c r="J1502" t="s">
        <v>9</v>
      </c>
      <c r="K1502" s="9" t="str">
        <f t="shared" si="116"/>
        <v>_Đùi gà sốt cay 500g</v>
      </c>
      <c r="L1502" s="8" t="str">
        <f>VLOOKUP(K1502,'[1]Mã Misa'!$B$2:$D$74,2,0)</f>
        <v>Đùi gà sốt cay 500g</v>
      </c>
      <c r="M1502" s="8" t="str">
        <f>VLOOKUP(L1502,'[1]Mã Misa'!$C$2:$D$74,2,0)</f>
        <v>DGSC500</v>
      </c>
      <c r="N1502" s="2">
        <v>105400</v>
      </c>
      <c r="O1502" t="s">
        <v>2126</v>
      </c>
      <c r="P1502" s="8" t="str">
        <f t="shared" si="117"/>
        <v>0046925</v>
      </c>
      <c r="Q1502" s="8" t="e">
        <f t="shared" si="115"/>
        <v>#N/A</v>
      </c>
      <c r="R1502" s="19">
        <v>44548</v>
      </c>
      <c r="S1502" s="17" t="s">
        <v>2127</v>
      </c>
      <c r="T1502" s="8" t="str">
        <f t="shared" si="118"/>
        <v>VM+ HCM 16</v>
      </c>
      <c r="U1502" t="s">
        <v>11112</v>
      </c>
      <c r="Y1502" t="str">
        <f t="shared" si="119"/>
        <v>WINCOMHOCHIMINH</v>
      </c>
    </row>
    <row r="1503" spans="1:25" x14ac:dyDescent="0.2">
      <c r="A1503" t="s">
        <v>0</v>
      </c>
      <c r="B1503" t="s">
        <v>2125</v>
      </c>
      <c r="D1503" t="s">
        <v>25</v>
      </c>
      <c r="E1503" t="s">
        <v>3</v>
      </c>
      <c r="F1503" s="12">
        <v>1</v>
      </c>
      <c r="G1503" s="2">
        <v>90750</v>
      </c>
      <c r="H1503" t="s">
        <v>4</v>
      </c>
      <c r="J1503" t="s">
        <v>26</v>
      </c>
      <c r="K1503" s="9" t="str">
        <f t="shared" si="116"/>
        <v>_Chân gà sốt cay 400g</v>
      </c>
      <c r="L1503" s="8" t="str">
        <f>VLOOKUP(K1503,'[1]Mã Misa'!$B$2:$D$74,2,0)</f>
        <v>Chân gà sốt cay 400g</v>
      </c>
      <c r="M1503" s="8" t="str">
        <f>VLOOKUP(L1503,'[1]Mã Misa'!$C$2:$D$74,2,0)</f>
        <v>CGSC400</v>
      </c>
      <c r="N1503" s="2">
        <v>90750</v>
      </c>
      <c r="O1503" t="s">
        <v>2126</v>
      </c>
      <c r="P1503" s="8" t="str">
        <f t="shared" si="117"/>
        <v>0046925</v>
      </c>
      <c r="Q1503" s="8" t="e">
        <f t="shared" si="115"/>
        <v>#N/A</v>
      </c>
      <c r="R1503" s="19">
        <v>44548</v>
      </c>
      <c r="S1503" s="17" t="s">
        <v>2127</v>
      </c>
      <c r="T1503" s="8" t="str">
        <f t="shared" si="118"/>
        <v>VM+ HCM 16</v>
      </c>
      <c r="U1503" t="s">
        <v>11112</v>
      </c>
      <c r="Y1503" t="str">
        <f t="shared" si="119"/>
        <v>WINCOMHOCHIMINH</v>
      </c>
    </row>
    <row r="1504" spans="1:25" x14ac:dyDescent="0.2">
      <c r="A1504" t="s">
        <v>0</v>
      </c>
      <c r="B1504" t="s">
        <v>2125</v>
      </c>
      <c r="D1504" t="s">
        <v>21</v>
      </c>
      <c r="E1504" t="s">
        <v>3</v>
      </c>
      <c r="F1504" s="12">
        <v>2</v>
      </c>
      <c r="G1504" s="2">
        <v>148500</v>
      </c>
      <c r="H1504" t="s">
        <v>4</v>
      </c>
      <c r="J1504" t="s">
        <v>22</v>
      </c>
      <c r="K1504" s="9" t="str">
        <f t="shared" si="116"/>
        <v>_Chả cốm 300g</v>
      </c>
      <c r="L1504" s="8" t="str">
        <f>VLOOKUP(K1504,'[1]Mã Misa'!$B$2:$D$74,2,0)</f>
        <v>Chả cốm 300g</v>
      </c>
      <c r="M1504" s="8" t="str">
        <f>VLOOKUP(L1504,'[1]Mã Misa'!$C$2:$D$74,2,0)</f>
        <v>CC300</v>
      </c>
      <c r="N1504" s="2">
        <v>74250</v>
      </c>
      <c r="O1504" t="s">
        <v>2126</v>
      </c>
      <c r="P1504" s="8" t="str">
        <f t="shared" si="117"/>
        <v>0046925</v>
      </c>
      <c r="Q1504" s="8" t="e">
        <f t="shared" si="115"/>
        <v>#N/A</v>
      </c>
      <c r="R1504" s="19">
        <v>44548</v>
      </c>
      <c r="S1504" s="17" t="s">
        <v>2127</v>
      </c>
      <c r="T1504" s="8" t="str">
        <f t="shared" si="118"/>
        <v>VM+ HCM 16</v>
      </c>
      <c r="U1504" t="s">
        <v>11112</v>
      </c>
      <c r="Y1504" t="str">
        <f t="shared" si="119"/>
        <v>WINCOMHOCHIMINH</v>
      </c>
    </row>
    <row r="1505" spans="1:25" x14ac:dyDescent="0.2">
      <c r="A1505" t="s">
        <v>0</v>
      </c>
      <c r="B1505" t="s">
        <v>2125</v>
      </c>
      <c r="D1505" t="s">
        <v>11</v>
      </c>
      <c r="E1505" t="s">
        <v>3</v>
      </c>
      <c r="F1505" s="12">
        <v>6</v>
      </c>
      <c r="G1505" s="2">
        <v>301092</v>
      </c>
      <c r="H1505" t="s">
        <v>4</v>
      </c>
      <c r="J1505" t="s">
        <v>12</v>
      </c>
      <c r="K1505" s="9" t="str">
        <f t="shared" si="116"/>
        <v>Giò tai lưỡi xào gói 250g</v>
      </c>
      <c r="L1505" s="8" t="str">
        <f>VLOOKUP(K1505,'[1]Mã Misa'!$B$2:$D$74,2,0)</f>
        <v>Giò Tai Lưỡi Xào 250g</v>
      </c>
      <c r="M1505" s="8" t="str">
        <f>VLOOKUP(L1505,'[1]Mã Misa'!$C$2:$D$74,2,0)</f>
        <v>GTLX250G</v>
      </c>
      <c r="N1505" s="2">
        <v>50182</v>
      </c>
      <c r="O1505" t="s">
        <v>2126</v>
      </c>
      <c r="P1505" s="8" t="str">
        <f t="shared" si="117"/>
        <v>0046925</v>
      </c>
      <c r="Q1505" s="8" t="e">
        <f t="shared" si="115"/>
        <v>#N/A</v>
      </c>
      <c r="R1505" s="19">
        <v>44548</v>
      </c>
      <c r="S1505" s="17" t="s">
        <v>2127</v>
      </c>
      <c r="T1505" s="8" t="str">
        <f t="shared" si="118"/>
        <v>VM+ HCM 16</v>
      </c>
      <c r="U1505" t="s">
        <v>11112</v>
      </c>
      <c r="Y1505" t="str">
        <f t="shared" si="119"/>
        <v>WINCOMHOCHIMINH</v>
      </c>
    </row>
    <row r="1506" spans="1:25" x14ac:dyDescent="0.2">
      <c r="A1506" t="s">
        <v>0</v>
      </c>
      <c r="B1506" t="s">
        <v>2125</v>
      </c>
      <c r="D1506" t="s">
        <v>155</v>
      </c>
      <c r="E1506" t="s">
        <v>3</v>
      </c>
      <c r="F1506" s="12">
        <v>2</v>
      </c>
      <c r="G1506" s="2">
        <v>203978</v>
      </c>
      <c r="H1506" t="s">
        <v>4</v>
      </c>
      <c r="J1506" t="s">
        <v>156</v>
      </c>
      <c r="K1506" s="9" t="str">
        <f t="shared" si="116"/>
        <v>Giò tai nấm hương 500g</v>
      </c>
      <c r="L1506" s="8" t="str">
        <f>VLOOKUP(K1506,'[1]Mã Misa'!$B$2:$D$74,2,0)</f>
        <v>Giò tai nấm hương 500g</v>
      </c>
      <c r="M1506" s="8" t="str">
        <f>VLOOKUP(L1506,'[1]Mã Misa'!$C$2:$D$74,2,0)</f>
        <v>GTNH500</v>
      </c>
      <c r="N1506" s="2">
        <v>101989</v>
      </c>
      <c r="O1506" t="s">
        <v>2126</v>
      </c>
      <c r="P1506" s="8" t="str">
        <f t="shared" si="117"/>
        <v>0046925</v>
      </c>
      <c r="Q1506" s="8" t="e">
        <f t="shared" si="115"/>
        <v>#N/A</v>
      </c>
      <c r="R1506" s="19">
        <v>44548</v>
      </c>
      <c r="S1506" s="17" t="s">
        <v>2127</v>
      </c>
      <c r="T1506" s="8" t="str">
        <f t="shared" si="118"/>
        <v>VM+ HCM 16</v>
      </c>
      <c r="U1506" t="s">
        <v>11112</v>
      </c>
      <c r="Y1506" t="str">
        <f t="shared" si="119"/>
        <v>WINCOMHOCHIMINH</v>
      </c>
    </row>
    <row r="1507" spans="1:25" x14ac:dyDescent="0.2">
      <c r="A1507" t="s">
        <v>0</v>
      </c>
      <c r="B1507" t="s">
        <v>2125</v>
      </c>
      <c r="D1507" t="s">
        <v>15</v>
      </c>
      <c r="E1507" t="s">
        <v>3</v>
      </c>
      <c r="F1507" s="12">
        <v>2</v>
      </c>
      <c r="G1507" s="2">
        <v>92000</v>
      </c>
      <c r="H1507" t="s">
        <v>4</v>
      </c>
      <c r="J1507" t="s">
        <v>16</v>
      </c>
      <c r="K1507" s="9" t="str">
        <f t="shared" si="116"/>
        <v>Mộc nấm hương gói 250g</v>
      </c>
      <c r="L1507" s="8" t="str">
        <f>VLOOKUP(K1507,'[1]Mã Misa'!$B$2:$D$74,2,0)</f>
        <v>Mộc Nấm Hương 250g</v>
      </c>
      <c r="M1507" s="8" t="str">
        <f>VLOOKUP(L1507,'[1]Mã Misa'!$C$2:$D$74,2,0)</f>
        <v>MNH250</v>
      </c>
      <c r="N1507" s="2">
        <v>46000</v>
      </c>
      <c r="O1507" t="s">
        <v>2126</v>
      </c>
      <c r="P1507" s="8" t="str">
        <f t="shared" si="117"/>
        <v>0046925</v>
      </c>
      <c r="Q1507" s="8" t="e">
        <f t="shared" si="115"/>
        <v>#N/A</v>
      </c>
      <c r="R1507" s="19">
        <v>44548</v>
      </c>
      <c r="S1507" s="17" t="s">
        <v>2127</v>
      </c>
      <c r="T1507" s="8" t="str">
        <f t="shared" si="118"/>
        <v>VM+ HCM 16</v>
      </c>
      <c r="U1507" t="s">
        <v>11112</v>
      </c>
      <c r="Y1507" t="str">
        <f t="shared" si="119"/>
        <v>WINCOMHOCHIMINH</v>
      </c>
    </row>
    <row r="1508" spans="1:25" x14ac:dyDescent="0.2">
      <c r="A1508" t="s">
        <v>0</v>
      </c>
      <c r="B1508" t="s">
        <v>2125</v>
      </c>
      <c r="D1508" t="s">
        <v>47</v>
      </c>
      <c r="E1508" t="s">
        <v>3</v>
      </c>
      <c r="F1508" s="12">
        <v>1</v>
      </c>
      <c r="G1508" s="2">
        <v>55595</v>
      </c>
      <c r="H1508" t="s">
        <v>4</v>
      </c>
      <c r="J1508" t="s">
        <v>48</v>
      </c>
      <c r="K1508" s="9" t="str">
        <f t="shared" si="116"/>
        <v>Tai heo muối gói 200g</v>
      </c>
      <c r="L1508" s="8" t="str">
        <f>VLOOKUP(K1508,'[1]Mã Misa'!$B$2:$D$74,2,0)</f>
        <v>Tai heo muối 200g</v>
      </c>
      <c r="M1508" s="8" t="str">
        <f>VLOOKUP(L1508,'[1]Mã Misa'!$C$2:$D$74,2,0)</f>
        <v>TH200</v>
      </c>
      <c r="N1508" s="2">
        <v>55595</v>
      </c>
      <c r="O1508" t="s">
        <v>2126</v>
      </c>
      <c r="P1508" s="8" t="str">
        <f t="shared" si="117"/>
        <v>0046925</v>
      </c>
      <c r="Q1508" s="8" t="e">
        <f t="shared" si="115"/>
        <v>#N/A</v>
      </c>
      <c r="R1508" s="19">
        <v>44548</v>
      </c>
      <c r="S1508" s="17" t="s">
        <v>2127</v>
      </c>
      <c r="T1508" s="8" t="str">
        <f t="shared" si="118"/>
        <v>VM+ HCM 16</v>
      </c>
      <c r="U1508" t="s">
        <v>11112</v>
      </c>
      <c r="Y1508" t="str">
        <f t="shared" si="119"/>
        <v>WINCOMHOCHIMINH</v>
      </c>
    </row>
    <row r="1509" spans="1:25" x14ac:dyDescent="0.2">
      <c r="A1509" t="s">
        <v>0</v>
      </c>
      <c r="B1509" t="s">
        <v>2125</v>
      </c>
      <c r="D1509" t="s">
        <v>40</v>
      </c>
      <c r="E1509" t="s">
        <v>3</v>
      </c>
      <c r="F1509" s="12">
        <v>1</v>
      </c>
      <c r="G1509" s="2">
        <v>59400</v>
      </c>
      <c r="H1509" t="s">
        <v>4</v>
      </c>
      <c r="J1509" t="s">
        <v>41</v>
      </c>
      <c r="K1509" s="9" t="str">
        <f t="shared" si="116"/>
        <v>_Giò lụa 250g</v>
      </c>
      <c r="L1509" s="8" t="str">
        <f>VLOOKUP(K1509,'[1]Mã Misa'!$B$2:$D$74,2,0)</f>
        <v>Giò lụa 250g</v>
      </c>
      <c r="M1509" s="8" t="str">
        <f>VLOOKUP(L1509,'[1]Mã Misa'!$C$2:$D$74,2,0)</f>
        <v>GL250</v>
      </c>
      <c r="N1509" s="2">
        <v>59400</v>
      </c>
      <c r="O1509" t="s">
        <v>2126</v>
      </c>
      <c r="P1509" s="8" t="str">
        <f t="shared" si="117"/>
        <v>0046925</v>
      </c>
      <c r="Q1509" s="8" t="e">
        <f t="shared" si="115"/>
        <v>#N/A</v>
      </c>
      <c r="R1509" s="19">
        <v>44548</v>
      </c>
      <c r="S1509" s="17" t="s">
        <v>2127</v>
      </c>
      <c r="T1509" s="8" t="str">
        <f t="shared" si="118"/>
        <v>VM+ HCM 16</v>
      </c>
      <c r="U1509" t="s">
        <v>11112</v>
      </c>
      <c r="Y1509" t="str">
        <f t="shared" si="119"/>
        <v>WINCOMHOCHIMINH</v>
      </c>
    </row>
    <row r="1510" spans="1:25" x14ac:dyDescent="0.2">
      <c r="A1510" t="s">
        <v>0</v>
      </c>
      <c r="B1510" t="s">
        <v>2128</v>
      </c>
      <c r="D1510" t="s">
        <v>59</v>
      </c>
      <c r="E1510" t="s">
        <v>3</v>
      </c>
      <c r="F1510" s="12">
        <v>2</v>
      </c>
      <c r="G1510" s="2">
        <v>188026</v>
      </c>
      <c r="H1510" t="s">
        <v>4</v>
      </c>
      <c r="J1510" t="s">
        <v>60</v>
      </c>
      <c r="K1510" s="9" t="str">
        <f t="shared" si="116"/>
        <v xml:space="preserve"> Giò lụa 500g</v>
      </c>
      <c r="L1510" s="8" t="str">
        <f>VLOOKUP(K1510,'[1]Mã Misa'!$B$2:$D$74,2,0)</f>
        <v>Giò lụa 500g</v>
      </c>
      <c r="M1510" s="8" t="str">
        <f>VLOOKUP(L1510,'[1]Mã Misa'!$C$2:$D$74,2,0)</f>
        <v>GL500</v>
      </c>
      <c r="N1510" s="2">
        <v>94013</v>
      </c>
      <c r="O1510" t="s">
        <v>2129</v>
      </c>
      <c r="P1510" s="8" t="str">
        <f t="shared" si="117"/>
        <v>0004141</v>
      </c>
      <c r="Q1510" s="8" t="e">
        <f t="shared" si="115"/>
        <v>#N/A</v>
      </c>
      <c r="R1510" s="19">
        <v>44548</v>
      </c>
      <c r="S1510" s="17" t="s">
        <v>2130</v>
      </c>
      <c r="T1510" s="8" t="str">
        <f t="shared" si="118"/>
        <v>VM+ DNI H2</v>
      </c>
      <c r="U1510" t="s">
        <v>11113</v>
      </c>
      <c r="V1510" s="18" t="s">
        <v>12853</v>
      </c>
      <c r="Y1510" t="str">
        <f>IF(ISNUMBER(SEARCH($V$3,T1510)),"WINCOMHANOI",IF(ISNUMBER(SEARCH($V$4,T1510)),"WINCOMHOCHIMINH",IF(ISNUMBER(SEARCH($V$5,T1510)),"WINCOMDANANG",IF(ISNUMBER(SEARCH($V$6,T1510)),"WINCOMHAIDUONG",IF(ISNUMBER(SEARCH($V$7,T1510)),"WINCOMQUANGNINH",IF(ISNUMBER(SEARCH($V$8,T1510)),"WINCOMHAIPHONG",IF(ISNUMBER(SEARCH($V$9,T1510)),"WINCOMBACGIANG",IF(ISNUMBER(SEARCH($V$10,T1510)),"WINCOMBACNINH",IF(ISNUMBER(SEARCH($V$11,T1510)),"WINCOMPHUTHO",IF(ISNUMBER(SEARCH($V$12,T1510)),"WINCOMHATINH",IF(ISNUMBER(SEARCH($V$13,T1510)),"WINCOMTHAINGUYEN",IF(ISNUMBER(SEARCH($V$14,T1510)),"WINCOMKHANHHOA",IF(ISNUMBER(SEARCH($V$15,T1510)),"WINCOMHUNGYEN",IF(ISNUMBER(SEARCH($V$16,T1510)),"WINCOMNGHEAN",IF(ISNUMBER(SEARCH($V$17,T1510)),"WINCOMLAOCAI",IF(ISNUMBER(SEARCH($V$18,T1510)),"WINCOMVUNGTAU",IF(ISNUMBER(SEARCH($V$19,T1510)),"WINCOMBINHDUONG",IF(ISNUMBER(SEARCH($V$20,T1510)),"WINCOMKIENGIANG",IF(ISNUMBER(SEARCH($V$21,T1510)),"WINCOMHANAM",IF(ISNUMBER(SEARCH($V$22,T1510)),"WINCOMNAMDINH",IF(ISNUMBER(SEARCH($V$23,T1510)),"WINCOMLANGSON",IF(ISNUMBER(SEARCH($V$24,T1510)),"WINCOMTHANHHOA",IF(ISNUMBER(SEARCH($V$25,T1510)),"WINCOMYENBAI",IF(ISNUMBER(SEARCH($V$26,T1510)),"WINCOMTUYENQUANG",IF(ISNUMBER(SEARCH($V$27,T1510)),"WINCOMHUE",IF(ISNUMBER(SEARCH($V$28,T1510)),"WINCOMQUANGNAM",IF(ISNUMBER(SEARCH($V$29,T1510)),"WINCOMVINHPHUC",IF(ISNUMBER(SEARCH($V$30,T1510)),"WINCOMHAGIANG",IF(ISNUMBER(SEARCH($V$31,T1510)),"WINCOMNINHBINH",IF(ISNUMBER(SEARCH($V$32,T1510)),"WINCOMTRAVINH",IF(ISNUMBER(SEARCH($V$33,T1510)),"WINCOMCANTHO",IF(ISNUMBER(SEARCH($V$34,T1510)),"WINCOMBENTRE",IF(ISNUMBER(SEARCH($V$35,T1510)),"WINCOMCAMAU",IF(ISNUMBER(SEARCH($V$36,T1510)),"WINCOMANGIANG",IF(ISNUMBER(SEARCH($V$37,T1510)),"WINCOMNINHTHUAN",IF(ISNUMBER(SEARCH($V$38,T1510)),"WINCOMTHAIBINH",IF(ISNUMBER(SEARCH($V$39,T1510)),"WINCOMGIALAI",IF(ISNUMBER(SEARCH($V$40,T1510)),"WINCOMHOABINH",IF(ISNUMBER(SEARCH($V$41,T1510)),"WINCOMQUANGNGAI",IF(ISNUMBER(SEARCH($V$42,T1510)),"WINCOMBINHTHUAN",IF(ISNUMBER(SEARCH($V$43,T1510)),"WINCOMDAKLAK",IF(ISNUMBER(SEARCH($V$44,T1510)),"WINCOMSOCTRANG",IF(ISNUMBER(SEARCH($V$45,T1510)),"WINCOMSONLA",IF(ISNUMBER(SEARCH($V$46,T1510)),"WINCOMKONTUM",IF(ISNUMBER(SEARCH($V$47,T1510)),"WINCOMPHUYEN",IF(ISNUMBER(SEARCH($V$48,T1510)),"WINCOMQUANGTRI",IF(ISNUMBER(SEARCH($V$49,T1510)),"WINCOMBINHDINH",IF(ISNUMBER(SEARCH($V$50,T1510)),"WINCOMCAOBANG",IF(ISNUMBER(SEARCH($V$51,T1510)),"WINCOMQUANGBINH",IF(ISNUMBER(SEARCH($V$52,T1510)),"WINCOMLAMDONG",IF(ISNUMBER(SEARCH($V$53,T1510)),"WINCOMVINHLONG",IF(ISNUMBER(SEARCH($V$54,T1510)),"WINCOMDONGTHAP",IF(ISNUMBER(SEARCH($V$55,T1510)),"WINCOMTIENGIANG",IF(ISNUMBER(SEARCH($V$56,T1510)),"WINCOMQUANGNINH",IF(ISNUMBER(SEARCH($V$1399,T1510)),"WINCOMBIENHOA",IF(ISNUMBER(SEARCH($V$1399,T1511)),"0"))))))))))))))))))))))))))))))))))))))))))))))))))))))))</f>
        <v>WINCOMBIENHOA</v>
      </c>
    </row>
    <row r="1511" spans="1:25" x14ac:dyDescent="0.2">
      <c r="A1511" t="s">
        <v>0</v>
      </c>
      <c r="B1511" t="s">
        <v>2131</v>
      </c>
      <c r="D1511" t="s">
        <v>2</v>
      </c>
      <c r="E1511" t="s">
        <v>3</v>
      </c>
      <c r="F1511" s="12">
        <v>3</v>
      </c>
      <c r="G1511" s="2">
        <v>212850</v>
      </c>
      <c r="H1511" t="s">
        <v>4</v>
      </c>
      <c r="J1511" t="s">
        <v>5</v>
      </c>
      <c r="K1511" s="9" t="str">
        <f t="shared" si="116"/>
        <v>_Chả nướng 300g</v>
      </c>
      <c r="L1511" s="8" t="str">
        <f>VLOOKUP(K1511,'[1]Mã Misa'!$B$2:$D$74,2,0)</f>
        <v>Chả nướng 300g</v>
      </c>
      <c r="M1511" s="8" t="str">
        <f>VLOOKUP(L1511,'[1]Mã Misa'!$C$2:$D$74,2,0)</f>
        <v>CN300</v>
      </c>
      <c r="N1511" s="2">
        <v>70950</v>
      </c>
      <c r="O1511" t="s">
        <v>2132</v>
      </c>
      <c r="P1511" s="8" t="str">
        <f t="shared" si="117"/>
        <v>0012605</v>
      </c>
      <c r="Q1511" s="8" t="e">
        <f t="shared" si="115"/>
        <v>#N/A</v>
      </c>
      <c r="R1511" s="19">
        <v>44548</v>
      </c>
      <c r="S1511" s="17" t="s">
        <v>2133</v>
      </c>
      <c r="T1511" s="8" t="str">
        <f t="shared" si="118"/>
        <v>VM+ QNH Th</v>
      </c>
      <c r="U1511" t="s">
        <v>11114</v>
      </c>
      <c r="Y1511" t="str">
        <f t="shared" si="119"/>
        <v>WINCOMQUANGNINH</v>
      </c>
    </row>
    <row r="1512" spans="1:25" x14ac:dyDescent="0.2">
      <c r="A1512" t="s">
        <v>0</v>
      </c>
      <c r="B1512" t="s">
        <v>2131</v>
      </c>
      <c r="D1512" t="s">
        <v>27</v>
      </c>
      <c r="E1512" t="s">
        <v>3</v>
      </c>
      <c r="F1512" s="12">
        <v>7</v>
      </c>
      <c r="G1512" s="2">
        <v>427350</v>
      </c>
      <c r="H1512" t="s">
        <v>4</v>
      </c>
      <c r="J1512" t="s">
        <v>28</v>
      </c>
      <c r="K1512" s="9" t="str">
        <f t="shared" si="116"/>
        <v>_Giò sụn gà 250g</v>
      </c>
      <c r="L1512" s="8" t="str">
        <f>VLOOKUP(K1512,'[1]Mã Misa'!$B$2:$D$74,2,0)</f>
        <v>Giò sụn gà 250g</v>
      </c>
      <c r="M1512" s="8" t="str">
        <f>VLOOKUP(L1512,'[1]Mã Misa'!$C$2:$D$74,2,0)</f>
        <v>GSG250</v>
      </c>
      <c r="N1512" s="2">
        <v>61050</v>
      </c>
      <c r="O1512" t="s">
        <v>2132</v>
      </c>
      <c r="P1512" s="8" t="str">
        <f t="shared" si="117"/>
        <v>0012605</v>
      </c>
      <c r="Q1512" s="8" t="e">
        <f t="shared" si="115"/>
        <v>#N/A</v>
      </c>
      <c r="R1512" s="19">
        <v>44548</v>
      </c>
      <c r="S1512" s="17" t="s">
        <v>2133</v>
      </c>
      <c r="T1512" s="8" t="str">
        <f t="shared" si="118"/>
        <v>VM+ QNH Th</v>
      </c>
      <c r="U1512" t="s">
        <v>11114</v>
      </c>
      <c r="Y1512" t="str">
        <f t="shared" si="119"/>
        <v>WINCOMQUANGNINH</v>
      </c>
    </row>
    <row r="1513" spans="1:25" x14ac:dyDescent="0.2">
      <c r="A1513" t="s">
        <v>0</v>
      </c>
      <c r="B1513" t="s">
        <v>2131</v>
      </c>
      <c r="D1513" t="s">
        <v>8</v>
      </c>
      <c r="E1513" t="s">
        <v>3</v>
      </c>
      <c r="F1513" s="12">
        <v>6</v>
      </c>
      <c r="G1513" s="2">
        <v>632400</v>
      </c>
      <c r="H1513" t="s">
        <v>4</v>
      </c>
      <c r="J1513" t="s">
        <v>9</v>
      </c>
      <c r="K1513" s="9" t="str">
        <f t="shared" si="116"/>
        <v>_Đùi gà sốt cay 500g</v>
      </c>
      <c r="L1513" s="8" t="str">
        <f>VLOOKUP(K1513,'[1]Mã Misa'!$B$2:$D$74,2,0)</f>
        <v>Đùi gà sốt cay 500g</v>
      </c>
      <c r="M1513" s="8" t="str">
        <f>VLOOKUP(L1513,'[1]Mã Misa'!$C$2:$D$74,2,0)</f>
        <v>DGSC500</v>
      </c>
      <c r="N1513" s="2">
        <v>105400</v>
      </c>
      <c r="O1513" t="s">
        <v>2132</v>
      </c>
      <c r="P1513" s="8" t="str">
        <f t="shared" si="117"/>
        <v>0012605</v>
      </c>
      <c r="Q1513" s="8" t="e">
        <f t="shared" si="115"/>
        <v>#N/A</v>
      </c>
      <c r="R1513" s="19">
        <v>44548</v>
      </c>
      <c r="S1513" s="17" t="s">
        <v>2133</v>
      </c>
      <c r="T1513" s="8" t="str">
        <f t="shared" si="118"/>
        <v>VM+ QNH Th</v>
      </c>
      <c r="U1513" t="s">
        <v>11114</v>
      </c>
      <c r="Y1513" t="str">
        <f t="shared" si="119"/>
        <v>WINCOMQUANGNINH</v>
      </c>
    </row>
    <row r="1514" spans="1:25" x14ac:dyDescent="0.2">
      <c r="A1514" t="s">
        <v>0</v>
      </c>
      <c r="B1514" t="s">
        <v>2131</v>
      </c>
      <c r="D1514" t="s">
        <v>30</v>
      </c>
      <c r="E1514" t="s">
        <v>3</v>
      </c>
      <c r="F1514" s="12">
        <v>1</v>
      </c>
      <c r="G1514" s="2">
        <v>111058</v>
      </c>
      <c r="H1514" t="s">
        <v>4</v>
      </c>
      <c r="J1514" t="s">
        <v>31</v>
      </c>
      <c r="K1514" s="9" t="str">
        <f t="shared" si="116"/>
        <v>Gà muối gói 500g</v>
      </c>
      <c r="L1514" s="8" t="str">
        <f>VLOOKUP(K1514,'[1]Mã Misa'!$B$2:$D$74,2,0)</f>
        <v>Gà muối 500g</v>
      </c>
      <c r="M1514" s="8" t="str">
        <f>VLOOKUP(L1514,'[1]Mã Misa'!$C$2:$D$74,2,0)</f>
        <v>GM500</v>
      </c>
      <c r="N1514" s="2">
        <v>111058</v>
      </c>
      <c r="O1514" t="s">
        <v>2132</v>
      </c>
      <c r="P1514" s="8" t="str">
        <f t="shared" si="117"/>
        <v>0012605</v>
      </c>
      <c r="Q1514" s="8" t="e">
        <f t="shared" si="115"/>
        <v>#N/A</v>
      </c>
      <c r="R1514" s="19">
        <v>44548</v>
      </c>
      <c r="S1514" s="17" t="s">
        <v>2133</v>
      </c>
      <c r="T1514" s="8" t="str">
        <f t="shared" si="118"/>
        <v>VM+ QNH Th</v>
      </c>
      <c r="U1514" t="s">
        <v>11114</v>
      </c>
      <c r="Y1514" t="str">
        <f t="shared" si="119"/>
        <v>WINCOMQUANGNINH</v>
      </c>
    </row>
    <row r="1515" spans="1:25" x14ac:dyDescent="0.2">
      <c r="A1515" t="s">
        <v>0</v>
      </c>
      <c r="B1515" t="s">
        <v>2134</v>
      </c>
      <c r="D1515" t="s">
        <v>30</v>
      </c>
      <c r="E1515" t="s">
        <v>3</v>
      </c>
      <c r="F1515" s="12">
        <v>1</v>
      </c>
      <c r="G1515" s="2">
        <v>111058</v>
      </c>
      <c r="H1515" t="s">
        <v>4</v>
      </c>
      <c r="J1515" t="s">
        <v>31</v>
      </c>
      <c r="K1515" s="9" t="str">
        <f t="shared" si="116"/>
        <v>Gà muối gói 500g</v>
      </c>
      <c r="L1515" s="8" t="str">
        <f>VLOOKUP(K1515,'[1]Mã Misa'!$B$2:$D$74,2,0)</f>
        <v>Gà muối 500g</v>
      </c>
      <c r="M1515" s="8" t="str">
        <f>VLOOKUP(L1515,'[1]Mã Misa'!$C$2:$D$74,2,0)</f>
        <v>GM500</v>
      </c>
      <c r="N1515" s="2">
        <v>111058</v>
      </c>
      <c r="O1515" t="s">
        <v>2135</v>
      </c>
      <c r="P1515" s="8" t="str">
        <f t="shared" si="117"/>
        <v>0155959</v>
      </c>
      <c r="Q1515" s="8" t="e">
        <f t="shared" si="115"/>
        <v>#N/A</v>
      </c>
      <c r="R1515" s="19">
        <v>44548</v>
      </c>
      <c r="S1515" s="17" t="s">
        <v>887</v>
      </c>
      <c r="T1515" s="8" t="str">
        <f t="shared" si="118"/>
        <v>VM+ HNI 10</v>
      </c>
      <c r="U1515" t="s">
        <v>10769</v>
      </c>
      <c r="Y1515" t="str">
        <f t="shared" si="119"/>
        <v>WINCOMHANOI</v>
      </c>
    </row>
    <row r="1516" spans="1:25" x14ac:dyDescent="0.2">
      <c r="A1516" t="s">
        <v>0</v>
      </c>
      <c r="B1516" t="s">
        <v>2136</v>
      </c>
      <c r="D1516" t="s">
        <v>11</v>
      </c>
      <c r="E1516" t="s">
        <v>3</v>
      </c>
      <c r="F1516" s="12">
        <v>1</v>
      </c>
      <c r="G1516" s="2">
        <v>50182</v>
      </c>
      <c r="H1516" t="s">
        <v>4</v>
      </c>
      <c r="J1516" t="s">
        <v>12</v>
      </c>
      <c r="K1516" s="9" t="str">
        <f t="shared" si="116"/>
        <v>Giò tai lưỡi xào gói 250g</v>
      </c>
      <c r="L1516" s="8" t="str">
        <f>VLOOKUP(K1516,'[1]Mã Misa'!$B$2:$D$74,2,0)</f>
        <v>Giò Tai Lưỡi Xào 250g</v>
      </c>
      <c r="M1516" s="8" t="str">
        <f>VLOOKUP(L1516,'[1]Mã Misa'!$C$2:$D$74,2,0)</f>
        <v>GTLX250G</v>
      </c>
      <c r="N1516" s="2">
        <v>50182</v>
      </c>
      <c r="O1516" t="s">
        <v>2137</v>
      </c>
      <c r="P1516" s="8" t="str">
        <f t="shared" si="117"/>
        <v>0011757</v>
      </c>
      <c r="Q1516" s="8" t="e">
        <f t="shared" si="115"/>
        <v>#N/A</v>
      </c>
      <c r="R1516" s="19">
        <v>44548</v>
      </c>
      <c r="S1516" s="17" t="s">
        <v>2138</v>
      </c>
      <c r="T1516" s="8" t="str">
        <f t="shared" si="118"/>
        <v>VM+ HPG 14</v>
      </c>
      <c r="U1516" t="s">
        <v>11115</v>
      </c>
      <c r="Y1516" t="str">
        <f t="shared" si="119"/>
        <v>WINCOMHAIPHONG</v>
      </c>
    </row>
    <row r="1517" spans="1:25" x14ac:dyDescent="0.2">
      <c r="A1517" t="s">
        <v>0</v>
      </c>
      <c r="B1517" t="s">
        <v>2139</v>
      </c>
      <c r="D1517" t="s">
        <v>8</v>
      </c>
      <c r="E1517" t="s">
        <v>3</v>
      </c>
      <c r="F1517" s="12">
        <v>2</v>
      </c>
      <c r="G1517" s="2">
        <v>210800</v>
      </c>
      <c r="H1517" t="s">
        <v>4</v>
      </c>
      <c r="J1517" t="s">
        <v>9</v>
      </c>
      <c r="K1517" s="9" t="str">
        <f t="shared" si="116"/>
        <v>_Đùi gà sốt cay 500g</v>
      </c>
      <c r="L1517" s="8" t="str">
        <f>VLOOKUP(K1517,'[1]Mã Misa'!$B$2:$D$74,2,0)</f>
        <v>Đùi gà sốt cay 500g</v>
      </c>
      <c r="M1517" s="8" t="str">
        <f>VLOOKUP(L1517,'[1]Mã Misa'!$C$2:$D$74,2,0)</f>
        <v>DGSC500</v>
      </c>
      <c r="N1517" s="2">
        <v>105400</v>
      </c>
      <c r="O1517" t="s">
        <v>2140</v>
      </c>
      <c r="P1517" s="8" t="str">
        <f t="shared" si="117"/>
        <v>0003739</v>
      </c>
      <c r="Q1517" s="8" t="e">
        <f t="shared" si="115"/>
        <v>#N/A</v>
      </c>
      <c r="R1517" s="19">
        <v>44548</v>
      </c>
      <c r="S1517" s="17" t="s">
        <v>1326</v>
      </c>
      <c r="T1517" s="8" t="str">
        <f t="shared" si="118"/>
        <v>VM+ BNH Số</v>
      </c>
      <c r="U1517" t="s">
        <v>10892</v>
      </c>
      <c r="Y1517" t="str">
        <f t="shared" si="119"/>
        <v>WINCOMBACNINH</v>
      </c>
    </row>
    <row r="1518" spans="1:25" x14ac:dyDescent="0.2">
      <c r="A1518" t="s">
        <v>0</v>
      </c>
      <c r="B1518" t="s">
        <v>2141</v>
      </c>
      <c r="D1518" t="s">
        <v>21</v>
      </c>
      <c r="E1518" t="s">
        <v>3</v>
      </c>
      <c r="F1518" s="12">
        <v>10</v>
      </c>
      <c r="G1518" s="2">
        <v>742500</v>
      </c>
      <c r="H1518" t="s">
        <v>4</v>
      </c>
      <c r="J1518" t="s">
        <v>22</v>
      </c>
      <c r="K1518" s="9" t="str">
        <f t="shared" si="116"/>
        <v>_Chả cốm 300g</v>
      </c>
      <c r="L1518" s="8" t="str">
        <f>VLOOKUP(K1518,'[1]Mã Misa'!$B$2:$D$74,2,0)</f>
        <v>Chả cốm 300g</v>
      </c>
      <c r="M1518" s="8" t="str">
        <f>VLOOKUP(L1518,'[1]Mã Misa'!$C$2:$D$74,2,0)</f>
        <v>CC300</v>
      </c>
      <c r="N1518" s="2">
        <v>74250</v>
      </c>
      <c r="O1518" t="s">
        <v>2142</v>
      </c>
      <c r="P1518" s="8" t="str">
        <f t="shared" si="117"/>
        <v>0155966</v>
      </c>
      <c r="Q1518" s="8" t="e">
        <f t="shared" si="115"/>
        <v>#N/A</v>
      </c>
      <c r="R1518" s="19">
        <v>44548</v>
      </c>
      <c r="S1518" s="17" t="s">
        <v>1813</v>
      </c>
      <c r="T1518" s="8" t="str">
        <f t="shared" si="118"/>
        <v>VM+ HNI LK</v>
      </c>
      <c r="U1518" t="s">
        <v>11031</v>
      </c>
      <c r="Y1518" t="str">
        <f t="shared" si="119"/>
        <v>WINCOMHANOI</v>
      </c>
    </row>
    <row r="1519" spans="1:25" x14ac:dyDescent="0.2">
      <c r="A1519" t="s">
        <v>0</v>
      </c>
      <c r="B1519" t="s">
        <v>2143</v>
      </c>
      <c r="D1519" t="s">
        <v>8</v>
      </c>
      <c r="E1519" t="s">
        <v>3</v>
      </c>
      <c r="F1519" s="12">
        <v>16</v>
      </c>
      <c r="G1519" s="2">
        <v>1686400</v>
      </c>
      <c r="H1519" t="s">
        <v>4</v>
      </c>
      <c r="J1519" t="s">
        <v>9</v>
      </c>
      <c r="K1519" s="9" t="str">
        <f t="shared" si="116"/>
        <v>_Đùi gà sốt cay 500g</v>
      </c>
      <c r="L1519" s="8" t="str">
        <f>VLOOKUP(K1519,'[1]Mã Misa'!$B$2:$D$74,2,0)</f>
        <v>Đùi gà sốt cay 500g</v>
      </c>
      <c r="M1519" s="8" t="str">
        <f>VLOOKUP(L1519,'[1]Mã Misa'!$C$2:$D$74,2,0)</f>
        <v>DGSC500</v>
      </c>
      <c r="N1519" s="2">
        <v>105400</v>
      </c>
      <c r="O1519" t="s">
        <v>2144</v>
      </c>
      <c r="P1519" s="8" t="str">
        <f t="shared" si="117"/>
        <v>0046931</v>
      </c>
      <c r="Q1519" s="8" t="e">
        <f t="shared" si="115"/>
        <v>#N/A</v>
      </c>
      <c r="R1519" s="19">
        <v>44548</v>
      </c>
      <c r="S1519" s="17" t="s">
        <v>2145</v>
      </c>
      <c r="T1519" s="8" t="str">
        <f t="shared" si="118"/>
        <v>VM+ HCM 64</v>
      </c>
      <c r="U1519" t="s">
        <v>11116</v>
      </c>
      <c r="Y1519" t="str">
        <f t="shared" si="119"/>
        <v>WINCOMHOCHIMINH</v>
      </c>
    </row>
    <row r="1520" spans="1:25" x14ac:dyDescent="0.2">
      <c r="A1520" t="s">
        <v>0</v>
      </c>
      <c r="B1520" t="s">
        <v>2143</v>
      </c>
      <c r="D1520" t="s">
        <v>25</v>
      </c>
      <c r="E1520" t="s">
        <v>3</v>
      </c>
      <c r="F1520" s="12">
        <v>10</v>
      </c>
      <c r="G1520" s="2">
        <v>907500</v>
      </c>
      <c r="H1520" t="s">
        <v>4</v>
      </c>
      <c r="J1520" t="s">
        <v>26</v>
      </c>
      <c r="K1520" s="9" t="str">
        <f t="shared" si="116"/>
        <v>_Chân gà sốt cay 400g</v>
      </c>
      <c r="L1520" s="8" t="str">
        <f>VLOOKUP(K1520,'[1]Mã Misa'!$B$2:$D$74,2,0)</f>
        <v>Chân gà sốt cay 400g</v>
      </c>
      <c r="M1520" s="8" t="str">
        <f>VLOOKUP(L1520,'[1]Mã Misa'!$C$2:$D$74,2,0)</f>
        <v>CGSC400</v>
      </c>
      <c r="N1520" s="2">
        <v>90750</v>
      </c>
      <c r="O1520" t="s">
        <v>2144</v>
      </c>
      <c r="P1520" s="8" t="str">
        <f t="shared" si="117"/>
        <v>0046931</v>
      </c>
      <c r="Q1520" s="8" t="e">
        <f t="shared" si="115"/>
        <v>#N/A</v>
      </c>
      <c r="R1520" s="19">
        <v>44548</v>
      </c>
      <c r="S1520" s="17" t="s">
        <v>2145</v>
      </c>
      <c r="T1520" s="8" t="str">
        <f t="shared" si="118"/>
        <v>VM+ HCM 64</v>
      </c>
      <c r="U1520" t="s">
        <v>11116</v>
      </c>
      <c r="Y1520" t="str">
        <f t="shared" si="119"/>
        <v>WINCOMHOCHIMINH</v>
      </c>
    </row>
    <row r="1521" spans="1:25" x14ac:dyDescent="0.2">
      <c r="A1521" t="s">
        <v>0</v>
      </c>
      <c r="B1521" t="s">
        <v>2146</v>
      </c>
      <c r="D1521" t="s">
        <v>11</v>
      </c>
      <c r="E1521" t="s">
        <v>3</v>
      </c>
      <c r="F1521" s="12">
        <v>1</v>
      </c>
      <c r="G1521" s="2">
        <v>50182</v>
      </c>
      <c r="H1521" t="s">
        <v>4</v>
      </c>
      <c r="J1521" t="s">
        <v>12</v>
      </c>
      <c r="K1521" s="9" t="str">
        <f t="shared" si="116"/>
        <v>Giò tai lưỡi xào gói 250g</v>
      </c>
      <c r="L1521" s="8" t="str">
        <f>VLOOKUP(K1521,'[1]Mã Misa'!$B$2:$D$74,2,0)</f>
        <v>Giò Tai Lưỡi Xào 250g</v>
      </c>
      <c r="M1521" s="8" t="str">
        <f>VLOOKUP(L1521,'[1]Mã Misa'!$C$2:$D$74,2,0)</f>
        <v>GTLX250G</v>
      </c>
      <c r="N1521" s="2">
        <v>50182</v>
      </c>
      <c r="O1521" t="s">
        <v>2147</v>
      </c>
      <c r="P1521" s="8" t="str">
        <f t="shared" si="117"/>
        <v>0155971</v>
      </c>
      <c r="Q1521" s="8" t="e">
        <f t="shared" si="115"/>
        <v>#N/A</v>
      </c>
      <c r="R1521" s="19">
        <v>44548</v>
      </c>
      <c r="S1521" s="17" t="s">
        <v>2148</v>
      </c>
      <c r="T1521" s="8" t="str">
        <f t="shared" si="118"/>
        <v>VM+ HNI Th</v>
      </c>
      <c r="U1521" t="s">
        <v>11117</v>
      </c>
      <c r="Y1521" t="str">
        <f t="shared" si="119"/>
        <v>WINCOMHANOI</v>
      </c>
    </row>
    <row r="1522" spans="1:25" x14ac:dyDescent="0.2">
      <c r="A1522" t="s">
        <v>0</v>
      </c>
      <c r="B1522" t="s">
        <v>2146</v>
      </c>
      <c r="D1522" t="s">
        <v>42</v>
      </c>
      <c r="E1522" t="s">
        <v>3</v>
      </c>
      <c r="F1522" s="12">
        <v>3</v>
      </c>
      <c r="G1522" s="2">
        <v>263361</v>
      </c>
      <c r="H1522" t="s">
        <v>4</v>
      </c>
      <c r="J1522" t="s">
        <v>43</v>
      </c>
      <c r="K1522" s="9" t="str">
        <f t="shared" si="116"/>
        <v>Bắp bò muối gói 200g</v>
      </c>
      <c r="L1522" s="8" t="str">
        <f>VLOOKUP(K1522,'[1]Mã Misa'!$B$2:$D$74,2,0)</f>
        <v>Bắp bò muối 200g</v>
      </c>
      <c r="M1522" s="8" t="str">
        <f>VLOOKUP(L1522,'[1]Mã Misa'!$C$2:$D$74,2,0)</f>
        <v>BBM200</v>
      </c>
      <c r="N1522" s="2">
        <v>87787</v>
      </c>
      <c r="O1522" t="s">
        <v>2147</v>
      </c>
      <c r="P1522" s="8" t="str">
        <f t="shared" si="117"/>
        <v>0155971</v>
      </c>
      <c r="Q1522" s="8" t="e">
        <f t="shared" si="115"/>
        <v>#N/A</v>
      </c>
      <c r="R1522" s="19">
        <v>44548</v>
      </c>
      <c r="S1522" s="17" t="s">
        <v>2148</v>
      </c>
      <c r="T1522" s="8" t="str">
        <f t="shared" si="118"/>
        <v>VM+ HNI Th</v>
      </c>
      <c r="U1522" t="s">
        <v>11117</v>
      </c>
      <c r="Y1522" t="str">
        <f t="shared" si="119"/>
        <v>WINCOMHANOI</v>
      </c>
    </row>
    <row r="1523" spans="1:25" x14ac:dyDescent="0.2">
      <c r="A1523" t="s">
        <v>0</v>
      </c>
      <c r="B1523" t="s">
        <v>2146</v>
      </c>
      <c r="D1523" t="s">
        <v>30</v>
      </c>
      <c r="E1523" t="s">
        <v>3</v>
      </c>
      <c r="F1523" s="12">
        <v>1</v>
      </c>
      <c r="G1523" s="2">
        <v>111058</v>
      </c>
      <c r="H1523" t="s">
        <v>4</v>
      </c>
      <c r="J1523" t="s">
        <v>31</v>
      </c>
      <c r="K1523" s="9" t="str">
        <f t="shared" si="116"/>
        <v>Gà muối gói 500g</v>
      </c>
      <c r="L1523" s="8" t="str">
        <f>VLOOKUP(K1523,'[1]Mã Misa'!$B$2:$D$74,2,0)</f>
        <v>Gà muối 500g</v>
      </c>
      <c r="M1523" s="8" t="str">
        <f>VLOOKUP(L1523,'[1]Mã Misa'!$C$2:$D$74,2,0)</f>
        <v>GM500</v>
      </c>
      <c r="N1523" s="2">
        <v>111058</v>
      </c>
      <c r="O1523" t="s">
        <v>2147</v>
      </c>
      <c r="P1523" s="8" t="str">
        <f t="shared" si="117"/>
        <v>0155971</v>
      </c>
      <c r="Q1523" s="8" t="e">
        <f t="shared" si="115"/>
        <v>#N/A</v>
      </c>
      <c r="R1523" s="19">
        <v>44548</v>
      </c>
      <c r="S1523" s="17" t="s">
        <v>2148</v>
      </c>
      <c r="T1523" s="8" t="str">
        <f t="shared" si="118"/>
        <v>VM+ HNI Th</v>
      </c>
      <c r="U1523" t="s">
        <v>11117</v>
      </c>
      <c r="Y1523" t="str">
        <f t="shared" si="119"/>
        <v>WINCOMHANOI</v>
      </c>
    </row>
    <row r="1524" spans="1:25" x14ac:dyDescent="0.2">
      <c r="A1524" t="s">
        <v>0</v>
      </c>
      <c r="B1524" t="s">
        <v>2149</v>
      </c>
      <c r="D1524" t="s">
        <v>21</v>
      </c>
      <c r="E1524" t="s">
        <v>3</v>
      </c>
      <c r="F1524" s="12">
        <v>4</v>
      </c>
      <c r="G1524" s="2">
        <v>297000</v>
      </c>
      <c r="H1524" t="s">
        <v>4</v>
      </c>
      <c r="J1524" t="s">
        <v>22</v>
      </c>
      <c r="K1524" s="9" t="str">
        <f t="shared" si="116"/>
        <v>_Chả cốm 300g</v>
      </c>
      <c r="L1524" s="8" t="str">
        <f>VLOOKUP(K1524,'[1]Mã Misa'!$B$2:$D$74,2,0)</f>
        <v>Chả cốm 300g</v>
      </c>
      <c r="M1524" s="8" t="str">
        <f>VLOOKUP(L1524,'[1]Mã Misa'!$C$2:$D$74,2,0)</f>
        <v>CC300</v>
      </c>
      <c r="N1524" s="2">
        <v>74250</v>
      </c>
      <c r="O1524" t="s">
        <v>2150</v>
      </c>
      <c r="P1524" s="8" t="str">
        <f t="shared" si="117"/>
        <v>0002155</v>
      </c>
      <c r="Q1524" s="8" t="e">
        <f t="shared" si="115"/>
        <v>#N/A</v>
      </c>
      <c r="R1524" s="19">
        <v>44548</v>
      </c>
      <c r="S1524" s="17" t="s">
        <v>2151</v>
      </c>
      <c r="T1524" s="8" t="str">
        <f t="shared" si="118"/>
        <v>VM+ HYN WB</v>
      </c>
      <c r="U1524" t="s">
        <v>11118</v>
      </c>
      <c r="Y1524" t="str">
        <f t="shared" si="119"/>
        <v>WINCOMHUNGYEN</v>
      </c>
    </row>
    <row r="1525" spans="1:25" x14ac:dyDescent="0.2">
      <c r="A1525" t="s">
        <v>0</v>
      </c>
      <c r="B1525" t="s">
        <v>2152</v>
      </c>
      <c r="D1525" t="s">
        <v>121</v>
      </c>
      <c r="E1525" t="s">
        <v>3</v>
      </c>
      <c r="F1525" s="12">
        <v>4</v>
      </c>
      <c r="G1525" s="2">
        <v>293724</v>
      </c>
      <c r="H1525" t="s">
        <v>4</v>
      </c>
      <c r="J1525" t="s">
        <v>122</v>
      </c>
      <c r="K1525" s="9" t="str">
        <f t="shared" si="116"/>
        <v>Chân giò heo muối gói 300g</v>
      </c>
      <c r="L1525" s="8" t="str">
        <f>VLOOKUP(K1525,'[1]Mã Misa'!$B$2:$D$74,2,0)</f>
        <v>Chân giò heo muối 300g</v>
      </c>
      <c r="M1525" s="8" t="str">
        <f>VLOOKUP(L1525,'[1]Mã Misa'!$C$2:$D$74,2,0)</f>
        <v>CGM300</v>
      </c>
      <c r="N1525" s="2">
        <v>73431</v>
      </c>
      <c r="O1525" t="s">
        <v>2153</v>
      </c>
      <c r="P1525" s="8" t="str">
        <f t="shared" si="117"/>
        <v>0003230</v>
      </c>
      <c r="Q1525" s="8" t="e">
        <f t="shared" si="115"/>
        <v>#N/A</v>
      </c>
      <c r="R1525" s="19">
        <v>44548</v>
      </c>
      <c r="S1525" s="17" t="s">
        <v>724</v>
      </c>
      <c r="T1525" s="8" t="str">
        <f t="shared" si="118"/>
        <v>VM+ HDG 29</v>
      </c>
      <c r="U1525" t="s">
        <v>10718</v>
      </c>
      <c r="Y1525" t="str">
        <f t="shared" si="119"/>
        <v>WINCOMHAIDUONG</v>
      </c>
    </row>
    <row r="1526" spans="1:25" x14ac:dyDescent="0.2">
      <c r="A1526" t="s">
        <v>0</v>
      </c>
      <c r="B1526" t="s">
        <v>2152</v>
      </c>
      <c r="D1526" t="s">
        <v>21</v>
      </c>
      <c r="E1526" t="s">
        <v>3</v>
      </c>
      <c r="F1526" s="12">
        <v>5</v>
      </c>
      <c r="G1526" s="2">
        <v>371250</v>
      </c>
      <c r="H1526" t="s">
        <v>4</v>
      </c>
      <c r="J1526" t="s">
        <v>22</v>
      </c>
      <c r="K1526" s="9" t="str">
        <f t="shared" si="116"/>
        <v>_Chả cốm 300g</v>
      </c>
      <c r="L1526" s="8" t="str">
        <f>VLOOKUP(K1526,'[1]Mã Misa'!$B$2:$D$74,2,0)</f>
        <v>Chả cốm 300g</v>
      </c>
      <c r="M1526" s="8" t="str">
        <f>VLOOKUP(L1526,'[1]Mã Misa'!$C$2:$D$74,2,0)</f>
        <v>CC300</v>
      </c>
      <c r="N1526" s="2">
        <v>74250</v>
      </c>
      <c r="O1526" t="s">
        <v>2153</v>
      </c>
      <c r="P1526" s="8" t="str">
        <f t="shared" si="117"/>
        <v>0003230</v>
      </c>
      <c r="Q1526" s="8" t="e">
        <f t="shared" si="115"/>
        <v>#N/A</v>
      </c>
      <c r="R1526" s="19">
        <v>44548</v>
      </c>
      <c r="S1526" s="17" t="s">
        <v>724</v>
      </c>
      <c r="T1526" s="8" t="str">
        <f t="shared" si="118"/>
        <v>VM+ HDG 29</v>
      </c>
      <c r="U1526" t="s">
        <v>10718</v>
      </c>
      <c r="Y1526" t="str">
        <f t="shared" si="119"/>
        <v>WINCOMHAIDUONG</v>
      </c>
    </row>
    <row r="1527" spans="1:25" x14ac:dyDescent="0.2">
      <c r="A1527" t="s">
        <v>0</v>
      </c>
      <c r="B1527" t="s">
        <v>2152</v>
      </c>
      <c r="D1527" t="s">
        <v>25</v>
      </c>
      <c r="E1527" t="s">
        <v>3</v>
      </c>
      <c r="F1527" s="12">
        <v>3</v>
      </c>
      <c r="G1527" s="2">
        <v>272250</v>
      </c>
      <c r="H1527" t="s">
        <v>4</v>
      </c>
      <c r="J1527" t="s">
        <v>26</v>
      </c>
      <c r="K1527" s="9" t="str">
        <f t="shared" si="116"/>
        <v>_Chân gà sốt cay 400g</v>
      </c>
      <c r="L1527" s="8" t="str">
        <f>VLOOKUP(K1527,'[1]Mã Misa'!$B$2:$D$74,2,0)</f>
        <v>Chân gà sốt cay 400g</v>
      </c>
      <c r="M1527" s="8" t="str">
        <f>VLOOKUP(L1527,'[1]Mã Misa'!$C$2:$D$74,2,0)</f>
        <v>CGSC400</v>
      </c>
      <c r="N1527" s="2">
        <v>90750</v>
      </c>
      <c r="O1527" t="s">
        <v>2153</v>
      </c>
      <c r="P1527" s="8" t="str">
        <f t="shared" si="117"/>
        <v>0003230</v>
      </c>
      <c r="Q1527" s="8" t="e">
        <f t="shared" si="115"/>
        <v>#N/A</v>
      </c>
      <c r="R1527" s="19">
        <v>44548</v>
      </c>
      <c r="S1527" s="17" t="s">
        <v>724</v>
      </c>
      <c r="T1527" s="8" t="str">
        <f t="shared" si="118"/>
        <v>VM+ HDG 29</v>
      </c>
      <c r="U1527" t="s">
        <v>10718</v>
      </c>
      <c r="Y1527" t="str">
        <f t="shared" si="119"/>
        <v>WINCOMHAIDUONG</v>
      </c>
    </row>
    <row r="1528" spans="1:25" x14ac:dyDescent="0.2">
      <c r="A1528" t="s">
        <v>0</v>
      </c>
      <c r="B1528" t="s">
        <v>2152</v>
      </c>
      <c r="D1528" t="s">
        <v>155</v>
      </c>
      <c r="E1528" t="s">
        <v>3</v>
      </c>
      <c r="F1528" s="12">
        <v>5</v>
      </c>
      <c r="G1528" s="2">
        <v>509945</v>
      </c>
      <c r="H1528" t="s">
        <v>4</v>
      </c>
      <c r="J1528" t="s">
        <v>156</v>
      </c>
      <c r="K1528" s="9" t="str">
        <f t="shared" si="116"/>
        <v>Giò tai nấm hương 500g</v>
      </c>
      <c r="L1528" s="8" t="str">
        <f>VLOOKUP(K1528,'[1]Mã Misa'!$B$2:$D$74,2,0)</f>
        <v>Giò tai nấm hương 500g</v>
      </c>
      <c r="M1528" s="8" t="str">
        <f>VLOOKUP(L1528,'[1]Mã Misa'!$C$2:$D$74,2,0)</f>
        <v>GTNH500</v>
      </c>
      <c r="N1528" s="2">
        <v>101989</v>
      </c>
      <c r="O1528" t="s">
        <v>2153</v>
      </c>
      <c r="P1528" s="8" t="str">
        <f t="shared" si="117"/>
        <v>0003230</v>
      </c>
      <c r="Q1528" s="8" t="e">
        <f t="shared" si="115"/>
        <v>#N/A</v>
      </c>
      <c r="R1528" s="19">
        <v>44548</v>
      </c>
      <c r="S1528" s="17" t="s">
        <v>724</v>
      </c>
      <c r="T1528" s="8" t="str">
        <f t="shared" si="118"/>
        <v>VM+ HDG 29</v>
      </c>
      <c r="U1528" t="s">
        <v>10718</v>
      </c>
      <c r="Y1528" t="str">
        <f t="shared" si="119"/>
        <v>WINCOMHAIDUONG</v>
      </c>
    </row>
    <row r="1529" spans="1:25" x14ac:dyDescent="0.2">
      <c r="A1529" t="s">
        <v>0</v>
      </c>
      <c r="B1529" t="s">
        <v>2152</v>
      </c>
      <c r="D1529" t="s">
        <v>15</v>
      </c>
      <c r="E1529" t="s">
        <v>3</v>
      </c>
      <c r="F1529" s="12">
        <v>5</v>
      </c>
      <c r="G1529" s="2">
        <v>230000</v>
      </c>
      <c r="H1529" t="s">
        <v>4</v>
      </c>
      <c r="J1529" t="s">
        <v>16</v>
      </c>
      <c r="K1529" s="9" t="str">
        <f t="shared" si="116"/>
        <v>Mộc nấm hương gói 250g</v>
      </c>
      <c r="L1529" s="8" t="str">
        <f>VLOOKUP(K1529,'[1]Mã Misa'!$B$2:$D$74,2,0)</f>
        <v>Mộc Nấm Hương 250g</v>
      </c>
      <c r="M1529" s="8" t="str">
        <f>VLOOKUP(L1529,'[1]Mã Misa'!$C$2:$D$74,2,0)</f>
        <v>MNH250</v>
      </c>
      <c r="N1529" s="2">
        <v>46000</v>
      </c>
      <c r="O1529" t="s">
        <v>2153</v>
      </c>
      <c r="P1529" s="8" t="str">
        <f t="shared" si="117"/>
        <v>0003230</v>
      </c>
      <c r="Q1529" s="8" t="e">
        <f t="shared" si="115"/>
        <v>#N/A</v>
      </c>
      <c r="R1529" s="19">
        <v>44548</v>
      </c>
      <c r="S1529" s="17" t="s">
        <v>724</v>
      </c>
      <c r="T1529" s="8" t="str">
        <f t="shared" si="118"/>
        <v>VM+ HDG 29</v>
      </c>
      <c r="U1529" t="s">
        <v>10718</v>
      </c>
      <c r="Y1529" t="str">
        <f t="shared" si="119"/>
        <v>WINCOMHAIDUONG</v>
      </c>
    </row>
    <row r="1530" spans="1:25" x14ac:dyDescent="0.2">
      <c r="A1530" t="s">
        <v>0</v>
      </c>
      <c r="B1530" t="s">
        <v>2152</v>
      </c>
      <c r="D1530" t="s">
        <v>2</v>
      </c>
      <c r="E1530" t="s">
        <v>3</v>
      </c>
      <c r="F1530" s="12">
        <v>1</v>
      </c>
      <c r="G1530" s="2">
        <v>70950</v>
      </c>
      <c r="H1530" t="s">
        <v>4</v>
      </c>
      <c r="J1530" t="s">
        <v>5</v>
      </c>
      <c r="K1530" s="9" t="str">
        <f t="shared" si="116"/>
        <v>_Chả nướng 300g</v>
      </c>
      <c r="L1530" s="8" t="str">
        <f>VLOOKUP(K1530,'[1]Mã Misa'!$B$2:$D$74,2,0)</f>
        <v>Chả nướng 300g</v>
      </c>
      <c r="M1530" s="8" t="str">
        <f>VLOOKUP(L1530,'[1]Mã Misa'!$C$2:$D$74,2,0)</f>
        <v>CN300</v>
      </c>
      <c r="N1530" s="2">
        <v>70950</v>
      </c>
      <c r="O1530" t="s">
        <v>2153</v>
      </c>
      <c r="P1530" s="8" t="str">
        <f t="shared" si="117"/>
        <v>0003230</v>
      </c>
      <c r="Q1530" s="8" t="e">
        <f t="shared" si="115"/>
        <v>#N/A</v>
      </c>
      <c r="R1530" s="19">
        <v>44548</v>
      </c>
      <c r="S1530" s="17" t="s">
        <v>724</v>
      </c>
      <c r="T1530" s="8" t="str">
        <f t="shared" si="118"/>
        <v>VM+ HDG 29</v>
      </c>
      <c r="U1530" t="s">
        <v>10718</v>
      </c>
      <c r="Y1530" t="str">
        <f t="shared" si="119"/>
        <v>WINCOMHAIDUONG</v>
      </c>
    </row>
    <row r="1531" spans="1:25" x14ac:dyDescent="0.2">
      <c r="A1531" t="s">
        <v>0</v>
      </c>
      <c r="B1531" t="s">
        <v>2154</v>
      </c>
      <c r="D1531" t="s">
        <v>42</v>
      </c>
      <c r="E1531" t="s">
        <v>3</v>
      </c>
      <c r="F1531" s="12">
        <v>2</v>
      </c>
      <c r="G1531" s="2">
        <v>175574</v>
      </c>
      <c r="H1531" t="s">
        <v>4</v>
      </c>
      <c r="J1531" t="s">
        <v>43</v>
      </c>
      <c r="K1531" s="9" t="str">
        <f t="shared" si="116"/>
        <v>Bắp bò muối gói 200g</v>
      </c>
      <c r="L1531" s="8" t="str">
        <f>VLOOKUP(K1531,'[1]Mã Misa'!$B$2:$D$74,2,0)</f>
        <v>Bắp bò muối 200g</v>
      </c>
      <c r="M1531" s="8" t="str">
        <f>VLOOKUP(L1531,'[1]Mã Misa'!$C$2:$D$74,2,0)</f>
        <v>BBM200</v>
      </c>
      <c r="N1531" s="2">
        <v>87787</v>
      </c>
      <c r="O1531" t="s">
        <v>2155</v>
      </c>
      <c r="P1531" s="8" t="str">
        <f t="shared" si="117"/>
        <v>0000841</v>
      </c>
      <c r="Q1531" s="8" t="e">
        <f t="shared" si="115"/>
        <v>#N/A</v>
      </c>
      <c r="R1531" s="19">
        <v>44548</v>
      </c>
      <c r="S1531" s="17" t="s">
        <v>2156</v>
      </c>
      <c r="T1531" s="8" t="str">
        <f t="shared" si="118"/>
        <v>VM+ HBH 44</v>
      </c>
      <c r="U1531" t="s">
        <v>11119</v>
      </c>
      <c r="Y1531" t="str">
        <f t="shared" si="119"/>
        <v>WINCOMHOABINH</v>
      </c>
    </row>
    <row r="1532" spans="1:25" x14ac:dyDescent="0.2">
      <c r="A1532" t="s">
        <v>0</v>
      </c>
      <c r="B1532" t="s">
        <v>2154</v>
      </c>
      <c r="D1532" t="s">
        <v>11</v>
      </c>
      <c r="E1532" t="s">
        <v>3</v>
      </c>
      <c r="F1532" s="12">
        <v>2</v>
      </c>
      <c r="G1532" s="2">
        <v>100364</v>
      </c>
      <c r="H1532" t="s">
        <v>4</v>
      </c>
      <c r="J1532" t="s">
        <v>12</v>
      </c>
      <c r="K1532" s="9" t="str">
        <f t="shared" si="116"/>
        <v>Giò tai lưỡi xào gói 250g</v>
      </c>
      <c r="L1532" s="8" t="str">
        <f>VLOOKUP(K1532,'[1]Mã Misa'!$B$2:$D$74,2,0)</f>
        <v>Giò Tai Lưỡi Xào 250g</v>
      </c>
      <c r="M1532" s="8" t="str">
        <f>VLOOKUP(L1532,'[1]Mã Misa'!$C$2:$D$74,2,0)</f>
        <v>GTLX250G</v>
      </c>
      <c r="N1532" s="2">
        <v>50182</v>
      </c>
      <c r="O1532" t="s">
        <v>2155</v>
      </c>
      <c r="P1532" s="8" t="str">
        <f t="shared" si="117"/>
        <v>0000841</v>
      </c>
      <c r="Q1532" s="8" t="e">
        <f t="shared" si="115"/>
        <v>#N/A</v>
      </c>
      <c r="R1532" s="19">
        <v>44548</v>
      </c>
      <c r="S1532" s="17" t="s">
        <v>2156</v>
      </c>
      <c r="T1532" s="8" t="str">
        <f t="shared" si="118"/>
        <v>VM+ HBH 44</v>
      </c>
      <c r="U1532" t="s">
        <v>11119</v>
      </c>
      <c r="Y1532" t="str">
        <f t="shared" si="119"/>
        <v>WINCOMHOABINH</v>
      </c>
    </row>
    <row r="1533" spans="1:25" x14ac:dyDescent="0.2">
      <c r="A1533" t="s">
        <v>0</v>
      </c>
      <c r="B1533" t="s">
        <v>2157</v>
      </c>
      <c r="D1533" t="s">
        <v>30</v>
      </c>
      <c r="E1533" t="s">
        <v>3</v>
      </c>
      <c r="F1533" s="12">
        <v>1</v>
      </c>
      <c r="G1533" s="2">
        <v>111058</v>
      </c>
      <c r="H1533" t="s">
        <v>4</v>
      </c>
      <c r="J1533" t="s">
        <v>31</v>
      </c>
      <c r="K1533" s="9" t="str">
        <f t="shared" si="116"/>
        <v>Gà muối gói 500g</v>
      </c>
      <c r="L1533" s="8" t="str">
        <f>VLOOKUP(K1533,'[1]Mã Misa'!$B$2:$D$74,2,0)</f>
        <v>Gà muối 500g</v>
      </c>
      <c r="M1533" s="8" t="str">
        <f>VLOOKUP(L1533,'[1]Mã Misa'!$C$2:$D$74,2,0)</f>
        <v>GM500</v>
      </c>
      <c r="N1533" s="2">
        <v>111058</v>
      </c>
      <c r="O1533" t="s">
        <v>2158</v>
      </c>
      <c r="P1533" s="8" t="str">
        <f t="shared" si="117"/>
        <v>0012610</v>
      </c>
      <c r="Q1533" s="8" t="e">
        <f t="shared" si="115"/>
        <v>#N/A</v>
      </c>
      <c r="R1533" s="19">
        <v>44548</v>
      </c>
      <c r="S1533" s="17" t="s">
        <v>2159</v>
      </c>
      <c r="T1533" s="8" t="str">
        <f t="shared" si="118"/>
        <v xml:space="preserve">VM+ QNH Ô </v>
      </c>
      <c r="U1533" t="s">
        <v>11120</v>
      </c>
      <c r="Y1533" t="str">
        <f t="shared" si="119"/>
        <v>WINCOMQUANGNINH</v>
      </c>
    </row>
    <row r="1534" spans="1:25" x14ac:dyDescent="0.2">
      <c r="A1534" t="s">
        <v>0</v>
      </c>
      <c r="B1534" t="s">
        <v>2160</v>
      </c>
      <c r="D1534" t="s">
        <v>15</v>
      </c>
      <c r="E1534" t="s">
        <v>3</v>
      </c>
      <c r="F1534" s="12">
        <v>5</v>
      </c>
      <c r="G1534" s="2">
        <v>230000</v>
      </c>
      <c r="H1534" t="s">
        <v>4</v>
      </c>
      <c r="J1534" t="s">
        <v>16</v>
      </c>
      <c r="K1534" s="9" t="str">
        <f t="shared" si="116"/>
        <v>Mộc nấm hương gói 250g</v>
      </c>
      <c r="L1534" s="8" t="str">
        <f>VLOOKUP(K1534,'[1]Mã Misa'!$B$2:$D$74,2,0)</f>
        <v>Mộc Nấm Hương 250g</v>
      </c>
      <c r="M1534" s="8" t="str">
        <f>VLOOKUP(L1534,'[1]Mã Misa'!$C$2:$D$74,2,0)</f>
        <v>MNH250</v>
      </c>
      <c r="N1534" s="2">
        <v>46000</v>
      </c>
      <c r="O1534" t="s">
        <v>2161</v>
      </c>
      <c r="P1534" s="8" t="str">
        <f t="shared" si="117"/>
        <v>0155989</v>
      </c>
      <c r="Q1534" s="8" t="e">
        <f t="shared" si="115"/>
        <v>#N/A</v>
      </c>
      <c r="R1534" s="19">
        <v>44548</v>
      </c>
      <c r="S1534" s="17" t="s">
        <v>2162</v>
      </c>
      <c r="T1534" s="8" t="str">
        <f t="shared" si="118"/>
        <v>VM+ HNI Độ</v>
      </c>
      <c r="U1534" t="s">
        <v>11121</v>
      </c>
      <c r="Y1534" t="str">
        <f t="shared" si="119"/>
        <v>WINCOMHANOI</v>
      </c>
    </row>
    <row r="1535" spans="1:25" x14ac:dyDescent="0.2">
      <c r="A1535" t="s">
        <v>0</v>
      </c>
      <c r="B1535" t="s">
        <v>2160</v>
      </c>
      <c r="D1535" t="s">
        <v>11</v>
      </c>
      <c r="E1535" t="s">
        <v>3</v>
      </c>
      <c r="F1535" s="12">
        <v>3</v>
      </c>
      <c r="G1535" s="2">
        <v>150546</v>
      </c>
      <c r="H1535" t="s">
        <v>4</v>
      </c>
      <c r="J1535" t="s">
        <v>12</v>
      </c>
      <c r="K1535" s="9" t="str">
        <f t="shared" si="116"/>
        <v>Giò tai lưỡi xào gói 250g</v>
      </c>
      <c r="L1535" s="8" t="str">
        <f>VLOOKUP(K1535,'[1]Mã Misa'!$B$2:$D$74,2,0)</f>
        <v>Giò Tai Lưỡi Xào 250g</v>
      </c>
      <c r="M1535" s="8" t="str">
        <f>VLOOKUP(L1535,'[1]Mã Misa'!$C$2:$D$74,2,0)</f>
        <v>GTLX250G</v>
      </c>
      <c r="N1535" s="2">
        <v>50182</v>
      </c>
      <c r="O1535" t="s">
        <v>2161</v>
      </c>
      <c r="P1535" s="8" t="str">
        <f t="shared" si="117"/>
        <v>0155989</v>
      </c>
      <c r="Q1535" s="8" t="e">
        <f t="shared" si="115"/>
        <v>#N/A</v>
      </c>
      <c r="R1535" s="19">
        <v>44548</v>
      </c>
      <c r="S1535" s="17" t="s">
        <v>2162</v>
      </c>
      <c r="T1535" s="8" t="str">
        <f t="shared" si="118"/>
        <v>VM+ HNI Độ</v>
      </c>
      <c r="U1535" t="s">
        <v>11121</v>
      </c>
      <c r="Y1535" t="str">
        <f t="shared" si="119"/>
        <v>WINCOMHANOI</v>
      </c>
    </row>
    <row r="1536" spans="1:25" x14ac:dyDescent="0.2">
      <c r="A1536" t="s">
        <v>0</v>
      </c>
      <c r="B1536" t="s">
        <v>2163</v>
      </c>
      <c r="D1536" t="s">
        <v>8</v>
      </c>
      <c r="E1536" t="s">
        <v>3</v>
      </c>
      <c r="F1536" s="12">
        <v>2</v>
      </c>
      <c r="G1536" s="2">
        <v>210800</v>
      </c>
      <c r="H1536" t="s">
        <v>4</v>
      </c>
      <c r="J1536" t="s">
        <v>9</v>
      </c>
      <c r="K1536" s="9" t="str">
        <f t="shared" si="116"/>
        <v>_Đùi gà sốt cay 500g</v>
      </c>
      <c r="L1536" s="8" t="str">
        <f>VLOOKUP(K1536,'[1]Mã Misa'!$B$2:$D$74,2,0)</f>
        <v>Đùi gà sốt cay 500g</v>
      </c>
      <c r="M1536" s="8" t="str">
        <f>VLOOKUP(L1536,'[1]Mã Misa'!$C$2:$D$74,2,0)</f>
        <v>DGSC500</v>
      </c>
      <c r="N1536" s="2">
        <v>105400</v>
      </c>
      <c r="O1536" t="s">
        <v>2164</v>
      </c>
      <c r="P1536" s="8" t="str">
        <f t="shared" si="117"/>
        <v>0005792</v>
      </c>
      <c r="Q1536" s="8" t="e">
        <f t="shared" si="115"/>
        <v>#N/A</v>
      </c>
      <c r="R1536" s="19">
        <v>44548</v>
      </c>
      <c r="S1536" s="17" t="s">
        <v>2165</v>
      </c>
      <c r="T1536" s="8" t="str">
        <f t="shared" si="118"/>
        <v>VM+ THA 25</v>
      </c>
      <c r="U1536" t="s">
        <v>11122</v>
      </c>
      <c r="Y1536" t="str">
        <f t="shared" si="119"/>
        <v>WINCOMTHANHHOA</v>
      </c>
    </row>
    <row r="1537" spans="1:25" x14ac:dyDescent="0.2">
      <c r="A1537" t="s">
        <v>0</v>
      </c>
      <c r="B1537" t="s">
        <v>2163</v>
      </c>
      <c r="D1537" t="s">
        <v>25</v>
      </c>
      <c r="E1537" t="s">
        <v>3</v>
      </c>
      <c r="F1537" s="12">
        <v>3</v>
      </c>
      <c r="G1537" s="2">
        <v>272250</v>
      </c>
      <c r="H1537" t="s">
        <v>4</v>
      </c>
      <c r="J1537" t="s">
        <v>26</v>
      </c>
      <c r="K1537" s="9" t="str">
        <f t="shared" si="116"/>
        <v>_Chân gà sốt cay 400g</v>
      </c>
      <c r="L1537" s="8" t="str">
        <f>VLOOKUP(K1537,'[1]Mã Misa'!$B$2:$D$74,2,0)</f>
        <v>Chân gà sốt cay 400g</v>
      </c>
      <c r="M1537" s="8" t="str">
        <f>VLOOKUP(L1537,'[1]Mã Misa'!$C$2:$D$74,2,0)</f>
        <v>CGSC400</v>
      </c>
      <c r="N1537" s="2">
        <v>90750</v>
      </c>
      <c r="O1537" t="s">
        <v>2164</v>
      </c>
      <c r="P1537" s="8" t="str">
        <f t="shared" si="117"/>
        <v>0005792</v>
      </c>
      <c r="Q1537" s="8" t="e">
        <f t="shared" si="115"/>
        <v>#N/A</v>
      </c>
      <c r="R1537" s="19">
        <v>44548</v>
      </c>
      <c r="S1537" s="17" t="s">
        <v>2165</v>
      </c>
      <c r="T1537" s="8" t="str">
        <f t="shared" si="118"/>
        <v>VM+ THA 25</v>
      </c>
      <c r="U1537" t="s">
        <v>11122</v>
      </c>
      <c r="Y1537" t="str">
        <f t="shared" si="119"/>
        <v>WINCOMTHANHHOA</v>
      </c>
    </row>
    <row r="1538" spans="1:25" x14ac:dyDescent="0.2">
      <c r="A1538" t="s">
        <v>0</v>
      </c>
      <c r="B1538" t="s">
        <v>2166</v>
      </c>
      <c r="D1538" t="s">
        <v>30</v>
      </c>
      <c r="E1538" t="s">
        <v>3</v>
      </c>
      <c r="F1538" s="12">
        <v>1</v>
      </c>
      <c r="G1538" s="2">
        <v>111058</v>
      </c>
      <c r="H1538" t="s">
        <v>4</v>
      </c>
      <c r="J1538" t="s">
        <v>31</v>
      </c>
      <c r="K1538" s="9" t="str">
        <f t="shared" si="116"/>
        <v>Gà muối gói 500g</v>
      </c>
      <c r="L1538" s="8" t="str">
        <f>VLOOKUP(K1538,'[1]Mã Misa'!$B$2:$D$74,2,0)</f>
        <v>Gà muối 500g</v>
      </c>
      <c r="M1538" s="8" t="str">
        <f>VLOOKUP(L1538,'[1]Mã Misa'!$C$2:$D$74,2,0)</f>
        <v>GM500</v>
      </c>
      <c r="N1538" s="2">
        <v>111058</v>
      </c>
      <c r="O1538" t="s">
        <v>2167</v>
      </c>
      <c r="P1538" s="8" t="str">
        <f t="shared" si="117"/>
        <v>0004365</v>
      </c>
      <c r="Q1538" s="8" t="e">
        <f t="shared" si="115"/>
        <v>#N/A</v>
      </c>
      <c r="R1538" s="19">
        <v>44548</v>
      </c>
      <c r="S1538" s="17" t="s">
        <v>2168</v>
      </c>
      <c r="T1538" s="8" t="str">
        <f t="shared" si="118"/>
        <v>VM+ KHA Lô</v>
      </c>
      <c r="U1538" t="s">
        <v>11123</v>
      </c>
      <c r="Y1538" t="str">
        <f t="shared" si="119"/>
        <v>WINCOMKHANHHOA</v>
      </c>
    </row>
    <row r="1539" spans="1:25" x14ac:dyDescent="0.2">
      <c r="A1539" t="s">
        <v>0</v>
      </c>
      <c r="B1539" t="s">
        <v>2169</v>
      </c>
      <c r="D1539" t="s">
        <v>25</v>
      </c>
      <c r="E1539" t="s">
        <v>3</v>
      </c>
      <c r="F1539" s="12">
        <v>4</v>
      </c>
      <c r="G1539" s="2">
        <v>363000</v>
      </c>
      <c r="H1539" t="s">
        <v>4</v>
      </c>
      <c r="J1539" t="s">
        <v>26</v>
      </c>
      <c r="K1539" s="9" t="str">
        <f t="shared" si="116"/>
        <v>_Chân gà sốt cay 400g</v>
      </c>
      <c r="L1539" s="8" t="str">
        <f>VLOOKUP(K1539,'[1]Mã Misa'!$B$2:$D$74,2,0)</f>
        <v>Chân gà sốt cay 400g</v>
      </c>
      <c r="M1539" s="8" t="str">
        <f>VLOOKUP(L1539,'[1]Mã Misa'!$C$2:$D$74,2,0)</f>
        <v>CGSC400</v>
      </c>
      <c r="N1539" s="2">
        <v>90750</v>
      </c>
      <c r="O1539" t="s">
        <v>2170</v>
      </c>
      <c r="P1539" s="8" t="str">
        <f t="shared" si="117"/>
        <v>0003741</v>
      </c>
      <c r="Q1539" s="8" t="e">
        <f t="shared" ref="Q1539:Q1602" si="120">IF(VLOOKUP(P1539,$AD$1:$AF$32,1,0)&lt;&gt;0,(P1539&amp;"A"),0)</f>
        <v>#N/A</v>
      </c>
      <c r="R1539" s="19">
        <v>44548</v>
      </c>
      <c r="S1539" s="17" t="s">
        <v>2171</v>
      </c>
      <c r="T1539" s="8" t="str">
        <f t="shared" si="118"/>
        <v>VM+ BNH Th</v>
      </c>
      <c r="U1539" t="s">
        <v>11124</v>
      </c>
      <c r="Y1539" t="str">
        <f t="shared" si="119"/>
        <v>WINCOMBACNINH</v>
      </c>
    </row>
    <row r="1540" spans="1:25" x14ac:dyDescent="0.2">
      <c r="A1540" t="s">
        <v>0</v>
      </c>
      <c r="B1540" t="s">
        <v>2172</v>
      </c>
      <c r="D1540" t="s">
        <v>27</v>
      </c>
      <c r="E1540" t="s">
        <v>3</v>
      </c>
      <c r="F1540" s="12">
        <v>10</v>
      </c>
      <c r="G1540" s="2">
        <v>610500</v>
      </c>
      <c r="H1540" t="s">
        <v>4</v>
      </c>
      <c r="J1540" t="s">
        <v>28</v>
      </c>
      <c r="K1540" s="9" t="str">
        <f t="shared" ref="K1540:K1603" si="121">MID(J1540,10,26)</f>
        <v>_Giò sụn gà 250g</v>
      </c>
      <c r="L1540" s="8" t="str">
        <f>VLOOKUP(K1540,'[1]Mã Misa'!$B$2:$D$74,2,0)</f>
        <v>Giò sụn gà 250g</v>
      </c>
      <c r="M1540" s="8" t="str">
        <f>VLOOKUP(L1540,'[1]Mã Misa'!$C$2:$D$74,2,0)</f>
        <v>GSG250</v>
      </c>
      <c r="N1540" s="2">
        <v>61050</v>
      </c>
      <c r="O1540" t="s">
        <v>2173</v>
      </c>
      <c r="P1540" s="8" t="str">
        <f t="shared" ref="P1540:P1603" si="122">RIGHT(O1540,7)</f>
        <v>0002790</v>
      </c>
      <c r="Q1540" s="8" t="e">
        <f t="shared" si="120"/>
        <v>#N/A</v>
      </c>
      <c r="R1540" s="19">
        <v>44548</v>
      </c>
      <c r="S1540" s="17" t="s">
        <v>2174</v>
      </c>
      <c r="T1540" s="8" t="str">
        <f t="shared" ref="T1540:T1603" si="123">LEFT(U1540,10)</f>
        <v>VM+ PTO 44</v>
      </c>
      <c r="U1540" t="s">
        <v>11125</v>
      </c>
      <c r="Y1540" t="str">
        <f t="shared" ref="Y1540:Y1603" si="124">IF(ISNUMBER(SEARCH($V$3,T1540)),"WINCOMHANOI",IF(ISNUMBER(SEARCH($V$4,T1540)),"WINCOMHOCHIMINH",IF(ISNUMBER(SEARCH($V$5,T1540)),"WINCOMDANANG",IF(ISNUMBER(SEARCH($V$6,T1540)),"WINCOMHAIDUONG",IF(ISNUMBER(SEARCH($V$7,T1540)),"WINCOMQUANGNINH",IF(ISNUMBER(SEARCH($V$8,T1540)),"WINCOMHAIPHONG",IF(ISNUMBER(SEARCH($V$9,T1540)),"WINCOMBACGIANG",IF(ISNUMBER(SEARCH($V$10,T1540)),"WINCOMBACNINH",IF(ISNUMBER(SEARCH($V$11,T1540)),"WINCOMPHUTHO",IF(ISNUMBER(SEARCH($V$12,T1540)),"WINCOMHATINH",IF(ISNUMBER(SEARCH($V$13,T1540)),"WINCOMTHAINGUYEN",IF(ISNUMBER(SEARCH($V$14,T1540)),"WINCOMKHANHHOA",IF(ISNUMBER(SEARCH($V$15,T1540)),"WINCOMHUNGYEN",IF(ISNUMBER(SEARCH($V$16,T1540)),"WINCOMNGHEAN",IF(ISNUMBER(SEARCH($V$17,T1540)),"WINCOMLAOCAI",IF(ISNUMBER(SEARCH($V$18,T1540)),"WINCOMVUNGTAU",IF(ISNUMBER(SEARCH($V$19,T1540)),"WINCOMBINHDUONG",IF(ISNUMBER(SEARCH($V$20,T1540)),"WINCOMKIENGIANG",IF(ISNUMBER(SEARCH($V$21,T1540)),"WINCOMHANAM",IF(ISNUMBER(SEARCH($V$22,T1540)),"WINCOMNAMDINH",IF(ISNUMBER(SEARCH($V$23,T1540)),"WINCOMLANGSON",IF(ISNUMBER(SEARCH($V$24,T1540)),"WINCOMTHANHHOA",IF(ISNUMBER(SEARCH($V$25,T1540)),"WINCOMYENBAI",IF(ISNUMBER(SEARCH($V$26,T1540)),"WINCOMTUYENQUANG",IF(ISNUMBER(SEARCH($V$27,T1540)),"WINCOMHUE",IF(ISNUMBER(SEARCH($V$28,T1540)),"WINCOMQUANGNAM",IF(ISNUMBER(SEARCH($V$29,T1540)),"WINCOMVINHPHUC",IF(ISNUMBER(SEARCH($V$30,T1540)),"WINCOMHAGIANG",IF(ISNUMBER(SEARCH($V$31,T1540)),"WINCOMNINHBINH",IF(ISNUMBER(SEARCH($V$32,T1540)),"WINCOMTRAVINH",IF(ISNUMBER(SEARCH($V$33,T1540)),"WINCOMCANTHO",IF(ISNUMBER(SEARCH($V$34,T1540)),"WINCOMBENTRE",IF(ISNUMBER(SEARCH($V$35,T1540)),"WINCOMCAMAU",IF(ISNUMBER(SEARCH($V$36,T1540)),"WINCOMANGIANG",IF(ISNUMBER(SEARCH($V$37,T1540)),"WINCOMNINHTHUAN",IF(ISNUMBER(SEARCH($V$38,T1540)),"WINCOMTHAIBINH",IF(ISNUMBER(SEARCH($V$39,T1540)),"WINCOMGIALAI",IF(ISNUMBER(SEARCH($V$40,T1540)),"WINCOMHOABINH",IF(ISNUMBER(SEARCH($V$41,T1540)),"WINCOMQUANGNGAI",IF(ISNUMBER(SEARCH($V$42,T1540)),"WINCOMBINHTHUAN",IF(ISNUMBER(SEARCH($V$43,T1540)),"WINCOMDAKLAK",IF(ISNUMBER(SEARCH($V$44,T1540)),"WINCOMSOCTRANG",IF(ISNUMBER(SEARCH($V$45,T1540)),"WINCOMSONLA",IF(ISNUMBER(SEARCH($V$46,T1540)),"WINCOMKONTUM",IF(ISNUMBER(SEARCH($V$47,T1540)),"WINCOMPHUYEN",IF(ISNUMBER(SEARCH($V$48,T1540)),"WINCOMQUANGTRI",IF(ISNUMBER(SEARCH($V$49,T1540)),"WINCOMBINHDINH",IF(ISNUMBER(SEARCH($V$50,T1540)),"WINCOMCAOBANG",IF(ISNUMBER(SEARCH($V$51,T1540)),"WINCOMQUANGBINH",IF(ISNUMBER(SEARCH($V$52,T1540)),"WINCOMLAMDONG",IF(ISNUMBER(SEARCH($V$53,T1540)),"WINCOMVINHLONG",IF(ISNUMBER(SEARCH($V$54,T1540)),"WINCOMDONGTHAP",IF(ISNUMBER(SEARCH($V$55,T1540)),"WINCOMTIENGIANG",IF(ISNUMBER(SEARCH($V$56,T1540)),"WINCOMQUANGNINH",0))))))))))))))))))))))))))))))))))))))))))))))))))))))</f>
        <v>WINCOMPHUTHO</v>
      </c>
    </row>
    <row r="1541" spans="1:25" x14ac:dyDescent="0.2">
      <c r="A1541" t="s">
        <v>0</v>
      </c>
      <c r="B1541" t="s">
        <v>2175</v>
      </c>
      <c r="D1541" t="s">
        <v>30</v>
      </c>
      <c r="E1541" t="s">
        <v>3</v>
      </c>
      <c r="F1541" s="12">
        <v>1</v>
      </c>
      <c r="G1541" s="2">
        <v>111058</v>
      </c>
      <c r="H1541" t="s">
        <v>4</v>
      </c>
      <c r="J1541" t="s">
        <v>31</v>
      </c>
      <c r="K1541" s="9" t="str">
        <f t="shared" si="121"/>
        <v>Gà muối gói 500g</v>
      </c>
      <c r="L1541" s="8" t="str">
        <f>VLOOKUP(K1541,'[1]Mã Misa'!$B$2:$D$74,2,0)</f>
        <v>Gà muối 500g</v>
      </c>
      <c r="M1541" s="8" t="str">
        <f>VLOOKUP(L1541,'[1]Mã Misa'!$C$2:$D$74,2,0)</f>
        <v>GM500</v>
      </c>
      <c r="N1541" s="2">
        <v>111058</v>
      </c>
      <c r="O1541" t="s">
        <v>2176</v>
      </c>
      <c r="P1541" s="8" t="str">
        <f t="shared" si="122"/>
        <v>0046938</v>
      </c>
      <c r="Q1541" s="8" t="e">
        <f t="shared" si="120"/>
        <v>#N/A</v>
      </c>
      <c r="R1541" s="19">
        <v>44548</v>
      </c>
      <c r="S1541" s="17" t="s">
        <v>2177</v>
      </c>
      <c r="T1541" s="8" t="str">
        <f t="shared" si="123"/>
        <v>VM+ HCM 25</v>
      </c>
      <c r="U1541" t="s">
        <v>11126</v>
      </c>
      <c r="Y1541" t="str">
        <f t="shared" si="124"/>
        <v>WINCOMHOCHIMINH</v>
      </c>
    </row>
    <row r="1542" spans="1:25" x14ac:dyDescent="0.2">
      <c r="A1542" t="s">
        <v>0</v>
      </c>
      <c r="B1542" t="s">
        <v>2178</v>
      </c>
      <c r="D1542" t="s">
        <v>40</v>
      </c>
      <c r="E1542" t="s">
        <v>3</v>
      </c>
      <c r="F1542" s="12">
        <v>1</v>
      </c>
      <c r="G1542" s="2">
        <v>59400</v>
      </c>
      <c r="H1542" t="s">
        <v>4</v>
      </c>
      <c r="J1542" t="s">
        <v>41</v>
      </c>
      <c r="K1542" s="9" t="str">
        <f t="shared" si="121"/>
        <v>_Giò lụa 250g</v>
      </c>
      <c r="L1542" s="8" t="str">
        <f>VLOOKUP(K1542,'[1]Mã Misa'!$B$2:$D$74,2,0)</f>
        <v>Giò lụa 250g</v>
      </c>
      <c r="M1542" s="8" t="str">
        <f>VLOOKUP(L1542,'[1]Mã Misa'!$C$2:$D$74,2,0)</f>
        <v>GL250</v>
      </c>
      <c r="N1542" s="2">
        <v>59400</v>
      </c>
      <c r="O1542" t="s">
        <v>2179</v>
      </c>
      <c r="P1542" s="8" t="str">
        <f t="shared" si="122"/>
        <v>0011760</v>
      </c>
      <c r="Q1542" s="8" t="e">
        <f t="shared" si="120"/>
        <v>#N/A</v>
      </c>
      <c r="R1542" s="19">
        <v>44548</v>
      </c>
      <c r="S1542" s="17" t="s">
        <v>2180</v>
      </c>
      <c r="T1542" s="8" t="str">
        <f t="shared" si="123"/>
        <v>VM+ HPG 20</v>
      </c>
      <c r="U1542" t="s">
        <v>11127</v>
      </c>
      <c r="Y1542" t="str">
        <f t="shared" si="124"/>
        <v>WINCOMHAIPHONG</v>
      </c>
    </row>
    <row r="1543" spans="1:25" x14ac:dyDescent="0.2">
      <c r="A1543" t="s">
        <v>0</v>
      </c>
      <c r="B1543" t="s">
        <v>2178</v>
      </c>
      <c r="D1543" t="s">
        <v>27</v>
      </c>
      <c r="E1543" t="s">
        <v>3</v>
      </c>
      <c r="F1543" s="12">
        <v>1</v>
      </c>
      <c r="G1543" s="2">
        <v>61050</v>
      </c>
      <c r="H1543" t="s">
        <v>4</v>
      </c>
      <c r="J1543" t="s">
        <v>28</v>
      </c>
      <c r="K1543" s="9" t="str">
        <f t="shared" si="121"/>
        <v>_Giò sụn gà 250g</v>
      </c>
      <c r="L1543" s="8" t="str">
        <f>VLOOKUP(K1543,'[1]Mã Misa'!$B$2:$D$74,2,0)</f>
        <v>Giò sụn gà 250g</v>
      </c>
      <c r="M1543" s="8" t="str">
        <f>VLOOKUP(L1543,'[1]Mã Misa'!$C$2:$D$74,2,0)</f>
        <v>GSG250</v>
      </c>
      <c r="N1543" s="2">
        <v>61050</v>
      </c>
      <c r="O1543" t="s">
        <v>2179</v>
      </c>
      <c r="P1543" s="8" t="str">
        <f t="shared" si="122"/>
        <v>0011760</v>
      </c>
      <c r="Q1543" s="8" t="e">
        <f t="shared" si="120"/>
        <v>#N/A</v>
      </c>
      <c r="R1543" s="19">
        <v>44548</v>
      </c>
      <c r="S1543" s="17" t="s">
        <v>2180</v>
      </c>
      <c r="T1543" s="8" t="str">
        <f t="shared" si="123"/>
        <v>VM+ HPG 20</v>
      </c>
      <c r="U1543" t="s">
        <v>11127</v>
      </c>
      <c r="Y1543" t="str">
        <f t="shared" si="124"/>
        <v>WINCOMHAIPHONG</v>
      </c>
    </row>
    <row r="1544" spans="1:25" x14ac:dyDescent="0.2">
      <c r="A1544" t="s">
        <v>0</v>
      </c>
      <c r="B1544" t="s">
        <v>2181</v>
      </c>
      <c r="D1544" t="s">
        <v>42</v>
      </c>
      <c r="E1544" t="s">
        <v>3</v>
      </c>
      <c r="F1544" s="12">
        <v>4</v>
      </c>
      <c r="G1544" s="2">
        <v>351148</v>
      </c>
      <c r="H1544" t="s">
        <v>4</v>
      </c>
      <c r="J1544" t="s">
        <v>43</v>
      </c>
      <c r="K1544" s="9" t="str">
        <f t="shared" si="121"/>
        <v>Bắp bò muối gói 200g</v>
      </c>
      <c r="L1544" s="8" t="str">
        <f>VLOOKUP(K1544,'[1]Mã Misa'!$B$2:$D$74,2,0)</f>
        <v>Bắp bò muối 200g</v>
      </c>
      <c r="M1544" s="8" t="str">
        <f>VLOOKUP(L1544,'[1]Mã Misa'!$C$2:$D$74,2,0)</f>
        <v>BBM200</v>
      </c>
      <c r="N1544" s="2">
        <v>87787</v>
      </c>
      <c r="O1544" t="s">
        <v>2182</v>
      </c>
      <c r="P1544" s="8" t="str">
        <f t="shared" si="122"/>
        <v>0156005</v>
      </c>
      <c r="Q1544" s="8" t="e">
        <f t="shared" si="120"/>
        <v>#N/A</v>
      </c>
      <c r="R1544" s="19">
        <v>44548</v>
      </c>
      <c r="S1544" s="17" t="s">
        <v>2183</v>
      </c>
      <c r="T1544" s="8" t="str">
        <f t="shared" si="123"/>
        <v>VM+ HNI 71</v>
      </c>
      <c r="U1544" t="s">
        <v>11128</v>
      </c>
      <c r="Y1544" t="str">
        <f t="shared" si="124"/>
        <v>WINCOMHANOI</v>
      </c>
    </row>
    <row r="1545" spans="1:25" x14ac:dyDescent="0.2">
      <c r="A1545" t="s">
        <v>0</v>
      </c>
      <c r="B1545" t="s">
        <v>2184</v>
      </c>
      <c r="D1545" t="s">
        <v>121</v>
      </c>
      <c r="E1545" t="s">
        <v>3</v>
      </c>
      <c r="F1545" s="12">
        <v>1</v>
      </c>
      <c r="G1545" s="2">
        <v>73431</v>
      </c>
      <c r="H1545" t="s">
        <v>4</v>
      </c>
      <c r="J1545" t="s">
        <v>122</v>
      </c>
      <c r="K1545" s="9" t="str">
        <f t="shared" si="121"/>
        <v>Chân giò heo muối gói 300g</v>
      </c>
      <c r="L1545" s="8" t="str">
        <f>VLOOKUP(K1545,'[1]Mã Misa'!$B$2:$D$74,2,0)</f>
        <v>Chân giò heo muối 300g</v>
      </c>
      <c r="M1545" s="8" t="str">
        <f>VLOOKUP(L1545,'[1]Mã Misa'!$C$2:$D$74,2,0)</f>
        <v>CGM300</v>
      </c>
      <c r="N1545" s="2">
        <v>73431</v>
      </c>
      <c r="O1545" t="s">
        <v>2185</v>
      </c>
      <c r="P1545" s="8" t="str">
        <f t="shared" si="122"/>
        <v>0046940</v>
      </c>
      <c r="Q1545" s="8" t="e">
        <f t="shared" si="120"/>
        <v>#N/A</v>
      </c>
      <c r="R1545" s="19">
        <v>44548</v>
      </c>
      <c r="S1545" s="17" t="s">
        <v>2186</v>
      </c>
      <c r="T1545" s="8" t="str">
        <f t="shared" si="123"/>
        <v>VM+ HCM 31</v>
      </c>
      <c r="U1545" t="s">
        <v>11129</v>
      </c>
      <c r="Y1545" t="str">
        <f t="shared" si="124"/>
        <v>WINCOMHOCHIMINH</v>
      </c>
    </row>
    <row r="1546" spans="1:25" x14ac:dyDescent="0.2">
      <c r="A1546" t="s">
        <v>0</v>
      </c>
      <c r="B1546" t="s">
        <v>2184</v>
      </c>
      <c r="D1546" t="s">
        <v>30</v>
      </c>
      <c r="E1546" t="s">
        <v>3</v>
      </c>
      <c r="F1546" s="12">
        <v>1</v>
      </c>
      <c r="G1546" s="2">
        <v>111058</v>
      </c>
      <c r="H1546" t="s">
        <v>4</v>
      </c>
      <c r="J1546" t="s">
        <v>31</v>
      </c>
      <c r="K1546" s="9" t="str">
        <f t="shared" si="121"/>
        <v>Gà muối gói 500g</v>
      </c>
      <c r="L1546" s="8" t="str">
        <f>VLOOKUP(K1546,'[1]Mã Misa'!$B$2:$D$74,2,0)</f>
        <v>Gà muối 500g</v>
      </c>
      <c r="M1546" s="8" t="str">
        <f>VLOOKUP(L1546,'[1]Mã Misa'!$C$2:$D$74,2,0)</f>
        <v>GM500</v>
      </c>
      <c r="N1546" s="2">
        <v>111058</v>
      </c>
      <c r="O1546" t="s">
        <v>2185</v>
      </c>
      <c r="P1546" s="8" t="str">
        <f t="shared" si="122"/>
        <v>0046940</v>
      </c>
      <c r="Q1546" s="8" t="e">
        <f t="shared" si="120"/>
        <v>#N/A</v>
      </c>
      <c r="R1546" s="19">
        <v>44548</v>
      </c>
      <c r="S1546" s="17" t="s">
        <v>2186</v>
      </c>
      <c r="T1546" s="8" t="str">
        <f t="shared" si="123"/>
        <v>VM+ HCM 31</v>
      </c>
      <c r="U1546" t="s">
        <v>11129</v>
      </c>
      <c r="Y1546" t="str">
        <f t="shared" si="124"/>
        <v>WINCOMHOCHIMINH</v>
      </c>
    </row>
    <row r="1547" spans="1:25" x14ac:dyDescent="0.2">
      <c r="A1547" t="s">
        <v>0</v>
      </c>
      <c r="B1547" t="s">
        <v>2184</v>
      </c>
      <c r="D1547" t="s">
        <v>11</v>
      </c>
      <c r="E1547" t="s">
        <v>3</v>
      </c>
      <c r="F1547" s="12">
        <v>3</v>
      </c>
      <c r="G1547" s="2">
        <v>150546</v>
      </c>
      <c r="H1547" t="s">
        <v>4</v>
      </c>
      <c r="J1547" t="s">
        <v>12</v>
      </c>
      <c r="K1547" s="9" t="str">
        <f t="shared" si="121"/>
        <v>Giò tai lưỡi xào gói 250g</v>
      </c>
      <c r="L1547" s="8" t="str">
        <f>VLOOKUP(K1547,'[1]Mã Misa'!$B$2:$D$74,2,0)</f>
        <v>Giò Tai Lưỡi Xào 250g</v>
      </c>
      <c r="M1547" s="8" t="str">
        <f>VLOOKUP(L1547,'[1]Mã Misa'!$C$2:$D$74,2,0)</f>
        <v>GTLX250G</v>
      </c>
      <c r="N1547" s="2">
        <v>50182</v>
      </c>
      <c r="O1547" t="s">
        <v>2185</v>
      </c>
      <c r="P1547" s="8" t="str">
        <f t="shared" si="122"/>
        <v>0046940</v>
      </c>
      <c r="Q1547" s="8" t="e">
        <f t="shared" si="120"/>
        <v>#N/A</v>
      </c>
      <c r="R1547" s="19">
        <v>44548</v>
      </c>
      <c r="S1547" s="17" t="s">
        <v>2186</v>
      </c>
      <c r="T1547" s="8" t="str">
        <f t="shared" si="123"/>
        <v>VM+ HCM 31</v>
      </c>
      <c r="U1547" t="s">
        <v>11129</v>
      </c>
      <c r="Y1547" t="str">
        <f t="shared" si="124"/>
        <v>WINCOMHOCHIMINH</v>
      </c>
    </row>
    <row r="1548" spans="1:25" x14ac:dyDescent="0.2">
      <c r="A1548" t="s">
        <v>0</v>
      </c>
      <c r="B1548" t="s">
        <v>2184</v>
      </c>
      <c r="D1548" t="s">
        <v>15</v>
      </c>
      <c r="E1548" t="s">
        <v>3</v>
      </c>
      <c r="F1548" s="12">
        <v>1</v>
      </c>
      <c r="G1548" s="2">
        <v>46000</v>
      </c>
      <c r="H1548" t="s">
        <v>4</v>
      </c>
      <c r="J1548" t="s">
        <v>16</v>
      </c>
      <c r="K1548" s="9" t="str">
        <f t="shared" si="121"/>
        <v>Mộc nấm hương gói 250g</v>
      </c>
      <c r="L1548" s="8" t="str">
        <f>VLOOKUP(K1548,'[1]Mã Misa'!$B$2:$D$74,2,0)</f>
        <v>Mộc Nấm Hương 250g</v>
      </c>
      <c r="M1548" s="8" t="str">
        <f>VLOOKUP(L1548,'[1]Mã Misa'!$C$2:$D$74,2,0)</f>
        <v>MNH250</v>
      </c>
      <c r="N1548" s="2">
        <v>46000</v>
      </c>
      <c r="O1548" t="s">
        <v>2185</v>
      </c>
      <c r="P1548" s="8" t="str">
        <f t="shared" si="122"/>
        <v>0046940</v>
      </c>
      <c r="Q1548" s="8" t="e">
        <f t="shared" si="120"/>
        <v>#N/A</v>
      </c>
      <c r="R1548" s="19">
        <v>44548</v>
      </c>
      <c r="S1548" s="17" t="s">
        <v>2186</v>
      </c>
      <c r="T1548" s="8" t="str">
        <f t="shared" si="123"/>
        <v>VM+ HCM 31</v>
      </c>
      <c r="U1548" t="s">
        <v>11129</v>
      </c>
      <c r="Y1548" t="str">
        <f t="shared" si="124"/>
        <v>WINCOMHOCHIMINH</v>
      </c>
    </row>
    <row r="1549" spans="1:25" x14ac:dyDescent="0.2">
      <c r="A1549" t="s">
        <v>0</v>
      </c>
      <c r="B1549" t="s">
        <v>2187</v>
      </c>
      <c r="D1549" t="s">
        <v>8</v>
      </c>
      <c r="E1549" t="s">
        <v>3</v>
      </c>
      <c r="F1549" s="12">
        <v>4</v>
      </c>
      <c r="G1549" s="2">
        <v>421600</v>
      </c>
      <c r="H1549" t="s">
        <v>4</v>
      </c>
      <c r="J1549" t="s">
        <v>9</v>
      </c>
      <c r="K1549" s="9" t="str">
        <f t="shared" si="121"/>
        <v>_Đùi gà sốt cay 500g</v>
      </c>
      <c r="L1549" s="8" t="str">
        <f>VLOOKUP(K1549,'[1]Mã Misa'!$B$2:$D$74,2,0)</f>
        <v>Đùi gà sốt cay 500g</v>
      </c>
      <c r="M1549" s="8" t="str">
        <f>VLOOKUP(L1549,'[1]Mã Misa'!$C$2:$D$74,2,0)</f>
        <v>DGSC500</v>
      </c>
      <c r="N1549" s="2">
        <v>105400</v>
      </c>
      <c r="O1549" t="s">
        <v>2188</v>
      </c>
      <c r="P1549" s="8" t="str">
        <f t="shared" si="122"/>
        <v>0156006</v>
      </c>
      <c r="Q1549" s="8" t="e">
        <f t="shared" si="120"/>
        <v>#N/A</v>
      </c>
      <c r="R1549" s="19">
        <v>44548</v>
      </c>
      <c r="S1549" s="17" t="s">
        <v>2189</v>
      </c>
      <c r="T1549" s="8" t="str">
        <f t="shared" si="123"/>
        <v>VM+ HNI 32</v>
      </c>
      <c r="U1549" t="s">
        <v>11130</v>
      </c>
      <c r="Y1549" t="str">
        <f t="shared" si="124"/>
        <v>WINCOMHANOI</v>
      </c>
    </row>
    <row r="1550" spans="1:25" x14ac:dyDescent="0.2">
      <c r="A1550" t="s">
        <v>0</v>
      </c>
      <c r="B1550" t="s">
        <v>2190</v>
      </c>
      <c r="D1550" t="s">
        <v>11</v>
      </c>
      <c r="E1550" t="s">
        <v>3</v>
      </c>
      <c r="F1550" s="12">
        <v>1</v>
      </c>
      <c r="G1550" s="2">
        <v>50182</v>
      </c>
      <c r="H1550" t="s">
        <v>4</v>
      </c>
      <c r="J1550" t="s">
        <v>12</v>
      </c>
      <c r="K1550" s="9" t="str">
        <f t="shared" si="121"/>
        <v>Giò tai lưỡi xào gói 250g</v>
      </c>
      <c r="L1550" s="8" t="str">
        <f>VLOOKUP(K1550,'[1]Mã Misa'!$B$2:$D$74,2,0)</f>
        <v>Giò Tai Lưỡi Xào 250g</v>
      </c>
      <c r="M1550" s="8" t="str">
        <f>VLOOKUP(L1550,'[1]Mã Misa'!$C$2:$D$74,2,0)</f>
        <v>GTLX250G</v>
      </c>
      <c r="N1550" s="2">
        <v>50182</v>
      </c>
      <c r="O1550" t="s">
        <v>2191</v>
      </c>
      <c r="P1550" s="8" t="str">
        <f t="shared" si="122"/>
        <v>0000757</v>
      </c>
      <c r="Q1550" s="8" t="e">
        <f t="shared" si="120"/>
        <v>#N/A</v>
      </c>
      <c r="R1550" s="19">
        <v>44548</v>
      </c>
      <c r="S1550" s="17" t="s">
        <v>2192</v>
      </c>
      <c r="T1550" s="8" t="str">
        <f t="shared" si="123"/>
        <v>VM+ YBI 15</v>
      </c>
      <c r="U1550" t="s">
        <v>11131</v>
      </c>
      <c r="Y1550" t="str">
        <f t="shared" si="124"/>
        <v>WINCOMYENBAI</v>
      </c>
    </row>
    <row r="1551" spans="1:25" x14ac:dyDescent="0.2">
      <c r="A1551" t="s">
        <v>0</v>
      </c>
      <c r="B1551" t="s">
        <v>2193</v>
      </c>
      <c r="D1551" t="s">
        <v>11</v>
      </c>
      <c r="E1551" t="s">
        <v>3</v>
      </c>
      <c r="F1551" s="12">
        <v>1</v>
      </c>
      <c r="G1551" s="2">
        <v>50182</v>
      </c>
      <c r="H1551" t="s">
        <v>4</v>
      </c>
      <c r="J1551" t="s">
        <v>12</v>
      </c>
      <c r="K1551" s="9" t="str">
        <f t="shared" si="121"/>
        <v>Giò tai lưỡi xào gói 250g</v>
      </c>
      <c r="L1551" s="8" t="str">
        <f>VLOOKUP(K1551,'[1]Mã Misa'!$B$2:$D$74,2,0)</f>
        <v>Giò Tai Lưỡi Xào 250g</v>
      </c>
      <c r="M1551" s="8" t="str">
        <f>VLOOKUP(L1551,'[1]Mã Misa'!$C$2:$D$74,2,0)</f>
        <v>GTLX250G</v>
      </c>
      <c r="N1551" s="2">
        <v>50182</v>
      </c>
      <c r="O1551" t="s">
        <v>2194</v>
      </c>
      <c r="P1551" s="8" t="str">
        <f t="shared" si="122"/>
        <v>0012617</v>
      </c>
      <c r="Q1551" s="8" t="e">
        <f t="shared" si="120"/>
        <v>#N/A</v>
      </c>
      <c r="R1551" s="19">
        <v>44548</v>
      </c>
      <c r="S1551" s="17" t="s">
        <v>2195</v>
      </c>
      <c r="T1551" s="8" t="str">
        <f t="shared" si="123"/>
        <v>VM+ QNH số</v>
      </c>
      <c r="U1551" t="s">
        <v>11132</v>
      </c>
      <c r="Y1551" t="str">
        <f t="shared" si="124"/>
        <v>WINCOMQUANGNINH</v>
      </c>
    </row>
    <row r="1552" spans="1:25" x14ac:dyDescent="0.2">
      <c r="A1552" t="s">
        <v>0</v>
      </c>
      <c r="B1552" t="s">
        <v>2196</v>
      </c>
      <c r="D1552" t="s">
        <v>30</v>
      </c>
      <c r="E1552" t="s">
        <v>3</v>
      </c>
      <c r="F1552" s="12">
        <v>1</v>
      </c>
      <c r="G1552" s="2">
        <v>111058</v>
      </c>
      <c r="H1552" t="s">
        <v>4</v>
      </c>
      <c r="J1552" t="s">
        <v>31</v>
      </c>
      <c r="K1552" s="9" t="str">
        <f t="shared" si="121"/>
        <v>Gà muối gói 500g</v>
      </c>
      <c r="L1552" s="8" t="str">
        <f>VLOOKUP(K1552,'[1]Mã Misa'!$B$2:$D$74,2,0)</f>
        <v>Gà muối 500g</v>
      </c>
      <c r="M1552" s="8" t="str">
        <f>VLOOKUP(L1552,'[1]Mã Misa'!$C$2:$D$74,2,0)</f>
        <v>GM500</v>
      </c>
      <c r="N1552" s="2">
        <v>111058</v>
      </c>
      <c r="O1552" t="s">
        <v>2197</v>
      </c>
      <c r="P1552" s="8" t="str">
        <f t="shared" si="122"/>
        <v>0012618</v>
      </c>
      <c r="Q1552" s="8" t="e">
        <f t="shared" si="120"/>
        <v>#N/A</v>
      </c>
      <c r="R1552" s="19">
        <v>44548</v>
      </c>
      <c r="S1552" s="17" t="s">
        <v>2195</v>
      </c>
      <c r="T1552" s="8" t="str">
        <f t="shared" si="123"/>
        <v>VM+ QNH số</v>
      </c>
      <c r="U1552" t="s">
        <v>11132</v>
      </c>
      <c r="Y1552" t="str">
        <f t="shared" si="124"/>
        <v>WINCOMQUANGNINH</v>
      </c>
    </row>
    <row r="1553" spans="1:25" x14ac:dyDescent="0.2">
      <c r="A1553" t="s">
        <v>0</v>
      </c>
      <c r="B1553" t="s">
        <v>2198</v>
      </c>
      <c r="D1553" t="s">
        <v>1460</v>
      </c>
      <c r="E1553" t="s">
        <v>103</v>
      </c>
      <c r="F1553" s="12">
        <v>3</v>
      </c>
      <c r="G1553" s="2">
        <v>595350</v>
      </c>
      <c r="H1553" t="s">
        <v>104</v>
      </c>
      <c r="J1553" t="s">
        <v>1461</v>
      </c>
      <c r="K1553" s="9" t="str">
        <f t="shared" si="121"/>
        <v xml:space="preserve"> Tôm mũ ni nguyên con 450g</v>
      </c>
      <c r="L1553" s="8" t="str">
        <f>VLOOKUP(K1553,'[1]Mã Misa'!$B$2:$D$74,2,0)</f>
        <v>Tôm mũ ni nguyên con 450g</v>
      </c>
      <c r="M1553" s="8" t="str">
        <f>VLOOKUP(L1553,'[1]Mã Misa'!$C$2:$D$74,2,0)</f>
        <v>TNC450</v>
      </c>
      <c r="N1553" s="2">
        <v>198450</v>
      </c>
      <c r="O1553" t="s">
        <v>2199</v>
      </c>
      <c r="P1553" s="8" t="str">
        <f t="shared" si="122"/>
        <v>0046941</v>
      </c>
      <c r="Q1553" s="8" t="e">
        <f t="shared" si="120"/>
        <v>#N/A</v>
      </c>
      <c r="R1553" s="19">
        <v>44548</v>
      </c>
      <c r="S1553" s="17" t="s">
        <v>2186</v>
      </c>
      <c r="T1553" s="8" t="str">
        <f t="shared" si="123"/>
        <v>VM+ HCM 31</v>
      </c>
      <c r="U1553" t="s">
        <v>11129</v>
      </c>
      <c r="Y1553" t="str">
        <f t="shared" si="124"/>
        <v>WINCOMHOCHIMINH</v>
      </c>
    </row>
    <row r="1554" spans="1:25" x14ac:dyDescent="0.2">
      <c r="A1554" t="s">
        <v>0</v>
      </c>
      <c r="B1554" t="s">
        <v>2200</v>
      </c>
      <c r="D1554" t="s">
        <v>42</v>
      </c>
      <c r="E1554" t="s">
        <v>3</v>
      </c>
      <c r="F1554" s="12">
        <v>2</v>
      </c>
      <c r="G1554" s="2">
        <v>175574</v>
      </c>
      <c r="H1554" t="s">
        <v>4</v>
      </c>
      <c r="J1554" t="s">
        <v>43</v>
      </c>
      <c r="K1554" s="9" t="str">
        <f t="shared" si="121"/>
        <v>Bắp bò muối gói 200g</v>
      </c>
      <c r="L1554" s="8" t="str">
        <f>VLOOKUP(K1554,'[1]Mã Misa'!$B$2:$D$74,2,0)</f>
        <v>Bắp bò muối 200g</v>
      </c>
      <c r="M1554" s="8" t="str">
        <f>VLOOKUP(L1554,'[1]Mã Misa'!$C$2:$D$74,2,0)</f>
        <v>BBM200</v>
      </c>
      <c r="N1554" s="2">
        <v>87787</v>
      </c>
      <c r="O1554" t="s">
        <v>2201</v>
      </c>
      <c r="P1554" s="8" t="str">
        <f t="shared" si="122"/>
        <v>0156014</v>
      </c>
      <c r="Q1554" s="8" t="e">
        <f t="shared" si="120"/>
        <v>#N/A</v>
      </c>
      <c r="R1554" s="19">
        <v>44548</v>
      </c>
      <c r="S1554" s="17" t="s">
        <v>124</v>
      </c>
      <c r="T1554" s="8" t="str">
        <f t="shared" si="123"/>
        <v xml:space="preserve">VM HNI Lê </v>
      </c>
      <c r="U1554" t="s">
        <v>10534</v>
      </c>
      <c r="Y1554" t="str">
        <f t="shared" si="124"/>
        <v>WINCOMHANOI</v>
      </c>
    </row>
    <row r="1555" spans="1:25" x14ac:dyDescent="0.2">
      <c r="A1555" t="s">
        <v>0</v>
      </c>
      <c r="B1555" t="s">
        <v>2200</v>
      </c>
      <c r="D1555" t="s">
        <v>42</v>
      </c>
      <c r="E1555" t="s">
        <v>3</v>
      </c>
      <c r="F1555" s="12">
        <v>1</v>
      </c>
      <c r="G1555" s="2">
        <v>87787</v>
      </c>
      <c r="H1555" t="s">
        <v>4</v>
      </c>
      <c r="J1555" t="s">
        <v>43</v>
      </c>
      <c r="K1555" s="9" t="str">
        <f t="shared" si="121"/>
        <v>Bắp bò muối gói 200g</v>
      </c>
      <c r="L1555" s="8" t="str">
        <f>VLOOKUP(K1555,'[1]Mã Misa'!$B$2:$D$74,2,0)</f>
        <v>Bắp bò muối 200g</v>
      </c>
      <c r="M1555" s="8" t="str">
        <f>VLOOKUP(L1555,'[1]Mã Misa'!$C$2:$D$74,2,0)</f>
        <v>BBM200</v>
      </c>
      <c r="N1555" s="2">
        <v>87787</v>
      </c>
      <c r="O1555" t="s">
        <v>2201</v>
      </c>
      <c r="P1555" s="8" t="str">
        <f t="shared" si="122"/>
        <v>0156014</v>
      </c>
      <c r="Q1555" s="8" t="e">
        <f t="shared" si="120"/>
        <v>#N/A</v>
      </c>
      <c r="R1555" s="19">
        <v>44548</v>
      </c>
      <c r="S1555" s="17" t="s">
        <v>124</v>
      </c>
      <c r="T1555" s="8" t="str">
        <f t="shared" si="123"/>
        <v xml:space="preserve">VM HNI Lê </v>
      </c>
      <c r="U1555" t="s">
        <v>10534</v>
      </c>
      <c r="Y1555" t="str">
        <f t="shared" si="124"/>
        <v>WINCOMHANOI</v>
      </c>
    </row>
    <row r="1556" spans="1:25" x14ac:dyDescent="0.2">
      <c r="A1556" t="s">
        <v>0</v>
      </c>
      <c r="B1556" t="s">
        <v>2202</v>
      </c>
      <c r="D1556" t="s">
        <v>59</v>
      </c>
      <c r="E1556" t="s">
        <v>3</v>
      </c>
      <c r="F1556" s="12">
        <v>2</v>
      </c>
      <c r="G1556" s="2">
        <v>188026</v>
      </c>
      <c r="H1556" t="s">
        <v>4</v>
      </c>
      <c r="J1556" t="s">
        <v>60</v>
      </c>
      <c r="K1556" s="9" t="str">
        <f t="shared" si="121"/>
        <v xml:space="preserve"> Giò lụa 500g</v>
      </c>
      <c r="L1556" s="8" t="str">
        <f>VLOOKUP(K1556,'[1]Mã Misa'!$B$2:$D$74,2,0)</f>
        <v>Giò lụa 500g</v>
      </c>
      <c r="M1556" s="8" t="str">
        <f>VLOOKUP(L1556,'[1]Mã Misa'!$C$2:$D$74,2,0)</f>
        <v>GL500</v>
      </c>
      <c r="N1556" s="2">
        <v>94013</v>
      </c>
      <c r="O1556" t="s">
        <v>2203</v>
      </c>
      <c r="P1556" s="8" t="str">
        <f t="shared" si="122"/>
        <v>0046942</v>
      </c>
      <c r="Q1556" s="8" t="e">
        <f t="shared" si="120"/>
        <v>#N/A</v>
      </c>
      <c r="R1556" s="19">
        <v>44548</v>
      </c>
      <c r="S1556" s="17" t="s">
        <v>2186</v>
      </c>
      <c r="T1556" s="8" t="str">
        <f t="shared" si="123"/>
        <v>VM+ HCM 31</v>
      </c>
      <c r="U1556" t="s">
        <v>11129</v>
      </c>
      <c r="Y1556" t="str">
        <f t="shared" si="124"/>
        <v>WINCOMHOCHIMINH</v>
      </c>
    </row>
    <row r="1557" spans="1:25" x14ac:dyDescent="0.2">
      <c r="A1557" t="s">
        <v>0</v>
      </c>
      <c r="B1557" t="s">
        <v>2202</v>
      </c>
      <c r="D1557" t="s">
        <v>2</v>
      </c>
      <c r="E1557" t="s">
        <v>3</v>
      </c>
      <c r="F1557" s="12">
        <v>2</v>
      </c>
      <c r="G1557" s="2">
        <v>141900</v>
      </c>
      <c r="H1557" t="s">
        <v>4</v>
      </c>
      <c r="J1557" t="s">
        <v>5</v>
      </c>
      <c r="K1557" s="9" t="str">
        <f t="shared" si="121"/>
        <v>_Chả nướng 300g</v>
      </c>
      <c r="L1557" s="8" t="str">
        <f>VLOOKUP(K1557,'[1]Mã Misa'!$B$2:$D$74,2,0)</f>
        <v>Chả nướng 300g</v>
      </c>
      <c r="M1557" s="8" t="str">
        <f>VLOOKUP(L1557,'[1]Mã Misa'!$C$2:$D$74,2,0)</f>
        <v>CN300</v>
      </c>
      <c r="N1557" s="2">
        <v>70950</v>
      </c>
      <c r="O1557" t="s">
        <v>2203</v>
      </c>
      <c r="P1557" s="8" t="str">
        <f t="shared" si="122"/>
        <v>0046942</v>
      </c>
      <c r="Q1557" s="8" t="e">
        <f t="shared" si="120"/>
        <v>#N/A</v>
      </c>
      <c r="R1557" s="19">
        <v>44548</v>
      </c>
      <c r="S1557" s="17" t="s">
        <v>2186</v>
      </c>
      <c r="T1557" s="8" t="str">
        <f t="shared" si="123"/>
        <v>VM+ HCM 31</v>
      </c>
      <c r="U1557" t="s">
        <v>11129</v>
      </c>
      <c r="Y1557" t="str">
        <f t="shared" si="124"/>
        <v>WINCOMHOCHIMINH</v>
      </c>
    </row>
    <row r="1558" spans="1:25" x14ac:dyDescent="0.2">
      <c r="A1558" t="s">
        <v>0</v>
      </c>
      <c r="B1558" t="s">
        <v>2204</v>
      </c>
      <c r="D1558" t="s">
        <v>21</v>
      </c>
      <c r="E1558" t="s">
        <v>3</v>
      </c>
      <c r="F1558" s="12">
        <v>2</v>
      </c>
      <c r="G1558" s="2">
        <v>148500</v>
      </c>
      <c r="H1558" t="s">
        <v>4</v>
      </c>
      <c r="J1558" t="s">
        <v>22</v>
      </c>
      <c r="K1558" s="9" t="str">
        <f t="shared" si="121"/>
        <v>_Chả cốm 300g</v>
      </c>
      <c r="L1558" s="8" t="str">
        <f>VLOOKUP(K1558,'[1]Mã Misa'!$B$2:$D$74,2,0)</f>
        <v>Chả cốm 300g</v>
      </c>
      <c r="M1558" s="8" t="str">
        <f>VLOOKUP(L1558,'[1]Mã Misa'!$C$2:$D$74,2,0)</f>
        <v>CC300</v>
      </c>
      <c r="N1558" s="2">
        <v>74250</v>
      </c>
      <c r="O1558" t="s">
        <v>2205</v>
      </c>
      <c r="P1558" s="8" t="str">
        <f t="shared" si="122"/>
        <v>0000653</v>
      </c>
      <c r="Q1558" s="8" t="e">
        <f t="shared" si="120"/>
        <v>#N/A</v>
      </c>
      <c r="R1558" s="19">
        <v>44548</v>
      </c>
      <c r="S1558" s="17" t="s">
        <v>2206</v>
      </c>
      <c r="T1558" s="8" t="str">
        <f t="shared" si="123"/>
        <v>VM+ VPC Ng</v>
      </c>
      <c r="U1558" t="s">
        <v>11133</v>
      </c>
      <c r="Y1558" t="str">
        <f t="shared" si="124"/>
        <v>WINCOMVINHPHUC</v>
      </c>
    </row>
    <row r="1559" spans="1:25" x14ac:dyDescent="0.2">
      <c r="A1559" t="s">
        <v>0</v>
      </c>
      <c r="B1559" t="s">
        <v>2207</v>
      </c>
      <c r="D1559" t="s">
        <v>25</v>
      </c>
      <c r="E1559" t="s">
        <v>3</v>
      </c>
      <c r="F1559" s="12">
        <v>2</v>
      </c>
      <c r="G1559" s="2">
        <v>181500</v>
      </c>
      <c r="H1559" t="s">
        <v>4</v>
      </c>
      <c r="J1559" t="s">
        <v>26</v>
      </c>
      <c r="K1559" s="9" t="str">
        <f t="shared" si="121"/>
        <v>_Chân gà sốt cay 400g</v>
      </c>
      <c r="L1559" s="8" t="str">
        <f>VLOOKUP(K1559,'[1]Mã Misa'!$B$2:$D$74,2,0)</f>
        <v>Chân gà sốt cay 400g</v>
      </c>
      <c r="M1559" s="8" t="str">
        <f>VLOOKUP(L1559,'[1]Mã Misa'!$C$2:$D$74,2,0)</f>
        <v>CGSC400</v>
      </c>
      <c r="N1559" s="2">
        <v>90750</v>
      </c>
      <c r="O1559" t="s">
        <v>2208</v>
      </c>
      <c r="P1559" s="8" t="str">
        <f t="shared" si="122"/>
        <v>0156021</v>
      </c>
      <c r="Q1559" s="8" t="e">
        <f t="shared" si="120"/>
        <v>#N/A</v>
      </c>
      <c r="R1559" s="19">
        <v>44548</v>
      </c>
      <c r="S1559" s="17" t="s">
        <v>2209</v>
      </c>
      <c r="T1559" s="8" t="str">
        <f t="shared" si="123"/>
        <v>VM+ HNI Ph</v>
      </c>
      <c r="U1559" t="s">
        <v>11134</v>
      </c>
      <c r="Y1559" t="str">
        <f t="shared" si="124"/>
        <v>WINCOMHANOI</v>
      </c>
    </row>
    <row r="1560" spans="1:25" x14ac:dyDescent="0.2">
      <c r="A1560" t="s">
        <v>0</v>
      </c>
      <c r="B1560" t="s">
        <v>2207</v>
      </c>
      <c r="D1560" t="s">
        <v>8</v>
      </c>
      <c r="E1560" t="s">
        <v>3</v>
      </c>
      <c r="F1560" s="12">
        <v>2</v>
      </c>
      <c r="G1560" s="2">
        <v>210800</v>
      </c>
      <c r="H1560" t="s">
        <v>4</v>
      </c>
      <c r="J1560" t="s">
        <v>9</v>
      </c>
      <c r="K1560" s="9" t="str">
        <f t="shared" si="121"/>
        <v>_Đùi gà sốt cay 500g</v>
      </c>
      <c r="L1560" s="8" t="str">
        <f>VLOOKUP(K1560,'[1]Mã Misa'!$B$2:$D$74,2,0)</f>
        <v>Đùi gà sốt cay 500g</v>
      </c>
      <c r="M1560" s="8" t="str">
        <f>VLOOKUP(L1560,'[1]Mã Misa'!$C$2:$D$74,2,0)</f>
        <v>DGSC500</v>
      </c>
      <c r="N1560" s="2">
        <v>105400</v>
      </c>
      <c r="O1560" t="s">
        <v>2208</v>
      </c>
      <c r="P1560" s="8" t="str">
        <f t="shared" si="122"/>
        <v>0156021</v>
      </c>
      <c r="Q1560" s="8" t="e">
        <f t="shared" si="120"/>
        <v>#N/A</v>
      </c>
      <c r="R1560" s="19">
        <v>44548</v>
      </c>
      <c r="S1560" s="17" t="s">
        <v>2209</v>
      </c>
      <c r="T1560" s="8" t="str">
        <f t="shared" si="123"/>
        <v>VM+ HNI Ph</v>
      </c>
      <c r="U1560" t="s">
        <v>11134</v>
      </c>
      <c r="Y1560" t="str">
        <f t="shared" si="124"/>
        <v>WINCOMHANOI</v>
      </c>
    </row>
    <row r="1561" spans="1:25" x14ac:dyDescent="0.2">
      <c r="A1561" t="s">
        <v>0</v>
      </c>
      <c r="B1561" t="s">
        <v>2210</v>
      </c>
      <c r="D1561" t="s">
        <v>42</v>
      </c>
      <c r="E1561" t="s">
        <v>3</v>
      </c>
      <c r="F1561" s="12">
        <v>6</v>
      </c>
      <c r="G1561" s="2">
        <v>526722</v>
      </c>
      <c r="H1561" t="s">
        <v>4</v>
      </c>
      <c r="J1561" t="s">
        <v>43</v>
      </c>
      <c r="K1561" s="9" t="str">
        <f t="shared" si="121"/>
        <v>Bắp bò muối gói 200g</v>
      </c>
      <c r="L1561" s="8" t="str">
        <f>VLOOKUP(K1561,'[1]Mã Misa'!$B$2:$D$74,2,0)</f>
        <v>Bắp bò muối 200g</v>
      </c>
      <c r="M1561" s="8" t="str">
        <f>VLOOKUP(L1561,'[1]Mã Misa'!$C$2:$D$74,2,0)</f>
        <v>BBM200</v>
      </c>
      <c r="N1561" s="2">
        <v>87787</v>
      </c>
      <c r="O1561" t="s">
        <v>2211</v>
      </c>
      <c r="P1561" s="8" t="str">
        <f t="shared" si="122"/>
        <v>0156022</v>
      </c>
      <c r="Q1561" s="8" t="e">
        <f t="shared" si="120"/>
        <v>#N/A</v>
      </c>
      <c r="R1561" s="19">
        <v>44548</v>
      </c>
      <c r="S1561" s="17" t="s">
        <v>2212</v>
      </c>
      <c r="T1561" s="8" t="str">
        <f t="shared" si="123"/>
        <v>VM+ HNI 38</v>
      </c>
      <c r="U1561" t="s">
        <v>11135</v>
      </c>
      <c r="Y1561" t="str">
        <f t="shared" si="124"/>
        <v>WINCOMHANOI</v>
      </c>
    </row>
    <row r="1562" spans="1:25" x14ac:dyDescent="0.2">
      <c r="A1562" t="s">
        <v>0</v>
      </c>
      <c r="B1562" t="s">
        <v>2210</v>
      </c>
      <c r="D1562" t="s">
        <v>47</v>
      </c>
      <c r="E1562" t="s">
        <v>3</v>
      </c>
      <c r="F1562" s="12">
        <v>9</v>
      </c>
      <c r="G1562" s="2">
        <v>500355</v>
      </c>
      <c r="H1562" t="s">
        <v>4</v>
      </c>
      <c r="J1562" t="s">
        <v>48</v>
      </c>
      <c r="K1562" s="9" t="str">
        <f t="shared" si="121"/>
        <v>Tai heo muối gói 200g</v>
      </c>
      <c r="L1562" s="8" t="str">
        <f>VLOOKUP(K1562,'[1]Mã Misa'!$B$2:$D$74,2,0)</f>
        <v>Tai heo muối 200g</v>
      </c>
      <c r="M1562" s="8" t="str">
        <f>VLOOKUP(L1562,'[1]Mã Misa'!$C$2:$D$74,2,0)</f>
        <v>TH200</v>
      </c>
      <c r="N1562" s="2">
        <v>55595</v>
      </c>
      <c r="O1562" t="s">
        <v>2211</v>
      </c>
      <c r="P1562" s="8" t="str">
        <f t="shared" si="122"/>
        <v>0156022</v>
      </c>
      <c r="Q1562" s="8" t="e">
        <f t="shared" si="120"/>
        <v>#N/A</v>
      </c>
      <c r="R1562" s="19">
        <v>44548</v>
      </c>
      <c r="S1562" s="17" t="s">
        <v>2212</v>
      </c>
      <c r="T1562" s="8" t="str">
        <f t="shared" si="123"/>
        <v>VM+ HNI 38</v>
      </c>
      <c r="U1562" t="s">
        <v>11135</v>
      </c>
      <c r="Y1562" t="str">
        <f t="shared" si="124"/>
        <v>WINCOMHANOI</v>
      </c>
    </row>
    <row r="1563" spans="1:25" x14ac:dyDescent="0.2">
      <c r="A1563" t="s">
        <v>0</v>
      </c>
      <c r="B1563" t="s">
        <v>2210</v>
      </c>
      <c r="D1563" t="s">
        <v>30</v>
      </c>
      <c r="E1563" t="s">
        <v>3</v>
      </c>
      <c r="F1563" s="12">
        <v>2</v>
      </c>
      <c r="G1563" s="2">
        <v>222116</v>
      </c>
      <c r="H1563" t="s">
        <v>4</v>
      </c>
      <c r="J1563" t="s">
        <v>31</v>
      </c>
      <c r="K1563" s="9" t="str">
        <f t="shared" si="121"/>
        <v>Gà muối gói 500g</v>
      </c>
      <c r="L1563" s="8" t="str">
        <f>VLOOKUP(K1563,'[1]Mã Misa'!$B$2:$D$74,2,0)</f>
        <v>Gà muối 500g</v>
      </c>
      <c r="M1563" s="8" t="str">
        <f>VLOOKUP(L1563,'[1]Mã Misa'!$C$2:$D$74,2,0)</f>
        <v>GM500</v>
      </c>
      <c r="N1563" s="2">
        <v>111058</v>
      </c>
      <c r="O1563" t="s">
        <v>2211</v>
      </c>
      <c r="P1563" s="8" t="str">
        <f t="shared" si="122"/>
        <v>0156022</v>
      </c>
      <c r="Q1563" s="8" t="e">
        <f t="shared" si="120"/>
        <v>#N/A</v>
      </c>
      <c r="R1563" s="19">
        <v>44548</v>
      </c>
      <c r="S1563" s="17" t="s">
        <v>2212</v>
      </c>
      <c r="T1563" s="8" t="str">
        <f t="shared" si="123"/>
        <v>VM+ HNI 38</v>
      </c>
      <c r="U1563" t="s">
        <v>11135</v>
      </c>
      <c r="Y1563" t="str">
        <f t="shared" si="124"/>
        <v>WINCOMHANOI</v>
      </c>
    </row>
    <row r="1564" spans="1:25" x14ac:dyDescent="0.2">
      <c r="A1564" t="s">
        <v>0</v>
      </c>
      <c r="B1564" t="s">
        <v>2213</v>
      </c>
      <c r="D1564" t="s">
        <v>25</v>
      </c>
      <c r="E1564" t="s">
        <v>3</v>
      </c>
      <c r="F1564" s="12">
        <v>3</v>
      </c>
      <c r="G1564" s="2">
        <v>272250</v>
      </c>
      <c r="H1564" t="s">
        <v>4</v>
      </c>
      <c r="J1564" t="s">
        <v>26</v>
      </c>
      <c r="K1564" s="9" t="str">
        <f t="shared" si="121"/>
        <v>_Chân gà sốt cay 400g</v>
      </c>
      <c r="L1564" s="8" t="str">
        <f>VLOOKUP(K1564,'[1]Mã Misa'!$B$2:$D$74,2,0)</f>
        <v>Chân gà sốt cay 400g</v>
      </c>
      <c r="M1564" s="8" t="str">
        <f>VLOOKUP(L1564,'[1]Mã Misa'!$C$2:$D$74,2,0)</f>
        <v>CGSC400</v>
      </c>
      <c r="N1564" s="2">
        <v>90750</v>
      </c>
      <c r="O1564" t="s">
        <v>2214</v>
      </c>
      <c r="P1564" s="8" t="str">
        <f t="shared" si="122"/>
        <v>0046945</v>
      </c>
      <c r="Q1564" s="8" t="e">
        <f t="shared" si="120"/>
        <v>#N/A</v>
      </c>
      <c r="R1564" s="19">
        <v>44548</v>
      </c>
      <c r="S1564" s="17" t="s">
        <v>2186</v>
      </c>
      <c r="T1564" s="8" t="str">
        <f t="shared" si="123"/>
        <v>VM+ HCM 31</v>
      </c>
      <c r="U1564" t="s">
        <v>11129</v>
      </c>
      <c r="Y1564" t="str">
        <f t="shared" si="124"/>
        <v>WINCOMHOCHIMINH</v>
      </c>
    </row>
    <row r="1565" spans="1:25" x14ac:dyDescent="0.2">
      <c r="A1565" t="s">
        <v>0</v>
      </c>
      <c r="B1565" t="s">
        <v>2213</v>
      </c>
      <c r="D1565" t="s">
        <v>8</v>
      </c>
      <c r="E1565" t="s">
        <v>3</v>
      </c>
      <c r="F1565" s="12">
        <v>7</v>
      </c>
      <c r="G1565" s="2">
        <v>737800</v>
      </c>
      <c r="H1565" t="s">
        <v>4</v>
      </c>
      <c r="J1565" t="s">
        <v>9</v>
      </c>
      <c r="K1565" s="9" t="str">
        <f t="shared" si="121"/>
        <v>_Đùi gà sốt cay 500g</v>
      </c>
      <c r="L1565" s="8" t="str">
        <f>VLOOKUP(K1565,'[1]Mã Misa'!$B$2:$D$74,2,0)</f>
        <v>Đùi gà sốt cay 500g</v>
      </c>
      <c r="M1565" s="8" t="str">
        <f>VLOOKUP(L1565,'[1]Mã Misa'!$C$2:$D$74,2,0)</f>
        <v>DGSC500</v>
      </c>
      <c r="N1565" s="2">
        <v>105400</v>
      </c>
      <c r="O1565" t="s">
        <v>2214</v>
      </c>
      <c r="P1565" s="8" t="str">
        <f t="shared" si="122"/>
        <v>0046945</v>
      </c>
      <c r="Q1565" s="8" t="e">
        <f t="shared" si="120"/>
        <v>#N/A</v>
      </c>
      <c r="R1565" s="19">
        <v>44548</v>
      </c>
      <c r="S1565" s="17" t="s">
        <v>2186</v>
      </c>
      <c r="T1565" s="8" t="str">
        <f t="shared" si="123"/>
        <v>VM+ HCM 31</v>
      </c>
      <c r="U1565" t="s">
        <v>11129</v>
      </c>
      <c r="Y1565" t="str">
        <f t="shared" si="124"/>
        <v>WINCOMHOCHIMINH</v>
      </c>
    </row>
    <row r="1566" spans="1:25" x14ac:dyDescent="0.2">
      <c r="A1566" t="s">
        <v>0</v>
      </c>
      <c r="B1566" t="s">
        <v>2215</v>
      </c>
      <c r="D1566" t="s">
        <v>30</v>
      </c>
      <c r="E1566" t="s">
        <v>3</v>
      </c>
      <c r="F1566" s="12">
        <v>1</v>
      </c>
      <c r="G1566" s="2">
        <v>111058</v>
      </c>
      <c r="H1566" t="s">
        <v>4</v>
      </c>
      <c r="J1566" t="s">
        <v>31</v>
      </c>
      <c r="K1566" s="9" t="str">
        <f t="shared" si="121"/>
        <v>Gà muối gói 500g</v>
      </c>
      <c r="L1566" s="8" t="str">
        <f>VLOOKUP(K1566,'[1]Mã Misa'!$B$2:$D$74,2,0)</f>
        <v>Gà muối 500g</v>
      </c>
      <c r="M1566" s="8" t="str">
        <f>VLOOKUP(L1566,'[1]Mã Misa'!$C$2:$D$74,2,0)</f>
        <v>GM500</v>
      </c>
      <c r="N1566" s="2">
        <v>111058</v>
      </c>
      <c r="O1566" t="s">
        <v>2216</v>
      </c>
      <c r="P1566" s="8" t="str">
        <f t="shared" si="122"/>
        <v>0156023</v>
      </c>
      <c r="Q1566" s="8" t="e">
        <f t="shared" si="120"/>
        <v>#N/A</v>
      </c>
      <c r="R1566" s="19">
        <v>44548</v>
      </c>
      <c r="S1566" s="17" t="s">
        <v>2217</v>
      </c>
      <c r="T1566" s="8" t="str">
        <f t="shared" si="123"/>
        <v>VM+ HNI 30</v>
      </c>
      <c r="U1566" t="s">
        <v>11136</v>
      </c>
      <c r="Y1566" t="str">
        <f t="shared" si="124"/>
        <v>WINCOMHANOI</v>
      </c>
    </row>
    <row r="1567" spans="1:25" x14ac:dyDescent="0.2">
      <c r="A1567" t="s">
        <v>0</v>
      </c>
      <c r="B1567" t="s">
        <v>2218</v>
      </c>
      <c r="D1567" t="s">
        <v>30</v>
      </c>
      <c r="E1567" t="s">
        <v>3</v>
      </c>
      <c r="F1567" s="12">
        <v>1</v>
      </c>
      <c r="G1567" s="2">
        <v>111058</v>
      </c>
      <c r="H1567" t="s">
        <v>4</v>
      </c>
      <c r="J1567" t="s">
        <v>31</v>
      </c>
      <c r="K1567" s="9" t="str">
        <f t="shared" si="121"/>
        <v>Gà muối gói 500g</v>
      </c>
      <c r="L1567" s="8" t="str">
        <f>VLOOKUP(K1567,'[1]Mã Misa'!$B$2:$D$74,2,0)</f>
        <v>Gà muối 500g</v>
      </c>
      <c r="M1567" s="8" t="str">
        <f>VLOOKUP(L1567,'[1]Mã Misa'!$C$2:$D$74,2,0)</f>
        <v>GM500</v>
      </c>
      <c r="N1567" s="2">
        <v>111058</v>
      </c>
      <c r="O1567" t="s">
        <v>2219</v>
      </c>
      <c r="P1567" s="8" t="str">
        <f t="shared" si="122"/>
        <v>0156041</v>
      </c>
      <c r="Q1567" s="8" t="e">
        <f t="shared" si="120"/>
        <v>#N/A</v>
      </c>
      <c r="R1567" s="19">
        <v>44548</v>
      </c>
      <c r="S1567" s="17" t="s">
        <v>2220</v>
      </c>
      <c r="T1567" s="8" t="str">
        <f t="shared" si="123"/>
        <v>VM+ HNI 10</v>
      </c>
      <c r="U1567" t="s">
        <v>11137</v>
      </c>
      <c r="Y1567" t="str">
        <f t="shared" si="124"/>
        <v>WINCOMHANOI</v>
      </c>
    </row>
    <row r="1568" spans="1:25" x14ac:dyDescent="0.2">
      <c r="A1568" t="s">
        <v>0</v>
      </c>
      <c r="B1568" t="s">
        <v>2221</v>
      </c>
      <c r="D1568" t="s">
        <v>47</v>
      </c>
      <c r="E1568" t="s">
        <v>3</v>
      </c>
      <c r="F1568" s="12">
        <v>1</v>
      </c>
      <c r="G1568" s="2">
        <v>55595</v>
      </c>
      <c r="H1568" t="s">
        <v>4</v>
      </c>
      <c r="J1568" t="s">
        <v>48</v>
      </c>
      <c r="K1568" s="9" t="str">
        <f t="shared" si="121"/>
        <v>Tai heo muối gói 200g</v>
      </c>
      <c r="L1568" s="8" t="str">
        <f>VLOOKUP(K1568,'[1]Mã Misa'!$B$2:$D$74,2,0)</f>
        <v>Tai heo muối 200g</v>
      </c>
      <c r="M1568" s="8" t="str">
        <f>VLOOKUP(L1568,'[1]Mã Misa'!$C$2:$D$74,2,0)</f>
        <v>TH200</v>
      </c>
      <c r="N1568" s="2">
        <v>55595</v>
      </c>
      <c r="O1568" t="s">
        <v>2222</v>
      </c>
      <c r="P1568" s="8" t="str">
        <f t="shared" si="122"/>
        <v>0007190</v>
      </c>
      <c r="Q1568" s="8" t="e">
        <f t="shared" si="120"/>
        <v>#N/A</v>
      </c>
      <c r="R1568" s="19">
        <v>44548</v>
      </c>
      <c r="S1568" s="17" t="s">
        <v>2223</v>
      </c>
      <c r="T1568" s="8" t="str">
        <f t="shared" si="123"/>
        <v>VM+ CTO 21</v>
      </c>
      <c r="U1568" t="s">
        <v>11138</v>
      </c>
      <c r="Y1568" t="str">
        <f t="shared" si="124"/>
        <v>WINCOMCANTHO</v>
      </c>
    </row>
    <row r="1569" spans="1:25" x14ac:dyDescent="0.2">
      <c r="A1569" t="s">
        <v>0</v>
      </c>
      <c r="B1569" t="s">
        <v>2224</v>
      </c>
      <c r="D1569" t="s">
        <v>15</v>
      </c>
      <c r="E1569" t="s">
        <v>3</v>
      </c>
      <c r="F1569" s="12">
        <v>14</v>
      </c>
      <c r="G1569" s="2">
        <v>644000</v>
      </c>
      <c r="H1569" t="s">
        <v>4</v>
      </c>
      <c r="J1569" t="s">
        <v>16</v>
      </c>
      <c r="K1569" s="9" t="str">
        <f t="shared" si="121"/>
        <v>Mộc nấm hương gói 250g</v>
      </c>
      <c r="L1569" s="8" t="str">
        <f>VLOOKUP(K1569,'[1]Mã Misa'!$B$2:$D$74,2,0)</f>
        <v>Mộc Nấm Hương 250g</v>
      </c>
      <c r="M1569" s="8" t="str">
        <f>VLOOKUP(L1569,'[1]Mã Misa'!$C$2:$D$74,2,0)</f>
        <v>MNH250</v>
      </c>
      <c r="N1569" s="2">
        <v>46000</v>
      </c>
      <c r="O1569" t="s">
        <v>2225</v>
      </c>
      <c r="P1569" s="8" t="str">
        <f t="shared" si="122"/>
        <v>0001532</v>
      </c>
      <c r="Q1569" s="8" t="e">
        <f t="shared" si="120"/>
        <v>#N/A</v>
      </c>
      <c r="R1569" s="19">
        <v>44548</v>
      </c>
      <c r="S1569" s="17" t="s">
        <v>2226</v>
      </c>
      <c r="T1569" s="8" t="str">
        <f t="shared" si="123"/>
        <v>VM+ KGG Lô</v>
      </c>
      <c r="U1569" t="s">
        <v>11139</v>
      </c>
      <c r="Y1569" t="str">
        <f t="shared" si="124"/>
        <v>WINCOMKIENGIANG</v>
      </c>
    </row>
    <row r="1570" spans="1:25" x14ac:dyDescent="0.2">
      <c r="A1570" t="s">
        <v>0</v>
      </c>
      <c r="B1570" t="s">
        <v>2227</v>
      </c>
      <c r="D1570" t="s">
        <v>8</v>
      </c>
      <c r="E1570" t="s">
        <v>3</v>
      </c>
      <c r="F1570" s="12">
        <v>1</v>
      </c>
      <c r="G1570" s="2">
        <v>105400</v>
      </c>
      <c r="H1570" t="s">
        <v>4</v>
      </c>
      <c r="J1570" t="s">
        <v>9</v>
      </c>
      <c r="K1570" s="9" t="str">
        <f t="shared" si="121"/>
        <v>_Đùi gà sốt cay 500g</v>
      </c>
      <c r="L1570" s="8" t="str">
        <f>VLOOKUP(K1570,'[1]Mã Misa'!$B$2:$D$74,2,0)</f>
        <v>Đùi gà sốt cay 500g</v>
      </c>
      <c r="M1570" s="8" t="str">
        <f>VLOOKUP(L1570,'[1]Mã Misa'!$C$2:$D$74,2,0)</f>
        <v>DGSC500</v>
      </c>
      <c r="N1570" s="2">
        <v>105400</v>
      </c>
      <c r="O1570" t="s">
        <v>2228</v>
      </c>
      <c r="P1570" s="8" t="str">
        <f t="shared" si="122"/>
        <v>0002418</v>
      </c>
      <c r="Q1570" s="8" t="e">
        <f t="shared" si="120"/>
        <v>#N/A</v>
      </c>
      <c r="R1570" s="19">
        <v>44548</v>
      </c>
      <c r="S1570" s="17" t="s">
        <v>869</v>
      </c>
      <c r="T1570" s="8" t="str">
        <f t="shared" si="123"/>
        <v>VM+ NDH 15</v>
      </c>
      <c r="U1570" t="s">
        <v>10763</v>
      </c>
      <c r="Y1570" t="str">
        <f t="shared" si="124"/>
        <v>WINCOMNAMDINH</v>
      </c>
    </row>
    <row r="1571" spans="1:25" x14ac:dyDescent="0.2">
      <c r="A1571" t="s">
        <v>0</v>
      </c>
      <c r="B1571" t="s">
        <v>2229</v>
      </c>
      <c r="D1571" t="s">
        <v>11</v>
      </c>
      <c r="E1571" t="s">
        <v>3</v>
      </c>
      <c r="F1571" s="12">
        <v>1</v>
      </c>
      <c r="G1571" s="2">
        <v>50182</v>
      </c>
      <c r="H1571" t="s">
        <v>4</v>
      </c>
      <c r="J1571" t="s">
        <v>12</v>
      </c>
      <c r="K1571" s="9" t="str">
        <f t="shared" si="121"/>
        <v>Giò tai lưỡi xào gói 250g</v>
      </c>
      <c r="L1571" s="8" t="str">
        <f>VLOOKUP(K1571,'[1]Mã Misa'!$B$2:$D$74,2,0)</f>
        <v>Giò Tai Lưỡi Xào 250g</v>
      </c>
      <c r="M1571" s="8" t="str">
        <f>VLOOKUP(L1571,'[1]Mã Misa'!$C$2:$D$74,2,0)</f>
        <v>GTLX250G</v>
      </c>
      <c r="N1571" s="2">
        <v>50182</v>
      </c>
      <c r="O1571" t="s">
        <v>2230</v>
      </c>
      <c r="P1571" s="8" t="str">
        <f t="shared" si="122"/>
        <v>0156045</v>
      </c>
      <c r="Q1571" s="8" t="e">
        <f t="shared" si="120"/>
        <v>#N/A</v>
      </c>
      <c r="R1571" s="19">
        <v>44548</v>
      </c>
      <c r="S1571" s="17" t="s">
        <v>379</v>
      </c>
      <c r="T1571" s="8" t="str">
        <f t="shared" si="123"/>
        <v>VM+ HNI 43</v>
      </c>
      <c r="U1571" t="s">
        <v>10617</v>
      </c>
      <c r="Y1571" t="str">
        <f t="shared" si="124"/>
        <v>WINCOMHANOI</v>
      </c>
    </row>
    <row r="1572" spans="1:25" x14ac:dyDescent="0.2">
      <c r="A1572" t="s">
        <v>0</v>
      </c>
      <c r="B1572" t="s">
        <v>2229</v>
      </c>
      <c r="D1572" t="s">
        <v>8</v>
      </c>
      <c r="E1572" t="s">
        <v>3</v>
      </c>
      <c r="F1572" s="12">
        <v>2</v>
      </c>
      <c r="G1572" s="2">
        <v>210800</v>
      </c>
      <c r="H1572" t="s">
        <v>4</v>
      </c>
      <c r="J1572" t="s">
        <v>9</v>
      </c>
      <c r="K1572" s="9" t="str">
        <f t="shared" si="121"/>
        <v>_Đùi gà sốt cay 500g</v>
      </c>
      <c r="L1572" s="8" t="str">
        <f>VLOOKUP(K1572,'[1]Mã Misa'!$B$2:$D$74,2,0)</f>
        <v>Đùi gà sốt cay 500g</v>
      </c>
      <c r="M1572" s="8" t="str">
        <f>VLOOKUP(L1572,'[1]Mã Misa'!$C$2:$D$74,2,0)</f>
        <v>DGSC500</v>
      </c>
      <c r="N1572" s="2">
        <v>105400</v>
      </c>
      <c r="O1572" t="s">
        <v>2230</v>
      </c>
      <c r="P1572" s="8" t="str">
        <f t="shared" si="122"/>
        <v>0156045</v>
      </c>
      <c r="Q1572" s="8" t="e">
        <f t="shared" si="120"/>
        <v>#N/A</v>
      </c>
      <c r="R1572" s="19">
        <v>44548</v>
      </c>
      <c r="S1572" s="17" t="s">
        <v>379</v>
      </c>
      <c r="T1572" s="8" t="str">
        <f t="shared" si="123"/>
        <v>VM+ HNI 43</v>
      </c>
      <c r="U1572" t="s">
        <v>10617</v>
      </c>
      <c r="Y1572" t="str">
        <f t="shared" si="124"/>
        <v>WINCOMHANOI</v>
      </c>
    </row>
    <row r="1573" spans="1:25" x14ac:dyDescent="0.2">
      <c r="A1573" t="s">
        <v>0</v>
      </c>
      <c r="B1573" t="s">
        <v>2231</v>
      </c>
      <c r="D1573" t="s">
        <v>47</v>
      </c>
      <c r="E1573" t="s">
        <v>3</v>
      </c>
      <c r="F1573" s="12">
        <v>1</v>
      </c>
      <c r="G1573" s="2">
        <v>55595</v>
      </c>
      <c r="H1573" t="s">
        <v>4</v>
      </c>
      <c r="J1573" t="s">
        <v>48</v>
      </c>
      <c r="K1573" s="9" t="str">
        <f t="shared" si="121"/>
        <v>Tai heo muối gói 200g</v>
      </c>
      <c r="L1573" s="8" t="str">
        <f>VLOOKUP(K1573,'[1]Mã Misa'!$B$2:$D$74,2,0)</f>
        <v>Tai heo muối 200g</v>
      </c>
      <c r="M1573" s="8" t="str">
        <f>VLOOKUP(L1573,'[1]Mã Misa'!$C$2:$D$74,2,0)</f>
        <v>TH200</v>
      </c>
      <c r="N1573" s="2">
        <v>55595</v>
      </c>
      <c r="O1573" t="s">
        <v>2232</v>
      </c>
      <c r="P1573" s="8" t="str">
        <f t="shared" si="122"/>
        <v>0046947</v>
      </c>
      <c r="Q1573" s="8" t="e">
        <f t="shared" si="120"/>
        <v>#N/A</v>
      </c>
      <c r="R1573" s="19">
        <v>44548</v>
      </c>
      <c r="S1573" s="17" t="s">
        <v>2233</v>
      </c>
      <c r="T1573" s="8" t="str">
        <f t="shared" si="123"/>
        <v>VM+ HCM 33</v>
      </c>
      <c r="U1573" t="s">
        <v>11140</v>
      </c>
      <c r="Y1573" t="str">
        <f t="shared" si="124"/>
        <v>WINCOMHOCHIMINH</v>
      </c>
    </row>
    <row r="1574" spans="1:25" x14ac:dyDescent="0.2">
      <c r="A1574" t="s">
        <v>0</v>
      </c>
      <c r="B1574" t="s">
        <v>2231</v>
      </c>
      <c r="D1574" t="s">
        <v>59</v>
      </c>
      <c r="E1574" t="s">
        <v>3</v>
      </c>
      <c r="F1574" s="12">
        <v>1</v>
      </c>
      <c r="G1574" s="2">
        <v>94013</v>
      </c>
      <c r="H1574" t="s">
        <v>4</v>
      </c>
      <c r="J1574" t="s">
        <v>60</v>
      </c>
      <c r="K1574" s="9" t="str">
        <f t="shared" si="121"/>
        <v xml:space="preserve"> Giò lụa 500g</v>
      </c>
      <c r="L1574" s="8" t="str">
        <f>VLOOKUP(K1574,'[1]Mã Misa'!$B$2:$D$74,2,0)</f>
        <v>Giò lụa 500g</v>
      </c>
      <c r="M1574" s="8" t="str">
        <f>VLOOKUP(L1574,'[1]Mã Misa'!$C$2:$D$74,2,0)</f>
        <v>GL500</v>
      </c>
      <c r="N1574" s="2">
        <v>94013</v>
      </c>
      <c r="O1574" t="s">
        <v>2232</v>
      </c>
      <c r="P1574" s="8" t="str">
        <f t="shared" si="122"/>
        <v>0046947</v>
      </c>
      <c r="Q1574" s="8" t="e">
        <f t="shared" si="120"/>
        <v>#N/A</v>
      </c>
      <c r="R1574" s="19">
        <v>44548</v>
      </c>
      <c r="S1574" s="17" t="s">
        <v>2233</v>
      </c>
      <c r="T1574" s="8" t="str">
        <f t="shared" si="123"/>
        <v>VM+ HCM 33</v>
      </c>
      <c r="U1574" t="s">
        <v>11140</v>
      </c>
      <c r="Y1574" t="str">
        <f t="shared" si="124"/>
        <v>WINCOMHOCHIMINH</v>
      </c>
    </row>
    <row r="1575" spans="1:25" x14ac:dyDescent="0.2">
      <c r="A1575" t="s">
        <v>0</v>
      </c>
      <c r="B1575" t="s">
        <v>2231</v>
      </c>
      <c r="D1575" t="s">
        <v>8</v>
      </c>
      <c r="E1575" t="s">
        <v>3</v>
      </c>
      <c r="F1575" s="12">
        <v>1</v>
      </c>
      <c r="G1575" s="2">
        <v>105400</v>
      </c>
      <c r="H1575" t="s">
        <v>4</v>
      </c>
      <c r="J1575" t="s">
        <v>9</v>
      </c>
      <c r="K1575" s="9" t="str">
        <f t="shared" si="121"/>
        <v>_Đùi gà sốt cay 500g</v>
      </c>
      <c r="L1575" s="8" t="str">
        <f>VLOOKUP(K1575,'[1]Mã Misa'!$B$2:$D$74,2,0)</f>
        <v>Đùi gà sốt cay 500g</v>
      </c>
      <c r="M1575" s="8" t="str">
        <f>VLOOKUP(L1575,'[1]Mã Misa'!$C$2:$D$74,2,0)</f>
        <v>DGSC500</v>
      </c>
      <c r="N1575" s="2">
        <v>105400</v>
      </c>
      <c r="O1575" t="s">
        <v>2232</v>
      </c>
      <c r="P1575" s="8" t="str">
        <f t="shared" si="122"/>
        <v>0046947</v>
      </c>
      <c r="Q1575" s="8" t="e">
        <f t="shared" si="120"/>
        <v>#N/A</v>
      </c>
      <c r="R1575" s="19">
        <v>44548</v>
      </c>
      <c r="S1575" s="17" t="s">
        <v>2233</v>
      </c>
      <c r="T1575" s="8" t="str">
        <f t="shared" si="123"/>
        <v>VM+ HCM 33</v>
      </c>
      <c r="U1575" t="s">
        <v>11140</v>
      </c>
      <c r="Y1575" t="str">
        <f t="shared" si="124"/>
        <v>WINCOMHOCHIMINH</v>
      </c>
    </row>
    <row r="1576" spans="1:25" x14ac:dyDescent="0.2">
      <c r="A1576" t="s">
        <v>0</v>
      </c>
      <c r="B1576" t="s">
        <v>2231</v>
      </c>
      <c r="D1576" t="s">
        <v>11</v>
      </c>
      <c r="E1576" t="s">
        <v>3</v>
      </c>
      <c r="F1576" s="12">
        <v>4</v>
      </c>
      <c r="G1576" s="2">
        <v>200728</v>
      </c>
      <c r="H1576" t="s">
        <v>4</v>
      </c>
      <c r="J1576" t="s">
        <v>12</v>
      </c>
      <c r="K1576" s="9" t="str">
        <f t="shared" si="121"/>
        <v>Giò tai lưỡi xào gói 250g</v>
      </c>
      <c r="L1576" s="8" t="str">
        <f>VLOOKUP(K1576,'[1]Mã Misa'!$B$2:$D$74,2,0)</f>
        <v>Giò Tai Lưỡi Xào 250g</v>
      </c>
      <c r="M1576" s="8" t="str">
        <f>VLOOKUP(L1576,'[1]Mã Misa'!$C$2:$D$74,2,0)</f>
        <v>GTLX250G</v>
      </c>
      <c r="N1576" s="2">
        <v>50182</v>
      </c>
      <c r="O1576" t="s">
        <v>2232</v>
      </c>
      <c r="P1576" s="8" t="str">
        <f t="shared" si="122"/>
        <v>0046947</v>
      </c>
      <c r="Q1576" s="8" t="e">
        <f t="shared" si="120"/>
        <v>#N/A</v>
      </c>
      <c r="R1576" s="19">
        <v>44548</v>
      </c>
      <c r="S1576" s="17" t="s">
        <v>2233</v>
      </c>
      <c r="T1576" s="8" t="str">
        <f t="shared" si="123"/>
        <v>VM+ HCM 33</v>
      </c>
      <c r="U1576" t="s">
        <v>11140</v>
      </c>
      <c r="Y1576" t="str">
        <f t="shared" si="124"/>
        <v>WINCOMHOCHIMINH</v>
      </c>
    </row>
    <row r="1577" spans="1:25" x14ac:dyDescent="0.2">
      <c r="A1577" t="s">
        <v>0</v>
      </c>
      <c r="B1577" t="s">
        <v>2234</v>
      </c>
      <c r="D1577" t="s">
        <v>121</v>
      </c>
      <c r="E1577" t="s">
        <v>3</v>
      </c>
      <c r="F1577" s="12">
        <v>1</v>
      </c>
      <c r="G1577" s="2">
        <v>73431</v>
      </c>
      <c r="H1577" t="s">
        <v>4</v>
      </c>
      <c r="J1577" t="s">
        <v>122</v>
      </c>
      <c r="K1577" s="9" t="str">
        <f t="shared" si="121"/>
        <v>Chân giò heo muối gói 300g</v>
      </c>
      <c r="L1577" s="8" t="str">
        <f>VLOOKUP(K1577,'[1]Mã Misa'!$B$2:$D$74,2,0)</f>
        <v>Chân giò heo muối 300g</v>
      </c>
      <c r="M1577" s="8" t="str">
        <f>VLOOKUP(L1577,'[1]Mã Misa'!$C$2:$D$74,2,0)</f>
        <v>CGM300</v>
      </c>
      <c r="N1577" s="2">
        <v>73431</v>
      </c>
      <c r="O1577" t="s">
        <v>2235</v>
      </c>
      <c r="P1577" s="8" t="str">
        <f t="shared" si="122"/>
        <v>0046949</v>
      </c>
      <c r="Q1577" s="8" t="e">
        <f t="shared" si="120"/>
        <v>#N/A</v>
      </c>
      <c r="R1577" s="19">
        <v>44548</v>
      </c>
      <c r="S1577" s="17" t="s">
        <v>2236</v>
      </c>
      <c r="T1577" s="8" t="str">
        <f t="shared" si="123"/>
        <v>VM+ HCM 54</v>
      </c>
      <c r="U1577" t="s">
        <v>11141</v>
      </c>
      <c r="Y1577" t="str">
        <f t="shared" si="124"/>
        <v>WINCOMHOCHIMINH</v>
      </c>
    </row>
    <row r="1578" spans="1:25" x14ac:dyDescent="0.2">
      <c r="A1578" t="s">
        <v>0</v>
      </c>
      <c r="B1578" t="s">
        <v>2234</v>
      </c>
      <c r="D1578" t="s">
        <v>8</v>
      </c>
      <c r="E1578" t="s">
        <v>3</v>
      </c>
      <c r="F1578" s="12">
        <v>3</v>
      </c>
      <c r="G1578" s="2">
        <v>316200</v>
      </c>
      <c r="H1578" t="s">
        <v>4</v>
      </c>
      <c r="J1578" t="s">
        <v>9</v>
      </c>
      <c r="K1578" s="9" t="str">
        <f t="shared" si="121"/>
        <v>_Đùi gà sốt cay 500g</v>
      </c>
      <c r="L1578" s="8" t="str">
        <f>VLOOKUP(K1578,'[1]Mã Misa'!$B$2:$D$74,2,0)</f>
        <v>Đùi gà sốt cay 500g</v>
      </c>
      <c r="M1578" s="8" t="str">
        <f>VLOOKUP(L1578,'[1]Mã Misa'!$C$2:$D$74,2,0)</f>
        <v>DGSC500</v>
      </c>
      <c r="N1578" s="2">
        <v>105400</v>
      </c>
      <c r="O1578" t="s">
        <v>2235</v>
      </c>
      <c r="P1578" s="8" t="str">
        <f t="shared" si="122"/>
        <v>0046949</v>
      </c>
      <c r="Q1578" s="8" t="e">
        <f t="shared" si="120"/>
        <v>#N/A</v>
      </c>
      <c r="R1578" s="19">
        <v>44548</v>
      </c>
      <c r="S1578" s="17" t="s">
        <v>2236</v>
      </c>
      <c r="T1578" s="8" t="str">
        <f t="shared" si="123"/>
        <v>VM+ HCM 54</v>
      </c>
      <c r="U1578" t="s">
        <v>11141</v>
      </c>
      <c r="Y1578" t="str">
        <f t="shared" si="124"/>
        <v>WINCOMHOCHIMINH</v>
      </c>
    </row>
    <row r="1579" spans="1:25" x14ac:dyDescent="0.2">
      <c r="A1579" t="s">
        <v>0</v>
      </c>
      <c r="B1579" t="s">
        <v>2234</v>
      </c>
      <c r="D1579" t="s">
        <v>15</v>
      </c>
      <c r="E1579" t="s">
        <v>3</v>
      </c>
      <c r="F1579" s="12">
        <v>1</v>
      </c>
      <c r="G1579" s="2">
        <v>46000</v>
      </c>
      <c r="H1579" t="s">
        <v>4</v>
      </c>
      <c r="J1579" t="s">
        <v>16</v>
      </c>
      <c r="K1579" s="9" t="str">
        <f t="shared" si="121"/>
        <v>Mộc nấm hương gói 250g</v>
      </c>
      <c r="L1579" s="8" t="str">
        <f>VLOOKUP(K1579,'[1]Mã Misa'!$B$2:$D$74,2,0)</f>
        <v>Mộc Nấm Hương 250g</v>
      </c>
      <c r="M1579" s="8" t="str">
        <f>VLOOKUP(L1579,'[1]Mã Misa'!$C$2:$D$74,2,0)</f>
        <v>MNH250</v>
      </c>
      <c r="N1579" s="2">
        <v>46000</v>
      </c>
      <c r="O1579" t="s">
        <v>2235</v>
      </c>
      <c r="P1579" s="8" t="str">
        <f t="shared" si="122"/>
        <v>0046949</v>
      </c>
      <c r="Q1579" s="8" t="e">
        <f t="shared" si="120"/>
        <v>#N/A</v>
      </c>
      <c r="R1579" s="19">
        <v>44548</v>
      </c>
      <c r="S1579" s="17" t="s">
        <v>2236</v>
      </c>
      <c r="T1579" s="8" t="str">
        <f t="shared" si="123"/>
        <v>VM+ HCM 54</v>
      </c>
      <c r="U1579" t="s">
        <v>11141</v>
      </c>
      <c r="Y1579" t="str">
        <f t="shared" si="124"/>
        <v>WINCOMHOCHIMINH</v>
      </c>
    </row>
    <row r="1580" spans="1:25" x14ac:dyDescent="0.2">
      <c r="A1580" t="s">
        <v>0</v>
      </c>
      <c r="B1580" t="s">
        <v>2237</v>
      </c>
      <c r="D1580" t="s">
        <v>11</v>
      </c>
      <c r="E1580" t="s">
        <v>3</v>
      </c>
      <c r="F1580" s="12">
        <v>2</v>
      </c>
      <c r="G1580" s="2">
        <v>100364</v>
      </c>
      <c r="H1580" t="s">
        <v>4</v>
      </c>
      <c r="J1580" t="s">
        <v>12</v>
      </c>
      <c r="K1580" s="9" t="str">
        <f t="shared" si="121"/>
        <v>Giò tai lưỡi xào gói 250g</v>
      </c>
      <c r="L1580" s="8" t="str">
        <f>VLOOKUP(K1580,'[1]Mã Misa'!$B$2:$D$74,2,0)</f>
        <v>Giò Tai Lưỡi Xào 250g</v>
      </c>
      <c r="M1580" s="8" t="str">
        <f>VLOOKUP(L1580,'[1]Mã Misa'!$C$2:$D$74,2,0)</f>
        <v>GTLX250G</v>
      </c>
      <c r="N1580" s="2">
        <v>50182</v>
      </c>
      <c r="O1580" t="s">
        <v>2238</v>
      </c>
      <c r="P1580" s="8" t="str">
        <f t="shared" si="122"/>
        <v>0001677</v>
      </c>
      <c r="Q1580" s="8" t="e">
        <f t="shared" si="120"/>
        <v>#N/A</v>
      </c>
      <c r="R1580" s="19">
        <v>44548</v>
      </c>
      <c r="S1580" s="17" t="s">
        <v>1196</v>
      </c>
      <c r="T1580" s="8" t="str">
        <f t="shared" si="123"/>
        <v>VM+ TBH 46</v>
      </c>
      <c r="U1580" t="s">
        <v>10856</v>
      </c>
      <c r="Y1580" t="str">
        <f t="shared" si="124"/>
        <v>WINCOMTHAIBINH</v>
      </c>
    </row>
    <row r="1581" spans="1:25" x14ac:dyDescent="0.2">
      <c r="A1581" t="s">
        <v>0</v>
      </c>
      <c r="B1581" t="s">
        <v>2239</v>
      </c>
      <c r="D1581" t="s">
        <v>30</v>
      </c>
      <c r="E1581" t="s">
        <v>3</v>
      </c>
      <c r="F1581" s="12">
        <v>2</v>
      </c>
      <c r="G1581" s="2">
        <v>222116</v>
      </c>
      <c r="H1581" t="s">
        <v>4</v>
      </c>
      <c r="J1581" t="s">
        <v>31</v>
      </c>
      <c r="K1581" s="9" t="str">
        <f t="shared" si="121"/>
        <v>Gà muối gói 500g</v>
      </c>
      <c r="L1581" s="8" t="str">
        <f>VLOOKUP(K1581,'[1]Mã Misa'!$B$2:$D$74,2,0)</f>
        <v>Gà muối 500g</v>
      </c>
      <c r="M1581" s="8" t="str">
        <f>VLOOKUP(L1581,'[1]Mã Misa'!$C$2:$D$74,2,0)</f>
        <v>GM500</v>
      </c>
      <c r="N1581" s="2">
        <v>111058</v>
      </c>
      <c r="O1581" t="s">
        <v>2240</v>
      </c>
      <c r="P1581" s="8" t="str">
        <f t="shared" si="122"/>
        <v>0046951</v>
      </c>
      <c r="Q1581" s="8" t="e">
        <f t="shared" si="120"/>
        <v>#N/A</v>
      </c>
      <c r="R1581" s="19">
        <v>44548</v>
      </c>
      <c r="S1581" s="17" t="s">
        <v>2241</v>
      </c>
      <c r="T1581" s="8" t="str">
        <f t="shared" si="123"/>
        <v>VM+HCM 702</v>
      </c>
      <c r="U1581" t="s">
        <v>11142</v>
      </c>
      <c r="Y1581" t="str">
        <f t="shared" si="124"/>
        <v>WINCOMHOCHIMINH</v>
      </c>
    </row>
    <row r="1582" spans="1:25" x14ac:dyDescent="0.2">
      <c r="A1582" t="s">
        <v>0</v>
      </c>
      <c r="B1582" t="s">
        <v>2239</v>
      </c>
      <c r="D1582" t="s">
        <v>42</v>
      </c>
      <c r="E1582" t="s">
        <v>3</v>
      </c>
      <c r="F1582" s="12">
        <v>7</v>
      </c>
      <c r="G1582" s="2">
        <v>614509</v>
      </c>
      <c r="H1582" t="s">
        <v>4</v>
      </c>
      <c r="J1582" t="s">
        <v>43</v>
      </c>
      <c r="K1582" s="9" t="str">
        <f t="shared" si="121"/>
        <v>Bắp bò muối gói 200g</v>
      </c>
      <c r="L1582" s="8" t="str">
        <f>VLOOKUP(K1582,'[1]Mã Misa'!$B$2:$D$74,2,0)</f>
        <v>Bắp bò muối 200g</v>
      </c>
      <c r="M1582" s="8" t="str">
        <f>VLOOKUP(L1582,'[1]Mã Misa'!$C$2:$D$74,2,0)</f>
        <v>BBM200</v>
      </c>
      <c r="N1582" s="2">
        <v>87787</v>
      </c>
      <c r="O1582" t="s">
        <v>2240</v>
      </c>
      <c r="P1582" s="8" t="str">
        <f t="shared" si="122"/>
        <v>0046951</v>
      </c>
      <c r="Q1582" s="8" t="e">
        <f t="shared" si="120"/>
        <v>#N/A</v>
      </c>
      <c r="R1582" s="19">
        <v>44548</v>
      </c>
      <c r="S1582" s="17" t="s">
        <v>2241</v>
      </c>
      <c r="T1582" s="8" t="str">
        <f t="shared" si="123"/>
        <v>VM+HCM 702</v>
      </c>
      <c r="U1582" t="s">
        <v>11142</v>
      </c>
      <c r="Y1582" t="str">
        <f t="shared" si="124"/>
        <v>WINCOMHOCHIMINH</v>
      </c>
    </row>
    <row r="1583" spans="1:25" x14ac:dyDescent="0.2">
      <c r="A1583" t="s">
        <v>0</v>
      </c>
      <c r="B1583" t="s">
        <v>2239</v>
      </c>
      <c r="D1583" t="s">
        <v>121</v>
      </c>
      <c r="E1583" t="s">
        <v>3</v>
      </c>
      <c r="F1583" s="12">
        <v>2</v>
      </c>
      <c r="G1583" s="2">
        <v>146862</v>
      </c>
      <c r="H1583" t="s">
        <v>4</v>
      </c>
      <c r="J1583" t="s">
        <v>122</v>
      </c>
      <c r="K1583" s="9" t="str">
        <f t="shared" si="121"/>
        <v>Chân giò heo muối gói 300g</v>
      </c>
      <c r="L1583" s="8" t="str">
        <f>VLOOKUP(K1583,'[1]Mã Misa'!$B$2:$D$74,2,0)</f>
        <v>Chân giò heo muối 300g</v>
      </c>
      <c r="M1583" s="8" t="str">
        <f>VLOOKUP(L1583,'[1]Mã Misa'!$C$2:$D$74,2,0)</f>
        <v>CGM300</v>
      </c>
      <c r="N1583" s="2">
        <v>73431</v>
      </c>
      <c r="O1583" t="s">
        <v>2240</v>
      </c>
      <c r="P1583" s="8" t="str">
        <f t="shared" si="122"/>
        <v>0046951</v>
      </c>
      <c r="Q1583" s="8" t="e">
        <f t="shared" si="120"/>
        <v>#N/A</v>
      </c>
      <c r="R1583" s="19">
        <v>44548</v>
      </c>
      <c r="S1583" s="17" t="s">
        <v>2241</v>
      </c>
      <c r="T1583" s="8" t="str">
        <f t="shared" si="123"/>
        <v>VM+HCM 702</v>
      </c>
      <c r="U1583" t="s">
        <v>11142</v>
      </c>
      <c r="Y1583" t="str">
        <f t="shared" si="124"/>
        <v>WINCOMHOCHIMINH</v>
      </c>
    </row>
    <row r="1584" spans="1:25" x14ac:dyDescent="0.2">
      <c r="A1584" t="s">
        <v>0</v>
      </c>
      <c r="B1584" t="s">
        <v>2239</v>
      </c>
      <c r="D1584" t="s">
        <v>47</v>
      </c>
      <c r="E1584" t="s">
        <v>3</v>
      </c>
      <c r="F1584" s="12">
        <v>7</v>
      </c>
      <c r="G1584" s="2">
        <v>389165</v>
      </c>
      <c r="H1584" t="s">
        <v>4</v>
      </c>
      <c r="J1584" t="s">
        <v>48</v>
      </c>
      <c r="K1584" s="9" t="str">
        <f t="shared" si="121"/>
        <v>Tai heo muối gói 200g</v>
      </c>
      <c r="L1584" s="8" t="str">
        <f>VLOOKUP(K1584,'[1]Mã Misa'!$B$2:$D$74,2,0)</f>
        <v>Tai heo muối 200g</v>
      </c>
      <c r="M1584" s="8" t="str">
        <f>VLOOKUP(L1584,'[1]Mã Misa'!$C$2:$D$74,2,0)</f>
        <v>TH200</v>
      </c>
      <c r="N1584" s="2">
        <v>55595</v>
      </c>
      <c r="O1584" t="s">
        <v>2240</v>
      </c>
      <c r="P1584" s="8" t="str">
        <f t="shared" si="122"/>
        <v>0046951</v>
      </c>
      <c r="Q1584" s="8" t="e">
        <f t="shared" si="120"/>
        <v>#N/A</v>
      </c>
      <c r="R1584" s="19">
        <v>44548</v>
      </c>
      <c r="S1584" s="17" t="s">
        <v>2241</v>
      </c>
      <c r="T1584" s="8" t="str">
        <f t="shared" si="123"/>
        <v>VM+HCM 702</v>
      </c>
      <c r="U1584" t="s">
        <v>11142</v>
      </c>
      <c r="Y1584" t="str">
        <f t="shared" si="124"/>
        <v>WINCOMHOCHIMINH</v>
      </c>
    </row>
    <row r="1585" spans="1:25" x14ac:dyDescent="0.2">
      <c r="A1585" t="s">
        <v>0</v>
      </c>
      <c r="B1585" t="s">
        <v>2239</v>
      </c>
      <c r="D1585" t="s">
        <v>11</v>
      </c>
      <c r="E1585" t="s">
        <v>3</v>
      </c>
      <c r="F1585" s="12">
        <v>7</v>
      </c>
      <c r="G1585" s="2">
        <v>351274</v>
      </c>
      <c r="H1585" t="s">
        <v>4</v>
      </c>
      <c r="J1585" t="s">
        <v>12</v>
      </c>
      <c r="K1585" s="9" t="str">
        <f t="shared" si="121"/>
        <v>Giò tai lưỡi xào gói 250g</v>
      </c>
      <c r="L1585" s="8" t="str">
        <f>VLOOKUP(K1585,'[1]Mã Misa'!$B$2:$D$74,2,0)</f>
        <v>Giò Tai Lưỡi Xào 250g</v>
      </c>
      <c r="M1585" s="8" t="str">
        <f>VLOOKUP(L1585,'[1]Mã Misa'!$C$2:$D$74,2,0)</f>
        <v>GTLX250G</v>
      </c>
      <c r="N1585" s="2">
        <v>50182</v>
      </c>
      <c r="O1585" t="s">
        <v>2240</v>
      </c>
      <c r="P1585" s="8" t="str">
        <f t="shared" si="122"/>
        <v>0046951</v>
      </c>
      <c r="Q1585" s="8" t="e">
        <f t="shared" si="120"/>
        <v>#N/A</v>
      </c>
      <c r="R1585" s="19">
        <v>44548</v>
      </c>
      <c r="S1585" s="17" t="s">
        <v>2241</v>
      </c>
      <c r="T1585" s="8" t="str">
        <f t="shared" si="123"/>
        <v>VM+HCM 702</v>
      </c>
      <c r="U1585" t="s">
        <v>11142</v>
      </c>
      <c r="Y1585" t="str">
        <f t="shared" si="124"/>
        <v>WINCOMHOCHIMINH</v>
      </c>
    </row>
    <row r="1586" spans="1:25" x14ac:dyDescent="0.2">
      <c r="A1586" t="s">
        <v>0</v>
      </c>
      <c r="B1586" t="s">
        <v>2239</v>
      </c>
      <c r="D1586" t="s">
        <v>155</v>
      </c>
      <c r="E1586" t="s">
        <v>3</v>
      </c>
      <c r="F1586" s="12">
        <v>6</v>
      </c>
      <c r="G1586" s="2">
        <v>611934</v>
      </c>
      <c r="H1586" t="s">
        <v>4</v>
      </c>
      <c r="J1586" t="s">
        <v>156</v>
      </c>
      <c r="K1586" s="9" t="str">
        <f t="shared" si="121"/>
        <v>Giò tai nấm hương 500g</v>
      </c>
      <c r="L1586" s="8" t="str">
        <f>VLOOKUP(K1586,'[1]Mã Misa'!$B$2:$D$74,2,0)</f>
        <v>Giò tai nấm hương 500g</v>
      </c>
      <c r="M1586" s="8" t="str">
        <f>VLOOKUP(L1586,'[1]Mã Misa'!$C$2:$D$74,2,0)</f>
        <v>GTNH500</v>
      </c>
      <c r="N1586" s="2">
        <v>101989</v>
      </c>
      <c r="O1586" t="s">
        <v>2240</v>
      </c>
      <c r="P1586" s="8" t="str">
        <f t="shared" si="122"/>
        <v>0046951</v>
      </c>
      <c r="Q1586" s="8" t="e">
        <f t="shared" si="120"/>
        <v>#N/A</v>
      </c>
      <c r="R1586" s="19">
        <v>44548</v>
      </c>
      <c r="S1586" s="17" t="s">
        <v>2241</v>
      </c>
      <c r="T1586" s="8" t="str">
        <f t="shared" si="123"/>
        <v>VM+HCM 702</v>
      </c>
      <c r="U1586" t="s">
        <v>11142</v>
      </c>
      <c r="Y1586" t="str">
        <f t="shared" si="124"/>
        <v>WINCOMHOCHIMINH</v>
      </c>
    </row>
    <row r="1587" spans="1:25" x14ac:dyDescent="0.2">
      <c r="A1587" t="s">
        <v>0</v>
      </c>
      <c r="B1587" t="s">
        <v>2239</v>
      </c>
      <c r="D1587" t="s">
        <v>15</v>
      </c>
      <c r="E1587" t="s">
        <v>3</v>
      </c>
      <c r="F1587" s="12">
        <v>7</v>
      </c>
      <c r="G1587" s="2">
        <v>322000</v>
      </c>
      <c r="H1587" t="s">
        <v>4</v>
      </c>
      <c r="J1587" t="s">
        <v>16</v>
      </c>
      <c r="K1587" s="9" t="str">
        <f t="shared" si="121"/>
        <v>Mộc nấm hương gói 250g</v>
      </c>
      <c r="L1587" s="8" t="str">
        <f>VLOOKUP(K1587,'[1]Mã Misa'!$B$2:$D$74,2,0)</f>
        <v>Mộc Nấm Hương 250g</v>
      </c>
      <c r="M1587" s="8" t="str">
        <f>VLOOKUP(L1587,'[1]Mã Misa'!$C$2:$D$74,2,0)</f>
        <v>MNH250</v>
      </c>
      <c r="N1587" s="2">
        <v>46000</v>
      </c>
      <c r="O1587" t="s">
        <v>2240</v>
      </c>
      <c r="P1587" s="8" t="str">
        <f t="shared" si="122"/>
        <v>0046951</v>
      </c>
      <c r="Q1587" s="8" t="e">
        <f t="shared" si="120"/>
        <v>#N/A</v>
      </c>
      <c r="R1587" s="19">
        <v>44548</v>
      </c>
      <c r="S1587" s="17" t="s">
        <v>2241</v>
      </c>
      <c r="T1587" s="8" t="str">
        <f t="shared" si="123"/>
        <v>VM+HCM 702</v>
      </c>
      <c r="U1587" t="s">
        <v>11142</v>
      </c>
      <c r="Y1587" t="str">
        <f t="shared" si="124"/>
        <v>WINCOMHOCHIMINH</v>
      </c>
    </row>
    <row r="1588" spans="1:25" x14ac:dyDescent="0.2">
      <c r="A1588" t="s">
        <v>0</v>
      </c>
      <c r="B1588" t="s">
        <v>2239</v>
      </c>
      <c r="D1588" t="s">
        <v>2</v>
      </c>
      <c r="E1588" t="s">
        <v>3</v>
      </c>
      <c r="F1588" s="12">
        <v>1</v>
      </c>
      <c r="G1588" s="2">
        <v>70950</v>
      </c>
      <c r="H1588" t="s">
        <v>4</v>
      </c>
      <c r="J1588" t="s">
        <v>5</v>
      </c>
      <c r="K1588" s="9" t="str">
        <f t="shared" si="121"/>
        <v>_Chả nướng 300g</v>
      </c>
      <c r="L1588" s="8" t="str">
        <f>VLOOKUP(K1588,'[1]Mã Misa'!$B$2:$D$74,2,0)</f>
        <v>Chả nướng 300g</v>
      </c>
      <c r="M1588" s="8" t="str">
        <f>VLOOKUP(L1588,'[1]Mã Misa'!$C$2:$D$74,2,0)</f>
        <v>CN300</v>
      </c>
      <c r="N1588" s="2">
        <v>70950</v>
      </c>
      <c r="O1588" t="s">
        <v>2240</v>
      </c>
      <c r="P1588" s="8" t="str">
        <f t="shared" si="122"/>
        <v>0046951</v>
      </c>
      <c r="Q1588" s="8" t="e">
        <f t="shared" si="120"/>
        <v>#N/A</v>
      </c>
      <c r="R1588" s="19">
        <v>44548</v>
      </c>
      <c r="S1588" s="17" t="s">
        <v>2241</v>
      </c>
      <c r="T1588" s="8" t="str">
        <f t="shared" si="123"/>
        <v>VM+HCM 702</v>
      </c>
      <c r="U1588" t="s">
        <v>11142</v>
      </c>
      <c r="Y1588" t="str">
        <f t="shared" si="124"/>
        <v>WINCOMHOCHIMINH</v>
      </c>
    </row>
    <row r="1589" spans="1:25" x14ac:dyDescent="0.2">
      <c r="A1589" t="s">
        <v>0</v>
      </c>
      <c r="B1589" t="s">
        <v>2239</v>
      </c>
      <c r="D1589" t="s">
        <v>59</v>
      </c>
      <c r="E1589" t="s">
        <v>3</v>
      </c>
      <c r="F1589" s="12">
        <v>1</v>
      </c>
      <c r="G1589" s="2">
        <v>94013</v>
      </c>
      <c r="H1589" t="s">
        <v>4</v>
      </c>
      <c r="J1589" t="s">
        <v>60</v>
      </c>
      <c r="K1589" s="9" t="str">
        <f t="shared" si="121"/>
        <v xml:space="preserve"> Giò lụa 500g</v>
      </c>
      <c r="L1589" s="8" t="str">
        <f>VLOOKUP(K1589,'[1]Mã Misa'!$B$2:$D$74,2,0)</f>
        <v>Giò lụa 500g</v>
      </c>
      <c r="M1589" s="8" t="str">
        <f>VLOOKUP(L1589,'[1]Mã Misa'!$C$2:$D$74,2,0)</f>
        <v>GL500</v>
      </c>
      <c r="N1589" s="2">
        <v>94013</v>
      </c>
      <c r="O1589" t="s">
        <v>2240</v>
      </c>
      <c r="P1589" s="8" t="str">
        <f t="shared" si="122"/>
        <v>0046951</v>
      </c>
      <c r="Q1589" s="8" t="e">
        <f t="shared" si="120"/>
        <v>#N/A</v>
      </c>
      <c r="R1589" s="19">
        <v>44548</v>
      </c>
      <c r="S1589" s="17" t="s">
        <v>2241</v>
      </c>
      <c r="T1589" s="8" t="str">
        <f t="shared" si="123"/>
        <v>VM+HCM 702</v>
      </c>
      <c r="U1589" t="s">
        <v>11142</v>
      </c>
      <c r="Y1589" t="str">
        <f t="shared" si="124"/>
        <v>WINCOMHOCHIMINH</v>
      </c>
    </row>
    <row r="1590" spans="1:25" x14ac:dyDescent="0.2">
      <c r="A1590" t="s">
        <v>0</v>
      </c>
      <c r="B1590" t="s">
        <v>2242</v>
      </c>
      <c r="D1590" t="s">
        <v>42</v>
      </c>
      <c r="E1590" t="s">
        <v>3</v>
      </c>
      <c r="F1590" s="12">
        <v>1</v>
      </c>
      <c r="G1590" s="2">
        <v>87787</v>
      </c>
      <c r="H1590" t="s">
        <v>4</v>
      </c>
      <c r="J1590" t="s">
        <v>43</v>
      </c>
      <c r="K1590" s="9" t="str">
        <f t="shared" si="121"/>
        <v>Bắp bò muối gói 200g</v>
      </c>
      <c r="L1590" s="8" t="str">
        <f>VLOOKUP(K1590,'[1]Mã Misa'!$B$2:$D$74,2,0)</f>
        <v>Bắp bò muối 200g</v>
      </c>
      <c r="M1590" s="8" t="str">
        <f>VLOOKUP(L1590,'[1]Mã Misa'!$C$2:$D$74,2,0)</f>
        <v>BBM200</v>
      </c>
      <c r="N1590" s="2">
        <v>87787</v>
      </c>
      <c r="O1590" t="s">
        <v>256</v>
      </c>
      <c r="P1590" s="8" t="str">
        <f t="shared" si="122"/>
        <v>0002186</v>
      </c>
      <c r="Q1590" s="8" t="e">
        <f t="shared" si="120"/>
        <v>#N/A</v>
      </c>
      <c r="R1590" s="19">
        <v>44537</v>
      </c>
      <c r="S1590" s="17" t="s">
        <v>2243</v>
      </c>
      <c r="T1590" s="8" t="str">
        <f t="shared" si="123"/>
        <v>VM+ BTN 21</v>
      </c>
      <c r="U1590" t="s">
        <v>11143</v>
      </c>
      <c r="Y1590" t="str">
        <f t="shared" si="124"/>
        <v>WINCOMBINHTHUAN</v>
      </c>
    </row>
    <row r="1591" spans="1:25" x14ac:dyDescent="0.2">
      <c r="A1591" t="s">
        <v>0</v>
      </c>
      <c r="B1591" t="s">
        <v>2244</v>
      </c>
      <c r="D1591" t="s">
        <v>27</v>
      </c>
      <c r="E1591" t="s">
        <v>3</v>
      </c>
      <c r="F1591" s="12">
        <v>1</v>
      </c>
      <c r="G1591" s="2">
        <v>61050</v>
      </c>
      <c r="H1591" t="s">
        <v>4</v>
      </c>
      <c r="J1591" t="s">
        <v>28</v>
      </c>
      <c r="K1591" s="9" t="str">
        <f t="shared" si="121"/>
        <v>_Giò sụn gà 250g</v>
      </c>
      <c r="L1591" s="8" t="str">
        <f>VLOOKUP(K1591,'[1]Mã Misa'!$B$2:$D$74,2,0)</f>
        <v>Giò sụn gà 250g</v>
      </c>
      <c r="M1591" s="8" t="str">
        <f>VLOOKUP(L1591,'[1]Mã Misa'!$C$2:$D$74,2,0)</f>
        <v>GSG250</v>
      </c>
      <c r="N1591" s="2">
        <v>61050</v>
      </c>
      <c r="O1591" t="s">
        <v>2245</v>
      </c>
      <c r="P1591" s="8" t="str">
        <f t="shared" si="122"/>
        <v>0003255</v>
      </c>
      <c r="Q1591" s="8" t="e">
        <f t="shared" si="120"/>
        <v>#N/A</v>
      </c>
      <c r="R1591" s="19">
        <v>44548</v>
      </c>
      <c r="S1591" s="17" t="s">
        <v>2246</v>
      </c>
      <c r="T1591" s="8" t="str">
        <f t="shared" si="123"/>
        <v>VM+ NAN 70</v>
      </c>
      <c r="U1591" t="s">
        <v>11144</v>
      </c>
      <c r="Y1591" t="str">
        <f t="shared" si="124"/>
        <v>WINCOMNGHEAN</v>
      </c>
    </row>
    <row r="1592" spans="1:25" x14ac:dyDescent="0.2">
      <c r="A1592" t="s">
        <v>0</v>
      </c>
      <c r="B1592" t="s">
        <v>2247</v>
      </c>
      <c r="D1592" t="s">
        <v>15</v>
      </c>
      <c r="E1592" t="s">
        <v>3</v>
      </c>
      <c r="F1592" s="12">
        <v>4</v>
      </c>
      <c r="G1592" s="2">
        <v>184000</v>
      </c>
      <c r="H1592" t="s">
        <v>4</v>
      </c>
      <c r="J1592" t="s">
        <v>16</v>
      </c>
      <c r="K1592" s="9" t="str">
        <f t="shared" si="121"/>
        <v>Mộc nấm hương gói 250g</v>
      </c>
      <c r="L1592" s="8" t="str">
        <f>VLOOKUP(K1592,'[1]Mã Misa'!$B$2:$D$74,2,0)</f>
        <v>Mộc Nấm Hương 250g</v>
      </c>
      <c r="M1592" s="8" t="str">
        <f>VLOOKUP(L1592,'[1]Mã Misa'!$C$2:$D$74,2,0)</f>
        <v>MNH250</v>
      </c>
      <c r="N1592" s="2">
        <v>46000</v>
      </c>
      <c r="O1592" t="s">
        <v>2248</v>
      </c>
      <c r="P1592" s="8" t="str">
        <f t="shared" si="122"/>
        <v>0004367</v>
      </c>
      <c r="Q1592" s="8" t="e">
        <f t="shared" si="120"/>
        <v>#N/A</v>
      </c>
      <c r="R1592" s="19">
        <v>44548</v>
      </c>
      <c r="S1592" s="17" t="s">
        <v>589</v>
      </c>
      <c r="T1592" s="8" t="str">
        <f t="shared" si="123"/>
        <v>VM VCP KHA</v>
      </c>
      <c r="U1592" t="s">
        <v>10679</v>
      </c>
      <c r="Y1592" t="str">
        <f t="shared" si="124"/>
        <v>WINCOMKHANHHOA</v>
      </c>
    </row>
    <row r="1593" spans="1:25" x14ac:dyDescent="0.2">
      <c r="A1593" t="s">
        <v>0</v>
      </c>
      <c r="B1593" t="s">
        <v>2249</v>
      </c>
      <c r="D1593" t="s">
        <v>27</v>
      </c>
      <c r="E1593" t="s">
        <v>3</v>
      </c>
      <c r="F1593" s="12">
        <v>1</v>
      </c>
      <c r="G1593" s="2">
        <v>61050</v>
      </c>
      <c r="H1593" t="s">
        <v>4</v>
      </c>
      <c r="J1593" t="s">
        <v>28</v>
      </c>
      <c r="K1593" s="9" t="str">
        <f t="shared" si="121"/>
        <v>_Giò sụn gà 250g</v>
      </c>
      <c r="L1593" s="8" t="str">
        <f>VLOOKUP(K1593,'[1]Mã Misa'!$B$2:$D$74,2,0)</f>
        <v>Giò sụn gà 250g</v>
      </c>
      <c r="M1593" s="8" t="str">
        <f>VLOOKUP(L1593,'[1]Mã Misa'!$C$2:$D$74,2,0)</f>
        <v>GSG250</v>
      </c>
      <c r="N1593" s="2">
        <v>61050</v>
      </c>
      <c r="O1593" t="s">
        <v>1450</v>
      </c>
      <c r="P1593" s="8" t="str">
        <f t="shared" si="122"/>
        <v>0002056</v>
      </c>
      <c r="Q1593" s="8" t="e">
        <f t="shared" si="120"/>
        <v>#N/A</v>
      </c>
      <c r="R1593" s="19">
        <v>44537</v>
      </c>
      <c r="S1593" s="17" t="s">
        <v>2250</v>
      </c>
      <c r="T1593" s="8" t="str">
        <f t="shared" si="123"/>
        <v>VM+ NTN 42</v>
      </c>
      <c r="U1593" t="s">
        <v>11145</v>
      </c>
      <c r="Y1593" t="str">
        <f t="shared" si="124"/>
        <v>WINCOMNINHTHUAN</v>
      </c>
    </row>
    <row r="1594" spans="1:25" x14ac:dyDescent="0.2">
      <c r="A1594" t="s">
        <v>0</v>
      </c>
      <c r="B1594" t="s">
        <v>2251</v>
      </c>
      <c r="D1594" t="s">
        <v>21</v>
      </c>
      <c r="E1594" t="s">
        <v>3</v>
      </c>
      <c r="F1594" s="12">
        <v>7</v>
      </c>
      <c r="G1594" s="2">
        <v>519750</v>
      </c>
      <c r="H1594" t="s">
        <v>4</v>
      </c>
      <c r="J1594" t="s">
        <v>22</v>
      </c>
      <c r="K1594" s="9" t="str">
        <f t="shared" si="121"/>
        <v>_Chả cốm 300g</v>
      </c>
      <c r="L1594" s="8" t="str">
        <f>VLOOKUP(K1594,'[1]Mã Misa'!$B$2:$D$74,2,0)</f>
        <v>Chả cốm 300g</v>
      </c>
      <c r="M1594" s="8" t="str">
        <f>VLOOKUP(L1594,'[1]Mã Misa'!$C$2:$D$74,2,0)</f>
        <v>CC300</v>
      </c>
      <c r="N1594" s="2">
        <v>74250</v>
      </c>
      <c r="O1594" t="s">
        <v>2252</v>
      </c>
      <c r="P1594" s="8" t="str">
        <f t="shared" si="122"/>
        <v>0156060</v>
      </c>
      <c r="Q1594" s="8" t="e">
        <f t="shared" si="120"/>
        <v>#N/A</v>
      </c>
      <c r="R1594" s="19">
        <v>44548</v>
      </c>
      <c r="S1594" s="17" t="s">
        <v>2253</v>
      </c>
      <c r="T1594" s="8" t="str">
        <f t="shared" si="123"/>
        <v>VM+ HNI TD</v>
      </c>
      <c r="U1594" t="s">
        <v>11146</v>
      </c>
      <c r="Y1594" t="str">
        <f t="shared" si="124"/>
        <v>WINCOMHANOI</v>
      </c>
    </row>
    <row r="1595" spans="1:25" x14ac:dyDescent="0.2">
      <c r="A1595" t="s">
        <v>0</v>
      </c>
      <c r="B1595" t="s">
        <v>2251</v>
      </c>
      <c r="D1595" t="s">
        <v>8</v>
      </c>
      <c r="E1595" t="s">
        <v>3</v>
      </c>
      <c r="F1595" s="12">
        <v>3</v>
      </c>
      <c r="G1595" s="2">
        <v>316200</v>
      </c>
      <c r="H1595" t="s">
        <v>4</v>
      </c>
      <c r="J1595" t="s">
        <v>9</v>
      </c>
      <c r="K1595" s="9" t="str">
        <f t="shared" si="121"/>
        <v>_Đùi gà sốt cay 500g</v>
      </c>
      <c r="L1595" s="8" t="str">
        <f>VLOOKUP(K1595,'[1]Mã Misa'!$B$2:$D$74,2,0)</f>
        <v>Đùi gà sốt cay 500g</v>
      </c>
      <c r="M1595" s="8" t="str">
        <f>VLOOKUP(L1595,'[1]Mã Misa'!$C$2:$D$74,2,0)</f>
        <v>DGSC500</v>
      </c>
      <c r="N1595" s="2">
        <v>105400</v>
      </c>
      <c r="O1595" t="s">
        <v>2252</v>
      </c>
      <c r="P1595" s="8" t="str">
        <f t="shared" si="122"/>
        <v>0156060</v>
      </c>
      <c r="Q1595" s="8" t="e">
        <f t="shared" si="120"/>
        <v>#N/A</v>
      </c>
      <c r="R1595" s="19">
        <v>44548</v>
      </c>
      <c r="S1595" s="17" t="s">
        <v>2253</v>
      </c>
      <c r="T1595" s="8" t="str">
        <f t="shared" si="123"/>
        <v>VM+ HNI TD</v>
      </c>
      <c r="U1595" t="s">
        <v>11146</v>
      </c>
      <c r="Y1595" t="str">
        <f t="shared" si="124"/>
        <v>WINCOMHANOI</v>
      </c>
    </row>
    <row r="1596" spans="1:25" x14ac:dyDescent="0.2">
      <c r="A1596" t="s">
        <v>0</v>
      </c>
      <c r="B1596" t="s">
        <v>2254</v>
      </c>
      <c r="D1596" t="s">
        <v>102</v>
      </c>
      <c r="E1596" t="s">
        <v>103</v>
      </c>
      <c r="F1596" s="12">
        <v>2</v>
      </c>
      <c r="G1596" s="2">
        <v>354376</v>
      </c>
      <c r="H1596" t="s">
        <v>104</v>
      </c>
      <c r="J1596" t="s">
        <v>105</v>
      </c>
      <c r="K1596" s="9" t="str">
        <f t="shared" si="121"/>
        <v xml:space="preserve"> Mực lá câu làm sạch 450g</v>
      </c>
      <c r="L1596" s="8" t="str">
        <f>VLOOKUP(K1596,'[1]Mã Misa'!$B$2:$D$74,2,0)</f>
        <v>Mực lá câu làm sạch 450g</v>
      </c>
      <c r="M1596" s="8" t="str">
        <f>VLOOKUP(L1596,'[1]Mã Misa'!$C$2:$D$74,2,0)</f>
        <v>ML450</v>
      </c>
      <c r="N1596" s="2">
        <v>177188</v>
      </c>
      <c r="O1596" t="s">
        <v>2255</v>
      </c>
      <c r="P1596" s="8" t="str">
        <f t="shared" si="122"/>
        <v>0156061</v>
      </c>
      <c r="Q1596" s="8" t="e">
        <f t="shared" si="120"/>
        <v>#N/A</v>
      </c>
      <c r="R1596" s="19">
        <v>44548</v>
      </c>
      <c r="S1596" s="17" t="s">
        <v>2253</v>
      </c>
      <c r="T1596" s="8" t="str">
        <f t="shared" si="123"/>
        <v>VM+ HNI TD</v>
      </c>
      <c r="U1596" t="s">
        <v>11146</v>
      </c>
      <c r="Y1596" t="str">
        <f t="shared" si="124"/>
        <v>WINCOMHANOI</v>
      </c>
    </row>
    <row r="1597" spans="1:25" x14ac:dyDescent="0.2">
      <c r="A1597" t="s">
        <v>0</v>
      </c>
      <c r="B1597" t="s">
        <v>2256</v>
      </c>
      <c r="D1597" t="s">
        <v>47</v>
      </c>
      <c r="E1597" t="s">
        <v>3</v>
      </c>
      <c r="F1597" s="12">
        <v>1</v>
      </c>
      <c r="G1597" s="2">
        <v>55595</v>
      </c>
      <c r="H1597" t="s">
        <v>4</v>
      </c>
      <c r="J1597" t="s">
        <v>48</v>
      </c>
      <c r="K1597" s="9" t="str">
        <f t="shared" si="121"/>
        <v>Tai heo muối gói 200g</v>
      </c>
      <c r="L1597" s="8" t="str">
        <f>VLOOKUP(K1597,'[1]Mã Misa'!$B$2:$D$74,2,0)</f>
        <v>Tai heo muối 200g</v>
      </c>
      <c r="M1597" s="8" t="str">
        <f>VLOOKUP(L1597,'[1]Mã Misa'!$C$2:$D$74,2,0)</f>
        <v>TH200</v>
      </c>
      <c r="N1597" s="2">
        <v>55595</v>
      </c>
      <c r="O1597" t="s">
        <v>2257</v>
      </c>
      <c r="P1597" s="8" t="str">
        <f t="shared" si="122"/>
        <v>0011768</v>
      </c>
      <c r="Q1597" s="8" t="e">
        <f t="shared" si="120"/>
        <v>#N/A</v>
      </c>
      <c r="R1597" s="19">
        <v>44548</v>
      </c>
      <c r="S1597" s="17" t="s">
        <v>2258</v>
      </c>
      <c r="T1597" s="8" t="str">
        <f t="shared" si="123"/>
        <v>VM+ HPG 12</v>
      </c>
      <c r="U1597" t="s">
        <v>11147</v>
      </c>
      <c r="Y1597" t="str">
        <f t="shared" si="124"/>
        <v>WINCOMHAIPHONG</v>
      </c>
    </row>
    <row r="1598" spans="1:25" x14ac:dyDescent="0.2">
      <c r="A1598" t="s">
        <v>0</v>
      </c>
      <c r="B1598" t="s">
        <v>2256</v>
      </c>
      <c r="D1598" t="s">
        <v>40</v>
      </c>
      <c r="E1598" t="s">
        <v>3</v>
      </c>
      <c r="F1598" s="12">
        <v>3</v>
      </c>
      <c r="G1598" s="2">
        <v>178200</v>
      </c>
      <c r="H1598" t="s">
        <v>4</v>
      </c>
      <c r="J1598" t="s">
        <v>41</v>
      </c>
      <c r="K1598" s="9" t="str">
        <f t="shared" si="121"/>
        <v>_Giò lụa 250g</v>
      </c>
      <c r="L1598" s="8" t="str">
        <f>VLOOKUP(K1598,'[1]Mã Misa'!$B$2:$D$74,2,0)</f>
        <v>Giò lụa 250g</v>
      </c>
      <c r="M1598" s="8" t="str">
        <f>VLOOKUP(L1598,'[1]Mã Misa'!$C$2:$D$74,2,0)</f>
        <v>GL250</v>
      </c>
      <c r="N1598" s="2">
        <v>59400</v>
      </c>
      <c r="O1598" t="s">
        <v>2257</v>
      </c>
      <c r="P1598" s="8" t="str">
        <f t="shared" si="122"/>
        <v>0011768</v>
      </c>
      <c r="Q1598" s="8" t="e">
        <f t="shared" si="120"/>
        <v>#N/A</v>
      </c>
      <c r="R1598" s="19">
        <v>44548</v>
      </c>
      <c r="S1598" s="17" t="s">
        <v>2258</v>
      </c>
      <c r="T1598" s="8" t="str">
        <f t="shared" si="123"/>
        <v>VM+ HPG 12</v>
      </c>
      <c r="U1598" t="s">
        <v>11147</v>
      </c>
      <c r="Y1598" t="str">
        <f t="shared" si="124"/>
        <v>WINCOMHAIPHONG</v>
      </c>
    </row>
    <row r="1599" spans="1:25" x14ac:dyDescent="0.2">
      <c r="A1599" t="s">
        <v>0</v>
      </c>
      <c r="B1599" t="s">
        <v>2259</v>
      </c>
      <c r="D1599" t="s">
        <v>11</v>
      </c>
      <c r="E1599" t="s">
        <v>3</v>
      </c>
      <c r="F1599" s="12">
        <v>3</v>
      </c>
      <c r="G1599" s="2">
        <v>150546</v>
      </c>
      <c r="H1599" t="s">
        <v>4</v>
      </c>
      <c r="J1599" t="s">
        <v>12</v>
      </c>
      <c r="K1599" s="9" t="str">
        <f t="shared" si="121"/>
        <v>Giò tai lưỡi xào gói 250g</v>
      </c>
      <c r="L1599" s="8" t="str">
        <f>VLOOKUP(K1599,'[1]Mã Misa'!$B$2:$D$74,2,0)</f>
        <v>Giò Tai Lưỡi Xào 250g</v>
      </c>
      <c r="M1599" s="8" t="str">
        <f>VLOOKUP(L1599,'[1]Mã Misa'!$C$2:$D$74,2,0)</f>
        <v>GTLX250G</v>
      </c>
      <c r="N1599" s="2">
        <v>50182</v>
      </c>
      <c r="O1599" t="s">
        <v>2260</v>
      </c>
      <c r="P1599" s="8" t="str">
        <f t="shared" si="122"/>
        <v>0156084</v>
      </c>
      <c r="Q1599" s="8" t="e">
        <f t="shared" si="120"/>
        <v>#N/A</v>
      </c>
      <c r="R1599" s="19">
        <v>44548</v>
      </c>
      <c r="S1599" s="17" t="s">
        <v>2261</v>
      </c>
      <c r="T1599" s="8" t="str">
        <f t="shared" si="123"/>
        <v>VM+ HNI BT</v>
      </c>
      <c r="U1599" t="s">
        <v>11148</v>
      </c>
      <c r="Y1599" t="str">
        <f t="shared" si="124"/>
        <v>WINCOMHANOI</v>
      </c>
    </row>
    <row r="1600" spans="1:25" x14ac:dyDescent="0.2">
      <c r="A1600" t="s">
        <v>0</v>
      </c>
      <c r="B1600" t="s">
        <v>2262</v>
      </c>
      <c r="D1600" t="s">
        <v>2</v>
      </c>
      <c r="E1600" t="s">
        <v>3</v>
      </c>
      <c r="F1600" s="12">
        <v>2</v>
      </c>
      <c r="G1600" s="2">
        <v>141900</v>
      </c>
      <c r="H1600" t="s">
        <v>4</v>
      </c>
      <c r="J1600" t="s">
        <v>5</v>
      </c>
      <c r="K1600" s="9" t="str">
        <f t="shared" si="121"/>
        <v>_Chả nướng 300g</v>
      </c>
      <c r="L1600" s="8" t="str">
        <f>VLOOKUP(K1600,'[1]Mã Misa'!$B$2:$D$74,2,0)</f>
        <v>Chả nướng 300g</v>
      </c>
      <c r="M1600" s="8" t="str">
        <f>VLOOKUP(L1600,'[1]Mã Misa'!$C$2:$D$74,2,0)</f>
        <v>CN300</v>
      </c>
      <c r="N1600" s="2">
        <v>70950</v>
      </c>
      <c r="O1600" t="s">
        <v>2263</v>
      </c>
      <c r="P1600" s="8" t="str">
        <f t="shared" si="122"/>
        <v>0011770</v>
      </c>
      <c r="Q1600" s="8" t="e">
        <f t="shared" si="120"/>
        <v>#N/A</v>
      </c>
      <c r="R1600" s="19">
        <v>44548</v>
      </c>
      <c r="S1600" s="17" t="s">
        <v>857</v>
      </c>
      <c r="T1600" s="8" t="str">
        <f t="shared" si="123"/>
        <v>VM+ HPG 37</v>
      </c>
      <c r="U1600" t="s">
        <v>10759</v>
      </c>
      <c r="Y1600" t="str">
        <f t="shared" si="124"/>
        <v>WINCOMHAIPHONG</v>
      </c>
    </row>
    <row r="1601" spans="1:25" x14ac:dyDescent="0.2">
      <c r="A1601" t="s">
        <v>0</v>
      </c>
      <c r="B1601" t="s">
        <v>2264</v>
      </c>
      <c r="D1601" t="s">
        <v>42</v>
      </c>
      <c r="E1601" t="s">
        <v>3</v>
      </c>
      <c r="F1601" s="12">
        <v>5</v>
      </c>
      <c r="G1601" s="2">
        <v>438935</v>
      </c>
      <c r="H1601" t="s">
        <v>4</v>
      </c>
      <c r="J1601" t="s">
        <v>43</v>
      </c>
      <c r="K1601" s="9" t="str">
        <f t="shared" si="121"/>
        <v>Bắp bò muối gói 200g</v>
      </c>
      <c r="L1601" s="8" t="str">
        <f>VLOOKUP(K1601,'[1]Mã Misa'!$B$2:$D$74,2,0)</f>
        <v>Bắp bò muối 200g</v>
      </c>
      <c r="M1601" s="8" t="str">
        <f>VLOOKUP(L1601,'[1]Mã Misa'!$C$2:$D$74,2,0)</f>
        <v>BBM200</v>
      </c>
      <c r="N1601" s="2">
        <v>87787</v>
      </c>
      <c r="O1601" t="s">
        <v>2265</v>
      </c>
      <c r="P1601" s="8" t="str">
        <f t="shared" si="122"/>
        <v>0156094</v>
      </c>
      <c r="Q1601" s="8" t="e">
        <f t="shared" si="120"/>
        <v>#N/A</v>
      </c>
      <c r="R1601" s="19">
        <v>44548</v>
      </c>
      <c r="S1601" s="17" t="s">
        <v>2266</v>
      </c>
      <c r="T1601" s="8" t="str">
        <f t="shared" si="123"/>
        <v>VM+ HNI 55</v>
      </c>
      <c r="U1601" t="s">
        <v>11149</v>
      </c>
      <c r="Y1601" t="str">
        <f t="shared" si="124"/>
        <v>WINCOMHANOI</v>
      </c>
    </row>
    <row r="1602" spans="1:25" x14ac:dyDescent="0.2">
      <c r="A1602" t="s">
        <v>0</v>
      </c>
      <c r="B1602" t="s">
        <v>2264</v>
      </c>
      <c r="D1602" t="s">
        <v>30</v>
      </c>
      <c r="E1602" t="s">
        <v>3</v>
      </c>
      <c r="F1602" s="12">
        <v>1</v>
      </c>
      <c r="G1602" s="2">
        <v>111058</v>
      </c>
      <c r="H1602" t="s">
        <v>4</v>
      </c>
      <c r="J1602" t="s">
        <v>31</v>
      </c>
      <c r="K1602" s="9" t="str">
        <f t="shared" si="121"/>
        <v>Gà muối gói 500g</v>
      </c>
      <c r="L1602" s="8" t="str">
        <f>VLOOKUP(K1602,'[1]Mã Misa'!$B$2:$D$74,2,0)</f>
        <v>Gà muối 500g</v>
      </c>
      <c r="M1602" s="8" t="str">
        <f>VLOOKUP(L1602,'[1]Mã Misa'!$C$2:$D$74,2,0)</f>
        <v>GM500</v>
      </c>
      <c r="N1602" s="2">
        <v>111058</v>
      </c>
      <c r="O1602" t="s">
        <v>2265</v>
      </c>
      <c r="P1602" s="8" t="str">
        <f t="shared" si="122"/>
        <v>0156094</v>
      </c>
      <c r="Q1602" s="8" t="e">
        <f t="shared" si="120"/>
        <v>#N/A</v>
      </c>
      <c r="R1602" s="19">
        <v>44548</v>
      </c>
      <c r="S1602" s="17" t="s">
        <v>2266</v>
      </c>
      <c r="T1602" s="8" t="str">
        <f t="shared" si="123"/>
        <v>VM+ HNI 55</v>
      </c>
      <c r="U1602" t="s">
        <v>11149</v>
      </c>
      <c r="Y1602" t="str">
        <f t="shared" si="124"/>
        <v>WINCOMHANOI</v>
      </c>
    </row>
    <row r="1603" spans="1:25" x14ac:dyDescent="0.2">
      <c r="A1603" t="s">
        <v>0</v>
      </c>
      <c r="B1603" t="s">
        <v>2264</v>
      </c>
      <c r="D1603" t="s">
        <v>155</v>
      </c>
      <c r="E1603" t="s">
        <v>3</v>
      </c>
      <c r="F1603" s="12">
        <v>1</v>
      </c>
      <c r="G1603" s="2">
        <v>101989</v>
      </c>
      <c r="H1603" t="s">
        <v>4</v>
      </c>
      <c r="J1603" t="s">
        <v>156</v>
      </c>
      <c r="K1603" s="9" t="str">
        <f t="shared" si="121"/>
        <v>Giò tai nấm hương 500g</v>
      </c>
      <c r="L1603" s="8" t="str">
        <f>VLOOKUP(K1603,'[1]Mã Misa'!$B$2:$D$74,2,0)</f>
        <v>Giò tai nấm hương 500g</v>
      </c>
      <c r="M1603" s="8" t="str">
        <f>VLOOKUP(L1603,'[1]Mã Misa'!$C$2:$D$74,2,0)</f>
        <v>GTNH500</v>
      </c>
      <c r="N1603" s="2">
        <v>101989</v>
      </c>
      <c r="O1603" t="s">
        <v>2265</v>
      </c>
      <c r="P1603" s="8" t="str">
        <f t="shared" si="122"/>
        <v>0156094</v>
      </c>
      <c r="Q1603" s="8" t="e">
        <f t="shared" ref="Q1603:Q1666" si="125">IF(VLOOKUP(P1603,$AD$1:$AF$32,1,0)&lt;&gt;0,(P1603&amp;"A"),0)</f>
        <v>#N/A</v>
      </c>
      <c r="R1603" s="19">
        <v>44548</v>
      </c>
      <c r="S1603" s="17" t="s">
        <v>2266</v>
      </c>
      <c r="T1603" s="8" t="str">
        <f t="shared" si="123"/>
        <v>VM+ HNI 55</v>
      </c>
      <c r="U1603" t="s">
        <v>11149</v>
      </c>
      <c r="Y1603" t="str">
        <f t="shared" si="124"/>
        <v>WINCOMHANOI</v>
      </c>
    </row>
    <row r="1604" spans="1:25" x14ac:dyDescent="0.2">
      <c r="A1604" t="s">
        <v>0</v>
      </c>
      <c r="B1604" t="s">
        <v>2264</v>
      </c>
      <c r="D1604" t="s">
        <v>15</v>
      </c>
      <c r="E1604" t="s">
        <v>3</v>
      </c>
      <c r="F1604" s="12">
        <v>1</v>
      </c>
      <c r="G1604" s="2">
        <v>46000</v>
      </c>
      <c r="H1604" t="s">
        <v>4</v>
      </c>
      <c r="J1604" t="s">
        <v>16</v>
      </c>
      <c r="K1604" s="9" t="str">
        <f t="shared" ref="K1604:K1667" si="126">MID(J1604,10,26)</f>
        <v>Mộc nấm hương gói 250g</v>
      </c>
      <c r="L1604" s="8" t="str">
        <f>VLOOKUP(K1604,'[1]Mã Misa'!$B$2:$D$74,2,0)</f>
        <v>Mộc Nấm Hương 250g</v>
      </c>
      <c r="M1604" s="8" t="str">
        <f>VLOOKUP(L1604,'[1]Mã Misa'!$C$2:$D$74,2,0)</f>
        <v>MNH250</v>
      </c>
      <c r="N1604" s="2">
        <v>46000</v>
      </c>
      <c r="O1604" t="s">
        <v>2265</v>
      </c>
      <c r="P1604" s="8" t="str">
        <f t="shared" ref="P1604:P1667" si="127">RIGHT(O1604,7)</f>
        <v>0156094</v>
      </c>
      <c r="Q1604" s="8" t="e">
        <f t="shared" si="125"/>
        <v>#N/A</v>
      </c>
      <c r="R1604" s="19">
        <v>44548</v>
      </c>
      <c r="S1604" s="17" t="s">
        <v>2266</v>
      </c>
      <c r="T1604" s="8" t="str">
        <f t="shared" ref="T1604:T1667" si="128">LEFT(U1604,10)</f>
        <v>VM+ HNI 55</v>
      </c>
      <c r="U1604" t="s">
        <v>11149</v>
      </c>
      <c r="Y1604" t="str">
        <f t="shared" ref="Y1604:Y1667" si="129">IF(ISNUMBER(SEARCH($V$3,T1604)),"WINCOMHANOI",IF(ISNUMBER(SEARCH($V$4,T1604)),"WINCOMHOCHIMINH",IF(ISNUMBER(SEARCH($V$5,T1604)),"WINCOMDANANG",IF(ISNUMBER(SEARCH($V$6,T1604)),"WINCOMHAIDUONG",IF(ISNUMBER(SEARCH($V$7,T1604)),"WINCOMQUANGNINH",IF(ISNUMBER(SEARCH($V$8,T1604)),"WINCOMHAIPHONG",IF(ISNUMBER(SEARCH($V$9,T1604)),"WINCOMBACGIANG",IF(ISNUMBER(SEARCH($V$10,T1604)),"WINCOMBACNINH",IF(ISNUMBER(SEARCH($V$11,T1604)),"WINCOMPHUTHO",IF(ISNUMBER(SEARCH($V$12,T1604)),"WINCOMHATINH",IF(ISNUMBER(SEARCH($V$13,T1604)),"WINCOMTHAINGUYEN",IF(ISNUMBER(SEARCH($V$14,T1604)),"WINCOMKHANHHOA",IF(ISNUMBER(SEARCH($V$15,T1604)),"WINCOMHUNGYEN",IF(ISNUMBER(SEARCH($V$16,T1604)),"WINCOMNGHEAN",IF(ISNUMBER(SEARCH($V$17,T1604)),"WINCOMLAOCAI",IF(ISNUMBER(SEARCH($V$18,T1604)),"WINCOMVUNGTAU",IF(ISNUMBER(SEARCH($V$19,T1604)),"WINCOMBINHDUONG",IF(ISNUMBER(SEARCH($V$20,T1604)),"WINCOMKIENGIANG",IF(ISNUMBER(SEARCH($V$21,T1604)),"WINCOMHANAM",IF(ISNUMBER(SEARCH($V$22,T1604)),"WINCOMNAMDINH",IF(ISNUMBER(SEARCH($V$23,T1604)),"WINCOMLANGSON",IF(ISNUMBER(SEARCH($V$24,T1604)),"WINCOMTHANHHOA",IF(ISNUMBER(SEARCH($V$25,T1604)),"WINCOMYENBAI",IF(ISNUMBER(SEARCH($V$26,T1604)),"WINCOMTUYENQUANG",IF(ISNUMBER(SEARCH($V$27,T1604)),"WINCOMHUE",IF(ISNUMBER(SEARCH($V$28,T1604)),"WINCOMQUANGNAM",IF(ISNUMBER(SEARCH($V$29,T1604)),"WINCOMVINHPHUC",IF(ISNUMBER(SEARCH($V$30,T1604)),"WINCOMHAGIANG",IF(ISNUMBER(SEARCH($V$31,T1604)),"WINCOMNINHBINH",IF(ISNUMBER(SEARCH($V$32,T1604)),"WINCOMTRAVINH",IF(ISNUMBER(SEARCH($V$33,T1604)),"WINCOMCANTHO",IF(ISNUMBER(SEARCH($V$34,T1604)),"WINCOMBENTRE",IF(ISNUMBER(SEARCH($V$35,T1604)),"WINCOMCAMAU",IF(ISNUMBER(SEARCH($V$36,T1604)),"WINCOMANGIANG",IF(ISNUMBER(SEARCH($V$37,T1604)),"WINCOMNINHTHUAN",IF(ISNUMBER(SEARCH($V$38,T1604)),"WINCOMTHAIBINH",IF(ISNUMBER(SEARCH($V$39,T1604)),"WINCOMGIALAI",IF(ISNUMBER(SEARCH($V$40,T1604)),"WINCOMHOABINH",IF(ISNUMBER(SEARCH($V$41,T1604)),"WINCOMQUANGNGAI",IF(ISNUMBER(SEARCH($V$42,T1604)),"WINCOMBINHTHUAN",IF(ISNUMBER(SEARCH($V$43,T1604)),"WINCOMDAKLAK",IF(ISNUMBER(SEARCH($V$44,T1604)),"WINCOMSOCTRANG",IF(ISNUMBER(SEARCH($V$45,T1604)),"WINCOMSONLA",IF(ISNUMBER(SEARCH($V$46,T1604)),"WINCOMKONTUM",IF(ISNUMBER(SEARCH($V$47,T1604)),"WINCOMPHUYEN",IF(ISNUMBER(SEARCH($V$48,T1604)),"WINCOMQUANGTRI",IF(ISNUMBER(SEARCH($V$49,T1604)),"WINCOMBINHDINH",IF(ISNUMBER(SEARCH($V$50,T1604)),"WINCOMCAOBANG",IF(ISNUMBER(SEARCH($V$51,T1604)),"WINCOMQUANGBINH",IF(ISNUMBER(SEARCH($V$52,T1604)),"WINCOMLAMDONG",IF(ISNUMBER(SEARCH($V$53,T1604)),"WINCOMVINHLONG",IF(ISNUMBER(SEARCH($V$54,T1604)),"WINCOMDONGTHAP",IF(ISNUMBER(SEARCH($V$55,T1604)),"WINCOMTIENGIANG",IF(ISNUMBER(SEARCH($V$56,T1604)),"WINCOMQUANGNINH",0))))))))))))))))))))))))))))))))))))))))))))))))))))))</f>
        <v>WINCOMHANOI</v>
      </c>
    </row>
    <row r="1605" spans="1:25" x14ac:dyDescent="0.2">
      <c r="A1605" t="s">
        <v>0</v>
      </c>
      <c r="B1605" t="s">
        <v>2267</v>
      </c>
      <c r="D1605" t="s">
        <v>15</v>
      </c>
      <c r="E1605" t="s">
        <v>3</v>
      </c>
      <c r="F1605" s="12">
        <v>3</v>
      </c>
      <c r="G1605" s="2">
        <v>138000</v>
      </c>
      <c r="H1605" t="s">
        <v>4</v>
      </c>
      <c r="J1605" t="s">
        <v>16</v>
      </c>
      <c r="K1605" s="9" t="str">
        <f t="shared" si="126"/>
        <v>Mộc nấm hương gói 250g</v>
      </c>
      <c r="L1605" s="8" t="str">
        <f>VLOOKUP(K1605,'[1]Mã Misa'!$B$2:$D$74,2,0)</f>
        <v>Mộc Nấm Hương 250g</v>
      </c>
      <c r="M1605" s="8" t="str">
        <f>VLOOKUP(L1605,'[1]Mã Misa'!$C$2:$D$74,2,0)</f>
        <v>MNH250</v>
      </c>
      <c r="N1605" s="2">
        <v>46000</v>
      </c>
      <c r="O1605" t="s">
        <v>2268</v>
      </c>
      <c r="P1605" s="8" t="str">
        <f t="shared" si="127"/>
        <v>0156097</v>
      </c>
      <c r="Q1605" s="8" t="e">
        <f t="shared" si="125"/>
        <v>#N/A</v>
      </c>
      <c r="R1605" s="19">
        <v>44548</v>
      </c>
      <c r="S1605" s="17" t="s">
        <v>2269</v>
      </c>
      <c r="T1605" s="8" t="str">
        <f t="shared" si="128"/>
        <v>VM+ HNI N0</v>
      </c>
      <c r="U1605" t="s">
        <v>11150</v>
      </c>
      <c r="Y1605" t="str">
        <f t="shared" si="129"/>
        <v>WINCOMHANOI</v>
      </c>
    </row>
    <row r="1606" spans="1:25" x14ac:dyDescent="0.2">
      <c r="A1606" t="s">
        <v>0</v>
      </c>
      <c r="B1606" t="s">
        <v>2270</v>
      </c>
      <c r="D1606" t="s">
        <v>30</v>
      </c>
      <c r="E1606" t="s">
        <v>3</v>
      </c>
      <c r="F1606" s="12">
        <v>1</v>
      </c>
      <c r="G1606" s="2">
        <v>111058</v>
      </c>
      <c r="H1606" t="s">
        <v>4</v>
      </c>
      <c r="J1606" t="s">
        <v>31</v>
      </c>
      <c r="K1606" s="9" t="str">
        <f t="shared" si="126"/>
        <v>Gà muối gói 500g</v>
      </c>
      <c r="L1606" s="8" t="str">
        <f>VLOOKUP(K1606,'[1]Mã Misa'!$B$2:$D$74,2,0)</f>
        <v>Gà muối 500g</v>
      </c>
      <c r="M1606" s="8" t="str">
        <f>VLOOKUP(L1606,'[1]Mã Misa'!$C$2:$D$74,2,0)</f>
        <v>GM500</v>
      </c>
      <c r="N1606" s="2">
        <v>111058</v>
      </c>
      <c r="O1606" t="s">
        <v>2271</v>
      </c>
      <c r="P1606" s="8" t="str">
        <f t="shared" si="127"/>
        <v>0156121</v>
      </c>
      <c r="Q1606" s="8" t="e">
        <f t="shared" si="125"/>
        <v>#N/A</v>
      </c>
      <c r="R1606" s="19">
        <v>44548</v>
      </c>
      <c r="S1606" s="17" t="s">
        <v>1265</v>
      </c>
      <c r="T1606" s="8" t="str">
        <f t="shared" si="128"/>
        <v>VM+ HNI Th</v>
      </c>
      <c r="U1606" t="s">
        <v>10877</v>
      </c>
      <c r="Y1606" t="str">
        <f t="shared" si="129"/>
        <v>WINCOMHANOI</v>
      </c>
    </row>
    <row r="1607" spans="1:25" x14ac:dyDescent="0.2">
      <c r="A1607" t="s">
        <v>0</v>
      </c>
      <c r="B1607" t="s">
        <v>2272</v>
      </c>
      <c r="D1607" t="s">
        <v>30</v>
      </c>
      <c r="E1607" t="s">
        <v>3</v>
      </c>
      <c r="F1607" s="12">
        <v>1</v>
      </c>
      <c r="G1607" s="2">
        <v>111058</v>
      </c>
      <c r="H1607" t="s">
        <v>4</v>
      </c>
      <c r="J1607" t="s">
        <v>31</v>
      </c>
      <c r="K1607" s="9" t="str">
        <f t="shared" si="126"/>
        <v>Gà muối gói 500g</v>
      </c>
      <c r="L1607" s="8" t="str">
        <f>VLOOKUP(K1607,'[1]Mã Misa'!$B$2:$D$74,2,0)</f>
        <v>Gà muối 500g</v>
      </c>
      <c r="M1607" s="8" t="str">
        <f>VLOOKUP(L1607,'[1]Mã Misa'!$C$2:$D$74,2,0)</f>
        <v>GM500</v>
      </c>
      <c r="N1607" s="2">
        <v>111058</v>
      </c>
      <c r="O1607" t="s">
        <v>2273</v>
      </c>
      <c r="P1607" s="8" t="str">
        <f t="shared" si="127"/>
        <v>0156126</v>
      </c>
      <c r="Q1607" s="8" t="e">
        <f t="shared" si="125"/>
        <v>#N/A</v>
      </c>
      <c r="R1607" s="19">
        <v>44548</v>
      </c>
      <c r="S1607" s="17" t="s">
        <v>2274</v>
      </c>
      <c r="T1607" s="8" t="str">
        <f t="shared" si="128"/>
        <v xml:space="preserve">VM+ HNI 9 </v>
      </c>
      <c r="U1607" t="s">
        <v>11151</v>
      </c>
      <c r="Y1607" t="str">
        <f t="shared" si="129"/>
        <v>WINCOMHANOI</v>
      </c>
    </row>
    <row r="1608" spans="1:25" x14ac:dyDescent="0.2">
      <c r="A1608" t="s">
        <v>0</v>
      </c>
      <c r="B1608" t="s">
        <v>2275</v>
      </c>
      <c r="D1608" t="s">
        <v>102</v>
      </c>
      <c r="E1608" t="s">
        <v>103</v>
      </c>
      <c r="F1608" s="12">
        <v>1</v>
      </c>
      <c r="G1608" s="2">
        <v>177188</v>
      </c>
      <c r="H1608" t="s">
        <v>104</v>
      </c>
      <c r="J1608" t="s">
        <v>105</v>
      </c>
      <c r="K1608" s="9" t="str">
        <f t="shared" si="126"/>
        <v xml:space="preserve"> Mực lá câu làm sạch 450g</v>
      </c>
      <c r="L1608" s="8" t="str">
        <f>VLOOKUP(K1608,'[1]Mã Misa'!$B$2:$D$74,2,0)</f>
        <v>Mực lá câu làm sạch 450g</v>
      </c>
      <c r="M1608" s="8" t="str">
        <f>VLOOKUP(L1608,'[1]Mã Misa'!$C$2:$D$74,2,0)</f>
        <v>ML450</v>
      </c>
      <c r="N1608" s="2">
        <v>177188</v>
      </c>
      <c r="O1608" t="s">
        <v>2276</v>
      </c>
      <c r="P1608" s="8" t="str">
        <f t="shared" si="127"/>
        <v>0156129</v>
      </c>
      <c r="Q1608" s="8" t="e">
        <f t="shared" si="125"/>
        <v>#N/A</v>
      </c>
      <c r="R1608" s="19">
        <v>44548</v>
      </c>
      <c r="S1608" s="17" t="s">
        <v>2274</v>
      </c>
      <c r="T1608" s="8" t="str">
        <f t="shared" si="128"/>
        <v xml:space="preserve">VM+ HNI 9 </v>
      </c>
      <c r="U1608" t="s">
        <v>11151</v>
      </c>
      <c r="Y1608" t="str">
        <f t="shared" si="129"/>
        <v>WINCOMHANOI</v>
      </c>
    </row>
    <row r="1609" spans="1:25" x14ac:dyDescent="0.2">
      <c r="A1609" t="s">
        <v>0</v>
      </c>
      <c r="B1609" t="s">
        <v>2277</v>
      </c>
      <c r="D1609" t="s">
        <v>30</v>
      </c>
      <c r="E1609" t="s">
        <v>3</v>
      </c>
      <c r="F1609" s="12">
        <v>1</v>
      </c>
      <c r="G1609" s="2">
        <v>111058</v>
      </c>
      <c r="H1609" t="s">
        <v>4</v>
      </c>
      <c r="J1609" t="s">
        <v>31</v>
      </c>
      <c r="K1609" s="9" t="str">
        <f t="shared" si="126"/>
        <v>Gà muối gói 500g</v>
      </c>
      <c r="L1609" s="8" t="str">
        <f>VLOOKUP(K1609,'[1]Mã Misa'!$B$2:$D$74,2,0)</f>
        <v>Gà muối 500g</v>
      </c>
      <c r="M1609" s="8" t="str">
        <f>VLOOKUP(L1609,'[1]Mã Misa'!$C$2:$D$74,2,0)</f>
        <v>GM500</v>
      </c>
      <c r="N1609" s="2">
        <v>111058</v>
      </c>
      <c r="O1609" t="s">
        <v>2278</v>
      </c>
      <c r="P1609" s="8" t="str">
        <f t="shared" si="127"/>
        <v>0046968</v>
      </c>
      <c r="Q1609" s="8" t="e">
        <f t="shared" si="125"/>
        <v>#N/A</v>
      </c>
      <c r="R1609" s="19">
        <v>44548</v>
      </c>
      <c r="S1609" s="17" t="s">
        <v>2279</v>
      </c>
      <c r="T1609" s="8" t="str">
        <f t="shared" si="128"/>
        <v>VM+ HCM 56</v>
      </c>
      <c r="U1609" t="s">
        <v>11152</v>
      </c>
      <c r="Y1609" t="str">
        <f t="shared" si="129"/>
        <v>WINCOMHOCHIMINH</v>
      </c>
    </row>
    <row r="1610" spans="1:25" x14ac:dyDescent="0.2">
      <c r="A1610" t="s">
        <v>0</v>
      </c>
      <c r="B1610" t="s">
        <v>2277</v>
      </c>
      <c r="D1610" t="s">
        <v>2</v>
      </c>
      <c r="E1610" t="s">
        <v>3</v>
      </c>
      <c r="F1610" s="12">
        <v>3</v>
      </c>
      <c r="G1610" s="2">
        <v>212850</v>
      </c>
      <c r="H1610" t="s">
        <v>4</v>
      </c>
      <c r="J1610" t="s">
        <v>5</v>
      </c>
      <c r="K1610" s="9" t="str">
        <f t="shared" si="126"/>
        <v>_Chả nướng 300g</v>
      </c>
      <c r="L1610" s="8" t="str">
        <f>VLOOKUP(K1610,'[1]Mã Misa'!$B$2:$D$74,2,0)</f>
        <v>Chả nướng 300g</v>
      </c>
      <c r="M1610" s="8" t="str">
        <f>VLOOKUP(L1610,'[1]Mã Misa'!$C$2:$D$74,2,0)</f>
        <v>CN300</v>
      </c>
      <c r="N1610" s="2">
        <v>70950</v>
      </c>
      <c r="O1610" t="s">
        <v>2278</v>
      </c>
      <c r="P1610" s="8" t="str">
        <f t="shared" si="127"/>
        <v>0046968</v>
      </c>
      <c r="Q1610" s="8" t="e">
        <f t="shared" si="125"/>
        <v>#N/A</v>
      </c>
      <c r="R1610" s="19">
        <v>44548</v>
      </c>
      <c r="S1610" s="17" t="s">
        <v>2279</v>
      </c>
      <c r="T1610" s="8" t="str">
        <f t="shared" si="128"/>
        <v>VM+ HCM 56</v>
      </c>
      <c r="U1610" t="s">
        <v>11152</v>
      </c>
      <c r="Y1610" t="str">
        <f t="shared" si="129"/>
        <v>WINCOMHOCHIMINH</v>
      </c>
    </row>
    <row r="1611" spans="1:25" x14ac:dyDescent="0.2">
      <c r="A1611" t="s">
        <v>0</v>
      </c>
      <c r="B1611" t="s">
        <v>2277</v>
      </c>
      <c r="D1611" t="s">
        <v>8</v>
      </c>
      <c r="E1611" t="s">
        <v>3</v>
      </c>
      <c r="F1611" s="12">
        <v>2</v>
      </c>
      <c r="G1611" s="2">
        <v>210800</v>
      </c>
      <c r="H1611" t="s">
        <v>4</v>
      </c>
      <c r="J1611" t="s">
        <v>9</v>
      </c>
      <c r="K1611" s="9" t="str">
        <f t="shared" si="126"/>
        <v>_Đùi gà sốt cay 500g</v>
      </c>
      <c r="L1611" s="8" t="str">
        <f>VLOOKUP(K1611,'[1]Mã Misa'!$B$2:$D$74,2,0)</f>
        <v>Đùi gà sốt cay 500g</v>
      </c>
      <c r="M1611" s="8" t="str">
        <f>VLOOKUP(L1611,'[1]Mã Misa'!$C$2:$D$74,2,0)</f>
        <v>DGSC500</v>
      </c>
      <c r="N1611" s="2">
        <v>105400</v>
      </c>
      <c r="O1611" t="s">
        <v>2278</v>
      </c>
      <c r="P1611" s="8" t="str">
        <f t="shared" si="127"/>
        <v>0046968</v>
      </c>
      <c r="Q1611" s="8" t="e">
        <f t="shared" si="125"/>
        <v>#N/A</v>
      </c>
      <c r="R1611" s="19">
        <v>44548</v>
      </c>
      <c r="S1611" s="17" t="s">
        <v>2279</v>
      </c>
      <c r="T1611" s="8" t="str">
        <f t="shared" si="128"/>
        <v>VM+ HCM 56</v>
      </c>
      <c r="U1611" t="s">
        <v>11152</v>
      </c>
      <c r="Y1611" t="str">
        <f t="shared" si="129"/>
        <v>WINCOMHOCHIMINH</v>
      </c>
    </row>
    <row r="1612" spans="1:25" x14ac:dyDescent="0.2">
      <c r="A1612" t="s">
        <v>0</v>
      </c>
      <c r="B1612" t="s">
        <v>2277</v>
      </c>
      <c r="D1612" t="s">
        <v>27</v>
      </c>
      <c r="E1612" t="s">
        <v>3</v>
      </c>
      <c r="F1612" s="12">
        <v>3</v>
      </c>
      <c r="G1612" s="2">
        <v>183150</v>
      </c>
      <c r="H1612" t="s">
        <v>4</v>
      </c>
      <c r="J1612" t="s">
        <v>28</v>
      </c>
      <c r="K1612" s="9" t="str">
        <f t="shared" si="126"/>
        <v>_Giò sụn gà 250g</v>
      </c>
      <c r="L1612" s="8" t="str">
        <f>VLOOKUP(K1612,'[1]Mã Misa'!$B$2:$D$74,2,0)</f>
        <v>Giò sụn gà 250g</v>
      </c>
      <c r="M1612" s="8" t="str">
        <f>VLOOKUP(L1612,'[1]Mã Misa'!$C$2:$D$74,2,0)</f>
        <v>GSG250</v>
      </c>
      <c r="N1612" s="2">
        <v>61050</v>
      </c>
      <c r="O1612" t="s">
        <v>2278</v>
      </c>
      <c r="P1612" s="8" t="str">
        <f t="shared" si="127"/>
        <v>0046968</v>
      </c>
      <c r="Q1612" s="8" t="e">
        <f t="shared" si="125"/>
        <v>#N/A</v>
      </c>
      <c r="R1612" s="19">
        <v>44548</v>
      </c>
      <c r="S1612" s="17" t="s">
        <v>2279</v>
      </c>
      <c r="T1612" s="8" t="str">
        <f t="shared" si="128"/>
        <v>VM+ HCM 56</v>
      </c>
      <c r="U1612" t="s">
        <v>11152</v>
      </c>
      <c r="Y1612" t="str">
        <f t="shared" si="129"/>
        <v>WINCOMHOCHIMINH</v>
      </c>
    </row>
    <row r="1613" spans="1:25" x14ac:dyDescent="0.2">
      <c r="A1613" t="s">
        <v>0</v>
      </c>
      <c r="B1613" t="s">
        <v>2277</v>
      </c>
      <c r="D1613" t="s">
        <v>11</v>
      </c>
      <c r="E1613" t="s">
        <v>3</v>
      </c>
      <c r="F1613" s="12">
        <v>2</v>
      </c>
      <c r="G1613" s="2">
        <v>100364</v>
      </c>
      <c r="H1613" t="s">
        <v>4</v>
      </c>
      <c r="J1613" t="s">
        <v>12</v>
      </c>
      <c r="K1613" s="9" t="str">
        <f t="shared" si="126"/>
        <v>Giò tai lưỡi xào gói 250g</v>
      </c>
      <c r="L1613" s="8" t="str">
        <f>VLOOKUP(K1613,'[1]Mã Misa'!$B$2:$D$74,2,0)</f>
        <v>Giò Tai Lưỡi Xào 250g</v>
      </c>
      <c r="M1613" s="8" t="str">
        <f>VLOOKUP(L1613,'[1]Mã Misa'!$C$2:$D$74,2,0)</f>
        <v>GTLX250G</v>
      </c>
      <c r="N1613" s="2">
        <v>50182</v>
      </c>
      <c r="O1613" t="s">
        <v>2278</v>
      </c>
      <c r="P1613" s="8" t="str">
        <f t="shared" si="127"/>
        <v>0046968</v>
      </c>
      <c r="Q1613" s="8" t="e">
        <f t="shared" si="125"/>
        <v>#N/A</v>
      </c>
      <c r="R1613" s="19">
        <v>44548</v>
      </c>
      <c r="S1613" s="17" t="s">
        <v>2279</v>
      </c>
      <c r="T1613" s="8" t="str">
        <f t="shared" si="128"/>
        <v>VM+ HCM 56</v>
      </c>
      <c r="U1613" t="s">
        <v>11152</v>
      </c>
      <c r="Y1613" t="str">
        <f t="shared" si="129"/>
        <v>WINCOMHOCHIMINH</v>
      </c>
    </row>
    <row r="1614" spans="1:25" x14ac:dyDescent="0.2">
      <c r="A1614" t="s">
        <v>0</v>
      </c>
      <c r="B1614" t="s">
        <v>2277</v>
      </c>
      <c r="D1614" t="s">
        <v>15</v>
      </c>
      <c r="E1614" t="s">
        <v>3</v>
      </c>
      <c r="F1614" s="12">
        <v>4</v>
      </c>
      <c r="G1614" s="2">
        <v>184000</v>
      </c>
      <c r="H1614" t="s">
        <v>4</v>
      </c>
      <c r="J1614" t="s">
        <v>16</v>
      </c>
      <c r="K1614" s="9" t="str">
        <f t="shared" si="126"/>
        <v>Mộc nấm hương gói 250g</v>
      </c>
      <c r="L1614" s="8" t="str">
        <f>VLOOKUP(K1614,'[1]Mã Misa'!$B$2:$D$74,2,0)</f>
        <v>Mộc Nấm Hương 250g</v>
      </c>
      <c r="M1614" s="8" t="str">
        <f>VLOOKUP(L1614,'[1]Mã Misa'!$C$2:$D$74,2,0)</f>
        <v>MNH250</v>
      </c>
      <c r="N1614" s="2">
        <v>46000</v>
      </c>
      <c r="O1614" t="s">
        <v>2278</v>
      </c>
      <c r="P1614" s="8" t="str">
        <f t="shared" si="127"/>
        <v>0046968</v>
      </c>
      <c r="Q1614" s="8" t="e">
        <f t="shared" si="125"/>
        <v>#N/A</v>
      </c>
      <c r="R1614" s="19">
        <v>44548</v>
      </c>
      <c r="S1614" s="17" t="s">
        <v>2279</v>
      </c>
      <c r="T1614" s="8" t="str">
        <f t="shared" si="128"/>
        <v>VM+ HCM 56</v>
      </c>
      <c r="U1614" t="s">
        <v>11152</v>
      </c>
      <c r="Y1614" t="str">
        <f t="shared" si="129"/>
        <v>WINCOMHOCHIMINH</v>
      </c>
    </row>
    <row r="1615" spans="1:25" x14ac:dyDescent="0.2">
      <c r="A1615" t="s">
        <v>0</v>
      </c>
      <c r="B1615" t="s">
        <v>2277</v>
      </c>
      <c r="D1615" t="s">
        <v>42</v>
      </c>
      <c r="E1615" t="s">
        <v>3</v>
      </c>
      <c r="F1615" s="12">
        <v>1</v>
      </c>
      <c r="G1615" s="2">
        <v>87787</v>
      </c>
      <c r="H1615" t="s">
        <v>4</v>
      </c>
      <c r="J1615" t="s">
        <v>43</v>
      </c>
      <c r="K1615" s="9" t="str">
        <f t="shared" si="126"/>
        <v>Bắp bò muối gói 200g</v>
      </c>
      <c r="L1615" s="8" t="str">
        <f>VLOOKUP(K1615,'[1]Mã Misa'!$B$2:$D$74,2,0)</f>
        <v>Bắp bò muối 200g</v>
      </c>
      <c r="M1615" s="8" t="str">
        <f>VLOOKUP(L1615,'[1]Mã Misa'!$C$2:$D$74,2,0)</f>
        <v>BBM200</v>
      </c>
      <c r="N1615" s="2">
        <v>87787</v>
      </c>
      <c r="O1615" t="s">
        <v>2278</v>
      </c>
      <c r="P1615" s="8" t="str">
        <f t="shared" si="127"/>
        <v>0046968</v>
      </c>
      <c r="Q1615" s="8" t="e">
        <f t="shared" si="125"/>
        <v>#N/A</v>
      </c>
      <c r="R1615" s="19">
        <v>44548</v>
      </c>
      <c r="S1615" s="17" t="s">
        <v>2279</v>
      </c>
      <c r="T1615" s="8" t="str">
        <f t="shared" si="128"/>
        <v>VM+ HCM 56</v>
      </c>
      <c r="U1615" t="s">
        <v>11152</v>
      </c>
      <c r="Y1615" t="str">
        <f t="shared" si="129"/>
        <v>WINCOMHOCHIMINH</v>
      </c>
    </row>
    <row r="1616" spans="1:25" x14ac:dyDescent="0.2">
      <c r="A1616" t="s">
        <v>0</v>
      </c>
      <c r="B1616" t="s">
        <v>2280</v>
      </c>
      <c r="D1616" t="s">
        <v>30</v>
      </c>
      <c r="E1616" t="s">
        <v>3</v>
      </c>
      <c r="F1616" s="12">
        <v>1</v>
      </c>
      <c r="G1616" s="2">
        <v>111058</v>
      </c>
      <c r="H1616" t="s">
        <v>4</v>
      </c>
      <c r="J1616" t="s">
        <v>31</v>
      </c>
      <c r="K1616" s="9" t="str">
        <f t="shared" si="126"/>
        <v>Gà muối gói 500g</v>
      </c>
      <c r="L1616" s="8" t="str">
        <f>VLOOKUP(K1616,'[1]Mã Misa'!$B$2:$D$74,2,0)</f>
        <v>Gà muối 500g</v>
      </c>
      <c r="M1616" s="8" t="str">
        <f>VLOOKUP(L1616,'[1]Mã Misa'!$C$2:$D$74,2,0)</f>
        <v>GM500</v>
      </c>
      <c r="N1616" s="2">
        <v>111058</v>
      </c>
      <c r="O1616" t="s">
        <v>2281</v>
      </c>
      <c r="P1616" s="8" t="str">
        <f t="shared" si="127"/>
        <v>0002078</v>
      </c>
      <c r="Q1616" s="8" t="e">
        <f t="shared" si="125"/>
        <v>#N/A</v>
      </c>
      <c r="R1616" s="19">
        <v>44548</v>
      </c>
      <c r="S1616" s="17" t="s">
        <v>2282</v>
      </c>
      <c r="T1616" s="8" t="str">
        <f t="shared" si="128"/>
        <v>VM+ TTH 58</v>
      </c>
      <c r="U1616" t="s">
        <v>11153</v>
      </c>
      <c r="Y1616" t="str">
        <f t="shared" si="129"/>
        <v>WINCOMHUE</v>
      </c>
    </row>
    <row r="1617" spans="1:25" x14ac:dyDescent="0.2">
      <c r="A1617" t="s">
        <v>0</v>
      </c>
      <c r="B1617" t="s">
        <v>2283</v>
      </c>
      <c r="D1617" t="s">
        <v>42</v>
      </c>
      <c r="E1617" t="s">
        <v>3</v>
      </c>
      <c r="F1617" s="12">
        <v>1</v>
      </c>
      <c r="G1617" s="2">
        <v>87787</v>
      </c>
      <c r="H1617" t="s">
        <v>4</v>
      </c>
      <c r="J1617" t="s">
        <v>43</v>
      </c>
      <c r="K1617" s="9" t="str">
        <f t="shared" si="126"/>
        <v>Bắp bò muối gói 200g</v>
      </c>
      <c r="L1617" s="8" t="str">
        <f>VLOOKUP(K1617,'[1]Mã Misa'!$B$2:$D$74,2,0)</f>
        <v>Bắp bò muối 200g</v>
      </c>
      <c r="M1617" s="8" t="str">
        <f>VLOOKUP(L1617,'[1]Mã Misa'!$C$2:$D$74,2,0)</f>
        <v>BBM200</v>
      </c>
      <c r="N1617" s="2">
        <v>87787</v>
      </c>
      <c r="O1617" t="s">
        <v>2284</v>
      </c>
      <c r="P1617" s="8" t="str">
        <f t="shared" si="127"/>
        <v>0046969</v>
      </c>
      <c r="Q1617" s="8" t="e">
        <f t="shared" si="125"/>
        <v>#N/A</v>
      </c>
      <c r="R1617" s="19">
        <v>44548</v>
      </c>
      <c r="S1617" s="17" t="s">
        <v>2285</v>
      </c>
      <c r="T1617" s="8" t="str">
        <f t="shared" si="128"/>
        <v>VM+ HCM 85</v>
      </c>
      <c r="U1617" t="s">
        <v>11154</v>
      </c>
      <c r="Y1617" t="str">
        <f t="shared" si="129"/>
        <v>WINCOMHOCHIMINH</v>
      </c>
    </row>
    <row r="1618" spans="1:25" x14ac:dyDescent="0.2">
      <c r="A1618" t="s">
        <v>0</v>
      </c>
      <c r="B1618" t="s">
        <v>2283</v>
      </c>
      <c r="D1618" t="s">
        <v>21</v>
      </c>
      <c r="E1618" t="s">
        <v>3</v>
      </c>
      <c r="F1618" s="12">
        <v>1</v>
      </c>
      <c r="G1618" s="2">
        <v>74250</v>
      </c>
      <c r="H1618" t="s">
        <v>4</v>
      </c>
      <c r="J1618" t="s">
        <v>22</v>
      </c>
      <c r="K1618" s="9" t="str">
        <f t="shared" si="126"/>
        <v>_Chả cốm 300g</v>
      </c>
      <c r="L1618" s="8" t="str">
        <f>VLOOKUP(K1618,'[1]Mã Misa'!$B$2:$D$74,2,0)</f>
        <v>Chả cốm 300g</v>
      </c>
      <c r="M1618" s="8" t="str">
        <f>VLOOKUP(L1618,'[1]Mã Misa'!$C$2:$D$74,2,0)</f>
        <v>CC300</v>
      </c>
      <c r="N1618" s="2">
        <v>74250</v>
      </c>
      <c r="O1618" t="s">
        <v>2284</v>
      </c>
      <c r="P1618" s="8" t="str">
        <f t="shared" si="127"/>
        <v>0046969</v>
      </c>
      <c r="Q1618" s="8" t="e">
        <f t="shared" si="125"/>
        <v>#N/A</v>
      </c>
      <c r="R1618" s="19">
        <v>44548</v>
      </c>
      <c r="S1618" s="17" t="s">
        <v>2285</v>
      </c>
      <c r="T1618" s="8" t="str">
        <f t="shared" si="128"/>
        <v>VM+ HCM 85</v>
      </c>
      <c r="U1618" t="s">
        <v>11154</v>
      </c>
      <c r="Y1618" t="str">
        <f t="shared" si="129"/>
        <v>WINCOMHOCHIMINH</v>
      </c>
    </row>
    <row r="1619" spans="1:25" x14ac:dyDescent="0.2">
      <c r="A1619" t="s">
        <v>0</v>
      </c>
      <c r="B1619" t="s">
        <v>2283</v>
      </c>
      <c r="D1619" t="s">
        <v>11</v>
      </c>
      <c r="E1619" t="s">
        <v>3</v>
      </c>
      <c r="F1619" s="12">
        <v>2</v>
      </c>
      <c r="G1619" s="2">
        <v>100364</v>
      </c>
      <c r="H1619" t="s">
        <v>4</v>
      </c>
      <c r="J1619" t="s">
        <v>12</v>
      </c>
      <c r="K1619" s="9" t="str">
        <f t="shared" si="126"/>
        <v>Giò tai lưỡi xào gói 250g</v>
      </c>
      <c r="L1619" s="8" t="str">
        <f>VLOOKUP(K1619,'[1]Mã Misa'!$B$2:$D$74,2,0)</f>
        <v>Giò Tai Lưỡi Xào 250g</v>
      </c>
      <c r="M1619" s="8" t="str">
        <f>VLOOKUP(L1619,'[1]Mã Misa'!$C$2:$D$74,2,0)</f>
        <v>GTLX250G</v>
      </c>
      <c r="N1619" s="2">
        <v>50182</v>
      </c>
      <c r="O1619" t="s">
        <v>2284</v>
      </c>
      <c r="P1619" s="8" t="str">
        <f t="shared" si="127"/>
        <v>0046969</v>
      </c>
      <c r="Q1619" s="8" t="e">
        <f t="shared" si="125"/>
        <v>#N/A</v>
      </c>
      <c r="R1619" s="19">
        <v>44548</v>
      </c>
      <c r="S1619" s="17" t="s">
        <v>2285</v>
      </c>
      <c r="T1619" s="8" t="str">
        <f t="shared" si="128"/>
        <v>VM+ HCM 85</v>
      </c>
      <c r="U1619" t="s">
        <v>11154</v>
      </c>
      <c r="Y1619" t="str">
        <f t="shared" si="129"/>
        <v>WINCOMHOCHIMINH</v>
      </c>
    </row>
    <row r="1620" spans="1:25" x14ac:dyDescent="0.2">
      <c r="A1620" t="s">
        <v>0</v>
      </c>
      <c r="B1620" t="s">
        <v>2283</v>
      </c>
      <c r="D1620" t="s">
        <v>40</v>
      </c>
      <c r="E1620" t="s">
        <v>3</v>
      </c>
      <c r="F1620" s="12">
        <v>3</v>
      </c>
      <c r="G1620" s="2">
        <v>178200</v>
      </c>
      <c r="H1620" t="s">
        <v>4</v>
      </c>
      <c r="J1620" t="s">
        <v>41</v>
      </c>
      <c r="K1620" s="9" t="str">
        <f t="shared" si="126"/>
        <v>_Giò lụa 250g</v>
      </c>
      <c r="L1620" s="8" t="str">
        <f>VLOOKUP(K1620,'[1]Mã Misa'!$B$2:$D$74,2,0)</f>
        <v>Giò lụa 250g</v>
      </c>
      <c r="M1620" s="8" t="str">
        <f>VLOOKUP(L1620,'[1]Mã Misa'!$C$2:$D$74,2,0)</f>
        <v>GL250</v>
      </c>
      <c r="N1620" s="2">
        <v>59400</v>
      </c>
      <c r="O1620" t="s">
        <v>2284</v>
      </c>
      <c r="P1620" s="8" t="str">
        <f t="shared" si="127"/>
        <v>0046969</v>
      </c>
      <c r="Q1620" s="8" t="e">
        <f t="shared" si="125"/>
        <v>#N/A</v>
      </c>
      <c r="R1620" s="19">
        <v>44548</v>
      </c>
      <c r="S1620" s="17" t="s">
        <v>2285</v>
      </c>
      <c r="T1620" s="8" t="str">
        <f t="shared" si="128"/>
        <v>VM+ HCM 85</v>
      </c>
      <c r="U1620" t="s">
        <v>11154</v>
      </c>
      <c r="Y1620" t="str">
        <f t="shared" si="129"/>
        <v>WINCOMHOCHIMINH</v>
      </c>
    </row>
    <row r="1621" spans="1:25" x14ac:dyDescent="0.2">
      <c r="A1621" t="s">
        <v>0</v>
      </c>
      <c r="B1621" t="s">
        <v>2283</v>
      </c>
      <c r="D1621" t="s">
        <v>27</v>
      </c>
      <c r="E1621" t="s">
        <v>3</v>
      </c>
      <c r="F1621" s="12">
        <v>5</v>
      </c>
      <c r="G1621" s="2">
        <v>305250</v>
      </c>
      <c r="H1621" t="s">
        <v>4</v>
      </c>
      <c r="J1621" t="s">
        <v>28</v>
      </c>
      <c r="K1621" s="9" t="str">
        <f t="shared" si="126"/>
        <v>_Giò sụn gà 250g</v>
      </c>
      <c r="L1621" s="8" t="str">
        <f>VLOOKUP(K1621,'[1]Mã Misa'!$B$2:$D$74,2,0)</f>
        <v>Giò sụn gà 250g</v>
      </c>
      <c r="M1621" s="8" t="str">
        <f>VLOOKUP(L1621,'[1]Mã Misa'!$C$2:$D$74,2,0)</f>
        <v>GSG250</v>
      </c>
      <c r="N1621" s="2">
        <v>61050</v>
      </c>
      <c r="O1621" t="s">
        <v>2284</v>
      </c>
      <c r="P1621" s="8" t="str">
        <f t="shared" si="127"/>
        <v>0046969</v>
      </c>
      <c r="Q1621" s="8" t="e">
        <f t="shared" si="125"/>
        <v>#N/A</v>
      </c>
      <c r="R1621" s="19">
        <v>44548</v>
      </c>
      <c r="S1621" s="17" t="s">
        <v>2285</v>
      </c>
      <c r="T1621" s="8" t="str">
        <f t="shared" si="128"/>
        <v>VM+ HCM 85</v>
      </c>
      <c r="U1621" t="s">
        <v>11154</v>
      </c>
      <c r="Y1621" t="str">
        <f t="shared" si="129"/>
        <v>WINCOMHOCHIMINH</v>
      </c>
    </row>
    <row r="1622" spans="1:25" x14ac:dyDescent="0.2">
      <c r="A1622" t="s">
        <v>0</v>
      </c>
      <c r="B1622" t="s">
        <v>2283</v>
      </c>
      <c r="D1622" t="s">
        <v>2</v>
      </c>
      <c r="E1622" t="s">
        <v>3</v>
      </c>
      <c r="F1622" s="12">
        <v>7</v>
      </c>
      <c r="G1622" s="2">
        <v>496650</v>
      </c>
      <c r="H1622" t="s">
        <v>4</v>
      </c>
      <c r="J1622" t="s">
        <v>5</v>
      </c>
      <c r="K1622" s="9" t="str">
        <f t="shared" si="126"/>
        <v>_Chả nướng 300g</v>
      </c>
      <c r="L1622" s="8" t="str">
        <f>VLOOKUP(K1622,'[1]Mã Misa'!$B$2:$D$74,2,0)</f>
        <v>Chả nướng 300g</v>
      </c>
      <c r="M1622" s="8" t="str">
        <f>VLOOKUP(L1622,'[1]Mã Misa'!$C$2:$D$74,2,0)</f>
        <v>CN300</v>
      </c>
      <c r="N1622" s="2">
        <v>70950</v>
      </c>
      <c r="O1622" t="s">
        <v>2284</v>
      </c>
      <c r="P1622" s="8" t="str">
        <f t="shared" si="127"/>
        <v>0046969</v>
      </c>
      <c r="Q1622" s="8" t="e">
        <f t="shared" si="125"/>
        <v>#N/A</v>
      </c>
      <c r="R1622" s="19">
        <v>44548</v>
      </c>
      <c r="S1622" s="17" t="s">
        <v>2285</v>
      </c>
      <c r="T1622" s="8" t="str">
        <f t="shared" si="128"/>
        <v>VM+ HCM 85</v>
      </c>
      <c r="U1622" t="s">
        <v>11154</v>
      </c>
      <c r="Y1622" t="str">
        <f t="shared" si="129"/>
        <v>WINCOMHOCHIMINH</v>
      </c>
    </row>
    <row r="1623" spans="1:25" x14ac:dyDescent="0.2">
      <c r="A1623" t="s">
        <v>0</v>
      </c>
      <c r="B1623" t="s">
        <v>2283</v>
      </c>
      <c r="D1623" t="s">
        <v>30</v>
      </c>
      <c r="E1623" t="s">
        <v>3</v>
      </c>
      <c r="F1623" s="12">
        <v>2</v>
      </c>
      <c r="G1623" s="2">
        <v>222116</v>
      </c>
      <c r="H1623" t="s">
        <v>4</v>
      </c>
      <c r="J1623" t="s">
        <v>31</v>
      </c>
      <c r="K1623" s="9" t="str">
        <f t="shared" si="126"/>
        <v>Gà muối gói 500g</v>
      </c>
      <c r="L1623" s="8" t="str">
        <f>VLOOKUP(K1623,'[1]Mã Misa'!$B$2:$D$74,2,0)</f>
        <v>Gà muối 500g</v>
      </c>
      <c r="M1623" s="8" t="str">
        <f>VLOOKUP(L1623,'[1]Mã Misa'!$C$2:$D$74,2,0)</f>
        <v>GM500</v>
      </c>
      <c r="N1623" s="2">
        <v>111058</v>
      </c>
      <c r="O1623" t="s">
        <v>2284</v>
      </c>
      <c r="P1623" s="8" t="str">
        <f t="shared" si="127"/>
        <v>0046969</v>
      </c>
      <c r="Q1623" s="8" t="e">
        <f t="shared" si="125"/>
        <v>#N/A</v>
      </c>
      <c r="R1623" s="19">
        <v>44548</v>
      </c>
      <c r="S1623" s="17" t="s">
        <v>2285</v>
      </c>
      <c r="T1623" s="8" t="str">
        <f t="shared" si="128"/>
        <v>VM+ HCM 85</v>
      </c>
      <c r="U1623" t="s">
        <v>11154</v>
      </c>
      <c r="Y1623" t="str">
        <f t="shared" si="129"/>
        <v>WINCOMHOCHIMINH</v>
      </c>
    </row>
    <row r="1624" spans="1:25" x14ac:dyDescent="0.2">
      <c r="A1624" t="s">
        <v>0</v>
      </c>
      <c r="B1624" t="s">
        <v>2286</v>
      </c>
      <c r="D1624" t="s">
        <v>30</v>
      </c>
      <c r="E1624" t="s">
        <v>3</v>
      </c>
      <c r="F1624" s="12">
        <v>1</v>
      </c>
      <c r="G1624" s="2">
        <v>111058</v>
      </c>
      <c r="H1624" t="s">
        <v>4</v>
      </c>
      <c r="J1624" t="s">
        <v>31</v>
      </c>
      <c r="K1624" s="9" t="str">
        <f t="shared" si="126"/>
        <v>Gà muối gói 500g</v>
      </c>
      <c r="L1624" s="8" t="str">
        <f>VLOOKUP(K1624,'[1]Mã Misa'!$B$2:$D$74,2,0)</f>
        <v>Gà muối 500g</v>
      </c>
      <c r="M1624" s="8" t="str">
        <f>VLOOKUP(L1624,'[1]Mã Misa'!$C$2:$D$74,2,0)</f>
        <v>GM500</v>
      </c>
      <c r="N1624" s="2">
        <v>111058</v>
      </c>
      <c r="O1624" t="s">
        <v>2287</v>
      </c>
      <c r="P1624" s="8" t="str">
        <f t="shared" si="127"/>
        <v>0046971</v>
      </c>
      <c r="Q1624" s="8" t="e">
        <f t="shared" si="125"/>
        <v>#N/A</v>
      </c>
      <c r="R1624" s="19">
        <v>44548</v>
      </c>
      <c r="S1624" s="17" t="s">
        <v>2288</v>
      </c>
      <c r="T1624" s="8" t="str">
        <f t="shared" si="128"/>
        <v>VM+HCM 51A</v>
      </c>
      <c r="U1624" t="s">
        <v>11155</v>
      </c>
      <c r="Y1624" t="str">
        <f t="shared" si="129"/>
        <v>WINCOMHOCHIMINH</v>
      </c>
    </row>
    <row r="1625" spans="1:25" x14ac:dyDescent="0.2">
      <c r="A1625" t="s">
        <v>0</v>
      </c>
      <c r="B1625" t="s">
        <v>2286</v>
      </c>
      <c r="D1625" t="s">
        <v>42</v>
      </c>
      <c r="E1625" t="s">
        <v>3</v>
      </c>
      <c r="F1625" s="12">
        <v>3</v>
      </c>
      <c r="G1625" s="2">
        <v>263361</v>
      </c>
      <c r="H1625" t="s">
        <v>4</v>
      </c>
      <c r="J1625" t="s">
        <v>43</v>
      </c>
      <c r="K1625" s="9" t="str">
        <f t="shared" si="126"/>
        <v>Bắp bò muối gói 200g</v>
      </c>
      <c r="L1625" s="8" t="str">
        <f>VLOOKUP(K1625,'[1]Mã Misa'!$B$2:$D$74,2,0)</f>
        <v>Bắp bò muối 200g</v>
      </c>
      <c r="M1625" s="8" t="str">
        <f>VLOOKUP(L1625,'[1]Mã Misa'!$C$2:$D$74,2,0)</f>
        <v>BBM200</v>
      </c>
      <c r="N1625" s="2">
        <v>87787</v>
      </c>
      <c r="O1625" t="s">
        <v>2287</v>
      </c>
      <c r="P1625" s="8" t="str">
        <f t="shared" si="127"/>
        <v>0046971</v>
      </c>
      <c r="Q1625" s="8" t="e">
        <f t="shared" si="125"/>
        <v>#N/A</v>
      </c>
      <c r="R1625" s="19">
        <v>44548</v>
      </c>
      <c r="S1625" s="17" t="s">
        <v>2288</v>
      </c>
      <c r="T1625" s="8" t="str">
        <f t="shared" si="128"/>
        <v>VM+HCM 51A</v>
      </c>
      <c r="U1625" t="s">
        <v>11155</v>
      </c>
      <c r="Y1625" t="str">
        <f t="shared" si="129"/>
        <v>WINCOMHOCHIMINH</v>
      </c>
    </row>
    <row r="1626" spans="1:25" x14ac:dyDescent="0.2">
      <c r="A1626" t="s">
        <v>0</v>
      </c>
      <c r="B1626" t="s">
        <v>2289</v>
      </c>
      <c r="D1626" t="s">
        <v>1859</v>
      </c>
      <c r="E1626" t="s">
        <v>103</v>
      </c>
      <c r="F1626" s="12">
        <v>3</v>
      </c>
      <c r="G1626" s="2">
        <v>1057050</v>
      </c>
      <c r="H1626" t="s">
        <v>104</v>
      </c>
      <c r="J1626" t="s">
        <v>1860</v>
      </c>
      <c r="K1626" s="9" t="str">
        <f t="shared" si="126"/>
        <v xml:space="preserve"> Tôm mũ ni bỏ đầu 450g</v>
      </c>
      <c r="L1626" s="8" t="str">
        <f>VLOOKUP(K1626,'[1]Mã Misa'!$B$2:$D$74,2,0)</f>
        <v>Tôm mũ ni bỏ đầu 450g</v>
      </c>
      <c r="M1626" s="8" t="str">
        <f>VLOOKUP(L1626,'[1]Mã Misa'!$C$2:$D$74,2,0)</f>
        <v>TBĐ450</v>
      </c>
      <c r="N1626" s="2">
        <v>352350</v>
      </c>
      <c r="O1626" t="s">
        <v>2290</v>
      </c>
      <c r="P1626" s="8" t="str">
        <f t="shared" si="127"/>
        <v>0046973</v>
      </c>
      <c r="Q1626" s="8" t="e">
        <f t="shared" si="125"/>
        <v>#N/A</v>
      </c>
      <c r="R1626" s="19">
        <v>44548</v>
      </c>
      <c r="S1626" s="17" t="s">
        <v>2288</v>
      </c>
      <c r="T1626" s="8" t="str">
        <f t="shared" si="128"/>
        <v>VM+HCM 51A</v>
      </c>
      <c r="U1626" t="s">
        <v>11155</v>
      </c>
      <c r="Y1626" t="str">
        <f t="shared" si="129"/>
        <v>WINCOMHOCHIMINH</v>
      </c>
    </row>
    <row r="1627" spans="1:25" x14ac:dyDescent="0.2">
      <c r="A1627" t="s">
        <v>0</v>
      </c>
      <c r="B1627" t="s">
        <v>2289</v>
      </c>
      <c r="D1627" t="s">
        <v>1460</v>
      </c>
      <c r="E1627" t="s">
        <v>103</v>
      </c>
      <c r="F1627" s="12">
        <v>1</v>
      </c>
      <c r="G1627" s="2">
        <v>198450</v>
      </c>
      <c r="H1627" t="s">
        <v>104</v>
      </c>
      <c r="J1627" t="s">
        <v>1461</v>
      </c>
      <c r="K1627" s="9" t="str">
        <f t="shared" si="126"/>
        <v xml:space="preserve"> Tôm mũ ni nguyên con 450g</v>
      </c>
      <c r="L1627" s="8" t="str">
        <f>VLOOKUP(K1627,'[1]Mã Misa'!$B$2:$D$74,2,0)</f>
        <v>Tôm mũ ni nguyên con 450g</v>
      </c>
      <c r="M1627" s="8" t="str">
        <f>VLOOKUP(L1627,'[1]Mã Misa'!$C$2:$D$74,2,0)</f>
        <v>TNC450</v>
      </c>
      <c r="N1627" s="2">
        <v>198450</v>
      </c>
      <c r="O1627" t="s">
        <v>2290</v>
      </c>
      <c r="P1627" s="8" t="str">
        <f t="shared" si="127"/>
        <v>0046973</v>
      </c>
      <c r="Q1627" s="8" t="e">
        <f t="shared" si="125"/>
        <v>#N/A</v>
      </c>
      <c r="R1627" s="19">
        <v>44548</v>
      </c>
      <c r="S1627" s="17" t="s">
        <v>2288</v>
      </c>
      <c r="T1627" s="8" t="str">
        <f t="shared" si="128"/>
        <v>VM+HCM 51A</v>
      </c>
      <c r="U1627" t="s">
        <v>11155</v>
      </c>
      <c r="Y1627" t="str">
        <f t="shared" si="129"/>
        <v>WINCOMHOCHIMINH</v>
      </c>
    </row>
    <row r="1628" spans="1:25" x14ac:dyDescent="0.2">
      <c r="A1628" t="s">
        <v>0</v>
      </c>
      <c r="B1628" t="s">
        <v>2291</v>
      </c>
      <c r="D1628" t="s">
        <v>42</v>
      </c>
      <c r="E1628" t="s">
        <v>3</v>
      </c>
      <c r="F1628" s="12">
        <v>4</v>
      </c>
      <c r="G1628" s="2">
        <v>351148</v>
      </c>
      <c r="H1628" t="s">
        <v>4</v>
      </c>
      <c r="J1628" t="s">
        <v>43</v>
      </c>
      <c r="K1628" s="9" t="str">
        <f t="shared" si="126"/>
        <v>Bắp bò muối gói 200g</v>
      </c>
      <c r="L1628" s="8" t="str">
        <f>VLOOKUP(K1628,'[1]Mã Misa'!$B$2:$D$74,2,0)</f>
        <v>Bắp bò muối 200g</v>
      </c>
      <c r="M1628" s="8" t="str">
        <f>VLOOKUP(L1628,'[1]Mã Misa'!$C$2:$D$74,2,0)</f>
        <v>BBM200</v>
      </c>
      <c r="N1628" s="2">
        <v>87787</v>
      </c>
      <c r="O1628" t="s">
        <v>2292</v>
      </c>
      <c r="P1628" s="8" t="str">
        <f t="shared" si="127"/>
        <v>0046975</v>
      </c>
      <c r="Q1628" s="8" t="e">
        <f t="shared" si="125"/>
        <v>#N/A</v>
      </c>
      <c r="R1628" s="19">
        <v>44548</v>
      </c>
      <c r="S1628" s="17" t="s">
        <v>2288</v>
      </c>
      <c r="T1628" s="8" t="str">
        <f t="shared" si="128"/>
        <v>VM+HCM 51A</v>
      </c>
      <c r="U1628" t="s">
        <v>11155</v>
      </c>
      <c r="Y1628" t="str">
        <f t="shared" si="129"/>
        <v>WINCOMHOCHIMINH</v>
      </c>
    </row>
    <row r="1629" spans="1:25" x14ac:dyDescent="0.2">
      <c r="A1629" t="s">
        <v>0</v>
      </c>
      <c r="B1629" t="s">
        <v>2291</v>
      </c>
      <c r="D1629" t="s">
        <v>30</v>
      </c>
      <c r="E1629" t="s">
        <v>3</v>
      </c>
      <c r="F1629" s="12">
        <v>3</v>
      </c>
      <c r="G1629" s="2">
        <v>333174</v>
      </c>
      <c r="H1629" t="s">
        <v>4</v>
      </c>
      <c r="J1629" t="s">
        <v>31</v>
      </c>
      <c r="K1629" s="9" t="str">
        <f t="shared" si="126"/>
        <v>Gà muối gói 500g</v>
      </c>
      <c r="L1629" s="8" t="str">
        <f>VLOOKUP(K1629,'[1]Mã Misa'!$B$2:$D$74,2,0)</f>
        <v>Gà muối 500g</v>
      </c>
      <c r="M1629" s="8" t="str">
        <f>VLOOKUP(L1629,'[1]Mã Misa'!$C$2:$D$74,2,0)</f>
        <v>GM500</v>
      </c>
      <c r="N1629" s="2">
        <v>111058</v>
      </c>
      <c r="O1629" t="s">
        <v>2292</v>
      </c>
      <c r="P1629" s="8" t="str">
        <f t="shared" si="127"/>
        <v>0046975</v>
      </c>
      <c r="Q1629" s="8" t="e">
        <f t="shared" si="125"/>
        <v>#N/A</v>
      </c>
      <c r="R1629" s="19">
        <v>44548</v>
      </c>
      <c r="S1629" s="17" t="s">
        <v>2288</v>
      </c>
      <c r="T1629" s="8" t="str">
        <f t="shared" si="128"/>
        <v>VM+HCM 51A</v>
      </c>
      <c r="U1629" t="s">
        <v>11155</v>
      </c>
      <c r="Y1629" t="str">
        <f t="shared" si="129"/>
        <v>WINCOMHOCHIMINH</v>
      </c>
    </row>
    <row r="1630" spans="1:25" x14ac:dyDescent="0.2">
      <c r="A1630" t="s">
        <v>0</v>
      </c>
      <c r="B1630" t="s">
        <v>2293</v>
      </c>
      <c r="D1630" t="s">
        <v>30</v>
      </c>
      <c r="E1630" t="s">
        <v>3</v>
      </c>
      <c r="F1630" s="12">
        <v>5</v>
      </c>
      <c r="G1630" s="2">
        <v>555290</v>
      </c>
      <c r="H1630" t="s">
        <v>4</v>
      </c>
      <c r="J1630" t="s">
        <v>31</v>
      </c>
      <c r="K1630" s="9" t="str">
        <f t="shared" si="126"/>
        <v>Gà muối gói 500g</v>
      </c>
      <c r="L1630" s="8" t="str">
        <f>VLOOKUP(K1630,'[1]Mã Misa'!$B$2:$D$74,2,0)</f>
        <v>Gà muối 500g</v>
      </c>
      <c r="M1630" s="8" t="str">
        <f>VLOOKUP(L1630,'[1]Mã Misa'!$C$2:$D$74,2,0)</f>
        <v>GM500</v>
      </c>
      <c r="N1630" s="2">
        <v>111058</v>
      </c>
      <c r="O1630" t="s">
        <v>2294</v>
      </c>
      <c r="P1630" s="8" t="str">
        <f t="shared" si="127"/>
        <v>0046976</v>
      </c>
      <c r="Q1630" s="8" t="e">
        <f t="shared" si="125"/>
        <v>#N/A</v>
      </c>
      <c r="R1630" s="19">
        <v>44548</v>
      </c>
      <c r="S1630" s="17" t="s">
        <v>2295</v>
      </c>
      <c r="T1630" s="8" t="str">
        <f t="shared" si="128"/>
        <v>VM+ HCM 12</v>
      </c>
      <c r="U1630" t="s">
        <v>11156</v>
      </c>
      <c r="Y1630" t="str">
        <f t="shared" si="129"/>
        <v>WINCOMHOCHIMINH</v>
      </c>
    </row>
    <row r="1631" spans="1:25" x14ac:dyDescent="0.2">
      <c r="A1631" t="s">
        <v>0</v>
      </c>
      <c r="B1631" t="s">
        <v>2293</v>
      </c>
      <c r="D1631" t="s">
        <v>40</v>
      </c>
      <c r="E1631" t="s">
        <v>3</v>
      </c>
      <c r="F1631" s="12">
        <v>3</v>
      </c>
      <c r="G1631" s="2">
        <v>178200</v>
      </c>
      <c r="H1631" t="s">
        <v>4</v>
      </c>
      <c r="J1631" t="s">
        <v>41</v>
      </c>
      <c r="K1631" s="9" t="str">
        <f t="shared" si="126"/>
        <v>_Giò lụa 250g</v>
      </c>
      <c r="L1631" s="8" t="str">
        <f>VLOOKUP(K1631,'[1]Mã Misa'!$B$2:$D$74,2,0)</f>
        <v>Giò lụa 250g</v>
      </c>
      <c r="M1631" s="8" t="str">
        <f>VLOOKUP(L1631,'[1]Mã Misa'!$C$2:$D$74,2,0)</f>
        <v>GL250</v>
      </c>
      <c r="N1631" s="2">
        <v>59400</v>
      </c>
      <c r="O1631" t="s">
        <v>2294</v>
      </c>
      <c r="P1631" s="8" t="str">
        <f t="shared" si="127"/>
        <v>0046976</v>
      </c>
      <c r="Q1631" s="8" t="e">
        <f t="shared" si="125"/>
        <v>#N/A</v>
      </c>
      <c r="R1631" s="19">
        <v>44548</v>
      </c>
      <c r="S1631" s="17" t="s">
        <v>2295</v>
      </c>
      <c r="T1631" s="8" t="str">
        <f t="shared" si="128"/>
        <v>VM+ HCM 12</v>
      </c>
      <c r="U1631" t="s">
        <v>11156</v>
      </c>
      <c r="Y1631" t="str">
        <f t="shared" si="129"/>
        <v>WINCOMHOCHIMINH</v>
      </c>
    </row>
    <row r="1632" spans="1:25" x14ac:dyDescent="0.2">
      <c r="A1632" t="s">
        <v>0</v>
      </c>
      <c r="B1632" t="s">
        <v>2293</v>
      </c>
      <c r="D1632" t="s">
        <v>25</v>
      </c>
      <c r="E1632" t="s">
        <v>3</v>
      </c>
      <c r="F1632" s="12">
        <v>5</v>
      </c>
      <c r="G1632" s="2">
        <v>453750</v>
      </c>
      <c r="H1632" t="s">
        <v>4</v>
      </c>
      <c r="J1632" t="s">
        <v>26</v>
      </c>
      <c r="K1632" s="9" t="str">
        <f t="shared" si="126"/>
        <v>_Chân gà sốt cay 400g</v>
      </c>
      <c r="L1632" s="8" t="str">
        <f>VLOOKUP(K1632,'[1]Mã Misa'!$B$2:$D$74,2,0)</f>
        <v>Chân gà sốt cay 400g</v>
      </c>
      <c r="M1632" s="8" t="str">
        <f>VLOOKUP(L1632,'[1]Mã Misa'!$C$2:$D$74,2,0)</f>
        <v>CGSC400</v>
      </c>
      <c r="N1632" s="2">
        <v>90750</v>
      </c>
      <c r="O1632" t="s">
        <v>2294</v>
      </c>
      <c r="P1632" s="8" t="str">
        <f t="shared" si="127"/>
        <v>0046976</v>
      </c>
      <c r="Q1632" s="8" t="e">
        <f t="shared" si="125"/>
        <v>#N/A</v>
      </c>
      <c r="R1632" s="19">
        <v>44548</v>
      </c>
      <c r="S1632" s="17" t="s">
        <v>2295</v>
      </c>
      <c r="T1632" s="8" t="str">
        <f t="shared" si="128"/>
        <v>VM+ HCM 12</v>
      </c>
      <c r="U1632" t="s">
        <v>11156</v>
      </c>
      <c r="Y1632" t="str">
        <f t="shared" si="129"/>
        <v>WINCOMHOCHIMINH</v>
      </c>
    </row>
    <row r="1633" spans="1:25" x14ac:dyDescent="0.2">
      <c r="A1633" t="s">
        <v>0</v>
      </c>
      <c r="B1633" t="s">
        <v>2293</v>
      </c>
      <c r="D1633" t="s">
        <v>15</v>
      </c>
      <c r="E1633" t="s">
        <v>3</v>
      </c>
      <c r="F1633" s="12">
        <v>19</v>
      </c>
      <c r="G1633" s="2">
        <v>874000</v>
      </c>
      <c r="H1633" t="s">
        <v>4</v>
      </c>
      <c r="J1633" t="s">
        <v>16</v>
      </c>
      <c r="K1633" s="9" t="str">
        <f t="shared" si="126"/>
        <v>Mộc nấm hương gói 250g</v>
      </c>
      <c r="L1633" s="8" t="str">
        <f>VLOOKUP(K1633,'[1]Mã Misa'!$B$2:$D$74,2,0)</f>
        <v>Mộc Nấm Hương 250g</v>
      </c>
      <c r="M1633" s="8" t="str">
        <f>VLOOKUP(L1633,'[1]Mã Misa'!$C$2:$D$74,2,0)</f>
        <v>MNH250</v>
      </c>
      <c r="N1633" s="2">
        <v>46000</v>
      </c>
      <c r="O1633" t="s">
        <v>2294</v>
      </c>
      <c r="P1633" s="8" t="str">
        <f t="shared" si="127"/>
        <v>0046976</v>
      </c>
      <c r="Q1633" s="8" t="e">
        <f t="shared" si="125"/>
        <v>#N/A</v>
      </c>
      <c r="R1633" s="19">
        <v>44548</v>
      </c>
      <c r="S1633" s="17" t="s">
        <v>2295</v>
      </c>
      <c r="T1633" s="8" t="str">
        <f t="shared" si="128"/>
        <v>VM+ HCM 12</v>
      </c>
      <c r="U1633" t="s">
        <v>11156</v>
      </c>
      <c r="Y1633" t="str">
        <f t="shared" si="129"/>
        <v>WINCOMHOCHIMINH</v>
      </c>
    </row>
    <row r="1634" spans="1:25" x14ac:dyDescent="0.2">
      <c r="A1634" t="s">
        <v>0</v>
      </c>
      <c r="B1634" t="s">
        <v>2293</v>
      </c>
      <c r="D1634" t="s">
        <v>21</v>
      </c>
      <c r="E1634" t="s">
        <v>3</v>
      </c>
      <c r="F1634" s="12">
        <v>2</v>
      </c>
      <c r="G1634" s="2">
        <v>148500</v>
      </c>
      <c r="H1634" t="s">
        <v>4</v>
      </c>
      <c r="J1634" t="s">
        <v>22</v>
      </c>
      <c r="K1634" s="9" t="str">
        <f t="shared" si="126"/>
        <v>_Chả cốm 300g</v>
      </c>
      <c r="L1634" s="8" t="str">
        <f>VLOOKUP(K1634,'[1]Mã Misa'!$B$2:$D$74,2,0)</f>
        <v>Chả cốm 300g</v>
      </c>
      <c r="M1634" s="8" t="str">
        <f>VLOOKUP(L1634,'[1]Mã Misa'!$C$2:$D$74,2,0)</f>
        <v>CC300</v>
      </c>
      <c r="N1634" s="2">
        <v>74250</v>
      </c>
      <c r="O1634" t="s">
        <v>2294</v>
      </c>
      <c r="P1634" s="8" t="str">
        <f t="shared" si="127"/>
        <v>0046976</v>
      </c>
      <c r="Q1634" s="8" t="e">
        <f t="shared" si="125"/>
        <v>#N/A</v>
      </c>
      <c r="R1634" s="19">
        <v>44548</v>
      </c>
      <c r="S1634" s="17" t="s">
        <v>2295</v>
      </c>
      <c r="T1634" s="8" t="str">
        <f t="shared" si="128"/>
        <v>VM+ HCM 12</v>
      </c>
      <c r="U1634" t="s">
        <v>11156</v>
      </c>
      <c r="Y1634" t="str">
        <f t="shared" si="129"/>
        <v>WINCOMHOCHIMINH</v>
      </c>
    </row>
    <row r="1635" spans="1:25" x14ac:dyDescent="0.2">
      <c r="A1635" t="s">
        <v>0</v>
      </c>
      <c r="B1635" t="s">
        <v>2293</v>
      </c>
      <c r="D1635" t="s">
        <v>2</v>
      </c>
      <c r="E1635" t="s">
        <v>3</v>
      </c>
      <c r="F1635" s="12">
        <v>11</v>
      </c>
      <c r="G1635" s="2">
        <v>780450</v>
      </c>
      <c r="H1635" t="s">
        <v>4</v>
      </c>
      <c r="J1635" t="s">
        <v>5</v>
      </c>
      <c r="K1635" s="9" t="str">
        <f t="shared" si="126"/>
        <v>_Chả nướng 300g</v>
      </c>
      <c r="L1635" s="8" t="str">
        <f>VLOOKUP(K1635,'[1]Mã Misa'!$B$2:$D$74,2,0)</f>
        <v>Chả nướng 300g</v>
      </c>
      <c r="M1635" s="8" t="str">
        <f>VLOOKUP(L1635,'[1]Mã Misa'!$C$2:$D$74,2,0)</f>
        <v>CN300</v>
      </c>
      <c r="N1635" s="2">
        <v>70950</v>
      </c>
      <c r="O1635" t="s">
        <v>2294</v>
      </c>
      <c r="P1635" s="8" t="str">
        <f t="shared" si="127"/>
        <v>0046976</v>
      </c>
      <c r="Q1635" s="8" t="e">
        <f t="shared" si="125"/>
        <v>#N/A</v>
      </c>
      <c r="R1635" s="19">
        <v>44548</v>
      </c>
      <c r="S1635" s="17" t="s">
        <v>2295</v>
      </c>
      <c r="T1635" s="8" t="str">
        <f t="shared" si="128"/>
        <v>VM+ HCM 12</v>
      </c>
      <c r="U1635" t="s">
        <v>11156</v>
      </c>
      <c r="Y1635" t="str">
        <f t="shared" si="129"/>
        <v>WINCOMHOCHIMINH</v>
      </c>
    </row>
    <row r="1636" spans="1:25" x14ac:dyDescent="0.2">
      <c r="A1636" t="s">
        <v>0</v>
      </c>
      <c r="B1636" t="s">
        <v>2293</v>
      </c>
      <c r="D1636" t="s">
        <v>27</v>
      </c>
      <c r="E1636" t="s">
        <v>3</v>
      </c>
      <c r="F1636" s="12">
        <v>12</v>
      </c>
      <c r="G1636" s="2">
        <v>732600</v>
      </c>
      <c r="H1636" t="s">
        <v>4</v>
      </c>
      <c r="J1636" t="s">
        <v>28</v>
      </c>
      <c r="K1636" s="9" t="str">
        <f t="shared" si="126"/>
        <v>_Giò sụn gà 250g</v>
      </c>
      <c r="L1636" s="8" t="str">
        <f>VLOOKUP(K1636,'[1]Mã Misa'!$B$2:$D$74,2,0)</f>
        <v>Giò sụn gà 250g</v>
      </c>
      <c r="M1636" s="8" t="str">
        <f>VLOOKUP(L1636,'[1]Mã Misa'!$C$2:$D$74,2,0)</f>
        <v>GSG250</v>
      </c>
      <c r="N1636" s="2">
        <v>61050</v>
      </c>
      <c r="O1636" t="s">
        <v>2294</v>
      </c>
      <c r="P1636" s="8" t="str">
        <f t="shared" si="127"/>
        <v>0046976</v>
      </c>
      <c r="Q1636" s="8" t="e">
        <f t="shared" si="125"/>
        <v>#N/A</v>
      </c>
      <c r="R1636" s="19">
        <v>44548</v>
      </c>
      <c r="S1636" s="17" t="s">
        <v>2295</v>
      </c>
      <c r="T1636" s="8" t="str">
        <f t="shared" si="128"/>
        <v>VM+ HCM 12</v>
      </c>
      <c r="U1636" t="s">
        <v>11156</v>
      </c>
      <c r="Y1636" t="str">
        <f t="shared" si="129"/>
        <v>WINCOMHOCHIMINH</v>
      </c>
    </row>
    <row r="1637" spans="1:25" x14ac:dyDescent="0.2">
      <c r="A1637" t="s">
        <v>0</v>
      </c>
      <c r="B1637" t="s">
        <v>2296</v>
      </c>
      <c r="D1637" t="s">
        <v>11</v>
      </c>
      <c r="E1637" t="s">
        <v>3</v>
      </c>
      <c r="F1637" s="12">
        <v>2</v>
      </c>
      <c r="G1637" s="2">
        <v>100364</v>
      </c>
      <c r="H1637" t="s">
        <v>4</v>
      </c>
      <c r="J1637" t="s">
        <v>12</v>
      </c>
      <c r="K1637" s="9" t="str">
        <f t="shared" si="126"/>
        <v>Giò tai lưỡi xào gói 250g</v>
      </c>
      <c r="L1637" s="8" t="str">
        <f>VLOOKUP(K1637,'[1]Mã Misa'!$B$2:$D$74,2,0)</f>
        <v>Giò Tai Lưỡi Xào 250g</v>
      </c>
      <c r="M1637" s="8" t="str">
        <f>VLOOKUP(L1637,'[1]Mã Misa'!$C$2:$D$74,2,0)</f>
        <v>GTLX250G</v>
      </c>
      <c r="N1637" s="2">
        <v>50182</v>
      </c>
      <c r="O1637" t="s">
        <v>2297</v>
      </c>
      <c r="P1637" s="8" t="str">
        <f t="shared" si="127"/>
        <v>0156154</v>
      </c>
      <c r="Q1637" s="8" t="e">
        <f t="shared" si="125"/>
        <v>#N/A</v>
      </c>
      <c r="R1637" s="19">
        <v>44548</v>
      </c>
      <c r="S1637" s="17" t="s">
        <v>2298</v>
      </c>
      <c r="T1637" s="8" t="str">
        <f t="shared" si="128"/>
        <v>VM+ HNI N0</v>
      </c>
      <c r="U1637" t="s">
        <v>11157</v>
      </c>
      <c r="Y1637" t="str">
        <f t="shared" si="129"/>
        <v>WINCOMHANOI</v>
      </c>
    </row>
    <row r="1638" spans="1:25" x14ac:dyDescent="0.2">
      <c r="A1638" t="s">
        <v>0</v>
      </c>
      <c r="B1638" t="s">
        <v>2296</v>
      </c>
      <c r="D1638" t="s">
        <v>30</v>
      </c>
      <c r="E1638" t="s">
        <v>3</v>
      </c>
      <c r="F1638" s="12">
        <v>1</v>
      </c>
      <c r="G1638" s="2">
        <v>111058</v>
      </c>
      <c r="H1638" t="s">
        <v>4</v>
      </c>
      <c r="J1638" t="s">
        <v>31</v>
      </c>
      <c r="K1638" s="9" t="str">
        <f t="shared" si="126"/>
        <v>Gà muối gói 500g</v>
      </c>
      <c r="L1638" s="8" t="str">
        <f>VLOOKUP(K1638,'[1]Mã Misa'!$B$2:$D$74,2,0)</f>
        <v>Gà muối 500g</v>
      </c>
      <c r="M1638" s="8" t="str">
        <f>VLOOKUP(L1638,'[1]Mã Misa'!$C$2:$D$74,2,0)</f>
        <v>GM500</v>
      </c>
      <c r="N1638" s="2">
        <v>111058</v>
      </c>
      <c r="O1638" t="s">
        <v>2297</v>
      </c>
      <c r="P1638" s="8" t="str">
        <f t="shared" si="127"/>
        <v>0156154</v>
      </c>
      <c r="Q1638" s="8" t="e">
        <f t="shared" si="125"/>
        <v>#N/A</v>
      </c>
      <c r="R1638" s="19">
        <v>44548</v>
      </c>
      <c r="S1638" s="17" t="s">
        <v>2298</v>
      </c>
      <c r="T1638" s="8" t="str">
        <f t="shared" si="128"/>
        <v>VM+ HNI N0</v>
      </c>
      <c r="U1638" t="s">
        <v>11157</v>
      </c>
      <c r="Y1638" t="str">
        <f t="shared" si="129"/>
        <v>WINCOMHANOI</v>
      </c>
    </row>
    <row r="1639" spans="1:25" x14ac:dyDescent="0.2">
      <c r="A1639" t="s">
        <v>0</v>
      </c>
      <c r="B1639" t="s">
        <v>2299</v>
      </c>
      <c r="D1639" t="s">
        <v>21</v>
      </c>
      <c r="E1639" t="s">
        <v>3</v>
      </c>
      <c r="F1639" s="12">
        <v>2</v>
      </c>
      <c r="G1639" s="2">
        <v>148500</v>
      </c>
      <c r="H1639" t="s">
        <v>4</v>
      </c>
      <c r="J1639" t="s">
        <v>22</v>
      </c>
      <c r="K1639" s="9" t="str">
        <f t="shared" si="126"/>
        <v>_Chả cốm 300g</v>
      </c>
      <c r="L1639" s="8" t="str">
        <f>VLOOKUP(K1639,'[1]Mã Misa'!$B$2:$D$74,2,0)</f>
        <v>Chả cốm 300g</v>
      </c>
      <c r="M1639" s="8" t="str">
        <f>VLOOKUP(L1639,'[1]Mã Misa'!$C$2:$D$74,2,0)</f>
        <v>CC300</v>
      </c>
      <c r="N1639" s="2">
        <v>74250</v>
      </c>
      <c r="O1639" t="s">
        <v>2300</v>
      </c>
      <c r="P1639" s="8" t="str">
        <f t="shared" si="127"/>
        <v>0046978</v>
      </c>
      <c r="Q1639" s="8" t="e">
        <f t="shared" si="125"/>
        <v>#N/A</v>
      </c>
      <c r="R1639" s="19">
        <v>44548</v>
      </c>
      <c r="S1639" s="17" t="s">
        <v>2301</v>
      </c>
      <c r="T1639" s="8" t="str">
        <f t="shared" si="128"/>
        <v>VM+ HCM 1.</v>
      </c>
      <c r="U1639" t="s">
        <v>11158</v>
      </c>
      <c r="Y1639" t="str">
        <f t="shared" si="129"/>
        <v>WINCOMHOCHIMINH</v>
      </c>
    </row>
    <row r="1640" spans="1:25" x14ac:dyDescent="0.2">
      <c r="A1640" t="s">
        <v>0</v>
      </c>
      <c r="B1640" t="s">
        <v>2299</v>
      </c>
      <c r="D1640" t="s">
        <v>15</v>
      </c>
      <c r="E1640" t="s">
        <v>3</v>
      </c>
      <c r="F1640" s="12">
        <v>3</v>
      </c>
      <c r="G1640" s="2">
        <v>138000</v>
      </c>
      <c r="H1640" t="s">
        <v>4</v>
      </c>
      <c r="J1640" t="s">
        <v>16</v>
      </c>
      <c r="K1640" s="9" t="str">
        <f t="shared" si="126"/>
        <v>Mộc nấm hương gói 250g</v>
      </c>
      <c r="L1640" s="8" t="str">
        <f>VLOOKUP(K1640,'[1]Mã Misa'!$B$2:$D$74,2,0)</f>
        <v>Mộc Nấm Hương 250g</v>
      </c>
      <c r="M1640" s="8" t="str">
        <f>VLOOKUP(L1640,'[1]Mã Misa'!$C$2:$D$74,2,0)</f>
        <v>MNH250</v>
      </c>
      <c r="N1640" s="2">
        <v>46000</v>
      </c>
      <c r="O1640" t="s">
        <v>2300</v>
      </c>
      <c r="P1640" s="8" t="str">
        <f t="shared" si="127"/>
        <v>0046978</v>
      </c>
      <c r="Q1640" s="8" t="e">
        <f t="shared" si="125"/>
        <v>#N/A</v>
      </c>
      <c r="R1640" s="19">
        <v>44548</v>
      </c>
      <c r="S1640" s="17" t="s">
        <v>2301</v>
      </c>
      <c r="T1640" s="8" t="str">
        <f t="shared" si="128"/>
        <v>VM+ HCM 1.</v>
      </c>
      <c r="U1640" t="s">
        <v>11158</v>
      </c>
      <c r="Y1640" t="str">
        <f t="shared" si="129"/>
        <v>WINCOMHOCHIMINH</v>
      </c>
    </row>
    <row r="1641" spans="1:25" x14ac:dyDescent="0.2">
      <c r="A1641" t="s">
        <v>0</v>
      </c>
      <c r="B1641" t="s">
        <v>2299</v>
      </c>
      <c r="D1641" t="s">
        <v>25</v>
      </c>
      <c r="E1641" t="s">
        <v>3</v>
      </c>
      <c r="F1641" s="12">
        <v>4</v>
      </c>
      <c r="G1641" s="2">
        <v>363000</v>
      </c>
      <c r="H1641" t="s">
        <v>4</v>
      </c>
      <c r="J1641" t="s">
        <v>26</v>
      </c>
      <c r="K1641" s="9" t="str">
        <f t="shared" si="126"/>
        <v>_Chân gà sốt cay 400g</v>
      </c>
      <c r="L1641" s="8" t="str">
        <f>VLOOKUP(K1641,'[1]Mã Misa'!$B$2:$D$74,2,0)</f>
        <v>Chân gà sốt cay 400g</v>
      </c>
      <c r="M1641" s="8" t="str">
        <f>VLOOKUP(L1641,'[1]Mã Misa'!$C$2:$D$74,2,0)</f>
        <v>CGSC400</v>
      </c>
      <c r="N1641" s="2">
        <v>90750</v>
      </c>
      <c r="O1641" t="s">
        <v>2300</v>
      </c>
      <c r="P1641" s="8" t="str">
        <f t="shared" si="127"/>
        <v>0046978</v>
      </c>
      <c r="Q1641" s="8" t="e">
        <f t="shared" si="125"/>
        <v>#N/A</v>
      </c>
      <c r="R1641" s="19">
        <v>44548</v>
      </c>
      <c r="S1641" s="17" t="s">
        <v>2301</v>
      </c>
      <c r="T1641" s="8" t="str">
        <f t="shared" si="128"/>
        <v>VM+ HCM 1.</v>
      </c>
      <c r="U1641" t="s">
        <v>11158</v>
      </c>
      <c r="Y1641" t="str">
        <f t="shared" si="129"/>
        <v>WINCOMHOCHIMINH</v>
      </c>
    </row>
    <row r="1642" spans="1:25" x14ac:dyDescent="0.2">
      <c r="A1642" t="s">
        <v>0</v>
      </c>
      <c r="B1642" t="s">
        <v>2299</v>
      </c>
      <c r="D1642" t="s">
        <v>8</v>
      </c>
      <c r="E1642" t="s">
        <v>3</v>
      </c>
      <c r="F1642" s="12">
        <v>7</v>
      </c>
      <c r="G1642" s="2">
        <v>737800</v>
      </c>
      <c r="H1642" t="s">
        <v>4</v>
      </c>
      <c r="J1642" t="s">
        <v>9</v>
      </c>
      <c r="K1642" s="9" t="str">
        <f t="shared" si="126"/>
        <v>_Đùi gà sốt cay 500g</v>
      </c>
      <c r="L1642" s="8" t="str">
        <f>VLOOKUP(K1642,'[1]Mã Misa'!$B$2:$D$74,2,0)</f>
        <v>Đùi gà sốt cay 500g</v>
      </c>
      <c r="M1642" s="8" t="str">
        <f>VLOOKUP(L1642,'[1]Mã Misa'!$C$2:$D$74,2,0)</f>
        <v>DGSC500</v>
      </c>
      <c r="N1642" s="2">
        <v>105400</v>
      </c>
      <c r="O1642" t="s">
        <v>2300</v>
      </c>
      <c r="P1642" s="8" t="str">
        <f t="shared" si="127"/>
        <v>0046978</v>
      </c>
      <c r="Q1642" s="8" t="e">
        <f t="shared" si="125"/>
        <v>#N/A</v>
      </c>
      <c r="R1642" s="19">
        <v>44548</v>
      </c>
      <c r="S1642" s="17" t="s">
        <v>2301</v>
      </c>
      <c r="T1642" s="8" t="str">
        <f t="shared" si="128"/>
        <v>VM+ HCM 1.</v>
      </c>
      <c r="U1642" t="s">
        <v>11158</v>
      </c>
      <c r="Y1642" t="str">
        <f t="shared" si="129"/>
        <v>WINCOMHOCHIMINH</v>
      </c>
    </row>
    <row r="1643" spans="1:25" x14ac:dyDescent="0.2">
      <c r="A1643" t="s">
        <v>0</v>
      </c>
      <c r="B1643" t="s">
        <v>2299</v>
      </c>
      <c r="D1643" t="s">
        <v>2</v>
      </c>
      <c r="E1643" t="s">
        <v>3</v>
      </c>
      <c r="F1643" s="12">
        <v>14</v>
      </c>
      <c r="G1643" s="2">
        <v>993300</v>
      </c>
      <c r="H1643" t="s">
        <v>4</v>
      </c>
      <c r="J1643" t="s">
        <v>5</v>
      </c>
      <c r="K1643" s="9" t="str">
        <f t="shared" si="126"/>
        <v>_Chả nướng 300g</v>
      </c>
      <c r="L1643" s="8" t="str">
        <f>VLOOKUP(K1643,'[1]Mã Misa'!$B$2:$D$74,2,0)</f>
        <v>Chả nướng 300g</v>
      </c>
      <c r="M1643" s="8" t="str">
        <f>VLOOKUP(L1643,'[1]Mã Misa'!$C$2:$D$74,2,0)</f>
        <v>CN300</v>
      </c>
      <c r="N1643" s="2">
        <v>70950</v>
      </c>
      <c r="O1643" t="s">
        <v>2300</v>
      </c>
      <c r="P1643" s="8" t="str">
        <f t="shared" si="127"/>
        <v>0046978</v>
      </c>
      <c r="Q1643" s="8" t="e">
        <f t="shared" si="125"/>
        <v>#N/A</v>
      </c>
      <c r="R1643" s="19">
        <v>44548</v>
      </c>
      <c r="S1643" s="17" t="s">
        <v>2301</v>
      </c>
      <c r="T1643" s="8" t="str">
        <f t="shared" si="128"/>
        <v>VM+ HCM 1.</v>
      </c>
      <c r="U1643" t="s">
        <v>11158</v>
      </c>
      <c r="Y1643" t="str">
        <f t="shared" si="129"/>
        <v>WINCOMHOCHIMINH</v>
      </c>
    </row>
    <row r="1644" spans="1:25" x14ac:dyDescent="0.2">
      <c r="A1644" t="s">
        <v>0</v>
      </c>
      <c r="B1644" t="s">
        <v>2299</v>
      </c>
      <c r="D1644" t="s">
        <v>42</v>
      </c>
      <c r="E1644" t="s">
        <v>3</v>
      </c>
      <c r="F1644" s="12">
        <v>4</v>
      </c>
      <c r="G1644" s="2">
        <v>351148</v>
      </c>
      <c r="H1644" t="s">
        <v>4</v>
      </c>
      <c r="J1644" t="s">
        <v>43</v>
      </c>
      <c r="K1644" s="9" t="str">
        <f t="shared" si="126"/>
        <v>Bắp bò muối gói 200g</v>
      </c>
      <c r="L1644" s="8" t="str">
        <f>VLOOKUP(K1644,'[1]Mã Misa'!$B$2:$D$74,2,0)</f>
        <v>Bắp bò muối 200g</v>
      </c>
      <c r="M1644" s="8" t="str">
        <f>VLOOKUP(L1644,'[1]Mã Misa'!$C$2:$D$74,2,0)</f>
        <v>BBM200</v>
      </c>
      <c r="N1644" s="2">
        <v>87787</v>
      </c>
      <c r="O1644" t="s">
        <v>2300</v>
      </c>
      <c r="P1644" s="8" t="str">
        <f t="shared" si="127"/>
        <v>0046978</v>
      </c>
      <c r="Q1644" s="8" t="e">
        <f t="shared" si="125"/>
        <v>#N/A</v>
      </c>
      <c r="R1644" s="19">
        <v>44548</v>
      </c>
      <c r="S1644" s="17" t="s">
        <v>2301</v>
      </c>
      <c r="T1644" s="8" t="str">
        <f t="shared" si="128"/>
        <v>VM+ HCM 1.</v>
      </c>
      <c r="U1644" t="s">
        <v>11158</v>
      </c>
      <c r="Y1644" t="str">
        <f t="shared" si="129"/>
        <v>WINCOMHOCHIMINH</v>
      </c>
    </row>
    <row r="1645" spans="1:25" x14ac:dyDescent="0.2">
      <c r="A1645" t="s">
        <v>0</v>
      </c>
      <c r="B1645" t="s">
        <v>2302</v>
      </c>
      <c r="D1645" t="s">
        <v>27</v>
      </c>
      <c r="E1645" t="s">
        <v>3</v>
      </c>
      <c r="F1645" s="12">
        <v>4</v>
      </c>
      <c r="G1645" s="2">
        <v>244200</v>
      </c>
      <c r="H1645" t="s">
        <v>4</v>
      </c>
      <c r="J1645" t="s">
        <v>28</v>
      </c>
      <c r="K1645" s="9" t="str">
        <f t="shared" si="126"/>
        <v>_Giò sụn gà 250g</v>
      </c>
      <c r="L1645" s="8" t="str">
        <f>VLOOKUP(K1645,'[1]Mã Misa'!$B$2:$D$74,2,0)</f>
        <v>Giò sụn gà 250g</v>
      </c>
      <c r="M1645" s="8" t="str">
        <f>VLOOKUP(L1645,'[1]Mã Misa'!$C$2:$D$74,2,0)</f>
        <v>GSG250</v>
      </c>
      <c r="N1645" s="2">
        <v>61050</v>
      </c>
      <c r="O1645" t="s">
        <v>2303</v>
      </c>
      <c r="P1645" s="8" t="str">
        <f t="shared" si="127"/>
        <v>0000403</v>
      </c>
      <c r="Q1645" s="8" t="e">
        <f t="shared" si="125"/>
        <v>#N/A</v>
      </c>
      <c r="R1645" s="19">
        <v>44548</v>
      </c>
      <c r="S1645" s="17" t="s">
        <v>2304</v>
      </c>
      <c r="T1645" s="8" t="str">
        <f t="shared" si="128"/>
        <v>VM+ HGG Tổ</v>
      </c>
      <c r="U1645" t="s">
        <v>11159</v>
      </c>
      <c r="Y1645" t="str">
        <f t="shared" si="129"/>
        <v>WINCOMHAGIANG</v>
      </c>
    </row>
    <row r="1646" spans="1:25" x14ac:dyDescent="0.2">
      <c r="A1646" t="s">
        <v>0</v>
      </c>
      <c r="B1646" t="s">
        <v>2305</v>
      </c>
      <c r="D1646" t="s">
        <v>42</v>
      </c>
      <c r="E1646" t="s">
        <v>3</v>
      </c>
      <c r="F1646" s="12">
        <v>7</v>
      </c>
      <c r="G1646" s="2">
        <v>614509</v>
      </c>
      <c r="H1646" t="s">
        <v>4</v>
      </c>
      <c r="J1646" t="s">
        <v>43</v>
      </c>
      <c r="K1646" s="9" t="str">
        <f t="shared" si="126"/>
        <v>Bắp bò muối gói 200g</v>
      </c>
      <c r="L1646" s="8" t="str">
        <f>VLOOKUP(K1646,'[1]Mã Misa'!$B$2:$D$74,2,0)</f>
        <v>Bắp bò muối 200g</v>
      </c>
      <c r="M1646" s="8" t="str">
        <f>VLOOKUP(L1646,'[1]Mã Misa'!$C$2:$D$74,2,0)</f>
        <v>BBM200</v>
      </c>
      <c r="N1646" s="2">
        <v>87787</v>
      </c>
      <c r="O1646" t="s">
        <v>2306</v>
      </c>
      <c r="P1646" s="8" t="str">
        <f t="shared" si="127"/>
        <v>0046982</v>
      </c>
      <c r="Q1646" s="8" t="e">
        <f t="shared" si="125"/>
        <v>#N/A</v>
      </c>
      <c r="R1646" s="19">
        <v>44548</v>
      </c>
      <c r="S1646" s="17" t="s">
        <v>2307</v>
      </c>
      <c r="T1646" s="8" t="str">
        <f t="shared" si="128"/>
        <v>VM+ HCM 45</v>
      </c>
      <c r="U1646" t="s">
        <v>11160</v>
      </c>
      <c r="Y1646" t="str">
        <f t="shared" si="129"/>
        <v>WINCOMHOCHIMINH</v>
      </c>
    </row>
    <row r="1647" spans="1:25" x14ac:dyDescent="0.2">
      <c r="A1647" t="s">
        <v>0</v>
      </c>
      <c r="B1647" t="s">
        <v>2305</v>
      </c>
      <c r="D1647" t="s">
        <v>2</v>
      </c>
      <c r="E1647" t="s">
        <v>3</v>
      </c>
      <c r="F1647" s="12">
        <v>1</v>
      </c>
      <c r="G1647" s="2">
        <v>70950</v>
      </c>
      <c r="H1647" t="s">
        <v>4</v>
      </c>
      <c r="J1647" t="s">
        <v>5</v>
      </c>
      <c r="K1647" s="9" t="str">
        <f t="shared" si="126"/>
        <v>_Chả nướng 300g</v>
      </c>
      <c r="L1647" s="8" t="str">
        <f>VLOOKUP(K1647,'[1]Mã Misa'!$B$2:$D$74,2,0)</f>
        <v>Chả nướng 300g</v>
      </c>
      <c r="M1647" s="8" t="str">
        <f>VLOOKUP(L1647,'[1]Mã Misa'!$C$2:$D$74,2,0)</f>
        <v>CN300</v>
      </c>
      <c r="N1647" s="2">
        <v>70950</v>
      </c>
      <c r="O1647" t="s">
        <v>2306</v>
      </c>
      <c r="P1647" s="8" t="str">
        <f t="shared" si="127"/>
        <v>0046982</v>
      </c>
      <c r="Q1647" s="8" t="e">
        <f t="shared" si="125"/>
        <v>#N/A</v>
      </c>
      <c r="R1647" s="19">
        <v>44548</v>
      </c>
      <c r="S1647" s="17" t="s">
        <v>2307</v>
      </c>
      <c r="T1647" s="8" t="str">
        <f t="shared" si="128"/>
        <v>VM+ HCM 45</v>
      </c>
      <c r="U1647" t="s">
        <v>11160</v>
      </c>
      <c r="Y1647" t="str">
        <f t="shared" si="129"/>
        <v>WINCOMHOCHIMINH</v>
      </c>
    </row>
    <row r="1648" spans="1:25" x14ac:dyDescent="0.2">
      <c r="A1648" t="s">
        <v>0</v>
      </c>
      <c r="B1648" t="s">
        <v>2305</v>
      </c>
      <c r="D1648" t="s">
        <v>47</v>
      </c>
      <c r="E1648" t="s">
        <v>3</v>
      </c>
      <c r="F1648" s="12">
        <v>1</v>
      </c>
      <c r="G1648" s="2">
        <v>55595</v>
      </c>
      <c r="H1648" t="s">
        <v>4</v>
      </c>
      <c r="J1648" t="s">
        <v>48</v>
      </c>
      <c r="K1648" s="9" t="str">
        <f t="shared" si="126"/>
        <v>Tai heo muối gói 200g</v>
      </c>
      <c r="L1648" s="8" t="str">
        <f>VLOOKUP(K1648,'[1]Mã Misa'!$B$2:$D$74,2,0)</f>
        <v>Tai heo muối 200g</v>
      </c>
      <c r="M1648" s="8" t="str">
        <f>VLOOKUP(L1648,'[1]Mã Misa'!$C$2:$D$74,2,0)</f>
        <v>TH200</v>
      </c>
      <c r="N1648" s="2">
        <v>55595</v>
      </c>
      <c r="O1648" t="s">
        <v>2306</v>
      </c>
      <c r="P1648" s="8" t="str">
        <f t="shared" si="127"/>
        <v>0046982</v>
      </c>
      <c r="Q1648" s="8" t="e">
        <f t="shared" si="125"/>
        <v>#N/A</v>
      </c>
      <c r="R1648" s="19">
        <v>44548</v>
      </c>
      <c r="S1648" s="17" t="s">
        <v>2307</v>
      </c>
      <c r="T1648" s="8" t="str">
        <f t="shared" si="128"/>
        <v>VM+ HCM 45</v>
      </c>
      <c r="U1648" t="s">
        <v>11160</v>
      </c>
      <c r="Y1648" t="str">
        <f t="shared" si="129"/>
        <v>WINCOMHOCHIMINH</v>
      </c>
    </row>
    <row r="1649" spans="1:25" x14ac:dyDescent="0.2">
      <c r="A1649" t="s">
        <v>0</v>
      </c>
      <c r="B1649" t="s">
        <v>2308</v>
      </c>
      <c r="D1649" t="s">
        <v>2</v>
      </c>
      <c r="E1649" t="s">
        <v>3</v>
      </c>
      <c r="F1649" s="12">
        <v>1</v>
      </c>
      <c r="G1649" s="2">
        <v>70950</v>
      </c>
      <c r="H1649" t="s">
        <v>4</v>
      </c>
      <c r="J1649" t="s">
        <v>5</v>
      </c>
      <c r="K1649" s="9" t="str">
        <f t="shared" si="126"/>
        <v>_Chả nướng 300g</v>
      </c>
      <c r="L1649" s="8" t="str">
        <f>VLOOKUP(K1649,'[1]Mã Misa'!$B$2:$D$74,2,0)</f>
        <v>Chả nướng 300g</v>
      </c>
      <c r="M1649" s="8" t="str">
        <f>VLOOKUP(L1649,'[1]Mã Misa'!$C$2:$D$74,2,0)</f>
        <v>CN300</v>
      </c>
      <c r="N1649" s="2">
        <v>70950</v>
      </c>
      <c r="O1649" t="s">
        <v>2309</v>
      </c>
      <c r="P1649" s="8" t="str">
        <f t="shared" si="127"/>
        <v>0046983</v>
      </c>
      <c r="Q1649" s="8" t="e">
        <f t="shared" si="125"/>
        <v>#N/A</v>
      </c>
      <c r="R1649" s="19">
        <v>44548</v>
      </c>
      <c r="S1649" s="17" t="s">
        <v>2310</v>
      </c>
      <c r="T1649" s="8" t="str">
        <f t="shared" si="128"/>
        <v>VM+ HCM 13</v>
      </c>
      <c r="U1649" t="s">
        <v>11161</v>
      </c>
      <c r="Y1649" t="str">
        <f t="shared" si="129"/>
        <v>WINCOMHOCHIMINH</v>
      </c>
    </row>
    <row r="1650" spans="1:25" x14ac:dyDescent="0.2">
      <c r="A1650" t="s">
        <v>0</v>
      </c>
      <c r="B1650" t="s">
        <v>2308</v>
      </c>
      <c r="D1650" t="s">
        <v>11</v>
      </c>
      <c r="E1650" t="s">
        <v>3</v>
      </c>
      <c r="F1650" s="12">
        <v>1</v>
      </c>
      <c r="G1650" s="2">
        <v>50182</v>
      </c>
      <c r="H1650" t="s">
        <v>4</v>
      </c>
      <c r="J1650" t="s">
        <v>12</v>
      </c>
      <c r="K1650" s="9" t="str">
        <f t="shared" si="126"/>
        <v>Giò tai lưỡi xào gói 250g</v>
      </c>
      <c r="L1650" s="8" t="str">
        <f>VLOOKUP(K1650,'[1]Mã Misa'!$B$2:$D$74,2,0)</f>
        <v>Giò Tai Lưỡi Xào 250g</v>
      </c>
      <c r="M1650" s="8" t="str">
        <f>VLOOKUP(L1650,'[1]Mã Misa'!$C$2:$D$74,2,0)</f>
        <v>GTLX250G</v>
      </c>
      <c r="N1650" s="2">
        <v>50182</v>
      </c>
      <c r="O1650" t="s">
        <v>2309</v>
      </c>
      <c r="P1650" s="8" t="str">
        <f t="shared" si="127"/>
        <v>0046983</v>
      </c>
      <c r="Q1650" s="8" t="e">
        <f t="shared" si="125"/>
        <v>#N/A</v>
      </c>
      <c r="R1650" s="19">
        <v>44548</v>
      </c>
      <c r="S1650" s="17" t="s">
        <v>2310</v>
      </c>
      <c r="T1650" s="8" t="str">
        <f t="shared" si="128"/>
        <v>VM+ HCM 13</v>
      </c>
      <c r="U1650" t="s">
        <v>11161</v>
      </c>
      <c r="Y1650" t="str">
        <f t="shared" si="129"/>
        <v>WINCOMHOCHIMINH</v>
      </c>
    </row>
    <row r="1651" spans="1:25" x14ac:dyDescent="0.2">
      <c r="A1651" t="s">
        <v>0</v>
      </c>
      <c r="B1651" t="s">
        <v>2308</v>
      </c>
      <c r="D1651" t="s">
        <v>42</v>
      </c>
      <c r="E1651" t="s">
        <v>3</v>
      </c>
      <c r="F1651" s="12">
        <v>4</v>
      </c>
      <c r="G1651" s="2">
        <v>351148</v>
      </c>
      <c r="H1651" t="s">
        <v>4</v>
      </c>
      <c r="J1651" t="s">
        <v>43</v>
      </c>
      <c r="K1651" s="9" t="str">
        <f t="shared" si="126"/>
        <v>Bắp bò muối gói 200g</v>
      </c>
      <c r="L1651" s="8" t="str">
        <f>VLOOKUP(K1651,'[1]Mã Misa'!$B$2:$D$74,2,0)</f>
        <v>Bắp bò muối 200g</v>
      </c>
      <c r="M1651" s="8" t="str">
        <f>VLOOKUP(L1651,'[1]Mã Misa'!$C$2:$D$74,2,0)</f>
        <v>BBM200</v>
      </c>
      <c r="N1651" s="2">
        <v>87787</v>
      </c>
      <c r="O1651" t="s">
        <v>2309</v>
      </c>
      <c r="P1651" s="8" t="str">
        <f t="shared" si="127"/>
        <v>0046983</v>
      </c>
      <c r="Q1651" s="8" t="e">
        <f t="shared" si="125"/>
        <v>#N/A</v>
      </c>
      <c r="R1651" s="19">
        <v>44548</v>
      </c>
      <c r="S1651" s="17" t="s">
        <v>2310</v>
      </c>
      <c r="T1651" s="8" t="str">
        <f t="shared" si="128"/>
        <v>VM+ HCM 13</v>
      </c>
      <c r="U1651" t="s">
        <v>11161</v>
      </c>
      <c r="Y1651" t="str">
        <f t="shared" si="129"/>
        <v>WINCOMHOCHIMINH</v>
      </c>
    </row>
    <row r="1652" spans="1:25" x14ac:dyDescent="0.2">
      <c r="A1652" t="s">
        <v>0</v>
      </c>
      <c r="B1652" t="s">
        <v>2311</v>
      </c>
      <c r="D1652" t="s">
        <v>102</v>
      </c>
      <c r="E1652" t="s">
        <v>103</v>
      </c>
      <c r="F1652" s="12">
        <v>3</v>
      </c>
      <c r="G1652" s="2">
        <v>531564</v>
      </c>
      <c r="H1652" t="s">
        <v>104</v>
      </c>
      <c r="J1652" t="s">
        <v>105</v>
      </c>
      <c r="K1652" s="9" t="str">
        <f t="shared" si="126"/>
        <v xml:space="preserve"> Mực lá câu làm sạch 450g</v>
      </c>
      <c r="L1652" s="8" t="str">
        <f>VLOOKUP(K1652,'[1]Mã Misa'!$B$2:$D$74,2,0)</f>
        <v>Mực lá câu làm sạch 450g</v>
      </c>
      <c r="M1652" s="8" t="str">
        <f>VLOOKUP(L1652,'[1]Mã Misa'!$C$2:$D$74,2,0)</f>
        <v>ML450</v>
      </c>
      <c r="N1652" s="2">
        <v>177188</v>
      </c>
      <c r="O1652" t="s">
        <v>2312</v>
      </c>
      <c r="P1652" s="8" t="str">
        <f t="shared" si="127"/>
        <v>0156165</v>
      </c>
      <c r="Q1652" s="8" t="e">
        <f t="shared" si="125"/>
        <v>#N/A</v>
      </c>
      <c r="R1652" s="19">
        <v>44548</v>
      </c>
      <c r="S1652" s="17" t="s">
        <v>2313</v>
      </c>
      <c r="T1652" s="8" t="str">
        <f t="shared" si="128"/>
        <v>VM+ HNI 15</v>
      </c>
      <c r="U1652" t="s">
        <v>11162</v>
      </c>
      <c r="Y1652" t="str">
        <f t="shared" si="129"/>
        <v>WINCOMHANOI</v>
      </c>
    </row>
    <row r="1653" spans="1:25" x14ac:dyDescent="0.2">
      <c r="A1653" t="s">
        <v>0</v>
      </c>
      <c r="B1653" t="s">
        <v>2314</v>
      </c>
      <c r="D1653" t="s">
        <v>15</v>
      </c>
      <c r="E1653" t="s">
        <v>3</v>
      </c>
      <c r="F1653" s="12">
        <v>1</v>
      </c>
      <c r="G1653" s="2">
        <v>46000</v>
      </c>
      <c r="H1653" t="s">
        <v>4</v>
      </c>
      <c r="J1653" t="s">
        <v>16</v>
      </c>
      <c r="K1653" s="9" t="str">
        <f t="shared" si="126"/>
        <v>Mộc nấm hương gói 250g</v>
      </c>
      <c r="L1653" s="8" t="str">
        <f>VLOOKUP(K1653,'[1]Mã Misa'!$B$2:$D$74,2,0)</f>
        <v>Mộc Nấm Hương 250g</v>
      </c>
      <c r="M1653" s="8" t="str">
        <f>VLOOKUP(L1653,'[1]Mã Misa'!$C$2:$D$74,2,0)</f>
        <v>MNH250</v>
      </c>
      <c r="N1653" s="2">
        <v>46000</v>
      </c>
      <c r="O1653" t="s">
        <v>2315</v>
      </c>
      <c r="P1653" s="8" t="str">
        <f t="shared" si="127"/>
        <v>0156167</v>
      </c>
      <c r="Q1653" s="8" t="e">
        <f t="shared" si="125"/>
        <v>#N/A</v>
      </c>
      <c r="R1653" s="19">
        <v>44548</v>
      </c>
      <c r="S1653" s="17" t="s">
        <v>314</v>
      </c>
      <c r="T1653" s="8" t="str">
        <f t="shared" si="128"/>
        <v>VM+ HNI QL</v>
      </c>
      <c r="U1653" t="s">
        <v>10596</v>
      </c>
      <c r="Y1653" t="str">
        <f t="shared" si="129"/>
        <v>WINCOMHANOI</v>
      </c>
    </row>
    <row r="1654" spans="1:25" x14ac:dyDescent="0.2">
      <c r="A1654" t="s">
        <v>0</v>
      </c>
      <c r="B1654" t="s">
        <v>2316</v>
      </c>
      <c r="D1654" t="s">
        <v>15</v>
      </c>
      <c r="E1654" t="s">
        <v>3</v>
      </c>
      <c r="F1654" s="12">
        <v>1</v>
      </c>
      <c r="G1654" s="2">
        <v>46000</v>
      </c>
      <c r="H1654" t="s">
        <v>4</v>
      </c>
      <c r="J1654" t="s">
        <v>16</v>
      </c>
      <c r="K1654" s="9" t="str">
        <f t="shared" si="126"/>
        <v>Mộc nấm hương gói 250g</v>
      </c>
      <c r="L1654" s="8" t="str">
        <f>VLOOKUP(K1654,'[1]Mã Misa'!$B$2:$D$74,2,0)</f>
        <v>Mộc Nấm Hương 250g</v>
      </c>
      <c r="M1654" s="8" t="str">
        <f>VLOOKUP(L1654,'[1]Mã Misa'!$C$2:$D$74,2,0)</f>
        <v>MNH250</v>
      </c>
      <c r="N1654" s="2">
        <v>46000</v>
      </c>
      <c r="O1654" t="s">
        <v>2317</v>
      </c>
      <c r="P1654" s="8" t="str">
        <f t="shared" si="127"/>
        <v>0001682</v>
      </c>
      <c r="Q1654" s="8" t="e">
        <f t="shared" si="125"/>
        <v>#N/A</v>
      </c>
      <c r="R1654" s="19">
        <v>44548</v>
      </c>
      <c r="S1654" s="17" t="s">
        <v>425</v>
      </c>
      <c r="T1654" s="8" t="str">
        <f t="shared" si="128"/>
        <v>VM+ TBH 23</v>
      </c>
      <c r="U1654" t="s">
        <v>10631</v>
      </c>
      <c r="Y1654" t="str">
        <f t="shared" si="129"/>
        <v>WINCOMTHAIBINH</v>
      </c>
    </row>
    <row r="1655" spans="1:25" x14ac:dyDescent="0.2">
      <c r="A1655" t="s">
        <v>0</v>
      </c>
      <c r="B1655" t="s">
        <v>2316</v>
      </c>
      <c r="D1655" t="s">
        <v>2</v>
      </c>
      <c r="E1655" t="s">
        <v>3</v>
      </c>
      <c r="F1655" s="12">
        <v>1</v>
      </c>
      <c r="G1655" s="2">
        <v>70950</v>
      </c>
      <c r="H1655" t="s">
        <v>4</v>
      </c>
      <c r="J1655" t="s">
        <v>5</v>
      </c>
      <c r="K1655" s="9" t="str">
        <f t="shared" si="126"/>
        <v>_Chả nướng 300g</v>
      </c>
      <c r="L1655" s="8" t="str">
        <f>VLOOKUP(K1655,'[1]Mã Misa'!$B$2:$D$74,2,0)</f>
        <v>Chả nướng 300g</v>
      </c>
      <c r="M1655" s="8" t="str">
        <f>VLOOKUP(L1655,'[1]Mã Misa'!$C$2:$D$74,2,0)</f>
        <v>CN300</v>
      </c>
      <c r="N1655" s="2">
        <v>70950</v>
      </c>
      <c r="O1655" t="s">
        <v>2317</v>
      </c>
      <c r="P1655" s="8" t="str">
        <f t="shared" si="127"/>
        <v>0001682</v>
      </c>
      <c r="Q1655" s="8" t="e">
        <f t="shared" si="125"/>
        <v>#N/A</v>
      </c>
      <c r="R1655" s="19">
        <v>44548</v>
      </c>
      <c r="S1655" s="17" t="s">
        <v>425</v>
      </c>
      <c r="T1655" s="8" t="str">
        <f t="shared" si="128"/>
        <v>VM+ TBH 23</v>
      </c>
      <c r="U1655" t="s">
        <v>10631</v>
      </c>
      <c r="Y1655" t="str">
        <f t="shared" si="129"/>
        <v>WINCOMTHAIBINH</v>
      </c>
    </row>
    <row r="1656" spans="1:25" x14ac:dyDescent="0.2">
      <c r="A1656" t="s">
        <v>0</v>
      </c>
      <c r="B1656" t="s">
        <v>2318</v>
      </c>
      <c r="D1656" t="s">
        <v>2</v>
      </c>
      <c r="E1656" t="s">
        <v>3</v>
      </c>
      <c r="F1656" s="12">
        <v>8</v>
      </c>
      <c r="G1656" s="2">
        <v>567600</v>
      </c>
      <c r="H1656" t="s">
        <v>4</v>
      </c>
      <c r="J1656" t="s">
        <v>5</v>
      </c>
      <c r="K1656" s="9" t="str">
        <f t="shared" si="126"/>
        <v>_Chả nướng 300g</v>
      </c>
      <c r="L1656" s="8" t="str">
        <f>VLOOKUP(K1656,'[1]Mã Misa'!$B$2:$D$74,2,0)</f>
        <v>Chả nướng 300g</v>
      </c>
      <c r="M1656" s="8" t="str">
        <f>VLOOKUP(L1656,'[1]Mã Misa'!$C$2:$D$74,2,0)</f>
        <v>CN300</v>
      </c>
      <c r="N1656" s="2">
        <v>70950</v>
      </c>
      <c r="O1656" t="s">
        <v>2319</v>
      </c>
      <c r="P1656" s="8" t="str">
        <f t="shared" si="127"/>
        <v>0046986</v>
      </c>
      <c r="Q1656" s="8" t="e">
        <f t="shared" si="125"/>
        <v>#N/A</v>
      </c>
      <c r="R1656" s="19">
        <v>44548</v>
      </c>
      <c r="S1656" s="17" t="s">
        <v>2320</v>
      </c>
      <c r="T1656" s="8" t="str">
        <f t="shared" si="128"/>
        <v>VM+ HCM 65</v>
      </c>
      <c r="U1656" t="s">
        <v>11163</v>
      </c>
      <c r="Y1656" t="str">
        <f t="shared" si="129"/>
        <v>WINCOMHOCHIMINH</v>
      </c>
    </row>
    <row r="1657" spans="1:25" x14ac:dyDescent="0.2">
      <c r="A1657" t="s">
        <v>0</v>
      </c>
      <c r="B1657" t="s">
        <v>2318</v>
      </c>
      <c r="D1657" t="s">
        <v>15</v>
      </c>
      <c r="E1657" t="s">
        <v>3</v>
      </c>
      <c r="F1657" s="12">
        <v>6</v>
      </c>
      <c r="G1657" s="2">
        <v>276000</v>
      </c>
      <c r="H1657" t="s">
        <v>4</v>
      </c>
      <c r="J1657" t="s">
        <v>16</v>
      </c>
      <c r="K1657" s="9" t="str">
        <f t="shared" si="126"/>
        <v>Mộc nấm hương gói 250g</v>
      </c>
      <c r="L1657" s="8" t="str">
        <f>VLOOKUP(K1657,'[1]Mã Misa'!$B$2:$D$74,2,0)</f>
        <v>Mộc Nấm Hương 250g</v>
      </c>
      <c r="M1657" s="8" t="str">
        <f>VLOOKUP(L1657,'[1]Mã Misa'!$C$2:$D$74,2,0)</f>
        <v>MNH250</v>
      </c>
      <c r="N1657" s="2">
        <v>46000</v>
      </c>
      <c r="O1657" t="s">
        <v>2319</v>
      </c>
      <c r="P1657" s="8" t="str">
        <f t="shared" si="127"/>
        <v>0046986</v>
      </c>
      <c r="Q1657" s="8" t="e">
        <f t="shared" si="125"/>
        <v>#N/A</v>
      </c>
      <c r="R1657" s="19">
        <v>44548</v>
      </c>
      <c r="S1657" s="17" t="s">
        <v>2320</v>
      </c>
      <c r="T1657" s="8" t="str">
        <f t="shared" si="128"/>
        <v>VM+ HCM 65</v>
      </c>
      <c r="U1657" t="s">
        <v>11163</v>
      </c>
      <c r="Y1657" t="str">
        <f t="shared" si="129"/>
        <v>WINCOMHOCHIMINH</v>
      </c>
    </row>
    <row r="1658" spans="1:25" x14ac:dyDescent="0.2">
      <c r="A1658" t="s">
        <v>0</v>
      </c>
      <c r="B1658" t="s">
        <v>2318</v>
      </c>
      <c r="D1658" t="s">
        <v>27</v>
      </c>
      <c r="E1658" t="s">
        <v>3</v>
      </c>
      <c r="F1658" s="12">
        <v>5</v>
      </c>
      <c r="G1658" s="2">
        <v>305250</v>
      </c>
      <c r="H1658" t="s">
        <v>4</v>
      </c>
      <c r="J1658" t="s">
        <v>28</v>
      </c>
      <c r="K1658" s="9" t="str">
        <f t="shared" si="126"/>
        <v>_Giò sụn gà 250g</v>
      </c>
      <c r="L1658" s="8" t="str">
        <f>VLOOKUP(K1658,'[1]Mã Misa'!$B$2:$D$74,2,0)</f>
        <v>Giò sụn gà 250g</v>
      </c>
      <c r="M1658" s="8" t="str">
        <f>VLOOKUP(L1658,'[1]Mã Misa'!$C$2:$D$74,2,0)</f>
        <v>GSG250</v>
      </c>
      <c r="N1658" s="2">
        <v>61050</v>
      </c>
      <c r="O1658" t="s">
        <v>2319</v>
      </c>
      <c r="P1658" s="8" t="str">
        <f t="shared" si="127"/>
        <v>0046986</v>
      </c>
      <c r="Q1658" s="8" t="e">
        <f t="shared" si="125"/>
        <v>#N/A</v>
      </c>
      <c r="R1658" s="19">
        <v>44548</v>
      </c>
      <c r="S1658" s="17" t="s">
        <v>2320</v>
      </c>
      <c r="T1658" s="8" t="str">
        <f t="shared" si="128"/>
        <v>VM+ HCM 65</v>
      </c>
      <c r="U1658" t="s">
        <v>11163</v>
      </c>
      <c r="Y1658" t="str">
        <f t="shared" si="129"/>
        <v>WINCOMHOCHIMINH</v>
      </c>
    </row>
    <row r="1659" spans="1:25" x14ac:dyDescent="0.2">
      <c r="A1659" t="s">
        <v>0</v>
      </c>
      <c r="B1659" t="s">
        <v>2318</v>
      </c>
      <c r="D1659" t="s">
        <v>42</v>
      </c>
      <c r="E1659" t="s">
        <v>3</v>
      </c>
      <c r="F1659" s="12">
        <v>14</v>
      </c>
      <c r="G1659" s="2">
        <v>1229018</v>
      </c>
      <c r="H1659" t="s">
        <v>4</v>
      </c>
      <c r="J1659" t="s">
        <v>43</v>
      </c>
      <c r="K1659" s="9" t="str">
        <f t="shared" si="126"/>
        <v>Bắp bò muối gói 200g</v>
      </c>
      <c r="L1659" s="8" t="str">
        <f>VLOOKUP(K1659,'[1]Mã Misa'!$B$2:$D$74,2,0)</f>
        <v>Bắp bò muối 200g</v>
      </c>
      <c r="M1659" s="8" t="str">
        <f>VLOOKUP(L1659,'[1]Mã Misa'!$C$2:$D$74,2,0)</f>
        <v>BBM200</v>
      </c>
      <c r="N1659" s="2">
        <v>87787</v>
      </c>
      <c r="O1659" t="s">
        <v>2319</v>
      </c>
      <c r="P1659" s="8" t="str">
        <f t="shared" si="127"/>
        <v>0046986</v>
      </c>
      <c r="Q1659" s="8" t="e">
        <f t="shared" si="125"/>
        <v>#N/A</v>
      </c>
      <c r="R1659" s="19">
        <v>44548</v>
      </c>
      <c r="S1659" s="17" t="s">
        <v>2320</v>
      </c>
      <c r="T1659" s="8" t="str">
        <f t="shared" si="128"/>
        <v>VM+ HCM 65</v>
      </c>
      <c r="U1659" t="s">
        <v>11163</v>
      </c>
      <c r="Y1659" t="str">
        <f t="shared" si="129"/>
        <v>WINCOMHOCHIMINH</v>
      </c>
    </row>
    <row r="1660" spans="1:25" x14ac:dyDescent="0.2">
      <c r="A1660" t="s">
        <v>0</v>
      </c>
      <c r="B1660" t="s">
        <v>2318</v>
      </c>
      <c r="D1660" t="s">
        <v>40</v>
      </c>
      <c r="E1660" t="s">
        <v>3</v>
      </c>
      <c r="F1660" s="12">
        <v>3</v>
      </c>
      <c r="G1660" s="2">
        <v>178200</v>
      </c>
      <c r="H1660" t="s">
        <v>4</v>
      </c>
      <c r="J1660" t="s">
        <v>41</v>
      </c>
      <c r="K1660" s="9" t="str">
        <f t="shared" si="126"/>
        <v>_Giò lụa 250g</v>
      </c>
      <c r="L1660" s="8" t="str">
        <f>VLOOKUP(K1660,'[1]Mã Misa'!$B$2:$D$74,2,0)</f>
        <v>Giò lụa 250g</v>
      </c>
      <c r="M1660" s="8" t="str">
        <f>VLOOKUP(L1660,'[1]Mã Misa'!$C$2:$D$74,2,0)</f>
        <v>GL250</v>
      </c>
      <c r="N1660" s="2">
        <v>59400</v>
      </c>
      <c r="O1660" t="s">
        <v>2319</v>
      </c>
      <c r="P1660" s="8" t="str">
        <f t="shared" si="127"/>
        <v>0046986</v>
      </c>
      <c r="Q1660" s="8" t="e">
        <f t="shared" si="125"/>
        <v>#N/A</v>
      </c>
      <c r="R1660" s="19">
        <v>44548</v>
      </c>
      <c r="S1660" s="17" t="s">
        <v>2320</v>
      </c>
      <c r="T1660" s="8" t="str">
        <f t="shared" si="128"/>
        <v>VM+ HCM 65</v>
      </c>
      <c r="U1660" t="s">
        <v>11163</v>
      </c>
      <c r="Y1660" t="str">
        <f t="shared" si="129"/>
        <v>WINCOMHOCHIMINH</v>
      </c>
    </row>
    <row r="1661" spans="1:25" x14ac:dyDescent="0.2">
      <c r="A1661" t="s">
        <v>0</v>
      </c>
      <c r="B1661" t="s">
        <v>2318</v>
      </c>
      <c r="D1661" t="s">
        <v>121</v>
      </c>
      <c r="E1661" t="s">
        <v>3</v>
      </c>
      <c r="F1661" s="12">
        <v>2</v>
      </c>
      <c r="G1661" s="2">
        <v>146862</v>
      </c>
      <c r="H1661" t="s">
        <v>4</v>
      </c>
      <c r="J1661" t="s">
        <v>122</v>
      </c>
      <c r="K1661" s="9" t="str">
        <f t="shared" si="126"/>
        <v>Chân giò heo muối gói 300g</v>
      </c>
      <c r="L1661" s="8" t="str">
        <f>VLOOKUP(K1661,'[1]Mã Misa'!$B$2:$D$74,2,0)</f>
        <v>Chân giò heo muối 300g</v>
      </c>
      <c r="M1661" s="8" t="str">
        <f>VLOOKUP(L1661,'[1]Mã Misa'!$C$2:$D$74,2,0)</f>
        <v>CGM300</v>
      </c>
      <c r="N1661" s="2">
        <v>73431</v>
      </c>
      <c r="O1661" t="s">
        <v>2319</v>
      </c>
      <c r="P1661" s="8" t="str">
        <f t="shared" si="127"/>
        <v>0046986</v>
      </c>
      <c r="Q1661" s="8" t="e">
        <f t="shared" si="125"/>
        <v>#N/A</v>
      </c>
      <c r="R1661" s="19">
        <v>44548</v>
      </c>
      <c r="S1661" s="17" t="s">
        <v>2320</v>
      </c>
      <c r="T1661" s="8" t="str">
        <f t="shared" si="128"/>
        <v>VM+ HCM 65</v>
      </c>
      <c r="U1661" t="s">
        <v>11163</v>
      </c>
      <c r="Y1661" t="str">
        <f t="shared" si="129"/>
        <v>WINCOMHOCHIMINH</v>
      </c>
    </row>
    <row r="1662" spans="1:25" x14ac:dyDescent="0.2">
      <c r="A1662" t="s">
        <v>0</v>
      </c>
      <c r="B1662" t="s">
        <v>2318</v>
      </c>
      <c r="D1662" t="s">
        <v>11</v>
      </c>
      <c r="E1662" t="s">
        <v>3</v>
      </c>
      <c r="F1662" s="12">
        <v>1</v>
      </c>
      <c r="G1662" s="2">
        <v>50182</v>
      </c>
      <c r="H1662" t="s">
        <v>4</v>
      </c>
      <c r="J1662" t="s">
        <v>12</v>
      </c>
      <c r="K1662" s="9" t="str">
        <f t="shared" si="126"/>
        <v>Giò tai lưỡi xào gói 250g</v>
      </c>
      <c r="L1662" s="8" t="str">
        <f>VLOOKUP(K1662,'[1]Mã Misa'!$B$2:$D$74,2,0)</f>
        <v>Giò Tai Lưỡi Xào 250g</v>
      </c>
      <c r="M1662" s="8" t="str">
        <f>VLOOKUP(L1662,'[1]Mã Misa'!$C$2:$D$74,2,0)</f>
        <v>GTLX250G</v>
      </c>
      <c r="N1662" s="2">
        <v>50182</v>
      </c>
      <c r="O1662" t="s">
        <v>2319</v>
      </c>
      <c r="P1662" s="8" t="str">
        <f t="shared" si="127"/>
        <v>0046986</v>
      </c>
      <c r="Q1662" s="8" t="e">
        <f t="shared" si="125"/>
        <v>#N/A</v>
      </c>
      <c r="R1662" s="19">
        <v>44548</v>
      </c>
      <c r="S1662" s="17" t="s">
        <v>2320</v>
      </c>
      <c r="T1662" s="8" t="str">
        <f t="shared" si="128"/>
        <v>VM+ HCM 65</v>
      </c>
      <c r="U1662" t="s">
        <v>11163</v>
      </c>
      <c r="Y1662" t="str">
        <f t="shared" si="129"/>
        <v>WINCOMHOCHIMINH</v>
      </c>
    </row>
    <row r="1663" spans="1:25" x14ac:dyDescent="0.2">
      <c r="A1663" t="s">
        <v>0</v>
      </c>
      <c r="B1663" t="s">
        <v>2321</v>
      </c>
      <c r="D1663" t="s">
        <v>42</v>
      </c>
      <c r="E1663" t="s">
        <v>3</v>
      </c>
      <c r="F1663" s="12">
        <v>4</v>
      </c>
      <c r="G1663" s="2">
        <v>351148</v>
      </c>
      <c r="H1663" t="s">
        <v>4</v>
      </c>
      <c r="J1663" t="s">
        <v>43</v>
      </c>
      <c r="K1663" s="9" t="str">
        <f t="shared" si="126"/>
        <v>Bắp bò muối gói 200g</v>
      </c>
      <c r="L1663" s="8" t="str">
        <f>VLOOKUP(K1663,'[1]Mã Misa'!$B$2:$D$74,2,0)</f>
        <v>Bắp bò muối 200g</v>
      </c>
      <c r="M1663" s="8" t="str">
        <f>VLOOKUP(L1663,'[1]Mã Misa'!$C$2:$D$74,2,0)</f>
        <v>BBM200</v>
      </c>
      <c r="N1663" s="2">
        <v>87787</v>
      </c>
      <c r="O1663" t="s">
        <v>2322</v>
      </c>
      <c r="P1663" s="8" t="str">
        <f t="shared" si="127"/>
        <v>0046987</v>
      </c>
      <c r="Q1663" s="8" t="e">
        <f t="shared" si="125"/>
        <v>#N/A</v>
      </c>
      <c r="R1663" s="19">
        <v>44548</v>
      </c>
      <c r="S1663" s="17" t="s">
        <v>1587</v>
      </c>
      <c r="T1663" s="8" t="str">
        <f t="shared" si="128"/>
        <v>VM+ HCM B5</v>
      </c>
      <c r="U1663" t="s">
        <v>10966</v>
      </c>
      <c r="Y1663" t="str">
        <f t="shared" si="129"/>
        <v>WINCOMHOCHIMINH</v>
      </c>
    </row>
    <row r="1664" spans="1:25" x14ac:dyDescent="0.2">
      <c r="A1664" t="s">
        <v>0</v>
      </c>
      <c r="B1664" t="s">
        <v>2323</v>
      </c>
      <c r="D1664" t="s">
        <v>40</v>
      </c>
      <c r="E1664" t="s">
        <v>3</v>
      </c>
      <c r="F1664" s="12">
        <v>1</v>
      </c>
      <c r="G1664" s="2">
        <v>59400</v>
      </c>
      <c r="H1664" t="s">
        <v>4</v>
      </c>
      <c r="J1664" t="s">
        <v>41</v>
      </c>
      <c r="K1664" s="9" t="str">
        <f t="shared" si="126"/>
        <v>_Giò lụa 250g</v>
      </c>
      <c r="L1664" s="8" t="str">
        <f>VLOOKUP(K1664,'[1]Mã Misa'!$B$2:$D$74,2,0)</f>
        <v>Giò lụa 250g</v>
      </c>
      <c r="M1664" s="8" t="str">
        <f>VLOOKUP(L1664,'[1]Mã Misa'!$C$2:$D$74,2,0)</f>
        <v>GL250</v>
      </c>
      <c r="N1664" s="2">
        <v>59400</v>
      </c>
      <c r="O1664" t="s">
        <v>2324</v>
      </c>
      <c r="P1664" s="8" t="str">
        <f t="shared" si="127"/>
        <v>0156186</v>
      </c>
      <c r="Q1664" s="8" t="e">
        <f t="shared" si="125"/>
        <v>#N/A</v>
      </c>
      <c r="R1664" s="19">
        <v>44548</v>
      </c>
      <c r="S1664" s="17" t="s">
        <v>2325</v>
      </c>
      <c r="T1664" s="8" t="str">
        <f t="shared" si="128"/>
        <v>VM+ HNI A2</v>
      </c>
      <c r="U1664" t="s">
        <v>11164</v>
      </c>
      <c r="Y1664" t="str">
        <f t="shared" si="129"/>
        <v>WINCOMHANOI</v>
      </c>
    </row>
    <row r="1665" spans="1:25" x14ac:dyDescent="0.2">
      <c r="A1665" t="s">
        <v>0</v>
      </c>
      <c r="B1665" t="s">
        <v>2323</v>
      </c>
      <c r="D1665" t="s">
        <v>59</v>
      </c>
      <c r="E1665" t="s">
        <v>3</v>
      </c>
      <c r="F1665" s="12">
        <v>2</v>
      </c>
      <c r="G1665" s="2">
        <v>188026</v>
      </c>
      <c r="H1665" t="s">
        <v>4</v>
      </c>
      <c r="J1665" t="s">
        <v>60</v>
      </c>
      <c r="K1665" s="9" t="str">
        <f t="shared" si="126"/>
        <v xml:space="preserve"> Giò lụa 500g</v>
      </c>
      <c r="L1665" s="8" t="str">
        <f>VLOOKUP(K1665,'[1]Mã Misa'!$B$2:$D$74,2,0)</f>
        <v>Giò lụa 500g</v>
      </c>
      <c r="M1665" s="8" t="str">
        <f>VLOOKUP(L1665,'[1]Mã Misa'!$C$2:$D$74,2,0)</f>
        <v>GL500</v>
      </c>
      <c r="N1665" s="2">
        <v>94013</v>
      </c>
      <c r="O1665" t="s">
        <v>2324</v>
      </c>
      <c r="P1665" s="8" t="str">
        <f t="shared" si="127"/>
        <v>0156186</v>
      </c>
      <c r="Q1665" s="8" t="e">
        <f t="shared" si="125"/>
        <v>#N/A</v>
      </c>
      <c r="R1665" s="19">
        <v>44548</v>
      </c>
      <c r="S1665" s="17" t="s">
        <v>2325</v>
      </c>
      <c r="T1665" s="8" t="str">
        <f t="shared" si="128"/>
        <v>VM+ HNI A2</v>
      </c>
      <c r="U1665" t="s">
        <v>11164</v>
      </c>
      <c r="Y1665" t="str">
        <f t="shared" si="129"/>
        <v>WINCOMHANOI</v>
      </c>
    </row>
    <row r="1666" spans="1:25" x14ac:dyDescent="0.2">
      <c r="A1666" t="s">
        <v>0</v>
      </c>
      <c r="B1666" t="s">
        <v>2326</v>
      </c>
      <c r="D1666" t="s">
        <v>8</v>
      </c>
      <c r="E1666" t="s">
        <v>3</v>
      </c>
      <c r="F1666" s="12">
        <v>2</v>
      </c>
      <c r="G1666" s="2">
        <v>210800</v>
      </c>
      <c r="H1666" t="s">
        <v>4</v>
      </c>
      <c r="J1666" t="s">
        <v>9</v>
      </c>
      <c r="K1666" s="9" t="str">
        <f t="shared" si="126"/>
        <v>_Đùi gà sốt cay 500g</v>
      </c>
      <c r="L1666" s="8" t="str">
        <f>VLOOKUP(K1666,'[1]Mã Misa'!$B$2:$D$74,2,0)</f>
        <v>Đùi gà sốt cay 500g</v>
      </c>
      <c r="M1666" s="8" t="str">
        <f>VLOOKUP(L1666,'[1]Mã Misa'!$C$2:$D$74,2,0)</f>
        <v>DGSC500</v>
      </c>
      <c r="N1666" s="2">
        <v>105400</v>
      </c>
      <c r="O1666" t="s">
        <v>2327</v>
      </c>
      <c r="P1666" s="8" t="str">
        <f t="shared" si="127"/>
        <v>0156189</v>
      </c>
      <c r="Q1666" s="8" t="e">
        <f t="shared" si="125"/>
        <v>#N/A</v>
      </c>
      <c r="R1666" s="19">
        <v>44548</v>
      </c>
      <c r="S1666" s="17" t="s">
        <v>2328</v>
      </c>
      <c r="T1666" s="8" t="str">
        <f t="shared" si="128"/>
        <v>VM+ HNI 14</v>
      </c>
      <c r="U1666" t="s">
        <v>11165</v>
      </c>
      <c r="Y1666" t="str">
        <f t="shared" si="129"/>
        <v>WINCOMHANOI</v>
      </c>
    </row>
    <row r="1667" spans="1:25" x14ac:dyDescent="0.2">
      <c r="A1667" t="s">
        <v>0</v>
      </c>
      <c r="B1667" t="s">
        <v>2326</v>
      </c>
      <c r="D1667" t="s">
        <v>121</v>
      </c>
      <c r="E1667" t="s">
        <v>3</v>
      </c>
      <c r="F1667" s="12">
        <v>1</v>
      </c>
      <c r="G1667" s="2">
        <v>73431</v>
      </c>
      <c r="H1667" t="s">
        <v>4</v>
      </c>
      <c r="J1667" t="s">
        <v>122</v>
      </c>
      <c r="K1667" s="9" t="str">
        <f t="shared" si="126"/>
        <v>Chân giò heo muối gói 300g</v>
      </c>
      <c r="L1667" s="8" t="str">
        <f>VLOOKUP(K1667,'[1]Mã Misa'!$B$2:$D$74,2,0)</f>
        <v>Chân giò heo muối 300g</v>
      </c>
      <c r="M1667" s="8" t="str">
        <f>VLOOKUP(L1667,'[1]Mã Misa'!$C$2:$D$74,2,0)</f>
        <v>CGM300</v>
      </c>
      <c r="N1667" s="2">
        <v>73431</v>
      </c>
      <c r="O1667" t="s">
        <v>2327</v>
      </c>
      <c r="P1667" s="8" t="str">
        <f t="shared" si="127"/>
        <v>0156189</v>
      </c>
      <c r="Q1667" s="8" t="e">
        <f t="shared" ref="Q1667:Q1730" si="130">IF(VLOOKUP(P1667,$AD$1:$AF$32,1,0)&lt;&gt;0,(P1667&amp;"A"),0)</f>
        <v>#N/A</v>
      </c>
      <c r="R1667" s="19">
        <v>44548</v>
      </c>
      <c r="S1667" s="17" t="s">
        <v>2328</v>
      </c>
      <c r="T1667" s="8" t="str">
        <f t="shared" si="128"/>
        <v>VM+ HNI 14</v>
      </c>
      <c r="U1667" t="s">
        <v>11165</v>
      </c>
      <c r="Y1667" t="str">
        <f t="shared" si="129"/>
        <v>WINCOMHANOI</v>
      </c>
    </row>
    <row r="1668" spans="1:25" x14ac:dyDescent="0.2">
      <c r="A1668" t="s">
        <v>0</v>
      </c>
      <c r="B1668" t="s">
        <v>2329</v>
      </c>
      <c r="D1668" t="s">
        <v>21</v>
      </c>
      <c r="E1668" t="s">
        <v>3</v>
      </c>
      <c r="F1668" s="12">
        <v>3</v>
      </c>
      <c r="G1668" s="2">
        <v>222750</v>
      </c>
      <c r="H1668" t="s">
        <v>4</v>
      </c>
      <c r="J1668" t="s">
        <v>22</v>
      </c>
      <c r="K1668" s="9" t="str">
        <f t="shared" ref="K1668:K1731" si="131">MID(J1668,10,26)</f>
        <v>_Chả cốm 300g</v>
      </c>
      <c r="L1668" s="8" t="str">
        <f>VLOOKUP(K1668,'[1]Mã Misa'!$B$2:$D$74,2,0)</f>
        <v>Chả cốm 300g</v>
      </c>
      <c r="M1668" s="8" t="str">
        <f>VLOOKUP(L1668,'[1]Mã Misa'!$C$2:$D$74,2,0)</f>
        <v>CC300</v>
      </c>
      <c r="N1668" s="2">
        <v>74250</v>
      </c>
      <c r="O1668" t="s">
        <v>2330</v>
      </c>
      <c r="P1668" s="8" t="str">
        <f t="shared" ref="P1668:P1731" si="132">RIGHT(O1668,7)</f>
        <v>0156192</v>
      </c>
      <c r="Q1668" s="8" t="e">
        <f t="shared" si="130"/>
        <v>#N/A</v>
      </c>
      <c r="R1668" s="19">
        <v>44548</v>
      </c>
      <c r="S1668" s="17" t="s">
        <v>638</v>
      </c>
      <c r="T1668" s="8" t="str">
        <f t="shared" ref="T1668:T1731" si="133">LEFT(U1668,10)</f>
        <v>VM+ HNI 13</v>
      </c>
      <c r="U1668" t="s">
        <v>10692</v>
      </c>
      <c r="Y1668" t="str">
        <f t="shared" ref="Y1668:Y1731" si="134">IF(ISNUMBER(SEARCH($V$3,T1668)),"WINCOMHANOI",IF(ISNUMBER(SEARCH($V$4,T1668)),"WINCOMHOCHIMINH",IF(ISNUMBER(SEARCH($V$5,T1668)),"WINCOMDANANG",IF(ISNUMBER(SEARCH($V$6,T1668)),"WINCOMHAIDUONG",IF(ISNUMBER(SEARCH($V$7,T1668)),"WINCOMQUANGNINH",IF(ISNUMBER(SEARCH($V$8,T1668)),"WINCOMHAIPHONG",IF(ISNUMBER(SEARCH($V$9,T1668)),"WINCOMBACGIANG",IF(ISNUMBER(SEARCH($V$10,T1668)),"WINCOMBACNINH",IF(ISNUMBER(SEARCH($V$11,T1668)),"WINCOMPHUTHO",IF(ISNUMBER(SEARCH($V$12,T1668)),"WINCOMHATINH",IF(ISNUMBER(SEARCH($V$13,T1668)),"WINCOMTHAINGUYEN",IF(ISNUMBER(SEARCH($V$14,T1668)),"WINCOMKHANHHOA",IF(ISNUMBER(SEARCH($V$15,T1668)),"WINCOMHUNGYEN",IF(ISNUMBER(SEARCH($V$16,T1668)),"WINCOMNGHEAN",IF(ISNUMBER(SEARCH($V$17,T1668)),"WINCOMLAOCAI",IF(ISNUMBER(SEARCH($V$18,T1668)),"WINCOMVUNGTAU",IF(ISNUMBER(SEARCH($V$19,T1668)),"WINCOMBINHDUONG",IF(ISNUMBER(SEARCH($V$20,T1668)),"WINCOMKIENGIANG",IF(ISNUMBER(SEARCH($V$21,T1668)),"WINCOMHANAM",IF(ISNUMBER(SEARCH($V$22,T1668)),"WINCOMNAMDINH",IF(ISNUMBER(SEARCH($V$23,T1668)),"WINCOMLANGSON",IF(ISNUMBER(SEARCH($V$24,T1668)),"WINCOMTHANHHOA",IF(ISNUMBER(SEARCH($V$25,T1668)),"WINCOMYENBAI",IF(ISNUMBER(SEARCH($V$26,T1668)),"WINCOMTUYENQUANG",IF(ISNUMBER(SEARCH($V$27,T1668)),"WINCOMHUE",IF(ISNUMBER(SEARCH($V$28,T1668)),"WINCOMQUANGNAM",IF(ISNUMBER(SEARCH($V$29,T1668)),"WINCOMVINHPHUC",IF(ISNUMBER(SEARCH($V$30,T1668)),"WINCOMHAGIANG",IF(ISNUMBER(SEARCH($V$31,T1668)),"WINCOMNINHBINH",IF(ISNUMBER(SEARCH($V$32,T1668)),"WINCOMTRAVINH",IF(ISNUMBER(SEARCH($V$33,T1668)),"WINCOMCANTHO",IF(ISNUMBER(SEARCH($V$34,T1668)),"WINCOMBENTRE",IF(ISNUMBER(SEARCH($V$35,T1668)),"WINCOMCAMAU",IF(ISNUMBER(SEARCH($V$36,T1668)),"WINCOMANGIANG",IF(ISNUMBER(SEARCH($V$37,T1668)),"WINCOMNINHTHUAN",IF(ISNUMBER(SEARCH($V$38,T1668)),"WINCOMTHAIBINH",IF(ISNUMBER(SEARCH($V$39,T1668)),"WINCOMGIALAI",IF(ISNUMBER(SEARCH($V$40,T1668)),"WINCOMHOABINH",IF(ISNUMBER(SEARCH($V$41,T1668)),"WINCOMQUANGNGAI",IF(ISNUMBER(SEARCH($V$42,T1668)),"WINCOMBINHTHUAN",IF(ISNUMBER(SEARCH($V$43,T1668)),"WINCOMDAKLAK",IF(ISNUMBER(SEARCH($V$44,T1668)),"WINCOMSOCTRANG",IF(ISNUMBER(SEARCH($V$45,T1668)),"WINCOMSONLA",IF(ISNUMBER(SEARCH($V$46,T1668)),"WINCOMKONTUM",IF(ISNUMBER(SEARCH($V$47,T1668)),"WINCOMPHUYEN",IF(ISNUMBER(SEARCH($V$48,T1668)),"WINCOMQUANGTRI",IF(ISNUMBER(SEARCH($V$49,T1668)),"WINCOMBINHDINH",IF(ISNUMBER(SEARCH($V$50,T1668)),"WINCOMCAOBANG",IF(ISNUMBER(SEARCH($V$51,T1668)),"WINCOMQUANGBINH",IF(ISNUMBER(SEARCH($V$52,T1668)),"WINCOMLAMDONG",IF(ISNUMBER(SEARCH($V$53,T1668)),"WINCOMVINHLONG",IF(ISNUMBER(SEARCH($V$54,T1668)),"WINCOMDONGTHAP",IF(ISNUMBER(SEARCH($V$55,T1668)),"WINCOMTIENGIANG",IF(ISNUMBER(SEARCH($V$56,T1668)),"WINCOMQUANGNINH",0))))))))))))))))))))))))))))))))))))))))))))))))))))))</f>
        <v>WINCOMHANOI</v>
      </c>
    </row>
    <row r="1669" spans="1:25" x14ac:dyDescent="0.2">
      <c r="A1669" t="s">
        <v>0</v>
      </c>
      <c r="B1669" t="s">
        <v>2329</v>
      </c>
      <c r="D1669" t="s">
        <v>30</v>
      </c>
      <c r="E1669" t="s">
        <v>3</v>
      </c>
      <c r="F1669" s="12">
        <v>2</v>
      </c>
      <c r="G1669" s="2">
        <v>222116</v>
      </c>
      <c r="H1669" t="s">
        <v>4</v>
      </c>
      <c r="J1669" t="s">
        <v>31</v>
      </c>
      <c r="K1669" s="9" t="str">
        <f t="shared" si="131"/>
        <v>Gà muối gói 500g</v>
      </c>
      <c r="L1669" s="8" t="str">
        <f>VLOOKUP(K1669,'[1]Mã Misa'!$B$2:$D$74,2,0)</f>
        <v>Gà muối 500g</v>
      </c>
      <c r="M1669" s="8" t="str">
        <f>VLOOKUP(L1669,'[1]Mã Misa'!$C$2:$D$74,2,0)</f>
        <v>GM500</v>
      </c>
      <c r="N1669" s="2">
        <v>111058</v>
      </c>
      <c r="O1669" t="s">
        <v>2330</v>
      </c>
      <c r="P1669" s="8" t="str">
        <f t="shared" si="132"/>
        <v>0156192</v>
      </c>
      <c r="Q1669" s="8" t="e">
        <f t="shared" si="130"/>
        <v>#N/A</v>
      </c>
      <c r="R1669" s="19">
        <v>44548</v>
      </c>
      <c r="S1669" s="17" t="s">
        <v>638</v>
      </c>
      <c r="T1669" s="8" t="str">
        <f t="shared" si="133"/>
        <v>VM+ HNI 13</v>
      </c>
      <c r="U1669" t="s">
        <v>10692</v>
      </c>
      <c r="Y1669" t="str">
        <f t="shared" si="134"/>
        <v>WINCOMHANOI</v>
      </c>
    </row>
    <row r="1670" spans="1:25" x14ac:dyDescent="0.2">
      <c r="A1670" t="s">
        <v>0</v>
      </c>
      <c r="B1670" t="s">
        <v>2329</v>
      </c>
      <c r="D1670" t="s">
        <v>15</v>
      </c>
      <c r="E1670" t="s">
        <v>3</v>
      </c>
      <c r="F1670" s="12">
        <v>2</v>
      </c>
      <c r="G1670" s="2">
        <v>92000</v>
      </c>
      <c r="H1670" t="s">
        <v>4</v>
      </c>
      <c r="J1670" t="s">
        <v>16</v>
      </c>
      <c r="K1670" s="9" t="str">
        <f t="shared" si="131"/>
        <v>Mộc nấm hương gói 250g</v>
      </c>
      <c r="L1670" s="8" t="str">
        <f>VLOOKUP(K1670,'[1]Mã Misa'!$B$2:$D$74,2,0)</f>
        <v>Mộc Nấm Hương 250g</v>
      </c>
      <c r="M1670" s="8" t="str">
        <f>VLOOKUP(L1670,'[1]Mã Misa'!$C$2:$D$74,2,0)</f>
        <v>MNH250</v>
      </c>
      <c r="N1670" s="2">
        <v>46000</v>
      </c>
      <c r="O1670" t="s">
        <v>2330</v>
      </c>
      <c r="P1670" s="8" t="str">
        <f t="shared" si="132"/>
        <v>0156192</v>
      </c>
      <c r="Q1670" s="8" t="e">
        <f t="shared" si="130"/>
        <v>#N/A</v>
      </c>
      <c r="R1670" s="19">
        <v>44548</v>
      </c>
      <c r="S1670" s="17" t="s">
        <v>638</v>
      </c>
      <c r="T1670" s="8" t="str">
        <f t="shared" si="133"/>
        <v>VM+ HNI 13</v>
      </c>
      <c r="U1670" t="s">
        <v>10692</v>
      </c>
      <c r="Y1670" t="str">
        <f t="shared" si="134"/>
        <v>WINCOMHANOI</v>
      </c>
    </row>
    <row r="1671" spans="1:25" x14ac:dyDescent="0.2">
      <c r="A1671" t="s">
        <v>0</v>
      </c>
      <c r="B1671" t="s">
        <v>2331</v>
      </c>
      <c r="D1671" t="s">
        <v>11</v>
      </c>
      <c r="E1671" t="s">
        <v>3</v>
      </c>
      <c r="F1671" s="12">
        <v>1</v>
      </c>
      <c r="G1671" s="2">
        <v>50182</v>
      </c>
      <c r="H1671" t="s">
        <v>4</v>
      </c>
      <c r="J1671" t="s">
        <v>12</v>
      </c>
      <c r="K1671" s="9" t="str">
        <f t="shared" si="131"/>
        <v>Giò tai lưỡi xào gói 250g</v>
      </c>
      <c r="L1671" s="8" t="str">
        <f>VLOOKUP(K1671,'[1]Mã Misa'!$B$2:$D$74,2,0)</f>
        <v>Giò Tai Lưỡi Xào 250g</v>
      </c>
      <c r="M1671" s="8" t="str">
        <f>VLOOKUP(L1671,'[1]Mã Misa'!$C$2:$D$74,2,0)</f>
        <v>GTLX250G</v>
      </c>
      <c r="N1671" s="2">
        <v>50182</v>
      </c>
      <c r="O1671" t="s">
        <v>2332</v>
      </c>
      <c r="P1671" s="8" t="str">
        <f t="shared" si="132"/>
        <v>0011773</v>
      </c>
      <c r="Q1671" s="8" t="e">
        <f t="shared" si="130"/>
        <v>#N/A</v>
      </c>
      <c r="R1671" s="19">
        <v>44548</v>
      </c>
      <c r="S1671" s="17" t="s">
        <v>2333</v>
      </c>
      <c r="T1671" s="8" t="str">
        <f t="shared" si="133"/>
        <v>VM+ HPG 10</v>
      </c>
      <c r="U1671" t="s">
        <v>11166</v>
      </c>
      <c r="Y1671" t="str">
        <f t="shared" si="134"/>
        <v>WINCOMHAIPHONG</v>
      </c>
    </row>
    <row r="1672" spans="1:25" x14ac:dyDescent="0.2">
      <c r="A1672" t="s">
        <v>0</v>
      </c>
      <c r="B1672" t="s">
        <v>2334</v>
      </c>
      <c r="D1672" t="s">
        <v>42</v>
      </c>
      <c r="E1672" t="s">
        <v>3</v>
      </c>
      <c r="F1672" s="12">
        <v>5</v>
      </c>
      <c r="G1672" s="2">
        <v>438935</v>
      </c>
      <c r="H1672" t="s">
        <v>4</v>
      </c>
      <c r="J1672" t="s">
        <v>43</v>
      </c>
      <c r="K1672" s="9" t="str">
        <f t="shared" si="131"/>
        <v>Bắp bò muối gói 200g</v>
      </c>
      <c r="L1672" s="8" t="str">
        <f>VLOOKUP(K1672,'[1]Mã Misa'!$B$2:$D$74,2,0)</f>
        <v>Bắp bò muối 200g</v>
      </c>
      <c r="M1672" s="8" t="str">
        <f>VLOOKUP(L1672,'[1]Mã Misa'!$C$2:$D$74,2,0)</f>
        <v>BBM200</v>
      </c>
      <c r="N1672" s="2">
        <v>87787</v>
      </c>
      <c r="O1672" t="s">
        <v>2335</v>
      </c>
      <c r="P1672" s="8" t="str">
        <f t="shared" si="132"/>
        <v>0046990</v>
      </c>
      <c r="Q1672" s="8" t="e">
        <f t="shared" si="130"/>
        <v>#N/A</v>
      </c>
      <c r="R1672" s="19">
        <v>44548</v>
      </c>
      <c r="S1672" s="17" t="s">
        <v>2336</v>
      </c>
      <c r="T1672" s="8" t="str">
        <f t="shared" si="133"/>
        <v>VM+ HCM 11</v>
      </c>
      <c r="U1672" t="s">
        <v>11167</v>
      </c>
      <c r="Y1672" t="str">
        <f t="shared" si="134"/>
        <v>WINCOMHOCHIMINH</v>
      </c>
    </row>
    <row r="1673" spans="1:25" x14ac:dyDescent="0.2">
      <c r="A1673" t="s">
        <v>0</v>
      </c>
      <c r="B1673" t="s">
        <v>2334</v>
      </c>
      <c r="D1673" t="s">
        <v>15</v>
      </c>
      <c r="E1673" t="s">
        <v>3</v>
      </c>
      <c r="F1673" s="12">
        <v>3</v>
      </c>
      <c r="G1673" s="2">
        <v>138000</v>
      </c>
      <c r="H1673" t="s">
        <v>4</v>
      </c>
      <c r="J1673" t="s">
        <v>16</v>
      </c>
      <c r="K1673" s="9" t="str">
        <f t="shared" si="131"/>
        <v>Mộc nấm hương gói 250g</v>
      </c>
      <c r="L1673" s="8" t="str">
        <f>VLOOKUP(K1673,'[1]Mã Misa'!$B$2:$D$74,2,0)</f>
        <v>Mộc Nấm Hương 250g</v>
      </c>
      <c r="M1673" s="8" t="str">
        <f>VLOOKUP(L1673,'[1]Mã Misa'!$C$2:$D$74,2,0)</f>
        <v>MNH250</v>
      </c>
      <c r="N1673" s="2">
        <v>46000</v>
      </c>
      <c r="O1673" t="s">
        <v>2335</v>
      </c>
      <c r="P1673" s="8" t="str">
        <f t="shared" si="132"/>
        <v>0046990</v>
      </c>
      <c r="Q1673" s="8" t="e">
        <f t="shared" si="130"/>
        <v>#N/A</v>
      </c>
      <c r="R1673" s="19">
        <v>44548</v>
      </c>
      <c r="S1673" s="17" t="s">
        <v>2336</v>
      </c>
      <c r="T1673" s="8" t="str">
        <f t="shared" si="133"/>
        <v>VM+ HCM 11</v>
      </c>
      <c r="U1673" t="s">
        <v>11167</v>
      </c>
      <c r="Y1673" t="str">
        <f t="shared" si="134"/>
        <v>WINCOMHOCHIMINH</v>
      </c>
    </row>
    <row r="1674" spans="1:25" x14ac:dyDescent="0.2">
      <c r="A1674" t="s">
        <v>0</v>
      </c>
      <c r="B1674" t="s">
        <v>2334</v>
      </c>
      <c r="D1674" t="s">
        <v>40</v>
      </c>
      <c r="E1674" t="s">
        <v>3</v>
      </c>
      <c r="F1674" s="12">
        <v>1</v>
      </c>
      <c r="G1674" s="2">
        <v>59400</v>
      </c>
      <c r="H1674" t="s">
        <v>4</v>
      </c>
      <c r="J1674" t="s">
        <v>41</v>
      </c>
      <c r="K1674" s="9" t="str">
        <f t="shared" si="131"/>
        <v>_Giò lụa 250g</v>
      </c>
      <c r="L1674" s="8" t="str">
        <f>VLOOKUP(K1674,'[1]Mã Misa'!$B$2:$D$74,2,0)</f>
        <v>Giò lụa 250g</v>
      </c>
      <c r="M1674" s="8" t="str">
        <f>VLOOKUP(L1674,'[1]Mã Misa'!$C$2:$D$74,2,0)</f>
        <v>GL250</v>
      </c>
      <c r="N1674" s="2">
        <v>59400</v>
      </c>
      <c r="O1674" t="s">
        <v>2335</v>
      </c>
      <c r="P1674" s="8" t="str">
        <f t="shared" si="132"/>
        <v>0046990</v>
      </c>
      <c r="Q1674" s="8" t="e">
        <f t="shared" si="130"/>
        <v>#N/A</v>
      </c>
      <c r="R1674" s="19">
        <v>44548</v>
      </c>
      <c r="S1674" s="17" t="s">
        <v>2336</v>
      </c>
      <c r="T1674" s="8" t="str">
        <f t="shared" si="133"/>
        <v>VM+ HCM 11</v>
      </c>
      <c r="U1674" t="s">
        <v>11167</v>
      </c>
      <c r="Y1674" t="str">
        <f t="shared" si="134"/>
        <v>WINCOMHOCHIMINH</v>
      </c>
    </row>
    <row r="1675" spans="1:25" x14ac:dyDescent="0.2">
      <c r="A1675" t="s">
        <v>0</v>
      </c>
      <c r="B1675" t="s">
        <v>2334</v>
      </c>
      <c r="D1675" t="s">
        <v>27</v>
      </c>
      <c r="E1675" t="s">
        <v>3</v>
      </c>
      <c r="F1675" s="12">
        <v>1</v>
      </c>
      <c r="G1675" s="2">
        <v>61050</v>
      </c>
      <c r="H1675" t="s">
        <v>4</v>
      </c>
      <c r="J1675" t="s">
        <v>28</v>
      </c>
      <c r="K1675" s="9" t="str">
        <f t="shared" si="131"/>
        <v>_Giò sụn gà 250g</v>
      </c>
      <c r="L1675" s="8" t="str">
        <f>VLOOKUP(K1675,'[1]Mã Misa'!$B$2:$D$74,2,0)</f>
        <v>Giò sụn gà 250g</v>
      </c>
      <c r="M1675" s="8" t="str">
        <f>VLOOKUP(L1675,'[1]Mã Misa'!$C$2:$D$74,2,0)</f>
        <v>GSG250</v>
      </c>
      <c r="N1675" s="2">
        <v>61050</v>
      </c>
      <c r="O1675" t="s">
        <v>2335</v>
      </c>
      <c r="P1675" s="8" t="str">
        <f t="shared" si="132"/>
        <v>0046990</v>
      </c>
      <c r="Q1675" s="8" t="e">
        <f t="shared" si="130"/>
        <v>#N/A</v>
      </c>
      <c r="R1675" s="19">
        <v>44548</v>
      </c>
      <c r="S1675" s="17" t="s">
        <v>2336</v>
      </c>
      <c r="T1675" s="8" t="str">
        <f t="shared" si="133"/>
        <v>VM+ HCM 11</v>
      </c>
      <c r="U1675" t="s">
        <v>11167</v>
      </c>
      <c r="Y1675" t="str">
        <f t="shared" si="134"/>
        <v>WINCOMHOCHIMINH</v>
      </c>
    </row>
    <row r="1676" spans="1:25" x14ac:dyDescent="0.2">
      <c r="A1676" t="s">
        <v>0</v>
      </c>
      <c r="B1676" t="s">
        <v>2337</v>
      </c>
      <c r="D1676" t="s">
        <v>30</v>
      </c>
      <c r="E1676" t="s">
        <v>3</v>
      </c>
      <c r="F1676" s="12">
        <v>6</v>
      </c>
      <c r="G1676" s="2">
        <v>666348</v>
      </c>
      <c r="H1676" t="s">
        <v>4</v>
      </c>
      <c r="J1676" t="s">
        <v>31</v>
      </c>
      <c r="K1676" s="9" t="str">
        <f t="shared" si="131"/>
        <v>Gà muối gói 500g</v>
      </c>
      <c r="L1676" s="8" t="str">
        <f>VLOOKUP(K1676,'[1]Mã Misa'!$B$2:$D$74,2,0)</f>
        <v>Gà muối 500g</v>
      </c>
      <c r="M1676" s="8" t="str">
        <f>VLOOKUP(L1676,'[1]Mã Misa'!$C$2:$D$74,2,0)</f>
        <v>GM500</v>
      </c>
      <c r="N1676" s="2">
        <v>111058</v>
      </c>
      <c r="O1676" t="s">
        <v>2338</v>
      </c>
      <c r="P1676" s="8" t="str">
        <f t="shared" si="132"/>
        <v>0156197</v>
      </c>
      <c r="Q1676" s="8" t="e">
        <f t="shared" si="130"/>
        <v>#N/A</v>
      </c>
      <c r="R1676" s="19">
        <v>44548</v>
      </c>
      <c r="S1676" s="17" t="s">
        <v>2339</v>
      </c>
      <c r="T1676" s="8" t="str">
        <f t="shared" si="133"/>
        <v>VM+ HNI CT</v>
      </c>
      <c r="U1676" t="s">
        <v>11168</v>
      </c>
      <c r="Y1676" t="str">
        <f t="shared" si="134"/>
        <v>WINCOMHANOI</v>
      </c>
    </row>
    <row r="1677" spans="1:25" x14ac:dyDescent="0.2">
      <c r="A1677" t="s">
        <v>0</v>
      </c>
      <c r="B1677" t="s">
        <v>2337</v>
      </c>
      <c r="D1677" t="s">
        <v>15</v>
      </c>
      <c r="E1677" t="s">
        <v>3</v>
      </c>
      <c r="F1677" s="12">
        <v>1</v>
      </c>
      <c r="G1677" s="2">
        <v>46000</v>
      </c>
      <c r="H1677" t="s">
        <v>4</v>
      </c>
      <c r="J1677" t="s">
        <v>16</v>
      </c>
      <c r="K1677" s="9" t="str">
        <f t="shared" si="131"/>
        <v>Mộc nấm hương gói 250g</v>
      </c>
      <c r="L1677" s="8" t="str">
        <f>VLOOKUP(K1677,'[1]Mã Misa'!$B$2:$D$74,2,0)</f>
        <v>Mộc Nấm Hương 250g</v>
      </c>
      <c r="M1677" s="8" t="str">
        <f>VLOOKUP(L1677,'[1]Mã Misa'!$C$2:$D$74,2,0)</f>
        <v>MNH250</v>
      </c>
      <c r="N1677" s="2">
        <v>46000</v>
      </c>
      <c r="O1677" t="s">
        <v>2338</v>
      </c>
      <c r="P1677" s="8" t="str">
        <f t="shared" si="132"/>
        <v>0156197</v>
      </c>
      <c r="Q1677" s="8" t="e">
        <f t="shared" si="130"/>
        <v>#N/A</v>
      </c>
      <c r="R1677" s="19">
        <v>44548</v>
      </c>
      <c r="S1677" s="17" t="s">
        <v>2339</v>
      </c>
      <c r="T1677" s="8" t="str">
        <f t="shared" si="133"/>
        <v>VM+ HNI CT</v>
      </c>
      <c r="U1677" t="s">
        <v>11168</v>
      </c>
      <c r="Y1677" t="str">
        <f t="shared" si="134"/>
        <v>WINCOMHANOI</v>
      </c>
    </row>
    <row r="1678" spans="1:25" x14ac:dyDescent="0.2">
      <c r="A1678" t="s">
        <v>0</v>
      </c>
      <c r="B1678" t="s">
        <v>2340</v>
      </c>
      <c r="D1678" t="s">
        <v>15</v>
      </c>
      <c r="E1678" t="s">
        <v>3</v>
      </c>
      <c r="F1678" s="12">
        <v>9</v>
      </c>
      <c r="G1678" s="2">
        <v>414000</v>
      </c>
      <c r="H1678" t="s">
        <v>4</v>
      </c>
      <c r="J1678" t="s">
        <v>16</v>
      </c>
      <c r="K1678" s="9" t="str">
        <f t="shared" si="131"/>
        <v>Mộc nấm hương gói 250g</v>
      </c>
      <c r="L1678" s="8" t="str">
        <f>VLOOKUP(K1678,'[1]Mã Misa'!$B$2:$D$74,2,0)</f>
        <v>Mộc Nấm Hương 250g</v>
      </c>
      <c r="M1678" s="8" t="str">
        <f>VLOOKUP(L1678,'[1]Mã Misa'!$C$2:$D$74,2,0)</f>
        <v>MNH250</v>
      </c>
      <c r="N1678" s="2">
        <v>46000</v>
      </c>
      <c r="O1678" t="s">
        <v>2341</v>
      </c>
      <c r="P1678" s="8" t="str">
        <f t="shared" si="132"/>
        <v>0046992</v>
      </c>
      <c r="Q1678" s="8" t="e">
        <f t="shared" si="130"/>
        <v>#N/A</v>
      </c>
      <c r="R1678" s="19">
        <v>44548</v>
      </c>
      <c r="S1678" s="17" t="s">
        <v>2342</v>
      </c>
      <c r="T1678" s="8" t="str">
        <f t="shared" si="133"/>
        <v>VM+HCM 363</v>
      </c>
      <c r="U1678" t="s">
        <v>11169</v>
      </c>
      <c r="Y1678" t="str">
        <f t="shared" si="134"/>
        <v>WINCOMHOCHIMINH</v>
      </c>
    </row>
    <row r="1679" spans="1:25" x14ac:dyDescent="0.2">
      <c r="A1679" t="s">
        <v>0</v>
      </c>
      <c r="B1679" t="s">
        <v>2340</v>
      </c>
      <c r="D1679" t="s">
        <v>2</v>
      </c>
      <c r="E1679" t="s">
        <v>3</v>
      </c>
      <c r="F1679" s="12">
        <v>7</v>
      </c>
      <c r="G1679" s="2">
        <v>496650</v>
      </c>
      <c r="H1679" t="s">
        <v>4</v>
      </c>
      <c r="J1679" t="s">
        <v>5</v>
      </c>
      <c r="K1679" s="9" t="str">
        <f t="shared" si="131"/>
        <v>_Chả nướng 300g</v>
      </c>
      <c r="L1679" s="8" t="str">
        <f>VLOOKUP(K1679,'[1]Mã Misa'!$B$2:$D$74,2,0)</f>
        <v>Chả nướng 300g</v>
      </c>
      <c r="M1679" s="8" t="str">
        <f>VLOOKUP(L1679,'[1]Mã Misa'!$C$2:$D$74,2,0)</f>
        <v>CN300</v>
      </c>
      <c r="N1679" s="2">
        <v>70950</v>
      </c>
      <c r="O1679" t="s">
        <v>2341</v>
      </c>
      <c r="P1679" s="8" t="str">
        <f t="shared" si="132"/>
        <v>0046992</v>
      </c>
      <c r="Q1679" s="8" t="e">
        <f t="shared" si="130"/>
        <v>#N/A</v>
      </c>
      <c r="R1679" s="19">
        <v>44548</v>
      </c>
      <c r="S1679" s="17" t="s">
        <v>2342</v>
      </c>
      <c r="T1679" s="8" t="str">
        <f t="shared" si="133"/>
        <v>VM+HCM 363</v>
      </c>
      <c r="U1679" t="s">
        <v>11169</v>
      </c>
      <c r="Y1679" t="str">
        <f t="shared" si="134"/>
        <v>WINCOMHOCHIMINH</v>
      </c>
    </row>
    <row r="1680" spans="1:25" x14ac:dyDescent="0.2">
      <c r="A1680" t="s">
        <v>0</v>
      </c>
      <c r="B1680" t="s">
        <v>2340</v>
      </c>
      <c r="D1680" t="s">
        <v>11</v>
      </c>
      <c r="E1680" t="s">
        <v>3</v>
      </c>
      <c r="F1680" s="12">
        <v>6</v>
      </c>
      <c r="G1680" s="2">
        <v>301092</v>
      </c>
      <c r="H1680" t="s">
        <v>4</v>
      </c>
      <c r="J1680" t="s">
        <v>12</v>
      </c>
      <c r="K1680" s="9" t="str">
        <f t="shared" si="131"/>
        <v>Giò tai lưỡi xào gói 250g</v>
      </c>
      <c r="L1680" s="8" t="str">
        <f>VLOOKUP(K1680,'[1]Mã Misa'!$B$2:$D$74,2,0)</f>
        <v>Giò Tai Lưỡi Xào 250g</v>
      </c>
      <c r="M1680" s="8" t="str">
        <f>VLOOKUP(L1680,'[1]Mã Misa'!$C$2:$D$74,2,0)</f>
        <v>GTLX250G</v>
      </c>
      <c r="N1680" s="2">
        <v>50182</v>
      </c>
      <c r="O1680" t="s">
        <v>2341</v>
      </c>
      <c r="P1680" s="8" t="str">
        <f t="shared" si="132"/>
        <v>0046992</v>
      </c>
      <c r="Q1680" s="8" t="e">
        <f t="shared" si="130"/>
        <v>#N/A</v>
      </c>
      <c r="R1680" s="19">
        <v>44548</v>
      </c>
      <c r="S1680" s="17" t="s">
        <v>2342</v>
      </c>
      <c r="T1680" s="8" t="str">
        <f t="shared" si="133"/>
        <v>VM+HCM 363</v>
      </c>
      <c r="U1680" t="s">
        <v>11169</v>
      </c>
      <c r="Y1680" t="str">
        <f t="shared" si="134"/>
        <v>WINCOMHOCHIMINH</v>
      </c>
    </row>
    <row r="1681" spans="1:25" x14ac:dyDescent="0.2">
      <c r="A1681" t="s">
        <v>0</v>
      </c>
      <c r="B1681" t="s">
        <v>2340</v>
      </c>
      <c r="D1681" t="s">
        <v>42</v>
      </c>
      <c r="E1681" t="s">
        <v>3</v>
      </c>
      <c r="F1681" s="12">
        <v>2</v>
      </c>
      <c r="G1681" s="2">
        <v>175574</v>
      </c>
      <c r="H1681" t="s">
        <v>4</v>
      </c>
      <c r="J1681" t="s">
        <v>43</v>
      </c>
      <c r="K1681" s="9" t="str">
        <f t="shared" si="131"/>
        <v>Bắp bò muối gói 200g</v>
      </c>
      <c r="L1681" s="8" t="str">
        <f>VLOOKUP(K1681,'[1]Mã Misa'!$B$2:$D$74,2,0)</f>
        <v>Bắp bò muối 200g</v>
      </c>
      <c r="M1681" s="8" t="str">
        <f>VLOOKUP(L1681,'[1]Mã Misa'!$C$2:$D$74,2,0)</f>
        <v>BBM200</v>
      </c>
      <c r="N1681" s="2">
        <v>87787</v>
      </c>
      <c r="O1681" t="s">
        <v>2341</v>
      </c>
      <c r="P1681" s="8" t="str">
        <f t="shared" si="132"/>
        <v>0046992</v>
      </c>
      <c r="Q1681" s="8" t="e">
        <f t="shared" si="130"/>
        <v>#N/A</v>
      </c>
      <c r="R1681" s="19">
        <v>44548</v>
      </c>
      <c r="S1681" s="17" t="s">
        <v>2342</v>
      </c>
      <c r="T1681" s="8" t="str">
        <f t="shared" si="133"/>
        <v>VM+HCM 363</v>
      </c>
      <c r="U1681" t="s">
        <v>11169</v>
      </c>
      <c r="Y1681" t="str">
        <f t="shared" si="134"/>
        <v>WINCOMHOCHIMINH</v>
      </c>
    </row>
    <row r="1682" spans="1:25" x14ac:dyDescent="0.2">
      <c r="A1682" t="s">
        <v>0</v>
      </c>
      <c r="B1682" t="s">
        <v>2340</v>
      </c>
      <c r="D1682" t="s">
        <v>21</v>
      </c>
      <c r="E1682" t="s">
        <v>3</v>
      </c>
      <c r="F1682" s="12">
        <v>1</v>
      </c>
      <c r="G1682" s="2">
        <v>74250</v>
      </c>
      <c r="H1682" t="s">
        <v>4</v>
      </c>
      <c r="J1682" t="s">
        <v>22</v>
      </c>
      <c r="K1682" s="9" t="str">
        <f t="shared" si="131"/>
        <v>_Chả cốm 300g</v>
      </c>
      <c r="L1682" s="8" t="str">
        <f>VLOOKUP(K1682,'[1]Mã Misa'!$B$2:$D$74,2,0)</f>
        <v>Chả cốm 300g</v>
      </c>
      <c r="M1682" s="8" t="str">
        <f>VLOOKUP(L1682,'[1]Mã Misa'!$C$2:$D$74,2,0)</f>
        <v>CC300</v>
      </c>
      <c r="N1682" s="2">
        <v>74250</v>
      </c>
      <c r="O1682" t="s">
        <v>2341</v>
      </c>
      <c r="P1682" s="8" t="str">
        <f t="shared" si="132"/>
        <v>0046992</v>
      </c>
      <c r="Q1682" s="8" t="e">
        <f t="shared" si="130"/>
        <v>#N/A</v>
      </c>
      <c r="R1682" s="19">
        <v>44548</v>
      </c>
      <c r="S1682" s="17" t="s">
        <v>2342</v>
      </c>
      <c r="T1682" s="8" t="str">
        <f t="shared" si="133"/>
        <v>VM+HCM 363</v>
      </c>
      <c r="U1682" t="s">
        <v>11169</v>
      </c>
      <c r="Y1682" t="str">
        <f t="shared" si="134"/>
        <v>WINCOMHOCHIMINH</v>
      </c>
    </row>
    <row r="1683" spans="1:25" x14ac:dyDescent="0.2">
      <c r="A1683" t="s">
        <v>0</v>
      </c>
      <c r="B1683" t="s">
        <v>2340</v>
      </c>
      <c r="D1683" t="s">
        <v>40</v>
      </c>
      <c r="E1683" t="s">
        <v>3</v>
      </c>
      <c r="F1683" s="12">
        <v>2</v>
      </c>
      <c r="G1683" s="2">
        <v>118800</v>
      </c>
      <c r="H1683" t="s">
        <v>4</v>
      </c>
      <c r="J1683" t="s">
        <v>41</v>
      </c>
      <c r="K1683" s="9" t="str">
        <f t="shared" si="131"/>
        <v>_Giò lụa 250g</v>
      </c>
      <c r="L1683" s="8" t="str">
        <f>VLOOKUP(K1683,'[1]Mã Misa'!$B$2:$D$74,2,0)</f>
        <v>Giò lụa 250g</v>
      </c>
      <c r="M1683" s="8" t="str">
        <f>VLOOKUP(L1683,'[1]Mã Misa'!$C$2:$D$74,2,0)</f>
        <v>GL250</v>
      </c>
      <c r="N1683" s="2">
        <v>59400</v>
      </c>
      <c r="O1683" t="s">
        <v>2341</v>
      </c>
      <c r="P1683" s="8" t="str">
        <f t="shared" si="132"/>
        <v>0046992</v>
      </c>
      <c r="Q1683" s="8" t="e">
        <f t="shared" si="130"/>
        <v>#N/A</v>
      </c>
      <c r="R1683" s="19">
        <v>44548</v>
      </c>
      <c r="S1683" s="17" t="s">
        <v>2342</v>
      </c>
      <c r="T1683" s="8" t="str">
        <f t="shared" si="133"/>
        <v>VM+HCM 363</v>
      </c>
      <c r="U1683" t="s">
        <v>11169</v>
      </c>
      <c r="Y1683" t="str">
        <f t="shared" si="134"/>
        <v>WINCOMHOCHIMINH</v>
      </c>
    </row>
    <row r="1684" spans="1:25" x14ac:dyDescent="0.2">
      <c r="A1684" t="s">
        <v>0</v>
      </c>
      <c r="B1684" t="s">
        <v>2340</v>
      </c>
      <c r="D1684" t="s">
        <v>8</v>
      </c>
      <c r="E1684" t="s">
        <v>3</v>
      </c>
      <c r="F1684" s="12">
        <v>4</v>
      </c>
      <c r="G1684" s="2">
        <v>421600</v>
      </c>
      <c r="H1684" t="s">
        <v>4</v>
      </c>
      <c r="J1684" t="s">
        <v>9</v>
      </c>
      <c r="K1684" s="9" t="str">
        <f t="shared" si="131"/>
        <v>_Đùi gà sốt cay 500g</v>
      </c>
      <c r="L1684" s="8" t="str">
        <f>VLOOKUP(K1684,'[1]Mã Misa'!$B$2:$D$74,2,0)</f>
        <v>Đùi gà sốt cay 500g</v>
      </c>
      <c r="M1684" s="8" t="str">
        <f>VLOOKUP(L1684,'[1]Mã Misa'!$C$2:$D$74,2,0)</f>
        <v>DGSC500</v>
      </c>
      <c r="N1684" s="2">
        <v>105400</v>
      </c>
      <c r="O1684" t="s">
        <v>2341</v>
      </c>
      <c r="P1684" s="8" t="str">
        <f t="shared" si="132"/>
        <v>0046992</v>
      </c>
      <c r="Q1684" s="8" t="e">
        <f t="shared" si="130"/>
        <v>#N/A</v>
      </c>
      <c r="R1684" s="19">
        <v>44548</v>
      </c>
      <c r="S1684" s="17" t="s">
        <v>2342</v>
      </c>
      <c r="T1684" s="8" t="str">
        <f t="shared" si="133"/>
        <v>VM+HCM 363</v>
      </c>
      <c r="U1684" t="s">
        <v>11169</v>
      </c>
      <c r="Y1684" t="str">
        <f t="shared" si="134"/>
        <v>WINCOMHOCHIMINH</v>
      </c>
    </row>
    <row r="1685" spans="1:25" x14ac:dyDescent="0.2">
      <c r="A1685" t="s">
        <v>0</v>
      </c>
      <c r="B1685" t="s">
        <v>2343</v>
      </c>
      <c r="D1685" t="s">
        <v>1188</v>
      </c>
      <c r="E1685" t="s">
        <v>3</v>
      </c>
      <c r="F1685" s="12">
        <v>15</v>
      </c>
      <c r="G1685" s="2">
        <v>918750</v>
      </c>
      <c r="H1685" t="s">
        <v>104</v>
      </c>
      <c r="J1685" t="s">
        <v>1189</v>
      </c>
      <c r="K1685" s="9" t="str">
        <f t="shared" si="131"/>
        <v xml:space="preserve"> Càng ghẹ cốm hoa 250g</v>
      </c>
      <c r="L1685" s="8" t="str">
        <f>VLOOKUP(K1685,'[1]Mã Misa'!$B$2:$D$74,2,0)</f>
        <v>Càng ghẹ cốm hoa 250g</v>
      </c>
      <c r="M1685" s="8" t="str">
        <f>VLOOKUP(L1685,'[1]Mã Misa'!$C$2:$D$74,2,0)</f>
        <v>CGCH250</v>
      </c>
      <c r="N1685" s="2">
        <v>61250</v>
      </c>
      <c r="O1685" t="s">
        <v>2344</v>
      </c>
      <c r="P1685" s="8" t="str">
        <f t="shared" si="132"/>
        <v>0000952</v>
      </c>
      <c r="Q1685" s="8" t="e">
        <f t="shared" si="130"/>
        <v>#N/A</v>
      </c>
      <c r="R1685" s="19">
        <v>44548</v>
      </c>
      <c r="S1685" s="17" t="s">
        <v>2345</v>
      </c>
      <c r="T1685" s="8" t="str">
        <f t="shared" si="133"/>
        <v>VM VCP VLG</v>
      </c>
      <c r="U1685" t="s">
        <v>11170</v>
      </c>
      <c r="Y1685" t="str">
        <f t="shared" si="134"/>
        <v>WINCOMVINHLONG</v>
      </c>
    </row>
    <row r="1686" spans="1:25" x14ac:dyDescent="0.2">
      <c r="A1686" t="s">
        <v>0</v>
      </c>
      <c r="B1686" t="s">
        <v>2343</v>
      </c>
      <c r="D1686" t="s">
        <v>496</v>
      </c>
      <c r="E1686" t="s">
        <v>3</v>
      </c>
      <c r="F1686" s="12">
        <v>5</v>
      </c>
      <c r="G1686" s="2">
        <v>306250</v>
      </c>
      <c r="H1686" t="s">
        <v>104</v>
      </c>
      <c r="J1686" t="s">
        <v>497</v>
      </c>
      <c r="K1686" s="9" t="str">
        <f t="shared" si="131"/>
        <v xml:space="preserve"> Ghẹ farci 150g</v>
      </c>
      <c r="L1686" s="8" t="str">
        <f>VLOOKUP(K1686,'[1]Mã Misa'!$B$2:$D$74,2,0)</f>
        <v>Ghẹ farci 150g</v>
      </c>
      <c r="M1686" s="8" t="str">
        <f>VLOOKUP(L1686,'[1]Mã Misa'!$C$2:$D$74,2,0)</f>
        <v>GHEFARCI150</v>
      </c>
      <c r="N1686" s="2">
        <v>61250</v>
      </c>
      <c r="O1686" t="s">
        <v>2344</v>
      </c>
      <c r="P1686" s="8" t="str">
        <f t="shared" si="132"/>
        <v>0000952</v>
      </c>
      <c r="Q1686" s="8" t="e">
        <f t="shared" si="130"/>
        <v>#N/A</v>
      </c>
      <c r="R1686" s="19">
        <v>44548</v>
      </c>
      <c r="S1686" s="17" t="s">
        <v>2345</v>
      </c>
      <c r="T1686" s="8" t="str">
        <f t="shared" si="133"/>
        <v>VM VCP VLG</v>
      </c>
      <c r="U1686" t="s">
        <v>11170</v>
      </c>
      <c r="Y1686" t="str">
        <f t="shared" si="134"/>
        <v>WINCOMVINHLONG</v>
      </c>
    </row>
    <row r="1687" spans="1:25" x14ac:dyDescent="0.2">
      <c r="A1687" t="s">
        <v>0</v>
      </c>
      <c r="B1687" t="s">
        <v>2346</v>
      </c>
      <c r="D1687" t="s">
        <v>121</v>
      </c>
      <c r="E1687" t="s">
        <v>3</v>
      </c>
      <c r="F1687" s="12">
        <v>1</v>
      </c>
      <c r="G1687" s="2">
        <v>73431</v>
      </c>
      <c r="H1687" t="s">
        <v>4</v>
      </c>
      <c r="J1687" t="s">
        <v>122</v>
      </c>
      <c r="K1687" s="9" t="str">
        <f t="shared" si="131"/>
        <v>Chân giò heo muối gói 300g</v>
      </c>
      <c r="L1687" s="8" t="str">
        <f>VLOOKUP(K1687,'[1]Mã Misa'!$B$2:$D$74,2,0)</f>
        <v>Chân giò heo muối 300g</v>
      </c>
      <c r="M1687" s="8" t="str">
        <f>VLOOKUP(L1687,'[1]Mã Misa'!$C$2:$D$74,2,0)</f>
        <v>CGM300</v>
      </c>
      <c r="N1687" s="2">
        <v>73431</v>
      </c>
      <c r="O1687" t="s">
        <v>2347</v>
      </c>
      <c r="P1687" s="8" t="str">
        <f t="shared" si="132"/>
        <v>0156204</v>
      </c>
      <c r="Q1687" s="8" t="e">
        <f t="shared" si="130"/>
        <v>#N/A</v>
      </c>
      <c r="R1687" s="19">
        <v>44548</v>
      </c>
      <c r="S1687" s="17" t="s">
        <v>2348</v>
      </c>
      <c r="T1687" s="8" t="str">
        <f t="shared" si="133"/>
        <v>VM+ HNI S1</v>
      </c>
      <c r="U1687" t="s">
        <v>11171</v>
      </c>
      <c r="Y1687" t="str">
        <f t="shared" si="134"/>
        <v>WINCOMHANOI</v>
      </c>
    </row>
    <row r="1688" spans="1:25" x14ac:dyDescent="0.2">
      <c r="A1688" t="s">
        <v>0</v>
      </c>
      <c r="B1688" t="s">
        <v>2349</v>
      </c>
      <c r="D1688" t="s">
        <v>30</v>
      </c>
      <c r="E1688" t="s">
        <v>3</v>
      </c>
      <c r="F1688" s="12">
        <v>1</v>
      </c>
      <c r="G1688" s="2">
        <v>111058</v>
      </c>
      <c r="H1688" t="s">
        <v>4</v>
      </c>
      <c r="J1688" t="s">
        <v>31</v>
      </c>
      <c r="K1688" s="9" t="str">
        <f t="shared" si="131"/>
        <v>Gà muối gói 500g</v>
      </c>
      <c r="L1688" s="8" t="str">
        <f>VLOOKUP(K1688,'[1]Mã Misa'!$B$2:$D$74,2,0)</f>
        <v>Gà muối 500g</v>
      </c>
      <c r="M1688" s="8" t="str">
        <f>VLOOKUP(L1688,'[1]Mã Misa'!$C$2:$D$74,2,0)</f>
        <v>GM500</v>
      </c>
      <c r="N1688" s="2">
        <v>111058</v>
      </c>
      <c r="O1688" t="s">
        <v>2350</v>
      </c>
      <c r="P1688" s="8" t="str">
        <f t="shared" si="132"/>
        <v>0047000</v>
      </c>
      <c r="Q1688" s="8" t="e">
        <f t="shared" si="130"/>
        <v>#N/A</v>
      </c>
      <c r="R1688" s="19">
        <v>44548</v>
      </c>
      <c r="S1688" s="17" t="s">
        <v>2351</v>
      </c>
      <c r="T1688" s="8" t="str">
        <f t="shared" si="133"/>
        <v>VM+ HCM 20</v>
      </c>
      <c r="U1688" t="s">
        <v>11172</v>
      </c>
      <c r="Y1688" t="str">
        <f t="shared" si="134"/>
        <v>WINCOMHOCHIMINH</v>
      </c>
    </row>
    <row r="1689" spans="1:25" x14ac:dyDescent="0.2">
      <c r="A1689" t="s">
        <v>0</v>
      </c>
      <c r="B1689" t="s">
        <v>2349</v>
      </c>
      <c r="D1689" t="s">
        <v>40</v>
      </c>
      <c r="E1689" t="s">
        <v>3</v>
      </c>
      <c r="F1689" s="12">
        <v>1</v>
      </c>
      <c r="G1689" s="2">
        <v>59400</v>
      </c>
      <c r="H1689" t="s">
        <v>4</v>
      </c>
      <c r="J1689" t="s">
        <v>41</v>
      </c>
      <c r="K1689" s="9" t="str">
        <f t="shared" si="131"/>
        <v>_Giò lụa 250g</v>
      </c>
      <c r="L1689" s="8" t="str">
        <f>VLOOKUP(K1689,'[1]Mã Misa'!$B$2:$D$74,2,0)</f>
        <v>Giò lụa 250g</v>
      </c>
      <c r="M1689" s="8" t="str">
        <f>VLOOKUP(L1689,'[1]Mã Misa'!$C$2:$D$74,2,0)</f>
        <v>GL250</v>
      </c>
      <c r="N1689" s="2">
        <v>59400</v>
      </c>
      <c r="O1689" t="s">
        <v>2350</v>
      </c>
      <c r="P1689" s="8" t="str">
        <f t="shared" si="132"/>
        <v>0047000</v>
      </c>
      <c r="Q1689" s="8" t="e">
        <f t="shared" si="130"/>
        <v>#N/A</v>
      </c>
      <c r="R1689" s="19">
        <v>44548</v>
      </c>
      <c r="S1689" s="17" t="s">
        <v>2351</v>
      </c>
      <c r="T1689" s="8" t="str">
        <f t="shared" si="133"/>
        <v>VM+ HCM 20</v>
      </c>
      <c r="U1689" t="s">
        <v>11172</v>
      </c>
      <c r="Y1689" t="str">
        <f t="shared" si="134"/>
        <v>WINCOMHOCHIMINH</v>
      </c>
    </row>
    <row r="1690" spans="1:25" x14ac:dyDescent="0.2">
      <c r="A1690" t="s">
        <v>0</v>
      </c>
      <c r="B1690" t="s">
        <v>2349</v>
      </c>
      <c r="D1690" t="s">
        <v>2</v>
      </c>
      <c r="E1690" t="s">
        <v>3</v>
      </c>
      <c r="F1690" s="12">
        <v>5</v>
      </c>
      <c r="G1690" s="2">
        <v>354750</v>
      </c>
      <c r="H1690" t="s">
        <v>4</v>
      </c>
      <c r="J1690" t="s">
        <v>5</v>
      </c>
      <c r="K1690" s="9" t="str">
        <f t="shared" si="131"/>
        <v>_Chả nướng 300g</v>
      </c>
      <c r="L1690" s="8" t="str">
        <f>VLOOKUP(K1690,'[1]Mã Misa'!$B$2:$D$74,2,0)</f>
        <v>Chả nướng 300g</v>
      </c>
      <c r="M1690" s="8" t="str">
        <f>VLOOKUP(L1690,'[1]Mã Misa'!$C$2:$D$74,2,0)</f>
        <v>CN300</v>
      </c>
      <c r="N1690" s="2">
        <v>70950</v>
      </c>
      <c r="O1690" t="s">
        <v>2350</v>
      </c>
      <c r="P1690" s="8" t="str">
        <f t="shared" si="132"/>
        <v>0047000</v>
      </c>
      <c r="Q1690" s="8" t="e">
        <f t="shared" si="130"/>
        <v>#N/A</v>
      </c>
      <c r="R1690" s="19">
        <v>44548</v>
      </c>
      <c r="S1690" s="17" t="s">
        <v>2351</v>
      </c>
      <c r="T1690" s="8" t="str">
        <f t="shared" si="133"/>
        <v>VM+ HCM 20</v>
      </c>
      <c r="U1690" t="s">
        <v>11172</v>
      </c>
      <c r="Y1690" t="str">
        <f t="shared" si="134"/>
        <v>WINCOMHOCHIMINH</v>
      </c>
    </row>
    <row r="1691" spans="1:25" x14ac:dyDescent="0.2">
      <c r="A1691" t="s">
        <v>0</v>
      </c>
      <c r="B1691" t="s">
        <v>2349</v>
      </c>
      <c r="D1691" t="s">
        <v>8</v>
      </c>
      <c r="E1691" t="s">
        <v>3</v>
      </c>
      <c r="F1691" s="12">
        <v>5</v>
      </c>
      <c r="G1691" s="2">
        <v>527000</v>
      </c>
      <c r="H1691" t="s">
        <v>4</v>
      </c>
      <c r="J1691" t="s">
        <v>9</v>
      </c>
      <c r="K1691" s="9" t="str">
        <f t="shared" si="131"/>
        <v>_Đùi gà sốt cay 500g</v>
      </c>
      <c r="L1691" s="8" t="str">
        <f>VLOOKUP(K1691,'[1]Mã Misa'!$B$2:$D$74,2,0)</f>
        <v>Đùi gà sốt cay 500g</v>
      </c>
      <c r="M1691" s="8" t="str">
        <f>VLOOKUP(L1691,'[1]Mã Misa'!$C$2:$D$74,2,0)</f>
        <v>DGSC500</v>
      </c>
      <c r="N1691" s="2">
        <v>105400</v>
      </c>
      <c r="O1691" t="s">
        <v>2350</v>
      </c>
      <c r="P1691" s="8" t="str">
        <f t="shared" si="132"/>
        <v>0047000</v>
      </c>
      <c r="Q1691" s="8" t="e">
        <f t="shared" si="130"/>
        <v>#N/A</v>
      </c>
      <c r="R1691" s="19">
        <v>44548</v>
      </c>
      <c r="S1691" s="17" t="s">
        <v>2351</v>
      </c>
      <c r="T1691" s="8" t="str">
        <f t="shared" si="133"/>
        <v>VM+ HCM 20</v>
      </c>
      <c r="U1691" t="s">
        <v>11172</v>
      </c>
      <c r="Y1691" t="str">
        <f t="shared" si="134"/>
        <v>WINCOMHOCHIMINH</v>
      </c>
    </row>
    <row r="1692" spans="1:25" x14ac:dyDescent="0.2">
      <c r="A1692" t="s">
        <v>0</v>
      </c>
      <c r="B1692" t="s">
        <v>2352</v>
      </c>
      <c r="D1692" t="s">
        <v>11</v>
      </c>
      <c r="E1692" t="s">
        <v>3</v>
      </c>
      <c r="F1692" s="12">
        <v>2</v>
      </c>
      <c r="G1692" s="2">
        <v>100364</v>
      </c>
      <c r="H1692" t="s">
        <v>4</v>
      </c>
      <c r="J1692" t="s">
        <v>12</v>
      </c>
      <c r="K1692" s="9" t="str">
        <f t="shared" si="131"/>
        <v>Giò tai lưỡi xào gói 250g</v>
      </c>
      <c r="L1692" s="8" t="str">
        <f>VLOOKUP(K1692,'[1]Mã Misa'!$B$2:$D$74,2,0)</f>
        <v>Giò Tai Lưỡi Xào 250g</v>
      </c>
      <c r="M1692" s="8" t="str">
        <f>VLOOKUP(L1692,'[1]Mã Misa'!$C$2:$D$74,2,0)</f>
        <v>GTLX250G</v>
      </c>
      <c r="N1692" s="2">
        <v>50182</v>
      </c>
      <c r="O1692" t="s">
        <v>2353</v>
      </c>
      <c r="P1692" s="8" t="str">
        <f t="shared" si="132"/>
        <v>0047001</v>
      </c>
      <c r="Q1692" s="8" t="e">
        <f t="shared" si="130"/>
        <v>#N/A</v>
      </c>
      <c r="R1692" s="19">
        <v>44548</v>
      </c>
      <c r="S1692" s="17" t="s">
        <v>2351</v>
      </c>
      <c r="T1692" s="8" t="str">
        <f t="shared" si="133"/>
        <v>VM+ HCM 20</v>
      </c>
      <c r="U1692" t="s">
        <v>11172</v>
      </c>
      <c r="Y1692" t="str">
        <f t="shared" si="134"/>
        <v>WINCOMHOCHIMINH</v>
      </c>
    </row>
    <row r="1693" spans="1:25" x14ac:dyDescent="0.2">
      <c r="A1693" t="s">
        <v>0</v>
      </c>
      <c r="B1693" t="s">
        <v>2354</v>
      </c>
      <c r="D1693" t="s">
        <v>11</v>
      </c>
      <c r="E1693" t="s">
        <v>3</v>
      </c>
      <c r="F1693" s="12">
        <v>3</v>
      </c>
      <c r="G1693" s="2">
        <v>150546</v>
      </c>
      <c r="H1693" t="s">
        <v>4</v>
      </c>
      <c r="J1693" t="s">
        <v>12</v>
      </c>
      <c r="K1693" s="9" t="str">
        <f t="shared" si="131"/>
        <v>Giò tai lưỡi xào gói 250g</v>
      </c>
      <c r="L1693" s="8" t="str">
        <f>VLOOKUP(K1693,'[1]Mã Misa'!$B$2:$D$74,2,0)</f>
        <v>Giò Tai Lưỡi Xào 250g</v>
      </c>
      <c r="M1693" s="8" t="str">
        <f>VLOOKUP(L1693,'[1]Mã Misa'!$C$2:$D$74,2,0)</f>
        <v>GTLX250G</v>
      </c>
      <c r="N1693" s="2">
        <v>50182</v>
      </c>
      <c r="O1693" t="s">
        <v>2355</v>
      </c>
      <c r="P1693" s="8" t="str">
        <f t="shared" si="132"/>
        <v>0047007</v>
      </c>
      <c r="Q1693" s="8" t="e">
        <f t="shared" si="130"/>
        <v>#N/A</v>
      </c>
      <c r="R1693" s="19">
        <v>44548</v>
      </c>
      <c r="S1693" s="17" t="s">
        <v>2356</v>
      </c>
      <c r="T1693" s="8" t="str">
        <f t="shared" si="133"/>
        <v>VM+ HCM 82</v>
      </c>
      <c r="U1693" t="s">
        <v>11173</v>
      </c>
      <c r="Y1693" t="str">
        <f t="shared" si="134"/>
        <v>WINCOMHOCHIMINH</v>
      </c>
    </row>
    <row r="1694" spans="1:25" x14ac:dyDescent="0.2">
      <c r="A1694" t="s">
        <v>0</v>
      </c>
      <c r="B1694" t="s">
        <v>2354</v>
      </c>
      <c r="D1694" t="s">
        <v>42</v>
      </c>
      <c r="E1694" t="s">
        <v>3</v>
      </c>
      <c r="F1694" s="12">
        <v>1</v>
      </c>
      <c r="G1694" s="2">
        <v>87787</v>
      </c>
      <c r="H1694" t="s">
        <v>4</v>
      </c>
      <c r="J1694" t="s">
        <v>43</v>
      </c>
      <c r="K1694" s="9" t="str">
        <f t="shared" si="131"/>
        <v>Bắp bò muối gói 200g</v>
      </c>
      <c r="L1694" s="8" t="str">
        <f>VLOOKUP(K1694,'[1]Mã Misa'!$B$2:$D$74,2,0)</f>
        <v>Bắp bò muối 200g</v>
      </c>
      <c r="M1694" s="8" t="str">
        <f>VLOOKUP(L1694,'[1]Mã Misa'!$C$2:$D$74,2,0)</f>
        <v>BBM200</v>
      </c>
      <c r="N1694" s="2">
        <v>87787</v>
      </c>
      <c r="O1694" t="s">
        <v>2355</v>
      </c>
      <c r="P1694" s="8" t="str">
        <f t="shared" si="132"/>
        <v>0047007</v>
      </c>
      <c r="Q1694" s="8" t="e">
        <f t="shared" si="130"/>
        <v>#N/A</v>
      </c>
      <c r="R1694" s="19">
        <v>44548</v>
      </c>
      <c r="S1694" s="17" t="s">
        <v>2356</v>
      </c>
      <c r="T1694" s="8" t="str">
        <f t="shared" si="133"/>
        <v>VM+ HCM 82</v>
      </c>
      <c r="U1694" t="s">
        <v>11173</v>
      </c>
      <c r="Y1694" t="str">
        <f t="shared" si="134"/>
        <v>WINCOMHOCHIMINH</v>
      </c>
    </row>
    <row r="1695" spans="1:25" x14ac:dyDescent="0.2">
      <c r="A1695" t="s">
        <v>0</v>
      </c>
      <c r="B1695" t="s">
        <v>2354</v>
      </c>
      <c r="D1695" t="s">
        <v>15</v>
      </c>
      <c r="E1695" t="s">
        <v>3</v>
      </c>
      <c r="F1695" s="12">
        <v>9</v>
      </c>
      <c r="G1695" s="2">
        <v>414000</v>
      </c>
      <c r="H1695" t="s">
        <v>4</v>
      </c>
      <c r="J1695" t="s">
        <v>16</v>
      </c>
      <c r="K1695" s="9" t="str">
        <f t="shared" si="131"/>
        <v>Mộc nấm hương gói 250g</v>
      </c>
      <c r="L1695" s="8" t="str">
        <f>VLOOKUP(K1695,'[1]Mã Misa'!$B$2:$D$74,2,0)</f>
        <v>Mộc Nấm Hương 250g</v>
      </c>
      <c r="M1695" s="8" t="str">
        <f>VLOOKUP(L1695,'[1]Mã Misa'!$C$2:$D$74,2,0)</f>
        <v>MNH250</v>
      </c>
      <c r="N1695" s="2">
        <v>46000</v>
      </c>
      <c r="O1695" t="s">
        <v>2355</v>
      </c>
      <c r="P1695" s="8" t="str">
        <f t="shared" si="132"/>
        <v>0047007</v>
      </c>
      <c r="Q1695" s="8" t="e">
        <f t="shared" si="130"/>
        <v>#N/A</v>
      </c>
      <c r="R1695" s="19">
        <v>44548</v>
      </c>
      <c r="S1695" s="17" t="s">
        <v>2356</v>
      </c>
      <c r="T1695" s="8" t="str">
        <f t="shared" si="133"/>
        <v>VM+ HCM 82</v>
      </c>
      <c r="U1695" t="s">
        <v>11173</v>
      </c>
      <c r="Y1695" t="str">
        <f t="shared" si="134"/>
        <v>WINCOMHOCHIMINH</v>
      </c>
    </row>
    <row r="1696" spans="1:25" x14ac:dyDescent="0.2">
      <c r="A1696" t="s">
        <v>0</v>
      </c>
      <c r="B1696" t="s">
        <v>2357</v>
      </c>
      <c r="D1696" t="s">
        <v>21</v>
      </c>
      <c r="E1696" t="s">
        <v>3</v>
      </c>
      <c r="F1696" s="12">
        <v>1</v>
      </c>
      <c r="G1696" s="2">
        <v>74250</v>
      </c>
      <c r="H1696" t="s">
        <v>4</v>
      </c>
      <c r="J1696" t="s">
        <v>22</v>
      </c>
      <c r="K1696" s="9" t="str">
        <f t="shared" si="131"/>
        <v>_Chả cốm 300g</v>
      </c>
      <c r="L1696" s="8" t="str">
        <f>VLOOKUP(K1696,'[1]Mã Misa'!$B$2:$D$74,2,0)</f>
        <v>Chả cốm 300g</v>
      </c>
      <c r="M1696" s="8" t="str">
        <f>VLOOKUP(L1696,'[1]Mã Misa'!$C$2:$D$74,2,0)</f>
        <v>CC300</v>
      </c>
      <c r="N1696" s="2">
        <v>74250</v>
      </c>
      <c r="O1696" t="s">
        <v>2358</v>
      </c>
      <c r="P1696" s="8" t="str">
        <f t="shared" si="132"/>
        <v>0012640</v>
      </c>
      <c r="Q1696" s="8" t="e">
        <f t="shared" si="130"/>
        <v>#N/A</v>
      </c>
      <c r="R1696" s="19">
        <v>44548</v>
      </c>
      <c r="S1696" s="17" t="s">
        <v>2359</v>
      </c>
      <c r="T1696" s="8" t="str">
        <f t="shared" si="133"/>
        <v>VM+ QNH SH</v>
      </c>
      <c r="U1696" t="s">
        <v>11174</v>
      </c>
      <c r="Y1696" t="str">
        <f t="shared" si="134"/>
        <v>WINCOMQUANGNINH</v>
      </c>
    </row>
    <row r="1697" spans="1:25" x14ac:dyDescent="0.2">
      <c r="A1697" t="s">
        <v>0</v>
      </c>
      <c r="B1697" t="s">
        <v>2360</v>
      </c>
      <c r="D1697" t="s">
        <v>25</v>
      </c>
      <c r="E1697" t="s">
        <v>3</v>
      </c>
      <c r="F1697" s="12">
        <v>1</v>
      </c>
      <c r="G1697" s="2">
        <v>90750</v>
      </c>
      <c r="H1697" t="s">
        <v>4</v>
      </c>
      <c r="J1697" t="s">
        <v>26</v>
      </c>
      <c r="K1697" s="9" t="str">
        <f t="shared" si="131"/>
        <v>_Chân gà sốt cay 400g</v>
      </c>
      <c r="L1697" s="8" t="str">
        <f>VLOOKUP(K1697,'[1]Mã Misa'!$B$2:$D$74,2,0)</f>
        <v>Chân gà sốt cay 400g</v>
      </c>
      <c r="M1697" s="8" t="str">
        <f>VLOOKUP(L1697,'[1]Mã Misa'!$C$2:$D$74,2,0)</f>
        <v>CGSC400</v>
      </c>
      <c r="N1697" s="2">
        <v>90750</v>
      </c>
      <c r="O1697" t="s">
        <v>2361</v>
      </c>
      <c r="P1697" s="8" t="str">
        <f t="shared" si="132"/>
        <v>0003237</v>
      </c>
      <c r="Q1697" s="8" t="e">
        <f t="shared" si="130"/>
        <v>#N/A</v>
      </c>
      <c r="R1697" s="19">
        <v>44548</v>
      </c>
      <c r="S1697" s="17" t="s">
        <v>130</v>
      </c>
      <c r="T1697" s="8" t="str">
        <f t="shared" si="133"/>
        <v>VM+ HDG Số</v>
      </c>
      <c r="U1697" t="s">
        <v>10536</v>
      </c>
      <c r="Y1697" t="str">
        <f t="shared" si="134"/>
        <v>WINCOMHAIDUONG</v>
      </c>
    </row>
    <row r="1698" spans="1:25" x14ac:dyDescent="0.2">
      <c r="A1698" t="s">
        <v>0</v>
      </c>
      <c r="B1698" t="s">
        <v>2360</v>
      </c>
      <c r="D1698" t="s">
        <v>8</v>
      </c>
      <c r="E1698" t="s">
        <v>3</v>
      </c>
      <c r="F1698" s="12">
        <v>3</v>
      </c>
      <c r="G1698" s="2">
        <v>316200</v>
      </c>
      <c r="H1698" t="s">
        <v>4</v>
      </c>
      <c r="J1698" t="s">
        <v>9</v>
      </c>
      <c r="K1698" s="9" t="str">
        <f t="shared" si="131"/>
        <v>_Đùi gà sốt cay 500g</v>
      </c>
      <c r="L1698" s="8" t="str">
        <f>VLOOKUP(K1698,'[1]Mã Misa'!$B$2:$D$74,2,0)</f>
        <v>Đùi gà sốt cay 500g</v>
      </c>
      <c r="M1698" s="8" t="str">
        <f>VLOOKUP(L1698,'[1]Mã Misa'!$C$2:$D$74,2,0)</f>
        <v>DGSC500</v>
      </c>
      <c r="N1698" s="2">
        <v>105400</v>
      </c>
      <c r="O1698" t="s">
        <v>2361</v>
      </c>
      <c r="P1698" s="8" t="str">
        <f t="shared" si="132"/>
        <v>0003237</v>
      </c>
      <c r="Q1698" s="8" t="e">
        <f t="shared" si="130"/>
        <v>#N/A</v>
      </c>
      <c r="R1698" s="19">
        <v>44548</v>
      </c>
      <c r="S1698" s="17" t="s">
        <v>130</v>
      </c>
      <c r="T1698" s="8" t="str">
        <f t="shared" si="133"/>
        <v>VM+ HDG Số</v>
      </c>
      <c r="U1698" t="s">
        <v>10536</v>
      </c>
      <c r="Y1698" t="str">
        <f t="shared" si="134"/>
        <v>WINCOMHAIDUONG</v>
      </c>
    </row>
    <row r="1699" spans="1:25" x14ac:dyDescent="0.2">
      <c r="A1699" t="s">
        <v>0</v>
      </c>
      <c r="B1699" t="s">
        <v>2362</v>
      </c>
      <c r="D1699" t="s">
        <v>42</v>
      </c>
      <c r="E1699" t="s">
        <v>3</v>
      </c>
      <c r="F1699" s="12">
        <v>1</v>
      </c>
      <c r="G1699" s="2">
        <v>87787</v>
      </c>
      <c r="H1699" t="s">
        <v>4</v>
      </c>
      <c r="J1699" t="s">
        <v>43</v>
      </c>
      <c r="K1699" s="9" t="str">
        <f t="shared" si="131"/>
        <v>Bắp bò muối gói 200g</v>
      </c>
      <c r="L1699" s="8" t="str">
        <f>VLOOKUP(K1699,'[1]Mã Misa'!$B$2:$D$74,2,0)</f>
        <v>Bắp bò muối 200g</v>
      </c>
      <c r="M1699" s="8" t="str">
        <f>VLOOKUP(L1699,'[1]Mã Misa'!$C$2:$D$74,2,0)</f>
        <v>BBM200</v>
      </c>
      <c r="N1699" s="2">
        <v>87787</v>
      </c>
      <c r="O1699" t="s">
        <v>2363</v>
      </c>
      <c r="P1699" s="8" t="str">
        <f t="shared" si="132"/>
        <v>0156229</v>
      </c>
      <c r="Q1699" s="8" t="e">
        <f t="shared" si="130"/>
        <v>#N/A</v>
      </c>
      <c r="R1699" s="19">
        <v>44548</v>
      </c>
      <c r="S1699" s="17" t="s">
        <v>2364</v>
      </c>
      <c r="T1699" s="8" t="str">
        <f t="shared" si="133"/>
        <v>VM+ HNI 24</v>
      </c>
      <c r="U1699" t="s">
        <v>11175</v>
      </c>
      <c r="Y1699" t="str">
        <f t="shared" si="134"/>
        <v>WINCOMHANOI</v>
      </c>
    </row>
    <row r="1700" spans="1:25" x14ac:dyDescent="0.2">
      <c r="A1700" t="s">
        <v>0</v>
      </c>
      <c r="B1700" t="s">
        <v>2362</v>
      </c>
      <c r="D1700" t="s">
        <v>30</v>
      </c>
      <c r="E1700" t="s">
        <v>3</v>
      </c>
      <c r="F1700" s="12">
        <v>1</v>
      </c>
      <c r="G1700" s="2">
        <v>111058</v>
      </c>
      <c r="H1700" t="s">
        <v>4</v>
      </c>
      <c r="J1700" t="s">
        <v>31</v>
      </c>
      <c r="K1700" s="9" t="str">
        <f t="shared" si="131"/>
        <v>Gà muối gói 500g</v>
      </c>
      <c r="L1700" s="8" t="str">
        <f>VLOOKUP(K1700,'[1]Mã Misa'!$B$2:$D$74,2,0)</f>
        <v>Gà muối 500g</v>
      </c>
      <c r="M1700" s="8" t="str">
        <f>VLOOKUP(L1700,'[1]Mã Misa'!$C$2:$D$74,2,0)</f>
        <v>GM500</v>
      </c>
      <c r="N1700" s="2">
        <v>111058</v>
      </c>
      <c r="O1700" t="s">
        <v>2363</v>
      </c>
      <c r="P1700" s="8" t="str">
        <f t="shared" si="132"/>
        <v>0156229</v>
      </c>
      <c r="Q1700" s="8" t="e">
        <f t="shared" si="130"/>
        <v>#N/A</v>
      </c>
      <c r="R1700" s="19">
        <v>44548</v>
      </c>
      <c r="S1700" s="17" t="s">
        <v>2364</v>
      </c>
      <c r="T1700" s="8" t="str">
        <f t="shared" si="133"/>
        <v>VM+ HNI 24</v>
      </c>
      <c r="U1700" t="s">
        <v>11175</v>
      </c>
      <c r="Y1700" t="str">
        <f t="shared" si="134"/>
        <v>WINCOMHANOI</v>
      </c>
    </row>
    <row r="1701" spans="1:25" x14ac:dyDescent="0.2">
      <c r="A1701" t="s">
        <v>0</v>
      </c>
      <c r="B1701" t="s">
        <v>2362</v>
      </c>
      <c r="D1701" t="s">
        <v>11</v>
      </c>
      <c r="E1701" t="s">
        <v>3</v>
      </c>
      <c r="F1701" s="12">
        <v>1</v>
      </c>
      <c r="G1701" s="2">
        <v>50182</v>
      </c>
      <c r="H1701" t="s">
        <v>4</v>
      </c>
      <c r="J1701" t="s">
        <v>12</v>
      </c>
      <c r="K1701" s="9" t="str">
        <f t="shared" si="131"/>
        <v>Giò tai lưỡi xào gói 250g</v>
      </c>
      <c r="L1701" s="8" t="str">
        <f>VLOOKUP(K1701,'[1]Mã Misa'!$B$2:$D$74,2,0)</f>
        <v>Giò Tai Lưỡi Xào 250g</v>
      </c>
      <c r="M1701" s="8" t="str">
        <f>VLOOKUP(L1701,'[1]Mã Misa'!$C$2:$D$74,2,0)</f>
        <v>GTLX250G</v>
      </c>
      <c r="N1701" s="2">
        <v>50182</v>
      </c>
      <c r="O1701" t="s">
        <v>2363</v>
      </c>
      <c r="P1701" s="8" t="str">
        <f t="shared" si="132"/>
        <v>0156229</v>
      </c>
      <c r="Q1701" s="8" t="e">
        <f t="shared" si="130"/>
        <v>#N/A</v>
      </c>
      <c r="R1701" s="19">
        <v>44548</v>
      </c>
      <c r="S1701" s="17" t="s">
        <v>2364</v>
      </c>
      <c r="T1701" s="8" t="str">
        <f t="shared" si="133"/>
        <v>VM+ HNI 24</v>
      </c>
      <c r="U1701" t="s">
        <v>11175</v>
      </c>
      <c r="Y1701" t="str">
        <f t="shared" si="134"/>
        <v>WINCOMHANOI</v>
      </c>
    </row>
    <row r="1702" spans="1:25" x14ac:dyDescent="0.2">
      <c r="A1702" t="s">
        <v>0</v>
      </c>
      <c r="B1702" t="s">
        <v>2365</v>
      </c>
      <c r="D1702" t="s">
        <v>47</v>
      </c>
      <c r="E1702" t="s">
        <v>3</v>
      </c>
      <c r="F1702" s="12">
        <v>6</v>
      </c>
      <c r="G1702" s="2">
        <v>333570</v>
      </c>
      <c r="H1702" t="s">
        <v>4</v>
      </c>
      <c r="J1702" t="s">
        <v>48</v>
      </c>
      <c r="K1702" s="9" t="str">
        <f t="shared" si="131"/>
        <v>Tai heo muối gói 200g</v>
      </c>
      <c r="L1702" s="8" t="str">
        <f>VLOOKUP(K1702,'[1]Mã Misa'!$B$2:$D$74,2,0)</f>
        <v>Tai heo muối 200g</v>
      </c>
      <c r="M1702" s="8" t="str">
        <f>VLOOKUP(L1702,'[1]Mã Misa'!$C$2:$D$74,2,0)</f>
        <v>TH200</v>
      </c>
      <c r="N1702" s="2">
        <v>55595</v>
      </c>
      <c r="O1702" t="s">
        <v>2366</v>
      </c>
      <c r="P1702" s="8" t="str">
        <f t="shared" si="132"/>
        <v>0156231</v>
      </c>
      <c r="Q1702" s="8" t="e">
        <f t="shared" si="130"/>
        <v>#N/A</v>
      </c>
      <c r="R1702" s="19">
        <v>44548</v>
      </c>
      <c r="S1702" s="17" t="s">
        <v>2367</v>
      </c>
      <c r="T1702" s="8" t="str">
        <f t="shared" si="133"/>
        <v>VM HNI Thă</v>
      </c>
      <c r="U1702" t="s">
        <v>11176</v>
      </c>
      <c r="Y1702" t="str">
        <f t="shared" si="134"/>
        <v>WINCOMHANOI</v>
      </c>
    </row>
    <row r="1703" spans="1:25" x14ac:dyDescent="0.2">
      <c r="A1703" t="s">
        <v>0</v>
      </c>
      <c r="B1703" t="s">
        <v>2365</v>
      </c>
      <c r="D1703" t="s">
        <v>15</v>
      </c>
      <c r="E1703" t="s">
        <v>3</v>
      </c>
      <c r="F1703" s="12">
        <v>1</v>
      </c>
      <c r="G1703" s="2">
        <v>46000</v>
      </c>
      <c r="H1703" t="s">
        <v>4</v>
      </c>
      <c r="J1703" t="s">
        <v>16</v>
      </c>
      <c r="K1703" s="9" t="str">
        <f t="shared" si="131"/>
        <v>Mộc nấm hương gói 250g</v>
      </c>
      <c r="L1703" s="8" t="str">
        <f>VLOOKUP(K1703,'[1]Mã Misa'!$B$2:$D$74,2,0)</f>
        <v>Mộc Nấm Hương 250g</v>
      </c>
      <c r="M1703" s="8" t="str">
        <f>VLOOKUP(L1703,'[1]Mã Misa'!$C$2:$D$74,2,0)</f>
        <v>MNH250</v>
      </c>
      <c r="N1703" s="2">
        <v>46000</v>
      </c>
      <c r="O1703" t="s">
        <v>2366</v>
      </c>
      <c r="P1703" s="8" t="str">
        <f t="shared" si="132"/>
        <v>0156231</v>
      </c>
      <c r="Q1703" s="8" t="e">
        <f t="shared" si="130"/>
        <v>#N/A</v>
      </c>
      <c r="R1703" s="19">
        <v>44548</v>
      </c>
      <c r="S1703" s="17" t="s">
        <v>2367</v>
      </c>
      <c r="T1703" s="8" t="str">
        <f t="shared" si="133"/>
        <v>VM HNI Thă</v>
      </c>
      <c r="U1703" t="s">
        <v>11176</v>
      </c>
      <c r="Y1703" t="str">
        <f t="shared" si="134"/>
        <v>WINCOMHANOI</v>
      </c>
    </row>
    <row r="1704" spans="1:25" x14ac:dyDescent="0.2">
      <c r="A1704" t="s">
        <v>0</v>
      </c>
      <c r="B1704" t="s">
        <v>2365</v>
      </c>
      <c r="D1704" t="s">
        <v>8</v>
      </c>
      <c r="E1704" t="s">
        <v>3</v>
      </c>
      <c r="F1704" s="12">
        <v>1</v>
      </c>
      <c r="G1704" s="2">
        <v>105400</v>
      </c>
      <c r="H1704" t="s">
        <v>4</v>
      </c>
      <c r="J1704" t="s">
        <v>9</v>
      </c>
      <c r="K1704" s="9" t="str">
        <f t="shared" si="131"/>
        <v>_Đùi gà sốt cay 500g</v>
      </c>
      <c r="L1704" s="8" t="str">
        <f>VLOOKUP(K1704,'[1]Mã Misa'!$B$2:$D$74,2,0)</f>
        <v>Đùi gà sốt cay 500g</v>
      </c>
      <c r="M1704" s="8" t="str">
        <f>VLOOKUP(L1704,'[1]Mã Misa'!$C$2:$D$74,2,0)</f>
        <v>DGSC500</v>
      </c>
      <c r="N1704" s="2">
        <v>105400</v>
      </c>
      <c r="O1704" t="s">
        <v>2366</v>
      </c>
      <c r="P1704" s="8" t="str">
        <f t="shared" si="132"/>
        <v>0156231</v>
      </c>
      <c r="Q1704" s="8" t="e">
        <f t="shared" si="130"/>
        <v>#N/A</v>
      </c>
      <c r="R1704" s="19">
        <v>44548</v>
      </c>
      <c r="S1704" s="17" t="s">
        <v>2367</v>
      </c>
      <c r="T1704" s="8" t="str">
        <f t="shared" si="133"/>
        <v>VM HNI Thă</v>
      </c>
      <c r="U1704" t="s">
        <v>11176</v>
      </c>
      <c r="Y1704" t="str">
        <f t="shared" si="134"/>
        <v>WINCOMHANOI</v>
      </c>
    </row>
    <row r="1705" spans="1:25" x14ac:dyDescent="0.2">
      <c r="A1705" t="s">
        <v>0</v>
      </c>
      <c r="B1705" t="s">
        <v>2365</v>
      </c>
      <c r="D1705" t="s">
        <v>11</v>
      </c>
      <c r="E1705" t="s">
        <v>3</v>
      </c>
      <c r="F1705" s="12">
        <v>3</v>
      </c>
      <c r="G1705" s="2">
        <v>150546</v>
      </c>
      <c r="H1705" t="s">
        <v>4</v>
      </c>
      <c r="J1705" t="s">
        <v>12</v>
      </c>
      <c r="K1705" s="9" t="str">
        <f t="shared" si="131"/>
        <v>Giò tai lưỡi xào gói 250g</v>
      </c>
      <c r="L1705" s="8" t="str">
        <f>VLOOKUP(K1705,'[1]Mã Misa'!$B$2:$D$74,2,0)</f>
        <v>Giò Tai Lưỡi Xào 250g</v>
      </c>
      <c r="M1705" s="8" t="str">
        <f>VLOOKUP(L1705,'[1]Mã Misa'!$C$2:$D$74,2,0)</f>
        <v>GTLX250G</v>
      </c>
      <c r="N1705" s="2">
        <v>50182</v>
      </c>
      <c r="O1705" t="s">
        <v>2366</v>
      </c>
      <c r="P1705" s="8" t="str">
        <f t="shared" si="132"/>
        <v>0156231</v>
      </c>
      <c r="Q1705" s="8" t="e">
        <f t="shared" si="130"/>
        <v>#N/A</v>
      </c>
      <c r="R1705" s="19">
        <v>44548</v>
      </c>
      <c r="S1705" s="17" t="s">
        <v>2367</v>
      </c>
      <c r="T1705" s="8" t="str">
        <f t="shared" si="133"/>
        <v>VM HNI Thă</v>
      </c>
      <c r="U1705" t="s">
        <v>11176</v>
      </c>
      <c r="Y1705" t="str">
        <f t="shared" si="134"/>
        <v>WINCOMHANOI</v>
      </c>
    </row>
    <row r="1706" spans="1:25" x14ac:dyDescent="0.2">
      <c r="A1706" t="s">
        <v>0</v>
      </c>
      <c r="B1706" t="s">
        <v>2368</v>
      </c>
      <c r="D1706" t="s">
        <v>40</v>
      </c>
      <c r="E1706" t="s">
        <v>3</v>
      </c>
      <c r="F1706" s="12">
        <v>1</v>
      </c>
      <c r="G1706" s="2">
        <v>59400</v>
      </c>
      <c r="H1706" t="s">
        <v>4</v>
      </c>
      <c r="J1706" t="s">
        <v>41</v>
      </c>
      <c r="K1706" s="9" t="str">
        <f t="shared" si="131"/>
        <v>_Giò lụa 250g</v>
      </c>
      <c r="L1706" s="8" t="str">
        <f>VLOOKUP(K1706,'[1]Mã Misa'!$B$2:$D$74,2,0)</f>
        <v>Giò lụa 250g</v>
      </c>
      <c r="M1706" s="8" t="str">
        <f>VLOOKUP(L1706,'[1]Mã Misa'!$C$2:$D$74,2,0)</f>
        <v>GL250</v>
      </c>
      <c r="N1706" s="2">
        <v>59400</v>
      </c>
      <c r="O1706" t="s">
        <v>2369</v>
      </c>
      <c r="P1706" s="8" t="str">
        <f t="shared" si="132"/>
        <v>0020246</v>
      </c>
      <c r="Q1706" s="8" t="e">
        <f t="shared" si="130"/>
        <v>#N/A</v>
      </c>
      <c r="R1706" s="19">
        <v>44548</v>
      </c>
      <c r="S1706" s="17" t="s">
        <v>800</v>
      </c>
      <c r="T1706" s="8" t="str">
        <f t="shared" si="133"/>
        <v>VM+ DNG 12</v>
      </c>
      <c r="U1706" t="s">
        <v>10742</v>
      </c>
      <c r="Y1706" t="str">
        <f t="shared" si="134"/>
        <v>WINCOMDANANG</v>
      </c>
    </row>
    <row r="1707" spans="1:25" x14ac:dyDescent="0.2">
      <c r="A1707" t="s">
        <v>0</v>
      </c>
      <c r="B1707" t="s">
        <v>2370</v>
      </c>
      <c r="D1707" t="s">
        <v>8</v>
      </c>
      <c r="E1707" t="s">
        <v>3</v>
      </c>
      <c r="F1707" s="12">
        <v>5</v>
      </c>
      <c r="G1707" s="2">
        <v>527000</v>
      </c>
      <c r="H1707" t="s">
        <v>4</v>
      </c>
      <c r="J1707" t="s">
        <v>9</v>
      </c>
      <c r="K1707" s="9" t="str">
        <f t="shared" si="131"/>
        <v>_Đùi gà sốt cay 500g</v>
      </c>
      <c r="L1707" s="8" t="str">
        <f>VLOOKUP(K1707,'[1]Mã Misa'!$B$2:$D$74,2,0)</f>
        <v>Đùi gà sốt cay 500g</v>
      </c>
      <c r="M1707" s="8" t="str">
        <f>VLOOKUP(L1707,'[1]Mã Misa'!$C$2:$D$74,2,0)</f>
        <v>DGSC500</v>
      </c>
      <c r="N1707" s="2">
        <v>105400</v>
      </c>
      <c r="O1707" t="s">
        <v>2371</v>
      </c>
      <c r="P1707" s="8" t="str">
        <f t="shared" si="132"/>
        <v>0156239</v>
      </c>
      <c r="Q1707" s="8" t="e">
        <f t="shared" si="130"/>
        <v>#N/A</v>
      </c>
      <c r="R1707" s="19">
        <v>44548</v>
      </c>
      <c r="S1707" s="17" t="s">
        <v>2372</v>
      </c>
      <c r="T1707" s="8" t="str">
        <f t="shared" si="133"/>
        <v>VM+ HNI A2</v>
      </c>
      <c r="U1707" t="s">
        <v>11177</v>
      </c>
      <c r="Y1707" t="str">
        <f t="shared" si="134"/>
        <v>WINCOMHANOI</v>
      </c>
    </row>
    <row r="1708" spans="1:25" x14ac:dyDescent="0.2">
      <c r="A1708" t="s">
        <v>0</v>
      </c>
      <c r="B1708" t="s">
        <v>2373</v>
      </c>
      <c r="D1708" t="s">
        <v>42</v>
      </c>
      <c r="E1708" t="s">
        <v>3</v>
      </c>
      <c r="F1708" s="12">
        <v>6</v>
      </c>
      <c r="G1708" s="2">
        <v>526722</v>
      </c>
      <c r="H1708" t="s">
        <v>4</v>
      </c>
      <c r="J1708" t="s">
        <v>43</v>
      </c>
      <c r="K1708" s="9" t="str">
        <f t="shared" si="131"/>
        <v>Bắp bò muối gói 200g</v>
      </c>
      <c r="L1708" s="8" t="str">
        <f>VLOOKUP(K1708,'[1]Mã Misa'!$B$2:$D$74,2,0)</f>
        <v>Bắp bò muối 200g</v>
      </c>
      <c r="M1708" s="8" t="str">
        <f>VLOOKUP(L1708,'[1]Mã Misa'!$C$2:$D$74,2,0)</f>
        <v>BBM200</v>
      </c>
      <c r="N1708" s="2">
        <v>87787</v>
      </c>
      <c r="O1708" t="s">
        <v>2374</v>
      </c>
      <c r="P1708" s="8" t="str">
        <f t="shared" si="132"/>
        <v>0047015</v>
      </c>
      <c r="Q1708" s="8" t="e">
        <f t="shared" si="130"/>
        <v>#N/A</v>
      </c>
      <c r="R1708" s="19">
        <v>44548</v>
      </c>
      <c r="S1708" s="17" t="s">
        <v>2375</v>
      </c>
      <c r="T1708" s="8" t="str">
        <f t="shared" si="133"/>
        <v>VM+ HCM CC</v>
      </c>
      <c r="U1708" t="s">
        <v>11178</v>
      </c>
      <c r="Y1708" t="str">
        <f t="shared" si="134"/>
        <v>WINCOMHOCHIMINH</v>
      </c>
    </row>
    <row r="1709" spans="1:25" x14ac:dyDescent="0.2">
      <c r="A1709" t="s">
        <v>0</v>
      </c>
      <c r="B1709" t="s">
        <v>2373</v>
      </c>
      <c r="D1709" t="s">
        <v>30</v>
      </c>
      <c r="E1709" t="s">
        <v>3</v>
      </c>
      <c r="F1709" s="12">
        <v>1</v>
      </c>
      <c r="G1709" s="2">
        <v>111058</v>
      </c>
      <c r="H1709" t="s">
        <v>4</v>
      </c>
      <c r="J1709" t="s">
        <v>31</v>
      </c>
      <c r="K1709" s="9" t="str">
        <f t="shared" si="131"/>
        <v>Gà muối gói 500g</v>
      </c>
      <c r="L1709" s="8" t="str">
        <f>VLOOKUP(K1709,'[1]Mã Misa'!$B$2:$D$74,2,0)</f>
        <v>Gà muối 500g</v>
      </c>
      <c r="M1709" s="8" t="str">
        <f>VLOOKUP(L1709,'[1]Mã Misa'!$C$2:$D$74,2,0)</f>
        <v>GM500</v>
      </c>
      <c r="N1709" s="2">
        <v>111058</v>
      </c>
      <c r="O1709" t="s">
        <v>2374</v>
      </c>
      <c r="P1709" s="8" t="str">
        <f t="shared" si="132"/>
        <v>0047015</v>
      </c>
      <c r="Q1709" s="8" t="e">
        <f t="shared" si="130"/>
        <v>#N/A</v>
      </c>
      <c r="R1709" s="19">
        <v>44548</v>
      </c>
      <c r="S1709" s="17" t="s">
        <v>2375</v>
      </c>
      <c r="T1709" s="8" t="str">
        <f t="shared" si="133"/>
        <v>VM+ HCM CC</v>
      </c>
      <c r="U1709" t="s">
        <v>11178</v>
      </c>
      <c r="Y1709" t="str">
        <f t="shared" si="134"/>
        <v>WINCOMHOCHIMINH</v>
      </c>
    </row>
    <row r="1710" spans="1:25" x14ac:dyDescent="0.2">
      <c r="A1710" t="s">
        <v>0</v>
      </c>
      <c r="B1710" t="s">
        <v>2373</v>
      </c>
      <c r="D1710" t="s">
        <v>47</v>
      </c>
      <c r="E1710" t="s">
        <v>3</v>
      </c>
      <c r="F1710" s="12">
        <v>2</v>
      </c>
      <c r="G1710" s="2">
        <v>111190</v>
      </c>
      <c r="H1710" t="s">
        <v>4</v>
      </c>
      <c r="J1710" t="s">
        <v>48</v>
      </c>
      <c r="K1710" s="9" t="str">
        <f t="shared" si="131"/>
        <v>Tai heo muối gói 200g</v>
      </c>
      <c r="L1710" s="8" t="str">
        <f>VLOOKUP(K1710,'[1]Mã Misa'!$B$2:$D$74,2,0)</f>
        <v>Tai heo muối 200g</v>
      </c>
      <c r="M1710" s="8" t="str">
        <f>VLOOKUP(L1710,'[1]Mã Misa'!$C$2:$D$74,2,0)</f>
        <v>TH200</v>
      </c>
      <c r="N1710" s="2">
        <v>55595</v>
      </c>
      <c r="O1710" t="s">
        <v>2374</v>
      </c>
      <c r="P1710" s="8" t="str">
        <f t="shared" si="132"/>
        <v>0047015</v>
      </c>
      <c r="Q1710" s="8" t="e">
        <f t="shared" si="130"/>
        <v>#N/A</v>
      </c>
      <c r="R1710" s="19">
        <v>44548</v>
      </c>
      <c r="S1710" s="17" t="s">
        <v>2375</v>
      </c>
      <c r="T1710" s="8" t="str">
        <f t="shared" si="133"/>
        <v>VM+ HCM CC</v>
      </c>
      <c r="U1710" t="s">
        <v>11178</v>
      </c>
      <c r="Y1710" t="str">
        <f t="shared" si="134"/>
        <v>WINCOMHOCHIMINH</v>
      </c>
    </row>
    <row r="1711" spans="1:25" x14ac:dyDescent="0.2">
      <c r="A1711" t="s">
        <v>0</v>
      </c>
      <c r="B1711" t="s">
        <v>2373</v>
      </c>
      <c r="D1711" t="s">
        <v>11</v>
      </c>
      <c r="E1711" t="s">
        <v>3</v>
      </c>
      <c r="F1711" s="12">
        <v>2</v>
      </c>
      <c r="G1711" s="2">
        <v>100364</v>
      </c>
      <c r="H1711" t="s">
        <v>4</v>
      </c>
      <c r="J1711" t="s">
        <v>12</v>
      </c>
      <c r="K1711" s="9" t="str">
        <f t="shared" si="131"/>
        <v>Giò tai lưỡi xào gói 250g</v>
      </c>
      <c r="L1711" s="8" t="str">
        <f>VLOOKUP(K1711,'[1]Mã Misa'!$B$2:$D$74,2,0)</f>
        <v>Giò Tai Lưỡi Xào 250g</v>
      </c>
      <c r="M1711" s="8" t="str">
        <f>VLOOKUP(L1711,'[1]Mã Misa'!$C$2:$D$74,2,0)</f>
        <v>GTLX250G</v>
      </c>
      <c r="N1711" s="2">
        <v>50182</v>
      </c>
      <c r="O1711" t="s">
        <v>2374</v>
      </c>
      <c r="P1711" s="8" t="str">
        <f t="shared" si="132"/>
        <v>0047015</v>
      </c>
      <c r="Q1711" s="8" t="e">
        <f t="shared" si="130"/>
        <v>#N/A</v>
      </c>
      <c r="R1711" s="19">
        <v>44548</v>
      </c>
      <c r="S1711" s="17" t="s">
        <v>2375</v>
      </c>
      <c r="T1711" s="8" t="str">
        <f t="shared" si="133"/>
        <v>VM+ HCM CC</v>
      </c>
      <c r="U1711" t="s">
        <v>11178</v>
      </c>
      <c r="Y1711" t="str">
        <f t="shared" si="134"/>
        <v>WINCOMHOCHIMINH</v>
      </c>
    </row>
    <row r="1712" spans="1:25" x14ac:dyDescent="0.2">
      <c r="A1712" t="s">
        <v>0</v>
      </c>
      <c r="B1712" t="s">
        <v>2373</v>
      </c>
      <c r="D1712" t="s">
        <v>2</v>
      </c>
      <c r="E1712" t="s">
        <v>3</v>
      </c>
      <c r="F1712" s="12">
        <v>3</v>
      </c>
      <c r="G1712" s="2">
        <v>212850</v>
      </c>
      <c r="H1712" t="s">
        <v>4</v>
      </c>
      <c r="J1712" t="s">
        <v>5</v>
      </c>
      <c r="K1712" s="9" t="str">
        <f t="shared" si="131"/>
        <v>_Chả nướng 300g</v>
      </c>
      <c r="L1712" s="8" t="str">
        <f>VLOOKUP(K1712,'[1]Mã Misa'!$B$2:$D$74,2,0)</f>
        <v>Chả nướng 300g</v>
      </c>
      <c r="M1712" s="8" t="str">
        <f>VLOOKUP(L1712,'[1]Mã Misa'!$C$2:$D$74,2,0)</f>
        <v>CN300</v>
      </c>
      <c r="N1712" s="2">
        <v>70950</v>
      </c>
      <c r="O1712" t="s">
        <v>2374</v>
      </c>
      <c r="P1712" s="8" t="str">
        <f t="shared" si="132"/>
        <v>0047015</v>
      </c>
      <c r="Q1712" s="8" t="e">
        <f t="shared" si="130"/>
        <v>#N/A</v>
      </c>
      <c r="R1712" s="19">
        <v>44548</v>
      </c>
      <c r="S1712" s="17" t="s">
        <v>2375</v>
      </c>
      <c r="T1712" s="8" t="str">
        <f t="shared" si="133"/>
        <v>VM+ HCM CC</v>
      </c>
      <c r="U1712" t="s">
        <v>11178</v>
      </c>
      <c r="Y1712" t="str">
        <f t="shared" si="134"/>
        <v>WINCOMHOCHIMINH</v>
      </c>
    </row>
    <row r="1713" spans="1:25" x14ac:dyDescent="0.2">
      <c r="A1713" t="s">
        <v>0</v>
      </c>
      <c r="B1713" t="s">
        <v>2376</v>
      </c>
      <c r="D1713" t="s">
        <v>30</v>
      </c>
      <c r="E1713" t="s">
        <v>3</v>
      </c>
      <c r="F1713" s="12">
        <v>1</v>
      </c>
      <c r="G1713" s="2">
        <v>111058</v>
      </c>
      <c r="H1713" t="s">
        <v>4</v>
      </c>
      <c r="J1713" t="s">
        <v>31</v>
      </c>
      <c r="K1713" s="9" t="str">
        <f t="shared" si="131"/>
        <v>Gà muối gói 500g</v>
      </c>
      <c r="L1713" s="8" t="str">
        <f>VLOOKUP(K1713,'[1]Mã Misa'!$B$2:$D$74,2,0)</f>
        <v>Gà muối 500g</v>
      </c>
      <c r="M1713" s="8" t="str">
        <f>VLOOKUP(L1713,'[1]Mã Misa'!$C$2:$D$74,2,0)</f>
        <v>GM500</v>
      </c>
      <c r="N1713" s="2">
        <v>111058</v>
      </c>
      <c r="O1713" t="s">
        <v>2377</v>
      </c>
      <c r="P1713" s="8" t="str">
        <f t="shared" si="132"/>
        <v>0156241</v>
      </c>
      <c r="Q1713" s="8" t="e">
        <f t="shared" si="130"/>
        <v>#N/A</v>
      </c>
      <c r="R1713" s="19">
        <v>44548</v>
      </c>
      <c r="S1713" s="17" t="s">
        <v>2378</v>
      </c>
      <c r="T1713" s="8" t="str">
        <f t="shared" si="133"/>
        <v>VM+ HNI 2/</v>
      </c>
      <c r="U1713" t="s">
        <v>11179</v>
      </c>
      <c r="Y1713" t="str">
        <f t="shared" si="134"/>
        <v>WINCOMHANOI</v>
      </c>
    </row>
    <row r="1714" spans="1:25" x14ac:dyDescent="0.2">
      <c r="A1714" t="s">
        <v>0</v>
      </c>
      <c r="B1714" t="s">
        <v>2379</v>
      </c>
      <c r="D1714" t="s">
        <v>47</v>
      </c>
      <c r="E1714" t="s">
        <v>3</v>
      </c>
      <c r="F1714" s="12">
        <v>5</v>
      </c>
      <c r="G1714" s="2">
        <v>277975</v>
      </c>
      <c r="H1714" t="s">
        <v>4</v>
      </c>
      <c r="J1714" t="s">
        <v>48</v>
      </c>
      <c r="K1714" s="9" t="str">
        <f t="shared" si="131"/>
        <v>Tai heo muối gói 200g</v>
      </c>
      <c r="L1714" s="8" t="str">
        <f>VLOOKUP(K1714,'[1]Mã Misa'!$B$2:$D$74,2,0)</f>
        <v>Tai heo muối 200g</v>
      </c>
      <c r="M1714" s="8" t="str">
        <f>VLOOKUP(L1714,'[1]Mã Misa'!$C$2:$D$74,2,0)</f>
        <v>TH200</v>
      </c>
      <c r="N1714" s="2">
        <v>55595</v>
      </c>
      <c r="O1714" t="s">
        <v>2380</v>
      </c>
      <c r="P1714" s="8" t="str">
        <f t="shared" si="132"/>
        <v>0011776</v>
      </c>
      <c r="Q1714" s="8" t="e">
        <f t="shared" si="130"/>
        <v>#N/A</v>
      </c>
      <c r="R1714" s="19">
        <v>44548</v>
      </c>
      <c r="S1714" s="17" t="s">
        <v>2381</v>
      </c>
      <c r="T1714" s="8" t="str">
        <f t="shared" si="133"/>
        <v>VM+ HPG 14</v>
      </c>
      <c r="U1714" t="s">
        <v>11180</v>
      </c>
      <c r="Y1714" t="str">
        <f t="shared" si="134"/>
        <v>WINCOMHAIPHONG</v>
      </c>
    </row>
    <row r="1715" spans="1:25" x14ac:dyDescent="0.2">
      <c r="A1715" t="s">
        <v>0</v>
      </c>
      <c r="B1715" t="s">
        <v>2379</v>
      </c>
      <c r="D1715" t="s">
        <v>15</v>
      </c>
      <c r="E1715" t="s">
        <v>3</v>
      </c>
      <c r="F1715" s="12">
        <v>4</v>
      </c>
      <c r="G1715" s="2">
        <v>184000</v>
      </c>
      <c r="H1715" t="s">
        <v>4</v>
      </c>
      <c r="J1715" t="s">
        <v>16</v>
      </c>
      <c r="K1715" s="9" t="str">
        <f t="shared" si="131"/>
        <v>Mộc nấm hương gói 250g</v>
      </c>
      <c r="L1715" s="8" t="str">
        <f>VLOOKUP(K1715,'[1]Mã Misa'!$B$2:$D$74,2,0)</f>
        <v>Mộc Nấm Hương 250g</v>
      </c>
      <c r="M1715" s="8" t="str">
        <f>VLOOKUP(L1715,'[1]Mã Misa'!$C$2:$D$74,2,0)</f>
        <v>MNH250</v>
      </c>
      <c r="N1715" s="2">
        <v>46000</v>
      </c>
      <c r="O1715" t="s">
        <v>2380</v>
      </c>
      <c r="P1715" s="8" t="str">
        <f t="shared" si="132"/>
        <v>0011776</v>
      </c>
      <c r="Q1715" s="8" t="e">
        <f t="shared" si="130"/>
        <v>#N/A</v>
      </c>
      <c r="R1715" s="19">
        <v>44548</v>
      </c>
      <c r="S1715" s="17" t="s">
        <v>2381</v>
      </c>
      <c r="T1715" s="8" t="str">
        <f t="shared" si="133"/>
        <v>VM+ HPG 14</v>
      </c>
      <c r="U1715" t="s">
        <v>11180</v>
      </c>
      <c r="Y1715" t="str">
        <f t="shared" si="134"/>
        <v>WINCOMHAIPHONG</v>
      </c>
    </row>
    <row r="1716" spans="1:25" x14ac:dyDescent="0.2">
      <c r="A1716" t="s">
        <v>0</v>
      </c>
      <c r="B1716" t="s">
        <v>2379</v>
      </c>
      <c r="D1716" t="s">
        <v>11</v>
      </c>
      <c r="E1716" t="s">
        <v>3</v>
      </c>
      <c r="F1716" s="12">
        <v>3</v>
      </c>
      <c r="G1716" s="2">
        <v>150546</v>
      </c>
      <c r="H1716" t="s">
        <v>4</v>
      </c>
      <c r="J1716" t="s">
        <v>12</v>
      </c>
      <c r="K1716" s="9" t="str">
        <f t="shared" si="131"/>
        <v>Giò tai lưỡi xào gói 250g</v>
      </c>
      <c r="L1716" s="8" t="str">
        <f>VLOOKUP(K1716,'[1]Mã Misa'!$B$2:$D$74,2,0)</f>
        <v>Giò Tai Lưỡi Xào 250g</v>
      </c>
      <c r="M1716" s="8" t="str">
        <f>VLOOKUP(L1716,'[1]Mã Misa'!$C$2:$D$74,2,0)</f>
        <v>GTLX250G</v>
      </c>
      <c r="N1716" s="2">
        <v>50182</v>
      </c>
      <c r="O1716" t="s">
        <v>2380</v>
      </c>
      <c r="P1716" s="8" t="str">
        <f t="shared" si="132"/>
        <v>0011776</v>
      </c>
      <c r="Q1716" s="8" t="e">
        <f t="shared" si="130"/>
        <v>#N/A</v>
      </c>
      <c r="R1716" s="19">
        <v>44548</v>
      </c>
      <c r="S1716" s="17" t="s">
        <v>2381</v>
      </c>
      <c r="T1716" s="8" t="str">
        <f t="shared" si="133"/>
        <v>VM+ HPG 14</v>
      </c>
      <c r="U1716" t="s">
        <v>11180</v>
      </c>
      <c r="Y1716" t="str">
        <f t="shared" si="134"/>
        <v>WINCOMHAIPHONG</v>
      </c>
    </row>
    <row r="1717" spans="1:25" x14ac:dyDescent="0.2">
      <c r="A1717" t="s">
        <v>0</v>
      </c>
      <c r="B1717" t="s">
        <v>2382</v>
      </c>
      <c r="D1717" t="s">
        <v>15</v>
      </c>
      <c r="E1717" t="s">
        <v>3</v>
      </c>
      <c r="F1717" s="12">
        <v>1</v>
      </c>
      <c r="G1717" s="2">
        <v>46000</v>
      </c>
      <c r="H1717" t="s">
        <v>4</v>
      </c>
      <c r="J1717" t="s">
        <v>16</v>
      </c>
      <c r="K1717" s="9" t="str">
        <f t="shared" si="131"/>
        <v>Mộc nấm hương gói 250g</v>
      </c>
      <c r="L1717" s="8" t="str">
        <f>VLOOKUP(K1717,'[1]Mã Misa'!$B$2:$D$74,2,0)</f>
        <v>Mộc Nấm Hương 250g</v>
      </c>
      <c r="M1717" s="8" t="str">
        <f>VLOOKUP(L1717,'[1]Mã Misa'!$C$2:$D$74,2,0)</f>
        <v>MNH250</v>
      </c>
      <c r="N1717" s="2">
        <v>46000</v>
      </c>
      <c r="O1717" t="s">
        <v>2383</v>
      </c>
      <c r="P1717" s="8" t="str">
        <f t="shared" si="132"/>
        <v>0012644</v>
      </c>
      <c r="Q1717" s="8" t="e">
        <f t="shared" si="130"/>
        <v>#N/A</v>
      </c>
      <c r="R1717" s="19">
        <v>44548</v>
      </c>
      <c r="S1717" s="17" t="s">
        <v>2384</v>
      </c>
      <c r="T1717" s="8" t="str">
        <f t="shared" si="133"/>
        <v>VM+ QNH Tổ</v>
      </c>
      <c r="U1717" t="s">
        <v>11181</v>
      </c>
      <c r="Y1717" t="str">
        <f t="shared" si="134"/>
        <v>WINCOMQUANGNINH</v>
      </c>
    </row>
    <row r="1718" spans="1:25" x14ac:dyDescent="0.2">
      <c r="A1718" t="s">
        <v>0</v>
      </c>
      <c r="B1718" t="s">
        <v>2382</v>
      </c>
      <c r="D1718" t="s">
        <v>2</v>
      </c>
      <c r="E1718" t="s">
        <v>3</v>
      </c>
      <c r="F1718" s="12">
        <v>3</v>
      </c>
      <c r="G1718" s="2">
        <v>212850</v>
      </c>
      <c r="H1718" t="s">
        <v>4</v>
      </c>
      <c r="J1718" t="s">
        <v>5</v>
      </c>
      <c r="K1718" s="9" t="str">
        <f t="shared" si="131"/>
        <v>_Chả nướng 300g</v>
      </c>
      <c r="L1718" s="8" t="str">
        <f>VLOOKUP(K1718,'[1]Mã Misa'!$B$2:$D$74,2,0)</f>
        <v>Chả nướng 300g</v>
      </c>
      <c r="M1718" s="8" t="str">
        <f>VLOOKUP(L1718,'[1]Mã Misa'!$C$2:$D$74,2,0)</f>
        <v>CN300</v>
      </c>
      <c r="N1718" s="2">
        <v>70950</v>
      </c>
      <c r="O1718" t="s">
        <v>2383</v>
      </c>
      <c r="P1718" s="8" t="str">
        <f t="shared" si="132"/>
        <v>0012644</v>
      </c>
      <c r="Q1718" s="8" t="e">
        <f t="shared" si="130"/>
        <v>#N/A</v>
      </c>
      <c r="R1718" s="19">
        <v>44548</v>
      </c>
      <c r="S1718" s="17" t="s">
        <v>2384</v>
      </c>
      <c r="T1718" s="8" t="str">
        <f t="shared" si="133"/>
        <v>VM+ QNH Tổ</v>
      </c>
      <c r="U1718" t="s">
        <v>11181</v>
      </c>
      <c r="Y1718" t="str">
        <f t="shared" si="134"/>
        <v>WINCOMQUANGNINH</v>
      </c>
    </row>
    <row r="1719" spans="1:25" x14ac:dyDescent="0.2">
      <c r="A1719" t="s">
        <v>0</v>
      </c>
      <c r="B1719" t="s">
        <v>2382</v>
      </c>
      <c r="D1719" t="s">
        <v>8</v>
      </c>
      <c r="E1719" t="s">
        <v>3</v>
      </c>
      <c r="F1719" s="12">
        <v>2</v>
      </c>
      <c r="G1719" s="2">
        <v>210800</v>
      </c>
      <c r="H1719" t="s">
        <v>4</v>
      </c>
      <c r="J1719" t="s">
        <v>9</v>
      </c>
      <c r="K1719" s="9" t="str">
        <f t="shared" si="131"/>
        <v>_Đùi gà sốt cay 500g</v>
      </c>
      <c r="L1719" s="8" t="str">
        <f>VLOOKUP(K1719,'[1]Mã Misa'!$B$2:$D$74,2,0)</f>
        <v>Đùi gà sốt cay 500g</v>
      </c>
      <c r="M1719" s="8" t="str">
        <f>VLOOKUP(L1719,'[1]Mã Misa'!$C$2:$D$74,2,0)</f>
        <v>DGSC500</v>
      </c>
      <c r="N1719" s="2">
        <v>105400</v>
      </c>
      <c r="O1719" t="s">
        <v>2383</v>
      </c>
      <c r="P1719" s="8" t="str">
        <f t="shared" si="132"/>
        <v>0012644</v>
      </c>
      <c r="Q1719" s="8" t="e">
        <f t="shared" si="130"/>
        <v>#N/A</v>
      </c>
      <c r="R1719" s="19">
        <v>44548</v>
      </c>
      <c r="S1719" s="17" t="s">
        <v>2384</v>
      </c>
      <c r="T1719" s="8" t="str">
        <f t="shared" si="133"/>
        <v>VM+ QNH Tổ</v>
      </c>
      <c r="U1719" t="s">
        <v>11181</v>
      </c>
      <c r="Y1719" t="str">
        <f t="shared" si="134"/>
        <v>WINCOMQUANGNINH</v>
      </c>
    </row>
    <row r="1720" spans="1:25" x14ac:dyDescent="0.2">
      <c r="A1720" t="s">
        <v>0</v>
      </c>
      <c r="B1720" t="s">
        <v>2382</v>
      </c>
      <c r="D1720" t="s">
        <v>25</v>
      </c>
      <c r="E1720" t="s">
        <v>3</v>
      </c>
      <c r="F1720" s="12">
        <v>3</v>
      </c>
      <c r="G1720" s="2">
        <v>272250</v>
      </c>
      <c r="H1720" t="s">
        <v>4</v>
      </c>
      <c r="J1720" t="s">
        <v>26</v>
      </c>
      <c r="K1720" s="9" t="str">
        <f t="shared" si="131"/>
        <v>_Chân gà sốt cay 400g</v>
      </c>
      <c r="L1720" s="8" t="str">
        <f>VLOOKUP(K1720,'[1]Mã Misa'!$B$2:$D$74,2,0)</f>
        <v>Chân gà sốt cay 400g</v>
      </c>
      <c r="M1720" s="8" t="str">
        <f>VLOOKUP(L1720,'[1]Mã Misa'!$C$2:$D$74,2,0)</f>
        <v>CGSC400</v>
      </c>
      <c r="N1720" s="2">
        <v>90750</v>
      </c>
      <c r="O1720" t="s">
        <v>2383</v>
      </c>
      <c r="P1720" s="8" t="str">
        <f t="shared" si="132"/>
        <v>0012644</v>
      </c>
      <c r="Q1720" s="8" t="e">
        <f t="shared" si="130"/>
        <v>#N/A</v>
      </c>
      <c r="R1720" s="19">
        <v>44548</v>
      </c>
      <c r="S1720" s="17" t="s">
        <v>2384</v>
      </c>
      <c r="T1720" s="8" t="str">
        <f t="shared" si="133"/>
        <v>VM+ QNH Tổ</v>
      </c>
      <c r="U1720" t="s">
        <v>11181</v>
      </c>
      <c r="Y1720" t="str">
        <f t="shared" si="134"/>
        <v>WINCOMQUANGNINH</v>
      </c>
    </row>
    <row r="1721" spans="1:25" x14ac:dyDescent="0.2">
      <c r="A1721" t="s">
        <v>0</v>
      </c>
      <c r="B1721" t="s">
        <v>2385</v>
      </c>
      <c r="D1721" t="s">
        <v>30</v>
      </c>
      <c r="E1721" t="s">
        <v>3</v>
      </c>
      <c r="F1721" s="12">
        <v>1</v>
      </c>
      <c r="G1721" s="2">
        <v>111058</v>
      </c>
      <c r="H1721" t="s">
        <v>4</v>
      </c>
      <c r="J1721" t="s">
        <v>31</v>
      </c>
      <c r="K1721" s="9" t="str">
        <f t="shared" si="131"/>
        <v>Gà muối gói 500g</v>
      </c>
      <c r="L1721" s="8" t="str">
        <f>VLOOKUP(K1721,'[1]Mã Misa'!$B$2:$D$74,2,0)</f>
        <v>Gà muối 500g</v>
      </c>
      <c r="M1721" s="8" t="str">
        <f>VLOOKUP(L1721,'[1]Mã Misa'!$C$2:$D$74,2,0)</f>
        <v>GM500</v>
      </c>
      <c r="N1721" s="2">
        <v>111058</v>
      </c>
      <c r="O1721" t="s">
        <v>2386</v>
      </c>
      <c r="P1721" s="8" t="str">
        <f t="shared" si="132"/>
        <v>0047018</v>
      </c>
      <c r="Q1721" s="8" t="e">
        <f t="shared" si="130"/>
        <v>#N/A</v>
      </c>
      <c r="R1721" s="19">
        <v>44548</v>
      </c>
      <c r="S1721" s="17" t="s">
        <v>1707</v>
      </c>
      <c r="T1721" s="8" t="str">
        <f t="shared" si="133"/>
        <v>VM+ HCM 33</v>
      </c>
      <c r="U1721" t="s">
        <v>11002</v>
      </c>
      <c r="Y1721" t="str">
        <f t="shared" si="134"/>
        <v>WINCOMHOCHIMINH</v>
      </c>
    </row>
    <row r="1722" spans="1:25" x14ac:dyDescent="0.2">
      <c r="A1722" t="s">
        <v>0</v>
      </c>
      <c r="B1722" t="s">
        <v>2387</v>
      </c>
      <c r="D1722" t="s">
        <v>15</v>
      </c>
      <c r="E1722" t="s">
        <v>3</v>
      </c>
      <c r="F1722" s="12">
        <v>4</v>
      </c>
      <c r="G1722" s="2">
        <v>184000</v>
      </c>
      <c r="H1722" t="s">
        <v>4</v>
      </c>
      <c r="J1722" t="s">
        <v>16</v>
      </c>
      <c r="K1722" s="9" t="str">
        <f t="shared" si="131"/>
        <v>Mộc nấm hương gói 250g</v>
      </c>
      <c r="L1722" s="8" t="str">
        <f>VLOOKUP(K1722,'[1]Mã Misa'!$B$2:$D$74,2,0)</f>
        <v>Mộc Nấm Hương 250g</v>
      </c>
      <c r="M1722" s="8" t="str">
        <f>VLOOKUP(L1722,'[1]Mã Misa'!$C$2:$D$74,2,0)</f>
        <v>MNH250</v>
      </c>
      <c r="N1722" s="2">
        <v>46000</v>
      </c>
      <c r="O1722" t="s">
        <v>2388</v>
      </c>
      <c r="P1722" s="8" t="str">
        <f t="shared" si="132"/>
        <v>0047020</v>
      </c>
      <c r="Q1722" s="8" t="e">
        <f t="shared" si="130"/>
        <v>#N/A</v>
      </c>
      <c r="R1722" s="19">
        <v>44548</v>
      </c>
      <c r="S1722" s="17" t="s">
        <v>2389</v>
      </c>
      <c r="T1722" s="8" t="str">
        <f t="shared" si="133"/>
        <v>VM+ HCM CC</v>
      </c>
      <c r="U1722" t="s">
        <v>11182</v>
      </c>
      <c r="Y1722" t="str">
        <f t="shared" si="134"/>
        <v>WINCOMHOCHIMINH</v>
      </c>
    </row>
    <row r="1723" spans="1:25" x14ac:dyDescent="0.2">
      <c r="A1723" t="s">
        <v>0</v>
      </c>
      <c r="B1723" t="s">
        <v>2387</v>
      </c>
      <c r="D1723" t="s">
        <v>8</v>
      </c>
      <c r="E1723" t="s">
        <v>3</v>
      </c>
      <c r="F1723" s="12">
        <v>7</v>
      </c>
      <c r="G1723" s="2">
        <v>737800</v>
      </c>
      <c r="H1723" t="s">
        <v>4</v>
      </c>
      <c r="J1723" t="s">
        <v>9</v>
      </c>
      <c r="K1723" s="9" t="str">
        <f t="shared" si="131"/>
        <v>_Đùi gà sốt cay 500g</v>
      </c>
      <c r="L1723" s="8" t="str">
        <f>VLOOKUP(K1723,'[1]Mã Misa'!$B$2:$D$74,2,0)</f>
        <v>Đùi gà sốt cay 500g</v>
      </c>
      <c r="M1723" s="8" t="str">
        <f>VLOOKUP(L1723,'[1]Mã Misa'!$C$2:$D$74,2,0)</f>
        <v>DGSC500</v>
      </c>
      <c r="N1723" s="2">
        <v>105400</v>
      </c>
      <c r="O1723" t="s">
        <v>2388</v>
      </c>
      <c r="P1723" s="8" t="str">
        <f t="shared" si="132"/>
        <v>0047020</v>
      </c>
      <c r="Q1723" s="8" t="e">
        <f t="shared" si="130"/>
        <v>#N/A</v>
      </c>
      <c r="R1723" s="19">
        <v>44548</v>
      </c>
      <c r="S1723" s="17" t="s">
        <v>2389</v>
      </c>
      <c r="T1723" s="8" t="str">
        <f t="shared" si="133"/>
        <v>VM+ HCM CC</v>
      </c>
      <c r="U1723" t="s">
        <v>11182</v>
      </c>
      <c r="Y1723" t="str">
        <f t="shared" si="134"/>
        <v>WINCOMHOCHIMINH</v>
      </c>
    </row>
    <row r="1724" spans="1:25" x14ac:dyDescent="0.2">
      <c r="A1724" t="s">
        <v>0</v>
      </c>
      <c r="B1724" t="s">
        <v>2387</v>
      </c>
      <c r="D1724" t="s">
        <v>27</v>
      </c>
      <c r="E1724" t="s">
        <v>3</v>
      </c>
      <c r="F1724" s="12">
        <v>1</v>
      </c>
      <c r="G1724" s="2">
        <v>61050</v>
      </c>
      <c r="H1724" t="s">
        <v>4</v>
      </c>
      <c r="J1724" t="s">
        <v>28</v>
      </c>
      <c r="K1724" s="9" t="str">
        <f t="shared" si="131"/>
        <v>_Giò sụn gà 250g</v>
      </c>
      <c r="L1724" s="8" t="str">
        <f>VLOOKUP(K1724,'[1]Mã Misa'!$B$2:$D$74,2,0)</f>
        <v>Giò sụn gà 250g</v>
      </c>
      <c r="M1724" s="8" t="str">
        <f>VLOOKUP(L1724,'[1]Mã Misa'!$C$2:$D$74,2,0)</f>
        <v>GSG250</v>
      </c>
      <c r="N1724" s="2">
        <v>61050</v>
      </c>
      <c r="O1724" t="s">
        <v>2388</v>
      </c>
      <c r="P1724" s="8" t="str">
        <f t="shared" si="132"/>
        <v>0047020</v>
      </c>
      <c r="Q1724" s="8" t="e">
        <f t="shared" si="130"/>
        <v>#N/A</v>
      </c>
      <c r="R1724" s="19">
        <v>44548</v>
      </c>
      <c r="S1724" s="17" t="s">
        <v>2389</v>
      </c>
      <c r="T1724" s="8" t="str">
        <f t="shared" si="133"/>
        <v>VM+ HCM CC</v>
      </c>
      <c r="U1724" t="s">
        <v>11182</v>
      </c>
      <c r="Y1724" t="str">
        <f t="shared" si="134"/>
        <v>WINCOMHOCHIMINH</v>
      </c>
    </row>
    <row r="1725" spans="1:25" x14ac:dyDescent="0.2">
      <c r="A1725" t="s">
        <v>0</v>
      </c>
      <c r="B1725" t="s">
        <v>2387</v>
      </c>
      <c r="D1725" t="s">
        <v>11</v>
      </c>
      <c r="E1725" t="s">
        <v>3</v>
      </c>
      <c r="F1725" s="12">
        <v>1</v>
      </c>
      <c r="G1725" s="2">
        <v>50182</v>
      </c>
      <c r="H1725" t="s">
        <v>4</v>
      </c>
      <c r="J1725" t="s">
        <v>12</v>
      </c>
      <c r="K1725" s="9" t="str">
        <f t="shared" si="131"/>
        <v>Giò tai lưỡi xào gói 250g</v>
      </c>
      <c r="L1725" s="8" t="str">
        <f>VLOOKUP(K1725,'[1]Mã Misa'!$B$2:$D$74,2,0)</f>
        <v>Giò Tai Lưỡi Xào 250g</v>
      </c>
      <c r="M1725" s="8" t="str">
        <f>VLOOKUP(L1725,'[1]Mã Misa'!$C$2:$D$74,2,0)</f>
        <v>GTLX250G</v>
      </c>
      <c r="N1725" s="2">
        <v>50182</v>
      </c>
      <c r="O1725" t="s">
        <v>2388</v>
      </c>
      <c r="P1725" s="8" t="str">
        <f t="shared" si="132"/>
        <v>0047020</v>
      </c>
      <c r="Q1725" s="8" t="e">
        <f t="shared" si="130"/>
        <v>#N/A</v>
      </c>
      <c r="R1725" s="19">
        <v>44548</v>
      </c>
      <c r="S1725" s="17" t="s">
        <v>2389</v>
      </c>
      <c r="T1725" s="8" t="str">
        <f t="shared" si="133"/>
        <v>VM+ HCM CC</v>
      </c>
      <c r="U1725" t="s">
        <v>11182</v>
      </c>
      <c r="Y1725" t="str">
        <f t="shared" si="134"/>
        <v>WINCOMHOCHIMINH</v>
      </c>
    </row>
    <row r="1726" spans="1:25" x14ac:dyDescent="0.2">
      <c r="A1726" t="s">
        <v>0</v>
      </c>
      <c r="B1726" t="s">
        <v>2387</v>
      </c>
      <c r="D1726" t="s">
        <v>25</v>
      </c>
      <c r="E1726" t="s">
        <v>3</v>
      </c>
      <c r="F1726" s="12">
        <v>1</v>
      </c>
      <c r="G1726" s="2">
        <v>90750</v>
      </c>
      <c r="H1726" t="s">
        <v>4</v>
      </c>
      <c r="J1726" t="s">
        <v>26</v>
      </c>
      <c r="K1726" s="9" t="str">
        <f t="shared" si="131"/>
        <v>_Chân gà sốt cay 400g</v>
      </c>
      <c r="L1726" s="8" t="str">
        <f>VLOOKUP(K1726,'[1]Mã Misa'!$B$2:$D$74,2,0)</f>
        <v>Chân gà sốt cay 400g</v>
      </c>
      <c r="M1726" s="8" t="str">
        <f>VLOOKUP(L1726,'[1]Mã Misa'!$C$2:$D$74,2,0)</f>
        <v>CGSC400</v>
      </c>
      <c r="N1726" s="2">
        <v>90750</v>
      </c>
      <c r="O1726" t="s">
        <v>2388</v>
      </c>
      <c r="P1726" s="8" t="str">
        <f t="shared" si="132"/>
        <v>0047020</v>
      </c>
      <c r="Q1726" s="8" t="e">
        <f t="shared" si="130"/>
        <v>#N/A</v>
      </c>
      <c r="R1726" s="19">
        <v>44548</v>
      </c>
      <c r="S1726" s="17" t="s">
        <v>2389</v>
      </c>
      <c r="T1726" s="8" t="str">
        <f t="shared" si="133"/>
        <v>VM+ HCM CC</v>
      </c>
      <c r="U1726" t="s">
        <v>11182</v>
      </c>
      <c r="Y1726" t="str">
        <f t="shared" si="134"/>
        <v>WINCOMHOCHIMINH</v>
      </c>
    </row>
    <row r="1727" spans="1:25" x14ac:dyDescent="0.2">
      <c r="A1727" t="s">
        <v>0</v>
      </c>
      <c r="B1727" t="s">
        <v>2390</v>
      </c>
      <c r="D1727" t="s">
        <v>11</v>
      </c>
      <c r="E1727" t="s">
        <v>3</v>
      </c>
      <c r="F1727" s="12">
        <v>15</v>
      </c>
      <c r="G1727" s="2">
        <v>752730</v>
      </c>
      <c r="H1727" t="s">
        <v>4</v>
      </c>
      <c r="J1727" t="s">
        <v>12</v>
      </c>
      <c r="K1727" s="9" t="str">
        <f t="shared" si="131"/>
        <v>Giò tai lưỡi xào gói 250g</v>
      </c>
      <c r="L1727" s="8" t="str">
        <f>VLOOKUP(K1727,'[1]Mã Misa'!$B$2:$D$74,2,0)</f>
        <v>Giò Tai Lưỡi Xào 250g</v>
      </c>
      <c r="M1727" s="8" t="str">
        <f>VLOOKUP(L1727,'[1]Mã Misa'!$C$2:$D$74,2,0)</f>
        <v>GTLX250G</v>
      </c>
      <c r="N1727" s="2">
        <v>50182</v>
      </c>
      <c r="O1727" t="s">
        <v>2391</v>
      </c>
      <c r="P1727" s="8" t="str">
        <f t="shared" si="132"/>
        <v>0047022</v>
      </c>
      <c r="Q1727" s="8" t="e">
        <f t="shared" si="130"/>
        <v>#N/A</v>
      </c>
      <c r="R1727" s="19">
        <v>44548</v>
      </c>
      <c r="S1727" s="17" t="s">
        <v>2392</v>
      </c>
      <c r="T1727" s="8" t="str">
        <f t="shared" si="133"/>
        <v>VM+ HCM 0.</v>
      </c>
      <c r="U1727" t="s">
        <v>11183</v>
      </c>
      <c r="Y1727" t="str">
        <f t="shared" si="134"/>
        <v>WINCOMHOCHIMINH</v>
      </c>
    </row>
    <row r="1728" spans="1:25" x14ac:dyDescent="0.2">
      <c r="A1728" t="s">
        <v>0</v>
      </c>
      <c r="B1728" t="s">
        <v>2393</v>
      </c>
      <c r="D1728" t="s">
        <v>42</v>
      </c>
      <c r="E1728" t="s">
        <v>3</v>
      </c>
      <c r="F1728" s="12">
        <v>2</v>
      </c>
      <c r="G1728" s="2">
        <v>175574</v>
      </c>
      <c r="H1728" t="s">
        <v>4</v>
      </c>
      <c r="J1728" t="s">
        <v>43</v>
      </c>
      <c r="K1728" s="9" t="str">
        <f t="shared" si="131"/>
        <v>Bắp bò muối gói 200g</v>
      </c>
      <c r="L1728" s="8" t="str">
        <f>VLOOKUP(K1728,'[1]Mã Misa'!$B$2:$D$74,2,0)</f>
        <v>Bắp bò muối 200g</v>
      </c>
      <c r="M1728" s="8" t="str">
        <f>VLOOKUP(L1728,'[1]Mã Misa'!$C$2:$D$74,2,0)</f>
        <v>BBM200</v>
      </c>
      <c r="N1728" s="2">
        <v>87787</v>
      </c>
      <c r="O1728" t="s">
        <v>2394</v>
      </c>
      <c r="P1728" s="8" t="str">
        <f t="shared" si="132"/>
        <v>0002247</v>
      </c>
      <c r="Q1728" s="8" t="e">
        <f t="shared" si="130"/>
        <v>#N/A</v>
      </c>
      <c r="R1728" s="19">
        <v>44548</v>
      </c>
      <c r="S1728" s="17" t="s">
        <v>2395</v>
      </c>
      <c r="T1728" s="8" t="str">
        <f t="shared" si="133"/>
        <v>VM+ HTH 26</v>
      </c>
      <c r="U1728" t="s">
        <v>11184</v>
      </c>
      <c r="Y1728" t="str">
        <f t="shared" si="134"/>
        <v>WINCOMHATINH</v>
      </c>
    </row>
    <row r="1729" spans="1:25" x14ac:dyDescent="0.2">
      <c r="A1729" t="s">
        <v>0</v>
      </c>
      <c r="B1729" t="s">
        <v>2396</v>
      </c>
      <c r="D1729" t="s">
        <v>30</v>
      </c>
      <c r="E1729" t="s">
        <v>3</v>
      </c>
      <c r="F1729" s="12">
        <v>1</v>
      </c>
      <c r="G1729" s="2">
        <v>111058</v>
      </c>
      <c r="H1729" t="s">
        <v>4</v>
      </c>
      <c r="J1729" t="s">
        <v>31</v>
      </c>
      <c r="K1729" s="9" t="str">
        <f t="shared" si="131"/>
        <v>Gà muối gói 500g</v>
      </c>
      <c r="L1729" s="8" t="str">
        <f>VLOOKUP(K1729,'[1]Mã Misa'!$B$2:$D$74,2,0)</f>
        <v>Gà muối 500g</v>
      </c>
      <c r="M1729" s="8" t="str">
        <f>VLOOKUP(L1729,'[1]Mã Misa'!$C$2:$D$74,2,0)</f>
        <v>GM500</v>
      </c>
      <c r="N1729" s="2">
        <v>111058</v>
      </c>
      <c r="O1729" t="s">
        <v>2397</v>
      </c>
      <c r="P1729" s="8" t="str">
        <f t="shared" si="132"/>
        <v>0020249</v>
      </c>
      <c r="Q1729" s="8" t="e">
        <f t="shared" si="130"/>
        <v>#N/A</v>
      </c>
      <c r="R1729" s="19">
        <v>44548</v>
      </c>
      <c r="S1729" s="17" t="s">
        <v>769</v>
      </c>
      <c r="T1729" s="8" t="str">
        <f t="shared" si="133"/>
        <v>VM+ DNG 12</v>
      </c>
      <c r="U1729" t="s">
        <v>10733</v>
      </c>
      <c r="Y1729" t="str">
        <f t="shared" si="134"/>
        <v>WINCOMDANANG</v>
      </c>
    </row>
    <row r="1730" spans="1:25" x14ac:dyDescent="0.2">
      <c r="A1730" t="s">
        <v>0</v>
      </c>
      <c r="B1730" t="s">
        <v>2398</v>
      </c>
      <c r="D1730" t="s">
        <v>30</v>
      </c>
      <c r="E1730" t="s">
        <v>3</v>
      </c>
      <c r="F1730" s="12">
        <v>1</v>
      </c>
      <c r="G1730" s="2">
        <v>111058</v>
      </c>
      <c r="H1730" t="s">
        <v>4</v>
      </c>
      <c r="J1730" t="s">
        <v>31</v>
      </c>
      <c r="K1730" s="9" t="str">
        <f t="shared" si="131"/>
        <v>Gà muối gói 500g</v>
      </c>
      <c r="L1730" s="8" t="str">
        <f>VLOOKUP(K1730,'[1]Mã Misa'!$B$2:$D$74,2,0)</f>
        <v>Gà muối 500g</v>
      </c>
      <c r="M1730" s="8" t="str">
        <f>VLOOKUP(L1730,'[1]Mã Misa'!$C$2:$D$74,2,0)</f>
        <v>GM500</v>
      </c>
      <c r="N1730" s="2">
        <v>111058</v>
      </c>
      <c r="O1730" t="s">
        <v>2399</v>
      </c>
      <c r="P1730" s="8" t="str">
        <f t="shared" si="132"/>
        <v>0156267</v>
      </c>
      <c r="Q1730" s="8" t="e">
        <f t="shared" si="130"/>
        <v>#N/A</v>
      </c>
      <c r="R1730" s="19">
        <v>44548</v>
      </c>
      <c r="S1730" s="17" t="s">
        <v>2400</v>
      </c>
      <c r="T1730" s="8" t="str">
        <f t="shared" si="133"/>
        <v>VM+ HNI 97</v>
      </c>
      <c r="U1730" t="s">
        <v>11185</v>
      </c>
      <c r="Y1730" t="str">
        <f t="shared" si="134"/>
        <v>WINCOMHANOI</v>
      </c>
    </row>
    <row r="1731" spans="1:25" x14ac:dyDescent="0.2">
      <c r="A1731" t="s">
        <v>0</v>
      </c>
      <c r="B1731" t="s">
        <v>2398</v>
      </c>
      <c r="D1731" t="s">
        <v>42</v>
      </c>
      <c r="E1731" t="s">
        <v>3</v>
      </c>
      <c r="F1731" s="12">
        <v>2</v>
      </c>
      <c r="G1731" s="2">
        <v>175574</v>
      </c>
      <c r="H1731" t="s">
        <v>4</v>
      </c>
      <c r="J1731" t="s">
        <v>43</v>
      </c>
      <c r="K1731" s="9" t="str">
        <f t="shared" si="131"/>
        <v>Bắp bò muối gói 200g</v>
      </c>
      <c r="L1731" s="8" t="str">
        <f>VLOOKUP(K1731,'[1]Mã Misa'!$B$2:$D$74,2,0)</f>
        <v>Bắp bò muối 200g</v>
      </c>
      <c r="M1731" s="8" t="str">
        <f>VLOOKUP(L1731,'[1]Mã Misa'!$C$2:$D$74,2,0)</f>
        <v>BBM200</v>
      </c>
      <c r="N1731" s="2">
        <v>87787</v>
      </c>
      <c r="O1731" t="s">
        <v>2399</v>
      </c>
      <c r="P1731" s="8" t="str">
        <f t="shared" si="132"/>
        <v>0156267</v>
      </c>
      <c r="Q1731" s="8" t="e">
        <f t="shared" ref="Q1731:Q1794" si="135">IF(VLOOKUP(P1731,$AD$1:$AF$32,1,0)&lt;&gt;0,(P1731&amp;"A"),0)</f>
        <v>#N/A</v>
      </c>
      <c r="R1731" s="19">
        <v>44548</v>
      </c>
      <c r="S1731" s="17" t="s">
        <v>2400</v>
      </c>
      <c r="T1731" s="8" t="str">
        <f t="shared" si="133"/>
        <v>VM+ HNI 97</v>
      </c>
      <c r="U1731" t="s">
        <v>11185</v>
      </c>
      <c r="Y1731" t="str">
        <f t="shared" si="134"/>
        <v>WINCOMHANOI</v>
      </c>
    </row>
    <row r="1732" spans="1:25" x14ac:dyDescent="0.2">
      <c r="A1732" t="s">
        <v>0</v>
      </c>
      <c r="B1732" t="s">
        <v>2398</v>
      </c>
      <c r="D1732" t="s">
        <v>121</v>
      </c>
      <c r="E1732" t="s">
        <v>3</v>
      </c>
      <c r="F1732" s="12">
        <v>1</v>
      </c>
      <c r="G1732" s="2">
        <v>73431</v>
      </c>
      <c r="H1732" t="s">
        <v>4</v>
      </c>
      <c r="J1732" t="s">
        <v>122</v>
      </c>
      <c r="K1732" s="9" t="str">
        <f t="shared" ref="K1732:K1795" si="136">MID(J1732,10,26)</f>
        <v>Chân giò heo muối gói 300g</v>
      </c>
      <c r="L1732" s="8" t="str">
        <f>VLOOKUP(K1732,'[1]Mã Misa'!$B$2:$D$74,2,0)</f>
        <v>Chân giò heo muối 300g</v>
      </c>
      <c r="M1732" s="8" t="str">
        <f>VLOOKUP(L1732,'[1]Mã Misa'!$C$2:$D$74,2,0)</f>
        <v>CGM300</v>
      </c>
      <c r="N1732" s="2">
        <v>73431</v>
      </c>
      <c r="O1732" t="s">
        <v>2399</v>
      </c>
      <c r="P1732" s="8" t="str">
        <f t="shared" ref="P1732:P1795" si="137">RIGHT(O1732,7)</f>
        <v>0156267</v>
      </c>
      <c r="Q1732" s="8" t="e">
        <f t="shared" si="135"/>
        <v>#N/A</v>
      </c>
      <c r="R1732" s="19">
        <v>44548</v>
      </c>
      <c r="S1732" s="17" t="s">
        <v>2400</v>
      </c>
      <c r="T1732" s="8" t="str">
        <f t="shared" ref="T1732:T1795" si="138">LEFT(U1732,10)</f>
        <v>VM+ HNI 97</v>
      </c>
      <c r="U1732" t="s">
        <v>11185</v>
      </c>
      <c r="Y1732" t="str">
        <f t="shared" ref="Y1732:Y1795" si="139">IF(ISNUMBER(SEARCH($V$3,T1732)),"WINCOMHANOI",IF(ISNUMBER(SEARCH($V$4,T1732)),"WINCOMHOCHIMINH",IF(ISNUMBER(SEARCH($V$5,T1732)),"WINCOMDANANG",IF(ISNUMBER(SEARCH($V$6,T1732)),"WINCOMHAIDUONG",IF(ISNUMBER(SEARCH($V$7,T1732)),"WINCOMQUANGNINH",IF(ISNUMBER(SEARCH($V$8,T1732)),"WINCOMHAIPHONG",IF(ISNUMBER(SEARCH($V$9,T1732)),"WINCOMBACGIANG",IF(ISNUMBER(SEARCH($V$10,T1732)),"WINCOMBACNINH",IF(ISNUMBER(SEARCH($V$11,T1732)),"WINCOMPHUTHO",IF(ISNUMBER(SEARCH($V$12,T1732)),"WINCOMHATINH",IF(ISNUMBER(SEARCH($V$13,T1732)),"WINCOMTHAINGUYEN",IF(ISNUMBER(SEARCH($V$14,T1732)),"WINCOMKHANHHOA",IF(ISNUMBER(SEARCH($V$15,T1732)),"WINCOMHUNGYEN",IF(ISNUMBER(SEARCH($V$16,T1732)),"WINCOMNGHEAN",IF(ISNUMBER(SEARCH($V$17,T1732)),"WINCOMLAOCAI",IF(ISNUMBER(SEARCH($V$18,T1732)),"WINCOMVUNGTAU",IF(ISNUMBER(SEARCH($V$19,T1732)),"WINCOMBINHDUONG",IF(ISNUMBER(SEARCH($V$20,T1732)),"WINCOMKIENGIANG",IF(ISNUMBER(SEARCH($V$21,T1732)),"WINCOMHANAM",IF(ISNUMBER(SEARCH($V$22,T1732)),"WINCOMNAMDINH",IF(ISNUMBER(SEARCH($V$23,T1732)),"WINCOMLANGSON",IF(ISNUMBER(SEARCH($V$24,T1732)),"WINCOMTHANHHOA",IF(ISNUMBER(SEARCH($V$25,T1732)),"WINCOMYENBAI",IF(ISNUMBER(SEARCH($V$26,T1732)),"WINCOMTUYENQUANG",IF(ISNUMBER(SEARCH($V$27,T1732)),"WINCOMHUE",IF(ISNUMBER(SEARCH($V$28,T1732)),"WINCOMQUANGNAM",IF(ISNUMBER(SEARCH($V$29,T1732)),"WINCOMVINHPHUC",IF(ISNUMBER(SEARCH($V$30,T1732)),"WINCOMHAGIANG",IF(ISNUMBER(SEARCH($V$31,T1732)),"WINCOMNINHBINH",IF(ISNUMBER(SEARCH($V$32,T1732)),"WINCOMTRAVINH",IF(ISNUMBER(SEARCH($V$33,T1732)),"WINCOMCANTHO",IF(ISNUMBER(SEARCH($V$34,T1732)),"WINCOMBENTRE",IF(ISNUMBER(SEARCH($V$35,T1732)),"WINCOMCAMAU",IF(ISNUMBER(SEARCH($V$36,T1732)),"WINCOMANGIANG",IF(ISNUMBER(SEARCH($V$37,T1732)),"WINCOMNINHTHUAN",IF(ISNUMBER(SEARCH($V$38,T1732)),"WINCOMTHAIBINH",IF(ISNUMBER(SEARCH($V$39,T1732)),"WINCOMGIALAI",IF(ISNUMBER(SEARCH($V$40,T1732)),"WINCOMHOABINH",IF(ISNUMBER(SEARCH($V$41,T1732)),"WINCOMQUANGNGAI",IF(ISNUMBER(SEARCH($V$42,T1732)),"WINCOMBINHTHUAN",IF(ISNUMBER(SEARCH($V$43,T1732)),"WINCOMDAKLAK",IF(ISNUMBER(SEARCH($V$44,T1732)),"WINCOMSOCTRANG",IF(ISNUMBER(SEARCH($V$45,T1732)),"WINCOMSONLA",IF(ISNUMBER(SEARCH($V$46,T1732)),"WINCOMKONTUM",IF(ISNUMBER(SEARCH($V$47,T1732)),"WINCOMPHUYEN",IF(ISNUMBER(SEARCH($V$48,T1732)),"WINCOMQUANGTRI",IF(ISNUMBER(SEARCH($V$49,T1732)),"WINCOMBINHDINH",IF(ISNUMBER(SEARCH($V$50,T1732)),"WINCOMCAOBANG",IF(ISNUMBER(SEARCH($V$51,T1732)),"WINCOMQUANGBINH",IF(ISNUMBER(SEARCH($V$52,T1732)),"WINCOMLAMDONG",IF(ISNUMBER(SEARCH($V$53,T1732)),"WINCOMVINHLONG",IF(ISNUMBER(SEARCH($V$54,T1732)),"WINCOMDONGTHAP",IF(ISNUMBER(SEARCH($V$55,T1732)),"WINCOMTIENGIANG",IF(ISNUMBER(SEARCH($V$56,T1732)),"WINCOMQUANGNINH",0))))))))))))))))))))))))))))))))))))))))))))))))))))))</f>
        <v>WINCOMHANOI</v>
      </c>
    </row>
    <row r="1733" spans="1:25" x14ac:dyDescent="0.2">
      <c r="A1733" t="s">
        <v>0</v>
      </c>
      <c r="B1733" t="s">
        <v>2401</v>
      </c>
      <c r="D1733" t="s">
        <v>30</v>
      </c>
      <c r="E1733" t="s">
        <v>3</v>
      </c>
      <c r="F1733" s="12">
        <v>1</v>
      </c>
      <c r="G1733" s="2">
        <v>111058</v>
      </c>
      <c r="H1733" t="s">
        <v>4</v>
      </c>
      <c r="J1733" t="s">
        <v>31</v>
      </c>
      <c r="K1733" s="9" t="str">
        <f t="shared" si="136"/>
        <v>Gà muối gói 500g</v>
      </c>
      <c r="L1733" s="8" t="str">
        <f>VLOOKUP(K1733,'[1]Mã Misa'!$B$2:$D$74,2,0)</f>
        <v>Gà muối 500g</v>
      </c>
      <c r="M1733" s="8" t="str">
        <f>VLOOKUP(L1733,'[1]Mã Misa'!$C$2:$D$74,2,0)</f>
        <v>GM500</v>
      </c>
      <c r="N1733" s="2">
        <v>111058</v>
      </c>
      <c r="O1733" t="s">
        <v>2402</v>
      </c>
      <c r="P1733" s="8" t="str">
        <f t="shared" si="137"/>
        <v>0001695</v>
      </c>
      <c r="Q1733" s="8" t="e">
        <f t="shared" si="135"/>
        <v>#N/A</v>
      </c>
      <c r="R1733" s="19">
        <v>44548</v>
      </c>
      <c r="S1733" s="17" t="s">
        <v>2403</v>
      </c>
      <c r="T1733" s="8" t="str">
        <f t="shared" si="138"/>
        <v>VM+ TNN 81</v>
      </c>
      <c r="U1733" t="s">
        <v>11186</v>
      </c>
      <c r="Y1733" t="str">
        <f t="shared" si="139"/>
        <v>WINCOMTHAINGUYEN</v>
      </c>
    </row>
    <row r="1734" spans="1:25" x14ac:dyDescent="0.2">
      <c r="A1734" t="s">
        <v>0</v>
      </c>
      <c r="B1734" t="s">
        <v>2401</v>
      </c>
      <c r="D1734" t="s">
        <v>8</v>
      </c>
      <c r="E1734" t="s">
        <v>3</v>
      </c>
      <c r="F1734" s="12">
        <v>4</v>
      </c>
      <c r="G1734" s="2">
        <v>421600</v>
      </c>
      <c r="H1734" t="s">
        <v>4</v>
      </c>
      <c r="J1734" t="s">
        <v>9</v>
      </c>
      <c r="K1734" s="9" t="str">
        <f t="shared" si="136"/>
        <v>_Đùi gà sốt cay 500g</v>
      </c>
      <c r="L1734" s="8" t="str">
        <f>VLOOKUP(K1734,'[1]Mã Misa'!$B$2:$D$74,2,0)</f>
        <v>Đùi gà sốt cay 500g</v>
      </c>
      <c r="M1734" s="8" t="str">
        <f>VLOOKUP(L1734,'[1]Mã Misa'!$C$2:$D$74,2,0)</f>
        <v>DGSC500</v>
      </c>
      <c r="N1734" s="2">
        <v>105400</v>
      </c>
      <c r="O1734" t="s">
        <v>2402</v>
      </c>
      <c r="P1734" s="8" t="str">
        <f t="shared" si="137"/>
        <v>0001695</v>
      </c>
      <c r="Q1734" s="8" t="e">
        <f t="shared" si="135"/>
        <v>#N/A</v>
      </c>
      <c r="R1734" s="19">
        <v>44548</v>
      </c>
      <c r="S1734" s="17" t="s">
        <v>2403</v>
      </c>
      <c r="T1734" s="8" t="str">
        <f t="shared" si="138"/>
        <v>VM+ TNN 81</v>
      </c>
      <c r="U1734" t="s">
        <v>11186</v>
      </c>
      <c r="Y1734" t="str">
        <f t="shared" si="139"/>
        <v>WINCOMTHAINGUYEN</v>
      </c>
    </row>
    <row r="1735" spans="1:25" x14ac:dyDescent="0.2">
      <c r="A1735" t="s">
        <v>0</v>
      </c>
      <c r="B1735" t="s">
        <v>2404</v>
      </c>
      <c r="D1735" t="s">
        <v>30</v>
      </c>
      <c r="E1735" t="s">
        <v>3</v>
      </c>
      <c r="F1735" s="12">
        <v>2</v>
      </c>
      <c r="G1735" s="2">
        <v>222116</v>
      </c>
      <c r="H1735" t="s">
        <v>4</v>
      </c>
      <c r="J1735" t="s">
        <v>31</v>
      </c>
      <c r="K1735" s="9" t="str">
        <f t="shared" si="136"/>
        <v>Gà muối gói 500g</v>
      </c>
      <c r="L1735" s="8" t="str">
        <f>VLOOKUP(K1735,'[1]Mã Misa'!$B$2:$D$74,2,0)</f>
        <v>Gà muối 500g</v>
      </c>
      <c r="M1735" s="8" t="str">
        <f>VLOOKUP(L1735,'[1]Mã Misa'!$C$2:$D$74,2,0)</f>
        <v>GM500</v>
      </c>
      <c r="N1735" s="2">
        <v>111058</v>
      </c>
      <c r="O1735" t="s">
        <v>2405</v>
      </c>
      <c r="P1735" s="8" t="str">
        <f t="shared" si="137"/>
        <v>0156275</v>
      </c>
      <c r="Q1735" s="8" t="e">
        <f t="shared" si="135"/>
        <v>#N/A</v>
      </c>
      <c r="R1735" s="19">
        <v>44548</v>
      </c>
      <c r="S1735" s="17" t="s">
        <v>2406</v>
      </c>
      <c r="T1735" s="8" t="str">
        <f t="shared" si="138"/>
        <v>VM+ HNI Th</v>
      </c>
      <c r="U1735" t="s">
        <v>11187</v>
      </c>
      <c r="Y1735" t="str">
        <f t="shared" si="139"/>
        <v>WINCOMHANOI</v>
      </c>
    </row>
    <row r="1736" spans="1:25" x14ac:dyDescent="0.2">
      <c r="A1736" t="s">
        <v>0</v>
      </c>
      <c r="B1736" t="s">
        <v>2404</v>
      </c>
      <c r="D1736" t="s">
        <v>40</v>
      </c>
      <c r="E1736" t="s">
        <v>3</v>
      </c>
      <c r="F1736" s="12">
        <v>1</v>
      </c>
      <c r="G1736" s="2">
        <v>59400</v>
      </c>
      <c r="H1736" t="s">
        <v>4</v>
      </c>
      <c r="J1736" t="s">
        <v>41</v>
      </c>
      <c r="K1736" s="9" t="str">
        <f t="shared" si="136"/>
        <v>_Giò lụa 250g</v>
      </c>
      <c r="L1736" s="8" t="str">
        <f>VLOOKUP(K1736,'[1]Mã Misa'!$B$2:$D$74,2,0)</f>
        <v>Giò lụa 250g</v>
      </c>
      <c r="M1736" s="8" t="str">
        <f>VLOOKUP(L1736,'[1]Mã Misa'!$C$2:$D$74,2,0)</f>
        <v>GL250</v>
      </c>
      <c r="N1736" s="2">
        <v>59400</v>
      </c>
      <c r="O1736" t="s">
        <v>2405</v>
      </c>
      <c r="P1736" s="8" t="str">
        <f t="shared" si="137"/>
        <v>0156275</v>
      </c>
      <c r="Q1736" s="8" t="e">
        <f t="shared" si="135"/>
        <v>#N/A</v>
      </c>
      <c r="R1736" s="19">
        <v>44548</v>
      </c>
      <c r="S1736" s="17" t="s">
        <v>2406</v>
      </c>
      <c r="T1736" s="8" t="str">
        <f t="shared" si="138"/>
        <v>VM+ HNI Th</v>
      </c>
      <c r="U1736" t="s">
        <v>11187</v>
      </c>
      <c r="Y1736" t="str">
        <f t="shared" si="139"/>
        <v>WINCOMHANOI</v>
      </c>
    </row>
    <row r="1737" spans="1:25" x14ac:dyDescent="0.2">
      <c r="A1737" t="s">
        <v>0</v>
      </c>
      <c r="B1737" t="s">
        <v>2407</v>
      </c>
      <c r="D1737" t="s">
        <v>2</v>
      </c>
      <c r="E1737" t="s">
        <v>3</v>
      </c>
      <c r="F1737" s="12">
        <v>4</v>
      </c>
      <c r="G1737" s="2">
        <v>283800</v>
      </c>
      <c r="H1737" t="s">
        <v>4</v>
      </c>
      <c r="J1737" t="s">
        <v>5</v>
      </c>
      <c r="K1737" s="9" t="str">
        <f t="shared" si="136"/>
        <v>_Chả nướng 300g</v>
      </c>
      <c r="L1737" s="8" t="str">
        <f>VLOOKUP(K1737,'[1]Mã Misa'!$B$2:$D$74,2,0)</f>
        <v>Chả nướng 300g</v>
      </c>
      <c r="M1737" s="8" t="str">
        <f>VLOOKUP(L1737,'[1]Mã Misa'!$C$2:$D$74,2,0)</f>
        <v>CN300</v>
      </c>
      <c r="N1737" s="2">
        <v>70950</v>
      </c>
      <c r="O1737" t="s">
        <v>2408</v>
      </c>
      <c r="P1737" s="8" t="str">
        <f t="shared" si="137"/>
        <v>0047029</v>
      </c>
      <c r="Q1737" s="8" t="e">
        <f t="shared" si="135"/>
        <v>#N/A</v>
      </c>
      <c r="R1737" s="19">
        <v>44548</v>
      </c>
      <c r="S1737" s="17" t="s">
        <v>2409</v>
      </c>
      <c r="T1737" s="8" t="str">
        <f t="shared" si="138"/>
        <v>VM+ HCM 0.</v>
      </c>
      <c r="U1737" t="s">
        <v>11188</v>
      </c>
      <c r="Y1737" t="str">
        <f t="shared" si="139"/>
        <v>WINCOMHOCHIMINH</v>
      </c>
    </row>
    <row r="1738" spans="1:25" x14ac:dyDescent="0.2">
      <c r="A1738" t="s">
        <v>0</v>
      </c>
      <c r="B1738" t="s">
        <v>2407</v>
      </c>
      <c r="D1738" t="s">
        <v>8</v>
      </c>
      <c r="E1738" t="s">
        <v>3</v>
      </c>
      <c r="F1738" s="12">
        <v>1</v>
      </c>
      <c r="G1738" s="2">
        <v>105400</v>
      </c>
      <c r="H1738" t="s">
        <v>4</v>
      </c>
      <c r="J1738" t="s">
        <v>9</v>
      </c>
      <c r="K1738" s="9" t="str">
        <f t="shared" si="136"/>
        <v>_Đùi gà sốt cay 500g</v>
      </c>
      <c r="L1738" s="8" t="str">
        <f>VLOOKUP(K1738,'[1]Mã Misa'!$B$2:$D$74,2,0)</f>
        <v>Đùi gà sốt cay 500g</v>
      </c>
      <c r="M1738" s="8" t="str">
        <f>VLOOKUP(L1738,'[1]Mã Misa'!$C$2:$D$74,2,0)</f>
        <v>DGSC500</v>
      </c>
      <c r="N1738" s="2">
        <v>105400</v>
      </c>
      <c r="O1738" t="s">
        <v>2408</v>
      </c>
      <c r="P1738" s="8" t="str">
        <f t="shared" si="137"/>
        <v>0047029</v>
      </c>
      <c r="Q1738" s="8" t="e">
        <f t="shared" si="135"/>
        <v>#N/A</v>
      </c>
      <c r="R1738" s="19">
        <v>44548</v>
      </c>
      <c r="S1738" s="17" t="s">
        <v>2409</v>
      </c>
      <c r="T1738" s="8" t="str">
        <f t="shared" si="138"/>
        <v>VM+ HCM 0.</v>
      </c>
      <c r="U1738" t="s">
        <v>11188</v>
      </c>
      <c r="Y1738" t="str">
        <f t="shared" si="139"/>
        <v>WINCOMHOCHIMINH</v>
      </c>
    </row>
    <row r="1739" spans="1:25" x14ac:dyDescent="0.2">
      <c r="A1739" t="s">
        <v>0</v>
      </c>
      <c r="B1739" t="s">
        <v>2407</v>
      </c>
      <c r="D1739" t="s">
        <v>30</v>
      </c>
      <c r="E1739" t="s">
        <v>3</v>
      </c>
      <c r="F1739" s="12">
        <v>1</v>
      </c>
      <c r="G1739" s="2">
        <v>111058</v>
      </c>
      <c r="H1739" t="s">
        <v>4</v>
      </c>
      <c r="J1739" t="s">
        <v>31</v>
      </c>
      <c r="K1739" s="9" t="str">
        <f t="shared" si="136"/>
        <v>Gà muối gói 500g</v>
      </c>
      <c r="L1739" s="8" t="str">
        <f>VLOOKUP(K1739,'[1]Mã Misa'!$B$2:$D$74,2,0)</f>
        <v>Gà muối 500g</v>
      </c>
      <c r="M1739" s="8" t="str">
        <f>VLOOKUP(L1739,'[1]Mã Misa'!$C$2:$D$74,2,0)</f>
        <v>GM500</v>
      </c>
      <c r="N1739" s="2">
        <v>111058</v>
      </c>
      <c r="O1739" t="s">
        <v>2408</v>
      </c>
      <c r="P1739" s="8" t="str">
        <f t="shared" si="137"/>
        <v>0047029</v>
      </c>
      <c r="Q1739" s="8" t="e">
        <f t="shared" si="135"/>
        <v>#N/A</v>
      </c>
      <c r="R1739" s="19">
        <v>44548</v>
      </c>
      <c r="S1739" s="17" t="s">
        <v>2409</v>
      </c>
      <c r="T1739" s="8" t="str">
        <f t="shared" si="138"/>
        <v>VM+ HCM 0.</v>
      </c>
      <c r="U1739" t="s">
        <v>11188</v>
      </c>
      <c r="Y1739" t="str">
        <f t="shared" si="139"/>
        <v>WINCOMHOCHIMINH</v>
      </c>
    </row>
    <row r="1740" spans="1:25" x14ac:dyDescent="0.2">
      <c r="A1740" t="s">
        <v>0</v>
      </c>
      <c r="B1740" t="s">
        <v>2407</v>
      </c>
      <c r="D1740" t="s">
        <v>42</v>
      </c>
      <c r="E1740" t="s">
        <v>3</v>
      </c>
      <c r="F1740" s="12">
        <v>3</v>
      </c>
      <c r="G1740" s="2">
        <v>263361</v>
      </c>
      <c r="H1740" t="s">
        <v>4</v>
      </c>
      <c r="J1740" t="s">
        <v>43</v>
      </c>
      <c r="K1740" s="9" t="str">
        <f t="shared" si="136"/>
        <v>Bắp bò muối gói 200g</v>
      </c>
      <c r="L1740" s="8" t="str">
        <f>VLOOKUP(K1740,'[1]Mã Misa'!$B$2:$D$74,2,0)</f>
        <v>Bắp bò muối 200g</v>
      </c>
      <c r="M1740" s="8" t="str">
        <f>VLOOKUP(L1740,'[1]Mã Misa'!$C$2:$D$74,2,0)</f>
        <v>BBM200</v>
      </c>
      <c r="N1740" s="2">
        <v>87787</v>
      </c>
      <c r="O1740" t="s">
        <v>2408</v>
      </c>
      <c r="P1740" s="8" t="str">
        <f t="shared" si="137"/>
        <v>0047029</v>
      </c>
      <c r="Q1740" s="8" t="e">
        <f t="shared" si="135"/>
        <v>#N/A</v>
      </c>
      <c r="R1740" s="19">
        <v>44548</v>
      </c>
      <c r="S1740" s="17" t="s">
        <v>2409</v>
      </c>
      <c r="T1740" s="8" t="str">
        <f t="shared" si="138"/>
        <v>VM+ HCM 0.</v>
      </c>
      <c r="U1740" t="s">
        <v>11188</v>
      </c>
      <c r="Y1740" t="str">
        <f t="shared" si="139"/>
        <v>WINCOMHOCHIMINH</v>
      </c>
    </row>
    <row r="1741" spans="1:25" x14ac:dyDescent="0.2">
      <c r="A1741" t="s">
        <v>0</v>
      </c>
      <c r="B1741" t="s">
        <v>2407</v>
      </c>
      <c r="D1741" t="s">
        <v>15</v>
      </c>
      <c r="E1741" t="s">
        <v>3</v>
      </c>
      <c r="F1741" s="12">
        <v>2</v>
      </c>
      <c r="G1741" s="2">
        <v>92000</v>
      </c>
      <c r="H1741" t="s">
        <v>4</v>
      </c>
      <c r="J1741" t="s">
        <v>16</v>
      </c>
      <c r="K1741" s="9" t="str">
        <f t="shared" si="136"/>
        <v>Mộc nấm hương gói 250g</v>
      </c>
      <c r="L1741" s="8" t="str">
        <f>VLOOKUP(K1741,'[1]Mã Misa'!$B$2:$D$74,2,0)</f>
        <v>Mộc Nấm Hương 250g</v>
      </c>
      <c r="M1741" s="8" t="str">
        <f>VLOOKUP(L1741,'[1]Mã Misa'!$C$2:$D$74,2,0)</f>
        <v>MNH250</v>
      </c>
      <c r="N1741" s="2">
        <v>46000</v>
      </c>
      <c r="O1741" t="s">
        <v>2408</v>
      </c>
      <c r="P1741" s="8" t="str">
        <f t="shared" si="137"/>
        <v>0047029</v>
      </c>
      <c r="Q1741" s="8" t="e">
        <f t="shared" si="135"/>
        <v>#N/A</v>
      </c>
      <c r="R1741" s="19">
        <v>44548</v>
      </c>
      <c r="S1741" s="17" t="s">
        <v>2409</v>
      </c>
      <c r="T1741" s="8" t="str">
        <f t="shared" si="138"/>
        <v>VM+ HCM 0.</v>
      </c>
      <c r="U1741" t="s">
        <v>11188</v>
      </c>
      <c r="Y1741" t="str">
        <f t="shared" si="139"/>
        <v>WINCOMHOCHIMINH</v>
      </c>
    </row>
    <row r="1742" spans="1:25" x14ac:dyDescent="0.2">
      <c r="A1742" t="s">
        <v>0</v>
      </c>
      <c r="B1742" t="s">
        <v>2410</v>
      </c>
      <c r="D1742" t="s">
        <v>42</v>
      </c>
      <c r="E1742" t="s">
        <v>3</v>
      </c>
      <c r="F1742" s="12">
        <v>1</v>
      </c>
      <c r="G1742" s="2">
        <v>87787</v>
      </c>
      <c r="H1742" t="s">
        <v>4</v>
      </c>
      <c r="J1742" t="s">
        <v>43</v>
      </c>
      <c r="K1742" s="9" t="str">
        <f t="shared" si="136"/>
        <v>Bắp bò muối gói 200g</v>
      </c>
      <c r="L1742" s="8" t="str">
        <f>VLOOKUP(K1742,'[1]Mã Misa'!$B$2:$D$74,2,0)</f>
        <v>Bắp bò muối 200g</v>
      </c>
      <c r="M1742" s="8" t="str">
        <f>VLOOKUP(L1742,'[1]Mã Misa'!$C$2:$D$74,2,0)</f>
        <v>BBM200</v>
      </c>
      <c r="N1742" s="2">
        <v>87787</v>
      </c>
      <c r="O1742" t="s">
        <v>2411</v>
      </c>
      <c r="P1742" s="8" t="str">
        <f t="shared" si="137"/>
        <v>0156277</v>
      </c>
      <c r="Q1742" s="8" t="e">
        <f t="shared" si="135"/>
        <v>#N/A</v>
      </c>
      <c r="R1742" s="19">
        <v>44548</v>
      </c>
      <c r="S1742" s="17" t="s">
        <v>2412</v>
      </c>
      <c r="T1742" s="8" t="str">
        <f t="shared" si="138"/>
        <v>VM+ HNI CT</v>
      </c>
      <c r="U1742" t="s">
        <v>11189</v>
      </c>
      <c r="Y1742" t="str">
        <f t="shared" si="139"/>
        <v>WINCOMHANOI</v>
      </c>
    </row>
    <row r="1743" spans="1:25" x14ac:dyDescent="0.2">
      <c r="A1743" t="s">
        <v>0</v>
      </c>
      <c r="B1743" t="s">
        <v>2410</v>
      </c>
      <c r="D1743" t="s">
        <v>30</v>
      </c>
      <c r="E1743" t="s">
        <v>3</v>
      </c>
      <c r="F1743" s="12">
        <v>1</v>
      </c>
      <c r="G1743" s="2">
        <v>111058</v>
      </c>
      <c r="H1743" t="s">
        <v>4</v>
      </c>
      <c r="J1743" t="s">
        <v>31</v>
      </c>
      <c r="K1743" s="9" t="str">
        <f t="shared" si="136"/>
        <v>Gà muối gói 500g</v>
      </c>
      <c r="L1743" s="8" t="str">
        <f>VLOOKUP(K1743,'[1]Mã Misa'!$B$2:$D$74,2,0)</f>
        <v>Gà muối 500g</v>
      </c>
      <c r="M1743" s="8" t="str">
        <f>VLOOKUP(L1743,'[1]Mã Misa'!$C$2:$D$74,2,0)</f>
        <v>GM500</v>
      </c>
      <c r="N1743" s="2">
        <v>111058</v>
      </c>
      <c r="O1743" t="s">
        <v>2411</v>
      </c>
      <c r="P1743" s="8" t="str">
        <f t="shared" si="137"/>
        <v>0156277</v>
      </c>
      <c r="Q1743" s="8" t="e">
        <f t="shared" si="135"/>
        <v>#N/A</v>
      </c>
      <c r="R1743" s="19">
        <v>44548</v>
      </c>
      <c r="S1743" s="17" t="s">
        <v>2412</v>
      </c>
      <c r="T1743" s="8" t="str">
        <f t="shared" si="138"/>
        <v>VM+ HNI CT</v>
      </c>
      <c r="U1743" t="s">
        <v>11189</v>
      </c>
      <c r="Y1743" t="str">
        <f t="shared" si="139"/>
        <v>WINCOMHANOI</v>
      </c>
    </row>
    <row r="1744" spans="1:25" x14ac:dyDescent="0.2">
      <c r="A1744" t="s">
        <v>0</v>
      </c>
      <c r="B1744" t="s">
        <v>2410</v>
      </c>
      <c r="D1744" t="s">
        <v>15</v>
      </c>
      <c r="E1744" t="s">
        <v>3</v>
      </c>
      <c r="F1744" s="12">
        <v>1</v>
      </c>
      <c r="G1744" s="2">
        <v>46000</v>
      </c>
      <c r="H1744" t="s">
        <v>4</v>
      </c>
      <c r="J1744" t="s">
        <v>16</v>
      </c>
      <c r="K1744" s="9" t="str">
        <f t="shared" si="136"/>
        <v>Mộc nấm hương gói 250g</v>
      </c>
      <c r="L1744" s="8" t="str">
        <f>VLOOKUP(K1744,'[1]Mã Misa'!$B$2:$D$74,2,0)</f>
        <v>Mộc Nấm Hương 250g</v>
      </c>
      <c r="M1744" s="8" t="str">
        <f>VLOOKUP(L1744,'[1]Mã Misa'!$C$2:$D$74,2,0)</f>
        <v>MNH250</v>
      </c>
      <c r="N1744" s="2">
        <v>46000</v>
      </c>
      <c r="O1744" t="s">
        <v>2411</v>
      </c>
      <c r="P1744" s="8" t="str">
        <f t="shared" si="137"/>
        <v>0156277</v>
      </c>
      <c r="Q1744" s="8" t="e">
        <f t="shared" si="135"/>
        <v>#N/A</v>
      </c>
      <c r="R1744" s="19">
        <v>44548</v>
      </c>
      <c r="S1744" s="17" t="s">
        <v>2412</v>
      </c>
      <c r="T1744" s="8" t="str">
        <f t="shared" si="138"/>
        <v>VM+ HNI CT</v>
      </c>
      <c r="U1744" t="s">
        <v>11189</v>
      </c>
      <c r="Y1744" t="str">
        <f t="shared" si="139"/>
        <v>WINCOMHANOI</v>
      </c>
    </row>
    <row r="1745" spans="1:25" x14ac:dyDescent="0.2">
      <c r="A1745" t="s">
        <v>0</v>
      </c>
      <c r="B1745" t="s">
        <v>2413</v>
      </c>
      <c r="D1745" t="s">
        <v>8</v>
      </c>
      <c r="E1745" t="s">
        <v>3</v>
      </c>
      <c r="F1745" s="12">
        <v>2</v>
      </c>
      <c r="G1745" s="2">
        <v>210800</v>
      </c>
      <c r="H1745" t="s">
        <v>4</v>
      </c>
      <c r="J1745" t="s">
        <v>9</v>
      </c>
      <c r="K1745" s="9" t="str">
        <f t="shared" si="136"/>
        <v>_Đùi gà sốt cay 500g</v>
      </c>
      <c r="L1745" s="8" t="str">
        <f>VLOOKUP(K1745,'[1]Mã Misa'!$B$2:$D$74,2,0)</f>
        <v>Đùi gà sốt cay 500g</v>
      </c>
      <c r="M1745" s="8" t="str">
        <f>VLOOKUP(L1745,'[1]Mã Misa'!$C$2:$D$74,2,0)</f>
        <v>DGSC500</v>
      </c>
      <c r="N1745" s="2">
        <v>105400</v>
      </c>
      <c r="O1745" t="s">
        <v>2414</v>
      </c>
      <c r="P1745" s="8" t="str">
        <f t="shared" si="137"/>
        <v>0000655</v>
      </c>
      <c r="Q1745" s="8" t="e">
        <f t="shared" si="135"/>
        <v>#N/A</v>
      </c>
      <c r="R1745" s="19">
        <v>44548</v>
      </c>
      <c r="S1745" s="17" t="s">
        <v>692</v>
      </c>
      <c r="T1745" s="8" t="str">
        <f t="shared" si="138"/>
        <v>VM+ VPC 38</v>
      </c>
      <c r="U1745" t="s">
        <v>10708</v>
      </c>
      <c r="Y1745" t="str">
        <f t="shared" si="139"/>
        <v>WINCOMVINHPHUC</v>
      </c>
    </row>
    <row r="1746" spans="1:25" x14ac:dyDescent="0.2">
      <c r="A1746" t="s">
        <v>0</v>
      </c>
      <c r="B1746" t="s">
        <v>2415</v>
      </c>
      <c r="D1746" t="s">
        <v>30</v>
      </c>
      <c r="E1746" t="s">
        <v>3</v>
      </c>
      <c r="F1746" s="12">
        <v>1</v>
      </c>
      <c r="G1746" s="2">
        <v>111058</v>
      </c>
      <c r="H1746" t="s">
        <v>4</v>
      </c>
      <c r="J1746" t="s">
        <v>31</v>
      </c>
      <c r="K1746" s="9" t="str">
        <f t="shared" si="136"/>
        <v>Gà muối gói 500g</v>
      </c>
      <c r="L1746" s="8" t="str">
        <f>VLOOKUP(K1746,'[1]Mã Misa'!$B$2:$D$74,2,0)</f>
        <v>Gà muối 500g</v>
      </c>
      <c r="M1746" s="8" t="str">
        <f>VLOOKUP(L1746,'[1]Mã Misa'!$C$2:$D$74,2,0)</f>
        <v>GM500</v>
      </c>
      <c r="N1746" s="2">
        <v>111058</v>
      </c>
      <c r="O1746" t="s">
        <v>2416</v>
      </c>
      <c r="P1746" s="8" t="str">
        <f t="shared" si="137"/>
        <v>0156290</v>
      </c>
      <c r="Q1746" s="8" t="e">
        <f t="shared" si="135"/>
        <v>#N/A</v>
      </c>
      <c r="R1746" s="19">
        <v>44548</v>
      </c>
      <c r="S1746" s="17" t="s">
        <v>2417</v>
      </c>
      <c r="T1746" s="8" t="str">
        <f t="shared" si="138"/>
        <v>VM+ HNI CT</v>
      </c>
      <c r="U1746" t="s">
        <v>11190</v>
      </c>
      <c r="Y1746" t="str">
        <f t="shared" si="139"/>
        <v>WINCOMHANOI</v>
      </c>
    </row>
    <row r="1747" spans="1:25" x14ac:dyDescent="0.2">
      <c r="A1747" t="s">
        <v>0</v>
      </c>
      <c r="B1747" t="s">
        <v>2418</v>
      </c>
      <c r="D1747" t="s">
        <v>25</v>
      </c>
      <c r="E1747" t="s">
        <v>3</v>
      </c>
      <c r="F1747" s="12">
        <v>1</v>
      </c>
      <c r="G1747" s="2">
        <v>90750</v>
      </c>
      <c r="H1747" t="s">
        <v>4</v>
      </c>
      <c r="J1747" t="s">
        <v>26</v>
      </c>
      <c r="K1747" s="9" t="str">
        <f t="shared" si="136"/>
        <v>_Chân gà sốt cay 400g</v>
      </c>
      <c r="L1747" s="8" t="str">
        <f>VLOOKUP(K1747,'[1]Mã Misa'!$B$2:$D$74,2,0)</f>
        <v>Chân gà sốt cay 400g</v>
      </c>
      <c r="M1747" s="8" t="str">
        <f>VLOOKUP(L1747,'[1]Mã Misa'!$C$2:$D$74,2,0)</f>
        <v>CGSC400</v>
      </c>
      <c r="N1747" s="2">
        <v>90750</v>
      </c>
      <c r="O1747" t="s">
        <v>2419</v>
      </c>
      <c r="P1747" s="8" t="str">
        <f t="shared" si="137"/>
        <v>0005803</v>
      </c>
      <c r="Q1747" s="8" t="e">
        <f t="shared" si="135"/>
        <v>#N/A</v>
      </c>
      <c r="R1747" s="19">
        <v>44548</v>
      </c>
      <c r="S1747" s="17" t="s">
        <v>2420</v>
      </c>
      <c r="T1747" s="8" t="str">
        <f t="shared" si="138"/>
        <v>VM+ THA 64</v>
      </c>
      <c r="U1747" t="s">
        <v>11191</v>
      </c>
      <c r="Y1747" t="str">
        <f t="shared" si="139"/>
        <v>WINCOMTHANHHOA</v>
      </c>
    </row>
    <row r="1748" spans="1:25" x14ac:dyDescent="0.2">
      <c r="A1748" t="s">
        <v>0</v>
      </c>
      <c r="B1748" t="s">
        <v>2418</v>
      </c>
      <c r="D1748" t="s">
        <v>2</v>
      </c>
      <c r="E1748" t="s">
        <v>3</v>
      </c>
      <c r="F1748" s="12">
        <v>2</v>
      </c>
      <c r="G1748" s="2">
        <v>141900</v>
      </c>
      <c r="H1748" t="s">
        <v>4</v>
      </c>
      <c r="J1748" t="s">
        <v>5</v>
      </c>
      <c r="K1748" s="9" t="str">
        <f t="shared" si="136"/>
        <v>_Chả nướng 300g</v>
      </c>
      <c r="L1748" s="8" t="str">
        <f>VLOOKUP(K1748,'[1]Mã Misa'!$B$2:$D$74,2,0)</f>
        <v>Chả nướng 300g</v>
      </c>
      <c r="M1748" s="8" t="str">
        <f>VLOOKUP(L1748,'[1]Mã Misa'!$C$2:$D$74,2,0)</f>
        <v>CN300</v>
      </c>
      <c r="N1748" s="2">
        <v>70950</v>
      </c>
      <c r="O1748" t="s">
        <v>2419</v>
      </c>
      <c r="P1748" s="8" t="str">
        <f t="shared" si="137"/>
        <v>0005803</v>
      </c>
      <c r="Q1748" s="8" t="e">
        <f t="shared" si="135"/>
        <v>#N/A</v>
      </c>
      <c r="R1748" s="19">
        <v>44548</v>
      </c>
      <c r="S1748" s="17" t="s">
        <v>2420</v>
      </c>
      <c r="T1748" s="8" t="str">
        <f t="shared" si="138"/>
        <v>VM+ THA 64</v>
      </c>
      <c r="U1748" t="s">
        <v>11191</v>
      </c>
      <c r="Y1748" t="str">
        <f t="shared" si="139"/>
        <v>WINCOMTHANHHOA</v>
      </c>
    </row>
    <row r="1749" spans="1:25" x14ac:dyDescent="0.2">
      <c r="A1749" t="s">
        <v>0</v>
      </c>
      <c r="B1749" t="s">
        <v>2421</v>
      </c>
      <c r="D1749" t="s">
        <v>30</v>
      </c>
      <c r="E1749" t="s">
        <v>3</v>
      </c>
      <c r="F1749" s="12">
        <v>1</v>
      </c>
      <c r="G1749" s="2">
        <v>111058</v>
      </c>
      <c r="H1749" t="s">
        <v>4</v>
      </c>
      <c r="J1749" t="s">
        <v>31</v>
      </c>
      <c r="K1749" s="9" t="str">
        <f t="shared" si="136"/>
        <v>Gà muối gói 500g</v>
      </c>
      <c r="L1749" s="8" t="str">
        <f>VLOOKUP(K1749,'[1]Mã Misa'!$B$2:$D$74,2,0)</f>
        <v>Gà muối 500g</v>
      </c>
      <c r="M1749" s="8" t="str">
        <f>VLOOKUP(L1749,'[1]Mã Misa'!$C$2:$D$74,2,0)</f>
        <v>GM500</v>
      </c>
      <c r="N1749" s="2">
        <v>111058</v>
      </c>
      <c r="O1749" t="s">
        <v>2422</v>
      </c>
      <c r="P1749" s="8" t="str">
        <f t="shared" si="137"/>
        <v>0002797</v>
      </c>
      <c r="Q1749" s="8" t="e">
        <f t="shared" si="135"/>
        <v>#N/A</v>
      </c>
      <c r="R1749" s="19">
        <v>44548</v>
      </c>
      <c r="S1749" s="17" t="s">
        <v>2423</v>
      </c>
      <c r="T1749" s="8" t="str">
        <f t="shared" si="138"/>
        <v>VM+ PTO Kh</v>
      </c>
      <c r="U1749" t="s">
        <v>11192</v>
      </c>
      <c r="Y1749" t="str">
        <f t="shared" si="139"/>
        <v>WINCOMPHUTHO</v>
      </c>
    </row>
    <row r="1750" spans="1:25" x14ac:dyDescent="0.2">
      <c r="A1750" t="s">
        <v>0</v>
      </c>
      <c r="B1750" t="s">
        <v>2421</v>
      </c>
      <c r="D1750" t="s">
        <v>27</v>
      </c>
      <c r="E1750" t="s">
        <v>3</v>
      </c>
      <c r="F1750" s="12">
        <v>1</v>
      </c>
      <c r="G1750" s="2">
        <v>61050</v>
      </c>
      <c r="H1750" t="s">
        <v>4</v>
      </c>
      <c r="J1750" t="s">
        <v>28</v>
      </c>
      <c r="K1750" s="9" t="str">
        <f t="shared" si="136"/>
        <v>_Giò sụn gà 250g</v>
      </c>
      <c r="L1750" s="8" t="str">
        <f>VLOOKUP(K1750,'[1]Mã Misa'!$B$2:$D$74,2,0)</f>
        <v>Giò sụn gà 250g</v>
      </c>
      <c r="M1750" s="8" t="str">
        <f>VLOOKUP(L1750,'[1]Mã Misa'!$C$2:$D$74,2,0)</f>
        <v>GSG250</v>
      </c>
      <c r="N1750" s="2">
        <v>61050</v>
      </c>
      <c r="O1750" t="s">
        <v>2422</v>
      </c>
      <c r="P1750" s="8" t="str">
        <f t="shared" si="137"/>
        <v>0002797</v>
      </c>
      <c r="Q1750" s="8" t="e">
        <f t="shared" si="135"/>
        <v>#N/A</v>
      </c>
      <c r="R1750" s="19">
        <v>44548</v>
      </c>
      <c r="S1750" s="17" t="s">
        <v>2423</v>
      </c>
      <c r="T1750" s="8" t="str">
        <f t="shared" si="138"/>
        <v>VM+ PTO Kh</v>
      </c>
      <c r="U1750" t="s">
        <v>11192</v>
      </c>
      <c r="Y1750" t="str">
        <f t="shared" si="139"/>
        <v>WINCOMPHUTHO</v>
      </c>
    </row>
    <row r="1751" spans="1:25" x14ac:dyDescent="0.2">
      <c r="A1751" t="s">
        <v>0</v>
      </c>
      <c r="B1751" t="s">
        <v>2421</v>
      </c>
      <c r="D1751" t="s">
        <v>25</v>
      </c>
      <c r="E1751" t="s">
        <v>3</v>
      </c>
      <c r="F1751" s="12">
        <v>1</v>
      </c>
      <c r="G1751" s="2">
        <v>90750</v>
      </c>
      <c r="H1751" t="s">
        <v>4</v>
      </c>
      <c r="J1751" t="s">
        <v>26</v>
      </c>
      <c r="K1751" s="9" t="str">
        <f t="shared" si="136"/>
        <v>_Chân gà sốt cay 400g</v>
      </c>
      <c r="L1751" s="8" t="str">
        <f>VLOOKUP(K1751,'[1]Mã Misa'!$B$2:$D$74,2,0)</f>
        <v>Chân gà sốt cay 400g</v>
      </c>
      <c r="M1751" s="8" t="str">
        <f>VLOOKUP(L1751,'[1]Mã Misa'!$C$2:$D$74,2,0)</f>
        <v>CGSC400</v>
      </c>
      <c r="N1751" s="2">
        <v>90750</v>
      </c>
      <c r="O1751" t="s">
        <v>2422</v>
      </c>
      <c r="P1751" s="8" t="str">
        <f t="shared" si="137"/>
        <v>0002797</v>
      </c>
      <c r="Q1751" s="8" t="e">
        <f t="shared" si="135"/>
        <v>#N/A</v>
      </c>
      <c r="R1751" s="19">
        <v>44548</v>
      </c>
      <c r="S1751" s="17" t="s">
        <v>2423</v>
      </c>
      <c r="T1751" s="8" t="str">
        <f t="shared" si="138"/>
        <v>VM+ PTO Kh</v>
      </c>
      <c r="U1751" t="s">
        <v>11192</v>
      </c>
      <c r="Y1751" t="str">
        <f t="shared" si="139"/>
        <v>WINCOMPHUTHO</v>
      </c>
    </row>
    <row r="1752" spans="1:25" x14ac:dyDescent="0.2">
      <c r="A1752" t="s">
        <v>0</v>
      </c>
      <c r="B1752" t="s">
        <v>2421</v>
      </c>
      <c r="D1752" t="s">
        <v>8</v>
      </c>
      <c r="E1752" t="s">
        <v>3</v>
      </c>
      <c r="F1752" s="12">
        <v>2</v>
      </c>
      <c r="G1752" s="2">
        <v>210800</v>
      </c>
      <c r="H1752" t="s">
        <v>4</v>
      </c>
      <c r="J1752" t="s">
        <v>9</v>
      </c>
      <c r="K1752" s="9" t="str">
        <f t="shared" si="136"/>
        <v>_Đùi gà sốt cay 500g</v>
      </c>
      <c r="L1752" s="8" t="str">
        <f>VLOOKUP(K1752,'[1]Mã Misa'!$B$2:$D$74,2,0)</f>
        <v>Đùi gà sốt cay 500g</v>
      </c>
      <c r="M1752" s="8" t="str">
        <f>VLOOKUP(L1752,'[1]Mã Misa'!$C$2:$D$74,2,0)</f>
        <v>DGSC500</v>
      </c>
      <c r="N1752" s="2">
        <v>105400</v>
      </c>
      <c r="O1752" t="s">
        <v>2422</v>
      </c>
      <c r="P1752" s="8" t="str">
        <f t="shared" si="137"/>
        <v>0002797</v>
      </c>
      <c r="Q1752" s="8" t="e">
        <f t="shared" si="135"/>
        <v>#N/A</v>
      </c>
      <c r="R1752" s="19">
        <v>44548</v>
      </c>
      <c r="S1752" s="17" t="s">
        <v>2423</v>
      </c>
      <c r="T1752" s="8" t="str">
        <f t="shared" si="138"/>
        <v>VM+ PTO Kh</v>
      </c>
      <c r="U1752" t="s">
        <v>11192</v>
      </c>
      <c r="Y1752" t="str">
        <f t="shared" si="139"/>
        <v>WINCOMPHUTHO</v>
      </c>
    </row>
    <row r="1753" spans="1:25" x14ac:dyDescent="0.2">
      <c r="A1753" t="s">
        <v>0</v>
      </c>
      <c r="B1753" t="s">
        <v>2424</v>
      </c>
      <c r="D1753" t="s">
        <v>2</v>
      </c>
      <c r="E1753" t="s">
        <v>3</v>
      </c>
      <c r="F1753" s="12">
        <v>5</v>
      </c>
      <c r="G1753" s="2">
        <v>354750</v>
      </c>
      <c r="H1753" t="s">
        <v>4</v>
      </c>
      <c r="J1753" t="s">
        <v>5</v>
      </c>
      <c r="K1753" s="9" t="str">
        <f t="shared" si="136"/>
        <v>_Chả nướng 300g</v>
      </c>
      <c r="L1753" s="8" t="str">
        <f>VLOOKUP(K1753,'[1]Mã Misa'!$B$2:$D$74,2,0)</f>
        <v>Chả nướng 300g</v>
      </c>
      <c r="M1753" s="8" t="str">
        <f>VLOOKUP(L1753,'[1]Mã Misa'!$C$2:$D$74,2,0)</f>
        <v>CN300</v>
      </c>
      <c r="N1753" s="2">
        <v>70950</v>
      </c>
      <c r="O1753" t="s">
        <v>2425</v>
      </c>
      <c r="P1753" s="8" t="str">
        <f t="shared" si="137"/>
        <v>0002419</v>
      </c>
      <c r="Q1753" s="8" t="e">
        <f t="shared" si="135"/>
        <v>#N/A</v>
      </c>
      <c r="R1753" s="19">
        <v>44548</v>
      </c>
      <c r="S1753" s="17" t="s">
        <v>1183</v>
      </c>
      <c r="T1753" s="8" t="str">
        <f t="shared" si="138"/>
        <v>VM+ NDH 16</v>
      </c>
      <c r="U1753" t="s">
        <v>10853</v>
      </c>
      <c r="Y1753" t="str">
        <f t="shared" si="139"/>
        <v>WINCOMNAMDINH</v>
      </c>
    </row>
    <row r="1754" spans="1:25" x14ac:dyDescent="0.2">
      <c r="A1754" t="s">
        <v>0</v>
      </c>
      <c r="B1754" t="s">
        <v>2424</v>
      </c>
      <c r="D1754" t="s">
        <v>25</v>
      </c>
      <c r="E1754" t="s">
        <v>3</v>
      </c>
      <c r="F1754" s="12">
        <v>1</v>
      </c>
      <c r="G1754" s="2">
        <v>90750</v>
      </c>
      <c r="H1754" t="s">
        <v>4</v>
      </c>
      <c r="J1754" t="s">
        <v>26</v>
      </c>
      <c r="K1754" s="9" t="str">
        <f t="shared" si="136"/>
        <v>_Chân gà sốt cay 400g</v>
      </c>
      <c r="L1754" s="8" t="str">
        <f>VLOOKUP(K1754,'[1]Mã Misa'!$B$2:$D$74,2,0)</f>
        <v>Chân gà sốt cay 400g</v>
      </c>
      <c r="M1754" s="8" t="str">
        <f>VLOOKUP(L1754,'[1]Mã Misa'!$C$2:$D$74,2,0)</f>
        <v>CGSC400</v>
      </c>
      <c r="N1754" s="2">
        <v>90750</v>
      </c>
      <c r="O1754" t="s">
        <v>2425</v>
      </c>
      <c r="P1754" s="8" t="str">
        <f t="shared" si="137"/>
        <v>0002419</v>
      </c>
      <c r="Q1754" s="8" t="e">
        <f t="shared" si="135"/>
        <v>#N/A</v>
      </c>
      <c r="R1754" s="19">
        <v>44548</v>
      </c>
      <c r="S1754" s="17" t="s">
        <v>1183</v>
      </c>
      <c r="T1754" s="8" t="str">
        <f t="shared" si="138"/>
        <v>VM+ NDH 16</v>
      </c>
      <c r="U1754" t="s">
        <v>10853</v>
      </c>
      <c r="Y1754" t="str">
        <f t="shared" si="139"/>
        <v>WINCOMNAMDINH</v>
      </c>
    </row>
    <row r="1755" spans="1:25" x14ac:dyDescent="0.2">
      <c r="A1755" t="s">
        <v>0</v>
      </c>
      <c r="B1755" t="s">
        <v>2426</v>
      </c>
      <c r="D1755" t="s">
        <v>8</v>
      </c>
      <c r="E1755" t="s">
        <v>3</v>
      </c>
      <c r="F1755" s="12">
        <v>1</v>
      </c>
      <c r="G1755" s="2">
        <v>105400</v>
      </c>
      <c r="H1755" t="s">
        <v>4</v>
      </c>
      <c r="J1755" t="s">
        <v>9</v>
      </c>
      <c r="K1755" s="9" t="str">
        <f t="shared" si="136"/>
        <v>_Đùi gà sốt cay 500g</v>
      </c>
      <c r="L1755" s="8" t="str">
        <f>VLOOKUP(K1755,'[1]Mã Misa'!$B$2:$D$74,2,0)</f>
        <v>Đùi gà sốt cay 500g</v>
      </c>
      <c r="M1755" s="8" t="str">
        <f>VLOOKUP(L1755,'[1]Mã Misa'!$C$2:$D$74,2,0)</f>
        <v>DGSC500</v>
      </c>
      <c r="N1755" s="2">
        <v>105400</v>
      </c>
      <c r="O1755" t="s">
        <v>2427</v>
      </c>
      <c r="P1755" s="8" t="str">
        <f t="shared" si="137"/>
        <v>0047038</v>
      </c>
      <c r="Q1755" s="8" t="e">
        <f t="shared" si="135"/>
        <v>#N/A</v>
      </c>
      <c r="R1755" s="19">
        <v>44548</v>
      </c>
      <c r="S1755" s="17" t="s">
        <v>2428</v>
      </c>
      <c r="T1755" s="8" t="str">
        <f t="shared" si="138"/>
        <v>VM+ HCM 72</v>
      </c>
      <c r="U1755" t="s">
        <v>11193</v>
      </c>
      <c r="Y1755" t="str">
        <f t="shared" si="139"/>
        <v>WINCOMHOCHIMINH</v>
      </c>
    </row>
    <row r="1756" spans="1:25" x14ac:dyDescent="0.2">
      <c r="A1756" t="s">
        <v>0</v>
      </c>
      <c r="B1756" t="s">
        <v>2426</v>
      </c>
      <c r="D1756" t="s">
        <v>30</v>
      </c>
      <c r="E1756" t="s">
        <v>3</v>
      </c>
      <c r="F1756" s="12">
        <v>1</v>
      </c>
      <c r="G1756" s="2">
        <v>111058</v>
      </c>
      <c r="H1756" t="s">
        <v>4</v>
      </c>
      <c r="J1756" t="s">
        <v>31</v>
      </c>
      <c r="K1756" s="9" t="str">
        <f t="shared" si="136"/>
        <v>Gà muối gói 500g</v>
      </c>
      <c r="L1756" s="8" t="str">
        <f>VLOOKUP(K1756,'[1]Mã Misa'!$B$2:$D$74,2,0)</f>
        <v>Gà muối 500g</v>
      </c>
      <c r="M1756" s="8" t="str">
        <f>VLOOKUP(L1756,'[1]Mã Misa'!$C$2:$D$74,2,0)</f>
        <v>GM500</v>
      </c>
      <c r="N1756" s="2">
        <v>111058</v>
      </c>
      <c r="O1756" t="s">
        <v>2427</v>
      </c>
      <c r="P1756" s="8" t="str">
        <f t="shared" si="137"/>
        <v>0047038</v>
      </c>
      <c r="Q1756" s="8" t="e">
        <f t="shared" si="135"/>
        <v>#N/A</v>
      </c>
      <c r="R1756" s="19">
        <v>44548</v>
      </c>
      <c r="S1756" s="17" t="s">
        <v>2428</v>
      </c>
      <c r="T1756" s="8" t="str">
        <f t="shared" si="138"/>
        <v>VM+ HCM 72</v>
      </c>
      <c r="U1756" t="s">
        <v>11193</v>
      </c>
      <c r="Y1756" t="str">
        <f t="shared" si="139"/>
        <v>WINCOMHOCHIMINH</v>
      </c>
    </row>
    <row r="1757" spans="1:25" x14ac:dyDescent="0.2">
      <c r="A1757" t="s">
        <v>0</v>
      </c>
      <c r="B1757" t="s">
        <v>2426</v>
      </c>
      <c r="D1757" t="s">
        <v>42</v>
      </c>
      <c r="E1757" t="s">
        <v>3</v>
      </c>
      <c r="F1757" s="12">
        <v>1</v>
      </c>
      <c r="G1757" s="2">
        <v>87787</v>
      </c>
      <c r="H1757" t="s">
        <v>4</v>
      </c>
      <c r="J1757" t="s">
        <v>43</v>
      </c>
      <c r="K1757" s="9" t="str">
        <f t="shared" si="136"/>
        <v>Bắp bò muối gói 200g</v>
      </c>
      <c r="L1757" s="8" t="str">
        <f>VLOOKUP(K1757,'[1]Mã Misa'!$B$2:$D$74,2,0)</f>
        <v>Bắp bò muối 200g</v>
      </c>
      <c r="M1757" s="8" t="str">
        <f>VLOOKUP(L1757,'[1]Mã Misa'!$C$2:$D$74,2,0)</f>
        <v>BBM200</v>
      </c>
      <c r="N1757" s="2">
        <v>87787</v>
      </c>
      <c r="O1757" t="s">
        <v>2427</v>
      </c>
      <c r="P1757" s="8" t="str">
        <f t="shared" si="137"/>
        <v>0047038</v>
      </c>
      <c r="Q1757" s="8" t="e">
        <f t="shared" si="135"/>
        <v>#N/A</v>
      </c>
      <c r="R1757" s="19">
        <v>44548</v>
      </c>
      <c r="S1757" s="17" t="s">
        <v>2428</v>
      </c>
      <c r="T1757" s="8" t="str">
        <f t="shared" si="138"/>
        <v>VM+ HCM 72</v>
      </c>
      <c r="U1757" t="s">
        <v>11193</v>
      </c>
      <c r="Y1757" t="str">
        <f t="shared" si="139"/>
        <v>WINCOMHOCHIMINH</v>
      </c>
    </row>
    <row r="1758" spans="1:25" x14ac:dyDescent="0.2">
      <c r="A1758" t="s">
        <v>0</v>
      </c>
      <c r="B1758" t="s">
        <v>2429</v>
      </c>
      <c r="D1758" t="s">
        <v>8</v>
      </c>
      <c r="E1758" t="s">
        <v>3</v>
      </c>
      <c r="F1758" s="12">
        <v>1</v>
      </c>
      <c r="G1758" s="2">
        <v>105400</v>
      </c>
      <c r="H1758" t="s">
        <v>4</v>
      </c>
      <c r="J1758" t="s">
        <v>9</v>
      </c>
      <c r="K1758" s="9" t="str">
        <f t="shared" si="136"/>
        <v>_Đùi gà sốt cay 500g</v>
      </c>
      <c r="L1758" s="8" t="str">
        <f>VLOOKUP(K1758,'[1]Mã Misa'!$B$2:$D$74,2,0)</f>
        <v>Đùi gà sốt cay 500g</v>
      </c>
      <c r="M1758" s="8" t="str">
        <f>VLOOKUP(L1758,'[1]Mã Misa'!$C$2:$D$74,2,0)</f>
        <v>DGSC500</v>
      </c>
      <c r="N1758" s="2">
        <v>105400</v>
      </c>
      <c r="O1758" t="s">
        <v>2430</v>
      </c>
      <c r="P1758" s="8" t="str">
        <f t="shared" si="137"/>
        <v>0000760</v>
      </c>
      <c r="Q1758" s="8" t="e">
        <f t="shared" si="135"/>
        <v>#N/A</v>
      </c>
      <c r="R1758" s="19">
        <v>44548</v>
      </c>
      <c r="S1758" s="17" t="s">
        <v>2192</v>
      </c>
      <c r="T1758" s="8" t="str">
        <f t="shared" si="138"/>
        <v>VM+ YBI 15</v>
      </c>
      <c r="U1758" t="s">
        <v>11131</v>
      </c>
      <c r="Y1758" t="str">
        <f t="shared" si="139"/>
        <v>WINCOMYENBAI</v>
      </c>
    </row>
    <row r="1759" spans="1:25" x14ac:dyDescent="0.2">
      <c r="A1759" t="s">
        <v>0</v>
      </c>
      <c r="B1759" t="s">
        <v>2431</v>
      </c>
      <c r="D1759" t="s">
        <v>21</v>
      </c>
      <c r="E1759" t="s">
        <v>3</v>
      </c>
      <c r="F1759" s="12">
        <v>3</v>
      </c>
      <c r="G1759" s="2">
        <v>222750</v>
      </c>
      <c r="H1759" t="s">
        <v>4</v>
      </c>
      <c r="J1759" t="s">
        <v>22</v>
      </c>
      <c r="K1759" s="9" t="str">
        <f t="shared" si="136"/>
        <v>_Chả cốm 300g</v>
      </c>
      <c r="L1759" s="8" t="str">
        <f>VLOOKUP(K1759,'[1]Mã Misa'!$B$2:$D$74,2,0)</f>
        <v>Chả cốm 300g</v>
      </c>
      <c r="M1759" s="8" t="str">
        <f>VLOOKUP(L1759,'[1]Mã Misa'!$C$2:$D$74,2,0)</f>
        <v>CC300</v>
      </c>
      <c r="N1759" s="2">
        <v>74250</v>
      </c>
      <c r="O1759" t="s">
        <v>2432</v>
      </c>
      <c r="P1759" s="8" t="str">
        <f t="shared" si="137"/>
        <v>0156305</v>
      </c>
      <c r="Q1759" s="8" t="e">
        <f t="shared" si="135"/>
        <v>#N/A</v>
      </c>
      <c r="R1759" s="19">
        <v>44548</v>
      </c>
      <c r="S1759" s="17" t="s">
        <v>2433</v>
      </c>
      <c r="T1759" s="8" t="str">
        <f t="shared" si="138"/>
        <v>VM VCC HNI</v>
      </c>
      <c r="U1759" t="s">
        <v>11194</v>
      </c>
      <c r="Y1759" t="str">
        <f t="shared" si="139"/>
        <v>WINCOMHANOI</v>
      </c>
    </row>
    <row r="1760" spans="1:25" x14ac:dyDescent="0.2">
      <c r="A1760" t="s">
        <v>0</v>
      </c>
      <c r="B1760" t="s">
        <v>2431</v>
      </c>
      <c r="D1760" t="s">
        <v>40</v>
      </c>
      <c r="E1760" t="s">
        <v>3</v>
      </c>
      <c r="F1760" s="12">
        <v>2</v>
      </c>
      <c r="G1760" s="2">
        <v>118800</v>
      </c>
      <c r="H1760" t="s">
        <v>4</v>
      </c>
      <c r="J1760" t="s">
        <v>41</v>
      </c>
      <c r="K1760" s="9" t="str">
        <f t="shared" si="136"/>
        <v>_Giò lụa 250g</v>
      </c>
      <c r="L1760" s="8" t="str">
        <f>VLOOKUP(K1760,'[1]Mã Misa'!$B$2:$D$74,2,0)</f>
        <v>Giò lụa 250g</v>
      </c>
      <c r="M1760" s="8" t="str">
        <f>VLOOKUP(L1760,'[1]Mã Misa'!$C$2:$D$74,2,0)</f>
        <v>GL250</v>
      </c>
      <c r="N1760" s="2">
        <v>59400</v>
      </c>
      <c r="O1760" t="s">
        <v>2432</v>
      </c>
      <c r="P1760" s="8" t="str">
        <f t="shared" si="137"/>
        <v>0156305</v>
      </c>
      <c r="Q1760" s="8" t="e">
        <f t="shared" si="135"/>
        <v>#N/A</v>
      </c>
      <c r="R1760" s="19">
        <v>44548</v>
      </c>
      <c r="S1760" s="17" t="s">
        <v>2433</v>
      </c>
      <c r="T1760" s="8" t="str">
        <f t="shared" si="138"/>
        <v>VM VCC HNI</v>
      </c>
      <c r="U1760" t="s">
        <v>11194</v>
      </c>
      <c r="Y1760" t="str">
        <f t="shared" si="139"/>
        <v>WINCOMHANOI</v>
      </c>
    </row>
    <row r="1761" spans="1:25" x14ac:dyDescent="0.2">
      <c r="A1761" t="s">
        <v>0</v>
      </c>
      <c r="B1761" t="s">
        <v>2431</v>
      </c>
      <c r="D1761" t="s">
        <v>27</v>
      </c>
      <c r="E1761" t="s">
        <v>3</v>
      </c>
      <c r="F1761" s="12">
        <v>4</v>
      </c>
      <c r="G1761" s="2">
        <v>244200</v>
      </c>
      <c r="H1761" t="s">
        <v>4</v>
      </c>
      <c r="J1761" t="s">
        <v>28</v>
      </c>
      <c r="K1761" s="9" t="str">
        <f t="shared" si="136"/>
        <v>_Giò sụn gà 250g</v>
      </c>
      <c r="L1761" s="8" t="str">
        <f>VLOOKUP(K1761,'[1]Mã Misa'!$B$2:$D$74,2,0)</f>
        <v>Giò sụn gà 250g</v>
      </c>
      <c r="M1761" s="8" t="str">
        <f>VLOOKUP(L1761,'[1]Mã Misa'!$C$2:$D$74,2,0)</f>
        <v>GSG250</v>
      </c>
      <c r="N1761" s="2">
        <v>61050</v>
      </c>
      <c r="O1761" t="s">
        <v>2432</v>
      </c>
      <c r="P1761" s="8" t="str">
        <f t="shared" si="137"/>
        <v>0156305</v>
      </c>
      <c r="Q1761" s="8" t="e">
        <f t="shared" si="135"/>
        <v>#N/A</v>
      </c>
      <c r="R1761" s="19">
        <v>44548</v>
      </c>
      <c r="S1761" s="17" t="s">
        <v>2433</v>
      </c>
      <c r="T1761" s="8" t="str">
        <f t="shared" si="138"/>
        <v>VM VCC HNI</v>
      </c>
      <c r="U1761" t="s">
        <v>11194</v>
      </c>
      <c r="Y1761" t="str">
        <f t="shared" si="139"/>
        <v>WINCOMHANOI</v>
      </c>
    </row>
    <row r="1762" spans="1:25" x14ac:dyDescent="0.2">
      <c r="A1762" t="s">
        <v>0</v>
      </c>
      <c r="B1762" t="s">
        <v>2431</v>
      </c>
      <c r="D1762" t="s">
        <v>25</v>
      </c>
      <c r="E1762" t="s">
        <v>3</v>
      </c>
      <c r="F1762" s="12">
        <v>2</v>
      </c>
      <c r="G1762" s="2">
        <v>181500</v>
      </c>
      <c r="H1762" t="s">
        <v>4</v>
      </c>
      <c r="J1762" t="s">
        <v>26</v>
      </c>
      <c r="K1762" s="9" t="str">
        <f t="shared" si="136"/>
        <v>_Chân gà sốt cay 400g</v>
      </c>
      <c r="L1762" s="8" t="str">
        <f>VLOOKUP(K1762,'[1]Mã Misa'!$B$2:$D$74,2,0)</f>
        <v>Chân gà sốt cay 400g</v>
      </c>
      <c r="M1762" s="8" t="str">
        <f>VLOOKUP(L1762,'[1]Mã Misa'!$C$2:$D$74,2,0)</f>
        <v>CGSC400</v>
      </c>
      <c r="N1762" s="2">
        <v>90750</v>
      </c>
      <c r="O1762" t="s">
        <v>2432</v>
      </c>
      <c r="P1762" s="8" t="str">
        <f t="shared" si="137"/>
        <v>0156305</v>
      </c>
      <c r="Q1762" s="8" t="e">
        <f t="shared" si="135"/>
        <v>#N/A</v>
      </c>
      <c r="R1762" s="19">
        <v>44548</v>
      </c>
      <c r="S1762" s="17" t="s">
        <v>2433</v>
      </c>
      <c r="T1762" s="8" t="str">
        <f t="shared" si="138"/>
        <v>VM VCC HNI</v>
      </c>
      <c r="U1762" t="s">
        <v>11194</v>
      </c>
      <c r="Y1762" t="str">
        <f t="shared" si="139"/>
        <v>WINCOMHANOI</v>
      </c>
    </row>
    <row r="1763" spans="1:25" x14ac:dyDescent="0.2">
      <c r="A1763" t="s">
        <v>0</v>
      </c>
      <c r="B1763" t="s">
        <v>2434</v>
      </c>
      <c r="D1763" t="s">
        <v>121</v>
      </c>
      <c r="E1763" t="s">
        <v>3</v>
      </c>
      <c r="F1763" s="12">
        <v>1</v>
      </c>
      <c r="G1763" s="2">
        <v>73431</v>
      </c>
      <c r="H1763" t="s">
        <v>4</v>
      </c>
      <c r="J1763" t="s">
        <v>122</v>
      </c>
      <c r="K1763" s="9" t="str">
        <f t="shared" si="136"/>
        <v>Chân giò heo muối gói 300g</v>
      </c>
      <c r="L1763" s="8" t="str">
        <f>VLOOKUP(K1763,'[1]Mã Misa'!$B$2:$D$74,2,0)</f>
        <v>Chân giò heo muối 300g</v>
      </c>
      <c r="M1763" s="8" t="str">
        <f>VLOOKUP(L1763,'[1]Mã Misa'!$C$2:$D$74,2,0)</f>
        <v>CGM300</v>
      </c>
      <c r="N1763" s="2">
        <v>73431</v>
      </c>
      <c r="O1763" t="s">
        <v>2435</v>
      </c>
      <c r="P1763" s="8" t="str">
        <f t="shared" si="137"/>
        <v>0156310</v>
      </c>
      <c r="Q1763" s="8" t="e">
        <f t="shared" si="135"/>
        <v>#N/A</v>
      </c>
      <c r="R1763" s="19">
        <v>44548</v>
      </c>
      <c r="S1763" s="17" t="s">
        <v>2436</v>
      </c>
      <c r="T1763" s="8" t="str">
        <f t="shared" si="138"/>
        <v>VM+ HNI CT</v>
      </c>
      <c r="U1763" t="s">
        <v>11195</v>
      </c>
      <c r="Y1763" t="str">
        <f t="shared" si="139"/>
        <v>WINCOMHANOI</v>
      </c>
    </row>
    <row r="1764" spans="1:25" x14ac:dyDescent="0.2">
      <c r="A1764" t="s">
        <v>0</v>
      </c>
      <c r="B1764" t="s">
        <v>2437</v>
      </c>
      <c r="D1764" t="s">
        <v>30</v>
      </c>
      <c r="E1764" t="s">
        <v>3</v>
      </c>
      <c r="F1764" s="12">
        <v>1</v>
      </c>
      <c r="G1764" s="2">
        <v>111058</v>
      </c>
      <c r="H1764" t="s">
        <v>4</v>
      </c>
      <c r="J1764" t="s">
        <v>31</v>
      </c>
      <c r="K1764" s="9" t="str">
        <f t="shared" si="136"/>
        <v>Gà muối gói 500g</v>
      </c>
      <c r="L1764" s="8" t="str">
        <f>VLOOKUP(K1764,'[1]Mã Misa'!$B$2:$D$74,2,0)</f>
        <v>Gà muối 500g</v>
      </c>
      <c r="M1764" s="8" t="str">
        <f>VLOOKUP(L1764,'[1]Mã Misa'!$C$2:$D$74,2,0)</f>
        <v>GM500</v>
      </c>
      <c r="N1764" s="2">
        <v>111058</v>
      </c>
      <c r="O1764" t="s">
        <v>2438</v>
      </c>
      <c r="P1764" s="8" t="str">
        <f t="shared" si="137"/>
        <v>0156311</v>
      </c>
      <c r="Q1764" s="8" t="e">
        <f t="shared" si="135"/>
        <v>#N/A</v>
      </c>
      <c r="R1764" s="19">
        <v>44548</v>
      </c>
      <c r="S1764" s="17" t="s">
        <v>2439</v>
      </c>
      <c r="T1764" s="8" t="str">
        <f t="shared" si="138"/>
        <v>VM+ HNI 20</v>
      </c>
      <c r="U1764" t="s">
        <v>11196</v>
      </c>
      <c r="Y1764" t="str">
        <f t="shared" si="139"/>
        <v>WINCOMHANOI</v>
      </c>
    </row>
    <row r="1765" spans="1:25" x14ac:dyDescent="0.2">
      <c r="A1765" t="s">
        <v>0</v>
      </c>
      <c r="B1765" t="s">
        <v>2440</v>
      </c>
      <c r="D1765" t="s">
        <v>27</v>
      </c>
      <c r="E1765" t="s">
        <v>3</v>
      </c>
      <c r="F1765" s="12">
        <v>2</v>
      </c>
      <c r="G1765" s="2">
        <v>122100</v>
      </c>
      <c r="H1765" t="s">
        <v>4</v>
      </c>
      <c r="J1765" t="s">
        <v>28</v>
      </c>
      <c r="K1765" s="9" t="str">
        <f t="shared" si="136"/>
        <v>_Giò sụn gà 250g</v>
      </c>
      <c r="L1765" s="8" t="str">
        <f>VLOOKUP(K1765,'[1]Mã Misa'!$B$2:$D$74,2,0)</f>
        <v>Giò sụn gà 250g</v>
      </c>
      <c r="M1765" s="8" t="str">
        <f>VLOOKUP(L1765,'[1]Mã Misa'!$C$2:$D$74,2,0)</f>
        <v>GSG250</v>
      </c>
      <c r="N1765" s="2">
        <v>61050</v>
      </c>
      <c r="O1765" t="s">
        <v>691</v>
      </c>
      <c r="P1765" s="8" t="str">
        <f t="shared" si="137"/>
        <v>0000635</v>
      </c>
      <c r="Q1765" s="8" t="e">
        <f t="shared" si="135"/>
        <v>#N/A</v>
      </c>
      <c r="R1765" s="19">
        <v>44537</v>
      </c>
      <c r="S1765" s="17" t="s">
        <v>2441</v>
      </c>
      <c r="T1765" s="8" t="str">
        <f t="shared" si="138"/>
        <v>VM+ LCI 75</v>
      </c>
      <c r="U1765" t="s">
        <v>11197</v>
      </c>
      <c r="Y1765" t="str">
        <f t="shared" si="139"/>
        <v>WINCOMLAOCAI</v>
      </c>
    </row>
    <row r="1766" spans="1:25" x14ac:dyDescent="0.2">
      <c r="A1766" t="s">
        <v>0</v>
      </c>
      <c r="B1766" t="s">
        <v>2440</v>
      </c>
      <c r="D1766" t="s">
        <v>40</v>
      </c>
      <c r="E1766" t="s">
        <v>3</v>
      </c>
      <c r="F1766" s="12">
        <v>1</v>
      </c>
      <c r="G1766" s="2">
        <v>59400</v>
      </c>
      <c r="H1766" t="s">
        <v>4</v>
      </c>
      <c r="J1766" t="s">
        <v>41</v>
      </c>
      <c r="K1766" s="9" t="str">
        <f t="shared" si="136"/>
        <v>_Giò lụa 250g</v>
      </c>
      <c r="L1766" s="8" t="str">
        <f>VLOOKUP(K1766,'[1]Mã Misa'!$B$2:$D$74,2,0)</f>
        <v>Giò lụa 250g</v>
      </c>
      <c r="M1766" s="8" t="str">
        <f>VLOOKUP(L1766,'[1]Mã Misa'!$C$2:$D$74,2,0)</f>
        <v>GL250</v>
      </c>
      <c r="N1766" s="2">
        <v>59400</v>
      </c>
      <c r="O1766" t="s">
        <v>691</v>
      </c>
      <c r="P1766" s="8" t="str">
        <f t="shared" si="137"/>
        <v>0000635</v>
      </c>
      <c r="Q1766" s="8" t="e">
        <f t="shared" si="135"/>
        <v>#N/A</v>
      </c>
      <c r="R1766" s="19">
        <v>44537</v>
      </c>
      <c r="S1766" s="17" t="s">
        <v>2441</v>
      </c>
      <c r="T1766" s="8" t="str">
        <f t="shared" si="138"/>
        <v>VM+ LCI 75</v>
      </c>
      <c r="U1766" t="s">
        <v>11197</v>
      </c>
      <c r="Y1766" t="str">
        <f t="shared" si="139"/>
        <v>WINCOMLAOCAI</v>
      </c>
    </row>
    <row r="1767" spans="1:25" x14ac:dyDescent="0.2">
      <c r="A1767" t="s">
        <v>0</v>
      </c>
      <c r="B1767" t="s">
        <v>2442</v>
      </c>
      <c r="D1767" t="s">
        <v>839</v>
      </c>
      <c r="E1767" t="s">
        <v>3</v>
      </c>
      <c r="F1767" s="12">
        <v>4</v>
      </c>
      <c r="G1767" s="2">
        <v>523688</v>
      </c>
      <c r="H1767" t="s">
        <v>4</v>
      </c>
      <c r="J1767" t="s">
        <v>840</v>
      </c>
      <c r="K1767" s="9" t="str">
        <f t="shared" si="136"/>
        <v>Bắp bò muối gói 300g</v>
      </c>
      <c r="L1767" s="8" t="str">
        <f>VLOOKUP(K1767,'[1]Mã Misa'!$B$2:$D$74,2,0)</f>
        <v>Bắp bò muối 300g</v>
      </c>
      <c r="M1767" s="8" t="str">
        <f>VLOOKUP(L1767,'[1]Mã Misa'!$C$2:$D$74,2,0)</f>
        <v>BBM300</v>
      </c>
      <c r="N1767" s="2">
        <v>130922</v>
      </c>
      <c r="O1767" t="s">
        <v>2443</v>
      </c>
      <c r="P1767" s="8" t="str">
        <f t="shared" si="137"/>
        <v>0004143</v>
      </c>
      <c r="Q1767" s="8" t="e">
        <f t="shared" si="135"/>
        <v>#N/A</v>
      </c>
      <c r="R1767" s="19">
        <v>44548</v>
      </c>
      <c r="S1767" s="17" t="s">
        <v>2130</v>
      </c>
      <c r="T1767" s="8" t="str">
        <f t="shared" si="138"/>
        <v>VM+ DNI H2</v>
      </c>
      <c r="U1767" t="s">
        <v>11113</v>
      </c>
      <c r="V1767" s="18"/>
      <c r="Y1767" t="str">
        <f t="shared" ref="Y1767:Y1772" si="140">IF(ISNUMBER(SEARCH($V$3,T1767)),"WINCOMHANOI",IF(ISNUMBER(SEARCH($V$4,T1767)),"WINCOMHOCHIMINH",IF(ISNUMBER(SEARCH($V$5,T1767)),"WINCOMDANANG",IF(ISNUMBER(SEARCH($V$6,T1767)),"WINCOMHAIDUONG",IF(ISNUMBER(SEARCH($V$7,T1767)),"WINCOMQUANGNINH",IF(ISNUMBER(SEARCH($V$8,T1767)),"WINCOMHAIPHONG",IF(ISNUMBER(SEARCH($V$9,T1767)),"WINCOMBACGIANG",IF(ISNUMBER(SEARCH($V$10,T1767)),"WINCOMBACNINH",IF(ISNUMBER(SEARCH($V$11,T1767)),"WINCOMPHUTHO",IF(ISNUMBER(SEARCH($V$12,T1767)),"WINCOMHATINH",IF(ISNUMBER(SEARCH($V$13,T1767)),"WINCOMTHAINGUYEN",IF(ISNUMBER(SEARCH($V$14,T1767)),"WINCOMKHANHHOA",IF(ISNUMBER(SEARCH($V$15,T1767)),"WINCOMHUNGYEN",IF(ISNUMBER(SEARCH($V$16,T1767)),"WINCOMNGHEAN",IF(ISNUMBER(SEARCH($V$17,T1767)),"WINCOMLAOCAI",IF(ISNUMBER(SEARCH($V$18,T1767)),"WINCOMVUNGTAU",IF(ISNUMBER(SEARCH($V$19,T1767)),"WINCOMBINHDUONG",IF(ISNUMBER(SEARCH($V$20,T1767)),"WINCOMKIENGIANG",IF(ISNUMBER(SEARCH($V$21,T1767)),"WINCOMHANAM",IF(ISNUMBER(SEARCH($V$22,T1767)),"WINCOMNAMDINH",IF(ISNUMBER(SEARCH($V$23,T1767)),"WINCOMLANGSON",IF(ISNUMBER(SEARCH($V$24,T1767)),"WINCOMTHANHHOA",IF(ISNUMBER(SEARCH($V$25,T1767)),"WINCOMYENBAI",IF(ISNUMBER(SEARCH($V$26,T1767)),"WINCOMTUYENQUANG",IF(ISNUMBER(SEARCH($V$27,T1767)),"WINCOMHUE",IF(ISNUMBER(SEARCH($V$28,T1767)),"WINCOMQUANGNAM",IF(ISNUMBER(SEARCH($V$29,T1767)),"WINCOMVINHPHUC",IF(ISNUMBER(SEARCH($V$30,T1767)),"WINCOMHAGIANG",IF(ISNUMBER(SEARCH($V$31,T1767)),"WINCOMNINHBINH",IF(ISNUMBER(SEARCH($V$32,T1767)),"WINCOMTRAVINH",IF(ISNUMBER(SEARCH($V$33,T1767)),"WINCOMCANTHO",IF(ISNUMBER(SEARCH($V$34,T1767)),"WINCOMBENTRE",IF(ISNUMBER(SEARCH($V$35,T1767)),"WINCOMCAMAU",IF(ISNUMBER(SEARCH($V$36,T1767)),"WINCOMANGIANG",IF(ISNUMBER(SEARCH($V$37,T1767)),"WINCOMNINHTHUAN",IF(ISNUMBER(SEARCH($V$38,T1767)),"WINCOMTHAIBINH",IF(ISNUMBER(SEARCH($V$39,T1767)),"WINCOMGIALAI",IF(ISNUMBER(SEARCH($V$40,T1767)),"WINCOMHOABINH",IF(ISNUMBER(SEARCH($V$41,T1767)),"WINCOMQUANGNGAI",IF(ISNUMBER(SEARCH($V$42,T1767)),"WINCOMBINHTHUAN",IF(ISNUMBER(SEARCH($V$43,T1767)),"WINCOMDAKLAK",IF(ISNUMBER(SEARCH($V$44,T1767)),"WINCOMSOCTRANG",IF(ISNUMBER(SEARCH($V$45,T1767)),"WINCOMSONLA",IF(ISNUMBER(SEARCH($V$46,T1767)),"WINCOMKONTUM",IF(ISNUMBER(SEARCH($V$47,T1767)),"WINCOMPHUYEN",IF(ISNUMBER(SEARCH($V$48,T1767)),"WINCOMQUANGTRI",IF(ISNUMBER(SEARCH($V$49,T1767)),"WINCOMBINHDINH",IF(ISNUMBER(SEARCH($V$50,T1767)),"WINCOMCAOBANG",IF(ISNUMBER(SEARCH($V$51,T1767)),"WINCOMQUANGBINH",IF(ISNUMBER(SEARCH($V$52,T1767)),"WINCOMLAMDONG",IF(ISNUMBER(SEARCH($V$53,T1767)),"WINCOMVINHLONG",IF(ISNUMBER(SEARCH($V$54,T1767)),"WINCOMDONGTHAP",IF(ISNUMBER(SEARCH($V$55,T1767)),"WINCOMTIENGIANG",IF(ISNUMBER(SEARCH($V$56,T1767)),"WINCOMQUANGNINH",IF(ISNUMBER(SEARCH($V$1399,T1767)),"WINCOMBIENHOA",IF(ISNUMBER(SEARCH($V$1399,T1768)),"0"))))))))))))))))))))))))))))))))))))))))))))))))))))))))</f>
        <v>WINCOMBIENHOA</v>
      </c>
    </row>
    <row r="1768" spans="1:25" x14ac:dyDescent="0.2">
      <c r="A1768" t="s">
        <v>0</v>
      </c>
      <c r="B1768" t="s">
        <v>2442</v>
      </c>
      <c r="D1768" t="s">
        <v>121</v>
      </c>
      <c r="E1768" t="s">
        <v>3</v>
      </c>
      <c r="F1768" s="12">
        <v>1</v>
      </c>
      <c r="G1768" s="2">
        <v>73431</v>
      </c>
      <c r="H1768" t="s">
        <v>4</v>
      </c>
      <c r="J1768" t="s">
        <v>122</v>
      </c>
      <c r="K1768" s="9" t="str">
        <f t="shared" si="136"/>
        <v>Chân giò heo muối gói 300g</v>
      </c>
      <c r="L1768" s="8" t="str">
        <f>VLOOKUP(K1768,'[1]Mã Misa'!$B$2:$D$74,2,0)</f>
        <v>Chân giò heo muối 300g</v>
      </c>
      <c r="M1768" s="8" t="str">
        <f>VLOOKUP(L1768,'[1]Mã Misa'!$C$2:$D$74,2,0)</f>
        <v>CGM300</v>
      </c>
      <c r="N1768" s="2">
        <v>73431</v>
      </c>
      <c r="O1768" t="s">
        <v>2443</v>
      </c>
      <c r="P1768" s="8" t="str">
        <f t="shared" si="137"/>
        <v>0004143</v>
      </c>
      <c r="Q1768" s="8" t="e">
        <f t="shared" si="135"/>
        <v>#N/A</v>
      </c>
      <c r="R1768" s="19">
        <v>44548</v>
      </c>
      <c r="S1768" s="17" t="s">
        <v>2130</v>
      </c>
      <c r="T1768" s="8" t="str">
        <f t="shared" si="138"/>
        <v>VM+ DNI H2</v>
      </c>
      <c r="U1768" t="s">
        <v>11113</v>
      </c>
      <c r="V1768" s="18"/>
      <c r="Y1768" t="str">
        <f t="shared" si="140"/>
        <v>WINCOMBIENHOA</v>
      </c>
    </row>
    <row r="1769" spans="1:25" x14ac:dyDescent="0.2">
      <c r="A1769" t="s">
        <v>0</v>
      </c>
      <c r="B1769" t="s">
        <v>2442</v>
      </c>
      <c r="D1769" t="s">
        <v>47</v>
      </c>
      <c r="E1769" t="s">
        <v>3</v>
      </c>
      <c r="F1769" s="12">
        <v>1</v>
      </c>
      <c r="G1769" s="2">
        <v>55595</v>
      </c>
      <c r="H1769" t="s">
        <v>4</v>
      </c>
      <c r="J1769" t="s">
        <v>48</v>
      </c>
      <c r="K1769" s="9" t="str">
        <f t="shared" si="136"/>
        <v>Tai heo muối gói 200g</v>
      </c>
      <c r="L1769" s="8" t="str">
        <f>VLOOKUP(K1769,'[1]Mã Misa'!$B$2:$D$74,2,0)</f>
        <v>Tai heo muối 200g</v>
      </c>
      <c r="M1769" s="8" t="str">
        <f>VLOOKUP(L1769,'[1]Mã Misa'!$C$2:$D$74,2,0)</f>
        <v>TH200</v>
      </c>
      <c r="N1769" s="2">
        <v>55595</v>
      </c>
      <c r="O1769" t="s">
        <v>2443</v>
      </c>
      <c r="P1769" s="8" t="str">
        <f t="shared" si="137"/>
        <v>0004143</v>
      </c>
      <c r="Q1769" s="8" t="e">
        <f t="shared" si="135"/>
        <v>#N/A</v>
      </c>
      <c r="R1769" s="19">
        <v>44548</v>
      </c>
      <c r="S1769" s="17" t="s">
        <v>2130</v>
      </c>
      <c r="T1769" s="8" t="str">
        <f t="shared" si="138"/>
        <v>VM+ DNI H2</v>
      </c>
      <c r="U1769" t="s">
        <v>11113</v>
      </c>
      <c r="V1769" s="18"/>
      <c r="Y1769" t="str">
        <f t="shared" si="140"/>
        <v>WINCOMBIENHOA</v>
      </c>
    </row>
    <row r="1770" spans="1:25" x14ac:dyDescent="0.2">
      <c r="A1770" t="s">
        <v>0</v>
      </c>
      <c r="B1770" t="s">
        <v>2442</v>
      </c>
      <c r="D1770" t="s">
        <v>59</v>
      </c>
      <c r="E1770" t="s">
        <v>3</v>
      </c>
      <c r="F1770" s="12">
        <v>2</v>
      </c>
      <c r="G1770" s="2">
        <v>188026</v>
      </c>
      <c r="H1770" t="s">
        <v>4</v>
      </c>
      <c r="J1770" t="s">
        <v>60</v>
      </c>
      <c r="K1770" s="9" t="str">
        <f t="shared" si="136"/>
        <v xml:space="preserve"> Giò lụa 500g</v>
      </c>
      <c r="L1770" s="8" t="str">
        <f>VLOOKUP(K1770,'[1]Mã Misa'!$B$2:$D$74,2,0)</f>
        <v>Giò lụa 500g</v>
      </c>
      <c r="M1770" s="8" t="str">
        <f>VLOOKUP(L1770,'[1]Mã Misa'!$C$2:$D$74,2,0)</f>
        <v>GL500</v>
      </c>
      <c r="N1770" s="2">
        <v>94013</v>
      </c>
      <c r="O1770" t="s">
        <v>2443</v>
      </c>
      <c r="P1770" s="8" t="str">
        <f t="shared" si="137"/>
        <v>0004143</v>
      </c>
      <c r="Q1770" s="8" t="e">
        <f t="shared" si="135"/>
        <v>#N/A</v>
      </c>
      <c r="R1770" s="19">
        <v>44548</v>
      </c>
      <c r="S1770" s="17" t="s">
        <v>2130</v>
      </c>
      <c r="T1770" s="8" t="str">
        <f t="shared" si="138"/>
        <v>VM+ DNI H2</v>
      </c>
      <c r="U1770" t="s">
        <v>11113</v>
      </c>
      <c r="V1770" s="18"/>
      <c r="Y1770" t="str">
        <f t="shared" si="140"/>
        <v>WINCOMBIENHOA</v>
      </c>
    </row>
    <row r="1771" spans="1:25" x14ac:dyDescent="0.2">
      <c r="A1771" t="s">
        <v>0</v>
      </c>
      <c r="B1771" t="s">
        <v>2442</v>
      </c>
      <c r="D1771" t="s">
        <v>15</v>
      </c>
      <c r="E1771" t="s">
        <v>3</v>
      </c>
      <c r="F1771" s="12">
        <v>7</v>
      </c>
      <c r="G1771" s="2">
        <v>322000</v>
      </c>
      <c r="H1771" t="s">
        <v>4</v>
      </c>
      <c r="J1771" t="s">
        <v>16</v>
      </c>
      <c r="K1771" s="9" t="str">
        <f t="shared" si="136"/>
        <v>Mộc nấm hương gói 250g</v>
      </c>
      <c r="L1771" s="8" t="str">
        <f>VLOOKUP(K1771,'[1]Mã Misa'!$B$2:$D$74,2,0)</f>
        <v>Mộc Nấm Hương 250g</v>
      </c>
      <c r="M1771" s="8" t="str">
        <f>VLOOKUP(L1771,'[1]Mã Misa'!$C$2:$D$74,2,0)</f>
        <v>MNH250</v>
      </c>
      <c r="N1771" s="2">
        <v>46000</v>
      </c>
      <c r="O1771" t="s">
        <v>2443</v>
      </c>
      <c r="P1771" s="8" t="str">
        <f t="shared" si="137"/>
        <v>0004143</v>
      </c>
      <c r="Q1771" s="8" t="e">
        <f t="shared" si="135"/>
        <v>#N/A</v>
      </c>
      <c r="R1771" s="19">
        <v>44548</v>
      </c>
      <c r="S1771" s="17" t="s">
        <v>2130</v>
      </c>
      <c r="T1771" s="8" t="str">
        <f t="shared" si="138"/>
        <v>VM+ DNI H2</v>
      </c>
      <c r="U1771" t="s">
        <v>11113</v>
      </c>
      <c r="V1771" s="18"/>
      <c r="Y1771" t="str">
        <f t="shared" si="140"/>
        <v>WINCOMBIENHOA</v>
      </c>
    </row>
    <row r="1772" spans="1:25" x14ac:dyDescent="0.2">
      <c r="A1772" t="s">
        <v>0</v>
      </c>
      <c r="B1772" t="s">
        <v>2442</v>
      </c>
      <c r="D1772" t="s">
        <v>30</v>
      </c>
      <c r="E1772" t="s">
        <v>3</v>
      </c>
      <c r="F1772" s="12">
        <v>1</v>
      </c>
      <c r="G1772" s="2">
        <v>111058</v>
      </c>
      <c r="H1772" t="s">
        <v>4</v>
      </c>
      <c r="J1772" t="s">
        <v>31</v>
      </c>
      <c r="K1772" s="9" t="str">
        <f t="shared" si="136"/>
        <v>Gà muối gói 500g</v>
      </c>
      <c r="L1772" s="8" t="str">
        <f>VLOOKUP(K1772,'[1]Mã Misa'!$B$2:$D$74,2,0)</f>
        <v>Gà muối 500g</v>
      </c>
      <c r="M1772" s="8" t="str">
        <f>VLOOKUP(L1772,'[1]Mã Misa'!$C$2:$D$74,2,0)</f>
        <v>GM500</v>
      </c>
      <c r="N1772" s="2">
        <v>111058</v>
      </c>
      <c r="O1772" t="s">
        <v>2443</v>
      </c>
      <c r="P1772" s="8" t="str">
        <f t="shared" si="137"/>
        <v>0004143</v>
      </c>
      <c r="Q1772" s="8" t="e">
        <f t="shared" si="135"/>
        <v>#N/A</v>
      </c>
      <c r="R1772" s="19">
        <v>44548</v>
      </c>
      <c r="S1772" s="17" t="s">
        <v>2130</v>
      </c>
      <c r="T1772" s="8" t="str">
        <f t="shared" si="138"/>
        <v>VM+ DNI H2</v>
      </c>
      <c r="U1772" t="s">
        <v>11113</v>
      </c>
      <c r="V1772" s="18"/>
      <c r="Y1772" t="str">
        <f t="shared" si="140"/>
        <v>WINCOMBIENHOA</v>
      </c>
    </row>
    <row r="1773" spans="1:25" x14ac:dyDescent="0.2">
      <c r="A1773" t="s">
        <v>0</v>
      </c>
      <c r="B1773" t="s">
        <v>2444</v>
      </c>
      <c r="D1773" t="s">
        <v>42</v>
      </c>
      <c r="E1773" t="s">
        <v>3</v>
      </c>
      <c r="F1773" s="12">
        <v>2</v>
      </c>
      <c r="G1773" s="2">
        <v>175574</v>
      </c>
      <c r="H1773" t="s">
        <v>4</v>
      </c>
      <c r="J1773" t="s">
        <v>43</v>
      </c>
      <c r="K1773" s="9" t="str">
        <f t="shared" si="136"/>
        <v>Bắp bò muối gói 200g</v>
      </c>
      <c r="L1773" s="8" t="str">
        <f>VLOOKUP(K1773,'[1]Mã Misa'!$B$2:$D$74,2,0)</f>
        <v>Bắp bò muối 200g</v>
      </c>
      <c r="M1773" s="8" t="str">
        <f>VLOOKUP(L1773,'[1]Mã Misa'!$C$2:$D$74,2,0)</f>
        <v>BBM200</v>
      </c>
      <c r="N1773" s="2">
        <v>87787</v>
      </c>
      <c r="O1773" t="s">
        <v>2445</v>
      </c>
      <c r="P1773" s="8" t="str">
        <f t="shared" si="137"/>
        <v>0003193</v>
      </c>
      <c r="Q1773" s="8" t="e">
        <f t="shared" si="135"/>
        <v>#N/A</v>
      </c>
      <c r="R1773" s="19">
        <v>44548</v>
      </c>
      <c r="S1773" s="17" t="s">
        <v>2446</v>
      </c>
      <c r="T1773" s="8" t="str">
        <f t="shared" si="138"/>
        <v>VM+ BDG CC</v>
      </c>
      <c r="U1773" t="s">
        <v>11198</v>
      </c>
      <c r="Y1773" t="str">
        <f t="shared" si="139"/>
        <v>WINCOMBINHDUONG</v>
      </c>
    </row>
    <row r="1774" spans="1:25" x14ac:dyDescent="0.2">
      <c r="A1774" t="s">
        <v>0</v>
      </c>
      <c r="B1774" t="s">
        <v>2444</v>
      </c>
      <c r="D1774" t="s">
        <v>839</v>
      </c>
      <c r="E1774" t="s">
        <v>3</v>
      </c>
      <c r="F1774" s="12">
        <v>4</v>
      </c>
      <c r="G1774" s="2">
        <v>523688</v>
      </c>
      <c r="H1774" t="s">
        <v>4</v>
      </c>
      <c r="J1774" t="s">
        <v>840</v>
      </c>
      <c r="K1774" s="9" t="str">
        <f t="shared" si="136"/>
        <v>Bắp bò muối gói 300g</v>
      </c>
      <c r="L1774" s="8" t="str">
        <f>VLOOKUP(K1774,'[1]Mã Misa'!$B$2:$D$74,2,0)</f>
        <v>Bắp bò muối 300g</v>
      </c>
      <c r="M1774" s="8" t="str">
        <f>VLOOKUP(L1774,'[1]Mã Misa'!$C$2:$D$74,2,0)</f>
        <v>BBM300</v>
      </c>
      <c r="N1774" s="2">
        <v>130922</v>
      </c>
      <c r="O1774" t="s">
        <v>2445</v>
      </c>
      <c r="P1774" s="8" t="str">
        <f t="shared" si="137"/>
        <v>0003193</v>
      </c>
      <c r="Q1774" s="8" t="e">
        <f t="shared" si="135"/>
        <v>#N/A</v>
      </c>
      <c r="R1774" s="19">
        <v>44548</v>
      </c>
      <c r="S1774" s="17" t="s">
        <v>2446</v>
      </c>
      <c r="T1774" s="8" t="str">
        <f t="shared" si="138"/>
        <v>VM+ BDG CC</v>
      </c>
      <c r="U1774" t="s">
        <v>11198</v>
      </c>
      <c r="Y1774" t="str">
        <f t="shared" si="139"/>
        <v>WINCOMBINHDUONG</v>
      </c>
    </row>
    <row r="1775" spans="1:25" x14ac:dyDescent="0.2">
      <c r="A1775" t="s">
        <v>0</v>
      </c>
      <c r="B1775" t="s">
        <v>2444</v>
      </c>
      <c r="D1775" t="s">
        <v>121</v>
      </c>
      <c r="E1775" t="s">
        <v>3</v>
      </c>
      <c r="F1775" s="12">
        <v>2</v>
      </c>
      <c r="G1775" s="2">
        <v>146862</v>
      </c>
      <c r="H1775" t="s">
        <v>4</v>
      </c>
      <c r="J1775" t="s">
        <v>122</v>
      </c>
      <c r="K1775" s="9" t="str">
        <f t="shared" si="136"/>
        <v>Chân giò heo muối gói 300g</v>
      </c>
      <c r="L1775" s="8" t="str">
        <f>VLOOKUP(K1775,'[1]Mã Misa'!$B$2:$D$74,2,0)</f>
        <v>Chân giò heo muối 300g</v>
      </c>
      <c r="M1775" s="8" t="str">
        <f>VLOOKUP(L1775,'[1]Mã Misa'!$C$2:$D$74,2,0)</f>
        <v>CGM300</v>
      </c>
      <c r="N1775" s="2">
        <v>73431</v>
      </c>
      <c r="O1775" t="s">
        <v>2445</v>
      </c>
      <c r="P1775" s="8" t="str">
        <f t="shared" si="137"/>
        <v>0003193</v>
      </c>
      <c r="Q1775" s="8" t="e">
        <f t="shared" si="135"/>
        <v>#N/A</v>
      </c>
      <c r="R1775" s="19">
        <v>44548</v>
      </c>
      <c r="S1775" s="17" t="s">
        <v>2446</v>
      </c>
      <c r="T1775" s="8" t="str">
        <f t="shared" si="138"/>
        <v>VM+ BDG CC</v>
      </c>
      <c r="U1775" t="s">
        <v>11198</v>
      </c>
      <c r="Y1775" t="str">
        <f t="shared" si="139"/>
        <v>WINCOMBINHDUONG</v>
      </c>
    </row>
    <row r="1776" spans="1:25" x14ac:dyDescent="0.2">
      <c r="A1776" t="s">
        <v>0</v>
      </c>
      <c r="B1776" t="s">
        <v>2444</v>
      </c>
      <c r="D1776" t="s">
        <v>47</v>
      </c>
      <c r="E1776" t="s">
        <v>3</v>
      </c>
      <c r="F1776" s="12">
        <v>1</v>
      </c>
      <c r="G1776" s="2">
        <v>55595</v>
      </c>
      <c r="H1776" t="s">
        <v>4</v>
      </c>
      <c r="J1776" t="s">
        <v>48</v>
      </c>
      <c r="K1776" s="9" t="str">
        <f t="shared" si="136"/>
        <v>Tai heo muối gói 200g</v>
      </c>
      <c r="L1776" s="8" t="str">
        <f>VLOOKUP(K1776,'[1]Mã Misa'!$B$2:$D$74,2,0)</f>
        <v>Tai heo muối 200g</v>
      </c>
      <c r="M1776" s="8" t="str">
        <f>VLOOKUP(L1776,'[1]Mã Misa'!$C$2:$D$74,2,0)</f>
        <v>TH200</v>
      </c>
      <c r="N1776" s="2">
        <v>55595</v>
      </c>
      <c r="O1776" t="s">
        <v>2445</v>
      </c>
      <c r="P1776" s="8" t="str">
        <f t="shared" si="137"/>
        <v>0003193</v>
      </c>
      <c r="Q1776" s="8" t="e">
        <f t="shared" si="135"/>
        <v>#N/A</v>
      </c>
      <c r="R1776" s="19">
        <v>44548</v>
      </c>
      <c r="S1776" s="17" t="s">
        <v>2446</v>
      </c>
      <c r="T1776" s="8" t="str">
        <f t="shared" si="138"/>
        <v>VM+ BDG CC</v>
      </c>
      <c r="U1776" t="s">
        <v>11198</v>
      </c>
      <c r="Y1776" t="str">
        <f t="shared" si="139"/>
        <v>WINCOMBINHDUONG</v>
      </c>
    </row>
    <row r="1777" spans="1:25" x14ac:dyDescent="0.2">
      <c r="A1777" t="s">
        <v>0</v>
      </c>
      <c r="B1777" t="s">
        <v>2444</v>
      </c>
      <c r="D1777" t="s">
        <v>155</v>
      </c>
      <c r="E1777" t="s">
        <v>3</v>
      </c>
      <c r="F1777" s="12">
        <v>3</v>
      </c>
      <c r="G1777" s="2">
        <v>305967</v>
      </c>
      <c r="H1777" t="s">
        <v>4</v>
      </c>
      <c r="J1777" t="s">
        <v>156</v>
      </c>
      <c r="K1777" s="9" t="str">
        <f t="shared" si="136"/>
        <v>Giò tai nấm hương 500g</v>
      </c>
      <c r="L1777" s="8" t="str">
        <f>VLOOKUP(K1777,'[1]Mã Misa'!$B$2:$D$74,2,0)</f>
        <v>Giò tai nấm hương 500g</v>
      </c>
      <c r="M1777" s="8" t="str">
        <f>VLOOKUP(L1777,'[1]Mã Misa'!$C$2:$D$74,2,0)</f>
        <v>GTNH500</v>
      </c>
      <c r="N1777" s="2">
        <v>101989</v>
      </c>
      <c r="O1777" t="s">
        <v>2445</v>
      </c>
      <c r="P1777" s="8" t="str">
        <f t="shared" si="137"/>
        <v>0003193</v>
      </c>
      <c r="Q1777" s="8" t="e">
        <f t="shared" si="135"/>
        <v>#N/A</v>
      </c>
      <c r="R1777" s="19">
        <v>44548</v>
      </c>
      <c r="S1777" s="17" t="s">
        <v>2446</v>
      </c>
      <c r="T1777" s="8" t="str">
        <f t="shared" si="138"/>
        <v>VM+ BDG CC</v>
      </c>
      <c r="U1777" t="s">
        <v>11198</v>
      </c>
      <c r="Y1777" t="str">
        <f t="shared" si="139"/>
        <v>WINCOMBINHDUONG</v>
      </c>
    </row>
    <row r="1778" spans="1:25" x14ac:dyDescent="0.2">
      <c r="A1778" t="s">
        <v>0</v>
      </c>
      <c r="B1778" t="s">
        <v>2444</v>
      </c>
      <c r="D1778" t="s">
        <v>30</v>
      </c>
      <c r="E1778" t="s">
        <v>3</v>
      </c>
      <c r="F1778" s="12">
        <v>1</v>
      </c>
      <c r="G1778" s="2">
        <v>111058</v>
      </c>
      <c r="H1778" t="s">
        <v>4</v>
      </c>
      <c r="J1778" t="s">
        <v>31</v>
      </c>
      <c r="K1778" s="9" t="str">
        <f t="shared" si="136"/>
        <v>Gà muối gói 500g</v>
      </c>
      <c r="L1778" s="8" t="str">
        <f>VLOOKUP(K1778,'[1]Mã Misa'!$B$2:$D$74,2,0)</f>
        <v>Gà muối 500g</v>
      </c>
      <c r="M1778" s="8" t="str">
        <f>VLOOKUP(L1778,'[1]Mã Misa'!$C$2:$D$74,2,0)</f>
        <v>GM500</v>
      </c>
      <c r="N1778" s="2">
        <v>111058</v>
      </c>
      <c r="O1778" t="s">
        <v>2445</v>
      </c>
      <c r="P1778" s="8" t="str">
        <f t="shared" si="137"/>
        <v>0003193</v>
      </c>
      <c r="Q1778" s="8" t="e">
        <f t="shared" si="135"/>
        <v>#N/A</v>
      </c>
      <c r="R1778" s="19">
        <v>44548</v>
      </c>
      <c r="S1778" s="17" t="s">
        <v>2446</v>
      </c>
      <c r="T1778" s="8" t="str">
        <f t="shared" si="138"/>
        <v>VM+ BDG CC</v>
      </c>
      <c r="U1778" t="s">
        <v>11198</v>
      </c>
      <c r="Y1778" t="str">
        <f t="shared" si="139"/>
        <v>WINCOMBINHDUONG</v>
      </c>
    </row>
    <row r="1779" spans="1:25" x14ac:dyDescent="0.2">
      <c r="A1779" t="s">
        <v>0</v>
      </c>
      <c r="B1779" t="s">
        <v>2447</v>
      </c>
      <c r="D1779" t="s">
        <v>40</v>
      </c>
      <c r="E1779" t="s">
        <v>3</v>
      </c>
      <c r="F1779" s="12">
        <v>4</v>
      </c>
      <c r="G1779" s="2">
        <v>237600</v>
      </c>
      <c r="H1779" t="s">
        <v>4</v>
      </c>
      <c r="J1779" t="s">
        <v>41</v>
      </c>
      <c r="K1779" s="9" t="str">
        <f t="shared" si="136"/>
        <v>_Giò lụa 250g</v>
      </c>
      <c r="L1779" s="8" t="str">
        <f>VLOOKUP(K1779,'[1]Mã Misa'!$B$2:$D$74,2,0)</f>
        <v>Giò lụa 250g</v>
      </c>
      <c r="M1779" s="8" t="str">
        <f>VLOOKUP(L1779,'[1]Mã Misa'!$C$2:$D$74,2,0)</f>
        <v>GL250</v>
      </c>
      <c r="N1779" s="2">
        <v>59400</v>
      </c>
      <c r="O1779" t="s">
        <v>2448</v>
      </c>
      <c r="P1779" s="8" t="str">
        <f t="shared" si="137"/>
        <v>0001697</v>
      </c>
      <c r="Q1779" s="8" t="e">
        <f t="shared" si="135"/>
        <v>#N/A</v>
      </c>
      <c r="R1779" s="19">
        <v>44548</v>
      </c>
      <c r="S1779" s="17" t="s">
        <v>2449</v>
      </c>
      <c r="T1779" s="8" t="str">
        <f t="shared" si="138"/>
        <v>VM+ TNN 38</v>
      </c>
      <c r="U1779" t="s">
        <v>11199</v>
      </c>
      <c r="Y1779" t="str">
        <f t="shared" si="139"/>
        <v>WINCOMTHAINGUYEN</v>
      </c>
    </row>
    <row r="1780" spans="1:25" x14ac:dyDescent="0.2">
      <c r="A1780" t="s">
        <v>0</v>
      </c>
      <c r="B1780" t="s">
        <v>2450</v>
      </c>
      <c r="D1780" t="s">
        <v>2</v>
      </c>
      <c r="E1780" t="s">
        <v>3</v>
      </c>
      <c r="F1780" s="12">
        <v>8</v>
      </c>
      <c r="G1780" s="2">
        <v>567600</v>
      </c>
      <c r="H1780" t="s">
        <v>4</v>
      </c>
      <c r="J1780" t="s">
        <v>5</v>
      </c>
      <c r="K1780" s="9" t="str">
        <f t="shared" si="136"/>
        <v>_Chả nướng 300g</v>
      </c>
      <c r="L1780" s="8" t="str">
        <f>VLOOKUP(K1780,'[1]Mã Misa'!$B$2:$D$74,2,0)</f>
        <v>Chả nướng 300g</v>
      </c>
      <c r="M1780" s="8" t="str">
        <f>VLOOKUP(L1780,'[1]Mã Misa'!$C$2:$D$74,2,0)</f>
        <v>CN300</v>
      </c>
      <c r="N1780" s="2">
        <v>70950</v>
      </c>
      <c r="O1780" t="s">
        <v>2451</v>
      </c>
      <c r="P1780" s="8" t="str">
        <f t="shared" si="137"/>
        <v>0003753</v>
      </c>
      <c r="Q1780" s="8" t="e">
        <f t="shared" si="135"/>
        <v>#N/A</v>
      </c>
      <c r="R1780" s="19">
        <v>44548</v>
      </c>
      <c r="S1780" s="17" t="s">
        <v>2452</v>
      </c>
      <c r="T1780" s="8" t="str">
        <f t="shared" si="138"/>
        <v>VM VCP BNH</v>
      </c>
      <c r="U1780" t="s">
        <v>11200</v>
      </c>
      <c r="Y1780" t="str">
        <f t="shared" si="139"/>
        <v>WINCOMBACNINH</v>
      </c>
    </row>
    <row r="1781" spans="1:25" x14ac:dyDescent="0.2">
      <c r="A1781" t="s">
        <v>0</v>
      </c>
      <c r="B1781" t="s">
        <v>2450</v>
      </c>
      <c r="D1781" t="s">
        <v>121</v>
      </c>
      <c r="E1781" t="s">
        <v>3</v>
      </c>
      <c r="F1781" s="12">
        <v>1</v>
      </c>
      <c r="G1781" s="2">
        <v>73431</v>
      </c>
      <c r="H1781" t="s">
        <v>4</v>
      </c>
      <c r="J1781" t="s">
        <v>122</v>
      </c>
      <c r="K1781" s="9" t="str">
        <f t="shared" si="136"/>
        <v>Chân giò heo muối gói 300g</v>
      </c>
      <c r="L1781" s="8" t="str">
        <f>VLOOKUP(K1781,'[1]Mã Misa'!$B$2:$D$74,2,0)</f>
        <v>Chân giò heo muối 300g</v>
      </c>
      <c r="M1781" s="8" t="str">
        <f>VLOOKUP(L1781,'[1]Mã Misa'!$C$2:$D$74,2,0)</f>
        <v>CGM300</v>
      </c>
      <c r="N1781" s="2">
        <v>73431</v>
      </c>
      <c r="O1781" t="s">
        <v>2451</v>
      </c>
      <c r="P1781" s="8" t="str">
        <f t="shared" si="137"/>
        <v>0003753</v>
      </c>
      <c r="Q1781" s="8" t="e">
        <f t="shared" si="135"/>
        <v>#N/A</v>
      </c>
      <c r="R1781" s="19">
        <v>44548</v>
      </c>
      <c r="S1781" s="17" t="s">
        <v>2452</v>
      </c>
      <c r="T1781" s="8" t="str">
        <f t="shared" si="138"/>
        <v>VM VCP BNH</v>
      </c>
      <c r="U1781" t="s">
        <v>11200</v>
      </c>
      <c r="Y1781" t="str">
        <f t="shared" si="139"/>
        <v>WINCOMBACNINH</v>
      </c>
    </row>
    <row r="1782" spans="1:25" x14ac:dyDescent="0.2">
      <c r="A1782" t="s">
        <v>0</v>
      </c>
      <c r="B1782" t="s">
        <v>2450</v>
      </c>
      <c r="D1782" t="s">
        <v>8</v>
      </c>
      <c r="E1782" t="s">
        <v>3</v>
      </c>
      <c r="F1782" s="12">
        <v>1</v>
      </c>
      <c r="G1782" s="2">
        <v>105400</v>
      </c>
      <c r="H1782" t="s">
        <v>4</v>
      </c>
      <c r="J1782" t="s">
        <v>9</v>
      </c>
      <c r="K1782" s="9" t="str">
        <f t="shared" si="136"/>
        <v>_Đùi gà sốt cay 500g</v>
      </c>
      <c r="L1782" s="8" t="str">
        <f>VLOOKUP(K1782,'[1]Mã Misa'!$B$2:$D$74,2,0)</f>
        <v>Đùi gà sốt cay 500g</v>
      </c>
      <c r="M1782" s="8" t="str">
        <f>VLOOKUP(L1782,'[1]Mã Misa'!$C$2:$D$74,2,0)</f>
        <v>DGSC500</v>
      </c>
      <c r="N1782" s="2">
        <v>105400</v>
      </c>
      <c r="O1782" t="s">
        <v>2451</v>
      </c>
      <c r="P1782" s="8" t="str">
        <f t="shared" si="137"/>
        <v>0003753</v>
      </c>
      <c r="Q1782" s="8" t="e">
        <f t="shared" si="135"/>
        <v>#N/A</v>
      </c>
      <c r="R1782" s="19">
        <v>44548</v>
      </c>
      <c r="S1782" s="17" t="s">
        <v>2452</v>
      </c>
      <c r="T1782" s="8" t="str">
        <f t="shared" si="138"/>
        <v>VM VCP BNH</v>
      </c>
      <c r="U1782" t="s">
        <v>11200</v>
      </c>
      <c r="Y1782" t="str">
        <f t="shared" si="139"/>
        <v>WINCOMBACNINH</v>
      </c>
    </row>
    <row r="1783" spans="1:25" x14ac:dyDescent="0.2">
      <c r="A1783" t="s">
        <v>0</v>
      </c>
      <c r="B1783" t="s">
        <v>2450</v>
      </c>
      <c r="D1783" t="s">
        <v>30</v>
      </c>
      <c r="E1783" t="s">
        <v>3</v>
      </c>
      <c r="F1783" s="12">
        <v>1</v>
      </c>
      <c r="G1783" s="2">
        <v>111058</v>
      </c>
      <c r="H1783" t="s">
        <v>4</v>
      </c>
      <c r="J1783" t="s">
        <v>31</v>
      </c>
      <c r="K1783" s="9" t="str">
        <f t="shared" si="136"/>
        <v>Gà muối gói 500g</v>
      </c>
      <c r="L1783" s="8" t="str">
        <f>VLOOKUP(K1783,'[1]Mã Misa'!$B$2:$D$74,2,0)</f>
        <v>Gà muối 500g</v>
      </c>
      <c r="M1783" s="8" t="str">
        <f>VLOOKUP(L1783,'[1]Mã Misa'!$C$2:$D$74,2,0)</f>
        <v>GM500</v>
      </c>
      <c r="N1783" s="2">
        <v>111058</v>
      </c>
      <c r="O1783" t="s">
        <v>2451</v>
      </c>
      <c r="P1783" s="8" t="str">
        <f t="shared" si="137"/>
        <v>0003753</v>
      </c>
      <c r="Q1783" s="8" t="e">
        <f t="shared" si="135"/>
        <v>#N/A</v>
      </c>
      <c r="R1783" s="19">
        <v>44548</v>
      </c>
      <c r="S1783" s="17" t="s">
        <v>2452</v>
      </c>
      <c r="T1783" s="8" t="str">
        <f t="shared" si="138"/>
        <v>VM VCP BNH</v>
      </c>
      <c r="U1783" t="s">
        <v>11200</v>
      </c>
      <c r="Y1783" t="str">
        <f t="shared" si="139"/>
        <v>WINCOMBACNINH</v>
      </c>
    </row>
    <row r="1784" spans="1:25" x14ac:dyDescent="0.2">
      <c r="A1784" t="s">
        <v>0</v>
      </c>
      <c r="B1784" t="s">
        <v>2453</v>
      </c>
      <c r="D1784" t="s">
        <v>40</v>
      </c>
      <c r="E1784" t="s">
        <v>3</v>
      </c>
      <c r="F1784" s="12">
        <v>2</v>
      </c>
      <c r="G1784" s="2">
        <v>118800</v>
      </c>
      <c r="H1784" t="s">
        <v>4</v>
      </c>
      <c r="J1784" t="s">
        <v>41</v>
      </c>
      <c r="K1784" s="9" t="str">
        <f t="shared" si="136"/>
        <v>_Giò lụa 250g</v>
      </c>
      <c r="L1784" s="8" t="str">
        <f>VLOOKUP(K1784,'[1]Mã Misa'!$B$2:$D$74,2,0)</f>
        <v>Giò lụa 250g</v>
      </c>
      <c r="M1784" s="8" t="str">
        <f>VLOOKUP(L1784,'[1]Mã Misa'!$C$2:$D$74,2,0)</f>
        <v>GL250</v>
      </c>
      <c r="N1784" s="2">
        <v>59400</v>
      </c>
      <c r="O1784" t="s">
        <v>2454</v>
      </c>
      <c r="P1784" s="8" t="str">
        <f t="shared" si="137"/>
        <v>0002549</v>
      </c>
      <c r="Q1784" s="8" t="e">
        <f t="shared" si="135"/>
        <v>#N/A</v>
      </c>
      <c r="R1784" s="19">
        <v>44548</v>
      </c>
      <c r="S1784" s="17" t="s">
        <v>2455</v>
      </c>
      <c r="T1784" s="8" t="str">
        <f t="shared" si="138"/>
        <v>VM+ BGG 36</v>
      </c>
      <c r="U1784" t="s">
        <v>11201</v>
      </c>
      <c r="Y1784" t="str">
        <f t="shared" si="139"/>
        <v>WINCOMBACGIANG</v>
      </c>
    </row>
    <row r="1785" spans="1:25" x14ac:dyDescent="0.2">
      <c r="A1785" t="s">
        <v>0</v>
      </c>
      <c r="B1785" t="s">
        <v>2453</v>
      </c>
      <c r="D1785" t="s">
        <v>27</v>
      </c>
      <c r="E1785" t="s">
        <v>3</v>
      </c>
      <c r="F1785" s="12">
        <v>1</v>
      </c>
      <c r="G1785" s="2">
        <v>61050</v>
      </c>
      <c r="H1785" t="s">
        <v>4</v>
      </c>
      <c r="J1785" t="s">
        <v>28</v>
      </c>
      <c r="K1785" s="9" t="str">
        <f t="shared" si="136"/>
        <v>_Giò sụn gà 250g</v>
      </c>
      <c r="L1785" s="8" t="str">
        <f>VLOOKUP(K1785,'[1]Mã Misa'!$B$2:$D$74,2,0)</f>
        <v>Giò sụn gà 250g</v>
      </c>
      <c r="M1785" s="8" t="str">
        <f>VLOOKUP(L1785,'[1]Mã Misa'!$C$2:$D$74,2,0)</f>
        <v>GSG250</v>
      </c>
      <c r="N1785" s="2">
        <v>61050</v>
      </c>
      <c r="O1785" t="s">
        <v>2454</v>
      </c>
      <c r="P1785" s="8" t="str">
        <f t="shared" si="137"/>
        <v>0002549</v>
      </c>
      <c r="Q1785" s="8" t="e">
        <f t="shared" si="135"/>
        <v>#N/A</v>
      </c>
      <c r="R1785" s="19">
        <v>44548</v>
      </c>
      <c r="S1785" s="17" t="s">
        <v>2455</v>
      </c>
      <c r="T1785" s="8" t="str">
        <f t="shared" si="138"/>
        <v>VM+ BGG 36</v>
      </c>
      <c r="U1785" t="s">
        <v>11201</v>
      </c>
      <c r="Y1785" t="str">
        <f t="shared" si="139"/>
        <v>WINCOMBACGIANG</v>
      </c>
    </row>
    <row r="1786" spans="1:25" x14ac:dyDescent="0.2">
      <c r="A1786" t="s">
        <v>0</v>
      </c>
      <c r="B1786" t="s">
        <v>2453</v>
      </c>
      <c r="D1786" t="s">
        <v>8</v>
      </c>
      <c r="E1786" t="s">
        <v>3</v>
      </c>
      <c r="F1786" s="12">
        <v>1</v>
      </c>
      <c r="G1786" s="2">
        <v>105400</v>
      </c>
      <c r="H1786" t="s">
        <v>4</v>
      </c>
      <c r="J1786" t="s">
        <v>9</v>
      </c>
      <c r="K1786" s="9" t="str">
        <f t="shared" si="136"/>
        <v>_Đùi gà sốt cay 500g</v>
      </c>
      <c r="L1786" s="8" t="str">
        <f>VLOOKUP(K1786,'[1]Mã Misa'!$B$2:$D$74,2,0)</f>
        <v>Đùi gà sốt cay 500g</v>
      </c>
      <c r="M1786" s="8" t="str">
        <f>VLOOKUP(L1786,'[1]Mã Misa'!$C$2:$D$74,2,0)</f>
        <v>DGSC500</v>
      </c>
      <c r="N1786" s="2">
        <v>105400</v>
      </c>
      <c r="O1786" t="s">
        <v>2454</v>
      </c>
      <c r="P1786" s="8" t="str">
        <f t="shared" si="137"/>
        <v>0002549</v>
      </c>
      <c r="Q1786" s="8" t="e">
        <f t="shared" si="135"/>
        <v>#N/A</v>
      </c>
      <c r="R1786" s="19">
        <v>44548</v>
      </c>
      <c r="S1786" s="17" t="s">
        <v>2455</v>
      </c>
      <c r="T1786" s="8" t="str">
        <f t="shared" si="138"/>
        <v>VM+ BGG 36</v>
      </c>
      <c r="U1786" t="s">
        <v>11201</v>
      </c>
      <c r="Y1786" t="str">
        <f t="shared" si="139"/>
        <v>WINCOMBACGIANG</v>
      </c>
    </row>
    <row r="1787" spans="1:25" x14ac:dyDescent="0.2">
      <c r="A1787" t="s">
        <v>0</v>
      </c>
      <c r="B1787" t="s">
        <v>2456</v>
      </c>
      <c r="D1787" t="s">
        <v>25</v>
      </c>
      <c r="E1787" t="s">
        <v>3</v>
      </c>
      <c r="F1787" s="12">
        <v>5</v>
      </c>
      <c r="G1787" s="2">
        <v>453750</v>
      </c>
      <c r="H1787" t="s">
        <v>4</v>
      </c>
      <c r="J1787" t="s">
        <v>26</v>
      </c>
      <c r="K1787" s="9" t="str">
        <f t="shared" si="136"/>
        <v>_Chân gà sốt cay 400g</v>
      </c>
      <c r="L1787" s="8" t="str">
        <f>VLOOKUP(K1787,'[1]Mã Misa'!$B$2:$D$74,2,0)</f>
        <v>Chân gà sốt cay 400g</v>
      </c>
      <c r="M1787" s="8" t="str">
        <f>VLOOKUP(L1787,'[1]Mã Misa'!$C$2:$D$74,2,0)</f>
        <v>CGSC400</v>
      </c>
      <c r="N1787" s="2">
        <v>90750</v>
      </c>
      <c r="O1787" t="s">
        <v>2457</v>
      </c>
      <c r="P1787" s="8" t="str">
        <f t="shared" si="137"/>
        <v>0156319</v>
      </c>
      <c r="Q1787" s="8" t="e">
        <f t="shared" si="135"/>
        <v>#N/A</v>
      </c>
      <c r="R1787" s="19">
        <v>44548</v>
      </c>
      <c r="S1787" s="17" t="s">
        <v>964</v>
      </c>
      <c r="T1787" s="8" t="str">
        <f t="shared" si="138"/>
        <v>VM+ HNI 19</v>
      </c>
      <c r="U1787" t="s">
        <v>10792</v>
      </c>
      <c r="Y1787" t="str">
        <f t="shared" si="139"/>
        <v>WINCOMHANOI</v>
      </c>
    </row>
    <row r="1788" spans="1:25" x14ac:dyDescent="0.2">
      <c r="A1788" t="s">
        <v>0</v>
      </c>
      <c r="B1788" t="s">
        <v>2458</v>
      </c>
      <c r="D1788" t="s">
        <v>25</v>
      </c>
      <c r="E1788" t="s">
        <v>3</v>
      </c>
      <c r="F1788" s="12">
        <v>1</v>
      </c>
      <c r="G1788" s="2">
        <v>90750</v>
      </c>
      <c r="H1788" t="s">
        <v>4</v>
      </c>
      <c r="J1788" t="s">
        <v>26</v>
      </c>
      <c r="K1788" s="9" t="str">
        <f t="shared" si="136"/>
        <v>_Chân gà sốt cay 400g</v>
      </c>
      <c r="L1788" s="8" t="str">
        <f>VLOOKUP(K1788,'[1]Mã Misa'!$B$2:$D$74,2,0)</f>
        <v>Chân gà sốt cay 400g</v>
      </c>
      <c r="M1788" s="8" t="str">
        <f>VLOOKUP(L1788,'[1]Mã Misa'!$C$2:$D$74,2,0)</f>
        <v>CGSC400</v>
      </c>
      <c r="N1788" s="2">
        <v>90750</v>
      </c>
      <c r="O1788" t="s">
        <v>2459</v>
      </c>
      <c r="P1788" s="8" t="str">
        <f t="shared" si="137"/>
        <v>0047042</v>
      </c>
      <c r="Q1788" s="8" t="e">
        <f t="shared" si="135"/>
        <v>#N/A</v>
      </c>
      <c r="R1788" s="19">
        <v>44548</v>
      </c>
      <c r="S1788" s="17" t="s">
        <v>2460</v>
      </c>
      <c r="T1788" s="8" t="str">
        <f t="shared" si="138"/>
        <v>VM+ HCM 11</v>
      </c>
      <c r="U1788" t="s">
        <v>11202</v>
      </c>
      <c r="Y1788" t="str">
        <f t="shared" si="139"/>
        <v>WINCOMHOCHIMINH</v>
      </c>
    </row>
    <row r="1789" spans="1:25" x14ac:dyDescent="0.2">
      <c r="A1789" t="s">
        <v>0</v>
      </c>
      <c r="B1789" t="s">
        <v>2461</v>
      </c>
      <c r="D1789" t="s">
        <v>8</v>
      </c>
      <c r="E1789" t="s">
        <v>3</v>
      </c>
      <c r="F1789" s="12">
        <v>2</v>
      </c>
      <c r="G1789" s="2">
        <v>210800</v>
      </c>
      <c r="H1789" t="s">
        <v>4</v>
      </c>
      <c r="J1789" t="s">
        <v>9</v>
      </c>
      <c r="K1789" s="9" t="str">
        <f t="shared" si="136"/>
        <v>_Đùi gà sốt cay 500g</v>
      </c>
      <c r="L1789" s="8" t="str">
        <f>VLOOKUP(K1789,'[1]Mã Misa'!$B$2:$D$74,2,0)</f>
        <v>Đùi gà sốt cay 500g</v>
      </c>
      <c r="M1789" s="8" t="str">
        <f>VLOOKUP(L1789,'[1]Mã Misa'!$C$2:$D$74,2,0)</f>
        <v>DGSC500</v>
      </c>
      <c r="N1789" s="2">
        <v>105400</v>
      </c>
      <c r="O1789" t="s">
        <v>2462</v>
      </c>
      <c r="P1789" s="8" t="str">
        <f t="shared" si="137"/>
        <v>0003755</v>
      </c>
      <c r="Q1789" s="8" t="e">
        <f t="shared" si="135"/>
        <v>#N/A</v>
      </c>
      <c r="R1789" s="19">
        <v>44548</v>
      </c>
      <c r="S1789" s="17" t="s">
        <v>2463</v>
      </c>
      <c r="T1789" s="8" t="str">
        <f t="shared" si="138"/>
        <v>VM+ BNH Ch</v>
      </c>
      <c r="U1789" t="s">
        <v>11203</v>
      </c>
      <c r="Y1789" t="str">
        <f t="shared" si="139"/>
        <v>WINCOMBACNINH</v>
      </c>
    </row>
    <row r="1790" spans="1:25" x14ac:dyDescent="0.2">
      <c r="A1790" t="s">
        <v>0</v>
      </c>
      <c r="B1790" t="s">
        <v>2461</v>
      </c>
      <c r="D1790" t="s">
        <v>25</v>
      </c>
      <c r="E1790" t="s">
        <v>3</v>
      </c>
      <c r="F1790" s="12">
        <v>1</v>
      </c>
      <c r="G1790" s="2">
        <v>90750</v>
      </c>
      <c r="H1790" t="s">
        <v>4</v>
      </c>
      <c r="J1790" t="s">
        <v>26</v>
      </c>
      <c r="K1790" s="9" t="str">
        <f t="shared" si="136"/>
        <v>_Chân gà sốt cay 400g</v>
      </c>
      <c r="L1790" s="8" t="str">
        <f>VLOOKUP(K1790,'[1]Mã Misa'!$B$2:$D$74,2,0)</f>
        <v>Chân gà sốt cay 400g</v>
      </c>
      <c r="M1790" s="8" t="str">
        <f>VLOOKUP(L1790,'[1]Mã Misa'!$C$2:$D$74,2,0)</f>
        <v>CGSC400</v>
      </c>
      <c r="N1790" s="2">
        <v>90750</v>
      </c>
      <c r="O1790" t="s">
        <v>2462</v>
      </c>
      <c r="P1790" s="8" t="str">
        <f t="shared" si="137"/>
        <v>0003755</v>
      </c>
      <c r="Q1790" s="8" t="e">
        <f t="shared" si="135"/>
        <v>#N/A</v>
      </c>
      <c r="R1790" s="19">
        <v>44548</v>
      </c>
      <c r="S1790" s="17" t="s">
        <v>2463</v>
      </c>
      <c r="T1790" s="8" t="str">
        <f t="shared" si="138"/>
        <v>VM+ BNH Ch</v>
      </c>
      <c r="U1790" t="s">
        <v>11203</v>
      </c>
      <c r="Y1790" t="str">
        <f t="shared" si="139"/>
        <v>WINCOMBACNINH</v>
      </c>
    </row>
    <row r="1791" spans="1:25" x14ac:dyDescent="0.2">
      <c r="A1791" t="s">
        <v>0</v>
      </c>
      <c r="B1791" t="s">
        <v>2464</v>
      </c>
      <c r="D1791" t="s">
        <v>47</v>
      </c>
      <c r="E1791" t="s">
        <v>3</v>
      </c>
      <c r="F1791" s="12">
        <v>2</v>
      </c>
      <c r="G1791" s="2">
        <v>111190</v>
      </c>
      <c r="H1791" t="s">
        <v>4</v>
      </c>
      <c r="J1791" t="s">
        <v>48</v>
      </c>
      <c r="K1791" s="9" t="str">
        <f t="shared" si="136"/>
        <v>Tai heo muối gói 200g</v>
      </c>
      <c r="L1791" s="8" t="str">
        <f>VLOOKUP(K1791,'[1]Mã Misa'!$B$2:$D$74,2,0)</f>
        <v>Tai heo muối 200g</v>
      </c>
      <c r="M1791" s="8" t="str">
        <f>VLOOKUP(L1791,'[1]Mã Misa'!$C$2:$D$74,2,0)</f>
        <v>TH200</v>
      </c>
      <c r="N1791" s="2">
        <v>55595</v>
      </c>
      <c r="O1791" t="s">
        <v>2465</v>
      </c>
      <c r="P1791" s="8" t="str">
        <f t="shared" si="137"/>
        <v>0047043</v>
      </c>
      <c r="Q1791" s="8" t="e">
        <f t="shared" si="135"/>
        <v>#N/A</v>
      </c>
      <c r="R1791" s="19">
        <v>44548</v>
      </c>
      <c r="S1791" s="17" t="s">
        <v>2460</v>
      </c>
      <c r="T1791" s="8" t="str">
        <f t="shared" si="138"/>
        <v>VM+ HCM 11</v>
      </c>
      <c r="U1791" t="s">
        <v>11202</v>
      </c>
      <c r="Y1791" t="str">
        <f t="shared" si="139"/>
        <v>WINCOMHOCHIMINH</v>
      </c>
    </row>
    <row r="1792" spans="1:25" x14ac:dyDescent="0.2">
      <c r="A1792" t="s">
        <v>0</v>
      </c>
      <c r="B1792" t="s">
        <v>2464</v>
      </c>
      <c r="D1792" t="s">
        <v>42</v>
      </c>
      <c r="E1792" t="s">
        <v>3</v>
      </c>
      <c r="F1792" s="12">
        <v>2</v>
      </c>
      <c r="G1792" s="2">
        <v>175574</v>
      </c>
      <c r="H1792" t="s">
        <v>4</v>
      </c>
      <c r="J1792" t="s">
        <v>43</v>
      </c>
      <c r="K1792" s="9" t="str">
        <f t="shared" si="136"/>
        <v>Bắp bò muối gói 200g</v>
      </c>
      <c r="L1792" s="8" t="str">
        <f>VLOOKUP(K1792,'[1]Mã Misa'!$B$2:$D$74,2,0)</f>
        <v>Bắp bò muối 200g</v>
      </c>
      <c r="M1792" s="8" t="str">
        <f>VLOOKUP(L1792,'[1]Mã Misa'!$C$2:$D$74,2,0)</f>
        <v>BBM200</v>
      </c>
      <c r="N1792" s="2">
        <v>87787</v>
      </c>
      <c r="O1792" t="s">
        <v>2465</v>
      </c>
      <c r="P1792" s="8" t="str">
        <f t="shared" si="137"/>
        <v>0047043</v>
      </c>
      <c r="Q1792" s="8" t="e">
        <f t="shared" si="135"/>
        <v>#N/A</v>
      </c>
      <c r="R1792" s="19">
        <v>44548</v>
      </c>
      <c r="S1792" s="17" t="s">
        <v>2460</v>
      </c>
      <c r="T1792" s="8" t="str">
        <f t="shared" si="138"/>
        <v>VM+ HCM 11</v>
      </c>
      <c r="U1792" t="s">
        <v>11202</v>
      </c>
      <c r="Y1792" t="str">
        <f t="shared" si="139"/>
        <v>WINCOMHOCHIMINH</v>
      </c>
    </row>
    <row r="1793" spans="1:25" x14ac:dyDescent="0.2">
      <c r="A1793" t="s">
        <v>0</v>
      </c>
      <c r="B1793" t="s">
        <v>2466</v>
      </c>
      <c r="D1793" t="s">
        <v>47</v>
      </c>
      <c r="E1793" t="s">
        <v>3</v>
      </c>
      <c r="F1793" s="12">
        <v>1</v>
      </c>
      <c r="G1793" s="2">
        <v>55595</v>
      </c>
      <c r="H1793" t="s">
        <v>4</v>
      </c>
      <c r="J1793" t="s">
        <v>48</v>
      </c>
      <c r="K1793" s="9" t="str">
        <f t="shared" si="136"/>
        <v>Tai heo muối gói 200g</v>
      </c>
      <c r="L1793" s="8" t="str">
        <f>VLOOKUP(K1793,'[1]Mã Misa'!$B$2:$D$74,2,0)</f>
        <v>Tai heo muối 200g</v>
      </c>
      <c r="M1793" s="8" t="str">
        <f>VLOOKUP(L1793,'[1]Mã Misa'!$C$2:$D$74,2,0)</f>
        <v>TH200</v>
      </c>
      <c r="N1793" s="2">
        <v>55595</v>
      </c>
      <c r="O1793" t="s">
        <v>2467</v>
      </c>
      <c r="P1793" s="8" t="str">
        <f t="shared" si="137"/>
        <v>0004370</v>
      </c>
      <c r="Q1793" s="8" t="e">
        <f t="shared" si="135"/>
        <v>#N/A</v>
      </c>
      <c r="R1793" s="19">
        <v>44548</v>
      </c>
      <c r="S1793" s="17" t="s">
        <v>2468</v>
      </c>
      <c r="T1793" s="8" t="str">
        <f t="shared" si="138"/>
        <v>VM+ KHA 19</v>
      </c>
      <c r="U1793" t="s">
        <v>11204</v>
      </c>
      <c r="Y1793" t="str">
        <f t="shared" si="139"/>
        <v>WINCOMKHANHHOA</v>
      </c>
    </row>
    <row r="1794" spans="1:25" x14ac:dyDescent="0.2">
      <c r="A1794" t="s">
        <v>0</v>
      </c>
      <c r="B1794" t="s">
        <v>2466</v>
      </c>
      <c r="D1794" t="s">
        <v>11</v>
      </c>
      <c r="E1794" t="s">
        <v>3</v>
      </c>
      <c r="F1794" s="12">
        <v>2</v>
      </c>
      <c r="G1794" s="2">
        <v>100364</v>
      </c>
      <c r="H1794" t="s">
        <v>4</v>
      </c>
      <c r="J1794" t="s">
        <v>12</v>
      </c>
      <c r="K1794" s="9" t="str">
        <f t="shared" si="136"/>
        <v>Giò tai lưỡi xào gói 250g</v>
      </c>
      <c r="L1794" s="8" t="str">
        <f>VLOOKUP(K1794,'[1]Mã Misa'!$B$2:$D$74,2,0)</f>
        <v>Giò Tai Lưỡi Xào 250g</v>
      </c>
      <c r="M1794" s="8" t="str">
        <f>VLOOKUP(L1794,'[1]Mã Misa'!$C$2:$D$74,2,0)</f>
        <v>GTLX250G</v>
      </c>
      <c r="N1794" s="2">
        <v>50182</v>
      </c>
      <c r="O1794" t="s">
        <v>2467</v>
      </c>
      <c r="P1794" s="8" t="str">
        <f t="shared" si="137"/>
        <v>0004370</v>
      </c>
      <c r="Q1794" s="8" t="e">
        <f t="shared" si="135"/>
        <v>#N/A</v>
      </c>
      <c r="R1794" s="19">
        <v>44548</v>
      </c>
      <c r="S1794" s="17" t="s">
        <v>2468</v>
      </c>
      <c r="T1794" s="8" t="str">
        <f t="shared" si="138"/>
        <v>VM+ KHA 19</v>
      </c>
      <c r="U1794" t="s">
        <v>11204</v>
      </c>
      <c r="Y1794" t="str">
        <f t="shared" si="139"/>
        <v>WINCOMKHANHHOA</v>
      </c>
    </row>
    <row r="1795" spans="1:25" x14ac:dyDescent="0.2">
      <c r="A1795" t="s">
        <v>0</v>
      </c>
      <c r="B1795" t="s">
        <v>2469</v>
      </c>
      <c r="D1795" t="s">
        <v>25</v>
      </c>
      <c r="E1795" t="s">
        <v>3</v>
      </c>
      <c r="F1795" s="12">
        <v>1</v>
      </c>
      <c r="G1795" s="2">
        <v>90750</v>
      </c>
      <c r="H1795" t="s">
        <v>4</v>
      </c>
      <c r="J1795" t="s">
        <v>26</v>
      </c>
      <c r="K1795" s="9" t="str">
        <f t="shared" si="136"/>
        <v>_Chân gà sốt cay 400g</v>
      </c>
      <c r="L1795" s="8" t="str">
        <f>VLOOKUP(K1795,'[1]Mã Misa'!$B$2:$D$74,2,0)</f>
        <v>Chân gà sốt cay 400g</v>
      </c>
      <c r="M1795" s="8" t="str">
        <f>VLOOKUP(L1795,'[1]Mã Misa'!$C$2:$D$74,2,0)</f>
        <v>CGSC400</v>
      </c>
      <c r="N1795" s="2">
        <v>90750</v>
      </c>
      <c r="O1795" t="s">
        <v>2470</v>
      </c>
      <c r="P1795" s="8" t="str">
        <f t="shared" si="137"/>
        <v>0156320</v>
      </c>
      <c r="Q1795" s="8" t="e">
        <f t="shared" ref="Q1795:Q1858" si="141">IF(VLOOKUP(P1795,$AD$1:$AF$32,1,0)&lt;&gt;0,(P1795&amp;"A"),0)</f>
        <v>#N/A</v>
      </c>
      <c r="R1795" s="19">
        <v>44548</v>
      </c>
      <c r="S1795" s="17" t="s">
        <v>2471</v>
      </c>
      <c r="T1795" s="8" t="str">
        <f t="shared" si="138"/>
        <v>VM+ HNI N3</v>
      </c>
      <c r="U1795" t="s">
        <v>11205</v>
      </c>
      <c r="Y1795" t="str">
        <f t="shared" si="139"/>
        <v>WINCOMHANOI</v>
      </c>
    </row>
    <row r="1796" spans="1:25" x14ac:dyDescent="0.2">
      <c r="A1796" t="s">
        <v>0</v>
      </c>
      <c r="B1796" t="s">
        <v>2469</v>
      </c>
      <c r="D1796" t="s">
        <v>8</v>
      </c>
      <c r="E1796" t="s">
        <v>3</v>
      </c>
      <c r="F1796" s="12">
        <v>1</v>
      </c>
      <c r="G1796" s="2">
        <v>105400</v>
      </c>
      <c r="H1796" t="s">
        <v>4</v>
      </c>
      <c r="J1796" t="s">
        <v>9</v>
      </c>
      <c r="K1796" s="9" t="str">
        <f t="shared" ref="K1796:K1859" si="142">MID(J1796,10,26)</f>
        <v>_Đùi gà sốt cay 500g</v>
      </c>
      <c r="L1796" s="8" t="str">
        <f>VLOOKUP(K1796,'[1]Mã Misa'!$B$2:$D$74,2,0)</f>
        <v>Đùi gà sốt cay 500g</v>
      </c>
      <c r="M1796" s="8" t="str">
        <f>VLOOKUP(L1796,'[1]Mã Misa'!$C$2:$D$74,2,0)</f>
        <v>DGSC500</v>
      </c>
      <c r="N1796" s="2">
        <v>105400</v>
      </c>
      <c r="O1796" t="s">
        <v>2470</v>
      </c>
      <c r="P1796" s="8" t="str">
        <f t="shared" ref="P1796:P1859" si="143">RIGHT(O1796,7)</f>
        <v>0156320</v>
      </c>
      <c r="Q1796" s="8" t="e">
        <f t="shared" si="141"/>
        <v>#N/A</v>
      </c>
      <c r="R1796" s="19">
        <v>44548</v>
      </c>
      <c r="S1796" s="17" t="s">
        <v>2471</v>
      </c>
      <c r="T1796" s="8" t="str">
        <f t="shared" ref="T1796:T1859" si="144">LEFT(U1796,10)</f>
        <v>VM+ HNI N3</v>
      </c>
      <c r="U1796" t="s">
        <v>11205</v>
      </c>
      <c r="Y1796" t="str">
        <f t="shared" ref="Y1796:Y1859" si="145">IF(ISNUMBER(SEARCH($V$3,T1796)),"WINCOMHANOI",IF(ISNUMBER(SEARCH($V$4,T1796)),"WINCOMHOCHIMINH",IF(ISNUMBER(SEARCH($V$5,T1796)),"WINCOMDANANG",IF(ISNUMBER(SEARCH($V$6,T1796)),"WINCOMHAIDUONG",IF(ISNUMBER(SEARCH($V$7,T1796)),"WINCOMQUANGNINH",IF(ISNUMBER(SEARCH($V$8,T1796)),"WINCOMHAIPHONG",IF(ISNUMBER(SEARCH($V$9,T1796)),"WINCOMBACGIANG",IF(ISNUMBER(SEARCH($V$10,T1796)),"WINCOMBACNINH",IF(ISNUMBER(SEARCH($V$11,T1796)),"WINCOMPHUTHO",IF(ISNUMBER(SEARCH($V$12,T1796)),"WINCOMHATINH",IF(ISNUMBER(SEARCH($V$13,T1796)),"WINCOMTHAINGUYEN",IF(ISNUMBER(SEARCH($V$14,T1796)),"WINCOMKHANHHOA",IF(ISNUMBER(SEARCH($V$15,T1796)),"WINCOMHUNGYEN",IF(ISNUMBER(SEARCH($V$16,T1796)),"WINCOMNGHEAN",IF(ISNUMBER(SEARCH($V$17,T1796)),"WINCOMLAOCAI",IF(ISNUMBER(SEARCH($V$18,T1796)),"WINCOMVUNGTAU",IF(ISNUMBER(SEARCH($V$19,T1796)),"WINCOMBINHDUONG",IF(ISNUMBER(SEARCH($V$20,T1796)),"WINCOMKIENGIANG",IF(ISNUMBER(SEARCH($V$21,T1796)),"WINCOMHANAM",IF(ISNUMBER(SEARCH($V$22,T1796)),"WINCOMNAMDINH",IF(ISNUMBER(SEARCH($V$23,T1796)),"WINCOMLANGSON",IF(ISNUMBER(SEARCH($V$24,T1796)),"WINCOMTHANHHOA",IF(ISNUMBER(SEARCH($V$25,T1796)),"WINCOMYENBAI",IF(ISNUMBER(SEARCH($V$26,T1796)),"WINCOMTUYENQUANG",IF(ISNUMBER(SEARCH($V$27,T1796)),"WINCOMHUE",IF(ISNUMBER(SEARCH($V$28,T1796)),"WINCOMQUANGNAM",IF(ISNUMBER(SEARCH($V$29,T1796)),"WINCOMVINHPHUC",IF(ISNUMBER(SEARCH($V$30,T1796)),"WINCOMHAGIANG",IF(ISNUMBER(SEARCH($V$31,T1796)),"WINCOMNINHBINH",IF(ISNUMBER(SEARCH($V$32,T1796)),"WINCOMTRAVINH",IF(ISNUMBER(SEARCH($V$33,T1796)),"WINCOMCANTHO",IF(ISNUMBER(SEARCH($V$34,T1796)),"WINCOMBENTRE",IF(ISNUMBER(SEARCH($V$35,T1796)),"WINCOMCAMAU",IF(ISNUMBER(SEARCH($V$36,T1796)),"WINCOMANGIANG",IF(ISNUMBER(SEARCH($V$37,T1796)),"WINCOMNINHTHUAN",IF(ISNUMBER(SEARCH($V$38,T1796)),"WINCOMTHAIBINH",IF(ISNUMBER(SEARCH($V$39,T1796)),"WINCOMGIALAI",IF(ISNUMBER(SEARCH($V$40,T1796)),"WINCOMHOABINH",IF(ISNUMBER(SEARCH($V$41,T1796)),"WINCOMQUANGNGAI",IF(ISNUMBER(SEARCH($V$42,T1796)),"WINCOMBINHTHUAN",IF(ISNUMBER(SEARCH($V$43,T1796)),"WINCOMDAKLAK",IF(ISNUMBER(SEARCH($V$44,T1796)),"WINCOMSOCTRANG",IF(ISNUMBER(SEARCH($V$45,T1796)),"WINCOMSONLA",IF(ISNUMBER(SEARCH($V$46,T1796)),"WINCOMKONTUM",IF(ISNUMBER(SEARCH($V$47,T1796)),"WINCOMPHUYEN",IF(ISNUMBER(SEARCH($V$48,T1796)),"WINCOMQUANGTRI",IF(ISNUMBER(SEARCH($V$49,T1796)),"WINCOMBINHDINH",IF(ISNUMBER(SEARCH($V$50,T1796)),"WINCOMCAOBANG",IF(ISNUMBER(SEARCH($V$51,T1796)),"WINCOMQUANGBINH",IF(ISNUMBER(SEARCH($V$52,T1796)),"WINCOMLAMDONG",IF(ISNUMBER(SEARCH($V$53,T1796)),"WINCOMVINHLONG",IF(ISNUMBER(SEARCH($V$54,T1796)),"WINCOMDONGTHAP",IF(ISNUMBER(SEARCH($V$55,T1796)),"WINCOMTIENGIANG",IF(ISNUMBER(SEARCH($V$56,T1796)),"WINCOMQUANGNINH",0))))))))))))))))))))))))))))))))))))))))))))))))))))))</f>
        <v>WINCOMHANOI</v>
      </c>
    </row>
    <row r="1797" spans="1:25" x14ac:dyDescent="0.2">
      <c r="A1797" t="s">
        <v>0</v>
      </c>
      <c r="B1797" t="s">
        <v>2472</v>
      </c>
      <c r="D1797" t="s">
        <v>40</v>
      </c>
      <c r="E1797" t="s">
        <v>3</v>
      </c>
      <c r="F1797" s="12">
        <v>5</v>
      </c>
      <c r="G1797" s="2">
        <v>297000</v>
      </c>
      <c r="H1797" t="s">
        <v>4</v>
      </c>
      <c r="J1797" t="s">
        <v>41</v>
      </c>
      <c r="K1797" s="9" t="str">
        <f t="shared" si="142"/>
        <v>_Giò lụa 250g</v>
      </c>
      <c r="L1797" s="8" t="str">
        <f>VLOOKUP(K1797,'[1]Mã Misa'!$B$2:$D$74,2,0)</f>
        <v>Giò lụa 250g</v>
      </c>
      <c r="M1797" s="8" t="str">
        <f>VLOOKUP(L1797,'[1]Mã Misa'!$C$2:$D$74,2,0)</f>
        <v>GL250</v>
      </c>
      <c r="N1797" s="2">
        <v>59400</v>
      </c>
      <c r="O1797" t="s">
        <v>2473</v>
      </c>
      <c r="P1797" s="8" t="str">
        <f t="shared" si="143"/>
        <v>0011782</v>
      </c>
      <c r="Q1797" s="8" t="e">
        <f t="shared" si="141"/>
        <v>#N/A</v>
      </c>
      <c r="R1797" s="19">
        <v>44548</v>
      </c>
      <c r="S1797" s="17" t="s">
        <v>2474</v>
      </c>
      <c r="T1797" s="8" t="str">
        <f t="shared" si="144"/>
        <v>VM+ HPG Lô</v>
      </c>
      <c r="U1797" t="s">
        <v>11206</v>
      </c>
      <c r="Y1797" t="str">
        <f t="shared" si="145"/>
        <v>WINCOMHAIPHONG</v>
      </c>
    </row>
    <row r="1798" spans="1:25" x14ac:dyDescent="0.2">
      <c r="A1798" t="s">
        <v>0</v>
      </c>
      <c r="B1798" t="s">
        <v>2472</v>
      </c>
      <c r="D1798" t="s">
        <v>27</v>
      </c>
      <c r="E1798" t="s">
        <v>3</v>
      </c>
      <c r="F1798" s="12">
        <v>1</v>
      </c>
      <c r="G1798" s="2">
        <v>61050</v>
      </c>
      <c r="H1798" t="s">
        <v>4</v>
      </c>
      <c r="J1798" t="s">
        <v>28</v>
      </c>
      <c r="K1798" s="9" t="str">
        <f t="shared" si="142"/>
        <v>_Giò sụn gà 250g</v>
      </c>
      <c r="L1798" s="8" t="str">
        <f>VLOOKUP(K1798,'[1]Mã Misa'!$B$2:$D$74,2,0)</f>
        <v>Giò sụn gà 250g</v>
      </c>
      <c r="M1798" s="8" t="str">
        <f>VLOOKUP(L1798,'[1]Mã Misa'!$C$2:$D$74,2,0)</f>
        <v>GSG250</v>
      </c>
      <c r="N1798" s="2">
        <v>61050</v>
      </c>
      <c r="O1798" t="s">
        <v>2473</v>
      </c>
      <c r="P1798" s="8" t="str">
        <f t="shared" si="143"/>
        <v>0011782</v>
      </c>
      <c r="Q1798" s="8" t="e">
        <f t="shared" si="141"/>
        <v>#N/A</v>
      </c>
      <c r="R1798" s="19">
        <v>44548</v>
      </c>
      <c r="S1798" s="17" t="s">
        <v>2474</v>
      </c>
      <c r="T1798" s="8" t="str">
        <f t="shared" si="144"/>
        <v>VM+ HPG Lô</v>
      </c>
      <c r="U1798" t="s">
        <v>11206</v>
      </c>
      <c r="Y1798" t="str">
        <f t="shared" si="145"/>
        <v>WINCOMHAIPHONG</v>
      </c>
    </row>
    <row r="1799" spans="1:25" x14ac:dyDescent="0.2">
      <c r="A1799" t="s">
        <v>0</v>
      </c>
      <c r="B1799" t="s">
        <v>2475</v>
      </c>
      <c r="D1799" t="s">
        <v>15</v>
      </c>
      <c r="E1799" t="s">
        <v>3</v>
      </c>
      <c r="F1799" s="12">
        <v>8</v>
      </c>
      <c r="G1799" s="2">
        <v>368000</v>
      </c>
      <c r="H1799" t="s">
        <v>4</v>
      </c>
      <c r="J1799" t="s">
        <v>16</v>
      </c>
      <c r="K1799" s="9" t="str">
        <f t="shared" si="142"/>
        <v>Mộc nấm hương gói 250g</v>
      </c>
      <c r="L1799" s="8" t="str">
        <f>VLOOKUP(K1799,'[1]Mã Misa'!$B$2:$D$74,2,0)</f>
        <v>Mộc Nấm Hương 250g</v>
      </c>
      <c r="M1799" s="8" t="str">
        <f>VLOOKUP(L1799,'[1]Mã Misa'!$C$2:$D$74,2,0)</f>
        <v>MNH250</v>
      </c>
      <c r="N1799" s="2">
        <v>46000</v>
      </c>
      <c r="O1799" t="s">
        <v>2476</v>
      </c>
      <c r="P1799" s="8" t="str">
        <f t="shared" si="143"/>
        <v>0012656</v>
      </c>
      <c r="Q1799" s="8" t="e">
        <f t="shared" si="141"/>
        <v>#N/A</v>
      </c>
      <c r="R1799" s="19">
        <v>44548</v>
      </c>
      <c r="S1799" s="17" t="s">
        <v>2477</v>
      </c>
      <c r="T1799" s="8" t="str">
        <f t="shared" si="144"/>
        <v>VM+ QNH 50</v>
      </c>
      <c r="U1799" t="s">
        <v>11207</v>
      </c>
      <c r="Y1799" t="str">
        <f t="shared" si="145"/>
        <v>WINCOMQUANGNINH</v>
      </c>
    </row>
    <row r="1800" spans="1:25" x14ac:dyDescent="0.2">
      <c r="A1800" t="s">
        <v>0</v>
      </c>
      <c r="B1800" t="s">
        <v>2475</v>
      </c>
      <c r="D1800" t="s">
        <v>30</v>
      </c>
      <c r="E1800" t="s">
        <v>3</v>
      </c>
      <c r="F1800" s="12">
        <v>1</v>
      </c>
      <c r="G1800" s="2">
        <v>111058</v>
      </c>
      <c r="H1800" t="s">
        <v>4</v>
      </c>
      <c r="J1800" t="s">
        <v>31</v>
      </c>
      <c r="K1800" s="9" t="str">
        <f t="shared" si="142"/>
        <v>Gà muối gói 500g</v>
      </c>
      <c r="L1800" s="8" t="str">
        <f>VLOOKUP(K1800,'[1]Mã Misa'!$B$2:$D$74,2,0)</f>
        <v>Gà muối 500g</v>
      </c>
      <c r="M1800" s="8" t="str">
        <f>VLOOKUP(L1800,'[1]Mã Misa'!$C$2:$D$74,2,0)</f>
        <v>GM500</v>
      </c>
      <c r="N1800" s="2">
        <v>111058</v>
      </c>
      <c r="O1800" t="s">
        <v>2476</v>
      </c>
      <c r="P1800" s="8" t="str">
        <f t="shared" si="143"/>
        <v>0012656</v>
      </c>
      <c r="Q1800" s="8" t="e">
        <f t="shared" si="141"/>
        <v>#N/A</v>
      </c>
      <c r="R1800" s="19">
        <v>44548</v>
      </c>
      <c r="S1800" s="17" t="s">
        <v>2477</v>
      </c>
      <c r="T1800" s="8" t="str">
        <f t="shared" si="144"/>
        <v>VM+ QNH 50</v>
      </c>
      <c r="U1800" t="s">
        <v>11207</v>
      </c>
      <c r="Y1800" t="str">
        <f t="shared" si="145"/>
        <v>WINCOMQUANGNINH</v>
      </c>
    </row>
    <row r="1801" spans="1:25" x14ac:dyDescent="0.2">
      <c r="A1801" t="s">
        <v>0</v>
      </c>
      <c r="B1801" t="s">
        <v>2478</v>
      </c>
      <c r="D1801" t="s">
        <v>42</v>
      </c>
      <c r="E1801" t="s">
        <v>3</v>
      </c>
      <c r="F1801" s="12">
        <v>2</v>
      </c>
      <c r="G1801" s="2">
        <v>175574</v>
      </c>
      <c r="H1801" t="s">
        <v>4</v>
      </c>
      <c r="J1801" t="s">
        <v>43</v>
      </c>
      <c r="K1801" s="9" t="str">
        <f t="shared" si="142"/>
        <v>Bắp bò muối gói 200g</v>
      </c>
      <c r="L1801" s="8" t="str">
        <f>VLOOKUP(K1801,'[1]Mã Misa'!$B$2:$D$74,2,0)</f>
        <v>Bắp bò muối 200g</v>
      </c>
      <c r="M1801" s="8" t="str">
        <f>VLOOKUP(L1801,'[1]Mã Misa'!$C$2:$D$74,2,0)</f>
        <v>BBM200</v>
      </c>
      <c r="N1801" s="2">
        <v>87787</v>
      </c>
      <c r="O1801" t="s">
        <v>2479</v>
      </c>
      <c r="P1801" s="8" t="str">
        <f t="shared" si="143"/>
        <v>0156328</v>
      </c>
      <c r="Q1801" s="8" t="e">
        <f t="shared" si="141"/>
        <v>#N/A</v>
      </c>
      <c r="R1801" s="19">
        <v>44548</v>
      </c>
      <c r="S1801" s="17" t="s">
        <v>2480</v>
      </c>
      <c r="T1801" s="8" t="str">
        <f t="shared" si="144"/>
        <v>VM+ HNI SH</v>
      </c>
      <c r="U1801" t="s">
        <v>11208</v>
      </c>
      <c r="Y1801" t="str">
        <f t="shared" si="145"/>
        <v>WINCOMHANOI</v>
      </c>
    </row>
    <row r="1802" spans="1:25" x14ac:dyDescent="0.2">
      <c r="A1802" t="s">
        <v>0</v>
      </c>
      <c r="B1802" t="s">
        <v>2481</v>
      </c>
      <c r="D1802" t="s">
        <v>121</v>
      </c>
      <c r="E1802" t="s">
        <v>3</v>
      </c>
      <c r="F1802" s="12">
        <v>1</v>
      </c>
      <c r="G1802" s="2">
        <v>73431</v>
      </c>
      <c r="H1802" t="s">
        <v>4</v>
      </c>
      <c r="J1802" t="s">
        <v>122</v>
      </c>
      <c r="K1802" s="9" t="str">
        <f t="shared" si="142"/>
        <v>Chân giò heo muối gói 300g</v>
      </c>
      <c r="L1802" s="8" t="str">
        <f>VLOOKUP(K1802,'[1]Mã Misa'!$B$2:$D$74,2,0)</f>
        <v>Chân giò heo muối 300g</v>
      </c>
      <c r="M1802" s="8" t="str">
        <f>VLOOKUP(L1802,'[1]Mã Misa'!$C$2:$D$74,2,0)</f>
        <v>CGM300</v>
      </c>
      <c r="N1802" s="2">
        <v>73431</v>
      </c>
      <c r="O1802" t="s">
        <v>2482</v>
      </c>
      <c r="P1802" s="8" t="str">
        <f t="shared" si="143"/>
        <v>0012657</v>
      </c>
      <c r="Q1802" s="8" t="e">
        <f t="shared" si="141"/>
        <v>#N/A</v>
      </c>
      <c r="R1802" s="19">
        <v>44548</v>
      </c>
      <c r="S1802" s="17" t="s">
        <v>2483</v>
      </c>
      <c r="T1802" s="8" t="str">
        <f t="shared" si="144"/>
        <v>VM+ QNH 61</v>
      </c>
      <c r="U1802" t="s">
        <v>11209</v>
      </c>
      <c r="Y1802" t="str">
        <f t="shared" si="145"/>
        <v>WINCOMQUANGNINH</v>
      </c>
    </row>
    <row r="1803" spans="1:25" x14ac:dyDescent="0.2">
      <c r="A1803" t="s">
        <v>0</v>
      </c>
      <c r="B1803" t="s">
        <v>2481</v>
      </c>
      <c r="D1803" t="s">
        <v>11</v>
      </c>
      <c r="E1803" t="s">
        <v>3</v>
      </c>
      <c r="F1803" s="12">
        <v>6</v>
      </c>
      <c r="G1803" s="2">
        <v>301092</v>
      </c>
      <c r="H1803" t="s">
        <v>4</v>
      </c>
      <c r="J1803" t="s">
        <v>12</v>
      </c>
      <c r="K1803" s="9" t="str">
        <f t="shared" si="142"/>
        <v>Giò tai lưỡi xào gói 250g</v>
      </c>
      <c r="L1803" s="8" t="str">
        <f>VLOOKUP(K1803,'[1]Mã Misa'!$B$2:$D$74,2,0)</f>
        <v>Giò Tai Lưỡi Xào 250g</v>
      </c>
      <c r="M1803" s="8" t="str">
        <f>VLOOKUP(L1803,'[1]Mã Misa'!$C$2:$D$74,2,0)</f>
        <v>GTLX250G</v>
      </c>
      <c r="N1803" s="2">
        <v>50182</v>
      </c>
      <c r="O1803" t="s">
        <v>2482</v>
      </c>
      <c r="P1803" s="8" t="str">
        <f t="shared" si="143"/>
        <v>0012657</v>
      </c>
      <c r="Q1803" s="8" t="e">
        <f t="shared" si="141"/>
        <v>#N/A</v>
      </c>
      <c r="R1803" s="19">
        <v>44548</v>
      </c>
      <c r="S1803" s="17" t="s">
        <v>2483</v>
      </c>
      <c r="T1803" s="8" t="str">
        <f t="shared" si="144"/>
        <v>VM+ QNH 61</v>
      </c>
      <c r="U1803" t="s">
        <v>11209</v>
      </c>
      <c r="Y1803" t="str">
        <f t="shared" si="145"/>
        <v>WINCOMQUANGNINH</v>
      </c>
    </row>
    <row r="1804" spans="1:25" x14ac:dyDescent="0.2">
      <c r="A1804" t="s">
        <v>0</v>
      </c>
      <c r="B1804" t="s">
        <v>2484</v>
      </c>
      <c r="D1804" t="s">
        <v>1460</v>
      </c>
      <c r="E1804" t="s">
        <v>103</v>
      </c>
      <c r="F1804" s="12">
        <v>1</v>
      </c>
      <c r="G1804" s="2">
        <v>198450</v>
      </c>
      <c r="H1804" t="s">
        <v>104</v>
      </c>
      <c r="J1804" t="s">
        <v>1461</v>
      </c>
      <c r="K1804" s="9" t="str">
        <f t="shared" si="142"/>
        <v xml:space="preserve"> Tôm mũ ni nguyên con 450g</v>
      </c>
      <c r="L1804" s="8" t="str">
        <f>VLOOKUP(K1804,'[1]Mã Misa'!$B$2:$D$74,2,0)</f>
        <v>Tôm mũ ni nguyên con 450g</v>
      </c>
      <c r="M1804" s="8" t="str">
        <f>VLOOKUP(L1804,'[1]Mã Misa'!$C$2:$D$74,2,0)</f>
        <v>TNC450</v>
      </c>
      <c r="N1804" s="2">
        <v>198450</v>
      </c>
      <c r="O1804" t="s">
        <v>2485</v>
      </c>
      <c r="P1804" s="8" t="str">
        <f t="shared" si="143"/>
        <v>0047048</v>
      </c>
      <c r="Q1804" s="8" t="e">
        <f t="shared" si="141"/>
        <v>#N/A</v>
      </c>
      <c r="R1804" s="19">
        <v>44548</v>
      </c>
      <c r="S1804" s="17" t="s">
        <v>1685</v>
      </c>
      <c r="T1804" s="8" t="str">
        <f t="shared" si="144"/>
        <v>VM+HCM 001</v>
      </c>
      <c r="U1804" t="s">
        <v>10996</v>
      </c>
      <c r="Y1804" t="str">
        <f t="shared" si="145"/>
        <v>WINCOMHOCHIMINH</v>
      </c>
    </row>
    <row r="1805" spans="1:25" x14ac:dyDescent="0.2">
      <c r="A1805" t="s">
        <v>0</v>
      </c>
      <c r="B1805" t="s">
        <v>2486</v>
      </c>
      <c r="D1805" t="s">
        <v>8</v>
      </c>
      <c r="E1805" t="s">
        <v>3</v>
      </c>
      <c r="F1805" s="12">
        <v>7</v>
      </c>
      <c r="G1805" s="2">
        <v>737800</v>
      </c>
      <c r="H1805" t="s">
        <v>4</v>
      </c>
      <c r="J1805" t="s">
        <v>9</v>
      </c>
      <c r="K1805" s="9" t="str">
        <f t="shared" si="142"/>
        <v>_Đùi gà sốt cay 500g</v>
      </c>
      <c r="L1805" s="8" t="str">
        <f>VLOOKUP(K1805,'[1]Mã Misa'!$B$2:$D$74,2,0)</f>
        <v>Đùi gà sốt cay 500g</v>
      </c>
      <c r="M1805" s="8" t="str">
        <f>VLOOKUP(L1805,'[1]Mã Misa'!$C$2:$D$74,2,0)</f>
        <v>DGSC500</v>
      </c>
      <c r="N1805" s="2">
        <v>105400</v>
      </c>
      <c r="O1805" t="s">
        <v>2487</v>
      </c>
      <c r="P1805" s="8" t="str">
        <f t="shared" si="143"/>
        <v>0047049</v>
      </c>
      <c r="Q1805" s="8" t="e">
        <f t="shared" si="141"/>
        <v>#N/A</v>
      </c>
      <c r="R1805" s="19">
        <v>44548</v>
      </c>
      <c r="S1805" s="17" t="s">
        <v>1298</v>
      </c>
      <c r="T1805" s="8" t="str">
        <f t="shared" si="144"/>
        <v>VM+ HCM 41</v>
      </c>
      <c r="U1805" t="s">
        <v>10886</v>
      </c>
      <c r="Y1805" t="str">
        <f t="shared" si="145"/>
        <v>WINCOMHOCHIMINH</v>
      </c>
    </row>
    <row r="1806" spans="1:25" x14ac:dyDescent="0.2">
      <c r="A1806" t="s">
        <v>0</v>
      </c>
      <c r="B1806" t="s">
        <v>2486</v>
      </c>
      <c r="D1806" t="s">
        <v>25</v>
      </c>
      <c r="E1806" t="s">
        <v>3</v>
      </c>
      <c r="F1806" s="12">
        <v>3</v>
      </c>
      <c r="G1806" s="2">
        <v>272250</v>
      </c>
      <c r="H1806" t="s">
        <v>4</v>
      </c>
      <c r="J1806" t="s">
        <v>26</v>
      </c>
      <c r="K1806" s="9" t="str">
        <f t="shared" si="142"/>
        <v>_Chân gà sốt cay 400g</v>
      </c>
      <c r="L1806" s="8" t="str">
        <f>VLOOKUP(K1806,'[1]Mã Misa'!$B$2:$D$74,2,0)</f>
        <v>Chân gà sốt cay 400g</v>
      </c>
      <c r="M1806" s="8" t="str">
        <f>VLOOKUP(L1806,'[1]Mã Misa'!$C$2:$D$74,2,0)</f>
        <v>CGSC400</v>
      </c>
      <c r="N1806" s="2">
        <v>90750</v>
      </c>
      <c r="O1806" t="s">
        <v>2487</v>
      </c>
      <c r="P1806" s="8" t="str">
        <f t="shared" si="143"/>
        <v>0047049</v>
      </c>
      <c r="Q1806" s="8" t="e">
        <f t="shared" si="141"/>
        <v>#N/A</v>
      </c>
      <c r="R1806" s="19">
        <v>44548</v>
      </c>
      <c r="S1806" s="17" t="s">
        <v>1298</v>
      </c>
      <c r="T1806" s="8" t="str">
        <f t="shared" si="144"/>
        <v>VM+ HCM 41</v>
      </c>
      <c r="U1806" t="s">
        <v>10886</v>
      </c>
      <c r="Y1806" t="str">
        <f t="shared" si="145"/>
        <v>WINCOMHOCHIMINH</v>
      </c>
    </row>
    <row r="1807" spans="1:25" x14ac:dyDescent="0.2">
      <c r="A1807" t="s">
        <v>0</v>
      </c>
      <c r="B1807" t="s">
        <v>2486</v>
      </c>
      <c r="D1807" t="s">
        <v>42</v>
      </c>
      <c r="E1807" t="s">
        <v>3</v>
      </c>
      <c r="F1807" s="12">
        <v>2</v>
      </c>
      <c r="G1807" s="2">
        <v>175574</v>
      </c>
      <c r="H1807" t="s">
        <v>4</v>
      </c>
      <c r="J1807" t="s">
        <v>43</v>
      </c>
      <c r="K1807" s="9" t="str">
        <f t="shared" si="142"/>
        <v>Bắp bò muối gói 200g</v>
      </c>
      <c r="L1807" s="8" t="str">
        <f>VLOOKUP(K1807,'[1]Mã Misa'!$B$2:$D$74,2,0)</f>
        <v>Bắp bò muối 200g</v>
      </c>
      <c r="M1807" s="8" t="str">
        <f>VLOOKUP(L1807,'[1]Mã Misa'!$C$2:$D$74,2,0)</f>
        <v>BBM200</v>
      </c>
      <c r="N1807" s="2">
        <v>87787</v>
      </c>
      <c r="O1807" t="s">
        <v>2487</v>
      </c>
      <c r="P1807" s="8" t="str">
        <f t="shared" si="143"/>
        <v>0047049</v>
      </c>
      <c r="Q1807" s="8" t="e">
        <f t="shared" si="141"/>
        <v>#N/A</v>
      </c>
      <c r="R1807" s="19">
        <v>44548</v>
      </c>
      <c r="S1807" s="17" t="s">
        <v>1298</v>
      </c>
      <c r="T1807" s="8" t="str">
        <f t="shared" si="144"/>
        <v>VM+ HCM 41</v>
      </c>
      <c r="U1807" t="s">
        <v>10886</v>
      </c>
      <c r="Y1807" t="str">
        <f t="shared" si="145"/>
        <v>WINCOMHOCHIMINH</v>
      </c>
    </row>
    <row r="1808" spans="1:25" x14ac:dyDescent="0.2">
      <c r="A1808" t="s">
        <v>0</v>
      </c>
      <c r="B1808" t="s">
        <v>2486</v>
      </c>
      <c r="D1808" t="s">
        <v>2</v>
      </c>
      <c r="E1808" t="s">
        <v>3</v>
      </c>
      <c r="F1808" s="12">
        <v>2</v>
      </c>
      <c r="G1808" s="2">
        <v>141900</v>
      </c>
      <c r="H1808" t="s">
        <v>4</v>
      </c>
      <c r="J1808" t="s">
        <v>5</v>
      </c>
      <c r="K1808" s="9" t="str">
        <f t="shared" si="142"/>
        <v>_Chả nướng 300g</v>
      </c>
      <c r="L1808" s="8" t="str">
        <f>VLOOKUP(K1808,'[1]Mã Misa'!$B$2:$D$74,2,0)</f>
        <v>Chả nướng 300g</v>
      </c>
      <c r="M1808" s="8" t="str">
        <f>VLOOKUP(L1808,'[1]Mã Misa'!$C$2:$D$74,2,0)</f>
        <v>CN300</v>
      </c>
      <c r="N1808" s="2">
        <v>70950</v>
      </c>
      <c r="O1808" t="s">
        <v>2487</v>
      </c>
      <c r="P1808" s="8" t="str">
        <f t="shared" si="143"/>
        <v>0047049</v>
      </c>
      <c r="Q1808" s="8" t="e">
        <f t="shared" si="141"/>
        <v>#N/A</v>
      </c>
      <c r="R1808" s="19">
        <v>44548</v>
      </c>
      <c r="S1808" s="17" t="s">
        <v>1298</v>
      </c>
      <c r="T1808" s="8" t="str">
        <f t="shared" si="144"/>
        <v>VM+ HCM 41</v>
      </c>
      <c r="U1808" t="s">
        <v>10886</v>
      </c>
      <c r="Y1808" t="str">
        <f t="shared" si="145"/>
        <v>WINCOMHOCHIMINH</v>
      </c>
    </row>
    <row r="1809" spans="1:25" x14ac:dyDescent="0.2">
      <c r="A1809" t="s">
        <v>0</v>
      </c>
      <c r="B1809" t="s">
        <v>2486</v>
      </c>
      <c r="D1809" t="s">
        <v>21</v>
      </c>
      <c r="E1809" t="s">
        <v>3</v>
      </c>
      <c r="F1809" s="12">
        <v>6</v>
      </c>
      <c r="G1809" s="2">
        <v>445500</v>
      </c>
      <c r="H1809" t="s">
        <v>4</v>
      </c>
      <c r="J1809" t="s">
        <v>22</v>
      </c>
      <c r="K1809" s="9" t="str">
        <f t="shared" si="142"/>
        <v>_Chả cốm 300g</v>
      </c>
      <c r="L1809" s="8" t="str">
        <f>VLOOKUP(K1809,'[1]Mã Misa'!$B$2:$D$74,2,0)</f>
        <v>Chả cốm 300g</v>
      </c>
      <c r="M1809" s="8" t="str">
        <f>VLOOKUP(L1809,'[1]Mã Misa'!$C$2:$D$74,2,0)</f>
        <v>CC300</v>
      </c>
      <c r="N1809" s="2">
        <v>74250</v>
      </c>
      <c r="O1809" t="s">
        <v>2487</v>
      </c>
      <c r="P1809" s="8" t="str">
        <f t="shared" si="143"/>
        <v>0047049</v>
      </c>
      <c r="Q1809" s="8" t="e">
        <f t="shared" si="141"/>
        <v>#N/A</v>
      </c>
      <c r="R1809" s="19">
        <v>44548</v>
      </c>
      <c r="S1809" s="17" t="s">
        <v>1298</v>
      </c>
      <c r="T1809" s="8" t="str">
        <f t="shared" si="144"/>
        <v>VM+ HCM 41</v>
      </c>
      <c r="U1809" t="s">
        <v>10886</v>
      </c>
      <c r="Y1809" t="str">
        <f t="shared" si="145"/>
        <v>WINCOMHOCHIMINH</v>
      </c>
    </row>
    <row r="1810" spans="1:25" x14ac:dyDescent="0.2">
      <c r="A1810" t="s">
        <v>0</v>
      </c>
      <c r="B1810" t="s">
        <v>2486</v>
      </c>
      <c r="D1810" t="s">
        <v>15</v>
      </c>
      <c r="E1810" t="s">
        <v>3</v>
      </c>
      <c r="F1810" s="12">
        <v>4</v>
      </c>
      <c r="G1810" s="2">
        <v>184000</v>
      </c>
      <c r="H1810" t="s">
        <v>4</v>
      </c>
      <c r="J1810" t="s">
        <v>16</v>
      </c>
      <c r="K1810" s="9" t="str">
        <f t="shared" si="142"/>
        <v>Mộc nấm hương gói 250g</v>
      </c>
      <c r="L1810" s="8" t="str">
        <f>VLOOKUP(K1810,'[1]Mã Misa'!$B$2:$D$74,2,0)</f>
        <v>Mộc Nấm Hương 250g</v>
      </c>
      <c r="M1810" s="8" t="str">
        <f>VLOOKUP(L1810,'[1]Mã Misa'!$C$2:$D$74,2,0)</f>
        <v>MNH250</v>
      </c>
      <c r="N1810" s="2">
        <v>46000</v>
      </c>
      <c r="O1810" t="s">
        <v>2487</v>
      </c>
      <c r="P1810" s="8" t="str">
        <f t="shared" si="143"/>
        <v>0047049</v>
      </c>
      <c r="Q1810" s="8" t="e">
        <f t="shared" si="141"/>
        <v>#N/A</v>
      </c>
      <c r="R1810" s="19">
        <v>44548</v>
      </c>
      <c r="S1810" s="17" t="s">
        <v>1298</v>
      </c>
      <c r="T1810" s="8" t="str">
        <f t="shared" si="144"/>
        <v>VM+ HCM 41</v>
      </c>
      <c r="U1810" t="s">
        <v>10886</v>
      </c>
      <c r="Y1810" t="str">
        <f t="shared" si="145"/>
        <v>WINCOMHOCHIMINH</v>
      </c>
    </row>
    <row r="1811" spans="1:25" x14ac:dyDescent="0.2">
      <c r="A1811" t="s">
        <v>0</v>
      </c>
      <c r="B1811" t="s">
        <v>2488</v>
      </c>
      <c r="D1811" t="s">
        <v>42</v>
      </c>
      <c r="E1811" t="s">
        <v>3</v>
      </c>
      <c r="F1811" s="12">
        <v>1</v>
      </c>
      <c r="G1811" s="2">
        <v>87787</v>
      </c>
      <c r="H1811" t="s">
        <v>4</v>
      </c>
      <c r="J1811" t="s">
        <v>43</v>
      </c>
      <c r="K1811" s="9" t="str">
        <f t="shared" si="142"/>
        <v>Bắp bò muối gói 200g</v>
      </c>
      <c r="L1811" s="8" t="str">
        <f>VLOOKUP(K1811,'[1]Mã Misa'!$B$2:$D$74,2,0)</f>
        <v>Bắp bò muối 200g</v>
      </c>
      <c r="M1811" s="8" t="str">
        <f>VLOOKUP(L1811,'[1]Mã Misa'!$C$2:$D$74,2,0)</f>
        <v>BBM200</v>
      </c>
      <c r="N1811" s="2">
        <v>87787</v>
      </c>
      <c r="O1811" t="s">
        <v>2489</v>
      </c>
      <c r="P1811" s="8" t="str">
        <f t="shared" si="143"/>
        <v>0000518</v>
      </c>
      <c r="Q1811" s="8" t="e">
        <f t="shared" si="141"/>
        <v>#N/A</v>
      </c>
      <c r="R1811" s="19">
        <v>44548</v>
      </c>
      <c r="S1811" s="17" t="s">
        <v>227</v>
      </c>
      <c r="T1811" s="8" t="str">
        <f t="shared" si="144"/>
        <v>VM+ LDG 85</v>
      </c>
      <c r="U1811" t="s">
        <v>10567</v>
      </c>
      <c r="Y1811" t="str">
        <f t="shared" si="145"/>
        <v>WINCOMLAMDONG</v>
      </c>
    </row>
    <row r="1812" spans="1:25" x14ac:dyDescent="0.2">
      <c r="A1812" t="s">
        <v>0</v>
      </c>
      <c r="B1812" t="s">
        <v>2490</v>
      </c>
      <c r="D1812" t="s">
        <v>27</v>
      </c>
      <c r="E1812" t="s">
        <v>3</v>
      </c>
      <c r="F1812" s="12">
        <v>4</v>
      </c>
      <c r="G1812" s="2">
        <v>244200</v>
      </c>
      <c r="H1812" t="s">
        <v>4</v>
      </c>
      <c r="J1812" t="s">
        <v>28</v>
      </c>
      <c r="K1812" s="9" t="str">
        <f t="shared" si="142"/>
        <v>_Giò sụn gà 250g</v>
      </c>
      <c r="L1812" s="8" t="str">
        <f>VLOOKUP(K1812,'[1]Mã Misa'!$B$2:$D$74,2,0)</f>
        <v>Giò sụn gà 250g</v>
      </c>
      <c r="M1812" s="8" t="str">
        <f>VLOOKUP(L1812,'[1]Mã Misa'!$C$2:$D$74,2,0)</f>
        <v>GSG250</v>
      </c>
      <c r="N1812" s="2">
        <v>61050</v>
      </c>
      <c r="O1812" t="s">
        <v>2491</v>
      </c>
      <c r="P1812" s="8" t="str">
        <f t="shared" si="143"/>
        <v>0047050</v>
      </c>
      <c r="Q1812" s="8" t="e">
        <f t="shared" si="141"/>
        <v>#N/A</v>
      </c>
      <c r="R1812" s="19">
        <v>44548</v>
      </c>
      <c r="S1812" s="17" t="s">
        <v>2492</v>
      </c>
      <c r="T1812" s="8" t="str">
        <f t="shared" si="144"/>
        <v>VM+ HCM 16</v>
      </c>
      <c r="U1812" t="s">
        <v>11210</v>
      </c>
      <c r="Y1812" t="str">
        <f t="shared" si="145"/>
        <v>WINCOMHOCHIMINH</v>
      </c>
    </row>
    <row r="1813" spans="1:25" x14ac:dyDescent="0.2">
      <c r="A1813" t="s">
        <v>0</v>
      </c>
      <c r="B1813" t="s">
        <v>2493</v>
      </c>
      <c r="D1813" t="s">
        <v>42</v>
      </c>
      <c r="E1813" t="s">
        <v>3</v>
      </c>
      <c r="F1813" s="12">
        <v>6</v>
      </c>
      <c r="G1813" s="2">
        <v>526722</v>
      </c>
      <c r="H1813" t="s">
        <v>4</v>
      </c>
      <c r="J1813" t="s">
        <v>43</v>
      </c>
      <c r="K1813" s="9" t="str">
        <f t="shared" si="142"/>
        <v>Bắp bò muối gói 200g</v>
      </c>
      <c r="L1813" s="8" t="str">
        <f>VLOOKUP(K1813,'[1]Mã Misa'!$B$2:$D$74,2,0)</f>
        <v>Bắp bò muối 200g</v>
      </c>
      <c r="M1813" s="8" t="str">
        <f>VLOOKUP(L1813,'[1]Mã Misa'!$C$2:$D$74,2,0)</f>
        <v>BBM200</v>
      </c>
      <c r="N1813" s="2">
        <v>87787</v>
      </c>
      <c r="O1813" t="s">
        <v>2494</v>
      </c>
      <c r="P1813" s="8" t="str">
        <f t="shared" si="143"/>
        <v>0002159</v>
      </c>
      <c r="Q1813" s="8" t="e">
        <f t="shared" si="141"/>
        <v>#N/A</v>
      </c>
      <c r="R1813" s="19">
        <v>44548</v>
      </c>
      <c r="S1813" s="17" t="s">
        <v>2495</v>
      </c>
      <c r="T1813" s="8" t="str">
        <f t="shared" si="144"/>
        <v>VM+ HYN 38</v>
      </c>
      <c r="U1813" t="s">
        <v>11211</v>
      </c>
      <c r="Y1813" t="str">
        <f t="shared" si="145"/>
        <v>WINCOMHUNGYEN</v>
      </c>
    </row>
    <row r="1814" spans="1:25" x14ac:dyDescent="0.2">
      <c r="A1814" t="s">
        <v>0</v>
      </c>
      <c r="B1814" t="s">
        <v>2496</v>
      </c>
      <c r="D1814" t="s">
        <v>11</v>
      </c>
      <c r="E1814" t="s">
        <v>3</v>
      </c>
      <c r="F1814" s="12">
        <v>1</v>
      </c>
      <c r="G1814" s="2">
        <v>50182</v>
      </c>
      <c r="H1814" t="s">
        <v>4</v>
      </c>
      <c r="J1814" t="s">
        <v>12</v>
      </c>
      <c r="K1814" s="9" t="str">
        <f t="shared" si="142"/>
        <v>Giò tai lưỡi xào gói 250g</v>
      </c>
      <c r="L1814" s="8" t="str">
        <f>VLOOKUP(K1814,'[1]Mã Misa'!$B$2:$D$74,2,0)</f>
        <v>Giò Tai Lưỡi Xào 250g</v>
      </c>
      <c r="M1814" s="8" t="str">
        <f>VLOOKUP(L1814,'[1]Mã Misa'!$C$2:$D$74,2,0)</f>
        <v>GTLX250G</v>
      </c>
      <c r="N1814" s="2">
        <v>50182</v>
      </c>
      <c r="O1814" t="s">
        <v>2497</v>
      </c>
      <c r="P1814" s="8" t="str">
        <f t="shared" si="143"/>
        <v>0002160</v>
      </c>
      <c r="Q1814" s="8" t="e">
        <f t="shared" si="141"/>
        <v>#N/A</v>
      </c>
      <c r="R1814" s="19">
        <v>44548</v>
      </c>
      <c r="S1814" s="17" t="s">
        <v>2498</v>
      </c>
      <c r="T1814" s="8" t="str">
        <f t="shared" si="144"/>
        <v>VM+ HYN 13</v>
      </c>
      <c r="U1814" t="s">
        <v>11212</v>
      </c>
      <c r="Y1814" t="str">
        <f t="shared" si="145"/>
        <v>WINCOMHUNGYEN</v>
      </c>
    </row>
    <row r="1815" spans="1:25" x14ac:dyDescent="0.2">
      <c r="A1815" t="s">
        <v>0</v>
      </c>
      <c r="B1815" t="s">
        <v>2496</v>
      </c>
      <c r="D1815" t="s">
        <v>30</v>
      </c>
      <c r="E1815" t="s">
        <v>3</v>
      </c>
      <c r="F1815" s="12">
        <v>2</v>
      </c>
      <c r="G1815" s="2">
        <v>222116</v>
      </c>
      <c r="H1815" t="s">
        <v>4</v>
      </c>
      <c r="J1815" t="s">
        <v>31</v>
      </c>
      <c r="K1815" s="9" t="str">
        <f t="shared" si="142"/>
        <v>Gà muối gói 500g</v>
      </c>
      <c r="L1815" s="8" t="str">
        <f>VLOOKUP(K1815,'[1]Mã Misa'!$B$2:$D$74,2,0)</f>
        <v>Gà muối 500g</v>
      </c>
      <c r="M1815" s="8" t="str">
        <f>VLOOKUP(L1815,'[1]Mã Misa'!$C$2:$D$74,2,0)</f>
        <v>GM500</v>
      </c>
      <c r="N1815" s="2">
        <v>111058</v>
      </c>
      <c r="O1815" t="s">
        <v>2497</v>
      </c>
      <c r="P1815" s="8" t="str">
        <f t="shared" si="143"/>
        <v>0002160</v>
      </c>
      <c r="Q1815" s="8" t="e">
        <f t="shared" si="141"/>
        <v>#N/A</v>
      </c>
      <c r="R1815" s="19">
        <v>44548</v>
      </c>
      <c r="S1815" s="17" t="s">
        <v>2498</v>
      </c>
      <c r="T1815" s="8" t="str">
        <f t="shared" si="144"/>
        <v>VM+ HYN 13</v>
      </c>
      <c r="U1815" t="s">
        <v>11212</v>
      </c>
      <c r="Y1815" t="str">
        <f t="shared" si="145"/>
        <v>WINCOMHUNGYEN</v>
      </c>
    </row>
    <row r="1816" spans="1:25" x14ac:dyDescent="0.2">
      <c r="A1816" t="s">
        <v>0</v>
      </c>
      <c r="B1816" t="s">
        <v>2499</v>
      </c>
      <c r="D1816" t="s">
        <v>25</v>
      </c>
      <c r="E1816" t="s">
        <v>3</v>
      </c>
      <c r="F1816" s="12">
        <v>1</v>
      </c>
      <c r="G1816" s="2">
        <v>90750</v>
      </c>
      <c r="H1816" t="s">
        <v>4</v>
      </c>
      <c r="J1816" t="s">
        <v>26</v>
      </c>
      <c r="K1816" s="9" t="str">
        <f t="shared" si="142"/>
        <v>_Chân gà sốt cay 400g</v>
      </c>
      <c r="L1816" s="8" t="str">
        <f>VLOOKUP(K1816,'[1]Mã Misa'!$B$2:$D$74,2,0)</f>
        <v>Chân gà sốt cay 400g</v>
      </c>
      <c r="M1816" s="8" t="str">
        <f>VLOOKUP(L1816,'[1]Mã Misa'!$C$2:$D$74,2,0)</f>
        <v>CGSC400</v>
      </c>
      <c r="N1816" s="2">
        <v>90750</v>
      </c>
      <c r="O1816" t="s">
        <v>2500</v>
      </c>
      <c r="P1816" s="8" t="str">
        <f t="shared" si="143"/>
        <v>0002798</v>
      </c>
      <c r="Q1816" s="8" t="e">
        <f t="shared" si="141"/>
        <v>#N/A</v>
      </c>
      <c r="R1816" s="19">
        <v>44548</v>
      </c>
      <c r="S1816" s="17" t="s">
        <v>2501</v>
      </c>
      <c r="T1816" s="8" t="str">
        <f t="shared" si="144"/>
        <v>VM+ PTO Bă</v>
      </c>
      <c r="U1816" t="s">
        <v>11213</v>
      </c>
      <c r="Y1816" t="str">
        <f t="shared" si="145"/>
        <v>WINCOMPHUTHO</v>
      </c>
    </row>
    <row r="1817" spans="1:25" x14ac:dyDescent="0.2">
      <c r="A1817" t="s">
        <v>0</v>
      </c>
      <c r="B1817" t="s">
        <v>2502</v>
      </c>
      <c r="D1817" t="s">
        <v>21</v>
      </c>
      <c r="E1817" t="s">
        <v>3</v>
      </c>
      <c r="F1817" s="12">
        <v>2</v>
      </c>
      <c r="G1817" s="2">
        <v>148500</v>
      </c>
      <c r="H1817" t="s">
        <v>4</v>
      </c>
      <c r="J1817" t="s">
        <v>22</v>
      </c>
      <c r="K1817" s="9" t="str">
        <f t="shared" si="142"/>
        <v>_Chả cốm 300g</v>
      </c>
      <c r="L1817" s="8" t="str">
        <f>VLOOKUP(K1817,'[1]Mã Misa'!$B$2:$D$74,2,0)</f>
        <v>Chả cốm 300g</v>
      </c>
      <c r="M1817" s="8" t="str">
        <f>VLOOKUP(L1817,'[1]Mã Misa'!$C$2:$D$74,2,0)</f>
        <v>CC300</v>
      </c>
      <c r="N1817" s="2">
        <v>74250</v>
      </c>
      <c r="O1817" t="s">
        <v>2503</v>
      </c>
      <c r="P1817" s="8" t="str">
        <f t="shared" si="143"/>
        <v>0156334</v>
      </c>
      <c r="Q1817" s="8" t="e">
        <f t="shared" si="141"/>
        <v>#N/A</v>
      </c>
      <c r="R1817" s="19">
        <v>44548</v>
      </c>
      <c r="S1817" s="17" t="s">
        <v>2504</v>
      </c>
      <c r="T1817" s="8" t="str">
        <f t="shared" si="144"/>
        <v>VM+ HNI 16</v>
      </c>
      <c r="U1817" t="s">
        <v>11214</v>
      </c>
      <c r="Y1817" t="str">
        <f t="shared" si="145"/>
        <v>WINCOMHANOI</v>
      </c>
    </row>
    <row r="1818" spans="1:25" x14ac:dyDescent="0.2">
      <c r="A1818" t="s">
        <v>0</v>
      </c>
      <c r="B1818" t="s">
        <v>2502</v>
      </c>
      <c r="D1818" t="s">
        <v>8</v>
      </c>
      <c r="E1818" t="s">
        <v>3</v>
      </c>
      <c r="F1818" s="12">
        <v>2</v>
      </c>
      <c r="G1818" s="2">
        <v>210800</v>
      </c>
      <c r="H1818" t="s">
        <v>4</v>
      </c>
      <c r="J1818" t="s">
        <v>9</v>
      </c>
      <c r="K1818" s="9" t="str">
        <f t="shared" si="142"/>
        <v>_Đùi gà sốt cay 500g</v>
      </c>
      <c r="L1818" s="8" t="str">
        <f>VLOOKUP(K1818,'[1]Mã Misa'!$B$2:$D$74,2,0)</f>
        <v>Đùi gà sốt cay 500g</v>
      </c>
      <c r="M1818" s="8" t="str">
        <f>VLOOKUP(L1818,'[1]Mã Misa'!$C$2:$D$74,2,0)</f>
        <v>DGSC500</v>
      </c>
      <c r="N1818" s="2">
        <v>105400</v>
      </c>
      <c r="O1818" t="s">
        <v>2503</v>
      </c>
      <c r="P1818" s="8" t="str">
        <f t="shared" si="143"/>
        <v>0156334</v>
      </c>
      <c r="Q1818" s="8" t="e">
        <f t="shared" si="141"/>
        <v>#N/A</v>
      </c>
      <c r="R1818" s="19">
        <v>44548</v>
      </c>
      <c r="S1818" s="17" t="s">
        <v>2504</v>
      </c>
      <c r="T1818" s="8" t="str">
        <f t="shared" si="144"/>
        <v>VM+ HNI 16</v>
      </c>
      <c r="U1818" t="s">
        <v>11214</v>
      </c>
      <c r="Y1818" t="str">
        <f t="shared" si="145"/>
        <v>WINCOMHANOI</v>
      </c>
    </row>
    <row r="1819" spans="1:25" x14ac:dyDescent="0.2">
      <c r="A1819" t="s">
        <v>0</v>
      </c>
      <c r="B1819" t="s">
        <v>2505</v>
      </c>
      <c r="D1819" t="s">
        <v>40</v>
      </c>
      <c r="E1819" t="s">
        <v>3</v>
      </c>
      <c r="F1819" s="12">
        <v>3</v>
      </c>
      <c r="G1819" s="2">
        <v>178200</v>
      </c>
      <c r="H1819" t="s">
        <v>4</v>
      </c>
      <c r="J1819" t="s">
        <v>41</v>
      </c>
      <c r="K1819" s="9" t="str">
        <f t="shared" si="142"/>
        <v>_Giò lụa 250g</v>
      </c>
      <c r="L1819" s="8" t="str">
        <f>VLOOKUP(K1819,'[1]Mã Misa'!$B$2:$D$74,2,0)</f>
        <v>Giò lụa 250g</v>
      </c>
      <c r="M1819" s="8" t="str">
        <f>VLOOKUP(L1819,'[1]Mã Misa'!$C$2:$D$74,2,0)</f>
        <v>GL250</v>
      </c>
      <c r="N1819" s="2">
        <v>59400</v>
      </c>
      <c r="O1819" t="s">
        <v>2506</v>
      </c>
      <c r="P1819" s="8" t="str">
        <f t="shared" si="143"/>
        <v>0001222</v>
      </c>
      <c r="Q1819" s="8" t="e">
        <f t="shared" si="141"/>
        <v>#N/A</v>
      </c>
      <c r="R1819" s="19">
        <v>44548</v>
      </c>
      <c r="S1819" s="17" t="s">
        <v>2507</v>
      </c>
      <c r="T1819" s="8" t="str">
        <f t="shared" si="144"/>
        <v>VM+ TQG 10</v>
      </c>
      <c r="U1819" t="s">
        <v>11215</v>
      </c>
      <c r="Y1819" t="str">
        <f t="shared" si="145"/>
        <v>WINCOMTUYENQUANG</v>
      </c>
    </row>
    <row r="1820" spans="1:25" x14ac:dyDescent="0.2">
      <c r="A1820" t="s">
        <v>0</v>
      </c>
      <c r="B1820" t="s">
        <v>2508</v>
      </c>
      <c r="D1820" t="s">
        <v>11</v>
      </c>
      <c r="E1820" t="s">
        <v>3</v>
      </c>
      <c r="F1820" s="12">
        <v>1</v>
      </c>
      <c r="G1820" s="2">
        <v>50182</v>
      </c>
      <c r="H1820" t="s">
        <v>4</v>
      </c>
      <c r="J1820" t="s">
        <v>12</v>
      </c>
      <c r="K1820" s="9" t="str">
        <f t="shared" si="142"/>
        <v>Giò tai lưỡi xào gói 250g</v>
      </c>
      <c r="L1820" s="8" t="str">
        <f>VLOOKUP(K1820,'[1]Mã Misa'!$B$2:$D$74,2,0)</f>
        <v>Giò Tai Lưỡi Xào 250g</v>
      </c>
      <c r="M1820" s="8" t="str">
        <f>VLOOKUP(L1820,'[1]Mã Misa'!$C$2:$D$74,2,0)</f>
        <v>GTLX250G</v>
      </c>
      <c r="N1820" s="2">
        <v>50182</v>
      </c>
      <c r="O1820" t="s">
        <v>2509</v>
      </c>
      <c r="P1820" s="8" t="str">
        <f t="shared" si="143"/>
        <v>0011785</v>
      </c>
      <c r="Q1820" s="8" t="e">
        <f t="shared" si="141"/>
        <v>#N/A</v>
      </c>
      <c r="R1820" s="19">
        <v>44548</v>
      </c>
      <c r="S1820" s="17" t="s">
        <v>2510</v>
      </c>
      <c r="T1820" s="8" t="str">
        <f t="shared" si="144"/>
        <v>VM+ HPG 18</v>
      </c>
      <c r="U1820" t="s">
        <v>11216</v>
      </c>
      <c r="Y1820" t="str">
        <f t="shared" si="145"/>
        <v>WINCOMHAIPHONG</v>
      </c>
    </row>
    <row r="1821" spans="1:25" x14ac:dyDescent="0.2">
      <c r="A1821" t="s">
        <v>0</v>
      </c>
      <c r="B1821" t="s">
        <v>2511</v>
      </c>
      <c r="D1821" t="s">
        <v>30</v>
      </c>
      <c r="E1821" t="s">
        <v>3</v>
      </c>
      <c r="F1821" s="12">
        <v>2</v>
      </c>
      <c r="G1821" s="2">
        <v>222116</v>
      </c>
      <c r="H1821" t="s">
        <v>4</v>
      </c>
      <c r="J1821" t="s">
        <v>31</v>
      </c>
      <c r="K1821" s="9" t="str">
        <f t="shared" si="142"/>
        <v>Gà muối gói 500g</v>
      </c>
      <c r="L1821" s="8" t="str">
        <f>VLOOKUP(K1821,'[1]Mã Misa'!$B$2:$D$74,2,0)</f>
        <v>Gà muối 500g</v>
      </c>
      <c r="M1821" s="8" t="str">
        <f>VLOOKUP(L1821,'[1]Mã Misa'!$C$2:$D$74,2,0)</f>
        <v>GM500</v>
      </c>
      <c r="N1821" s="2">
        <v>111058</v>
      </c>
      <c r="O1821" t="s">
        <v>2512</v>
      </c>
      <c r="P1821" s="8" t="str">
        <f t="shared" si="143"/>
        <v>0156354</v>
      </c>
      <c r="Q1821" s="8" t="e">
        <f t="shared" si="141"/>
        <v>#N/A</v>
      </c>
      <c r="R1821" s="19">
        <v>44548</v>
      </c>
      <c r="S1821" s="17" t="s">
        <v>2513</v>
      </c>
      <c r="T1821" s="8" t="str">
        <f t="shared" si="144"/>
        <v>VM+ HNI Ki</v>
      </c>
      <c r="U1821" t="s">
        <v>11217</v>
      </c>
      <c r="Y1821" t="str">
        <f t="shared" si="145"/>
        <v>WINCOMHANOI</v>
      </c>
    </row>
    <row r="1822" spans="1:25" x14ac:dyDescent="0.2">
      <c r="A1822" t="s">
        <v>0</v>
      </c>
      <c r="B1822" t="s">
        <v>2511</v>
      </c>
      <c r="D1822" t="s">
        <v>40</v>
      </c>
      <c r="E1822" t="s">
        <v>3</v>
      </c>
      <c r="F1822" s="12">
        <v>3</v>
      </c>
      <c r="G1822" s="2">
        <v>178200</v>
      </c>
      <c r="H1822" t="s">
        <v>4</v>
      </c>
      <c r="J1822" t="s">
        <v>41</v>
      </c>
      <c r="K1822" s="9" t="str">
        <f t="shared" si="142"/>
        <v>_Giò lụa 250g</v>
      </c>
      <c r="L1822" s="8" t="str">
        <f>VLOOKUP(K1822,'[1]Mã Misa'!$B$2:$D$74,2,0)</f>
        <v>Giò lụa 250g</v>
      </c>
      <c r="M1822" s="8" t="str">
        <f>VLOOKUP(L1822,'[1]Mã Misa'!$C$2:$D$74,2,0)</f>
        <v>GL250</v>
      </c>
      <c r="N1822" s="2">
        <v>59400</v>
      </c>
      <c r="O1822" t="s">
        <v>2512</v>
      </c>
      <c r="P1822" s="8" t="str">
        <f t="shared" si="143"/>
        <v>0156354</v>
      </c>
      <c r="Q1822" s="8" t="e">
        <f t="shared" si="141"/>
        <v>#N/A</v>
      </c>
      <c r="R1822" s="19">
        <v>44548</v>
      </c>
      <c r="S1822" s="17" t="s">
        <v>2513</v>
      </c>
      <c r="T1822" s="8" t="str">
        <f t="shared" si="144"/>
        <v>VM+ HNI Ki</v>
      </c>
      <c r="U1822" t="s">
        <v>11217</v>
      </c>
      <c r="Y1822" t="str">
        <f t="shared" si="145"/>
        <v>WINCOMHANOI</v>
      </c>
    </row>
    <row r="1823" spans="1:25" x14ac:dyDescent="0.2">
      <c r="A1823" t="s">
        <v>0</v>
      </c>
      <c r="B1823" t="s">
        <v>2511</v>
      </c>
      <c r="D1823" t="s">
        <v>8</v>
      </c>
      <c r="E1823" t="s">
        <v>3</v>
      </c>
      <c r="F1823" s="12">
        <v>2</v>
      </c>
      <c r="G1823" s="2">
        <v>210800</v>
      </c>
      <c r="H1823" t="s">
        <v>4</v>
      </c>
      <c r="J1823" t="s">
        <v>9</v>
      </c>
      <c r="K1823" s="9" t="str">
        <f t="shared" si="142"/>
        <v>_Đùi gà sốt cay 500g</v>
      </c>
      <c r="L1823" s="8" t="str">
        <f>VLOOKUP(K1823,'[1]Mã Misa'!$B$2:$D$74,2,0)</f>
        <v>Đùi gà sốt cay 500g</v>
      </c>
      <c r="M1823" s="8" t="str">
        <f>VLOOKUP(L1823,'[1]Mã Misa'!$C$2:$D$74,2,0)</f>
        <v>DGSC500</v>
      </c>
      <c r="N1823" s="2">
        <v>105400</v>
      </c>
      <c r="O1823" t="s">
        <v>2512</v>
      </c>
      <c r="P1823" s="8" t="str">
        <f t="shared" si="143"/>
        <v>0156354</v>
      </c>
      <c r="Q1823" s="8" t="e">
        <f t="shared" si="141"/>
        <v>#N/A</v>
      </c>
      <c r="R1823" s="19">
        <v>44548</v>
      </c>
      <c r="S1823" s="17" t="s">
        <v>2513</v>
      </c>
      <c r="T1823" s="8" t="str">
        <f t="shared" si="144"/>
        <v>VM+ HNI Ki</v>
      </c>
      <c r="U1823" t="s">
        <v>11217</v>
      </c>
      <c r="Y1823" t="str">
        <f t="shared" si="145"/>
        <v>WINCOMHANOI</v>
      </c>
    </row>
    <row r="1824" spans="1:25" x14ac:dyDescent="0.2">
      <c r="A1824" t="s">
        <v>0</v>
      </c>
      <c r="B1824" t="s">
        <v>2511</v>
      </c>
      <c r="D1824" t="s">
        <v>25</v>
      </c>
      <c r="E1824" t="s">
        <v>3</v>
      </c>
      <c r="F1824" s="12">
        <v>3</v>
      </c>
      <c r="G1824" s="2">
        <v>272250</v>
      </c>
      <c r="H1824" t="s">
        <v>4</v>
      </c>
      <c r="J1824" t="s">
        <v>26</v>
      </c>
      <c r="K1824" s="9" t="str">
        <f t="shared" si="142"/>
        <v>_Chân gà sốt cay 400g</v>
      </c>
      <c r="L1824" s="8" t="str">
        <f>VLOOKUP(K1824,'[1]Mã Misa'!$B$2:$D$74,2,0)</f>
        <v>Chân gà sốt cay 400g</v>
      </c>
      <c r="M1824" s="8" t="str">
        <f>VLOOKUP(L1824,'[1]Mã Misa'!$C$2:$D$74,2,0)</f>
        <v>CGSC400</v>
      </c>
      <c r="N1824" s="2">
        <v>90750</v>
      </c>
      <c r="O1824" t="s">
        <v>2512</v>
      </c>
      <c r="P1824" s="8" t="str">
        <f t="shared" si="143"/>
        <v>0156354</v>
      </c>
      <c r="Q1824" s="8" t="e">
        <f t="shared" si="141"/>
        <v>#N/A</v>
      </c>
      <c r="R1824" s="19">
        <v>44548</v>
      </c>
      <c r="S1824" s="17" t="s">
        <v>2513</v>
      </c>
      <c r="T1824" s="8" t="str">
        <f t="shared" si="144"/>
        <v>VM+ HNI Ki</v>
      </c>
      <c r="U1824" t="s">
        <v>11217</v>
      </c>
      <c r="Y1824" t="str">
        <f t="shared" si="145"/>
        <v>WINCOMHANOI</v>
      </c>
    </row>
    <row r="1825" spans="1:25" x14ac:dyDescent="0.2">
      <c r="A1825" t="s">
        <v>0</v>
      </c>
      <c r="B1825" t="s">
        <v>2514</v>
      </c>
      <c r="D1825" t="s">
        <v>11</v>
      </c>
      <c r="E1825" t="s">
        <v>3</v>
      </c>
      <c r="F1825" s="12">
        <v>1</v>
      </c>
      <c r="G1825" s="2">
        <v>50182</v>
      </c>
      <c r="H1825" t="s">
        <v>4</v>
      </c>
      <c r="J1825" t="s">
        <v>12</v>
      </c>
      <c r="K1825" s="9" t="str">
        <f t="shared" si="142"/>
        <v>Giò tai lưỡi xào gói 250g</v>
      </c>
      <c r="L1825" s="8" t="str">
        <f>VLOOKUP(K1825,'[1]Mã Misa'!$B$2:$D$74,2,0)</f>
        <v>Giò Tai Lưỡi Xào 250g</v>
      </c>
      <c r="M1825" s="8" t="str">
        <f>VLOOKUP(L1825,'[1]Mã Misa'!$C$2:$D$74,2,0)</f>
        <v>GTLX250G</v>
      </c>
      <c r="N1825" s="2">
        <v>50182</v>
      </c>
      <c r="O1825" t="s">
        <v>2515</v>
      </c>
      <c r="P1825" s="8" t="str">
        <f t="shared" si="143"/>
        <v>0002551</v>
      </c>
      <c r="Q1825" s="8" t="e">
        <f t="shared" si="141"/>
        <v>#N/A</v>
      </c>
      <c r="R1825" s="19">
        <v>44548</v>
      </c>
      <c r="S1825" s="17" t="s">
        <v>2516</v>
      </c>
      <c r="T1825" s="8" t="str">
        <f t="shared" si="144"/>
        <v>VM+ BGG 13</v>
      </c>
      <c r="U1825" t="s">
        <v>11218</v>
      </c>
      <c r="Y1825" t="str">
        <f t="shared" si="145"/>
        <v>WINCOMBACGIANG</v>
      </c>
    </row>
    <row r="1826" spans="1:25" x14ac:dyDescent="0.2">
      <c r="A1826" t="s">
        <v>0</v>
      </c>
      <c r="B1826" t="s">
        <v>2514</v>
      </c>
      <c r="D1826" t="s">
        <v>15</v>
      </c>
      <c r="E1826" t="s">
        <v>3</v>
      </c>
      <c r="F1826" s="12">
        <v>2</v>
      </c>
      <c r="G1826" s="2">
        <v>92000</v>
      </c>
      <c r="H1826" t="s">
        <v>4</v>
      </c>
      <c r="J1826" t="s">
        <v>16</v>
      </c>
      <c r="K1826" s="9" t="str">
        <f t="shared" si="142"/>
        <v>Mộc nấm hương gói 250g</v>
      </c>
      <c r="L1826" s="8" t="str">
        <f>VLOOKUP(K1826,'[1]Mã Misa'!$B$2:$D$74,2,0)</f>
        <v>Mộc Nấm Hương 250g</v>
      </c>
      <c r="M1826" s="8" t="str">
        <f>VLOOKUP(L1826,'[1]Mã Misa'!$C$2:$D$74,2,0)</f>
        <v>MNH250</v>
      </c>
      <c r="N1826" s="2">
        <v>46000</v>
      </c>
      <c r="O1826" t="s">
        <v>2515</v>
      </c>
      <c r="P1826" s="8" t="str">
        <f t="shared" si="143"/>
        <v>0002551</v>
      </c>
      <c r="Q1826" s="8" t="e">
        <f t="shared" si="141"/>
        <v>#N/A</v>
      </c>
      <c r="R1826" s="19">
        <v>44548</v>
      </c>
      <c r="S1826" s="17" t="s">
        <v>2516</v>
      </c>
      <c r="T1826" s="8" t="str">
        <f t="shared" si="144"/>
        <v>VM+ BGG 13</v>
      </c>
      <c r="U1826" t="s">
        <v>11218</v>
      </c>
      <c r="Y1826" t="str">
        <f t="shared" si="145"/>
        <v>WINCOMBACGIANG</v>
      </c>
    </row>
    <row r="1827" spans="1:25" x14ac:dyDescent="0.2">
      <c r="A1827" t="s">
        <v>0</v>
      </c>
      <c r="B1827" t="s">
        <v>2514</v>
      </c>
      <c r="D1827" t="s">
        <v>47</v>
      </c>
      <c r="E1827" t="s">
        <v>3</v>
      </c>
      <c r="F1827" s="12">
        <v>1</v>
      </c>
      <c r="G1827" s="2">
        <v>55595</v>
      </c>
      <c r="H1827" t="s">
        <v>4</v>
      </c>
      <c r="J1827" t="s">
        <v>48</v>
      </c>
      <c r="K1827" s="9" t="str">
        <f t="shared" si="142"/>
        <v>Tai heo muối gói 200g</v>
      </c>
      <c r="L1827" s="8" t="str">
        <f>VLOOKUP(K1827,'[1]Mã Misa'!$B$2:$D$74,2,0)</f>
        <v>Tai heo muối 200g</v>
      </c>
      <c r="M1827" s="8" t="str">
        <f>VLOOKUP(L1827,'[1]Mã Misa'!$C$2:$D$74,2,0)</f>
        <v>TH200</v>
      </c>
      <c r="N1827" s="2">
        <v>55595</v>
      </c>
      <c r="O1827" t="s">
        <v>2515</v>
      </c>
      <c r="P1827" s="8" t="str">
        <f t="shared" si="143"/>
        <v>0002551</v>
      </c>
      <c r="Q1827" s="8" t="e">
        <f t="shared" si="141"/>
        <v>#N/A</v>
      </c>
      <c r="R1827" s="19">
        <v>44548</v>
      </c>
      <c r="S1827" s="17" t="s">
        <v>2516</v>
      </c>
      <c r="T1827" s="8" t="str">
        <f t="shared" si="144"/>
        <v>VM+ BGG 13</v>
      </c>
      <c r="U1827" t="s">
        <v>11218</v>
      </c>
      <c r="Y1827" t="str">
        <f t="shared" si="145"/>
        <v>WINCOMBACGIANG</v>
      </c>
    </row>
    <row r="1828" spans="1:25" x14ac:dyDescent="0.2">
      <c r="A1828" t="s">
        <v>0</v>
      </c>
      <c r="B1828" t="s">
        <v>2517</v>
      </c>
      <c r="D1828" t="s">
        <v>30</v>
      </c>
      <c r="E1828" t="s">
        <v>3</v>
      </c>
      <c r="F1828" s="12">
        <v>1</v>
      </c>
      <c r="G1828" s="2">
        <v>111058</v>
      </c>
      <c r="H1828" t="s">
        <v>4</v>
      </c>
      <c r="J1828" t="s">
        <v>31</v>
      </c>
      <c r="K1828" s="9" t="str">
        <f t="shared" si="142"/>
        <v>Gà muối gói 500g</v>
      </c>
      <c r="L1828" s="8" t="str">
        <f>VLOOKUP(K1828,'[1]Mã Misa'!$B$2:$D$74,2,0)</f>
        <v>Gà muối 500g</v>
      </c>
      <c r="M1828" s="8" t="str">
        <f>VLOOKUP(L1828,'[1]Mã Misa'!$C$2:$D$74,2,0)</f>
        <v>GM500</v>
      </c>
      <c r="N1828" s="2">
        <v>111058</v>
      </c>
      <c r="O1828" t="s">
        <v>2518</v>
      </c>
      <c r="P1828" s="8" t="str">
        <f t="shared" si="143"/>
        <v>0002552</v>
      </c>
      <c r="Q1828" s="8" t="e">
        <f t="shared" si="141"/>
        <v>#N/A</v>
      </c>
      <c r="R1828" s="19">
        <v>44548</v>
      </c>
      <c r="S1828" s="17" t="s">
        <v>2516</v>
      </c>
      <c r="T1828" s="8" t="str">
        <f t="shared" si="144"/>
        <v>VM+ BGG 13</v>
      </c>
      <c r="U1828" t="s">
        <v>11218</v>
      </c>
      <c r="Y1828" t="str">
        <f t="shared" si="145"/>
        <v>WINCOMBACGIANG</v>
      </c>
    </row>
    <row r="1829" spans="1:25" x14ac:dyDescent="0.2">
      <c r="A1829" t="s">
        <v>0</v>
      </c>
      <c r="B1829" t="s">
        <v>2519</v>
      </c>
      <c r="D1829" t="s">
        <v>25</v>
      </c>
      <c r="E1829" t="s">
        <v>3</v>
      </c>
      <c r="F1829" s="12">
        <v>4</v>
      </c>
      <c r="G1829" s="2">
        <v>363000</v>
      </c>
      <c r="H1829" t="s">
        <v>4</v>
      </c>
      <c r="J1829" t="s">
        <v>26</v>
      </c>
      <c r="K1829" s="9" t="str">
        <f t="shared" si="142"/>
        <v>_Chân gà sốt cay 400g</v>
      </c>
      <c r="L1829" s="8" t="str">
        <f>VLOOKUP(K1829,'[1]Mã Misa'!$B$2:$D$74,2,0)</f>
        <v>Chân gà sốt cay 400g</v>
      </c>
      <c r="M1829" s="8" t="str">
        <f>VLOOKUP(L1829,'[1]Mã Misa'!$C$2:$D$74,2,0)</f>
        <v>CGSC400</v>
      </c>
      <c r="N1829" s="2">
        <v>90750</v>
      </c>
      <c r="O1829" t="s">
        <v>2520</v>
      </c>
      <c r="P1829" s="8" t="str">
        <f t="shared" si="143"/>
        <v>0156361</v>
      </c>
      <c r="Q1829" s="8" t="e">
        <f t="shared" si="141"/>
        <v>#N/A</v>
      </c>
      <c r="R1829" s="19">
        <v>44548</v>
      </c>
      <c r="S1829" s="17" t="s">
        <v>860</v>
      </c>
      <c r="T1829" s="8" t="str">
        <f t="shared" si="144"/>
        <v>VM+ HNI 67</v>
      </c>
      <c r="U1829" t="s">
        <v>10760</v>
      </c>
      <c r="Y1829" t="str">
        <f t="shared" si="145"/>
        <v>WINCOMHANOI</v>
      </c>
    </row>
    <row r="1830" spans="1:25" x14ac:dyDescent="0.2">
      <c r="A1830" t="s">
        <v>0</v>
      </c>
      <c r="B1830" t="s">
        <v>2519</v>
      </c>
      <c r="D1830" t="s">
        <v>8</v>
      </c>
      <c r="E1830" t="s">
        <v>3</v>
      </c>
      <c r="F1830" s="12">
        <v>11</v>
      </c>
      <c r="G1830" s="2">
        <v>1159400</v>
      </c>
      <c r="H1830" t="s">
        <v>4</v>
      </c>
      <c r="J1830" t="s">
        <v>9</v>
      </c>
      <c r="K1830" s="9" t="str">
        <f t="shared" si="142"/>
        <v>_Đùi gà sốt cay 500g</v>
      </c>
      <c r="L1830" s="8" t="str">
        <f>VLOOKUP(K1830,'[1]Mã Misa'!$B$2:$D$74,2,0)</f>
        <v>Đùi gà sốt cay 500g</v>
      </c>
      <c r="M1830" s="8" t="str">
        <f>VLOOKUP(L1830,'[1]Mã Misa'!$C$2:$D$74,2,0)</f>
        <v>DGSC500</v>
      </c>
      <c r="N1830" s="2">
        <v>105400</v>
      </c>
      <c r="O1830" t="s">
        <v>2520</v>
      </c>
      <c r="P1830" s="8" t="str">
        <f t="shared" si="143"/>
        <v>0156361</v>
      </c>
      <c r="Q1830" s="8" t="e">
        <f t="shared" si="141"/>
        <v>#N/A</v>
      </c>
      <c r="R1830" s="19">
        <v>44548</v>
      </c>
      <c r="S1830" s="17" t="s">
        <v>860</v>
      </c>
      <c r="T1830" s="8" t="str">
        <f t="shared" si="144"/>
        <v>VM+ HNI 67</v>
      </c>
      <c r="U1830" t="s">
        <v>10760</v>
      </c>
      <c r="Y1830" t="str">
        <f t="shared" si="145"/>
        <v>WINCOMHANOI</v>
      </c>
    </row>
    <row r="1831" spans="1:25" x14ac:dyDescent="0.2">
      <c r="A1831" t="s">
        <v>0</v>
      </c>
      <c r="B1831" t="s">
        <v>2521</v>
      </c>
      <c r="D1831" t="s">
        <v>42</v>
      </c>
      <c r="E1831" t="s">
        <v>3</v>
      </c>
      <c r="F1831" s="12">
        <v>1</v>
      </c>
      <c r="G1831" s="2">
        <v>87787</v>
      </c>
      <c r="H1831" t="s">
        <v>4</v>
      </c>
      <c r="J1831" t="s">
        <v>43</v>
      </c>
      <c r="K1831" s="9" t="str">
        <f t="shared" si="142"/>
        <v>Bắp bò muối gói 200g</v>
      </c>
      <c r="L1831" s="8" t="str">
        <f>VLOOKUP(K1831,'[1]Mã Misa'!$B$2:$D$74,2,0)</f>
        <v>Bắp bò muối 200g</v>
      </c>
      <c r="M1831" s="8" t="str">
        <f>VLOOKUP(L1831,'[1]Mã Misa'!$C$2:$D$74,2,0)</f>
        <v>BBM200</v>
      </c>
      <c r="N1831" s="2">
        <v>87787</v>
      </c>
      <c r="O1831" t="s">
        <v>2522</v>
      </c>
      <c r="P1831" s="8" t="str">
        <f t="shared" si="143"/>
        <v>0011786</v>
      </c>
      <c r="Q1831" s="8" t="e">
        <f t="shared" si="141"/>
        <v>#N/A</v>
      </c>
      <c r="R1831" s="19">
        <v>44548</v>
      </c>
      <c r="S1831" s="17" t="s">
        <v>2523</v>
      </c>
      <c r="T1831" s="8" t="str">
        <f t="shared" si="144"/>
        <v>VM+ HPG 62</v>
      </c>
      <c r="U1831" t="s">
        <v>11219</v>
      </c>
      <c r="Y1831" t="str">
        <f t="shared" si="145"/>
        <v>WINCOMHAIPHONG</v>
      </c>
    </row>
    <row r="1832" spans="1:25" x14ac:dyDescent="0.2">
      <c r="A1832" t="s">
        <v>0</v>
      </c>
      <c r="B1832" t="s">
        <v>2524</v>
      </c>
      <c r="D1832" t="s">
        <v>2</v>
      </c>
      <c r="E1832" t="s">
        <v>3</v>
      </c>
      <c r="F1832" s="12">
        <v>1</v>
      </c>
      <c r="G1832" s="2">
        <v>70950</v>
      </c>
      <c r="H1832" t="s">
        <v>4</v>
      </c>
      <c r="J1832" t="s">
        <v>5</v>
      </c>
      <c r="K1832" s="9" t="str">
        <f t="shared" si="142"/>
        <v>_Chả nướng 300g</v>
      </c>
      <c r="L1832" s="8" t="str">
        <f>VLOOKUP(K1832,'[1]Mã Misa'!$B$2:$D$74,2,0)</f>
        <v>Chả nướng 300g</v>
      </c>
      <c r="M1832" s="8" t="str">
        <f>VLOOKUP(L1832,'[1]Mã Misa'!$C$2:$D$74,2,0)</f>
        <v>CN300</v>
      </c>
      <c r="N1832" s="2">
        <v>70950</v>
      </c>
      <c r="O1832" t="s">
        <v>2525</v>
      </c>
      <c r="P1832" s="8" t="str">
        <f t="shared" si="143"/>
        <v>0156365</v>
      </c>
      <c r="Q1832" s="8" t="e">
        <f t="shared" si="141"/>
        <v>#N/A</v>
      </c>
      <c r="R1832" s="19">
        <v>44548</v>
      </c>
      <c r="S1832" s="17" t="s">
        <v>2526</v>
      </c>
      <c r="T1832" s="8" t="str">
        <f t="shared" si="144"/>
        <v>VM+ HNI KD</v>
      </c>
      <c r="U1832" t="s">
        <v>11220</v>
      </c>
      <c r="Y1832" t="str">
        <f t="shared" si="145"/>
        <v>WINCOMHANOI</v>
      </c>
    </row>
    <row r="1833" spans="1:25" x14ac:dyDescent="0.2">
      <c r="A1833" t="s">
        <v>0</v>
      </c>
      <c r="B1833" t="s">
        <v>2524</v>
      </c>
      <c r="D1833" t="s">
        <v>8</v>
      </c>
      <c r="E1833" t="s">
        <v>3</v>
      </c>
      <c r="F1833" s="12">
        <v>1</v>
      </c>
      <c r="G1833" s="2">
        <v>105400</v>
      </c>
      <c r="H1833" t="s">
        <v>4</v>
      </c>
      <c r="J1833" t="s">
        <v>9</v>
      </c>
      <c r="K1833" s="9" t="str">
        <f t="shared" si="142"/>
        <v>_Đùi gà sốt cay 500g</v>
      </c>
      <c r="L1833" s="8" t="str">
        <f>VLOOKUP(K1833,'[1]Mã Misa'!$B$2:$D$74,2,0)</f>
        <v>Đùi gà sốt cay 500g</v>
      </c>
      <c r="M1833" s="8" t="str">
        <f>VLOOKUP(L1833,'[1]Mã Misa'!$C$2:$D$74,2,0)</f>
        <v>DGSC500</v>
      </c>
      <c r="N1833" s="2">
        <v>105400</v>
      </c>
      <c r="O1833" t="s">
        <v>2525</v>
      </c>
      <c r="P1833" s="8" t="str">
        <f t="shared" si="143"/>
        <v>0156365</v>
      </c>
      <c r="Q1833" s="8" t="e">
        <f t="shared" si="141"/>
        <v>#N/A</v>
      </c>
      <c r="R1833" s="19">
        <v>44548</v>
      </c>
      <c r="S1833" s="17" t="s">
        <v>2526</v>
      </c>
      <c r="T1833" s="8" t="str">
        <f t="shared" si="144"/>
        <v>VM+ HNI KD</v>
      </c>
      <c r="U1833" t="s">
        <v>11220</v>
      </c>
      <c r="Y1833" t="str">
        <f t="shared" si="145"/>
        <v>WINCOMHANOI</v>
      </c>
    </row>
    <row r="1834" spans="1:25" x14ac:dyDescent="0.2">
      <c r="A1834" t="s">
        <v>0</v>
      </c>
      <c r="B1834" t="s">
        <v>2527</v>
      </c>
      <c r="D1834" t="s">
        <v>30</v>
      </c>
      <c r="E1834" t="s">
        <v>3</v>
      </c>
      <c r="F1834" s="12">
        <v>3</v>
      </c>
      <c r="G1834" s="2">
        <v>333174</v>
      </c>
      <c r="H1834" t="s">
        <v>4</v>
      </c>
      <c r="J1834" t="s">
        <v>31</v>
      </c>
      <c r="K1834" s="9" t="str">
        <f t="shared" si="142"/>
        <v>Gà muối gói 500g</v>
      </c>
      <c r="L1834" s="8" t="str">
        <f>VLOOKUP(K1834,'[1]Mã Misa'!$B$2:$D$74,2,0)</f>
        <v>Gà muối 500g</v>
      </c>
      <c r="M1834" s="8" t="str">
        <f>VLOOKUP(L1834,'[1]Mã Misa'!$C$2:$D$74,2,0)</f>
        <v>GM500</v>
      </c>
      <c r="N1834" s="2">
        <v>111058</v>
      </c>
      <c r="O1834" t="s">
        <v>2528</v>
      </c>
      <c r="P1834" s="8" t="str">
        <f t="shared" si="143"/>
        <v>0000828</v>
      </c>
      <c r="Q1834" s="8" t="e">
        <f t="shared" si="141"/>
        <v>#N/A</v>
      </c>
      <c r="R1834" s="19">
        <v>44548</v>
      </c>
      <c r="S1834" s="17" t="s">
        <v>1400</v>
      </c>
      <c r="T1834" s="8" t="str">
        <f t="shared" si="144"/>
        <v>VM+ SLA 51</v>
      </c>
      <c r="U1834" t="s">
        <v>10914</v>
      </c>
      <c r="Y1834" t="str">
        <f t="shared" si="145"/>
        <v>WINCOMSONLA</v>
      </c>
    </row>
    <row r="1835" spans="1:25" x14ac:dyDescent="0.2">
      <c r="A1835" t="s">
        <v>0</v>
      </c>
      <c r="B1835" t="s">
        <v>2529</v>
      </c>
      <c r="D1835" t="s">
        <v>30</v>
      </c>
      <c r="E1835" t="s">
        <v>3</v>
      </c>
      <c r="F1835" s="12">
        <v>1</v>
      </c>
      <c r="G1835" s="2">
        <v>111058</v>
      </c>
      <c r="H1835" t="s">
        <v>4</v>
      </c>
      <c r="J1835" t="s">
        <v>31</v>
      </c>
      <c r="K1835" s="9" t="str">
        <f t="shared" si="142"/>
        <v>Gà muối gói 500g</v>
      </c>
      <c r="L1835" s="8" t="str">
        <f>VLOOKUP(K1835,'[1]Mã Misa'!$B$2:$D$74,2,0)</f>
        <v>Gà muối 500g</v>
      </c>
      <c r="M1835" s="8" t="str">
        <f>VLOOKUP(L1835,'[1]Mã Misa'!$C$2:$D$74,2,0)</f>
        <v>GM500</v>
      </c>
      <c r="N1835" s="2">
        <v>111058</v>
      </c>
      <c r="O1835" t="s">
        <v>2530</v>
      </c>
      <c r="P1835" s="8" t="str">
        <f t="shared" si="143"/>
        <v>0047062</v>
      </c>
      <c r="Q1835" s="8" t="e">
        <f t="shared" si="141"/>
        <v>#N/A</v>
      </c>
      <c r="R1835" s="19">
        <v>44548</v>
      </c>
      <c r="S1835" s="17" t="s">
        <v>2531</v>
      </c>
      <c r="T1835" s="8" t="str">
        <f t="shared" si="144"/>
        <v>VM+ HCM A0</v>
      </c>
      <c r="U1835" t="s">
        <v>11221</v>
      </c>
      <c r="Y1835" t="str">
        <f t="shared" si="145"/>
        <v>WINCOMHOCHIMINH</v>
      </c>
    </row>
    <row r="1836" spans="1:25" x14ac:dyDescent="0.2">
      <c r="A1836" t="s">
        <v>0</v>
      </c>
      <c r="B1836" t="s">
        <v>2529</v>
      </c>
      <c r="D1836" t="s">
        <v>42</v>
      </c>
      <c r="E1836" t="s">
        <v>3</v>
      </c>
      <c r="F1836" s="12">
        <v>1</v>
      </c>
      <c r="G1836" s="2">
        <v>87787</v>
      </c>
      <c r="H1836" t="s">
        <v>4</v>
      </c>
      <c r="J1836" t="s">
        <v>43</v>
      </c>
      <c r="K1836" s="9" t="str">
        <f t="shared" si="142"/>
        <v>Bắp bò muối gói 200g</v>
      </c>
      <c r="L1836" s="8" t="str">
        <f>VLOOKUP(K1836,'[1]Mã Misa'!$B$2:$D$74,2,0)</f>
        <v>Bắp bò muối 200g</v>
      </c>
      <c r="M1836" s="8" t="str">
        <f>VLOOKUP(L1836,'[1]Mã Misa'!$C$2:$D$74,2,0)</f>
        <v>BBM200</v>
      </c>
      <c r="N1836" s="2">
        <v>87787</v>
      </c>
      <c r="O1836" t="s">
        <v>2530</v>
      </c>
      <c r="P1836" s="8" t="str">
        <f t="shared" si="143"/>
        <v>0047062</v>
      </c>
      <c r="Q1836" s="8" t="e">
        <f t="shared" si="141"/>
        <v>#N/A</v>
      </c>
      <c r="R1836" s="19">
        <v>44548</v>
      </c>
      <c r="S1836" s="17" t="s">
        <v>2531</v>
      </c>
      <c r="T1836" s="8" t="str">
        <f t="shared" si="144"/>
        <v>VM+ HCM A0</v>
      </c>
      <c r="U1836" t="s">
        <v>11221</v>
      </c>
      <c r="Y1836" t="str">
        <f t="shared" si="145"/>
        <v>WINCOMHOCHIMINH</v>
      </c>
    </row>
    <row r="1837" spans="1:25" x14ac:dyDescent="0.2">
      <c r="A1837" t="s">
        <v>0</v>
      </c>
      <c r="B1837" t="s">
        <v>2532</v>
      </c>
      <c r="D1837" t="s">
        <v>1460</v>
      </c>
      <c r="E1837" t="s">
        <v>103</v>
      </c>
      <c r="F1837" s="12">
        <v>1</v>
      </c>
      <c r="G1837" s="2">
        <v>198450</v>
      </c>
      <c r="H1837" t="s">
        <v>104</v>
      </c>
      <c r="J1837" t="s">
        <v>1461</v>
      </c>
      <c r="K1837" s="9" t="str">
        <f t="shared" si="142"/>
        <v xml:space="preserve"> Tôm mũ ni nguyên con 450g</v>
      </c>
      <c r="L1837" s="8" t="str">
        <f>VLOOKUP(K1837,'[1]Mã Misa'!$B$2:$D$74,2,0)</f>
        <v>Tôm mũ ni nguyên con 450g</v>
      </c>
      <c r="M1837" s="8" t="str">
        <f>VLOOKUP(L1837,'[1]Mã Misa'!$C$2:$D$74,2,0)</f>
        <v>TNC450</v>
      </c>
      <c r="N1837" s="2">
        <v>198450</v>
      </c>
      <c r="O1837" t="s">
        <v>2533</v>
      </c>
      <c r="P1837" s="8" t="str">
        <f t="shared" si="143"/>
        <v>0047063</v>
      </c>
      <c r="Q1837" s="8" t="e">
        <f t="shared" si="141"/>
        <v>#N/A</v>
      </c>
      <c r="R1837" s="19">
        <v>44548</v>
      </c>
      <c r="S1837" s="17" t="s">
        <v>2531</v>
      </c>
      <c r="T1837" s="8" t="str">
        <f t="shared" si="144"/>
        <v>VM+ HCM A0</v>
      </c>
      <c r="U1837" t="s">
        <v>11221</v>
      </c>
      <c r="Y1837" t="str">
        <f t="shared" si="145"/>
        <v>WINCOMHOCHIMINH</v>
      </c>
    </row>
    <row r="1838" spans="1:25" x14ac:dyDescent="0.2">
      <c r="A1838" t="s">
        <v>0</v>
      </c>
      <c r="B1838" t="s">
        <v>2534</v>
      </c>
      <c r="D1838" t="s">
        <v>2</v>
      </c>
      <c r="E1838" t="s">
        <v>3</v>
      </c>
      <c r="F1838" s="12">
        <v>5</v>
      </c>
      <c r="G1838" s="2">
        <v>354750</v>
      </c>
      <c r="H1838" t="s">
        <v>4</v>
      </c>
      <c r="J1838" t="s">
        <v>5</v>
      </c>
      <c r="K1838" s="9" t="str">
        <f t="shared" si="142"/>
        <v>_Chả nướng 300g</v>
      </c>
      <c r="L1838" s="8" t="str">
        <f>VLOOKUP(K1838,'[1]Mã Misa'!$B$2:$D$74,2,0)</f>
        <v>Chả nướng 300g</v>
      </c>
      <c r="M1838" s="8" t="str">
        <f>VLOOKUP(L1838,'[1]Mã Misa'!$C$2:$D$74,2,0)</f>
        <v>CN300</v>
      </c>
      <c r="N1838" s="2">
        <v>70950</v>
      </c>
      <c r="O1838" t="s">
        <v>2535</v>
      </c>
      <c r="P1838" s="8" t="str">
        <f t="shared" si="143"/>
        <v>0001699</v>
      </c>
      <c r="Q1838" s="8" t="e">
        <f t="shared" si="141"/>
        <v>#N/A</v>
      </c>
      <c r="R1838" s="19">
        <v>44548</v>
      </c>
      <c r="S1838" s="17" t="s">
        <v>733</v>
      </c>
      <c r="T1838" s="8" t="str">
        <f t="shared" si="144"/>
        <v>VM+ TNN 15</v>
      </c>
      <c r="U1838" t="s">
        <v>10721</v>
      </c>
      <c r="Y1838" t="str">
        <f t="shared" si="145"/>
        <v>WINCOMTHAINGUYEN</v>
      </c>
    </row>
    <row r="1839" spans="1:25" x14ac:dyDescent="0.2">
      <c r="A1839" t="s">
        <v>0</v>
      </c>
      <c r="B1839" t="s">
        <v>2534</v>
      </c>
      <c r="D1839" t="s">
        <v>40</v>
      </c>
      <c r="E1839" t="s">
        <v>3</v>
      </c>
      <c r="F1839" s="12">
        <v>3</v>
      </c>
      <c r="G1839" s="2">
        <v>178200</v>
      </c>
      <c r="H1839" t="s">
        <v>4</v>
      </c>
      <c r="J1839" t="s">
        <v>41</v>
      </c>
      <c r="K1839" s="9" t="str">
        <f t="shared" si="142"/>
        <v>_Giò lụa 250g</v>
      </c>
      <c r="L1839" s="8" t="str">
        <f>VLOOKUP(K1839,'[1]Mã Misa'!$B$2:$D$74,2,0)</f>
        <v>Giò lụa 250g</v>
      </c>
      <c r="M1839" s="8" t="str">
        <f>VLOOKUP(L1839,'[1]Mã Misa'!$C$2:$D$74,2,0)</f>
        <v>GL250</v>
      </c>
      <c r="N1839" s="2">
        <v>59400</v>
      </c>
      <c r="O1839" t="s">
        <v>2535</v>
      </c>
      <c r="P1839" s="8" t="str">
        <f t="shared" si="143"/>
        <v>0001699</v>
      </c>
      <c r="Q1839" s="8" t="e">
        <f t="shared" si="141"/>
        <v>#N/A</v>
      </c>
      <c r="R1839" s="19">
        <v>44548</v>
      </c>
      <c r="S1839" s="17" t="s">
        <v>733</v>
      </c>
      <c r="T1839" s="8" t="str">
        <f t="shared" si="144"/>
        <v>VM+ TNN 15</v>
      </c>
      <c r="U1839" t="s">
        <v>10721</v>
      </c>
      <c r="Y1839" t="str">
        <f t="shared" si="145"/>
        <v>WINCOMTHAINGUYEN</v>
      </c>
    </row>
    <row r="1840" spans="1:25" x14ac:dyDescent="0.2">
      <c r="A1840" t="s">
        <v>0</v>
      </c>
      <c r="B1840" t="s">
        <v>2536</v>
      </c>
      <c r="D1840" t="s">
        <v>25</v>
      </c>
      <c r="E1840" t="s">
        <v>3</v>
      </c>
      <c r="F1840" s="12">
        <v>3</v>
      </c>
      <c r="G1840" s="2">
        <v>272250</v>
      </c>
      <c r="H1840" t="s">
        <v>4</v>
      </c>
      <c r="J1840" t="s">
        <v>26</v>
      </c>
      <c r="K1840" s="9" t="str">
        <f t="shared" si="142"/>
        <v>_Chân gà sốt cay 400g</v>
      </c>
      <c r="L1840" s="8" t="str">
        <f>VLOOKUP(K1840,'[1]Mã Misa'!$B$2:$D$74,2,0)</f>
        <v>Chân gà sốt cay 400g</v>
      </c>
      <c r="M1840" s="8" t="str">
        <f>VLOOKUP(L1840,'[1]Mã Misa'!$C$2:$D$74,2,0)</f>
        <v>CGSC400</v>
      </c>
      <c r="N1840" s="2">
        <v>90750</v>
      </c>
      <c r="O1840" t="s">
        <v>2537</v>
      </c>
      <c r="P1840" s="8" t="str">
        <f t="shared" si="143"/>
        <v>0156383</v>
      </c>
      <c r="Q1840" s="8" t="e">
        <f t="shared" si="141"/>
        <v>#N/A</v>
      </c>
      <c r="R1840" s="19">
        <v>44548</v>
      </c>
      <c r="S1840" s="17" t="s">
        <v>2538</v>
      </c>
      <c r="T1840" s="8" t="str">
        <f t="shared" si="144"/>
        <v>VM+ HNI L1</v>
      </c>
      <c r="U1840" t="s">
        <v>11222</v>
      </c>
      <c r="Y1840" t="str">
        <f t="shared" si="145"/>
        <v>WINCOMHANOI</v>
      </c>
    </row>
    <row r="1841" spans="1:25" x14ac:dyDescent="0.2">
      <c r="A1841" t="s">
        <v>0</v>
      </c>
      <c r="B1841" t="s">
        <v>2536</v>
      </c>
      <c r="D1841" t="s">
        <v>8</v>
      </c>
      <c r="E1841" t="s">
        <v>3</v>
      </c>
      <c r="F1841" s="12">
        <v>2</v>
      </c>
      <c r="G1841" s="2">
        <v>210800</v>
      </c>
      <c r="H1841" t="s">
        <v>4</v>
      </c>
      <c r="J1841" t="s">
        <v>9</v>
      </c>
      <c r="K1841" s="9" t="str">
        <f t="shared" si="142"/>
        <v>_Đùi gà sốt cay 500g</v>
      </c>
      <c r="L1841" s="8" t="str">
        <f>VLOOKUP(K1841,'[1]Mã Misa'!$B$2:$D$74,2,0)</f>
        <v>Đùi gà sốt cay 500g</v>
      </c>
      <c r="M1841" s="8" t="str">
        <f>VLOOKUP(L1841,'[1]Mã Misa'!$C$2:$D$74,2,0)</f>
        <v>DGSC500</v>
      </c>
      <c r="N1841" s="2">
        <v>105400</v>
      </c>
      <c r="O1841" t="s">
        <v>2537</v>
      </c>
      <c r="P1841" s="8" t="str">
        <f t="shared" si="143"/>
        <v>0156383</v>
      </c>
      <c r="Q1841" s="8" t="e">
        <f t="shared" si="141"/>
        <v>#N/A</v>
      </c>
      <c r="R1841" s="19">
        <v>44548</v>
      </c>
      <c r="S1841" s="17" t="s">
        <v>2538</v>
      </c>
      <c r="T1841" s="8" t="str">
        <f t="shared" si="144"/>
        <v>VM+ HNI L1</v>
      </c>
      <c r="U1841" t="s">
        <v>11222</v>
      </c>
      <c r="Y1841" t="str">
        <f t="shared" si="145"/>
        <v>WINCOMHANOI</v>
      </c>
    </row>
    <row r="1842" spans="1:25" x14ac:dyDescent="0.2">
      <c r="A1842" t="s">
        <v>0</v>
      </c>
      <c r="B1842" t="s">
        <v>2536</v>
      </c>
      <c r="D1842" t="s">
        <v>42</v>
      </c>
      <c r="E1842" t="s">
        <v>3</v>
      </c>
      <c r="F1842" s="12">
        <v>2</v>
      </c>
      <c r="G1842" s="2">
        <v>175574</v>
      </c>
      <c r="H1842" t="s">
        <v>4</v>
      </c>
      <c r="J1842" t="s">
        <v>43</v>
      </c>
      <c r="K1842" s="9" t="str">
        <f t="shared" si="142"/>
        <v>Bắp bò muối gói 200g</v>
      </c>
      <c r="L1842" s="8" t="str">
        <f>VLOOKUP(K1842,'[1]Mã Misa'!$B$2:$D$74,2,0)</f>
        <v>Bắp bò muối 200g</v>
      </c>
      <c r="M1842" s="8" t="str">
        <f>VLOOKUP(L1842,'[1]Mã Misa'!$C$2:$D$74,2,0)</f>
        <v>BBM200</v>
      </c>
      <c r="N1842" s="2">
        <v>87787</v>
      </c>
      <c r="O1842" t="s">
        <v>2537</v>
      </c>
      <c r="P1842" s="8" t="str">
        <f t="shared" si="143"/>
        <v>0156383</v>
      </c>
      <c r="Q1842" s="8" t="e">
        <f t="shared" si="141"/>
        <v>#N/A</v>
      </c>
      <c r="R1842" s="19">
        <v>44548</v>
      </c>
      <c r="S1842" s="17" t="s">
        <v>2538</v>
      </c>
      <c r="T1842" s="8" t="str">
        <f t="shared" si="144"/>
        <v>VM+ HNI L1</v>
      </c>
      <c r="U1842" t="s">
        <v>11222</v>
      </c>
      <c r="Y1842" t="str">
        <f t="shared" si="145"/>
        <v>WINCOMHANOI</v>
      </c>
    </row>
    <row r="1843" spans="1:25" x14ac:dyDescent="0.2">
      <c r="A1843" t="s">
        <v>0</v>
      </c>
      <c r="B1843" t="s">
        <v>2536</v>
      </c>
      <c r="D1843" t="s">
        <v>21</v>
      </c>
      <c r="E1843" t="s">
        <v>3</v>
      </c>
      <c r="F1843" s="12">
        <v>2</v>
      </c>
      <c r="G1843" s="2">
        <v>148500</v>
      </c>
      <c r="H1843" t="s">
        <v>4</v>
      </c>
      <c r="J1843" t="s">
        <v>22</v>
      </c>
      <c r="K1843" s="9" t="str">
        <f t="shared" si="142"/>
        <v>_Chả cốm 300g</v>
      </c>
      <c r="L1843" s="8" t="str">
        <f>VLOOKUP(K1843,'[1]Mã Misa'!$B$2:$D$74,2,0)</f>
        <v>Chả cốm 300g</v>
      </c>
      <c r="M1843" s="8" t="str">
        <f>VLOOKUP(L1843,'[1]Mã Misa'!$C$2:$D$74,2,0)</f>
        <v>CC300</v>
      </c>
      <c r="N1843" s="2">
        <v>74250</v>
      </c>
      <c r="O1843" t="s">
        <v>2537</v>
      </c>
      <c r="P1843" s="8" t="str">
        <f t="shared" si="143"/>
        <v>0156383</v>
      </c>
      <c r="Q1843" s="8" t="e">
        <f t="shared" si="141"/>
        <v>#N/A</v>
      </c>
      <c r="R1843" s="19">
        <v>44548</v>
      </c>
      <c r="S1843" s="17" t="s">
        <v>2538</v>
      </c>
      <c r="T1843" s="8" t="str">
        <f t="shared" si="144"/>
        <v>VM+ HNI L1</v>
      </c>
      <c r="U1843" t="s">
        <v>11222</v>
      </c>
      <c r="Y1843" t="str">
        <f t="shared" si="145"/>
        <v>WINCOMHANOI</v>
      </c>
    </row>
    <row r="1844" spans="1:25" x14ac:dyDescent="0.2">
      <c r="A1844" t="s">
        <v>0</v>
      </c>
      <c r="B1844" t="s">
        <v>2536</v>
      </c>
      <c r="D1844" t="s">
        <v>27</v>
      </c>
      <c r="E1844" t="s">
        <v>3</v>
      </c>
      <c r="F1844" s="12">
        <v>2</v>
      </c>
      <c r="G1844" s="2">
        <v>122100</v>
      </c>
      <c r="H1844" t="s">
        <v>4</v>
      </c>
      <c r="J1844" t="s">
        <v>28</v>
      </c>
      <c r="K1844" s="9" t="str">
        <f t="shared" si="142"/>
        <v>_Giò sụn gà 250g</v>
      </c>
      <c r="L1844" s="8" t="str">
        <f>VLOOKUP(K1844,'[1]Mã Misa'!$B$2:$D$74,2,0)</f>
        <v>Giò sụn gà 250g</v>
      </c>
      <c r="M1844" s="8" t="str">
        <f>VLOOKUP(L1844,'[1]Mã Misa'!$C$2:$D$74,2,0)</f>
        <v>GSG250</v>
      </c>
      <c r="N1844" s="2">
        <v>61050</v>
      </c>
      <c r="O1844" t="s">
        <v>2537</v>
      </c>
      <c r="P1844" s="8" t="str">
        <f t="shared" si="143"/>
        <v>0156383</v>
      </c>
      <c r="Q1844" s="8" t="e">
        <f t="shared" si="141"/>
        <v>#N/A</v>
      </c>
      <c r="R1844" s="19">
        <v>44548</v>
      </c>
      <c r="S1844" s="17" t="s">
        <v>2538</v>
      </c>
      <c r="T1844" s="8" t="str">
        <f t="shared" si="144"/>
        <v>VM+ HNI L1</v>
      </c>
      <c r="U1844" t="s">
        <v>11222</v>
      </c>
      <c r="Y1844" t="str">
        <f t="shared" si="145"/>
        <v>WINCOMHANOI</v>
      </c>
    </row>
    <row r="1845" spans="1:25" x14ac:dyDescent="0.2">
      <c r="A1845" t="s">
        <v>0</v>
      </c>
      <c r="B1845" t="s">
        <v>2539</v>
      </c>
      <c r="D1845" t="s">
        <v>496</v>
      </c>
      <c r="E1845" t="s">
        <v>3</v>
      </c>
      <c r="F1845" s="12">
        <v>3</v>
      </c>
      <c r="G1845" s="2">
        <v>183750</v>
      </c>
      <c r="H1845" t="s">
        <v>104</v>
      </c>
      <c r="J1845" t="s">
        <v>497</v>
      </c>
      <c r="K1845" s="9" t="str">
        <f t="shared" si="142"/>
        <v xml:space="preserve"> Ghẹ farci 150g</v>
      </c>
      <c r="L1845" s="8" t="str">
        <f>VLOOKUP(K1845,'[1]Mã Misa'!$B$2:$D$74,2,0)</f>
        <v>Ghẹ farci 150g</v>
      </c>
      <c r="M1845" s="8" t="str">
        <f>VLOOKUP(L1845,'[1]Mã Misa'!$C$2:$D$74,2,0)</f>
        <v>GHEFARCI150</v>
      </c>
      <c r="N1845" s="2">
        <v>61250</v>
      </c>
      <c r="O1845" t="s">
        <v>2540</v>
      </c>
      <c r="P1845" s="8" t="str">
        <f t="shared" si="143"/>
        <v>0156384</v>
      </c>
      <c r="Q1845" s="8" t="e">
        <f t="shared" si="141"/>
        <v>#N/A</v>
      </c>
      <c r="R1845" s="19">
        <v>44548</v>
      </c>
      <c r="S1845" s="17" t="s">
        <v>2538</v>
      </c>
      <c r="T1845" s="8" t="str">
        <f t="shared" si="144"/>
        <v>VM+ HNI L1</v>
      </c>
      <c r="U1845" t="s">
        <v>11222</v>
      </c>
      <c r="Y1845" t="str">
        <f t="shared" si="145"/>
        <v>WINCOMHANOI</v>
      </c>
    </row>
    <row r="1846" spans="1:25" x14ac:dyDescent="0.2">
      <c r="A1846" t="s">
        <v>0</v>
      </c>
      <c r="B1846" t="s">
        <v>2539</v>
      </c>
      <c r="D1846" t="s">
        <v>1188</v>
      </c>
      <c r="E1846" t="s">
        <v>3</v>
      </c>
      <c r="F1846" s="12">
        <v>3</v>
      </c>
      <c r="G1846" s="2">
        <v>183750</v>
      </c>
      <c r="H1846" t="s">
        <v>104</v>
      </c>
      <c r="J1846" t="s">
        <v>1189</v>
      </c>
      <c r="K1846" s="9" t="str">
        <f t="shared" si="142"/>
        <v xml:space="preserve"> Càng ghẹ cốm hoa 250g</v>
      </c>
      <c r="L1846" s="8" t="str">
        <f>VLOOKUP(K1846,'[1]Mã Misa'!$B$2:$D$74,2,0)</f>
        <v>Càng ghẹ cốm hoa 250g</v>
      </c>
      <c r="M1846" s="8" t="str">
        <f>VLOOKUP(L1846,'[1]Mã Misa'!$C$2:$D$74,2,0)</f>
        <v>CGCH250</v>
      </c>
      <c r="N1846" s="2">
        <v>61250</v>
      </c>
      <c r="O1846" t="s">
        <v>2540</v>
      </c>
      <c r="P1846" s="8" t="str">
        <f t="shared" si="143"/>
        <v>0156384</v>
      </c>
      <c r="Q1846" s="8" t="e">
        <f t="shared" si="141"/>
        <v>#N/A</v>
      </c>
      <c r="R1846" s="19">
        <v>44548</v>
      </c>
      <c r="S1846" s="17" t="s">
        <v>2538</v>
      </c>
      <c r="T1846" s="8" t="str">
        <f t="shared" si="144"/>
        <v>VM+ HNI L1</v>
      </c>
      <c r="U1846" t="s">
        <v>11222</v>
      </c>
      <c r="Y1846" t="str">
        <f t="shared" si="145"/>
        <v>WINCOMHANOI</v>
      </c>
    </row>
    <row r="1847" spans="1:25" x14ac:dyDescent="0.2">
      <c r="A1847" t="s">
        <v>0</v>
      </c>
      <c r="B1847" t="s">
        <v>2541</v>
      </c>
      <c r="D1847" t="s">
        <v>1460</v>
      </c>
      <c r="E1847" t="s">
        <v>103</v>
      </c>
      <c r="F1847" s="12">
        <v>3</v>
      </c>
      <c r="G1847" s="2">
        <v>595350</v>
      </c>
      <c r="H1847" t="s">
        <v>104</v>
      </c>
      <c r="J1847" t="s">
        <v>1461</v>
      </c>
      <c r="K1847" s="9" t="str">
        <f t="shared" si="142"/>
        <v xml:space="preserve"> Tôm mũ ni nguyên con 450g</v>
      </c>
      <c r="L1847" s="8" t="str">
        <f>VLOOKUP(K1847,'[1]Mã Misa'!$B$2:$D$74,2,0)</f>
        <v>Tôm mũ ni nguyên con 450g</v>
      </c>
      <c r="M1847" s="8" t="str">
        <f>VLOOKUP(L1847,'[1]Mã Misa'!$C$2:$D$74,2,0)</f>
        <v>TNC450</v>
      </c>
      <c r="N1847" s="2">
        <v>198450</v>
      </c>
      <c r="O1847" t="s">
        <v>2542</v>
      </c>
      <c r="P1847" s="8" t="str">
        <f t="shared" si="143"/>
        <v>0047067</v>
      </c>
      <c r="Q1847" s="8" t="e">
        <f t="shared" si="141"/>
        <v>#N/A</v>
      </c>
      <c r="R1847" s="19">
        <v>44548</v>
      </c>
      <c r="S1847" s="17" t="s">
        <v>2295</v>
      </c>
      <c r="T1847" s="8" t="str">
        <f t="shared" si="144"/>
        <v>VM+ HCM 12</v>
      </c>
      <c r="U1847" t="s">
        <v>11156</v>
      </c>
      <c r="Y1847" t="str">
        <f t="shared" si="145"/>
        <v>WINCOMHOCHIMINH</v>
      </c>
    </row>
    <row r="1848" spans="1:25" x14ac:dyDescent="0.2">
      <c r="A1848" t="s">
        <v>0</v>
      </c>
      <c r="B1848" t="s">
        <v>2541</v>
      </c>
      <c r="D1848" t="s">
        <v>1859</v>
      </c>
      <c r="E1848" t="s">
        <v>103</v>
      </c>
      <c r="F1848" s="12">
        <v>1</v>
      </c>
      <c r="G1848" s="2">
        <v>352350</v>
      </c>
      <c r="H1848" t="s">
        <v>104</v>
      </c>
      <c r="J1848" t="s">
        <v>1860</v>
      </c>
      <c r="K1848" s="9" t="str">
        <f t="shared" si="142"/>
        <v xml:space="preserve"> Tôm mũ ni bỏ đầu 450g</v>
      </c>
      <c r="L1848" s="8" t="str">
        <f>VLOOKUP(K1848,'[1]Mã Misa'!$B$2:$D$74,2,0)</f>
        <v>Tôm mũ ni bỏ đầu 450g</v>
      </c>
      <c r="M1848" s="8" t="str">
        <f>VLOOKUP(L1848,'[1]Mã Misa'!$C$2:$D$74,2,0)</f>
        <v>TBĐ450</v>
      </c>
      <c r="N1848" s="2">
        <v>352350</v>
      </c>
      <c r="O1848" t="s">
        <v>2542</v>
      </c>
      <c r="P1848" s="8" t="str">
        <f t="shared" si="143"/>
        <v>0047067</v>
      </c>
      <c r="Q1848" s="8" t="e">
        <f t="shared" si="141"/>
        <v>#N/A</v>
      </c>
      <c r="R1848" s="19">
        <v>44548</v>
      </c>
      <c r="S1848" s="17" t="s">
        <v>2295</v>
      </c>
      <c r="T1848" s="8" t="str">
        <f t="shared" si="144"/>
        <v>VM+ HCM 12</v>
      </c>
      <c r="U1848" t="s">
        <v>11156</v>
      </c>
      <c r="Y1848" t="str">
        <f t="shared" si="145"/>
        <v>WINCOMHOCHIMINH</v>
      </c>
    </row>
    <row r="1849" spans="1:25" x14ac:dyDescent="0.2">
      <c r="A1849" t="s">
        <v>0</v>
      </c>
      <c r="B1849" t="s">
        <v>2543</v>
      </c>
      <c r="D1849" t="s">
        <v>8</v>
      </c>
      <c r="E1849" t="s">
        <v>3</v>
      </c>
      <c r="F1849" s="12">
        <v>3</v>
      </c>
      <c r="G1849" s="2">
        <v>316200</v>
      </c>
      <c r="H1849" t="s">
        <v>4</v>
      </c>
      <c r="J1849" t="s">
        <v>9</v>
      </c>
      <c r="K1849" s="9" t="str">
        <f t="shared" si="142"/>
        <v>_Đùi gà sốt cay 500g</v>
      </c>
      <c r="L1849" s="8" t="str">
        <f>VLOOKUP(K1849,'[1]Mã Misa'!$B$2:$D$74,2,0)</f>
        <v>Đùi gà sốt cay 500g</v>
      </c>
      <c r="M1849" s="8" t="str">
        <f>VLOOKUP(L1849,'[1]Mã Misa'!$C$2:$D$74,2,0)</f>
        <v>DGSC500</v>
      </c>
      <c r="N1849" s="2">
        <v>105400</v>
      </c>
      <c r="O1849" t="s">
        <v>2544</v>
      </c>
      <c r="P1849" s="8" t="str">
        <f t="shared" si="143"/>
        <v>0156394</v>
      </c>
      <c r="Q1849" s="8" t="e">
        <f t="shared" si="141"/>
        <v>#N/A</v>
      </c>
      <c r="R1849" s="19">
        <v>44548</v>
      </c>
      <c r="S1849" s="17" t="s">
        <v>2545</v>
      </c>
      <c r="T1849" s="8" t="str">
        <f t="shared" si="144"/>
        <v>VM+ HNI SH</v>
      </c>
      <c r="U1849" t="s">
        <v>11223</v>
      </c>
      <c r="Y1849" t="str">
        <f t="shared" si="145"/>
        <v>WINCOMHANOI</v>
      </c>
    </row>
    <row r="1850" spans="1:25" x14ac:dyDescent="0.2">
      <c r="A1850" t="s">
        <v>0</v>
      </c>
      <c r="B1850" t="s">
        <v>2546</v>
      </c>
      <c r="D1850" t="s">
        <v>42</v>
      </c>
      <c r="E1850" t="s">
        <v>3</v>
      </c>
      <c r="F1850" s="12">
        <v>4</v>
      </c>
      <c r="G1850" s="2">
        <v>351148</v>
      </c>
      <c r="H1850" t="s">
        <v>4</v>
      </c>
      <c r="J1850" t="s">
        <v>43</v>
      </c>
      <c r="K1850" s="9" t="str">
        <f t="shared" si="142"/>
        <v>Bắp bò muối gói 200g</v>
      </c>
      <c r="L1850" s="8" t="str">
        <f>VLOOKUP(K1850,'[1]Mã Misa'!$B$2:$D$74,2,0)</f>
        <v>Bắp bò muối 200g</v>
      </c>
      <c r="M1850" s="8" t="str">
        <f>VLOOKUP(L1850,'[1]Mã Misa'!$C$2:$D$74,2,0)</f>
        <v>BBM200</v>
      </c>
      <c r="N1850" s="2">
        <v>87787</v>
      </c>
      <c r="O1850" t="s">
        <v>2547</v>
      </c>
      <c r="P1850" s="8" t="str">
        <f t="shared" si="143"/>
        <v>0047069</v>
      </c>
      <c r="Q1850" s="8" t="e">
        <f t="shared" si="141"/>
        <v>#N/A</v>
      </c>
      <c r="R1850" s="19">
        <v>44548</v>
      </c>
      <c r="S1850" s="17" t="s">
        <v>2548</v>
      </c>
      <c r="T1850" s="8" t="str">
        <f t="shared" si="144"/>
        <v>VM+ HCM C1</v>
      </c>
      <c r="U1850" t="s">
        <v>11224</v>
      </c>
      <c r="Y1850" t="str">
        <f t="shared" si="145"/>
        <v>WINCOMHOCHIMINH</v>
      </c>
    </row>
    <row r="1851" spans="1:25" x14ac:dyDescent="0.2">
      <c r="A1851" t="s">
        <v>0</v>
      </c>
      <c r="B1851" t="s">
        <v>2546</v>
      </c>
      <c r="D1851" t="s">
        <v>121</v>
      </c>
      <c r="E1851" t="s">
        <v>3</v>
      </c>
      <c r="F1851" s="12">
        <v>3</v>
      </c>
      <c r="G1851" s="2">
        <v>220293</v>
      </c>
      <c r="H1851" t="s">
        <v>4</v>
      </c>
      <c r="J1851" t="s">
        <v>122</v>
      </c>
      <c r="K1851" s="9" t="str">
        <f t="shared" si="142"/>
        <v>Chân giò heo muối gói 300g</v>
      </c>
      <c r="L1851" s="8" t="str">
        <f>VLOOKUP(K1851,'[1]Mã Misa'!$B$2:$D$74,2,0)</f>
        <v>Chân giò heo muối 300g</v>
      </c>
      <c r="M1851" s="8" t="str">
        <f>VLOOKUP(L1851,'[1]Mã Misa'!$C$2:$D$74,2,0)</f>
        <v>CGM300</v>
      </c>
      <c r="N1851" s="2">
        <v>73431</v>
      </c>
      <c r="O1851" t="s">
        <v>2547</v>
      </c>
      <c r="P1851" s="8" t="str">
        <f t="shared" si="143"/>
        <v>0047069</v>
      </c>
      <c r="Q1851" s="8" t="e">
        <f t="shared" si="141"/>
        <v>#N/A</v>
      </c>
      <c r="R1851" s="19">
        <v>44548</v>
      </c>
      <c r="S1851" s="17" t="s">
        <v>2548</v>
      </c>
      <c r="T1851" s="8" t="str">
        <f t="shared" si="144"/>
        <v>VM+ HCM C1</v>
      </c>
      <c r="U1851" t="s">
        <v>11224</v>
      </c>
      <c r="Y1851" t="str">
        <f t="shared" si="145"/>
        <v>WINCOMHOCHIMINH</v>
      </c>
    </row>
    <row r="1852" spans="1:25" x14ac:dyDescent="0.2">
      <c r="A1852" t="s">
        <v>0</v>
      </c>
      <c r="B1852" t="s">
        <v>2546</v>
      </c>
      <c r="D1852" t="s">
        <v>47</v>
      </c>
      <c r="E1852" t="s">
        <v>3</v>
      </c>
      <c r="F1852" s="12">
        <v>1</v>
      </c>
      <c r="G1852" s="2">
        <v>55595</v>
      </c>
      <c r="H1852" t="s">
        <v>4</v>
      </c>
      <c r="J1852" t="s">
        <v>48</v>
      </c>
      <c r="K1852" s="9" t="str">
        <f t="shared" si="142"/>
        <v>Tai heo muối gói 200g</v>
      </c>
      <c r="L1852" s="8" t="str">
        <f>VLOOKUP(K1852,'[1]Mã Misa'!$B$2:$D$74,2,0)</f>
        <v>Tai heo muối 200g</v>
      </c>
      <c r="M1852" s="8" t="str">
        <f>VLOOKUP(L1852,'[1]Mã Misa'!$C$2:$D$74,2,0)</f>
        <v>TH200</v>
      </c>
      <c r="N1852" s="2">
        <v>55595</v>
      </c>
      <c r="O1852" t="s">
        <v>2547</v>
      </c>
      <c r="P1852" s="8" t="str">
        <f t="shared" si="143"/>
        <v>0047069</v>
      </c>
      <c r="Q1852" s="8" t="e">
        <f t="shared" si="141"/>
        <v>#N/A</v>
      </c>
      <c r="R1852" s="19">
        <v>44548</v>
      </c>
      <c r="S1852" s="17" t="s">
        <v>2548</v>
      </c>
      <c r="T1852" s="8" t="str">
        <f t="shared" si="144"/>
        <v>VM+ HCM C1</v>
      </c>
      <c r="U1852" t="s">
        <v>11224</v>
      </c>
      <c r="Y1852" t="str">
        <f t="shared" si="145"/>
        <v>WINCOMHOCHIMINH</v>
      </c>
    </row>
    <row r="1853" spans="1:25" x14ac:dyDescent="0.2">
      <c r="A1853" t="s">
        <v>0</v>
      </c>
      <c r="B1853" t="s">
        <v>2546</v>
      </c>
      <c r="D1853" t="s">
        <v>155</v>
      </c>
      <c r="E1853" t="s">
        <v>3</v>
      </c>
      <c r="F1853" s="12">
        <v>1</v>
      </c>
      <c r="G1853" s="2">
        <v>101989</v>
      </c>
      <c r="H1853" t="s">
        <v>4</v>
      </c>
      <c r="J1853" t="s">
        <v>156</v>
      </c>
      <c r="K1853" s="9" t="str">
        <f t="shared" si="142"/>
        <v>Giò tai nấm hương 500g</v>
      </c>
      <c r="L1853" s="8" t="str">
        <f>VLOOKUP(K1853,'[1]Mã Misa'!$B$2:$D$74,2,0)</f>
        <v>Giò tai nấm hương 500g</v>
      </c>
      <c r="M1853" s="8" t="str">
        <f>VLOOKUP(L1853,'[1]Mã Misa'!$C$2:$D$74,2,0)</f>
        <v>GTNH500</v>
      </c>
      <c r="N1853" s="2">
        <v>101989</v>
      </c>
      <c r="O1853" t="s">
        <v>2547</v>
      </c>
      <c r="P1853" s="8" t="str">
        <f t="shared" si="143"/>
        <v>0047069</v>
      </c>
      <c r="Q1853" s="8" t="e">
        <f t="shared" si="141"/>
        <v>#N/A</v>
      </c>
      <c r="R1853" s="19">
        <v>44548</v>
      </c>
      <c r="S1853" s="17" t="s">
        <v>2548</v>
      </c>
      <c r="T1853" s="8" t="str">
        <f t="shared" si="144"/>
        <v>VM+ HCM C1</v>
      </c>
      <c r="U1853" t="s">
        <v>11224</v>
      </c>
      <c r="Y1853" t="str">
        <f t="shared" si="145"/>
        <v>WINCOMHOCHIMINH</v>
      </c>
    </row>
    <row r="1854" spans="1:25" x14ac:dyDescent="0.2">
      <c r="A1854" t="s">
        <v>0</v>
      </c>
      <c r="B1854" t="s">
        <v>2546</v>
      </c>
      <c r="D1854" t="s">
        <v>30</v>
      </c>
      <c r="E1854" t="s">
        <v>3</v>
      </c>
      <c r="F1854" s="12">
        <v>1</v>
      </c>
      <c r="G1854" s="2">
        <v>111058</v>
      </c>
      <c r="H1854" t="s">
        <v>4</v>
      </c>
      <c r="J1854" t="s">
        <v>31</v>
      </c>
      <c r="K1854" s="9" t="str">
        <f t="shared" si="142"/>
        <v>Gà muối gói 500g</v>
      </c>
      <c r="L1854" s="8" t="str">
        <f>VLOOKUP(K1854,'[1]Mã Misa'!$B$2:$D$74,2,0)</f>
        <v>Gà muối 500g</v>
      </c>
      <c r="M1854" s="8" t="str">
        <f>VLOOKUP(L1854,'[1]Mã Misa'!$C$2:$D$74,2,0)</f>
        <v>GM500</v>
      </c>
      <c r="N1854" s="2">
        <v>111058</v>
      </c>
      <c r="O1854" t="s">
        <v>2547</v>
      </c>
      <c r="P1854" s="8" t="str">
        <f t="shared" si="143"/>
        <v>0047069</v>
      </c>
      <c r="Q1854" s="8" t="e">
        <f t="shared" si="141"/>
        <v>#N/A</v>
      </c>
      <c r="R1854" s="19">
        <v>44548</v>
      </c>
      <c r="S1854" s="17" t="s">
        <v>2548</v>
      </c>
      <c r="T1854" s="8" t="str">
        <f t="shared" si="144"/>
        <v>VM+ HCM C1</v>
      </c>
      <c r="U1854" t="s">
        <v>11224</v>
      </c>
      <c r="Y1854" t="str">
        <f t="shared" si="145"/>
        <v>WINCOMHOCHIMINH</v>
      </c>
    </row>
    <row r="1855" spans="1:25" x14ac:dyDescent="0.2">
      <c r="A1855" t="s">
        <v>0</v>
      </c>
      <c r="B1855" t="s">
        <v>2549</v>
      </c>
      <c r="D1855" t="s">
        <v>30</v>
      </c>
      <c r="E1855" t="s">
        <v>3</v>
      </c>
      <c r="F1855" s="12">
        <v>1</v>
      </c>
      <c r="G1855" s="2">
        <v>111058</v>
      </c>
      <c r="H1855" t="s">
        <v>4</v>
      </c>
      <c r="J1855" t="s">
        <v>31</v>
      </c>
      <c r="K1855" s="9" t="str">
        <f t="shared" si="142"/>
        <v>Gà muối gói 500g</v>
      </c>
      <c r="L1855" s="8" t="str">
        <f>VLOOKUP(K1855,'[1]Mã Misa'!$B$2:$D$74,2,0)</f>
        <v>Gà muối 500g</v>
      </c>
      <c r="M1855" s="8" t="str">
        <f>VLOOKUP(L1855,'[1]Mã Misa'!$C$2:$D$74,2,0)</f>
        <v>GM500</v>
      </c>
      <c r="N1855" s="2">
        <v>111058</v>
      </c>
      <c r="O1855" t="s">
        <v>2550</v>
      </c>
      <c r="P1855" s="8" t="str">
        <f t="shared" si="143"/>
        <v>0003248</v>
      </c>
      <c r="Q1855" s="8" t="e">
        <f t="shared" si="141"/>
        <v>#N/A</v>
      </c>
      <c r="R1855" s="19">
        <v>44548</v>
      </c>
      <c r="S1855" s="17" t="s">
        <v>914</v>
      </c>
      <c r="T1855" s="8" t="str">
        <f t="shared" si="144"/>
        <v>VM+ HDG 28</v>
      </c>
      <c r="U1855" t="s">
        <v>10778</v>
      </c>
      <c r="Y1855" t="str">
        <f t="shared" si="145"/>
        <v>WINCOMHAIDUONG</v>
      </c>
    </row>
    <row r="1856" spans="1:25" x14ac:dyDescent="0.2">
      <c r="A1856" t="s">
        <v>0</v>
      </c>
      <c r="B1856" t="s">
        <v>2551</v>
      </c>
      <c r="D1856" t="s">
        <v>21</v>
      </c>
      <c r="E1856" t="s">
        <v>3</v>
      </c>
      <c r="F1856" s="12">
        <v>3</v>
      </c>
      <c r="G1856" s="2">
        <v>222750</v>
      </c>
      <c r="H1856" t="s">
        <v>4</v>
      </c>
      <c r="J1856" t="s">
        <v>22</v>
      </c>
      <c r="K1856" s="9" t="str">
        <f t="shared" si="142"/>
        <v>_Chả cốm 300g</v>
      </c>
      <c r="L1856" s="8" t="str">
        <f>VLOOKUP(K1856,'[1]Mã Misa'!$B$2:$D$74,2,0)</f>
        <v>Chả cốm 300g</v>
      </c>
      <c r="M1856" s="8" t="str">
        <f>VLOOKUP(L1856,'[1]Mã Misa'!$C$2:$D$74,2,0)</f>
        <v>CC300</v>
      </c>
      <c r="N1856" s="2">
        <v>74250</v>
      </c>
      <c r="O1856" t="s">
        <v>2552</v>
      </c>
      <c r="P1856" s="8" t="str">
        <f t="shared" si="143"/>
        <v>0156405</v>
      </c>
      <c r="Q1856" s="8" t="e">
        <f t="shared" si="141"/>
        <v>#N/A</v>
      </c>
      <c r="R1856" s="19">
        <v>44548</v>
      </c>
      <c r="S1856" s="17" t="s">
        <v>1690</v>
      </c>
      <c r="T1856" s="8" t="str">
        <f t="shared" si="144"/>
        <v>VM+ HNI Th</v>
      </c>
      <c r="U1856" t="s">
        <v>10997</v>
      </c>
      <c r="Y1856" t="str">
        <f t="shared" si="145"/>
        <v>WINCOMHANOI</v>
      </c>
    </row>
    <row r="1857" spans="1:25" x14ac:dyDescent="0.2">
      <c r="A1857" t="s">
        <v>0</v>
      </c>
      <c r="B1857" t="s">
        <v>2553</v>
      </c>
      <c r="D1857" t="s">
        <v>30</v>
      </c>
      <c r="E1857" t="s">
        <v>3</v>
      </c>
      <c r="F1857" s="12">
        <v>2</v>
      </c>
      <c r="G1857" s="2">
        <v>222116</v>
      </c>
      <c r="H1857" t="s">
        <v>4</v>
      </c>
      <c r="J1857" t="s">
        <v>31</v>
      </c>
      <c r="K1857" s="9" t="str">
        <f t="shared" si="142"/>
        <v>Gà muối gói 500g</v>
      </c>
      <c r="L1857" s="8" t="str">
        <f>VLOOKUP(K1857,'[1]Mã Misa'!$B$2:$D$74,2,0)</f>
        <v>Gà muối 500g</v>
      </c>
      <c r="M1857" s="8" t="str">
        <f>VLOOKUP(L1857,'[1]Mã Misa'!$C$2:$D$74,2,0)</f>
        <v>GM500</v>
      </c>
      <c r="N1857" s="2">
        <v>111058</v>
      </c>
      <c r="O1857" t="s">
        <v>2554</v>
      </c>
      <c r="P1857" s="8" t="str">
        <f t="shared" si="143"/>
        <v>0047072</v>
      </c>
      <c r="Q1857" s="8" t="e">
        <f t="shared" si="141"/>
        <v>#N/A</v>
      </c>
      <c r="R1857" s="19">
        <v>44548</v>
      </c>
      <c r="S1857" s="17" t="s">
        <v>2555</v>
      </c>
      <c r="T1857" s="8" t="str">
        <f t="shared" si="144"/>
        <v>VM+ HCM 90</v>
      </c>
      <c r="U1857" t="s">
        <v>11225</v>
      </c>
      <c r="Y1857" t="str">
        <f t="shared" si="145"/>
        <v>WINCOMHOCHIMINH</v>
      </c>
    </row>
    <row r="1858" spans="1:25" x14ac:dyDescent="0.2">
      <c r="A1858" t="s">
        <v>0</v>
      </c>
      <c r="B1858" t="s">
        <v>2553</v>
      </c>
      <c r="D1858" t="s">
        <v>121</v>
      </c>
      <c r="E1858" t="s">
        <v>3</v>
      </c>
      <c r="F1858" s="12">
        <v>5</v>
      </c>
      <c r="G1858" s="2">
        <v>367155</v>
      </c>
      <c r="H1858" t="s">
        <v>4</v>
      </c>
      <c r="J1858" t="s">
        <v>122</v>
      </c>
      <c r="K1858" s="9" t="str">
        <f t="shared" si="142"/>
        <v>Chân giò heo muối gói 300g</v>
      </c>
      <c r="L1858" s="8" t="str">
        <f>VLOOKUP(K1858,'[1]Mã Misa'!$B$2:$D$74,2,0)</f>
        <v>Chân giò heo muối 300g</v>
      </c>
      <c r="M1858" s="8" t="str">
        <f>VLOOKUP(L1858,'[1]Mã Misa'!$C$2:$D$74,2,0)</f>
        <v>CGM300</v>
      </c>
      <c r="N1858" s="2">
        <v>73431</v>
      </c>
      <c r="O1858" t="s">
        <v>2554</v>
      </c>
      <c r="P1858" s="8" t="str">
        <f t="shared" si="143"/>
        <v>0047072</v>
      </c>
      <c r="Q1858" s="8" t="e">
        <f t="shared" si="141"/>
        <v>#N/A</v>
      </c>
      <c r="R1858" s="19">
        <v>44548</v>
      </c>
      <c r="S1858" s="17" t="s">
        <v>2555</v>
      </c>
      <c r="T1858" s="8" t="str">
        <f t="shared" si="144"/>
        <v>VM+ HCM 90</v>
      </c>
      <c r="U1858" t="s">
        <v>11225</v>
      </c>
      <c r="Y1858" t="str">
        <f t="shared" si="145"/>
        <v>WINCOMHOCHIMINH</v>
      </c>
    </row>
    <row r="1859" spans="1:25" x14ac:dyDescent="0.2">
      <c r="A1859" t="s">
        <v>0</v>
      </c>
      <c r="B1859" t="s">
        <v>2553</v>
      </c>
      <c r="D1859" t="s">
        <v>27</v>
      </c>
      <c r="E1859" t="s">
        <v>3</v>
      </c>
      <c r="F1859" s="12">
        <v>6</v>
      </c>
      <c r="G1859" s="2">
        <v>366300</v>
      </c>
      <c r="H1859" t="s">
        <v>4</v>
      </c>
      <c r="J1859" t="s">
        <v>28</v>
      </c>
      <c r="K1859" s="9" t="str">
        <f t="shared" si="142"/>
        <v>_Giò sụn gà 250g</v>
      </c>
      <c r="L1859" s="8" t="str">
        <f>VLOOKUP(K1859,'[1]Mã Misa'!$B$2:$D$74,2,0)</f>
        <v>Giò sụn gà 250g</v>
      </c>
      <c r="M1859" s="8" t="str">
        <f>VLOOKUP(L1859,'[1]Mã Misa'!$C$2:$D$74,2,0)</f>
        <v>GSG250</v>
      </c>
      <c r="N1859" s="2">
        <v>61050</v>
      </c>
      <c r="O1859" t="s">
        <v>2554</v>
      </c>
      <c r="P1859" s="8" t="str">
        <f t="shared" si="143"/>
        <v>0047072</v>
      </c>
      <c r="Q1859" s="8" t="e">
        <f t="shared" ref="Q1859:Q1922" si="146">IF(VLOOKUP(P1859,$AD$1:$AF$32,1,0)&lt;&gt;0,(P1859&amp;"A"),0)</f>
        <v>#N/A</v>
      </c>
      <c r="R1859" s="19">
        <v>44548</v>
      </c>
      <c r="S1859" s="17" t="s">
        <v>2555</v>
      </c>
      <c r="T1859" s="8" t="str">
        <f t="shared" si="144"/>
        <v>VM+ HCM 90</v>
      </c>
      <c r="U1859" t="s">
        <v>11225</v>
      </c>
      <c r="Y1859" t="str">
        <f t="shared" si="145"/>
        <v>WINCOMHOCHIMINH</v>
      </c>
    </row>
    <row r="1860" spans="1:25" x14ac:dyDescent="0.2">
      <c r="A1860" t="s">
        <v>0</v>
      </c>
      <c r="B1860" t="s">
        <v>2553</v>
      </c>
      <c r="D1860" t="s">
        <v>11</v>
      </c>
      <c r="E1860" t="s">
        <v>3</v>
      </c>
      <c r="F1860" s="12">
        <v>1</v>
      </c>
      <c r="G1860" s="2">
        <v>50182</v>
      </c>
      <c r="H1860" t="s">
        <v>4</v>
      </c>
      <c r="J1860" t="s">
        <v>12</v>
      </c>
      <c r="K1860" s="9" t="str">
        <f t="shared" ref="K1860:K1923" si="147">MID(J1860,10,26)</f>
        <v>Giò tai lưỡi xào gói 250g</v>
      </c>
      <c r="L1860" s="8" t="str">
        <f>VLOOKUP(K1860,'[1]Mã Misa'!$B$2:$D$74,2,0)</f>
        <v>Giò Tai Lưỡi Xào 250g</v>
      </c>
      <c r="M1860" s="8" t="str">
        <f>VLOOKUP(L1860,'[1]Mã Misa'!$C$2:$D$74,2,0)</f>
        <v>GTLX250G</v>
      </c>
      <c r="N1860" s="2">
        <v>50182</v>
      </c>
      <c r="O1860" t="s">
        <v>2554</v>
      </c>
      <c r="P1860" s="8" t="str">
        <f t="shared" ref="P1860:P1923" si="148">RIGHT(O1860,7)</f>
        <v>0047072</v>
      </c>
      <c r="Q1860" s="8" t="e">
        <f t="shared" si="146"/>
        <v>#N/A</v>
      </c>
      <c r="R1860" s="19">
        <v>44548</v>
      </c>
      <c r="S1860" s="17" t="s">
        <v>2555</v>
      </c>
      <c r="T1860" s="8" t="str">
        <f t="shared" ref="T1860:T1923" si="149">LEFT(U1860,10)</f>
        <v>VM+ HCM 90</v>
      </c>
      <c r="U1860" t="s">
        <v>11225</v>
      </c>
      <c r="Y1860" t="str">
        <f t="shared" ref="Y1860:Y1923" si="150">IF(ISNUMBER(SEARCH($V$3,T1860)),"WINCOMHANOI",IF(ISNUMBER(SEARCH($V$4,T1860)),"WINCOMHOCHIMINH",IF(ISNUMBER(SEARCH($V$5,T1860)),"WINCOMDANANG",IF(ISNUMBER(SEARCH($V$6,T1860)),"WINCOMHAIDUONG",IF(ISNUMBER(SEARCH($V$7,T1860)),"WINCOMQUANGNINH",IF(ISNUMBER(SEARCH($V$8,T1860)),"WINCOMHAIPHONG",IF(ISNUMBER(SEARCH($V$9,T1860)),"WINCOMBACGIANG",IF(ISNUMBER(SEARCH($V$10,T1860)),"WINCOMBACNINH",IF(ISNUMBER(SEARCH($V$11,T1860)),"WINCOMPHUTHO",IF(ISNUMBER(SEARCH($V$12,T1860)),"WINCOMHATINH",IF(ISNUMBER(SEARCH($V$13,T1860)),"WINCOMTHAINGUYEN",IF(ISNUMBER(SEARCH($V$14,T1860)),"WINCOMKHANHHOA",IF(ISNUMBER(SEARCH($V$15,T1860)),"WINCOMHUNGYEN",IF(ISNUMBER(SEARCH($V$16,T1860)),"WINCOMNGHEAN",IF(ISNUMBER(SEARCH($V$17,T1860)),"WINCOMLAOCAI",IF(ISNUMBER(SEARCH($V$18,T1860)),"WINCOMVUNGTAU",IF(ISNUMBER(SEARCH($V$19,T1860)),"WINCOMBINHDUONG",IF(ISNUMBER(SEARCH($V$20,T1860)),"WINCOMKIENGIANG",IF(ISNUMBER(SEARCH($V$21,T1860)),"WINCOMHANAM",IF(ISNUMBER(SEARCH($V$22,T1860)),"WINCOMNAMDINH",IF(ISNUMBER(SEARCH($V$23,T1860)),"WINCOMLANGSON",IF(ISNUMBER(SEARCH($V$24,T1860)),"WINCOMTHANHHOA",IF(ISNUMBER(SEARCH($V$25,T1860)),"WINCOMYENBAI",IF(ISNUMBER(SEARCH($V$26,T1860)),"WINCOMTUYENQUANG",IF(ISNUMBER(SEARCH($V$27,T1860)),"WINCOMHUE",IF(ISNUMBER(SEARCH($V$28,T1860)),"WINCOMQUANGNAM",IF(ISNUMBER(SEARCH($V$29,T1860)),"WINCOMVINHPHUC",IF(ISNUMBER(SEARCH($V$30,T1860)),"WINCOMHAGIANG",IF(ISNUMBER(SEARCH($V$31,T1860)),"WINCOMNINHBINH",IF(ISNUMBER(SEARCH($V$32,T1860)),"WINCOMTRAVINH",IF(ISNUMBER(SEARCH($V$33,T1860)),"WINCOMCANTHO",IF(ISNUMBER(SEARCH($V$34,T1860)),"WINCOMBENTRE",IF(ISNUMBER(SEARCH($V$35,T1860)),"WINCOMCAMAU",IF(ISNUMBER(SEARCH($V$36,T1860)),"WINCOMANGIANG",IF(ISNUMBER(SEARCH($V$37,T1860)),"WINCOMNINHTHUAN",IF(ISNUMBER(SEARCH($V$38,T1860)),"WINCOMTHAIBINH",IF(ISNUMBER(SEARCH($V$39,T1860)),"WINCOMGIALAI",IF(ISNUMBER(SEARCH($V$40,T1860)),"WINCOMHOABINH",IF(ISNUMBER(SEARCH($V$41,T1860)),"WINCOMQUANGNGAI",IF(ISNUMBER(SEARCH($V$42,T1860)),"WINCOMBINHTHUAN",IF(ISNUMBER(SEARCH($V$43,T1860)),"WINCOMDAKLAK",IF(ISNUMBER(SEARCH($V$44,T1860)),"WINCOMSOCTRANG",IF(ISNUMBER(SEARCH($V$45,T1860)),"WINCOMSONLA",IF(ISNUMBER(SEARCH($V$46,T1860)),"WINCOMKONTUM",IF(ISNUMBER(SEARCH($V$47,T1860)),"WINCOMPHUYEN",IF(ISNUMBER(SEARCH($V$48,T1860)),"WINCOMQUANGTRI",IF(ISNUMBER(SEARCH($V$49,T1860)),"WINCOMBINHDINH",IF(ISNUMBER(SEARCH($V$50,T1860)),"WINCOMCAOBANG",IF(ISNUMBER(SEARCH($V$51,T1860)),"WINCOMQUANGBINH",IF(ISNUMBER(SEARCH($V$52,T1860)),"WINCOMLAMDONG",IF(ISNUMBER(SEARCH($V$53,T1860)),"WINCOMVINHLONG",IF(ISNUMBER(SEARCH($V$54,T1860)),"WINCOMDONGTHAP",IF(ISNUMBER(SEARCH($V$55,T1860)),"WINCOMTIENGIANG",IF(ISNUMBER(SEARCH($V$56,T1860)),"WINCOMQUANGNINH",0))))))))))))))))))))))))))))))))))))))))))))))))))))))</f>
        <v>WINCOMHOCHIMINH</v>
      </c>
    </row>
    <row r="1861" spans="1:25" x14ac:dyDescent="0.2">
      <c r="A1861" t="s">
        <v>0</v>
      </c>
      <c r="B1861" t="s">
        <v>2553</v>
      </c>
      <c r="D1861" t="s">
        <v>2</v>
      </c>
      <c r="E1861" t="s">
        <v>3</v>
      </c>
      <c r="F1861" s="12">
        <v>2</v>
      </c>
      <c r="G1861" s="2">
        <v>141900</v>
      </c>
      <c r="H1861" t="s">
        <v>4</v>
      </c>
      <c r="J1861" t="s">
        <v>5</v>
      </c>
      <c r="K1861" s="9" t="str">
        <f t="shared" si="147"/>
        <v>_Chả nướng 300g</v>
      </c>
      <c r="L1861" s="8" t="str">
        <f>VLOOKUP(K1861,'[1]Mã Misa'!$B$2:$D$74,2,0)</f>
        <v>Chả nướng 300g</v>
      </c>
      <c r="M1861" s="8" t="str">
        <f>VLOOKUP(L1861,'[1]Mã Misa'!$C$2:$D$74,2,0)</f>
        <v>CN300</v>
      </c>
      <c r="N1861" s="2">
        <v>70950</v>
      </c>
      <c r="O1861" t="s">
        <v>2554</v>
      </c>
      <c r="P1861" s="8" t="str">
        <f t="shared" si="148"/>
        <v>0047072</v>
      </c>
      <c r="Q1861" s="8" t="e">
        <f t="shared" si="146"/>
        <v>#N/A</v>
      </c>
      <c r="R1861" s="19">
        <v>44548</v>
      </c>
      <c r="S1861" s="17" t="s">
        <v>2555</v>
      </c>
      <c r="T1861" s="8" t="str">
        <f t="shared" si="149"/>
        <v>VM+ HCM 90</v>
      </c>
      <c r="U1861" t="s">
        <v>11225</v>
      </c>
      <c r="Y1861" t="str">
        <f t="shared" si="150"/>
        <v>WINCOMHOCHIMINH</v>
      </c>
    </row>
    <row r="1862" spans="1:25" x14ac:dyDescent="0.2">
      <c r="A1862" t="s">
        <v>0</v>
      </c>
      <c r="B1862" t="s">
        <v>2553</v>
      </c>
      <c r="D1862" t="s">
        <v>40</v>
      </c>
      <c r="E1862" t="s">
        <v>3</v>
      </c>
      <c r="F1862" s="12">
        <v>3</v>
      </c>
      <c r="G1862" s="2">
        <v>178200</v>
      </c>
      <c r="H1862" t="s">
        <v>4</v>
      </c>
      <c r="J1862" t="s">
        <v>41</v>
      </c>
      <c r="K1862" s="9" t="str">
        <f t="shared" si="147"/>
        <v>_Giò lụa 250g</v>
      </c>
      <c r="L1862" s="8" t="str">
        <f>VLOOKUP(K1862,'[1]Mã Misa'!$B$2:$D$74,2,0)</f>
        <v>Giò lụa 250g</v>
      </c>
      <c r="M1862" s="8" t="str">
        <f>VLOOKUP(L1862,'[1]Mã Misa'!$C$2:$D$74,2,0)</f>
        <v>GL250</v>
      </c>
      <c r="N1862" s="2">
        <v>59400</v>
      </c>
      <c r="O1862" t="s">
        <v>2554</v>
      </c>
      <c r="P1862" s="8" t="str">
        <f t="shared" si="148"/>
        <v>0047072</v>
      </c>
      <c r="Q1862" s="8" t="e">
        <f t="shared" si="146"/>
        <v>#N/A</v>
      </c>
      <c r="R1862" s="19">
        <v>44548</v>
      </c>
      <c r="S1862" s="17" t="s">
        <v>2555</v>
      </c>
      <c r="T1862" s="8" t="str">
        <f t="shared" si="149"/>
        <v>VM+ HCM 90</v>
      </c>
      <c r="U1862" t="s">
        <v>11225</v>
      </c>
      <c r="Y1862" t="str">
        <f t="shared" si="150"/>
        <v>WINCOMHOCHIMINH</v>
      </c>
    </row>
    <row r="1863" spans="1:25" x14ac:dyDescent="0.2">
      <c r="A1863" t="s">
        <v>0</v>
      </c>
      <c r="B1863" t="s">
        <v>2553</v>
      </c>
      <c r="D1863" t="s">
        <v>42</v>
      </c>
      <c r="E1863" t="s">
        <v>3</v>
      </c>
      <c r="F1863" s="12">
        <v>7</v>
      </c>
      <c r="G1863" s="2">
        <v>614509</v>
      </c>
      <c r="H1863" t="s">
        <v>4</v>
      </c>
      <c r="J1863" t="s">
        <v>43</v>
      </c>
      <c r="K1863" s="9" t="str">
        <f t="shared" si="147"/>
        <v>Bắp bò muối gói 200g</v>
      </c>
      <c r="L1863" s="8" t="str">
        <f>VLOOKUP(K1863,'[1]Mã Misa'!$B$2:$D$74,2,0)</f>
        <v>Bắp bò muối 200g</v>
      </c>
      <c r="M1863" s="8" t="str">
        <f>VLOOKUP(L1863,'[1]Mã Misa'!$C$2:$D$74,2,0)</f>
        <v>BBM200</v>
      </c>
      <c r="N1863" s="2">
        <v>87787</v>
      </c>
      <c r="O1863" t="s">
        <v>2554</v>
      </c>
      <c r="P1863" s="8" t="str">
        <f t="shared" si="148"/>
        <v>0047072</v>
      </c>
      <c r="Q1863" s="8" t="e">
        <f t="shared" si="146"/>
        <v>#N/A</v>
      </c>
      <c r="R1863" s="19">
        <v>44548</v>
      </c>
      <c r="S1863" s="17" t="s">
        <v>2555</v>
      </c>
      <c r="T1863" s="8" t="str">
        <f t="shared" si="149"/>
        <v>VM+ HCM 90</v>
      </c>
      <c r="U1863" t="s">
        <v>11225</v>
      </c>
      <c r="Y1863" t="str">
        <f t="shared" si="150"/>
        <v>WINCOMHOCHIMINH</v>
      </c>
    </row>
    <row r="1864" spans="1:25" x14ac:dyDescent="0.2">
      <c r="A1864" t="s">
        <v>0</v>
      </c>
      <c r="B1864" t="s">
        <v>2553</v>
      </c>
      <c r="D1864" t="s">
        <v>15</v>
      </c>
      <c r="E1864" t="s">
        <v>3</v>
      </c>
      <c r="F1864" s="12">
        <v>2</v>
      </c>
      <c r="G1864" s="2">
        <v>92000</v>
      </c>
      <c r="H1864" t="s">
        <v>4</v>
      </c>
      <c r="J1864" t="s">
        <v>16</v>
      </c>
      <c r="K1864" s="9" t="str">
        <f t="shared" si="147"/>
        <v>Mộc nấm hương gói 250g</v>
      </c>
      <c r="L1864" s="8" t="str">
        <f>VLOOKUP(K1864,'[1]Mã Misa'!$B$2:$D$74,2,0)</f>
        <v>Mộc Nấm Hương 250g</v>
      </c>
      <c r="M1864" s="8" t="str">
        <f>VLOOKUP(L1864,'[1]Mã Misa'!$C$2:$D$74,2,0)</f>
        <v>MNH250</v>
      </c>
      <c r="N1864" s="2">
        <v>46000</v>
      </c>
      <c r="O1864" t="s">
        <v>2554</v>
      </c>
      <c r="P1864" s="8" t="str">
        <f t="shared" si="148"/>
        <v>0047072</v>
      </c>
      <c r="Q1864" s="8" t="e">
        <f t="shared" si="146"/>
        <v>#N/A</v>
      </c>
      <c r="R1864" s="19">
        <v>44548</v>
      </c>
      <c r="S1864" s="17" t="s">
        <v>2555</v>
      </c>
      <c r="T1864" s="8" t="str">
        <f t="shared" si="149"/>
        <v>VM+ HCM 90</v>
      </c>
      <c r="U1864" t="s">
        <v>11225</v>
      </c>
      <c r="Y1864" t="str">
        <f t="shared" si="150"/>
        <v>WINCOMHOCHIMINH</v>
      </c>
    </row>
    <row r="1865" spans="1:25" x14ac:dyDescent="0.2">
      <c r="A1865" t="s">
        <v>0</v>
      </c>
      <c r="B1865" t="s">
        <v>2556</v>
      </c>
      <c r="D1865" t="s">
        <v>11</v>
      </c>
      <c r="E1865" t="s">
        <v>3</v>
      </c>
      <c r="F1865" s="12">
        <v>1</v>
      </c>
      <c r="G1865" s="2">
        <v>50182</v>
      </c>
      <c r="H1865" t="s">
        <v>4</v>
      </c>
      <c r="J1865" t="s">
        <v>12</v>
      </c>
      <c r="K1865" s="9" t="str">
        <f t="shared" si="147"/>
        <v>Giò tai lưỡi xào gói 250g</v>
      </c>
      <c r="L1865" s="8" t="str">
        <f>VLOOKUP(K1865,'[1]Mã Misa'!$B$2:$D$74,2,0)</f>
        <v>Giò Tai Lưỡi Xào 250g</v>
      </c>
      <c r="M1865" s="8" t="str">
        <f>VLOOKUP(L1865,'[1]Mã Misa'!$C$2:$D$74,2,0)</f>
        <v>GTLX250G</v>
      </c>
      <c r="N1865" s="2">
        <v>50182</v>
      </c>
      <c r="O1865" t="s">
        <v>2557</v>
      </c>
      <c r="P1865" s="8" t="str">
        <f t="shared" si="148"/>
        <v>0156410</v>
      </c>
      <c r="Q1865" s="8" t="e">
        <f t="shared" si="146"/>
        <v>#N/A</v>
      </c>
      <c r="R1865" s="19">
        <v>44548</v>
      </c>
      <c r="S1865" s="17" t="s">
        <v>2558</v>
      </c>
      <c r="T1865" s="8" t="str">
        <f t="shared" si="149"/>
        <v>VM+ HNI 19</v>
      </c>
      <c r="U1865" t="s">
        <v>11226</v>
      </c>
      <c r="Y1865" t="str">
        <f t="shared" si="150"/>
        <v>WINCOMHANOI</v>
      </c>
    </row>
    <row r="1866" spans="1:25" x14ac:dyDescent="0.2">
      <c r="A1866" t="s">
        <v>0</v>
      </c>
      <c r="B1866" t="s">
        <v>2559</v>
      </c>
      <c r="D1866" t="s">
        <v>30</v>
      </c>
      <c r="E1866" t="s">
        <v>3</v>
      </c>
      <c r="F1866" s="12">
        <v>1</v>
      </c>
      <c r="G1866" s="2">
        <v>111058</v>
      </c>
      <c r="H1866" t="s">
        <v>4</v>
      </c>
      <c r="J1866" t="s">
        <v>31</v>
      </c>
      <c r="K1866" s="9" t="str">
        <f t="shared" si="147"/>
        <v>Gà muối gói 500g</v>
      </c>
      <c r="L1866" s="8" t="str">
        <f>VLOOKUP(K1866,'[1]Mã Misa'!$B$2:$D$74,2,0)</f>
        <v>Gà muối 500g</v>
      </c>
      <c r="M1866" s="8" t="str">
        <f>VLOOKUP(L1866,'[1]Mã Misa'!$C$2:$D$74,2,0)</f>
        <v>GM500</v>
      </c>
      <c r="N1866" s="2">
        <v>111058</v>
      </c>
      <c r="O1866" t="s">
        <v>2560</v>
      </c>
      <c r="P1866" s="8" t="str">
        <f t="shared" si="148"/>
        <v>0156417</v>
      </c>
      <c r="Q1866" s="8" t="e">
        <f t="shared" si="146"/>
        <v>#N/A</v>
      </c>
      <c r="R1866" s="19">
        <v>44548</v>
      </c>
      <c r="S1866" s="17" t="s">
        <v>2561</v>
      </c>
      <c r="T1866" s="8" t="str">
        <f t="shared" si="149"/>
        <v>VM+ HNI Kh</v>
      </c>
      <c r="U1866" t="s">
        <v>11227</v>
      </c>
      <c r="Y1866" t="str">
        <f t="shared" si="150"/>
        <v>WINCOMHANOI</v>
      </c>
    </row>
    <row r="1867" spans="1:25" x14ac:dyDescent="0.2">
      <c r="A1867" t="s">
        <v>0</v>
      </c>
      <c r="B1867" t="s">
        <v>2562</v>
      </c>
      <c r="D1867" t="s">
        <v>27</v>
      </c>
      <c r="E1867" t="s">
        <v>3</v>
      </c>
      <c r="F1867" s="12">
        <v>8</v>
      </c>
      <c r="G1867" s="2">
        <v>488400</v>
      </c>
      <c r="H1867" t="s">
        <v>4</v>
      </c>
      <c r="J1867" t="s">
        <v>28</v>
      </c>
      <c r="K1867" s="9" t="str">
        <f t="shared" si="147"/>
        <v>_Giò sụn gà 250g</v>
      </c>
      <c r="L1867" s="8" t="str">
        <f>VLOOKUP(K1867,'[1]Mã Misa'!$B$2:$D$74,2,0)</f>
        <v>Giò sụn gà 250g</v>
      </c>
      <c r="M1867" s="8" t="str">
        <f>VLOOKUP(L1867,'[1]Mã Misa'!$C$2:$D$74,2,0)</f>
        <v>GSG250</v>
      </c>
      <c r="N1867" s="2">
        <v>61050</v>
      </c>
      <c r="O1867" t="s">
        <v>2563</v>
      </c>
      <c r="P1867" s="8" t="str">
        <f t="shared" si="148"/>
        <v>0011791</v>
      </c>
      <c r="Q1867" s="8" t="e">
        <f t="shared" si="146"/>
        <v>#N/A</v>
      </c>
      <c r="R1867" s="19">
        <v>44548</v>
      </c>
      <c r="S1867" s="17" t="s">
        <v>857</v>
      </c>
      <c r="T1867" s="8" t="str">
        <f t="shared" si="149"/>
        <v>VM+ HPG 37</v>
      </c>
      <c r="U1867" t="s">
        <v>10759</v>
      </c>
      <c r="Y1867" t="str">
        <f t="shared" si="150"/>
        <v>WINCOMHAIPHONG</v>
      </c>
    </row>
    <row r="1868" spans="1:25" x14ac:dyDescent="0.2">
      <c r="A1868" t="s">
        <v>0</v>
      </c>
      <c r="B1868" t="s">
        <v>2564</v>
      </c>
      <c r="D1868" t="s">
        <v>15</v>
      </c>
      <c r="E1868" t="s">
        <v>3</v>
      </c>
      <c r="F1868" s="12">
        <v>8</v>
      </c>
      <c r="G1868" s="2">
        <v>368000</v>
      </c>
      <c r="H1868" t="s">
        <v>4</v>
      </c>
      <c r="J1868" t="s">
        <v>16</v>
      </c>
      <c r="K1868" s="9" t="str">
        <f t="shared" si="147"/>
        <v>Mộc nấm hương gói 250g</v>
      </c>
      <c r="L1868" s="8" t="str">
        <f>VLOOKUP(K1868,'[1]Mã Misa'!$B$2:$D$74,2,0)</f>
        <v>Mộc Nấm Hương 250g</v>
      </c>
      <c r="M1868" s="8" t="str">
        <f>VLOOKUP(L1868,'[1]Mã Misa'!$C$2:$D$74,2,0)</f>
        <v>MNH250</v>
      </c>
      <c r="N1868" s="2">
        <v>46000</v>
      </c>
      <c r="O1868" t="s">
        <v>2565</v>
      </c>
      <c r="P1868" s="8" t="str">
        <f t="shared" si="148"/>
        <v>0047078</v>
      </c>
      <c r="Q1868" s="8" t="e">
        <f t="shared" si="146"/>
        <v>#N/A</v>
      </c>
      <c r="R1868" s="19">
        <v>44548</v>
      </c>
      <c r="S1868" s="17" t="s">
        <v>2566</v>
      </c>
      <c r="T1868" s="8" t="str">
        <f t="shared" si="149"/>
        <v>VM+ HCM 66</v>
      </c>
      <c r="U1868" t="s">
        <v>11228</v>
      </c>
      <c r="Y1868" t="str">
        <f t="shared" si="150"/>
        <v>WINCOMHOCHIMINH</v>
      </c>
    </row>
    <row r="1869" spans="1:25" x14ac:dyDescent="0.2">
      <c r="A1869" t="s">
        <v>0</v>
      </c>
      <c r="B1869" t="s">
        <v>2564</v>
      </c>
      <c r="D1869" t="s">
        <v>11</v>
      </c>
      <c r="E1869" t="s">
        <v>3</v>
      </c>
      <c r="F1869" s="12">
        <v>4</v>
      </c>
      <c r="G1869" s="2">
        <v>200728</v>
      </c>
      <c r="H1869" t="s">
        <v>4</v>
      </c>
      <c r="J1869" t="s">
        <v>12</v>
      </c>
      <c r="K1869" s="9" t="str">
        <f t="shared" si="147"/>
        <v>Giò tai lưỡi xào gói 250g</v>
      </c>
      <c r="L1869" s="8" t="str">
        <f>VLOOKUP(K1869,'[1]Mã Misa'!$B$2:$D$74,2,0)</f>
        <v>Giò Tai Lưỡi Xào 250g</v>
      </c>
      <c r="M1869" s="8" t="str">
        <f>VLOOKUP(L1869,'[1]Mã Misa'!$C$2:$D$74,2,0)</f>
        <v>GTLX250G</v>
      </c>
      <c r="N1869" s="2">
        <v>50182</v>
      </c>
      <c r="O1869" t="s">
        <v>2565</v>
      </c>
      <c r="P1869" s="8" t="str">
        <f t="shared" si="148"/>
        <v>0047078</v>
      </c>
      <c r="Q1869" s="8" t="e">
        <f t="shared" si="146"/>
        <v>#N/A</v>
      </c>
      <c r="R1869" s="19">
        <v>44548</v>
      </c>
      <c r="S1869" s="17" t="s">
        <v>2566</v>
      </c>
      <c r="T1869" s="8" t="str">
        <f t="shared" si="149"/>
        <v>VM+ HCM 66</v>
      </c>
      <c r="U1869" t="s">
        <v>11228</v>
      </c>
      <c r="Y1869" t="str">
        <f t="shared" si="150"/>
        <v>WINCOMHOCHIMINH</v>
      </c>
    </row>
    <row r="1870" spans="1:25" x14ac:dyDescent="0.2">
      <c r="A1870" t="s">
        <v>0</v>
      </c>
      <c r="B1870" t="s">
        <v>2564</v>
      </c>
      <c r="D1870" t="s">
        <v>21</v>
      </c>
      <c r="E1870" t="s">
        <v>3</v>
      </c>
      <c r="F1870" s="12">
        <v>4</v>
      </c>
      <c r="G1870" s="2">
        <v>297000</v>
      </c>
      <c r="H1870" t="s">
        <v>4</v>
      </c>
      <c r="J1870" t="s">
        <v>22</v>
      </c>
      <c r="K1870" s="9" t="str">
        <f t="shared" si="147"/>
        <v>_Chả cốm 300g</v>
      </c>
      <c r="L1870" s="8" t="str">
        <f>VLOOKUP(K1870,'[1]Mã Misa'!$B$2:$D$74,2,0)</f>
        <v>Chả cốm 300g</v>
      </c>
      <c r="M1870" s="8" t="str">
        <f>VLOOKUP(L1870,'[1]Mã Misa'!$C$2:$D$74,2,0)</f>
        <v>CC300</v>
      </c>
      <c r="N1870" s="2">
        <v>74250</v>
      </c>
      <c r="O1870" t="s">
        <v>2565</v>
      </c>
      <c r="P1870" s="8" t="str">
        <f t="shared" si="148"/>
        <v>0047078</v>
      </c>
      <c r="Q1870" s="8" t="e">
        <f t="shared" si="146"/>
        <v>#N/A</v>
      </c>
      <c r="R1870" s="19">
        <v>44548</v>
      </c>
      <c r="S1870" s="17" t="s">
        <v>2566</v>
      </c>
      <c r="T1870" s="8" t="str">
        <f t="shared" si="149"/>
        <v>VM+ HCM 66</v>
      </c>
      <c r="U1870" t="s">
        <v>11228</v>
      </c>
      <c r="Y1870" t="str">
        <f t="shared" si="150"/>
        <v>WINCOMHOCHIMINH</v>
      </c>
    </row>
    <row r="1871" spans="1:25" x14ac:dyDescent="0.2">
      <c r="A1871" t="s">
        <v>0</v>
      </c>
      <c r="B1871" t="s">
        <v>2567</v>
      </c>
      <c r="D1871" t="s">
        <v>42</v>
      </c>
      <c r="E1871" t="s">
        <v>3</v>
      </c>
      <c r="F1871" s="12">
        <v>1</v>
      </c>
      <c r="G1871" s="2">
        <v>87787</v>
      </c>
      <c r="H1871" t="s">
        <v>4</v>
      </c>
      <c r="J1871" t="s">
        <v>43</v>
      </c>
      <c r="K1871" s="9" t="str">
        <f t="shared" si="147"/>
        <v>Bắp bò muối gói 200g</v>
      </c>
      <c r="L1871" s="8" t="str">
        <f>VLOOKUP(K1871,'[1]Mã Misa'!$B$2:$D$74,2,0)</f>
        <v>Bắp bò muối 200g</v>
      </c>
      <c r="M1871" s="8" t="str">
        <f>VLOOKUP(L1871,'[1]Mã Misa'!$C$2:$D$74,2,0)</f>
        <v>BBM200</v>
      </c>
      <c r="N1871" s="2">
        <v>87787</v>
      </c>
      <c r="O1871" t="s">
        <v>2568</v>
      </c>
      <c r="P1871" s="8" t="str">
        <f t="shared" si="148"/>
        <v>0156423</v>
      </c>
      <c r="Q1871" s="8" t="e">
        <f t="shared" si="146"/>
        <v>#N/A</v>
      </c>
      <c r="R1871" s="19">
        <v>44548</v>
      </c>
      <c r="S1871" s="17" t="s">
        <v>2569</v>
      </c>
      <c r="T1871" s="8" t="str">
        <f t="shared" si="149"/>
        <v>VM+ HNI CT</v>
      </c>
      <c r="U1871" t="s">
        <v>11229</v>
      </c>
      <c r="Y1871" t="str">
        <f t="shared" si="150"/>
        <v>WINCOMHANOI</v>
      </c>
    </row>
    <row r="1872" spans="1:25" x14ac:dyDescent="0.2">
      <c r="A1872" t="s">
        <v>0</v>
      </c>
      <c r="B1872" t="s">
        <v>2567</v>
      </c>
      <c r="D1872" t="s">
        <v>47</v>
      </c>
      <c r="E1872" t="s">
        <v>3</v>
      </c>
      <c r="F1872" s="12">
        <v>2</v>
      </c>
      <c r="G1872" s="2">
        <v>111190</v>
      </c>
      <c r="H1872" t="s">
        <v>4</v>
      </c>
      <c r="J1872" t="s">
        <v>48</v>
      </c>
      <c r="K1872" s="9" t="str">
        <f t="shared" si="147"/>
        <v>Tai heo muối gói 200g</v>
      </c>
      <c r="L1872" s="8" t="str">
        <f>VLOOKUP(K1872,'[1]Mã Misa'!$B$2:$D$74,2,0)</f>
        <v>Tai heo muối 200g</v>
      </c>
      <c r="M1872" s="8" t="str">
        <f>VLOOKUP(L1872,'[1]Mã Misa'!$C$2:$D$74,2,0)</f>
        <v>TH200</v>
      </c>
      <c r="N1872" s="2">
        <v>55595</v>
      </c>
      <c r="O1872" t="s">
        <v>2568</v>
      </c>
      <c r="P1872" s="8" t="str">
        <f t="shared" si="148"/>
        <v>0156423</v>
      </c>
      <c r="Q1872" s="8" t="e">
        <f t="shared" si="146"/>
        <v>#N/A</v>
      </c>
      <c r="R1872" s="19">
        <v>44548</v>
      </c>
      <c r="S1872" s="17" t="s">
        <v>2569</v>
      </c>
      <c r="T1872" s="8" t="str">
        <f t="shared" si="149"/>
        <v>VM+ HNI CT</v>
      </c>
      <c r="U1872" t="s">
        <v>11229</v>
      </c>
      <c r="Y1872" t="str">
        <f t="shared" si="150"/>
        <v>WINCOMHANOI</v>
      </c>
    </row>
    <row r="1873" spans="1:25" x14ac:dyDescent="0.2">
      <c r="A1873" t="s">
        <v>0</v>
      </c>
      <c r="B1873" t="s">
        <v>2567</v>
      </c>
      <c r="D1873" t="s">
        <v>8</v>
      </c>
      <c r="E1873" t="s">
        <v>3</v>
      </c>
      <c r="F1873" s="12">
        <v>2</v>
      </c>
      <c r="G1873" s="2">
        <v>210800</v>
      </c>
      <c r="H1873" t="s">
        <v>4</v>
      </c>
      <c r="J1873" t="s">
        <v>9</v>
      </c>
      <c r="K1873" s="9" t="str">
        <f t="shared" si="147"/>
        <v>_Đùi gà sốt cay 500g</v>
      </c>
      <c r="L1873" s="8" t="str">
        <f>VLOOKUP(K1873,'[1]Mã Misa'!$B$2:$D$74,2,0)</f>
        <v>Đùi gà sốt cay 500g</v>
      </c>
      <c r="M1873" s="8" t="str">
        <f>VLOOKUP(L1873,'[1]Mã Misa'!$C$2:$D$74,2,0)</f>
        <v>DGSC500</v>
      </c>
      <c r="N1873" s="2">
        <v>105400</v>
      </c>
      <c r="O1873" t="s">
        <v>2568</v>
      </c>
      <c r="P1873" s="8" t="str">
        <f t="shared" si="148"/>
        <v>0156423</v>
      </c>
      <c r="Q1873" s="8" t="e">
        <f t="shared" si="146"/>
        <v>#N/A</v>
      </c>
      <c r="R1873" s="19">
        <v>44548</v>
      </c>
      <c r="S1873" s="17" t="s">
        <v>2569</v>
      </c>
      <c r="T1873" s="8" t="str">
        <f t="shared" si="149"/>
        <v>VM+ HNI CT</v>
      </c>
      <c r="U1873" t="s">
        <v>11229</v>
      </c>
      <c r="Y1873" t="str">
        <f t="shared" si="150"/>
        <v>WINCOMHANOI</v>
      </c>
    </row>
    <row r="1874" spans="1:25" x14ac:dyDescent="0.2">
      <c r="A1874" t="s">
        <v>0</v>
      </c>
      <c r="B1874" t="s">
        <v>2570</v>
      </c>
      <c r="D1874" t="s">
        <v>40</v>
      </c>
      <c r="E1874" t="s">
        <v>3</v>
      </c>
      <c r="F1874" s="12">
        <v>4</v>
      </c>
      <c r="G1874" s="2">
        <v>237600</v>
      </c>
      <c r="H1874" t="s">
        <v>4</v>
      </c>
      <c r="J1874" t="s">
        <v>41</v>
      </c>
      <c r="K1874" s="9" t="str">
        <f t="shared" si="147"/>
        <v>_Giò lụa 250g</v>
      </c>
      <c r="L1874" s="8" t="str">
        <f>VLOOKUP(K1874,'[1]Mã Misa'!$B$2:$D$74,2,0)</f>
        <v>Giò lụa 250g</v>
      </c>
      <c r="M1874" s="8" t="str">
        <f>VLOOKUP(L1874,'[1]Mã Misa'!$C$2:$D$74,2,0)</f>
        <v>GL250</v>
      </c>
      <c r="N1874" s="2">
        <v>59400</v>
      </c>
      <c r="O1874" t="s">
        <v>2571</v>
      </c>
      <c r="P1874" s="8" t="str">
        <f t="shared" si="148"/>
        <v>0020277</v>
      </c>
      <c r="Q1874" s="8" t="e">
        <f t="shared" si="146"/>
        <v>#N/A</v>
      </c>
      <c r="R1874" s="19">
        <v>44548</v>
      </c>
      <c r="S1874" s="17" t="s">
        <v>2572</v>
      </c>
      <c r="T1874" s="8" t="str">
        <f t="shared" si="149"/>
        <v>VM+ DNG 24</v>
      </c>
      <c r="U1874" t="s">
        <v>11230</v>
      </c>
      <c r="Y1874" t="str">
        <f t="shared" si="150"/>
        <v>WINCOMDANANG</v>
      </c>
    </row>
    <row r="1875" spans="1:25" x14ac:dyDescent="0.2">
      <c r="A1875" t="s">
        <v>0</v>
      </c>
      <c r="B1875" t="s">
        <v>2573</v>
      </c>
      <c r="D1875" t="s">
        <v>42</v>
      </c>
      <c r="E1875" t="s">
        <v>3</v>
      </c>
      <c r="F1875" s="12">
        <v>4</v>
      </c>
      <c r="G1875" s="2">
        <v>351148</v>
      </c>
      <c r="H1875" t="s">
        <v>4</v>
      </c>
      <c r="J1875" t="s">
        <v>43</v>
      </c>
      <c r="K1875" s="9" t="str">
        <f t="shared" si="147"/>
        <v>Bắp bò muối gói 200g</v>
      </c>
      <c r="L1875" s="8" t="str">
        <f>VLOOKUP(K1875,'[1]Mã Misa'!$B$2:$D$74,2,0)</f>
        <v>Bắp bò muối 200g</v>
      </c>
      <c r="M1875" s="8" t="str">
        <f>VLOOKUP(L1875,'[1]Mã Misa'!$C$2:$D$74,2,0)</f>
        <v>BBM200</v>
      </c>
      <c r="N1875" s="2">
        <v>87787</v>
      </c>
      <c r="O1875" t="s">
        <v>2574</v>
      </c>
      <c r="P1875" s="8" t="str">
        <f t="shared" si="148"/>
        <v>0047081</v>
      </c>
      <c r="Q1875" s="8" t="e">
        <f t="shared" si="146"/>
        <v>#N/A</v>
      </c>
      <c r="R1875" s="19">
        <v>44548</v>
      </c>
      <c r="S1875" s="17" t="s">
        <v>2575</v>
      </c>
      <c r="T1875" s="8" t="str">
        <f t="shared" si="149"/>
        <v>VM+ HCM 25</v>
      </c>
      <c r="U1875" t="s">
        <v>11231</v>
      </c>
      <c r="Y1875" t="str">
        <f t="shared" si="150"/>
        <v>WINCOMHOCHIMINH</v>
      </c>
    </row>
    <row r="1876" spans="1:25" x14ac:dyDescent="0.2">
      <c r="A1876" t="s">
        <v>0</v>
      </c>
      <c r="B1876" t="s">
        <v>2573</v>
      </c>
      <c r="D1876" t="s">
        <v>121</v>
      </c>
      <c r="E1876" t="s">
        <v>3</v>
      </c>
      <c r="F1876" s="12">
        <v>2</v>
      </c>
      <c r="G1876" s="2">
        <v>146862</v>
      </c>
      <c r="H1876" t="s">
        <v>4</v>
      </c>
      <c r="J1876" t="s">
        <v>122</v>
      </c>
      <c r="K1876" s="9" t="str">
        <f t="shared" si="147"/>
        <v>Chân giò heo muối gói 300g</v>
      </c>
      <c r="L1876" s="8" t="str">
        <f>VLOOKUP(K1876,'[1]Mã Misa'!$B$2:$D$74,2,0)</f>
        <v>Chân giò heo muối 300g</v>
      </c>
      <c r="M1876" s="8" t="str">
        <f>VLOOKUP(L1876,'[1]Mã Misa'!$C$2:$D$74,2,0)</f>
        <v>CGM300</v>
      </c>
      <c r="N1876" s="2">
        <v>73431</v>
      </c>
      <c r="O1876" t="s">
        <v>2574</v>
      </c>
      <c r="P1876" s="8" t="str">
        <f t="shared" si="148"/>
        <v>0047081</v>
      </c>
      <c r="Q1876" s="8" t="e">
        <f t="shared" si="146"/>
        <v>#N/A</v>
      </c>
      <c r="R1876" s="19">
        <v>44548</v>
      </c>
      <c r="S1876" s="17" t="s">
        <v>2575</v>
      </c>
      <c r="T1876" s="8" t="str">
        <f t="shared" si="149"/>
        <v>VM+ HCM 25</v>
      </c>
      <c r="U1876" t="s">
        <v>11231</v>
      </c>
      <c r="Y1876" t="str">
        <f t="shared" si="150"/>
        <v>WINCOMHOCHIMINH</v>
      </c>
    </row>
    <row r="1877" spans="1:25" x14ac:dyDescent="0.2">
      <c r="A1877" t="s">
        <v>0</v>
      </c>
      <c r="B1877" t="s">
        <v>2573</v>
      </c>
      <c r="D1877" t="s">
        <v>30</v>
      </c>
      <c r="E1877" t="s">
        <v>3</v>
      </c>
      <c r="F1877" s="12">
        <v>1</v>
      </c>
      <c r="G1877" s="2">
        <v>111058</v>
      </c>
      <c r="H1877" t="s">
        <v>4</v>
      </c>
      <c r="J1877" t="s">
        <v>31</v>
      </c>
      <c r="K1877" s="9" t="str">
        <f t="shared" si="147"/>
        <v>Gà muối gói 500g</v>
      </c>
      <c r="L1877" s="8" t="str">
        <f>VLOOKUP(K1877,'[1]Mã Misa'!$B$2:$D$74,2,0)</f>
        <v>Gà muối 500g</v>
      </c>
      <c r="M1877" s="8" t="str">
        <f>VLOOKUP(L1877,'[1]Mã Misa'!$C$2:$D$74,2,0)</f>
        <v>GM500</v>
      </c>
      <c r="N1877" s="2">
        <v>111058</v>
      </c>
      <c r="O1877" t="s">
        <v>2574</v>
      </c>
      <c r="P1877" s="8" t="str">
        <f t="shared" si="148"/>
        <v>0047081</v>
      </c>
      <c r="Q1877" s="8" t="e">
        <f t="shared" si="146"/>
        <v>#N/A</v>
      </c>
      <c r="R1877" s="19">
        <v>44548</v>
      </c>
      <c r="S1877" s="17" t="s">
        <v>2575</v>
      </c>
      <c r="T1877" s="8" t="str">
        <f t="shared" si="149"/>
        <v>VM+ HCM 25</v>
      </c>
      <c r="U1877" t="s">
        <v>11231</v>
      </c>
      <c r="Y1877" t="str">
        <f t="shared" si="150"/>
        <v>WINCOMHOCHIMINH</v>
      </c>
    </row>
    <row r="1878" spans="1:25" x14ac:dyDescent="0.2">
      <c r="A1878" t="s">
        <v>0</v>
      </c>
      <c r="B1878" t="s">
        <v>2573</v>
      </c>
      <c r="D1878" t="s">
        <v>11</v>
      </c>
      <c r="E1878" t="s">
        <v>3</v>
      </c>
      <c r="F1878" s="12">
        <v>1</v>
      </c>
      <c r="G1878" s="2">
        <v>50182</v>
      </c>
      <c r="H1878" t="s">
        <v>4</v>
      </c>
      <c r="J1878" t="s">
        <v>12</v>
      </c>
      <c r="K1878" s="9" t="str">
        <f t="shared" si="147"/>
        <v>Giò tai lưỡi xào gói 250g</v>
      </c>
      <c r="L1878" s="8" t="str">
        <f>VLOOKUP(K1878,'[1]Mã Misa'!$B$2:$D$74,2,0)</f>
        <v>Giò Tai Lưỡi Xào 250g</v>
      </c>
      <c r="M1878" s="8" t="str">
        <f>VLOOKUP(L1878,'[1]Mã Misa'!$C$2:$D$74,2,0)</f>
        <v>GTLX250G</v>
      </c>
      <c r="N1878" s="2">
        <v>50182</v>
      </c>
      <c r="O1878" t="s">
        <v>2574</v>
      </c>
      <c r="P1878" s="8" t="str">
        <f t="shared" si="148"/>
        <v>0047081</v>
      </c>
      <c r="Q1878" s="8" t="e">
        <f t="shared" si="146"/>
        <v>#N/A</v>
      </c>
      <c r="R1878" s="19">
        <v>44548</v>
      </c>
      <c r="S1878" s="17" t="s">
        <v>2575</v>
      </c>
      <c r="T1878" s="8" t="str">
        <f t="shared" si="149"/>
        <v>VM+ HCM 25</v>
      </c>
      <c r="U1878" t="s">
        <v>11231</v>
      </c>
      <c r="Y1878" t="str">
        <f t="shared" si="150"/>
        <v>WINCOMHOCHIMINH</v>
      </c>
    </row>
    <row r="1879" spans="1:25" x14ac:dyDescent="0.2">
      <c r="A1879" t="s">
        <v>0</v>
      </c>
      <c r="B1879" t="s">
        <v>2573</v>
      </c>
      <c r="D1879" t="s">
        <v>47</v>
      </c>
      <c r="E1879" t="s">
        <v>3</v>
      </c>
      <c r="F1879" s="12">
        <v>2</v>
      </c>
      <c r="G1879" s="2">
        <v>111190</v>
      </c>
      <c r="H1879" t="s">
        <v>4</v>
      </c>
      <c r="J1879" t="s">
        <v>48</v>
      </c>
      <c r="K1879" s="9" t="str">
        <f t="shared" si="147"/>
        <v>Tai heo muối gói 200g</v>
      </c>
      <c r="L1879" s="8" t="str">
        <f>VLOOKUP(K1879,'[1]Mã Misa'!$B$2:$D$74,2,0)</f>
        <v>Tai heo muối 200g</v>
      </c>
      <c r="M1879" s="8" t="str">
        <f>VLOOKUP(L1879,'[1]Mã Misa'!$C$2:$D$74,2,0)</f>
        <v>TH200</v>
      </c>
      <c r="N1879" s="2">
        <v>55595</v>
      </c>
      <c r="O1879" t="s">
        <v>2574</v>
      </c>
      <c r="P1879" s="8" t="str">
        <f t="shared" si="148"/>
        <v>0047081</v>
      </c>
      <c r="Q1879" s="8" t="e">
        <f t="shared" si="146"/>
        <v>#N/A</v>
      </c>
      <c r="R1879" s="19">
        <v>44548</v>
      </c>
      <c r="S1879" s="17" t="s">
        <v>2575</v>
      </c>
      <c r="T1879" s="8" t="str">
        <f t="shared" si="149"/>
        <v>VM+ HCM 25</v>
      </c>
      <c r="U1879" t="s">
        <v>11231</v>
      </c>
      <c r="Y1879" t="str">
        <f t="shared" si="150"/>
        <v>WINCOMHOCHIMINH</v>
      </c>
    </row>
    <row r="1880" spans="1:25" x14ac:dyDescent="0.2">
      <c r="A1880" t="s">
        <v>0</v>
      </c>
      <c r="B1880" t="s">
        <v>2576</v>
      </c>
      <c r="D1880" t="s">
        <v>8</v>
      </c>
      <c r="E1880" t="s">
        <v>3</v>
      </c>
      <c r="F1880" s="12">
        <v>2</v>
      </c>
      <c r="G1880" s="2">
        <v>210800</v>
      </c>
      <c r="H1880" t="s">
        <v>4</v>
      </c>
      <c r="J1880" t="s">
        <v>9</v>
      </c>
      <c r="K1880" s="9" t="str">
        <f t="shared" si="147"/>
        <v>_Đùi gà sốt cay 500g</v>
      </c>
      <c r="L1880" s="8" t="str">
        <f>VLOOKUP(K1880,'[1]Mã Misa'!$B$2:$D$74,2,0)</f>
        <v>Đùi gà sốt cay 500g</v>
      </c>
      <c r="M1880" s="8" t="str">
        <f>VLOOKUP(L1880,'[1]Mã Misa'!$C$2:$D$74,2,0)</f>
        <v>DGSC500</v>
      </c>
      <c r="N1880" s="2">
        <v>105400</v>
      </c>
      <c r="O1880" t="s">
        <v>2577</v>
      </c>
      <c r="P1880" s="8" t="str">
        <f t="shared" si="148"/>
        <v>0003757</v>
      </c>
      <c r="Q1880" s="8" t="e">
        <f t="shared" si="146"/>
        <v>#N/A</v>
      </c>
      <c r="R1880" s="19">
        <v>44548</v>
      </c>
      <c r="S1880" s="17" t="s">
        <v>440</v>
      </c>
      <c r="T1880" s="8" t="str">
        <f t="shared" si="149"/>
        <v>VM+ BNH 67</v>
      </c>
      <c r="U1880" t="s">
        <v>10636</v>
      </c>
      <c r="Y1880" t="str">
        <f t="shared" si="150"/>
        <v>WINCOMBACNINH</v>
      </c>
    </row>
    <row r="1881" spans="1:25" x14ac:dyDescent="0.2">
      <c r="A1881" t="s">
        <v>0</v>
      </c>
      <c r="B1881" t="s">
        <v>2578</v>
      </c>
      <c r="D1881" t="s">
        <v>15</v>
      </c>
      <c r="E1881" t="s">
        <v>3</v>
      </c>
      <c r="F1881" s="12">
        <v>1</v>
      </c>
      <c r="G1881" s="2">
        <v>46000</v>
      </c>
      <c r="H1881" t="s">
        <v>4</v>
      </c>
      <c r="J1881" t="s">
        <v>16</v>
      </c>
      <c r="K1881" s="9" t="str">
        <f t="shared" si="147"/>
        <v>Mộc nấm hương gói 250g</v>
      </c>
      <c r="L1881" s="8" t="str">
        <f>VLOOKUP(K1881,'[1]Mã Misa'!$B$2:$D$74,2,0)</f>
        <v>Mộc Nấm Hương 250g</v>
      </c>
      <c r="M1881" s="8" t="str">
        <f>VLOOKUP(L1881,'[1]Mã Misa'!$C$2:$D$74,2,0)</f>
        <v>MNH250</v>
      </c>
      <c r="N1881" s="2">
        <v>46000</v>
      </c>
      <c r="O1881" t="s">
        <v>2579</v>
      </c>
      <c r="P1881" s="8" t="str">
        <f t="shared" si="148"/>
        <v>0156428</v>
      </c>
      <c r="Q1881" s="8" t="e">
        <f t="shared" si="146"/>
        <v>#N/A</v>
      </c>
      <c r="R1881" s="19">
        <v>44548</v>
      </c>
      <c r="S1881" s="17" t="s">
        <v>2580</v>
      </c>
      <c r="T1881" s="8" t="str">
        <f t="shared" si="149"/>
        <v>VM+ HNI Ri</v>
      </c>
      <c r="U1881" t="s">
        <v>11232</v>
      </c>
      <c r="Y1881" t="str">
        <f t="shared" si="150"/>
        <v>WINCOMHANOI</v>
      </c>
    </row>
    <row r="1882" spans="1:25" x14ac:dyDescent="0.2">
      <c r="A1882" t="s">
        <v>0</v>
      </c>
      <c r="B1882" t="s">
        <v>2581</v>
      </c>
      <c r="D1882" t="s">
        <v>42</v>
      </c>
      <c r="E1882" t="s">
        <v>3</v>
      </c>
      <c r="F1882" s="12">
        <v>1</v>
      </c>
      <c r="G1882" s="2">
        <v>87787</v>
      </c>
      <c r="H1882" t="s">
        <v>4</v>
      </c>
      <c r="J1882" t="s">
        <v>43</v>
      </c>
      <c r="K1882" s="9" t="str">
        <f t="shared" si="147"/>
        <v>Bắp bò muối gói 200g</v>
      </c>
      <c r="L1882" s="8" t="str">
        <f>VLOOKUP(K1882,'[1]Mã Misa'!$B$2:$D$74,2,0)</f>
        <v>Bắp bò muối 200g</v>
      </c>
      <c r="M1882" s="8" t="str">
        <f>VLOOKUP(L1882,'[1]Mã Misa'!$C$2:$D$74,2,0)</f>
        <v>BBM200</v>
      </c>
      <c r="N1882" s="2">
        <v>87787</v>
      </c>
      <c r="O1882" t="s">
        <v>2582</v>
      </c>
      <c r="P1882" s="8" t="str">
        <f t="shared" si="148"/>
        <v>0003264</v>
      </c>
      <c r="Q1882" s="8" t="e">
        <f t="shared" si="146"/>
        <v>#N/A</v>
      </c>
      <c r="R1882" s="19">
        <v>44548</v>
      </c>
      <c r="S1882" s="17" t="s">
        <v>2583</v>
      </c>
      <c r="T1882" s="8" t="str">
        <f t="shared" si="149"/>
        <v>VM+ NAN 25</v>
      </c>
      <c r="U1882" t="s">
        <v>11233</v>
      </c>
      <c r="Y1882" t="str">
        <f t="shared" si="150"/>
        <v>WINCOMNGHEAN</v>
      </c>
    </row>
    <row r="1883" spans="1:25" x14ac:dyDescent="0.2">
      <c r="A1883" t="s">
        <v>0</v>
      </c>
      <c r="B1883" t="s">
        <v>2584</v>
      </c>
      <c r="D1883" t="s">
        <v>27</v>
      </c>
      <c r="E1883" t="s">
        <v>3</v>
      </c>
      <c r="F1883" s="12">
        <v>2</v>
      </c>
      <c r="G1883" s="2">
        <v>122100</v>
      </c>
      <c r="H1883" t="s">
        <v>4</v>
      </c>
      <c r="J1883" t="s">
        <v>28</v>
      </c>
      <c r="K1883" s="9" t="str">
        <f t="shared" si="147"/>
        <v>_Giò sụn gà 250g</v>
      </c>
      <c r="L1883" s="8" t="str">
        <f>VLOOKUP(K1883,'[1]Mã Misa'!$B$2:$D$74,2,0)</f>
        <v>Giò sụn gà 250g</v>
      </c>
      <c r="M1883" s="8" t="str">
        <f>VLOOKUP(L1883,'[1]Mã Misa'!$C$2:$D$74,2,0)</f>
        <v>GSG250</v>
      </c>
      <c r="N1883" s="2">
        <v>61050</v>
      </c>
      <c r="O1883" t="s">
        <v>2585</v>
      </c>
      <c r="P1883" s="8" t="str">
        <f t="shared" si="148"/>
        <v>0002802</v>
      </c>
      <c r="Q1883" s="8" t="e">
        <f t="shared" si="146"/>
        <v>#N/A</v>
      </c>
      <c r="R1883" s="19">
        <v>44548</v>
      </c>
      <c r="S1883" s="17" t="s">
        <v>2586</v>
      </c>
      <c r="T1883" s="8" t="str">
        <f t="shared" si="149"/>
        <v>VM+ PTO 12</v>
      </c>
      <c r="U1883" t="s">
        <v>11234</v>
      </c>
      <c r="Y1883" t="str">
        <f t="shared" si="150"/>
        <v>WINCOMPHUTHO</v>
      </c>
    </row>
    <row r="1884" spans="1:25" x14ac:dyDescent="0.2">
      <c r="A1884" t="s">
        <v>0</v>
      </c>
      <c r="B1884" t="s">
        <v>2584</v>
      </c>
      <c r="D1884" t="s">
        <v>40</v>
      </c>
      <c r="E1884" t="s">
        <v>3</v>
      </c>
      <c r="F1884" s="12">
        <v>3</v>
      </c>
      <c r="G1884" s="2">
        <v>178200</v>
      </c>
      <c r="H1884" t="s">
        <v>4</v>
      </c>
      <c r="J1884" t="s">
        <v>41</v>
      </c>
      <c r="K1884" s="9" t="str">
        <f t="shared" si="147"/>
        <v>_Giò lụa 250g</v>
      </c>
      <c r="L1884" s="8" t="str">
        <f>VLOOKUP(K1884,'[1]Mã Misa'!$B$2:$D$74,2,0)</f>
        <v>Giò lụa 250g</v>
      </c>
      <c r="M1884" s="8" t="str">
        <f>VLOOKUP(L1884,'[1]Mã Misa'!$C$2:$D$74,2,0)</f>
        <v>GL250</v>
      </c>
      <c r="N1884" s="2">
        <v>59400</v>
      </c>
      <c r="O1884" t="s">
        <v>2585</v>
      </c>
      <c r="P1884" s="8" t="str">
        <f t="shared" si="148"/>
        <v>0002802</v>
      </c>
      <c r="Q1884" s="8" t="e">
        <f t="shared" si="146"/>
        <v>#N/A</v>
      </c>
      <c r="R1884" s="19">
        <v>44548</v>
      </c>
      <c r="S1884" s="17" t="s">
        <v>2586</v>
      </c>
      <c r="T1884" s="8" t="str">
        <f t="shared" si="149"/>
        <v>VM+ PTO 12</v>
      </c>
      <c r="U1884" t="s">
        <v>11234</v>
      </c>
      <c r="Y1884" t="str">
        <f t="shared" si="150"/>
        <v>WINCOMPHUTHO</v>
      </c>
    </row>
    <row r="1885" spans="1:25" x14ac:dyDescent="0.2">
      <c r="A1885" t="s">
        <v>0</v>
      </c>
      <c r="B1885" t="s">
        <v>2584</v>
      </c>
      <c r="D1885" t="s">
        <v>8</v>
      </c>
      <c r="E1885" t="s">
        <v>3</v>
      </c>
      <c r="F1885" s="12">
        <v>4</v>
      </c>
      <c r="G1885" s="2">
        <v>421600</v>
      </c>
      <c r="H1885" t="s">
        <v>4</v>
      </c>
      <c r="J1885" t="s">
        <v>9</v>
      </c>
      <c r="K1885" s="9" t="str">
        <f t="shared" si="147"/>
        <v>_Đùi gà sốt cay 500g</v>
      </c>
      <c r="L1885" s="8" t="str">
        <f>VLOOKUP(K1885,'[1]Mã Misa'!$B$2:$D$74,2,0)</f>
        <v>Đùi gà sốt cay 500g</v>
      </c>
      <c r="M1885" s="8" t="str">
        <f>VLOOKUP(L1885,'[1]Mã Misa'!$C$2:$D$74,2,0)</f>
        <v>DGSC500</v>
      </c>
      <c r="N1885" s="2">
        <v>105400</v>
      </c>
      <c r="O1885" t="s">
        <v>2585</v>
      </c>
      <c r="P1885" s="8" t="str">
        <f t="shared" si="148"/>
        <v>0002802</v>
      </c>
      <c r="Q1885" s="8" t="e">
        <f t="shared" si="146"/>
        <v>#N/A</v>
      </c>
      <c r="R1885" s="19">
        <v>44548</v>
      </c>
      <c r="S1885" s="17" t="s">
        <v>2586</v>
      </c>
      <c r="T1885" s="8" t="str">
        <f t="shared" si="149"/>
        <v>VM+ PTO 12</v>
      </c>
      <c r="U1885" t="s">
        <v>11234</v>
      </c>
      <c r="Y1885" t="str">
        <f t="shared" si="150"/>
        <v>WINCOMPHUTHO</v>
      </c>
    </row>
    <row r="1886" spans="1:25" x14ac:dyDescent="0.2">
      <c r="A1886" t="s">
        <v>0</v>
      </c>
      <c r="B1886" t="s">
        <v>2587</v>
      </c>
      <c r="D1886" t="s">
        <v>2</v>
      </c>
      <c r="E1886" t="s">
        <v>3</v>
      </c>
      <c r="F1886" s="12">
        <v>7</v>
      </c>
      <c r="G1886" s="2">
        <v>496650</v>
      </c>
      <c r="H1886" t="s">
        <v>4</v>
      </c>
      <c r="J1886" t="s">
        <v>5</v>
      </c>
      <c r="K1886" s="9" t="str">
        <f t="shared" si="147"/>
        <v>_Chả nướng 300g</v>
      </c>
      <c r="L1886" s="8" t="str">
        <f>VLOOKUP(K1886,'[1]Mã Misa'!$B$2:$D$74,2,0)</f>
        <v>Chả nướng 300g</v>
      </c>
      <c r="M1886" s="8" t="str">
        <f>VLOOKUP(L1886,'[1]Mã Misa'!$C$2:$D$74,2,0)</f>
        <v>CN300</v>
      </c>
      <c r="N1886" s="2">
        <v>70950</v>
      </c>
      <c r="O1886" t="s">
        <v>2588</v>
      </c>
      <c r="P1886" s="8" t="str">
        <f t="shared" si="148"/>
        <v>0156436</v>
      </c>
      <c r="Q1886" s="8" t="e">
        <f t="shared" si="146"/>
        <v>#N/A</v>
      </c>
      <c r="R1886" s="19">
        <v>44548</v>
      </c>
      <c r="S1886" s="17" t="s">
        <v>2589</v>
      </c>
      <c r="T1886" s="8" t="str">
        <f t="shared" si="149"/>
        <v>VM+ HNI Vi</v>
      </c>
      <c r="U1886" t="s">
        <v>11235</v>
      </c>
      <c r="Y1886" t="str">
        <f t="shared" si="150"/>
        <v>WINCOMHANOI</v>
      </c>
    </row>
    <row r="1887" spans="1:25" x14ac:dyDescent="0.2">
      <c r="A1887" t="s">
        <v>0</v>
      </c>
      <c r="B1887" t="s">
        <v>2587</v>
      </c>
      <c r="D1887" t="s">
        <v>21</v>
      </c>
      <c r="E1887" t="s">
        <v>3</v>
      </c>
      <c r="F1887" s="12">
        <v>1</v>
      </c>
      <c r="G1887" s="2">
        <v>74250</v>
      </c>
      <c r="H1887" t="s">
        <v>4</v>
      </c>
      <c r="J1887" t="s">
        <v>22</v>
      </c>
      <c r="K1887" s="9" t="str">
        <f t="shared" si="147"/>
        <v>_Chả cốm 300g</v>
      </c>
      <c r="L1887" s="8" t="str">
        <f>VLOOKUP(K1887,'[1]Mã Misa'!$B$2:$D$74,2,0)</f>
        <v>Chả cốm 300g</v>
      </c>
      <c r="M1887" s="8" t="str">
        <f>VLOOKUP(L1887,'[1]Mã Misa'!$C$2:$D$74,2,0)</f>
        <v>CC300</v>
      </c>
      <c r="N1887" s="2">
        <v>74250</v>
      </c>
      <c r="O1887" t="s">
        <v>2588</v>
      </c>
      <c r="P1887" s="8" t="str">
        <f t="shared" si="148"/>
        <v>0156436</v>
      </c>
      <c r="Q1887" s="8" t="e">
        <f t="shared" si="146"/>
        <v>#N/A</v>
      </c>
      <c r="R1887" s="19">
        <v>44548</v>
      </c>
      <c r="S1887" s="17" t="s">
        <v>2589</v>
      </c>
      <c r="T1887" s="8" t="str">
        <f t="shared" si="149"/>
        <v>VM+ HNI Vi</v>
      </c>
      <c r="U1887" t="s">
        <v>11235</v>
      </c>
      <c r="Y1887" t="str">
        <f t="shared" si="150"/>
        <v>WINCOMHANOI</v>
      </c>
    </row>
    <row r="1888" spans="1:25" x14ac:dyDescent="0.2">
      <c r="A1888" t="s">
        <v>0</v>
      </c>
      <c r="B1888" t="s">
        <v>2587</v>
      </c>
      <c r="D1888" t="s">
        <v>30</v>
      </c>
      <c r="E1888" t="s">
        <v>3</v>
      </c>
      <c r="F1888" s="12">
        <v>2</v>
      </c>
      <c r="G1888" s="2">
        <v>222116</v>
      </c>
      <c r="H1888" t="s">
        <v>4</v>
      </c>
      <c r="J1888" t="s">
        <v>31</v>
      </c>
      <c r="K1888" s="9" t="str">
        <f t="shared" si="147"/>
        <v>Gà muối gói 500g</v>
      </c>
      <c r="L1888" s="8" t="str">
        <f>VLOOKUP(K1888,'[1]Mã Misa'!$B$2:$D$74,2,0)</f>
        <v>Gà muối 500g</v>
      </c>
      <c r="M1888" s="8" t="str">
        <f>VLOOKUP(L1888,'[1]Mã Misa'!$C$2:$D$74,2,0)</f>
        <v>GM500</v>
      </c>
      <c r="N1888" s="2">
        <v>111058</v>
      </c>
      <c r="O1888" t="s">
        <v>2588</v>
      </c>
      <c r="P1888" s="8" t="str">
        <f t="shared" si="148"/>
        <v>0156436</v>
      </c>
      <c r="Q1888" s="8" t="e">
        <f t="shared" si="146"/>
        <v>#N/A</v>
      </c>
      <c r="R1888" s="19">
        <v>44548</v>
      </c>
      <c r="S1888" s="17" t="s">
        <v>2589</v>
      </c>
      <c r="T1888" s="8" t="str">
        <f t="shared" si="149"/>
        <v>VM+ HNI Vi</v>
      </c>
      <c r="U1888" t="s">
        <v>11235</v>
      </c>
      <c r="Y1888" t="str">
        <f t="shared" si="150"/>
        <v>WINCOMHANOI</v>
      </c>
    </row>
    <row r="1889" spans="1:25" x14ac:dyDescent="0.2">
      <c r="A1889" t="s">
        <v>0</v>
      </c>
      <c r="B1889" t="s">
        <v>2590</v>
      </c>
      <c r="D1889" t="s">
        <v>40</v>
      </c>
      <c r="E1889" t="s">
        <v>3</v>
      </c>
      <c r="F1889" s="12">
        <v>1</v>
      </c>
      <c r="G1889" s="2">
        <v>59400</v>
      </c>
      <c r="H1889" t="s">
        <v>4</v>
      </c>
      <c r="J1889" t="s">
        <v>41</v>
      </c>
      <c r="K1889" s="9" t="str">
        <f t="shared" si="147"/>
        <v>_Giò lụa 250g</v>
      </c>
      <c r="L1889" s="8" t="str">
        <f>VLOOKUP(K1889,'[1]Mã Misa'!$B$2:$D$74,2,0)</f>
        <v>Giò lụa 250g</v>
      </c>
      <c r="M1889" s="8" t="str">
        <f>VLOOKUP(L1889,'[1]Mã Misa'!$C$2:$D$74,2,0)</f>
        <v>GL250</v>
      </c>
      <c r="N1889" s="2">
        <v>59400</v>
      </c>
      <c r="O1889" t="s">
        <v>2591</v>
      </c>
      <c r="P1889" s="8" t="str">
        <f t="shared" si="148"/>
        <v>0000761</v>
      </c>
      <c r="Q1889" s="8" t="e">
        <f t="shared" si="146"/>
        <v>#N/A</v>
      </c>
      <c r="R1889" s="19">
        <v>44548</v>
      </c>
      <c r="S1889" s="17" t="s">
        <v>2592</v>
      </c>
      <c r="T1889" s="8" t="str">
        <f t="shared" si="149"/>
        <v>VM+ YBI 12</v>
      </c>
      <c r="U1889" t="s">
        <v>11236</v>
      </c>
      <c r="Y1889" t="str">
        <f t="shared" si="150"/>
        <v>WINCOMYENBAI</v>
      </c>
    </row>
    <row r="1890" spans="1:25" x14ac:dyDescent="0.2">
      <c r="A1890" t="s">
        <v>0</v>
      </c>
      <c r="B1890" t="s">
        <v>2593</v>
      </c>
      <c r="D1890" t="s">
        <v>42</v>
      </c>
      <c r="E1890" t="s">
        <v>3</v>
      </c>
      <c r="F1890" s="12">
        <v>2</v>
      </c>
      <c r="G1890" s="2">
        <v>175574</v>
      </c>
      <c r="H1890" t="s">
        <v>4</v>
      </c>
      <c r="J1890" t="s">
        <v>43</v>
      </c>
      <c r="K1890" s="9" t="str">
        <f t="shared" si="147"/>
        <v>Bắp bò muối gói 200g</v>
      </c>
      <c r="L1890" s="8" t="str">
        <f>VLOOKUP(K1890,'[1]Mã Misa'!$B$2:$D$74,2,0)</f>
        <v>Bắp bò muối 200g</v>
      </c>
      <c r="M1890" s="8" t="str">
        <f>VLOOKUP(L1890,'[1]Mã Misa'!$C$2:$D$74,2,0)</f>
        <v>BBM200</v>
      </c>
      <c r="N1890" s="2">
        <v>87787</v>
      </c>
      <c r="O1890" t="s">
        <v>2594</v>
      </c>
      <c r="P1890" s="8" t="str">
        <f t="shared" si="148"/>
        <v>0020281</v>
      </c>
      <c r="Q1890" s="8" t="e">
        <f t="shared" si="146"/>
        <v>#N/A</v>
      </c>
      <c r="R1890" s="19">
        <v>44548</v>
      </c>
      <c r="S1890" s="17" t="s">
        <v>2595</v>
      </c>
      <c r="T1890" s="8" t="str">
        <f t="shared" si="149"/>
        <v>VM+ DNG 11</v>
      </c>
      <c r="U1890" t="s">
        <v>11237</v>
      </c>
      <c r="Y1890" t="str">
        <f t="shared" si="150"/>
        <v>WINCOMDANANG</v>
      </c>
    </row>
    <row r="1891" spans="1:25" x14ac:dyDescent="0.2">
      <c r="A1891" t="s">
        <v>0</v>
      </c>
      <c r="B1891" t="s">
        <v>2596</v>
      </c>
      <c r="D1891" t="s">
        <v>11</v>
      </c>
      <c r="E1891" t="s">
        <v>3</v>
      </c>
      <c r="F1891" s="12">
        <v>4</v>
      </c>
      <c r="G1891" s="2">
        <v>200728</v>
      </c>
      <c r="H1891" t="s">
        <v>4</v>
      </c>
      <c r="J1891" t="s">
        <v>12</v>
      </c>
      <c r="K1891" s="9" t="str">
        <f t="shared" si="147"/>
        <v>Giò tai lưỡi xào gói 250g</v>
      </c>
      <c r="L1891" s="8" t="str">
        <f>VLOOKUP(K1891,'[1]Mã Misa'!$B$2:$D$74,2,0)</f>
        <v>Giò Tai Lưỡi Xào 250g</v>
      </c>
      <c r="M1891" s="8" t="str">
        <f>VLOOKUP(L1891,'[1]Mã Misa'!$C$2:$D$74,2,0)</f>
        <v>GTLX250G</v>
      </c>
      <c r="N1891" s="2">
        <v>50182</v>
      </c>
      <c r="O1891" t="s">
        <v>2597</v>
      </c>
      <c r="P1891" s="8" t="str">
        <f t="shared" si="148"/>
        <v>0047082</v>
      </c>
      <c r="Q1891" s="8" t="e">
        <f t="shared" si="146"/>
        <v>#N/A</v>
      </c>
      <c r="R1891" s="19">
        <v>44548</v>
      </c>
      <c r="S1891" s="17" t="s">
        <v>2598</v>
      </c>
      <c r="T1891" s="8" t="str">
        <f t="shared" si="149"/>
        <v>VM+ HCM 96</v>
      </c>
      <c r="U1891" t="s">
        <v>11238</v>
      </c>
      <c r="Y1891" t="str">
        <f t="shared" si="150"/>
        <v>WINCOMHOCHIMINH</v>
      </c>
    </row>
    <row r="1892" spans="1:25" x14ac:dyDescent="0.2">
      <c r="A1892" t="s">
        <v>0</v>
      </c>
      <c r="B1892" t="s">
        <v>2596</v>
      </c>
      <c r="D1892" t="s">
        <v>15</v>
      </c>
      <c r="E1892" t="s">
        <v>3</v>
      </c>
      <c r="F1892" s="12">
        <v>1</v>
      </c>
      <c r="G1892" s="2">
        <v>46000</v>
      </c>
      <c r="H1892" t="s">
        <v>4</v>
      </c>
      <c r="J1892" t="s">
        <v>16</v>
      </c>
      <c r="K1892" s="9" t="str">
        <f t="shared" si="147"/>
        <v>Mộc nấm hương gói 250g</v>
      </c>
      <c r="L1892" s="8" t="str">
        <f>VLOOKUP(K1892,'[1]Mã Misa'!$B$2:$D$74,2,0)</f>
        <v>Mộc Nấm Hương 250g</v>
      </c>
      <c r="M1892" s="8" t="str">
        <f>VLOOKUP(L1892,'[1]Mã Misa'!$C$2:$D$74,2,0)</f>
        <v>MNH250</v>
      </c>
      <c r="N1892" s="2">
        <v>46000</v>
      </c>
      <c r="O1892" t="s">
        <v>2597</v>
      </c>
      <c r="P1892" s="8" t="str">
        <f t="shared" si="148"/>
        <v>0047082</v>
      </c>
      <c r="Q1892" s="8" t="e">
        <f t="shared" si="146"/>
        <v>#N/A</v>
      </c>
      <c r="R1892" s="19">
        <v>44548</v>
      </c>
      <c r="S1892" s="17" t="s">
        <v>2598</v>
      </c>
      <c r="T1892" s="8" t="str">
        <f t="shared" si="149"/>
        <v>VM+ HCM 96</v>
      </c>
      <c r="U1892" t="s">
        <v>11238</v>
      </c>
      <c r="Y1892" t="str">
        <f t="shared" si="150"/>
        <v>WINCOMHOCHIMINH</v>
      </c>
    </row>
    <row r="1893" spans="1:25" x14ac:dyDescent="0.2">
      <c r="A1893" t="s">
        <v>0</v>
      </c>
      <c r="B1893" t="s">
        <v>2599</v>
      </c>
      <c r="D1893" t="s">
        <v>1460</v>
      </c>
      <c r="E1893" t="s">
        <v>103</v>
      </c>
      <c r="F1893" s="12">
        <v>1</v>
      </c>
      <c r="G1893" s="2">
        <v>198450</v>
      </c>
      <c r="H1893" t="s">
        <v>104</v>
      </c>
      <c r="J1893" t="s">
        <v>1461</v>
      </c>
      <c r="K1893" s="9" t="str">
        <f t="shared" si="147"/>
        <v xml:space="preserve"> Tôm mũ ni nguyên con 450g</v>
      </c>
      <c r="L1893" s="8" t="str">
        <f>VLOOKUP(K1893,'[1]Mã Misa'!$B$2:$D$74,2,0)</f>
        <v>Tôm mũ ni nguyên con 450g</v>
      </c>
      <c r="M1893" s="8" t="str">
        <f>VLOOKUP(L1893,'[1]Mã Misa'!$C$2:$D$74,2,0)</f>
        <v>TNC450</v>
      </c>
      <c r="N1893" s="2">
        <v>198450</v>
      </c>
      <c r="O1893" t="s">
        <v>2600</v>
      </c>
      <c r="P1893" s="8" t="str">
        <f t="shared" si="148"/>
        <v>0047083</v>
      </c>
      <c r="Q1893" s="8" t="e">
        <f t="shared" si="146"/>
        <v>#N/A</v>
      </c>
      <c r="R1893" s="19">
        <v>44548</v>
      </c>
      <c r="S1893" s="17" t="s">
        <v>2598</v>
      </c>
      <c r="T1893" s="8" t="str">
        <f t="shared" si="149"/>
        <v>VM+ HCM 96</v>
      </c>
      <c r="U1893" t="s">
        <v>11238</v>
      </c>
      <c r="Y1893" t="str">
        <f t="shared" si="150"/>
        <v>WINCOMHOCHIMINH</v>
      </c>
    </row>
    <row r="1894" spans="1:25" x14ac:dyDescent="0.2">
      <c r="A1894" t="s">
        <v>0</v>
      </c>
      <c r="B1894" t="s">
        <v>2601</v>
      </c>
      <c r="D1894" t="s">
        <v>30</v>
      </c>
      <c r="E1894" t="s">
        <v>3</v>
      </c>
      <c r="F1894" s="12">
        <v>1</v>
      </c>
      <c r="G1894" s="2">
        <v>111058</v>
      </c>
      <c r="H1894" t="s">
        <v>4</v>
      </c>
      <c r="J1894" t="s">
        <v>31</v>
      </c>
      <c r="K1894" s="9" t="str">
        <f t="shared" si="147"/>
        <v>Gà muối gói 500g</v>
      </c>
      <c r="L1894" s="8" t="str">
        <f>VLOOKUP(K1894,'[1]Mã Misa'!$B$2:$D$74,2,0)</f>
        <v>Gà muối 500g</v>
      </c>
      <c r="M1894" s="8" t="str">
        <f>VLOOKUP(L1894,'[1]Mã Misa'!$C$2:$D$74,2,0)</f>
        <v>GM500</v>
      </c>
      <c r="N1894" s="2">
        <v>111058</v>
      </c>
      <c r="O1894" t="s">
        <v>2602</v>
      </c>
      <c r="P1894" s="8" t="str">
        <f t="shared" si="148"/>
        <v>0156449</v>
      </c>
      <c r="Q1894" s="8" t="e">
        <f t="shared" si="146"/>
        <v>#N/A</v>
      </c>
      <c r="R1894" s="19">
        <v>44548</v>
      </c>
      <c r="S1894" s="17" t="s">
        <v>2603</v>
      </c>
      <c r="T1894" s="8" t="str">
        <f t="shared" si="149"/>
        <v>VM+ HNI 4B</v>
      </c>
      <c r="U1894" t="s">
        <v>11239</v>
      </c>
      <c r="Y1894" t="str">
        <f t="shared" si="150"/>
        <v>WINCOMHANOI</v>
      </c>
    </row>
    <row r="1895" spans="1:25" x14ac:dyDescent="0.2">
      <c r="A1895" t="s">
        <v>0</v>
      </c>
      <c r="B1895" t="s">
        <v>2604</v>
      </c>
      <c r="D1895" t="s">
        <v>15</v>
      </c>
      <c r="E1895" t="s">
        <v>3</v>
      </c>
      <c r="F1895" s="12">
        <v>1</v>
      </c>
      <c r="G1895" s="2">
        <v>46000</v>
      </c>
      <c r="H1895" t="s">
        <v>4</v>
      </c>
      <c r="J1895" t="s">
        <v>16</v>
      </c>
      <c r="K1895" s="9" t="str">
        <f t="shared" si="147"/>
        <v>Mộc nấm hương gói 250g</v>
      </c>
      <c r="L1895" s="8" t="str">
        <f>VLOOKUP(K1895,'[1]Mã Misa'!$B$2:$D$74,2,0)</f>
        <v>Mộc Nấm Hương 250g</v>
      </c>
      <c r="M1895" s="8" t="str">
        <f>VLOOKUP(L1895,'[1]Mã Misa'!$C$2:$D$74,2,0)</f>
        <v>MNH250</v>
      </c>
      <c r="N1895" s="2">
        <v>46000</v>
      </c>
      <c r="O1895" t="s">
        <v>2605</v>
      </c>
      <c r="P1895" s="8" t="str">
        <f t="shared" si="148"/>
        <v>0156463</v>
      </c>
      <c r="Q1895" s="8" t="e">
        <f t="shared" si="146"/>
        <v>#N/A</v>
      </c>
      <c r="R1895" s="19">
        <v>44548</v>
      </c>
      <c r="S1895" s="17" t="s">
        <v>2606</v>
      </c>
      <c r="T1895" s="8" t="str">
        <f t="shared" si="149"/>
        <v>VM HNI Đại</v>
      </c>
      <c r="U1895" t="s">
        <v>11240</v>
      </c>
      <c r="Y1895" t="str">
        <f t="shared" si="150"/>
        <v>WINCOMHANOI</v>
      </c>
    </row>
    <row r="1896" spans="1:25" x14ac:dyDescent="0.2">
      <c r="A1896" t="s">
        <v>0</v>
      </c>
      <c r="B1896" t="s">
        <v>2604</v>
      </c>
      <c r="D1896" t="s">
        <v>1188</v>
      </c>
      <c r="E1896" t="s">
        <v>3</v>
      </c>
      <c r="F1896" s="12">
        <v>1</v>
      </c>
      <c r="G1896" s="2">
        <v>61250</v>
      </c>
      <c r="H1896" t="s">
        <v>104</v>
      </c>
      <c r="J1896" t="s">
        <v>1189</v>
      </c>
      <c r="K1896" s="9" t="str">
        <f t="shared" si="147"/>
        <v xml:space="preserve"> Càng ghẹ cốm hoa 250g</v>
      </c>
      <c r="L1896" s="8" t="str">
        <f>VLOOKUP(K1896,'[1]Mã Misa'!$B$2:$D$74,2,0)</f>
        <v>Càng ghẹ cốm hoa 250g</v>
      </c>
      <c r="M1896" s="8" t="str">
        <f>VLOOKUP(L1896,'[1]Mã Misa'!$C$2:$D$74,2,0)</f>
        <v>CGCH250</v>
      </c>
      <c r="N1896" s="2">
        <v>61250</v>
      </c>
      <c r="O1896" t="s">
        <v>2605</v>
      </c>
      <c r="P1896" s="8" t="str">
        <f t="shared" si="148"/>
        <v>0156463</v>
      </c>
      <c r="Q1896" s="8" t="e">
        <f t="shared" si="146"/>
        <v>#N/A</v>
      </c>
      <c r="R1896" s="19">
        <v>44548</v>
      </c>
      <c r="S1896" s="17" t="s">
        <v>2606</v>
      </c>
      <c r="T1896" s="8" t="str">
        <f t="shared" si="149"/>
        <v>VM HNI Đại</v>
      </c>
      <c r="U1896" t="s">
        <v>11240</v>
      </c>
      <c r="Y1896" t="str">
        <f t="shared" si="150"/>
        <v>WINCOMHANOI</v>
      </c>
    </row>
    <row r="1897" spans="1:25" x14ac:dyDescent="0.2">
      <c r="A1897" t="s">
        <v>0</v>
      </c>
      <c r="B1897" t="s">
        <v>2607</v>
      </c>
      <c r="D1897" t="s">
        <v>42</v>
      </c>
      <c r="E1897" t="s">
        <v>3</v>
      </c>
      <c r="F1897" s="12">
        <v>23</v>
      </c>
      <c r="G1897" s="2">
        <v>2019101</v>
      </c>
      <c r="H1897" t="s">
        <v>4</v>
      </c>
      <c r="J1897" t="s">
        <v>43</v>
      </c>
      <c r="K1897" s="9" t="str">
        <f t="shared" si="147"/>
        <v>Bắp bò muối gói 200g</v>
      </c>
      <c r="L1897" s="8" t="str">
        <f>VLOOKUP(K1897,'[1]Mã Misa'!$B$2:$D$74,2,0)</f>
        <v>Bắp bò muối 200g</v>
      </c>
      <c r="M1897" s="8" t="str">
        <f>VLOOKUP(L1897,'[1]Mã Misa'!$C$2:$D$74,2,0)</f>
        <v>BBM200</v>
      </c>
      <c r="N1897" s="2">
        <v>87787</v>
      </c>
      <c r="O1897" t="s">
        <v>2608</v>
      </c>
      <c r="P1897" s="8" t="str">
        <f t="shared" si="148"/>
        <v>0047085</v>
      </c>
      <c r="Q1897" s="8" t="e">
        <f t="shared" si="146"/>
        <v>#N/A</v>
      </c>
      <c r="R1897" s="19">
        <v>44548</v>
      </c>
      <c r="S1897" s="17" t="s">
        <v>2609</v>
      </c>
      <c r="T1897" s="8" t="str">
        <f t="shared" si="149"/>
        <v>VM+ HCM CC</v>
      </c>
      <c r="U1897" t="s">
        <v>11241</v>
      </c>
      <c r="Y1897" t="str">
        <f t="shared" si="150"/>
        <v>WINCOMHOCHIMINH</v>
      </c>
    </row>
    <row r="1898" spans="1:25" x14ac:dyDescent="0.2">
      <c r="A1898" t="s">
        <v>0</v>
      </c>
      <c r="B1898" t="s">
        <v>2607</v>
      </c>
      <c r="D1898" t="s">
        <v>21</v>
      </c>
      <c r="E1898" t="s">
        <v>3</v>
      </c>
      <c r="F1898" s="12">
        <v>2</v>
      </c>
      <c r="G1898" s="2">
        <v>148500</v>
      </c>
      <c r="H1898" t="s">
        <v>4</v>
      </c>
      <c r="J1898" t="s">
        <v>22</v>
      </c>
      <c r="K1898" s="9" t="str">
        <f t="shared" si="147"/>
        <v>_Chả cốm 300g</v>
      </c>
      <c r="L1898" s="8" t="str">
        <f>VLOOKUP(K1898,'[1]Mã Misa'!$B$2:$D$74,2,0)</f>
        <v>Chả cốm 300g</v>
      </c>
      <c r="M1898" s="8" t="str">
        <f>VLOOKUP(L1898,'[1]Mã Misa'!$C$2:$D$74,2,0)</f>
        <v>CC300</v>
      </c>
      <c r="N1898" s="2">
        <v>74250</v>
      </c>
      <c r="O1898" t="s">
        <v>2608</v>
      </c>
      <c r="P1898" s="8" t="str">
        <f t="shared" si="148"/>
        <v>0047085</v>
      </c>
      <c r="Q1898" s="8" t="e">
        <f t="shared" si="146"/>
        <v>#N/A</v>
      </c>
      <c r="R1898" s="19">
        <v>44548</v>
      </c>
      <c r="S1898" s="17" t="s">
        <v>2609</v>
      </c>
      <c r="T1898" s="8" t="str">
        <f t="shared" si="149"/>
        <v>VM+ HCM CC</v>
      </c>
      <c r="U1898" t="s">
        <v>11241</v>
      </c>
      <c r="Y1898" t="str">
        <f t="shared" si="150"/>
        <v>WINCOMHOCHIMINH</v>
      </c>
    </row>
    <row r="1899" spans="1:25" x14ac:dyDescent="0.2">
      <c r="A1899" t="s">
        <v>0</v>
      </c>
      <c r="B1899" t="s">
        <v>2607</v>
      </c>
      <c r="D1899" t="s">
        <v>15</v>
      </c>
      <c r="E1899" t="s">
        <v>3</v>
      </c>
      <c r="F1899" s="12">
        <v>1</v>
      </c>
      <c r="G1899" s="2">
        <v>46000</v>
      </c>
      <c r="H1899" t="s">
        <v>4</v>
      </c>
      <c r="J1899" t="s">
        <v>16</v>
      </c>
      <c r="K1899" s="9" t="str">
        <f t="shared" si="147"/>
        <v>Mộc nấm hương gói 250g</v>
      </c>
      <c r="L1899" s="8" t="str">
        <f>VLOOKUP(K1899,'[1]Mã Misa'!$B$2:$D$74,2,0)</f>
        <v>Mộc Nấm Hương 250g</v>
      </c>
      <c r="M1899" s="8" t="str">
        <f>VLOOKUP(L1899,'[1]Mã Misa'!$C$2:$D$74,2,0)</f>
        <v>MNH250</v>
      </c>
      <c r="N1899" s="2">
        <v>46000</v>
      </c>
      <c r="O1899" t="s">
        <v>2608</v>
      </c>
      <c r="P1899" s="8" t="str">
        <f t="shared" si="148"/>
        <v>0047085</v>
      </c>
      <c r="Q1899" s="8" t="e">
        <f t="shared" si="146"/>
        <v>#N/A</v>
      </c>
      <c r="R1899" s="19">
        <v>44548</v>
      </c>
      <c r="S1899" s="17" t="s">
        <v>2609</v>
      </c>
      <c r="T1899" s="8" t="str">
        <f t="shared" si="149"/>
        <v>VM+ HCM CC</v>
      </c>
      <c r="U1899" t="s">
        <v>11241</v>
      </c>
      <c r="Y1899" t="str">
        <f t="shared" si="150"/>
        <v>WINCOMHOCHIMINH</v>
      </c>
    </row>
    <row r="1900" spans="1:25" x14ac:dyDescent="0.2">
      <c r="A1900" t="s">
        <v>0</v>
      </c>
      <c r="B1900" t="s">
        <v>2607</v>
      </c>
      <c r="D1900" t="s">
        <v>27</v>
      </c>
      <c r="E1900" t="s">
        <v>3</v>
      </c>
      <c r="F1900" s="12">
        <v>3</v>
      </c>
      <c r="G1900" s="2">
        <v>183150</v>
      </c>
      <c r="H1900" t="s">
        <v>4</v>
      </c>
      <c r="J1900" t="s">
        <v>28</v>
      </c>
      <c r="K1900" s="9" t="str">
        <f t="shared" si="147"/>
        <v>_Giò sụn gà 250g</v>
      </c>
      <c r="L1900" s="8" t="str">
        <f>VLOOKUP(K1900,'[1]Mã Misa'!$B$2:$D$74,2,0)</f>
        <v>Giò sụn gà 250g</v>
      </c>
      <c r="M1900" s="8" t="str">
        <f>VLOOKUP(L1900,'[1]Mã Misa'!$C$2:$D$74,2,0)</f>
        <v>GSG250</v>
      </c>
      <c r="N1900" s="2">
        <v>61050</v>
      </c>
      <c r="O1900" t="s">
        <v>2608</v>
      </c>
      <c r="P1900" s="8" t="str">
        <f t="shared" si="148"/>
        <v>0047085</v>
      </c>
      <c r="Q1900" s="8" t="e">
        <f t="shared" si="146"/>
        <v>#N/A</v>
      </c>
      <c r="R1900" s="19">
        <v>44548</v>
      </c>
      <c r="S1900" s="17" t="s">
        <v>2609</v>
      </c>
      <c r="T1900" s="8" t="str">
        <f t="shared" si="149"/>
        <v>VM+ HCM CC</v>
      </c>
      <c r="U1900" t="s">
        <v>11241</v>
      </c>
      <c r="Y1900" t="str">
        <f t="shared" si="150"/>
        <v>WINCOMHOCHIMINH</v>
      </c>
    </row>
    <row r="1901" spans="1:25" x14ac:dyDescent="0.2">
      <c r="A1901" t="s">
        <v>0</v>
      </c>
      <c r="B1901" t="s">
        <v>2607</v>
      </c>
      <c r="D1901" t="s">
        <v>47</v>
      </c>
      <c r="E1901" t="s">
        <v>3</v>
      </c>
      <c r="F1901" s="12">
        <v>4</v>
      </c>
      <c r="G1901" s="2">
        <v>222380</v>
      </c>
      <c r="H1901" t="s">
        <v>4</v>
      </c>
      <c r="J1901" t="s">
        <v>48</v>
      </c>
      <c r="K1901" s="9" t="str">
        <f t="shared" si="147"/>
        <v>Tai heo muối gói 200g</v>
      </c>
      <c r="L1901" s="8" t="str">
        <f>VLOOKUP(K1901,'[1]Mã Misa'!$B$2:$D$74,2,0)</f>
        <v>Tai heo muối 200g</v>
      </c>
      <c r="M1901" s="8" t="str">
        <f>VLOOKUP(L1901,'[1]Mã Misa'!$C$2:$D$74,2,0)</f>
        <v>TH200</v>
      </c>
      <c r="N1901" s="2">
        <v>55595</v>
      </c>
      <c r="O1901" t="s">
        <v>2608</v>
      </c>
      <c r="P1901" s="8" t="str">
        <f t="shared" si="148"/>
        <v>0047085</v>
      </c>
      <c r="Q1901" s="8" t="e">
        <f t="shared" si="146"/>
        <v>#N/A</v>
      </c>
      <c r="R1901" s="19">
        <v>44548</v>
      </c>
      <c r="S1901" s="17" t="s">
        <v>2609</v>
      </c>
      <c r="T1901" s="8" t="str">
        <f t="shared" si="149"/>
        <v>VM+ HCM CC</v>
      </c>
      <c r="U1901" t="s">
        <v>11241</v>
      </c>
      <c r="Y1901" t="str">
        <f t="shared" si="150"/>
        <v>WINCOMHOCHIMINH</v>
      </c>
    </row>
    <row r="1902" spans="1:25" x14ac:dyDescent="0.2">
      <c r="A1902" t="s">
        <v>0</v>
      </c>
      <c r="B1902" t="s">
        <v>2610</v>
      </c>
      <c r="D1902" t="s">
        <v>15</v>
      </c>
      <c r="E1902" t="s">
        <v>3</v>
      </c>
      <c r="F1902" s="12">
        <v>4</v>
      </c>
      <c r="G1902" s="2">
        <v>184000</v>
      </c>
      <c r="H1902" t="s">
        <v>4</v>
      </c>
      <c r="J1902" t="s">
        <v>16</v>
      </c>
      <c r="K1902" s="9" t="str">
        <f t="shared" si="147"/>
        <v>Mộc nấm hương gói 250g</v>
      </c>
      <c r="L1902" s="8" t="str">
        <f>VLOOKUP(K1902,'[1]Mã Misa'!$B$2:$D$74,2,0)</f>
        <v>Mộc Nấm Hương 250g</v>
      </c>
      <c r="M1902" s="8" t="str">
        <f>VLOOKUP(L1902,'[1]Mã Misa'!$C$2:$D$74,2,0)</f>
        <v>MNH250</v>
      </c>
      <c r="N1902" s="2">
        <v>46000</v>
      </c>
      <c r="O1902" t="s">
        <v>2611</v>
      </c>
      <c r="P1902" s="8" t="str">
        <f t="shared" si="148"/>
        <v>0047086</v>
      </c>
      <c r="Q1902" s="8" t="e">
        <f t="shared" si="146"/>
        <v>#N/A</v>
      </c>
      <c r="R1902" s="19">
        <v>44548</v>
      </c>
      <c r="S1902" s="17" t="s">
        <v>2612</v>
      </c>
      <c r="T1902" s="8" t="str">
        <f t="shared" si="149"/>
        <v>VM+ HCM 1-</v>
      </c>
      <c r="U1902" t="s">
        <v>11242</v>
      </c>
      <c r="Y1902" t="str">
        <f t="shared" si="150"/>
        <v>WINCOMHOCHIMINH</v>
      </c>
    </row>
    <row r="1903" spans="1:25" x14ac:dyDescent="0.2">
      <c r="A1903" t="s">
        <v>0</v>
      </c>
      <c r="B1903" t="s">
        <v>2613</v>
      </c>
      <c r="D1903" t="s">
        <v>121</v>
      </c>
      <c r="E1903" t="s">
        <v>3</v>
      </c>
      <c r="F1903" s="12">
        <v>1</v>
      </c>
      <c r="G1903" s="2">
        <v>73431</v>
      </c>
      <c r="H1903" t="s">
        <v>4</v>
      </c>
      <c r="J1903" t="s">
        <v>122</v>
      </c>
      <c r="K1903" s="9" t="str">
        <f t="shared" si="147"/>
        <v>Chân giò heo muối gói 300g</v>
      </c>
      <c r="L1903" s="8" t="str">
        <f>VLOOKUP(K1903,'[1]Mã Misa'!$B$2:$D$74,2,0)</f>
        <v>Chân giò heo muối 300g</v>
      </c>
      <c r="M1903" s="8" t="str">
        <f>VLOOKUP(L1903,'[1]Mã Misa'!$C$2:$D$74,2,0)</f>
        <v>CGM300</v>
      </c>
      <c r="N1903" s="2">
        <v>73431</v>
      </c>
      <c r="O1903" t="s">
        <v>2614</v>
      </c>
      <c r="P1903" s="8" t="str">
        <f t="shared" si="148"/>
        <v>0156476</v>
      </c>
      <c r="Q1903" s="8" t="e">
        <f t="shared" si="146"/>
        <v>#N/A</v>
      </c>
      <c r="R1903" s="19">
        <v>44548</v>
      </c>
      <c r="S1903" s="17" t="s">
        <v>2615</v>
      </c>
      <c r="T1903" s="8" t="str">
        <f t="shared" si="149"/>
        <v>VM+ HNI Th</v>
      </c>
      <c r="U1903" t="s">
        <v>11243</v>
      </c>
      <c r="Y1903" t="str">
        <f t="shared" si="150"/>
        <v>WINCOMHANOI</v>
      </c>
    </row>
    <row r="1904" spans="1:25" x14ac:dyDescent="0.2">
      <c r="A1904" t="s">
        <v>0</v>
      </c>
      <c r="B1904" t="s">
        <v>2616</v>
      </c>
      <c r="D1904" t="s">
        <v>8</v>
      </c>
      <c r="E1904" t="s">
        <v>3</v>
      </c>
      <c r="F1904" s="12">
        <v>4</v>
      </c>
      <c r="G1904" s="2">
        <v>421600</v>
      </c>
      <c r="H1904" t="s">
        <v>4</v>
      </c>
      <c r="J1904" t="s">
        <v>9</v>
      </c>
      <c r="K1904" s="9" t="str">
        <f t="shared" si="147"/>
        <v>_Đùi gà sốt cay 500g</v>
      </c>
      <c r="L1904" s="8" t="str">
        <f>VLOOKUP(K1904,'[1]Mã Misa'!$B$2:$D$74,2,0)</f>
        <v>Đùi gà sốt cay 500g</v>
      </c>
      <c r="M1904" s="8" t="str">
        <f>VLOOKUP(L1904,'[1]Mã Misa'!$C$2:$D$74,2,0)</f>
        <v>DGSC500</v>
      </c>
      <c r="N1904" s="2">
        <v>105400</v>
      </c>
      <c r="O1904" t="s">
        <v>2617</v>
      </c>
      <c r="P1904" s="8" t="str">
        <f t="shared" si="148"/>
        <v>0012673</v>
      </c>
      <c r="Q1904" s="8" t="e">
        <f t="shared" si="146"/>
        <v>#N/A</v>
      </c>
      <c r="R1904" s="19">
        <v>44548</v>
      </c>
      <c r="S1904" s="17" t="s">
        <v>1323</v>
      </c>
      <c r="T1904" s="8" t="str">
        <f t="shared" si="149"/>
        <v>VM+ QNH 16</v>
      </c>
      <c r="U1904" t="s">
        <v>10891</v>
      </c>
      <c r="Y1904" t="str">
        <f t="shared" si="150"/>
        <v>WINCOMQUANGNINH</v>
      </c>
    </row>
    <row r="1905" spans="1:25" x14ac:dyDescent="0.2">
      <c r="A1905" t="s">
        <v>0</v>
      </c>
      <c r="B1905" t="s">
        <v>2616</v>
      </c>
      <c r="D1905" t="s">
        <v>27</v>
      </c>
      <c r="E1905" t="s">
        <v>3</v>
      </c>
      <c r="F1905" s="12">
        <v>8</v>
      </c>
      <c r="G1905" s="2">
        <v>488400</v>
      </c>
      <c r="H1905" t="s">
        <v>4</v>
      </c>
      <c r="J1905" t="s">
        <v>28</v>
      </c>
      <c r="K1905" s="9" t="str">
        <f t="shared" si="147"/>
        <v>_Giò sụn gà 250g</v>
      </c>
      <c r="L1905" s="8" t="str">
        <f>VLOOKUP(K1905,'[1]Mã Misa'!$B$2:$D$74,2,0)</f>
        <v>Giò sụn gà 250g</v>
      </c>
      <c r="M1905" s="8" t="str">
        <f>VLOOKUP(L1905,'[1]Mã Misa'!$C$2:$D$74,2,0)</f>
        <v>GSG250</v>
      </c>
      <c r="N1905" s="2">
        <v>61050</v>
      </c>
      <c r="O1905" t="s">
        <v>2617</v>
      </c>
      <c r="P1905" s="8" t="str">
        <f t="shared" si="148"/>
        <v>0012673</v>
      </c>
      <c r="Q1905" s="8" t="e">
        <f t="shared" si="146"/>
        <v>#N/A</v>
      </c>
      <c r="R1905" s="19">
        <v>44548</v>
      </c>
      <c r="S1905" s="17" t="s">
        <v>1323</v>
      </c>
      <c r="T1905" s="8" t="str">
        <f t="shared" si="149"/>
        <v>VM+ QNH 16</v>
      </c>
      <c r="U1905" t="s">
        <v>10891</v>
      </c>
      <c r="Y1905" t="str">
        <f t="shared" si="150"/>
        <v>WINCOMQUANGNINH</v>
      </c>
    </row>
    <row r="1906" spans="1:25" x14ac:dyDescent="0.2">
      <c r="A1906" t="s">
        <v>0</v>
      </c>
      <c r="B1906" t="s">
        <v>2616</v>
      </c>
      <c r="D1906" t="s">
        <v>2</v>
      </c>
      <c r="E1906" t="s">
        <v>3</v>
      </c>
      <c r="F1906" s="12">
        <v>8</v>
      </c>
      <c r="G1906" s="2">
        <v>567600</v>
      </c>
      <c r="H1906" t="s">
        <v>4</v>
      </c>
      <c r="J1906" t="s">
        <v>5</v>
      </c>
      <c r="K1906" s="9" t="str">
        <f t="shared" si="147"/>
        <v>_Chả nướng 300g</v>
      </c>
      <c r="L1906" s="8" t="str">
        <f>VLOOKUP(K1906,'[1]Mã Misa'!$B$2:$D$74,2,0)</f>
        <v>Chả nướng 300g</v>
      </c>
      <c r="M1906" s="8" t="str">
        <f>VLOOKUP(L1906,'[1]Mã Misa'!$C$2:$D$74,2,0)</f>
        <v>CN300</v>
      </c>
      <c r="N1906" s="2">
        <v>70950</v>
      </c>
      <c r="O1906" t="s">
        <v>2617</v>
      </c>
      <c r="P1906" s="8" t="str">
        <f t="shared" si="148"/>
        <v>0012673</v>
      </c>
      <c r="Q1906" s="8" t="e">
        <f t="shared" si="146"/>
        <v>#N/A</v>
      </c>
      <c r="R1906" s="19">
        <v>44548</v>
      </c>
      <c r="S1906" s="17" t="s">
        <v>1323</v>
      </c>
      <c r="T1906" s="8" t="str">
        <f t="shared" si="149"/>
        <v>VM+ QNH 16</v>
      </c>
      <c r="U1906" t="s">
        <v>10891</v>
      </c>
      <c r="Y1906" t="str">
        <f t="shared" si="150"/>
        <v>WINCOMQUANGNINH</v>
      </c>
    </row>
    <row r="1907" spans="1:25" x14ac:dyDescent="0.2">
      <c r="A1907" t="s">
        <v>0</v>
      </c>
      <c r="B1907" t="s">
        <v>2616</v>
      </c>
      <c r="D1907" t="s">
        <v>25</v>
      </c>
      <c r="E1907" t="s">
        <v>3</v>
      </c>
      <c r="F1907" s="12">
        <v>9</v>
      </c>
      <c r="G1907" s="2">
        <v>816750</v>
      </c>
      <c r="H1907" t="s">
        <v>4</v>
      </c>
      <c r="J1907" t="s">
        <v>26</v>
      </c>
      <c r="K1907" s="9" t="str">
        <f t="shared" si="147"/>
        <v>_Chân gà sốt cay 400g</v>
      </c>
      <c r="L1907" s="8" t="str">
        <f>VLOOKUP(K1907,'[1]Mã Misa'!$B$2:$D$74,2,0)</f>
        <v>Chân gà sốt cay 400g</v>
      </c>
      <c r="M1907" s="8" t="str">
        <f>VLOOKUP(L1907,'[1]Mã Misa'!$C$2:$D$74,2,0)</f>
        <v>CGSC400</v>
      </c>
      <c r="N1907" s="2">
        <v>90750</v>
      </c>
      <c r="O1907" t="s">
        <v>2617</v>
      </c>
      <c r="P1907" s="8" t="str">
        <f t="shared" si="148"/>
        <v>0012673</v>
      </c>
      <c r="Q1907" s="8" t="e">
        <f t="shared" si="146"/>
        <v>#N/A</v>
      </c>
      <c r="R1907" s="19">
        <v>44548</v>
      </c>
      <c r="S1907" s="17" t="s">
        <v>1323</v>
      </c>
      <c r="T1907" s="8" t="str">
        <f t="shared" si="149"/>
        <v>VM+ QNH 16</v>
      </c>
      <c r="U1907" t="s">
        <v>10891</v>
      </c>
      <c r="Y1907" t="str">
        <f t="shared" si="150"/>
        <v>WINCOMQUANGNINH</v>
      </c>
    </row>
    <row r="1908" spans="1:25" x14ac:dyDescent="0.2">
      <c r="A1908" t="s">
        <v>0</v>
      </c>
      <c r="B1908" t="s">
        <v>2616</v>
      </c>
      <c r="D1908" t="s">
        <v>40</v>
      </c>
      <c r="E1908" t="s">
        <v>3</v>
      </c>
      <c r="F1908" s="12">
        <v>8</v>
      </c>
      <c r="G1908" s="2">
        <v>475200</v>
      </c>
      <c r="H1908" t="s">
        <v>4</v>
      </c>
      <c r="J1908" t="s">
        <v>41</v>
      </c>
      <c r="K1908" s="9" t="str">
        <f t="shared" si="147"/>
        <v>_Giò lụa 250g</v>
      </c>
      <c r="L1908" s="8" t="str">
        <f>VLOOKUP(K1908,'[1]Mã Misa'!$B$2:$D$74,2,0)</f>
        <v>Giò lụa 250g</v>
      </c>
      <c r="M1908" s="8" t="str">
        <f>VLOOKUP(L1908,'[1]Mã Misa'!$C$2:$D$74,2,0)</f>
        <v>GL250</v>
      </c>
      <c r="N1908" s="2">
        <v>59400</v>
      </c>
      <c r="O1908" t="s">
        <v>2617</v>
      </c>
      <c r="P1908" s="8" t="str">
        <f t="shared" si="148"/>
        <v>0012673</v>
      </c>
      <c r="Q1908" s="8" t="e">
        <f t="shared" si="146"/>
        <v>#N/A</v>
      </c>
      <c r="R1908" s="19">
        <v>44548</v>
      </c>
      <c r="S1908" s="17" t="s">
        <v>1323</v>
      </c>
      <c r="T1908" s="8" t="str">
        <f t="shared" si="149"/>
        <v>VM+ QNH 16</v>
      </c>
      <c r="U1908" t="s">
        <v>10891</v>
      </c>
      <c r="Y1908" t="str">
        <f t="shared" si="150"/>
        <v>WINCOMQUANGNINH</v>
      </c>
    </row>
    <row r="1909" spans="1:25" x14ac:dyDescent="0.2">
      <c r="A1909" t="s">
        <v>0</v>
      </c>
      <c r="B1909" t="s">
        <v>2618</v>
      </c>
      <c r="D1909" t="s">
        <v>8</v>
      </c>
      <c r="E1909" t="s">
        <v>3</v>
      </c>
      <c r="F1909" s="12">
        <v>2</v>
      </c>
      <c r="G1909" s="2">
        <v>210800</v>
      </c>
      <c r="H1909" t="s">
        <v>4</v>
      </c>
      <c r="J1909" t="s">
        <v>9</v>
      </c>
      <c r="K1909" s="9" t="str">
        <f t="shared" si="147"/>
        <v>_Đùi gà sốt cay 500g</v>
      </c>
      <c r="L1909" s="8" t="str">
        <f>VLOOKUP(K1909,'[1]Mã Misa'!$B$2:$D$74,2,0)</f>
        <v>Đùi gà sốt cay 500g</v>
      </c>
      <c r="M1909" s="8" t="str">
        <f>VLOOKUP(L1909,'[1]Mã Misa'!$C$2:$D$74,2,0)</f>
        <v>DGSC500</v>
      </c>
      <c r="N1909" s="2">
        <v>105400</v>
      </c>
      <c r="O1909" t="s">
        <v>2619</v>
      </c>
      <c r="P1909" s="8" t="str">
        <f t="shared" si="148"/>
        <v>0156500</v>
      </c>
      <c r="Q1909" s="8" t="e">
        <f t="shared" si="146"/>
        <v>#N/A</v>
      </c>
      <c r="R1909" s="19">
        <v>44548</v>
      </c>
      <c r="S1909" s="17" t="s">
        <v>2620</v>
      </c>
      <c r="T1909" s="8" t="str">
        <f t="shared" si="149"/>
        <v>VM+ HNI Độ</v>
      </c>
      <c r="U1909" t="s">
        <v>11244</v>
      </c>
      <c r="Y1909" t="str">
        <f t="shared" si="150"/>
        <v>WINCOMHANOI</v>
      </c>
    </row>
    <row r="1910" spans="1:25" x14ac:dyDescent="0.2">
      <c r="A1910" t="s">
        <v>0</v>
      </c>
      <c r="B1910" t="s">
        <v>2621</v>
      </c>
      <c r="D1910" t="s">
        <v>42</v>
      </c>
      <c r="E1910" t="s">
        <v>3</v>
      </c>
      <c r="F1910" s="12">
        <v>3</v>
      </c>
      <c r="G1910" s="2">
        <v>263361</v>
      </c>
      <c r="H1910" t="s">
        <v>4</v>
      </c>
      <c r="J1910" t="s">
        <v>43</v>
      </c>
      <c r="K1910" s="9" t="str">
        <f t="shared" si="147"/>
        <v>Bắp bò muối gói 200g</v>
      </c>
      <c r="L1910" s="8" t="str">
        <f>VLOOKUP(K1910,'[1]Mã Misa'!$B$2:$D$74,2,0)</f>
        <v>Bắp bò muối 200g</v>
      </c>
      <c r="M1910" s="8" t="str">
        <f>VLOOKUP(L1910,'[1]Mã Misa'!$C$2:$D$74,2,0)</f>
        <v>BBM200</v>
      </c>
      <c r="N1910" s="2">
        <v>87787</v>
      </c>
      <c r="O1910" t="s">
        <v>2622</v>
      </c>
      <c r="P1910" s="8" t="str">
        <f t="shared" si="148"/>
        <v>0156510</v>
      </c>
      <c r="Q1910" s="8" t="e">
        <f t="shared" si="146"/>
        <v>#N/A</v>
      </c>
      <c r="R1910" s="19">
        <v>44548</v>
      </c>
      <c r="S1910" s="17" t="s">
        <v>2623</v>
      </c>
      <c r="T1910" s="8" t="str">
        <f t="shared" si="149"/>
        <v>VM+ HNI Go</v>
      </c>
      <c r="U1910" t="s">
        <v>11245</v>
      </c>
      <c r="Y1910" t="str">
        <f t="shared" si="150"/>
        <v>WINCOMHANOI</v>
      </c>
    </row>
    <row r="1911" spans="1:25" x14ac:dyDescent="0.2">
      <c r="A1911" t="s">
        <v>0</v>
      </c>
      <c r="B1911" t="s">
        <v>2624</v>
      </c>
      <c r="D1911" t="s">
        <v>47</v>
      </c>
      <c r="E1911" t="s">
        <v>3</v>
      </c>
      <c r="F1911" s="12">
        <v>3</v>
      </c>
      <c r="G1911" s="2">
        <v>166785</v>
      </c>
      <c r="H1911" t="s">
        <v>4</v>
      </c>
      <c r="J1911" t="s">
        <v>48</v>
      </c>
      <c r="K1911" s="9" t="str">
        <f t="shared" si="147"/>
        <v>Tai heo muối gói 200g</v>
      </c>
      <c r="L1911" s="8" t="str">
        <f>VLOOKUP(K1911,'[1]Mã Misa'!$B$2:$D$74,2,0)</f>
        <v>Tai heo muối 200g</v>
      </c>
      <c r="M1911" s="8" t="str">
        <f>VLOOKUP(L1911,'[1]Mã Misa'!$C$2:$D$74,2,0)</f>
        <v>TH200</v>
      </c>
      <c r="N1911" s="2">
        <v>55595</v>
      </c>
      <c r="O1911" t="s">
        <v>2625</v>
      </c>
      <c r="P1911" s="8" t="str">
        <f t="shared" si="148"/>
        <v>0047097</v>
      </c>
      <c r="Q1911" s="8" t="e">
        <f t="shared" si="146"/>
        <v>#N/A</v>
      </c>
      <c r="R1911" s="19">
        <v>44548</v>
      </c>
      <c r="S1911" s="17" t="s">
        <v>535</v>
      </c>
      <c r="T1911" s="8" t="str">
        <f t="shared" si="149"/>
        <v>VM+ HCM 10</v>
      </c>
      <c r="U1911" t="s">
        <v>10663</v>
      </c>
      <c r="Y1911" t="str">
        <f t="shared" si="150"/>
        <v>WINCOMHOCHIMINH</v>
      </c>
    </row>
    <row r="1912" spans="1:25" x14ac:dyDescent="0.2">
      <c r="A1912" t="s">
        <v>0</v>
      </c>
      <c r="B1912" t="s">
        <v>2624</v>
      </c>
      <c r="D1912" t="s">
        <v>42</v>
      </c>
      <c r="E1912" t="s">
        <v>3</v>
      </c>
      <c r="F1912" s="12">
        <v>2</v>
      </c>
      <c r="G1912" s="2">
        <v>175574</v>
      </c>
      <c r="H1912" t="s">
        <v>4</v>
      </c>
      <c r="J1912" t="s">
        <v>43</v>
      </c>
      <c r="K1912" s="9" t="str">
        <f t="shared" si="147"/>
        <v>Bắp bò muối gói 200g</v>
      </c>
      <c r="L1912" s="8" t="str">
        <f>VLOOKUP(K1912,'[1]Mã Misa'!$B$2:$D$74,2,0)</f>
        <v>Bắp bò muối 200g</v>
      </c>
      <c r="M1912" s="8" t="str">
        <f>VLOOKUP(L1912,'[1]Mã Misa'!$C$2:$D$74,2,0)</f>
        <v>BBM200</v>
      </c>
      <c r="N1912" s="2">
        <v>87787</v>
      </c>
      <c r="O1912" t="s">
        <v>2625</v>
      </c>
      <c r="P1912" s="8" t="str">
        <f t="shared" si="148"/>
        <v>0047097</v>
      </c>
      <c r="Q1912" s="8" t="e">
        <f t="shared" si="146"/>
        <v>#N/A</v>
      </c>
      <c r="R1912" s="19">
        <v>44548</v>
      </c>
      <c r="S1912" s="17" t="s">
        <v>535</v>
      </c>
      <c r="T1912" s="8" t="str">
        <f t="shared" si="149"/>
        <v>VM+ HCM 10</v>
      </c>
      <c r="U1912" t="s">
        <v>10663</v>
      </c>
      <c r="Y1912" t="str">
        <f t="shared" si="150"/>
        <v>WINCOMHOCHIMINH</v>
      </c>
    </row>
    <row r="1913" spans="1:25" x14ac:dyDescent="0.2">
      <c r="A1913" t="s">
        <v>0</v>
      </c>
      <c r="B1913" t="s">
        <v>2626</v>
      </c>
      <c r="D1913" t="s">
        <v>11</v>
      </c>
      <c r="E1913" t="s">
        <v>3</v>
      </c>
      <c r="F1913" s="12">
        <v>4</v>
      </c>
      <c r="G1913" s="2">
        <v>200728</v>
      </c>
      <c r="H1913" t="s">
        <v>4</v>
      </c>
      <c r="J1913" t="s">
        <v>12</v>
      </c>
      <c r="K1913" s="9" t="str">
        <f t="shared" si="147"/>
        <v>Giò tai lưỡi xào gói 250g</v>
      </c>
      <c r="L1913" s="8" t="str">
        <f>VLOOKUP(K1913,'[1]Mã Misa'!$B$2:$D$74,2,0)</f>
        <v>Giò Tai Lưỡi Xào 250g</v>
      </c>
      <c r="M1913" s="8" t="str">
        <f>VLOOKUP(L1913,'[1]Mã Misa'!$C$2:$D$74,2,0)</f>
        <v>GTLX250G</v>
      </c>
      <c r="N1913" s="2">
        <v>50182</v>
      </c>
      <c r="O1913" t="s">
        <v>2627</v>
      </c>
      <c r="P1913" s="8" t="str">
        <f t="shared" si="148"/>
        <v>0156532</v>
      </c>
      <c r="Q1913" s="8" t="e">
        <f t="shared" si="146"/>
        <v>#N/A</v>
      </c>
      <c r="R1913" s="19">
        <v>44548</v>
      </c>
      <c r="S1913" s="17" t="s">
        <v>2628</v>
      </c>
      <c r="T1913" s="8" t="str">
        <f t="shared" si="149"/>
        <v>VM+ HNI Lô</v>
      </c>
      <c r="U1913" t="s">
        <v>11246</v>
      </c>
      <c r="Y1913" t="str">
        <f t="shared" si="150"/>
        <v>WINCOMHANOI</v>
      </c>
    </row>
    <row r="1914" spans="1:25" x14ac:dyDescent="0.2">
      <c r="A1914" t="s">
        <v>0</v>
      </c>
      <c r="B1914" t="s">
        <v>2626</v>
      </c>
      <c r="D1914" t="s">
        <v>21</v>
      </c>
      <c r="E1914" t="s">
        <v>3</v>
      </c>
      <c r="F1914" s="12">
        <v>1</v>
      </c>
      <c r="G1914" s="2">
        <v>74250</v>
      </c>
      <c r="H1914" t="s">
        <v>4</v>
      </c>
      <c r="J1914" t="s">
        <v>22</v>
      </c>
      <c r="K1914" s="9" t="str">
        <f t="shared" si="147"/>
        <v>_Chả cốm 300g</v>
      </c>
      <c r="L1914" s="8" t="str">
        <f>VLOOKUP(K1914,'[1]Mã Misa'!$B$2:$D$74,2,0)</f>
        <v>Chả cốm 300g</v>
      </c>
      <c r="M1914" s="8" t="str">
        <f>VLOOKUP(L1914,'[1]Mã Misa'!$C$2:$D$74,2,0)</f>
        <v>CC300</v>
      </c>
      <c r="N1914" s="2">
        <v>74250</v>
      </c>
      <c r="O1914" t="s">
        <v>2627</v>
      </c>
      <c r="P1914" s="8" t="str">
        <f t="shared" si="148"/>
        <v>0156532</v>
      </c>
      <c r="Q1914" s="8" t="e">
        <f t="shared" si="146"/>
        <v>#N/A</v>
      </c>
      <c r="R1914" s="19">
        <v>44548</v>
      </c>
      <c r="S1914" s="17" t="s">
        <v>2628</v>
      </c>
      <c r="T1914" s="8" t="str">
        <f t="shared" si="149"/>
        <v>VM+ HNI Lô</v>
      </c>
      <c r="U1914" t="s">
        <v>11246</v>
      </c>
      <c r="Y1914" t="str">
        <f t="shared" si="150"/>
        <v>WINCOMHANOI</v>
      </c>
    </row>
    <row r="1915" spans="1:25" x14ac:dyDescent="0.2">
      <c r="A1915" t="s">
        <v>0</v>
      </c>
      <c r="B1915" t="s">
        <v>2629</v>
      </c>
      <c r="D1915" t="s">
        <v>11</v>
      </c>
      <c r="E1915" t="s">
        <v>3</v>
      </c>
      <c r="F1915" s="12">
        <v>9</v>
      </c>
      <c r="G1915" s="2">
        <v>451638</v>
      </c>
      <c r="H1915" t="s">
        <v>4</v>
      </c>
      <c r="J1915" t="s">
        <v>12</v>
      </c>
      <c r="K1915" s="9" t="str">
        <f t="shared" si="147"/>
        <v>Giò tai lưỡi xào gói 250g</v>
      </c>
      <c r="L1915" s="8" t="str">
        <f>VLOOKUP(K1915,'[1]Mã Misa'!$B$2:$D$74,2,0)</f>
        <v>Giò Tai Lưỡi Xào 250g</v>
      </c>
      <c r="M1915" s="8" t="str">
        <f>VLOOKUP(L1915,'[1]Mã Misa'!$C$2:$D$74,2,0)</f>
        <v>GTLX250G</v>
      </c>
      <c r="N1915" s="2">
        <v>50182</v>
      </c>
      <c r="O1915" t="s">
        <v>2630</v>
      </c>
      <c r="P1915" s="8" t="str">
        <f t="shared" si="148"/>
        <v>0000764</v>
      </c>
      <c r="Q1915" s="8" t="e">
        <f t="shared" si="146"/>
        <v>#N/A</v>
      </c>
      <c r="R1915" s="19">
        <v>44548</v>
      </c>
      <c r="S1915" s="17" t="s">
        <v>2631</v>
      </c>
      <c r="T1915" s="8" t="str">
        <f t="shared" si="149"/>
        <v>VM+ YBI 35</v>
      </c>
      <c r="U1915" t="s">
        <v>11247</v>
      </c>
      <c r="Y1915" t="str">
        <f t="shared" si="150"/>
        <v>WINCOMYENBAI</v>
      </c>
    </row>
    <row r="1916" spans="1:25" x14ac:dyDescent="0.2">
      <c r="A1916" t="s">
        <v>0</v>
      </c>
      <c r="B1916" t="s">
        <v>2629</v>
      </c>
      <c r="D1916" t="s">
        <v>27</v>
      </c>
      <c r="E1916" t="s">
        <v>3</v>
      </c>
      <c r="F1916" s="12">
        <v>1</v>
      </c>
      <c r="G1916" s="2">
        <v>61050</v>
      </c>
      <c r="H1916" t="s">
        <v>4</v>
      </c>
      <c r="J1916" t="s">
        <v>28</v>
      </c>
      <c r="K1916" s="9" t="str">
        <f t="shared" si="147"/>
        <v>_Giò sụn gà 250g</v>
      </c>
      <c r="L1916" s="8" t="str">
        <f>VLOOKUP(K1916,'[1]Mã Misa'!$B$2:$D$74,2,0)</f>
        <v>Giò sụn gà 250g</v>
      </c>
      <c r="M1916" s="8" t="str">
        <f>VLOOKUP(L1916,'[1]Mã Misa'!$C$2:$D$74,2,0)</f>
        <v>GSG250</v>
      </c>
      <c r="N1916" s="2">
        <v>61050</v>
      </c>
      <c r="O1916" t="s">
        <v>2630</v>
      </c>
      <c r="P1916" s="8" t="str">
        <f t="shared" si="148"/>
        <v>0000764</v>
      </c>
      <c r="Q1916" s="8" t="e">
        <f t="shared" si="146"/>
        <v>#N/A</v>
      </c>
      <c r="R1916" s="19">
        <v>44548</v>
      </c>
      <c r="S1916" s="17" t="s">
        <v>2631</v>
      </c>
      <c r="T1916" s="8" t="str">
        <f t="shared" si="149"/>
        <v>VM+ YBI 35</v>
      </c>
      <c r="U1916" t="s">
        <v>11247</v>
      </c>
      <c r="Y1916" t="str">
        <f t="shared" si="150"/>
        <v>WINCOMYENBAI</v>
      </c>
    </row>
    <row r="1917" spans="1:25" x14ac:dyDescent="0.2">
      <c r="A1917" t="s">
        <v>0</v>
      </c>
      <c r="B1917" t="s">
        <v>2629</v>
      </c>
      <c r="D1917" t="s">
        <v>21</v>
      </c>
      <c r="E1917" t="s">
        <v>3</v>
      </c>
      <c r="F1917" s="12">
        <v>3</v>
      </c>
      <c r="G1917" s="2">
        <v>222750</v>
      </c>
      <c r="H1917" t="s">
        <v>4</v>
      </c>
      <c r="J1917" t="s">
        <v>22</v>
      </c>
      <c r="K1917" s="9" t="str">
        <f t="shared" si="147"/>
        <v>_Chả cốm 300g</v>
      </c>
      <c r="L1917" s="8" t="str">
        <f>VLOOKUP(K1917,'[1]Mã Misa'!$B$2:$D$74,2,0)</f>
        <v>Chả cốm 300g</v>
      </c>
      <c r="M1917" s="8" t="str">
        <f>VLOOKUP(L1917,'[1]Mã Misa'!$C$2:$D$74,2,0)</f>
        <v>CC300</v>
      </c>
      <c r="N1917" s="2">
        <v>74250</v>
      </c>
      <c r="O1917" t="s">
        <v>2630</v>
      </c>
      <c r="P1917" s="8" t="str">
        <f t="shared" si="148"/>
        <v>0000764</v>
      </c>
      <c r="Q1917" s="8" t="e">
        <f t="shared" si="146"/>
        <v>#N/A</v>
      </c>
      <c r="R1917" s="19">
        <v>44548</v>
      </c>
      <c r="S1917" s="17" t="s">
        <v>2631</v>
      </c>
      <c r="T1917" s="8" t="str">
        <f t="shared" si="149"/>
        <v>VM+ YBI 35</v>
      </c>
      <c r="U1917" t="s">
        <v>11247</v>
      </c>
      <c r="Y1917" t="str">
        <f t="shared" si="150"/>
        <v>WINCOMYENBAI</v>
      </c>
    </row>
    <row r="1918" spans="1:25" x14ac:dyDescent="0.2">
      <c r="A1918" t="s">
        <v>0</v>
      </c>
      <c r="B1918" t="s">
        <v>2632</v>
      </c>
      <c r="D1918" t="s">
        <v>42</v>
      </c>
      <c r="E1918" t="s">
        <v>3</v>
      </c>
      <c r="F1918" s="12">
        <v>1</v>
      </c>
      <c r="G1918" s="2">
        <v>87787</v>
      </c>
      <c r="H1918" t="s">
        <v>4</v>
      </c>
      <c r="J1918" t="s">
        <v>43</v>
      </c>
      <c r="K1918" s="9" t="str">
        <f t="shared" si="147"/>
        <v>Bắp bò muối gói 200g</v>
      </c>
      <c r="L1918" s="8" t="str">
        <f>VLOOKUP(K1918,'[1]Mã Misa'!$B$2:$D$74,2,0)</f>
        <v>Bắp bò muối 200g</v>
      </c>
      <c r="M1918" s="8" t="str">
        <f>VLOOKUP(L1918,'[1]Mã Misa'!$C$2:$D$74,2,0)</f>
        <v>BBM200</v>
      </c>
      <c r="N1918" s="2">
        <v>87787</v>
      </c>
      <c r="O1918" t="s">
        <v>2633</v>
      </c>
      <c r="P1918" s="8" t="str">
        <f t="shared" si="148"/>
        <v>0156559</v>
      </c>
      <c r="Q1918" s="8" t="e">
        <f t="shared" si="146"/>
        <v>#N/A</v>
      </c>
      <c r="R1918" s="19">
        <v>44548</v>
      </c>
      <c r="S1918" s="17" t="s">
        <v>2634</v>
      </c>
      <c r="T1918" s="8" t="str">
        <f t="shared" si="149"/>
        <v>VM+ HNI 92</v>
      </c>
      <c r="U1918" t="s">
        <v>11248</v>
      </c>
      <c r="Y1918" t="str">
        <f t="shared" si="150"/>
        <v>WINCOMHANOI</v>
      </c>
    </row>
    <row r="1919" spans="1:25" x14ac:dyDescent="0.2">
      <c r="A1919" t="s">
        <v>0</v>
      </c>
      <c r="B1919" t="s">
        <v>2635</v>
      </c>
      <c r="D1919" t="s">
        <v>40</v>
      </c>
      <c r="E1919" t="s">
        <v>3</v>
      </c>
      <c r="F1919" s="12">
        <v>1</v>
      </c>
      <c r="G1919" s="2">
        <v>59400</v>
      </c>
      <c r="H1919" t="s">
        <v>4</v>
      </c>
      <c r="J1919" t="s">
        <v>41</v>
      </c>
      <c r="K1919" s="9" t="str">
        <f t="shared" si="147"/>
        <v>_Giò lụa 250g</v>
      </c>
      <c r="L1919" s="8" t="str">
        <f>VLOOKUP(K1919,'[1]Mã Misa'!$B$2:$D$74,2,0)</f>
        <v>Giò lụa 250g</v>
      </c>
      <c r="M1919" s="8" t="str">
        <f>VLOOKUP(L1919,'[1]Mã Misa'!$C$2:$D$74,2,0)</f>
        <v>GL250</v>
      </c>
      <c r="N1919" s="2">
        <v>59400</v>
      </c>
      <c r="O1919" t="s">
        <v>2636</v>
      </c>
      <c r="P1919" s="8" t="str">
        <f t="shared" si="148"/>
        <v>0047112</v>
      </c>
      <c r="Q1919" s="8" t="e">
        <f t="shared" si="146"/>
        <v>#N/A</v>
      </c>
      <c r="R1919" s="19">
        <v>44548</v>
      </c>
      <c r="S1919" s="17" t="s">
        <v>535</v>
      </c>
      <c r="T1919" s="8" t="str">
        <f t="shared" si="149"/>
        <v>VM+ HCM 10</v>
      </c>
      <c r="U1919" t="s">
        <v>10663</v>
      </c>
      <c r="Y1919" t="str">
        <f t="shared" si="150"/>
        <v>WINCOMHOCHIMINH</v>
      </c>
    </row>
    <row r="1920" spans="1:25" x14ac:dyDescent="0.2">
      <c r="A1920" t="s">
        <v>0</v>
      </c>
      <c r="B1920" t="s">
        <v>2637</v>
      </c>
      <c r="D1920" t="s">
        <v>30</v>
      </c>
      <c r="E1920" t="s">
        <v>3</v>
      </c>
      <c r="F1920" s="12">
        <v>1</v>
      </c>
      <c r="G1920" s="2">
        <v>111058</v>
      </c>
      <c r="H1920" t="s">
        <v>4</v>
      </c>
      <c r="J1920" t="s">
        <v>31</v>
      </c>
      <c r="K1920" s="9" t="str">
        <f t="shared" si="147"/>
        <v>Gà muối gói 500g</v>
      </c>
      <c r="L1920" s="8" t="str">
        <f>VLOOKUP(K1920,'[1]Mã Misa'!$B$2:$D$74,2,0)</f>
        <v>Gà muối 500g</v>
      </c>
      <c r="M1920" s="8" t="str">
        <f>VLOOKUP(L1920,'[1]Mã Misa'!$C$2:$D$74,2,0)</f>
        <v>GM500</v>
      </c>
      <c r="N1920" s="2">
        <v>111058</v>
      </c>
      <c r="O1920" t="s">
        <v>2638</v>
      </c>
      <c r="P1920" s="8" t="str">
        <f t="shared" si="148"/>
        <v>0156566</v>
      </c>
      <c r="Q1920" s="8" t="e">
        <f t="shared" si="146"/>
        <v>#N/A</v>
      </c>
      <c r="R1920" s="19">
        <v>44548</v>
      </c>
      <c r="S1920" s="17" t="s">
        <v>2639</v>
      </c>
      <c r="T1920" s="8" t="str">
        <f t="shared" si="149"/>
        <v xml:space="preserve">VM+ HNI 1 </v>
      </c>
      <c r="U1920" t="s">
        <v>11249</v>
      </c>
      <c r="Y1920" t="str">
        <f t="shared" si="150"/>
        <v>WINCOMHANOI</v>
      </c>
    </row>
    <row r="1921" spans="1:25" x14ac:dyDescent="0.2">
      <c r="A1921" t="s">
        <v>0</v>
      </c>
      <c r="B1921" t="s">
        <v>2637</v>
      </c>
      <c r="D1921" t="s">
        <v>42</v>
      </c>
      <c r="E1921" t="s">
        <v>3</v>
      </c>
      <c r="F1921" s="12">
        <v>3</v>
      </c>
      <c r="G1921" s="2">
        <v>263361</v>
      </c>
      <c r="H1921" t="s">
        <v>4</v>
      </c>
      <c r="J1921" t="s">
        <v>43</v>
      </c>
      <c r="K1921" s="9" t="str">
        <f t="shared" si="147"/>
        <v>Bắp bò muối gói 200g</v>
      </c>
      <c r="L1921" s="8" t="str">
        <f>VLOOKUP(K1921,'[1]Mã Misa'!$B$2:$D$74,2,0)</f>
        <v>Bắp bò muối 200g</v>
      </c>
      <c r="M1921" s="8" t="str">
        <f>VLOOKUP(L1921,'[1]Mã Misa'!$C$2:$D$74,2,0)</f>
        <v>BBM200</v>
      </c>
      <c r="N1921" s="2">
        <v>87787</v>
      </c>
      <c r="O1921" t="s">
        <v>2638</v>
      </c>
      <c r="P1921" s="8" t="str">
        <f t="shared" si="148"/>
        <v>0156566</v>
      </c>
      <c r="Q1921" s="8" t="e">
        <f t="shared" si="146"/>
        <v>#N/A</v>
      </c>
      <c r="R1921" s="19">
        <v>44548</v>
      </c>
      <c r="S1921" s="17" t="s">
        <v>2639</v>
      </c>
      <c r="T1921" s="8" t="str">
        <f t="shared" si="149"/>
        <v xml:space="preserve">VM+ HNI 1 </v>
      </c>
      <c r="U1921" t="s">
        <v>11249</v>
      </c>
      <c r="Y1921" t="str">
        <f t="shared" si="150"/>
        <v>WINCOMHANOI</v>
      </c>
    </row>
    <row r="1922" spans="1:25" x14ac:dyDescent="0.2">
      <c r="A1922" t="s">
        <v>0</v>
      </c>
      <c r="B1922" t="s">
        <v>2637</v>
      </c>
      <c r="D1922" t="s">
        <v>121</v>
      </c>
      <c r="E1922" t="s">
        <v>3</v>
      </c>
      <c r="F1922" s="12">
        <v>2</v>
      </c>
      <c r="G1922" s="2">
        <v>146862</v>
      </c>
      <c r="H1922" t="s">
        <v>4</v>
      </c>
      <c r="J1922" t="s">
        <v>122</v>
      </c>
      <c r="K1922" s="9" t="str">
        <f t="shared" si="147"/>
        <v>Chân giò heo muối gói 300g</v>
      </c>
      <c r="L1922" s="8" t="str">
        <f>VLOOKUP(K1922,'[1]Mã Misa'!$B$2:$D$74,2,0)</f>
        <v>Chân giò heo muối 300g</v>
      </c>
      <c r="M1922" s="8" t="str">
        <f>VLOOKUP(L1922,'[1]Mã Misa'!$C$2:$D$74,2,0)</f>
        <v>CGM300</v>
      </c>
      <c r="N1922" s="2">
        <v>73431</v>
      </c>
      <c r="O1922" t="s">
        <v>2638</v>
      </c>
      <c r="P1922" s="8" t="str">
        <f t="shared" si="148"/>
        <v>0156566</v>
      </c>
      <c r="Q1922" s="8" t="e">
        <f t="shared" si="146"/>
        <v>#N/A</v>
      </c>
      <c r="R1922" s="19">
        <v>44548</v>
      </c>
      <c r="S1922" s="17" t="s">
        <v>2639</v>
      </c>
      <c r="T1922" s="8" t="str">
        <f t="shared" si="149"/>
        <v xml:space="preserve">VM+ HNI 1 </v>
      </c>
      <c r="U1922" t="s">
        <v>11249</v>
      </c>
      <c r="Y1922" t="str">
        <f t="shared" si="150"/>
        <v>WINCOMHANOI</v>
      </c>
    </row>
    <row r="1923" spans="1:25" x14ac:dyDescent="0.2">
      <c r="A1923" t="s">
        <v>0</v>
      </c>
      <c r="B1923" t="s">
        <v>2640</v>
      </c>
      <c r="D1923" t="s">
        <v>30</v>
      </c>
      <c r="E1923" t="s">
        <v>3</v>
      </c>
      <c r="F1923" s="12">
        <v>1</v>
      </c>
      <c r="G1923" s="2">
        <v>111058</v>
      </c>
      <c r="H1923" t="s">
        <v>4</v>
      </c>
      <c r="J1923" t="s">
        <v>31</v>
      </c>
      <c r="K1923" s="9" t="str">
        <f t="shared" si="147"/>
        <v>Gà muối gói 500g</v>
      </c>
      <c r="L1923" s="8" t="str">
        <f>VLOOKUP(K1923,'[1]Mã Misa'!$B$2:$D$74,2,0)</f>
        <v>Gà muối 500g</v>
      </c>
      <c r="M1923" s="8" t="str">
        <f>VLOOKUP(L1923,'[1]Mã Misa'!$C$2:$D$74,2,0)</f>
        <v>GM500</v>
      </c>
      <c r="N1923" s="2">
        <v>111058</v>
      </c>
      <c r="O1923" t="s">
        <v>2641</v>
      </c>
      <c r="P1923" s="8" t="str">
        <f t="shared" si="148"/>
        <v>0156572</v>
      </c>
      <c r="Q1923" s="8" t="e">
        <f t="shared" ref="Q1923:Q1986" si="151">IF(VLOOKUP(P1923,$AD$1:$AF$32,1,0)&lt;&gt;0,(P1923&amp;"A"),0)</f>
        <v>#N/A</v>
      </c>
      <c r="R1923" s="19">
        <v>44548</v>
      </c>
      <c r="S1923" s="17" t="s">
        <v>1988</v>
      </c>
      <c r="T1923" s="8" t="str">
        <f t="shared" si="149"/>
        <v>VM+ HNI CT</v>
      </c>
      <c r="U1923" t="s">
        <v>11075</v>
      </c>
      <c r="Y1923" t="str">
        <f t="shared" si="150"/>
        <v>WINCOMHANOI</v>
      </c>
    </row>
    <row r="1924" spans="1:25" x14ac:dyDescent="0.2">
      <c r="A1924" t="s">
        <v>0</v>
      </c>
      <c r="B1924" t="s">
        <v>2642</v>
      </c>
      <c r="D1924" t="s">
        <v>2</v>
      </c>
      <c r="E1924" t="s">
        <v>3</v>
      </c>
      <c r="F1924" s="12">
        <v>1</v>
      </c>
      <c r="G1924" s="2">
        <v>70950</v>
      </c>
      <c r="H1924" t="s">
        <v>4</v>
      </c>
      <c r="J1924" t="s">
        <v>5</v>
      </c>
      <c r="K1924" s="9" t="str">
        <f t="shared" ref="K1924:K1987" si="152">MID(J1924,10,26)</f>
        <v>_Chả nướng 300g</v>
      </c>
      <c r="L1924" s="8" t="str">
        <f>VLOOKUP(K1924,'[1]Mã Misa'!$B$2:$D$74,2,0)</f>
        <v>Chả nướng 300g</v>
      </c>
      <c r="M1924" s="8" t="str">
        <f>VLOOKUP(L1924,'[1]Mã Misa'!$C$2:$D$74,2,0)</f>
        <v>CN300</v>
      </c>
      <c r="N1924" s="2">
        <v>70950</v>
      </c>
      <c r="O1924" t="s">
        <v>2643</v>
      </c>
      <c r="P1924" s="8" t="str">
        <f t="shared" ref="P1924:P1987" si="153">RIGHT(O1924,7)</f>
        <v>0047117</v>
      </c>
      <c r="Q1924" s="8" t="e">
        <f t="shared" si="151"/>
        <v>#N/A</v>
      </c>
      <c r="R1924" s="19">
        <v>44548</v>
      </c>
      <c r="S1924" s="17" t="s">
        <v>2644</v>
      </c>
      <c r="T1924" s="8" t="str">
        <f t="shared" ref="T1924:T1987" si="154">LEFT(U1924,10)</f>
        <v>VM+ HCM 04</v>
      </c>
      <c r="U1924" t="s">
        <v>11250</v>
      </c>
      <c r="Y1924" t="str">
        <f t="shared" ref="Y1924:Y1987" si="155">IF(ISNUMBER(SEARCH($V$3,T1924)),"WINCOMHANOI",IF(ISNUMBER(SEARCH($V$4,T1924)),"WINCOMHOCHIMINH",IF(ISNUMBER(SEARCH($V$5,T1924)),"WINCOMDANANG",IF(ISNUMBER(SEARCH($V$6,T1924)),"WINCOMHAIDUONG",IF(ISNUMBER(SEARCH($V$7,T1924)),"WINCOMQUANGNINH",IF(ISNUMBER(SEARCH($V$8,T1924)),"WINCOMHAIPHONG",IF(ISNUMBER(SEARCH($V$9,T1924)),"WINCOMBACGIANG",IF(ISNUMBER(SEARCH($V$10,T1924)),"WINCOMBACNINH",IF(ISNUMBER(SEARCH($V$11,T1924)),"WINCOMPHUTHO",IF(ISNUMBER(SEARCH($V$12,T1924)),"WINCOMHATINH",IF(ISNUMBER(SEARCH($V$13,T1924)),"WINCOMTHAINGUYEN",IF(ISNUMBER(SEARCH($V$14,T1924)),"WINCOMKHANHHOA",IF(ISNUMBER(SEARCH($V$15,T1924)),"WINCOMHUNGYEN",IF(ISNUMBER(SEARCH($V$16,T1924)),"WINCOMNGHEAN",IF(ISNUMBER(SEARCH($V$17,T1924)),"WINCOMLAOCAI",IF(ISNUMBER(SEARCH($V$18,T1924)),"WINCOMVUNGTAU",IF(ISNUMBER(SEARCH($V$19,T1924)),"WINCOMBINHDUONG",IF(ISNUMBER(SEARCH($V$20,T1924)),"WINCOMKIENGIANG",IF(ISNUMBER(SEARCH($V$21,T1924)),"WINCOMHANAM",IF(ISNUMBER(SEARCH($V$22,T1924)),"WINCOMNAMDINH",IF(ISNUMBER(SEARCH($V$23,T1924)),"WINCOMLANGSON",IF(ISNUMBER(SEARCH($V$24,T1924)),"WINCOMTHANHHOA",IF(ISNUMBER(SEARCH($V$25,T1924)),"WINCOMYENBAI",IF(ISNUMBER(SEARCH($V$26,T1924)),"WINCOMTUYENQUANG",IF(ISNUMBER(SEARCH($V$27,T1924)),"WINCOMHUE",IF(ISNUMBER(SEARCH($V$28,T1924)),"WINCOMQUANGNAM",IF(ISNUMBER(SEARCH($V$29,T1924)),"WINCOMVINHPHUC",IF(ISNUMBER(SEARCH($V$30,T1924)),"WINCOMHAGIANG",IF(ISNUMBER(SEARCH($V$31,T1924)),"WINCOMNINHBINH",IF(ISNUMBER(SEARCH($V$32,T1924)),"WINCOMTRAVINH",IF(ISNUMBER(SEARCH($V$33,T1924)),"WINCOMCANTHO",IF(ISNUMBER(SEARCH($V$34,T1924)),"WINCOMBENTRE",IF(ISNUMBER(SEARCH($V$35,T1924)),"WINCOMCAMAU",IF(ISNUMBER(SEARCH($V$36,T1924)),"WINCOMANGIANG",IF(ISNUMBER(SEARCH($V$37,T1924)),"WINCOMNINHTHUAN",IF(ISNUMBER(SEARCH($V$38,T1924)),"WINCOMTHAIBINH",IF(ISNUMBER(SEARCH($V$39,T1924)),"WINCOMGIALAI",IF(ISNUMBER(SEARCH($V$40,T1924)),"WINCOMHOABINH",IF(ISNUMBER(SEARCH($V$41,T1924)),"WINCOMQUANGNGAI",IF(ISNUMBER(SEARCH($V$42,T1924)),"WINCOMBINHTHUAN",IF(ISNUMBER(SEARCH($V$43,T1924)),"WINCOMDAKLAK",IF(ISNUMBER(SEARCH($V$44,T1924)),"WINCOMSOCTRANG",IF(ISNUMBER(SEARCH($V$45,T1924)),"WINCOMSONLA",IF(ISNUMBER(SEARCH($V$46,T1924)),"WINCOMKONTUM",IF(ISNUMBER(SEARCH($V$47,T1924)),"WINCOMPHUYEN",IF(ISNUMBER(SEARCH($V$48,T1924)),"WINCOMQUANGTRI",IF(ISNUMBER(SEARCH($V$49,T1924)),"WINCOMBINHDINH",IF(ISNUMBER(SEARCH($V$50,T1924)),"WINCOMCAOBANG",IF(ISNUMBER(SEARCH($V$51,T1924)),"WINCOMQUANGBINH",IF(ISNUMBER(SEARCH($V$52,T1924)),"WINCOMLAMDONG",IF(ISNUMBER(SEARCH($V$53,T1924)),"WINCOMVINHLONG",IF(ISNUMBER(SEARCH($V$54,T1924)),"WINCOMDONGTHAP",IF(ISNUMBER(SEARCH($V$55,T1924)),"WINCOMTIENGIANG",IF(ISNUMBER(SEARCH($V$56,T1924)),"WINCOMQUANGNINH",0))))))))))))))))))))))))))))))))))))))))))))))))))))))</f>
        <v>WINCOMHOCHIMINH</v>
      </c>
    </row>
    <row r="1925" spans="1:25" x14ac:dyDescent="0.2">
      <c r="A1925" t="s">
        <v>0</v>
      </c>
      <c r="B1925" t="s">
        <v>2642</v>
      </c>
      <c r="D1925" t="s">
        <v>21</v>
      </c>
      <c r="E1925" t="s">
        <v>3</v>
      </c>
      <c r="F1925" s="12">
        <v>2</v>
      </c>
      <c r="G1925" s="2">
        <v>148500</v>
      </c>
      <c r="H1925" t="s">
        <v>4</v>
      </c>
      <c r="J1925" t="s">
        <v>22</v>
      </c>
      <c r="K1925" s="9" t="str">
        <f t="shared" si="152"/>
        <v>_Chả cốm 300g</v>
      </c>
      <c r="L1925" s="8" t="str">
        <f>VLOOKUP(K1925,'[1]Mã Misa'!$B$2:$D$74,2,0)</f>
        <v>Chả cốm 300g</v>
      </c>
      <c r="M1925" s="8" t="str">
        <f>VLOOKUP(L1925,'[1]Mã Misa'!$C$2:$D$74,2,0)</f>
        <v>CC300</v>
      </c>
      <c r="N1925" s="2">
        <v>74250</v>
      </c>
      <c r="O1925" t="s">
        <v>2643</v>
      </c>
      <c r="P1925" s="8" t="str">
        <f t="shared" si="153"/>
        <v>0047117</v>
      </c>
      <c r="Q1925" s="8" t="e">
        <f t="shared" si="151"/>
        <v>#N/A</v>
      </c>
      <c r="R1925" s="19">
        <v>44548</v>
      </c>
      <c r="S1925" s="17" t="s">
        <v>2644</v>
      </c>
      <c r="T1925" s="8" t="str">
        <f t="shared" si="154"/>
        <v>VM+ HCM 04</v>
      </c>
      <c r="U1925" t="s">
        <v>11250</v>
      </c>
      <c r="Y1925" t="str">
        <f t="shared" si="155"/>
        <v>WINCOMHOCHIMINH</v>
      </c>
    </row>
    <row r="1926" spans="1:25" x14ac:dyDescent="0.2">
      <c r="A1926" t="s">
        <v>0</v>
      </c>
      <c r="B1926" t="s">
        <v>2642</v>
      </c>
      <c r="D1926" t="s">
        <v>15</v>
      </c>
      <c r="E1926" t="s">
        <v>3</v>
      </c>
      <c r="F1926" s="12">
        <v>8</v>
      </c>
      <c r="G1926" s="2">
        <v>368000</v>
      </c>
      <c r="H1926" t="s">
        <v>4</v>
      </c>
      <c r="J1926" t="s">
        <v>16</v>
      </c>
      <c r="K1926" s="9" t="str">
        <f t="shared" si="152"/>
        <v>Mộc nấm hương gói 250g</v>
      </c>
      <c r="L1926" s="8" t="str">
        <f>VLOOKUP(K1926,'[1]Mã Misa'!$B$2:$D$74,2,0)</f>
        <v>Mộc Nấm Hương 250g</v>
      </c>
      <c r="M1926" s="8" t="str">
        <f>VLOOKUP(L1926,'[1]Mã Misa'!$C$2:$D$74,2,0)</f>
        <v>MNH250</v>
      </c>
      <c r="N1926" s="2">
        <v>46000</v>
      </c>
      <c r="O1926" t="s">
        <v>2643</v>
      </c>
      <c r="P1926" s="8" t="str">
        <f t="shared" si="153"/>
        <v>0047117</v>
      </c>
      <c r="Q1926" s="8" t="e">
        <f t="shared" si="151"/>
        <v>#N/A</v>
      </c>
      <c r="R1926" s="19">
        <v>44548</v>
      </c>
      <c r="S1926" s="17" t="s">
        <v>2644</v>
      </c>
      <c r="T1926" s="8" t="str">
        <f t="shared" si="154"/>
        <v>VM+ HCM 04</v>
      </c>
      <c r="U1926" t="s">
        <v>11250</v>
      </c>
      <c r="Y1926" t="str">
        <f t="shared" si="155"/>
        <v>WINCOMHOCHIMINH</v>
      </c>
    </row>
    <row r="1927" spans="1:25" x14ac:dyDescent="0.2">
      <c r="A1927" t="s">
        <v>0</v>
      </c>
      <c r="B1927" t="s">
        <v>2645</v>
      </c>
      <c r="D1927" t="s">
        <v>30</v>
      </c>
      <c r="E1927" t="s">
        <v>3</v>
      </c>
      <c r="F1927" s="12">
        <v>1</v>
      </c>
      <c r="G1927" s="2">
        <v>111058</v>
      </c>
      <c r="H1927" t="s">
        <v>4</v>
      </c>
      <c r="J1927" t="s">
        <v>31</v>
      </c>
      <c r="K1927" s="9" t="str">
        <f t="shared" si="152"/>
        <v>Gà muối gói 500g</v>
      </c>
      <c r="L1927" s="8" t="str">
        <f>VLOOKUP(K1927,'[1]Mã Misa'!$B$2:$D$74,2,0)</f>
        <v>Gà muối 500g</v>
      </c>
      <c r="M1927" s="8" t="str">
        <f>VLOOKUP(L1927,'[1]Mã Misa'!$C$2:$D$74,2,0)</f>
        <v>GM500</v>
      </c>
      <c r="N1927" s="2">
        <v>111058</v>
      </c>
      <c r="O1927" t="s">
        <v>2646</v>
      </c>
      <c r="P1927" s="8" t="str">
        <f t="shared" si="153"/>
        <v>0156574</v>
      </c>
      <c r="Q1927" s="8" t="e">
        <f t="shared" si="151"/>
        <v>#N/A</v>
      </c>
      <c r="R1927" s="19">
        <v>44548</v>
      </c>
      <c r="S1927" s="17" t="s">
        <v>2647</v>
      </c>
      <c r="T1927" s="8" t="str">
        <f t="shared" si="154"/>
        <v>VM+ HNI 15</v>
      </c>
      <c r="U1927" t="s">
        <v>11251</v>
      </c>
      <c r="Y1927" t="str">
        <f t="shared" si="155"/>
        <v>WINCOMHANOI</v>
      </c>
    </row>
    <row r="1928" spans="1:25" x14ac:dyDescent="0.2">
      <c r="A1928" t="s">
        <v>0</v>
      </c>
      <c r="B1928" t="s">
        <v>2648</v>
      </c>
      <c r="D1928" t="s">
        <v>25</v>
      </c>
      <c r="E1928" t="s">
        <v>3</v>
      </c>
      <c r="F1928" s="12">
        <v>4</v>
      </c>
      <c r="G1928" s="2">
        <v>363000</v>
      </c>
      <c r="H1928" t="s">
        <v>4</v>
      </c>
      <c r="J1928" t="s">
        <v>26</v>
      </c>
      <c r="K1928" s="9" t="str">
        <f t="shared" si="152"/>
        <v>_Chân gà sốt cay 400g</v>
      </c>
      <c r="L1928" s="8" t="str">
        <f>VLOOKUP(K1928,'[1]Mã Misa'!$B$2:$D$74,2,0)</f>
        <v>Chân gà sốt cay 400g</v>
      </c>
      <c r="M1928" s="8" t="str">
        <f>VLOOKUP(L1928,'[1]Mã Misa'!$C$2:$D$74,2,0)</f>
        <v>CGSC400</v>
      </c>
      <c r="N1928" s="2">
        <v>90750</v>
      </c>
      <c r="O1928" t="s">
        <v>2649</v>
      </c>
      <c r="P1928" s="8" t="str">
        <f t="shared" si="153"/>
        <v>0002805</v>
      </c>
      <c r="Q1928" s="8" t="e">
        <f t="shared" si="151"/>
        <v>#N/A</v>
      </c>
      <c r="R1928" s="19">
        <v>44548</v>
      </c>
      <c r="S1928" s="17" t="s">
        <v>2650</v>
      </c>
      <c r="T1928" s="8" t="str">
        <f t="shared" si="154"/>
        <v>VM+ PTO 26</v>
      </c>
      <c r="U1928" t="s">
        <v>11252</v>
      </c>
      <c r="Y1928" t="str">
        <f t="shared" si="155"/>
        <v>WINCOMPHUTHO</v>
      </c>
    </row>
    <row r="1929" spans="1:25" x14ac:dyDescent="0.2">
      <c r="A1929" t="s">
        <v>0</v>
      </c>
      <c r="B1929" t="s">
        <v>2648</v>
      </c>
      <c r="D1929" t="s">
        <v>8</v>
      </c>
      <c r="E1929" t="s">
        <v>3</v>
      </c>
      <c r="F1929" s="12">
        <v>7</v>
      </c>
      <c r="G1929" s="2">
        <v>737800</v>
      </c>
      <c r="H1929" t="s">
        <v>4</v>
      </c>
      <c r="J1929" t="s">
        <v>9</v>
      </c>
      <c r="K1929" s="9" t="str">
        <f t="shared" si="152"/>
        <v>_Đùi gà sốt cay 500g</v>
      </c>
      <c r="L1929" s="8" t="str">
        <f>VLOOKUP(K1929,'[1]Mã Misa'!$B$2:$D$74,2,0)</f>
        <v>Đùi gà sốt cay 500g</v>
      </c>
      <c r="M1929" s="8" t="str">
        <f>VLOOKUP(L1929,'[1]Mã Misa'!$C$2:$D$74,2,0)</f>
        <v>DGSC500</v>
      </c>
      <c r="N1929" s="2">
        <v>105400</v>
      </c>
      <c r="O1929" t="s">
        <v>2649</v>
      </c>
      <c r="P1929" s="8" t="str">
        <f t="shared" si="153"/>
        <v>0002805</v>
      </c>
      <c r="Q1929" s="8" t="e">
        <f t="shared" si="151"/>
        <v>#N/A</v>
      </c>
      <c r="R1929" s="19">
        <v>44548</v>
      </c>
      <c r="S1929" s="17" t="s">
        <v>2650</v>
      </c>
      <c r="T1929" s="8" t="str">
        <f t="shared" si="154"/>
        <v>VM+ PTO 26</v>
      </c>
      <c r="U1929" t="s">
        <v>11252</v>
      </c>
      <c r="Y1929" t="str">
        <f t="shared" si="155"/>
        <v>WINCOMPHUTHO</v>
      </c>
    </row>
    <row r="1930" spans="1:25" x14ac:dyDescent="0.2">
      <c r="A1930" t="s">
        <v>0</v>
      </c>
      <c r="B1930" t="s">
        <v>2648</v>
      </c>
      <c r="D1930" t="s">
        <v>40</v>
      </c>
      <c r="E1930" t="s">
        <v>3</v>
      </c>
      <c r="F1930" s="12">
        <v>6</v>
      </c>
      <c r="G1930" s="2">
        <v>356400</v>
      </c>
      <c r="H1930" t="s">
        <v>4</v>
      </c>
      <c r="J1930" t="s">
        <v>41</v>
      </c>
      <c r="K1930" s="9" t="str">
        <f t="shared" si="152"/>
        <v>_Giò lụa 250g</v>
      </c>
      <c r="L1930" s="8" t="str">
        <f>VLOOKUP(K1930,'[1]Mã Misa'!$B$2:$D$74,2,0)</f>
        <v>Giò lụa 250g</v>
      </c>
      <c r="M1930" s="8" t="str">
        <f>VLOOKUP(L1930,'[1]Mã Misa'!$C$2:$D$74,2,0)</f>
        <v>GL250</v>
      </c>
      <c r="N1930" s="2">
        <v>59400</v>
      </c>
      <c r="O1930" t="s">
        <v>2649</v>
      </c>
      <c r="P1930" s="8" t="str">
        <f t="shared" si="153"/>
        <v>0002805</v>
      </c>
      <c r="Q1930" s="8" t="e">
        <f t="shared" si="151"/>
        <v>#N/A</v>
      </c>
      <c r="R1930" s="19">
        <v>44548</v>
      </c>
      <c r="S1930" s="17" t="s">
        <v>2650</v>
      </c>
      <c r="T1930" s="8" t="str">
        <f t="shared" si="154"/>
        <v>VM+ PTO 26</v>
      </c>
      <c r="U1930" t="s">
        <v>11252</v>
      </c>
      <c r="Y1930" t="str">
        <f t="shared" si="155"/>
        <v>WINCOMPHUTHO</v>
      </c>
    </row>
    <row r="1931" spans="1:25" x14ac:dyDescent="0.2">
      <c r="A1931" t="s">
        <v>0</v>
      </c>
      <c r="B1931" t="s">
        <v>2648</v>
      </c>
      <c r="D1931" t="s">
        <v>27</v>
      </c>
      <c r="E1931" t="s">
        <v>3</v>
      </c>
      <c r="F1931" s="12">
        <v>3</v>
      </c>
      <c r="G1931" s="2">
        <v>183150</v>
      </c>
      <c r="H1931" t="s">
        <v>4</v>
      </c>
      <c r="J1931" t="s">
        <v>28</v>
      </c>
      <c r="K1931" s="9" t="str">
        <f t="shared" si="152"/>
        <v>_Giò sụn gà 250g</v>
      </c>
      <c r="L1931" s="8" t="str">
        <f>VLOOKUP(K1931,'[1]Mã Misa'!$B$2:$D$74,2,0)</f>
        <v>Giò sụn gà 250g</v>
      </c>
      <c r="M1931" s="8" t="str">
        <f>VLOOKUP(L1931,'[1]Mã Misa'!$C$2:$D$74,2,0)</f>
        <v>GSG250</v>
      </c>
      <c r="N1931" s="2">
        <v>61050</v>
      </c>
      <c r="O1931" t="s">
        <v>2649</v>
      </c>
      <c r="P1931" s="8" t="str">
        <f t="shared" si="153"/>
        <v>0002805</v>
      </c>
      <c r="Q1931" s="8" t="e">
        <f t="shared" si="151"/>
        <v>#N/A</v>
      </c>
      <c r="R1931" s="19">
        <v>44548</v>
      </c>
      <c r="S1931" s="17" t="s">
        <v>2650</v>
      </c>
      <c r="T1931" s="8" t="str">
        <f t="shared" si="154"/>
        <v>VM+ PTO 26</v>
      </c>
      <c r="U1931" t="s">
        <v>11252</v>
      </c>
      <c r="Y1931" t="str">
        <f t="shared" si="155"/>
        <v>WINCOMPHUTHO</v>
      </c>
    </row>
    <row r="1932" spans="1:25" x14ac:dyDescent="0.2">
      <c r="A1932" t="s">
        <v>0</v>
      </c>
      <c r="B1932" t="s">
        <v>2651</v>
      </c>
      <c r="D1932" t="s">
        <v>1188</v>
      </c>
      <c r="E1932" t="s">
        <v>3</v>
      </c>
      <c r="F1932" s="12">
        <v>6</v>
      </c>
      <c r="G1932" s="2">
        <v>367500</v>
      </c>
      <c r="H1932" t="s">
        <v>104</v>
      </c>
      <c r="J1932" t="s">
        <v>1189</v>
      </c>
      <c r="K1932" s="9" t="str">
        <f t="shared" si="152"/>
        <v xml:space="preserve"> Càng ghẹ cốm hoa 250g</v>
      </c>
      <c r="L1932" s="8" t="str">
        <f>VLOOKUP(K1932,'[1]Mã Misa'!$B$2:$D$74,2,0)</f>
        <v>Càng ghẹ cốm hoa 250g</v>
      </c>
      <c r="M1932" s="8" t="str">
        <f>VLOOKUP(L1932,'[1]Mã Misa'!$C$2:$D$74,2,0)</f>
        <v>CGCH250</v>
      </c>
      <c r="N1932" s="2">
        <v>61250</v>
      </c>
      <c r="O1932" t="s">
        <v>2652</v>
      </c>
      <c r="P1932" s="8" t="str">
        <f t="shared" si="153"/>
        <v>0156604</v>
      </c>
      <c r="Q1932" s="8" t="e">
        <f t="shared" si="151"/>
        <v>#N/A</v>
      </c>
      <c r="R1932" s="19">
        <v>44548</v>
      </c>
      <c r="S1932" s="17" t="s">
        <v>2653</v>
      </c>
      <c r="T1932" s="8" t="str">
        <f t="shared" si="154"/>
        <v>VM+ HNI CT</v>
      </c>
      <c r="U1932" t="s">
        <v>11253</v>
      </c>
      <c r="Y1932" t="str">
        <f t="shared" si="155"/>
        <v>WINCOMHANOI</v>
      </c>
    </row>
    <row r="1933" spans="1:25" x14ac:dyDescent="0.2">
      <c r="A1933" t="s">
        <v>0</v>
      </c>
      <c r="B1933" t="s">
        <v>2654</v>
      </c>
      <c r="D1933" t="s">
        <v>11</v>
      </c>
      <c r="E1933" t="s">
        <v>3</v>
      </c>
      <c r="F1933" s="12">
        <v>5</v>
      </c>
      <c r="G1933" s="2">
        <v>250910</v>
      </c>
      <c r="H1933" t="s">
        <v>4</v>
      </c>
      <c r="J1933" t="s">
        <v>12</v>
      </c>
      <c r="K1933" s="9" t="str">
        <f t="shared" si="152"/>
        <v>Giò tai lưỡi xào gói 250g</v>
      </c>
      <c r="L1933" s="8" t="str">
        <f>VLOOKUP(K1933,'[1]Mã Misa'!$B$2:$D$74,2,0)</f>
        <v>Giò Tai Lưỡi Xào 250g</v>
      </c>
      <c r="M1933" s="8" t="str">
        <f>VLOOKUP(L1933,'[1]Mã Misa'!$C$2:$D$74,2,0)</f>
        <v>GTLX250G</v>
      </c>
      <c r="N1933" s="2">
        <v>50182</v>
      </c>
      <c r="O1933" t="s">
        <v>2655</v>
      </c>
      <c r="P1933" s="8" t="str">
        <f t="shared" si="153"/>
        <v>0002556</v>
      </c>
      <c r="Q1933" s="8" t="e">
        <f t="shared" si="151"/>
        <v>#N/A</v>
      </c>
      <c r="R1933" s="19">
        <v>44548</v>
      </c>
      <c r="S1933" s="17" t="s">
        <v>2455</v>
      </c>
      <c r="T1933" s="8" t="str">
        <f t="shared" si="154"/>
        <v>VM+ BGG 36</v>
      </c>
      <c r="U1933" t="s">
        <v>11201</v>
      </c>
      <c r="Y1933" t="str">
        <f t="shared" si="155"/>
        <v>WINCOMBACGIANG</v>
      </c>
    </row>
    <row r="1934" spans="1:25" x14ac:dyDescent="0.2">
      <c r="A1934" t="s">
        <v>0</v>
      </c>
      <c r="B1934" t="s">
        <v>2656</v>
      </c>
      <c r="D1934" t="s">
        <v>30</v>
      </c>
      <c r="E1934" t="s">
        <v>3</v>
      </c>
      <c r="F1934" s="12">
        <v>1</v>
      </c>
      <c r="G1934" s="2">
        <v>111058</v>
      </c>
      <c r="H1934" t="s">
        <v>4</v>
      </c>
      <c r="J1934" t="s">
        <v>31</v>
      </c>
      <c r="K1934" s="9" t="str">
        <f t="shared" si="152"/>
        <v>Gà muối gói 500g</v>
      </c>
      <c r="L1934" s="8" t="str">
        <f>VLOOKUP(K1934,'[1]Mã Misa'!$B$2:$D$74,2,0)</f>
        <v>Gà muối 500g</v>
      </c>
      <c r="M1934" s="8" t="str">
        <f>VLOOKUP(L1934,'[1]Mã Misa'!$C$2:$D$74,2,0)</f>
        <v>GM500</v>
      </c>
      <c r="N1934" s="2">
        <v>111058</v>
      </c>
      <c r="O1934" t="s">
        <v>2657</v>
      </c>
      <c r="P1934" s="8" t="str">
        <f t="shared" si="153"/>
        <v>0156609</v>
      </c>
      <c r="Q1934" s="8" t="e">
        <f t="shared" si="151"/>
        <v>#N/A</v>
      </c>
      <c r="R1934" s="19">
        <v>44548</v>
      </c>
      <c r="S1934" s="17" t="s">
        <v>2220</v>
      </c>
      <c r="T1934" s="8" t="str">
        <f t="shared" si="154"/>
        <v>VM+ HNI 10</v>
      </c>
      <c r="U1934" t="s">
        <v>11137</v>
      </c>
      <c r="Y1934" t="str">
        <f t="shared" si="155"/>
        <v>WINCOMHANOI</v>
      </c>
    </row>
    <row r="1935" spans="1:25" x14ac:dyDescent="0.2">
      <c r="A1935" t="s">
        <v>0</v>
      </c>
      <c r="B1935" t="s">
        <v>2658</v>
      </c>
      <c r="D1935" t="s">
        <v>8</v>
      </c>
      <c r="E1935" t="s">
        <v>3</v>
      </c>
      <c r="F1935" s="12">
        <v>2</v>
      </c>
      <c r="G1935" s="2">
        <v>210800</v>
      </c>
      <c r="H1935" t="s">
        <v>4</v>
      </c>
      <c r="J1935" t="s">
        <v>9</v>
      </c>
      <c r="K1935" s="9" t="str">
        <f t="shared" si="152"/>
        <v>_Đùi gà sốt cay 500g</v>
      </c>
      <c r="L1935" s="8" t="str">
        <f>VLOOKUP(K1935,'[1]Mã Misa'!$B$2:$D$74,2,0)</f>
        <v>Đùi gà sốt cay 500g</v>
      </c>
      <c r="M1935" s="8" t="str">
        <f>VLOOKUP(L1935,'[1]Mã Misa'!$C$2:$D$74,2,0)</f>
        <v>DGSC500</v>
      </c>
      <c r="N1935" s="2">
        <v>105400</v>
      </c>
      <c r="O1935" t="s">
        <v>2659</v>
      </c>
      <c r="P1935" s="8" t="str">
        <f t="shared" si="153"/>
        <v>0156620</v>
      </c>
      <c r="Q1935" s="8" t="e">
        <f t="shared" si="151"/>
        <v>#N/A</v>
      </c>
      <c r="R1935" s="19">
        <v>44548</v>
      </c>
      <c r="S1935" s="17" t="s">
        <v>2660</v>
      </c>
      <c r="T1935" s="8" t="str">
        <f t="shared" si="154"/>
        <v>VM+ HNI R3</v>
      </c>
      <c r="U1935" t="s">
        <v>11254</v>
      </c>
      <c r="Y1935" t="str">
        <f t="shared" si="155"/>
        <v>WINCOMHANOI</v>
      </c>
    </row>
    <row r="1936" spans="1:25" x14ac:dyDescent="0.2">
      <c r="A1936" t="s">
        <v>0</v>
      </c>
      <c r="B1936" t="s">
        <v>2661</v>
      </c>
      <c r="D1936" t="s">
        <v>11</v>
      </c>
      <c r="E1936" t="s">
        <v>3</v>
      </c>
      <c r="F1936" s="12">
        <v>2</v>
      </c>
      <c r="G1936" s="2">
        <v>100364</v>
      </c>
      <c r="H1936" t="s">
        <v>4</v>
      </c>
      <c r="J1936" t="s">
        <v>12</v>
      </c>
      <c r="K1936" s="9" t="str">
        <f t="shared" si="152"/>
        <v>Giò tai lưỡi xào gói 250g</v>
      </c>
      <c r="L1936" s="8" t="str">
        <f>VLOOKUP(K1936,'[1]Mã Misa'!$B$2:$D$74,2,0)</f>
        <v>Giò Tai Lưỡi Xào 250g</v>
      </c>
      <c r="M1936" s="8" t="str">
        <f>VLOOKUP(L1936,'[1]Mã Misa'!$C$2:$D$74,2,0)</f>
        <v>GTLX250G</v>
      </c>
      <c r="N1936" s="2">
        <v>50182</v>
      </c>
      <c r="O1936" t="s">
        <v>2662</v>
      </c>
      <c r="P1936" s="8" t="str">
        <f t="shared" si="153"/>
        <v>0156621</v>
      </c>
      <c r="Q1936" s="8" t="e">
        <f t="shared" si="151"/>
        <v>#N/A</v>
      </c>
      <c r="R1936" s="19">
        <v>44548</v>
      </c>
      <c r="S1936" s="17" t="s">
        <v>2663</v>
      </c>
      <c r="T1936" s="8" t="str">
        <f t="shared" si="154"/>
        <v>VM+ HNI 23</v>
      </c>
      <c r="U1936" t="s">
        <v>11255</v>
      </c>
      <c r="Y1936" t="str">
        <f t="shared" si="155"/>
        <v>WINCOMHANOI</v>
      </c>
    </row>
    <row r="1937" spans="1:25" x14ac:dyDescent="0.2">
      <c r="A1937" t="s">
        <v>0</v>
      </c>
      <c r="B1937" t="s">
        <v>2664</v>
      </c>
      <c r="D1937" t="s">
        <v>47</v>
      </c>
      <c r="E1937" t="s">
        <v>3</v>
      </c>
      <c r="F1937" s="12">
        <v>2</v>
      </c>
      <c r="G1937" s="2">
        <v>111190</v>
      </c>
      <c r="H1937" t="s">
        <v>4</v>
      </c>
      <c r="J1937" t="s">
        <v>48</v>
      </c>
      <c r="K1937" s="9" t="str">
        <f t="shared" si="152"/>
        <v>Tai heo muối gói 200g</v>
      </c>
      <c r="L1937" s="8" t="str">
        <f>VLOOKUP(K1937,'[1]Mã Misa'!$B$2:$D$74,2,0)</f>
        <v>Tai heo muối 200g</v>
      </c>
      <c r="M1937" s="8" t="str">
        <f>VLOOKUP(L1937,'[1]Mã Misa'!$C$2:$D$74,2,0)</f>
        <v>TH200</v>
      </c>
      <c r="N1937" s="2">
        <v>55595</v>
      </c>
      <c r="O1937" t="s">
        <v>2665</v>
      </c>
      <c r="P1937" s="8" t="str">
        <f t="shared" si="153"/>
        <v>0156627</v>
      </c>
      <c r="Q1937" s="8" t="e">
        <f t="shared" si="151"/>
        <v>#N/A</v>
      </c>
      <c r="R1937" s="19">
        <v>44548</v>
      </c>
      <c r="S1937" s="17" t="s">
        <v>2653</v>
      </c>
      <c r="T1937" s="8" t="str">
        <f t="shared" si="154"/>
        <v>VM+ HNI CT</v>
      </c>
      <c r="U1937" t="s">
        <v>11253</v>
      </c>
      <c r="Y1937" t="str">
        <f t="shared" si="155"/>
        <v>WINCOMHANOI</v>
      </c>
    </row>
    <row r="1938" spans="1:25" x14ac:dyDescent="0.2">
      <c r="A1938" t="s">
        <v>0</v>
      </c>
      <c r="B1938" t="s">
        <v>2664</v>
      </c>
      <c r="D1938" t="s">
        <v>11</v>
      </c>
      <c r="E1938" t="s">
        <v>3</v>
      </c>
      <c r="F1938" s="12">
        <v>6</v>
      </c>
      <c r="G1938" s="2">
        <v>301092</v>
      </c>
      <c r="H1938" t="s">
        <v>4</v>
      </c>
      <c r="J1938" t="s">
        <v>12</v>
      </c>
      <c r="K1938" s="9" t="str">
        <f t="shared" si="152"/>
        <v>Giò tai lưỡi xào gói 250g</v>
      </c>
      <c r="L1938" s="8" t="str">
        <f>VLOOKUP(K1938,'[1]Mã Misa'!$B$2:$D$74,2,0)</f>
        <v>Giò Tai Lưỡi Xào 250g</v>
      </c>
      <c r="M1938" s="8" t="str">
        <f>VLOOKUP(L1938,'[1]Mã Misa'!$C$2:$D$74,2,0)</f>
        <v>GTLX250G</v>
      </c>
      <c r="N1938" s="2">
        <v>50182</v>
      </c>
      <c r="O1938" t="s">
        <v>2665</v>
      </c>
      <c r="P1938" s="8" t="str">
        <f t="shared" si="153"/>
        <v>0156627</v>
      </c>
      <c r="Q1938" s="8" t="e">
        <f t="shared" si="151"/>
        <v>#N/A</v>
      </c>
      <c r="R1938" s="19">
        <v>44548</v>
      </c>
      <c r="S1938" s="17" t="s">
        <v>2653</v>
      </c>
      <c r="T1938" s="8" t="str">
        <f t="shared" si="154"/>
        <v>VM+ HNI CT</v>
      </c>
      <c r="U1938" t="s">
        <v>11253</v>
      </c>
      <c r="Y1938" t="str">
        <f t="shared" si="155"/>
        <v>WINCOMHANOI</v>
      </c>
    </row>
    <row r="1939" spans="1:25" x14ac:dyDescent="0.2">
      <c r="A1939" t="s">
        <v>0</v>
      </c>
      <c r="B1939" t="s">
        <v>2664</v>
      </c>
      <c r="D1939" t="s">
        <v>15</v>
      </c>
      <c r="E1939" t="s">
        <v>3</v>
      </c>
      <c r="F1939" s="12">
        <v>6</v>
      </c>
      <c r="G1939" s="2">
        <v>276000</v>
      </c>
      <c r="H1939" t="s">
        <v>4</v>
      </c>
      <c r="J1939" t="s">
        <v>16</v>
      </c>
      <c r="K1939" s="9" t="str">
        <f t="shared" si="152"/>
        <v>Mộc nấm hương gói 250g</v>
      </c>
      <c r="L1939" s="8" t="str">
        <f>VLOOKUP(K1939,'[1]Mã Misa'!$B$2:$D$74,2,0)</f>
        <v>Mộc Nấm Hương 250g</v>
      </c>
      <c r="M1939" s="8" t="str">
        <f>VLOOKUP(L1939,'[1]Mã Misa'!$C$2:$D$74,2,0)</f>
        <v>MNH250</v>
      </c>
      <c r="N1939" s="2">
        <v>46000</v>
      </c>
      <c r="O1939" t="s">
        <v>2665</v>
      </c>
      <c r="P1939" s="8" t="str">
        <f t="shared" si="153"/>
        <v>0156627</v>
      </c>
      <c r="Q1939" s="8" t="e">
        <f t="shared" si="151"/>
        <v>#N/A</v>
      </c>
      <c r="R1939" s="19">
        <v>44548</v>
      </c>
      <c r="S1939" s="17" t="s">
        <v>2653</v>
      </c>
      <c r="T1939" s="8" t="str">
        <f t="shared" si="154"/>
        <v>VM+ HNI CT</v>
      </c>
      <c r="U1939" t="s">
        <v>11253</v>
      </c>
      <c r="Y1939" t="str">
        <f t="shared" si="155"/>
        <v>WINCOMHANOI</v>
      </c>
    </row>
    <row r="1940" spans="1:25" x14ac:dyDescent="0.2">
      <c r="A1940" t="s">
        <v>0</v>
      </c>
      <c r="B1940" t="s">
        <v>2666</v>
      </c>
      <c r="D1940" t="s">
        <v>40</v>
      </c>
      <c r="E1940" t="s">
        <v>3</v>
      </c>
      <c r="F1940" s="12">
        <v>6</v>
      </c>
      <c r="G1940" s="2">
        <v>356400</v>
      </c>
      <c r="H1940" t="s">
        <v>4</v>
      </c>
      <c r="J1940" t="s">
        <v>41</v>
      </c>
      <c r="K1940" s="9" t="str">
        <f t="shared" si="152"/>
        <v>_Giò lụa 250g</v>
      </c>
      <c r="L1940" s="8" t="str">
        <f>VLOOKUP(K1940,'[1]Mã Misa'!$B$2:$D$74,2,0)</f>
        <v>Giò lụa 250g</v>
      </c>
      <c r="M1940" s="8" t="str">
        <f>VLOOKUP(L1940,'[1]Mã Misa'!$C$2:$D$74,2,0)</f>
        <v>GL250</v>
      </c>
      <c r="N1940" s="2">
        <v>59400</v>
      </c>
      <c r="O1940" t="s">
        <v>2667</v>
      </c>
      <c r="P1940" s="8" t="str">
        <f t="shared" si="153"/>
        <v>0002162</v>
      </c>
      <c r="Q1940" s="8" t="e">
        <f t="shared" si="151"/>
        <v>#N/A</v>
      </c>
      <c r="R1940" s="19">
        <v>44548</v>
      </c>
      <c r="S1940" s="17" t="s">
        <v>2668</v>
      </c>
      <c r="T1940" s="8" t="str">
        <f t="shared" si="154"/>
        <v>VM+ HYN Ch</v>
      </c>
      <c r="U1940" t="s">
        <v>11256</v>
      </c>
      <c r="Y1940" t="str">
        <f t="shared" si="155"/>
        <v>WINCOMHUNGYEN</v>
      </c>
    </row>
    <row r="1941" spans="1:25" x14ac:dyDescent="0.2">
      <c r="A1941" t="s">
        <v>0</v>
      </c>
      <c r="B1941" t="s">
        <v>2669</v>
      </c>
      <c r="D1941" t="s">
        <v>15</v>
      </c>
      <c r="E1941" t="s">
        <v>3</v>
      </c>
      <c r="F1941" s="12">
        <v>6</v>
      </c>
      <c r="G1941" s="2">
        <v>276000</v>
      </c>
      <c r="H1941" t="s">
        <v>4</v>
      </c>
      <c r="J1941" t="s">
        <v>16</v>
      </c>
      <c r="K1941" s="9" t="str">
        <f t="shared" si="152"/>
        <v>Mộc nấm hương gói 250g</v>
      </c>
      <c r="L1941" s="8" t="str">
        <f>VLOOKUP(K1941,'[1]Mã Misa'!$B$2:$D$74,2,0)</f>
        <v>Mộc Nấm Hương 250g</v>
      </c>
      <c r="M1941" s="8" t="str">
        <f>VLOOKUP(L1941,'[1]Mã Misa'!$C$2:$D$74,2,0)</f>
        <v>MNH250</v>
      </c>
      <c r="N1941" s="2">
        <v>46000</v>
      </c>
      <c r="O1941" t="s">
        <v>2670</v>
      </c>
      <c r="P1941" s="8" t="str">
        <f t="shared" si="153"/>
        <v>0156630</v>
      </c>
      <c r="Q1941" s="8" t="e">
        <f t="shared" si="151"/>
        <v>#N/A</v>
      </c>
      <c r="R1941" s="19">
        <v>44548</v>
      </c>
      <c r="S1941" s="17" t="s">
        <v>2671</v>
      </c>
      <c r="T1941" s="8" t="str">
        <f t="shared" si="154"/>
        <v>VM+ HNI 10</v>
      </c>
      <c r="U1941" t="s">
        <v>11257</v>
      </c>
      <c r="Y1941" t="str">
        <f t="shared" si="155"/>
        <v>WINCOMHANOI</v>
      </c>
    </row>
    <row r="1942" spans="1:25" x14ac:dyDescent="0.2">
      <c r="A1942" t="s">
        <v>0</v>
      </c>
      <c r="B1942" t="s">
        <v>2672</v>
      </c>
      <c r="D1942" t="s">
        <v>42</v>
      </c>
      <c r="E1942" t="s">
        <v>3</v>
      </c>
      <c r="F1942" s="12">
        <v>3</v>
      </c>
      <c r="G1942" s="2">
        <v>263361</v>
      </c>
      <c r="H1942" t="s">
        <v>4</v>
      </c>
      <c r="J1942" t="s">
        <v>43</v>
      </c>
      <c r="K1942" s="9" t="str">
        <f t="shared" si="152"/>
        <v>Bắp bò muối gói 200g</v>
      </c>
      <c r="L1942" s="8" t="str">
        <f>VLOOKUP(K1942,'[1]Mã Misa'!$B$2:$D$74,2,0)</f>
        <v>Bắp bò muối 200g</v>
      </c>
      <c r="M1942" s="8" t="str">
        <f>VLOOKUP(L1942,'[1]Mã Misa'!$C$2:$D$74,2,0)</f>
        <v>BBM200</v>
      </c>
      <c r="N1942" s="2">
        <v>87787</v>
      </c>
      <c r="O1942" t="s">
        <v>2673</v>
      </c>
      <c r="P1942" s="8" t="str">
        <f t="shared" si="153"/>
        <v>0156631</v>
      </c>
      <c r="Q1942" s="8" t="e">
        <f t="shared" si="151"/>
        <v>#N/A</v>
      </c>
      <c r="R1942" s="19">
        <v>44548</v>
      </c>
      <c r="S1942" s="17" t="s">
        <v>2674</v>
      </c>
      <c r="T1942" s="8" t="str">
        <f t="shared" si="154"/>
        <v>VM+ HNI 16</v>
      </c>
      <c r="U1942" t="s">
        <v>11258</v>
      </c>
      <c r="Y1942" t="str">
        <f t="shared" si="155"/>
        <v>WINCOMHANOI</v>
      </c>
    </row>
    <row r="1943" spans="1:25" x14ac:dyDescent="0.2">
      <c r="A1943" t="s">
        <v>0</v>
      </c>
      <c r="B1943" t="s">
        <v>2672</v>
      </c>
      <c r="D1943" t="s">
        <v>11</v>
      </c>
      <c r="E1943" t="s">
        <v>3</v>
      </c>
      <c r="F1943" s="12">
        <v>2</v>
      </c>
      <c r="G1943" s="2">
        <v>100364</v>
      </c>
      <c r="H1943" t="s">
        <v>4</v>
      </c>
      <c r="J1943" t="s">
        <v>12</v>
      </c>
      <c r="K1943" s="9" t="str">
        <f t="shared" si="152"/>
        <v>Giò tai lưỡi xào gói 250g</v>
      </c>
      <c r="L1943" s="8" t="str">
        <f>VLOOKUP(K1943,'[1]Mã Misa'!$B$2:$D$74,2,0)</f>
        <v>Giò Tai Lưỡi Xào 250g</v>
      </c>
      <c r="M1943" s="8" t="str">
        <f>VLOOKUP(L1943,'[1]Mã Misa'!$C$2:$D$74,2,0)</f>
        <v>GTLX250G</v>
      </c>
      <c r="N1943" s="2">
        <v>50182</v>
      </c>
      <c r="O1943" t="s">
        <v>2673</v>
      </c>
      <c r="P1943" s="8" t="str">
        <f t="shared" si="153"/>
        <v>0156631</v>
      </c>
      <c r="Q1943" s="8" t="e">
        <f t="shared" si="151"/>
        <v>#N/A</v>
      </c>
      <c r="R1943" s="19">
        <v>44548</v>
      </c>
      <c r="S1943" s="17" t="s">
        <v>2674</v>
      </c>
      <c r="T1943" s="8" t="str">
        <f t="shared" si="154"/>
        <v>VM+ HNI 16</v>
      </c>
      <c r="U1943" t="s">
        <v>11258</v>
      </c>
      <c r="Y1943" t="str">
        <f t="shared" si="155"/>
        <v>WINCOMHANOI</v>
      </c>
    </row>
    <row r="1944" spans="1:25" x14ac:dyDescent="0.2">
      <c r="A1944" t="s">
        <v>0</v>
      </c>
      <c r="B1944" t="s">
        <v>2675</v>
      </c>
      <c r="D1944" t="s">
        <v>121</v>
      </c>
      <c r="E1944" t="s">
        <v>3</v>
      </c>
      <c r="F1944" s="12">
        <v>1</v>
      </c>
      <c r="G1944" s="2">
        <v>73431</v>
      </c>
      <c r="H1944" t="s">
        <v>4</v>
      </c>
      <c r="J1944" t="s">
        <v>122</v>
      </c>
      <c r="K1944" s="9" t="str">
        <f t="shared" si="152"/>
        <v>Chân giò heo muối gói 300g</v>
      </c>
      <c r="L1944" s="8" t="str">
        <f>VLOOKUP(K1944,'[1]Mã Misa'!$B$2:$D$74,2,0)</f>
        <v>Chân giò heo muối 300g</v>
      </c>
      <c r="M1944" s="8" t="str">
        <f>VLOOKUP(L1944,'[1]Mã Misa'!$C$2:$D$74,2,0)</f>
        <v>CGM300</v>
      </c>
      <c r="N1944" s="2">
        <v>73431</v>
      </c>
      <c r="O1944" t="s">
        <v>2676</v>
      </c>
      <c r="P1944" s="8" t="str">
        <f t="shared" si="153"/>
        <v>0011808</v>
      </c>
      <c r="Q1944" s="8" t="e">
        <f t="shared" si="151"/>
        <v>#N/A</v>
      </c>
      <c r="R1944" s="19">
        <v>44548</v>
      </c>
      <c r="S1944" s="17" t="s">
        <v>2677</v>
      </c>
      <c r="T1944" s="8" t="str">
        <f t="shared" si="154"/>
        <v>VM+ HPG 48</v>
      </c>
      <c r="U1944" t="s">
        <v>11259</v>
      </c>
      <c r="Y1944" t="str">
        <f t="shared" si="155"/>
        <v>WINCOMHAIPHONG</v>
      </c>
    </row>
    <row r="1945" spans="1:25" x14ac:dyDescent="0.2">
      <c r="A1945" t="s">
        <v>0</v>
      </c>
      <c r="B1945" t="s">
        <v>2675</v>
      </c>
      <c r="D1945" t="s">
        <v>30</v>
      </c>
      <c r="E1945" t="s">
        <v>3</v>
      </c>
      <c r="F1945" s="12">
        <v>2</v>
      </c>
      <c r="G1945" s="2">
        <v>222116</v>
      </c>
      <c r="H1945" t="s">
        <v>4</v>
      </c>
      <c r="J1945" t="s">
        <v>31</v>
      </c>
      <c r="K1945" s="9" t="str">
        <f t="shared" si="152"/>
        <v>Gà muối gói 500g</v>
      </c>
      <c r="L1945" s="8" t="str">
        <f>VLOOKUP(K1945,'[1]Mã Misa'!$B$2:$D$74,2,0)</f>
        <v>Gà muối 500g</v>
      </c>
      <c r="M1945" s="8" t="str">
        <f>VLOOKUP(L1945,'[1]Mã Misa'!$C$2:$D$74,2,0)</f>
        <v>GM500</v>
      </c>
      <c r="N1945" s="2">
        <v>111058</v>
      </c>
      <c r="O1945" t="s">
        <v>2676</v>
      </c>
      <c r="P1945" s="8" t="str">
        <f t="shared" si="153"/>
        <v>0011808</v>
      </c>
      <c r="Q1945" s="8" t="e">
        <f t="shared" si="151"/>
        <v>#N/A</v>
      </c>
      <c r="R1945" s="19">
        <v>44548</v>
      </c>
      <c r="S1945" s="17" t="s">
        <v>2677</v>
      </c>
      <c r="T1945" s="8" t="str">
        <f t="shared" si="154"/>
        <v>VM+ HPG 48</v>
      </c>
      <c r="U1945" t="s">
        <v>11259</v>
      </c>
      <c r="Y1945" t="str">
        <f t="shared" si="155"/>
        <v>WINCOMHAIPHONG</v>
      </c>
    </row>
    <row r="1946" spans="1:25" x14ac:dyDescent="0.2">
      <c r="A1946" t="s">
        <v>0</v>
      </c>
      <c r="B1946" t="s">
        <v>2675</v>
      </c>
      <c r="D1946" t="s">
        <v>27</v>
      </c>
      <c r="E1946" t="s">
        <v>3</v>
      </c>
      <c r="F1946" s="12">
        <v>2</v>
      </c>
      <c r="G1946" s="2">
        <v>122100</v>
      </c>
      <c r="H1946" t="s">
        <v>4</v>
      </c>
      <c r="J1946" t="s">
        <v>28</v>
      </c>
      <c r="K1946" s="9" t="str">
        <f t="shared" si="152"/>
        <v>_Giò sụn gà 250g</v>
      </c>
      <c r="L1946" s="8" t="str">
        <f>VLOOKUP(K1946,'[1]Mã Misa'!$B$2:$D$74,2,0)</f>
        <v>Giò sụn gà 250g</v>
      </c>
      <c r="M1946" s="8" t="str">
        <f>VLOOKUP(L1946,'[1]Mã Misa'!$C$2:$D$74,2,0)</f>
        <v>GSG250</v>
      </c>
      <c r="N1946" s="2">
        <v>61050</v>
      </c>
      <c r="O1946" t="s">
        <v>2676</v>
      </c>
      <c r="P1946" s="8" t="str">
        <f t="shared" si="153"/>
        <v>0011808</v>
      </c>
      <c r="Q1946" s="8" t="e">
        <f t="shared" si="151"/>
        <v>#N/A</v>
      </c>
      <c r="R1946" s="19">
        <v>44548</v>
      </c>
      <c r="S1946" s="17" t="s">
        <v>2677</v>
      </c>
      <c r="T1946" s="8" t="str">
        <f t="shared" si="154"/>
        <v>VM+ HPG 48</v>
      </c>
      <c r="U1946" t="s">
        <v>11259</v>
      </c>
      <c r="Y1946" t="str">
        <f t="shared" si="155"/>
        <v>WINCOMHAIPHONG</v>
      </c>
    </row>
    <row r="1947" spans="1:25" x14ac:dyDescent="0.2">
      <c r="A1947" t="s">
        <v>0</v>
      </c>
      <c r="B1947" t="s">
        <v>2678</v>
      </c>
      <c r="D1947" t="s">
        <v>11</v>
      </c>
      <c r="E1947" t="s">
        <v>3</v>
      </c>
      <c r="F1947" s="12">
        <v>2</v>
      </c>
      <c r="G1947" s="2">
        <v>100364</v>
      </c>
      <c r="H1947" t="s">
        <v>4</v>
      </c>
      <c r="J1947" t="s">
        <v>12</v>
      </c>
      <c r="K1947" s="9" t="str">
        <f t="shared" si="152"/>
        <v>Giò tai lưỡi xào gói 250g</v>
      </c>
      <c r="L1947" s="8" t="str">
        <f>VLOOKUP(K1947,'[1]Mã Misa'!$B$2:$D$74,2,0)</f>
        <v>Giò Tai Lưỡi Xào 250g</v>
      </c>
      <c r="M1947" s="8" t="str">
        <f>VLOOKUP(L1947,'[1]Mã Misa'!$C$2:$D$74,2,0)</f>
        <v>GTLX250G</v>
      </c>
      <c r="N1947" s="2">
        <v>50182</v>
      </c>
      <c r="O1947" t="s">
        <v>2679</v>
      </c>
      <c r="P1947" s="8" t="str">
        <f t="shared" si="153"/>
        <v>0156639</v>
      </c>
      <c r="Q1947" s="8" t="e">
        <f t="shared" si="151"/>
        <v>#N/A</v>
      </c>
      <c r="R1947" s="19">
        <v>44548</v>
      </c>
      <c r="S1947" s="17" t="s">
        <v>2680</v>
      </c>
      <c r="T1947" s="8" t="str">
        <f t="shared" si="154"/>
        <v>VM+ HNI 28</v>
      </c>
      <c r="U1947" t="s">
        <v>11260</v>
      </c>
      <c r="Y1947" t="str">
        <f t="shared" si="155"/>
        <v>WINCOMHANOI</v>
      </c>
    </row>
    <row r="1948" spans="1:25" x14ac:dyDescent="0.2">
      <c r="A1948" t="s">
        <v>0</v>
      </c>
      <c r="B1948" t="s">
        <v>2678</v>
      </c>
      <c r="D1948" t="s">
        <v>121</v>
      </c>
      <c r="E1948" t="s">
        <v>3</v>
      </c>
      <c r="F1948" s="12">
        <v>1</v>
      </c>
      <c r="G1948" s="2">
        <v>73431</v>
      </c>
      <c r="H1948" t="s">
        <v>4</v>
      </c>
      <c r="J1948" t="s">
        <v>122</v>
      </c>
      <c r="K1948" s="9" t="str">
        <f t="shared" si="152"/>
        <v>Chân giò heo muối gói 300g</v>
      </c>
      <c r="L1948" s="8" t="str">
        <f>VLOOKUP(K1948,'[1]Mã Misa'!$B$2:$D$74,2,0)</f>
        <v>Chân giò heo muối 300g</v>
      </c>
      <c r="M1948" s="8" t="str">
        <f>VLOOKUP(L1948,'[1]Mã Misa'!$C$2:$D$74,2,0)</f>
        <v>CGM300</v>
      </c>
      <c r="N1948" s="2">
        <v>73431</v>
      </c>
      <c r="O1948" t="s">
        <v>2679</v>
      </c>
      <c r="P1948" s="8" t="str">
        <f t="shared" si="153"/>
        <v>0156639</v>
      </c>
      <c r="Q1948" s="8" t="e">
        <f t="shared" si="151"/>
        <v>#N/A</v>
      </c>
      <c r="R1948" s="19">
        <v>44548</v>
      </c>
      <c r="S1948" s="17" t="s">
        <v>2680</v>
      </c>
      <c r="T1948" s="8" t="str">
        <f t="shared" si="154"/>
        <v>VM+ HNI 28</v>
      </c>
      <c r="U1948" t="s">
        <v>11260</v>
      </c>
      <c r="Y1948" t="str">
        <f t="shared" si="155"/>
        <v>WINCOMHANOI</v>
      </c>
    </row>
    <row r="1949" spans="1:25" x14ac:dyDescent="0.2">
      <c r="A1949" t="s">
        <v>0</v>
      </c>
      <c r="B1949" t="s">
        <v>2681</v>
      </c>
      <c r="D1949" t="s">
        <v>102</v>
      </c>
      <c r="E1949" t="s">
        <v>103</v>
      </c>
      <c r="F1949" s="12">
        <v>1</v>
      </c>
      <c r="G1949" s="2">
        <v>177188</v>
      </c>
      <c r="H1949" t="s">
        <v>104</v>
      </c>
      <c r="J1949" t="s">
        <v>105</v>
      </c>
      <c r="K1949" s="9" t="str">
        <f t="shared" si="152"/>
        <v xml:space="preserve"> Mực lá câu làm sạch 450g</v>
      </c>
      <c r="L1949" s="8" t="str">
        <f>VLOOKUP(K1949,'[1]Mã Misa'!$B$2:$D$74,2,0)</f>
        <v>Mực lá câu làm sạch 450g</v>
      </c>
      <c r="M1949" s="8" t="str">
        <f>VLOOKUP(L1949,'[1]Mã Misa'!$C$2:$D$74,2,0)</f>
        <v>ML450</v>
      </c>
      <c r="N1949" s="2">
        <v>177188</v>
      </c>
      <c r="O1949" t="s">
        <v>2682</v>
      </c>
      <c r="P1949" s="8" t="str">
        <f t="shared" si="153"/>
        <v>0156652</v>
      </c>
      <c r="Q1949" s="8" t="e">
        <f t="shared" si="151"/>
        <v>#N/A</v>
      </c>
      <c r="R1949" s="19">
        <v>44548</v>
      </c>
      <c r="S1949" s="17" t="s">
        <v>2683</v>
      </c>
      <c r="T1949" s="8" t="str">
        <f t="shared" si="154"/>
        <v>VM+ HNI Hả</v>
      </c>
      <c r="U1949" t="s">
        <v>11261</v>
      </c>
      <c r="Y1949" t="str">
        <f t="shared" si="155"/>
        <v>WINCOMHANOI</v>
      </c>
    </row>
    <row r="1950" spans="1:25" x14ac:dyDescent="0.2">
      <c r="A1950" t="s">
        <v>0</v>
      </c>
      <c r="B1950" t="s">
        <v>2684</v>
      </c>
      <c r="D1950" t="s">
        <v>21</v>
      </c>
      <c r="E1950" t="s">
        <v>3</v>
      </c>
      <c r="F1950" s="12">
        <v>5</v>
      </c>
      <c r="G1950" s="2">
        <v>371250</v>
      </c>
      <c r="H1950" t="s">
        <v>4</v>
      </c>
      <c r="J1950" t="s">
        <v>22</v>
      </c>
      <c r="K1950" s="9" t="str">
        <f t="shared" si="152"/>
        <v>_Chả cốm 300g</v>
      </c>
      <c r="L1950" s="8" t="str">
        <f>VLOOKUP(K1950,'[1]Mã Misa'!$B$2:$D$74,2,0)</f>
        <v>Chả cốm 300g</v>
      </c>
      <c r="M1950" s="8" t="str">
        <f>VLOOKUP(L1950,'[1]Mã Misa'!$C$2:$D$74,2,0)</f>
        <v>CC300</v>
      </c>
      <c r="N1950" s="2">
        <v>74250</v>
      </c>
      <c r="O1950" t="s">
        <v>2685</v>
      </c>
      <c r="P1950" s="8" t="str">
        <f t="shared" si="153"/>
        <v>0047137</v>
      </c>
      <c r="Q1950" s="8" t="e">
        <f t="shared" si="151"/>
        <v>#N/A</v>
      </c>
      <c r="R1950" s="19">
        <v>44548</v>
      </c>
      <c r="S1950" s="17" t="s">
        <v>2686</v>
      </c>
      <c r="T1950" s="8" t="str">
        <f t="shared" si="154"/>
        <v>VM+ HCM CC</v>
      </c>
      <c r="U1950" t="s">
        <v>11262</v>
      </c>
      <c r="Y1950" t="str">
        <f t="shared" si="155"/>
        <v>WINCOMHOCHIMINH</v>
      </c>
    </row>
    <row r="1951" spans="1:25" x14ac:dyDescent="0.2">
      <c r="A1951" t="s">
        <v>0</v>
      </c>
      <c r="B1951" t="s">
        <v>2684</v>
      </c>
      <c r="D1951" t="s">
        <v>8</v>
      </c>
      <c r="E1951" t="s">
        <v>3</v>
      </c>
      <c r="F1951" s="12">
        <v>5</v>
      </c>
      <c r="G1951" s="2">
        <v>527000</v>
      </c>
      <c r="H1951" t="s">
        <v>4</v>
      </c>
      <c r="J1951" t="s">
        <v>9</v>
      </c>
      <c r="K1951" s="9" t="str">
        <f t="shared" si="152"/>
        <v>_Đùi gà sốt cay 500g</v>
      </c>
      <c r="L1951" s="8" t="str">
        <f>VLOOKUP(K1951,'[1]Mã Misa'!$B$2:$D$74,2,0)</f>
        <v>Đùi gà sốt cay 500g</v>
      </c>
      <c r="M1951" s="8" t="str">
        <f>VLOOKUP(L1951,'[1]Mã Misa'!$C$2:$D$74,2,0)</f>
        <v>DGSC500</v>
      </c>
      <c r="N1951" s="2">
        <v>105400</v>
      </c>
      <c r="O1951" t="s">
        <v>2685</v>
      </c>
      <c r="P1951" s="8" t="str">
        <f t="shared" si="153"/>
        <v>0047137</v>
      </c>
      <c r="Q1951" s="8" t="e">
        <f t="shared" si="151"/>
        <v>#N/A</v>
      </c>
      <c r="R1951" s="19">
        <v>44548</v>
      </c>
      <c r="S1951" s="17" t="s">
        <v>2686</v>
      </c>
      <c r="T1951" s="8" t="str">
        <f t="shared" si="154"/>
        <v>VM+ HCM CC</v>
      </c>
      <c r="U1951" t="s">
        <v>11262</v>
      </c>
      <c r="Y1951" t="str">
        <f t="shared" si="155"/>
        <v>WINCOMHOCHIMINH</v>
      </c>
    </row>
    <row r="1952" spans="1:25" x14ac:dyDescent="0.2">
      <c r="A1952" t="s">
        <v>0</v>
      </c>
      <c r="B1952" t="s">
        <v>2684</v>
      </c>
      <c r="D1952" t="s">
        <v>25</v>
      </c>
      <c r="E1952" t="s">
        <v>3</v>
      </c>
      <c r="F1952" s="12">
        <v>4</v>
      </c>
      <c r="G1952" s="2">
        <v>363000</v>
      </c>
      <c r="H1952" t="s">
        <v>4</v>
      </c>
      <c r="J1952" t="s">
        <v>26</v>
      </c>
      <c r="K1952" s="9" t="str">
        <f t="shared" si="152"/>
        <v>_Chân gà sốt cay 400g</v>
      </c>
      <c r="L1952" s="8" t="str">
        <f>VLOOKUP(K1952,'[1]Mã Misa'!$B$2:$D$74,2,0)</f>
        <v>Chân gà sốt cay 400g</v>
      </c>
      <c r="M1952" s="8" t="str">
        <f>VLOOKUP(L1952,'[1]Mã Misa'!$C$2:$D$74,2,0)</f>
        <v>CGSC400</v>
      </c>
      <c r="N1952" s="2">
        <v>90750</v>
      </c>
      <c r="O1952" t="s">
        <v>2685</v>
      </c>
      <c r="P1952" s="8" t="str">
        <f t="shared" si="153"/>
        <v>0047137</v>
      </c>
      <c r="Q1952" s="8" t="e">
        <f t="shared" si="151"/>
        <v>#N/A</v>
      </c>
      <c r="R1952" s="19">
        <v>44548</v>
      </c>
      <c r="S1952" s="17" t="s">
        <v>2686</v>
      </c>
      <c r="T1952" s="8" t="str">
        <f t="shared" si="154"/>
        <v>VM+ HCM CC</v>
      </c>
      <c r="U1952" t="s">
        <v>11262</v>
      </c>
      <c r="Y1952" t="str">
        <f t="shared" si="155"/>
        <v>WINCOMHOCHIMINH</v>
      </c>
    </row>
    <row r="1953" spans="1:25" x14ac:dyDescent="0.2">
      <c r="A1953" t="s">
        <v>0</v>
      </c>
      <c r="B1953" t="s">
        <v>2684</v>
      </c>
      <c r="D1953" t="s">
        <v>2</v>
      </c>
      <c r="E1953" t="s">
        <v>3</v>
      </c>
      <c r="F1953" s="12">
        <v>4</v>
      </c>
      <c r="G1953" s="2">
        <v>283800</v>
      </c>
      <c r="H1953" t="s">
        <v>4</v>
      </c>
      <c r="J1953" t="s">
        <v>5</v>
      </c>
      <c r="K1953" s="9" t="str">
        <f t="shared" si="152"/>
        <v>_Chả nướng 300g</v>
      </c>
      <c r="L1953" s="8" t="str">
        <f>VLOOKUP(K1953,'[1]Mã Misa'!$B$2:$D$74,2,0)</f>
        <v>Chả nướng 300g</v>
      </c>
      <c r="M1953" s="8" t="str">
        <f>VLOOKUP(L1953,'[1]Mã Misa'!$C$2:$D$74,2,0)</f>
        <v>CN300</v>
      </c>
      <c r="N1953" s="2">
        <v>70950</v>
      </c>
      <c r="O1953" t="s">
        <v>2685</v>
      </c>
      <c r="P1953" s="8" t="str">
        <f t="shared" si="153"/>
        <v>0047137</v>
      </c>
      <c r="Q1953" s="8" t="e">
        <f t="shared" si="151"/>
        <v>#N/A</v>
      </c>
      <c r="R1953" s="19">
        <v>44548</v>
      </c>
      <c r="S1953" s="17" t="s">
        <v>2686</v>
      </c>
      <c r="T1953" s="8" t="str">
        <f t="shared" si="154"/>
        <v>VM+ HCM CC</v>
      </c>
      <c r="U1953" t="s">
        <v>11262</v>
      </c>
      <c r="Y1953" t="str">
        <f t="shared" si="155"/>
        <v>WINCOMHOCHIMINH</v>
      </c>
    </row>
    <row r="1954" spans="1:25" x14ac:dyDescent="0.2">
      <c r="A1954" t="s">
        <v>0</v>
      </c>
      <c r="B1954" t="s">
        <v>2684</v>
      </c>
      <c r="D1954" t="s">
        <v>40</v>
      </c>
      <c r="E1954" t="s">
        <v>3</v>
      </c>
      <c r="F1954" s="12">
        <v>3</v>
      </c>
      <c r="G1954" s="2">
        <v>178200</v>
      </c>
      <c r="H1954" t="s">
        <v>4</v>
      </c>
      <c r="J1954" t="s">
        <v>41</v>
      </c>
      <c r="K1954" s="9" t="str">
        <f t="shared" si="152"/>
        <v>_Giò lụa 250g</v>
      </c>
      <c r="L1954" s="8" t="str">
        <f>VLOOKUP(K1954,'[1]Mã Misa'!$B$2:$D$74,2,0)</f>
        <v>Giò lụa 250g</v>
      </c>
      <c r="M1954" s="8" t="str">
        <f>VLOOKUP(L1954,'[1]Mã Misa'!$C$2:$D$74,2,0)</f>
        <v>GL250</v>
      </c>
      <c r="N1954" s="2">
        <v>59400</v>
      </c>
      <c r="O1954" t="s">
        <v>2685</v>
      </c>
      <c r="P1954" s="8" t="str">
        <f t="shared" si="153"/>
        <v>0047137</v>
      </c>
      <c r="Q1954" s="8" t="e">
        <f t="shared" si="151"/>
        <v>#N/A</v>
      </c>
      <c r="R1954" s="19">
        <v>44548</v>
      </c>
      <c r="S1954" s="17" t="s">
        <v>2686</v>
      </c>
      <c r="T1954" s="8" t="str">
        <f t="shared" si="154"/>
        <v>VM+ HCM CC</v>
      </c>
      <c r="U1954" t="s">
        <v>11262</v>
      </c>
      <c r="Y1954" t="str">
        <f t="shared" si="155"/>
        <v>WINCOMHOCHIMINH</v>
      </c>
    </row>
    <row r="1955" spans="1:25" x14ac:dyDescent="0.2">
      <c r="A1955" t="s">
        <v>0</v>
      </c>
      <c r="B1955" t="s">
        <v>2684</v>
      </c>
      <c r="D1955" t="s">
        <v>27</v>
      </c>
      <c r="E1955" t="s">
        <v>3</v>
      </c>
      <c r="F1955" s="12">
        <v>7</v>
      </c>
      <c r="G1955" s="2">
        <v>427350</v>
      </c>
      <c r="H1955" t="s">
        <v>4</v>
      </c>
      <c r="J1955" t="s">
        <v>28</v>
      </c>
      <c r="K1955" s="9" t="str">
        <f t="shared" si="152"/>
        <v>_Giò sụn gà 250g</v>
      </c>
      <c r="L1955" s="8" t="str">
        <f>VLOOKUP(K1955,'[1]Mã Misa'!$B$2:$D$74,2,0)</f>
        <v>Giò sụn gà 250g</v>
      </c>
      <c r="M1955" s="8" t="str">
        <f>VLOOKUP(L1955,'[1]Mã Misa'!$C$2:$D$74,2,0)</f>
        <v>GSG250</v>
      </c>
      <c r="N1955" s="2">
        <v>61050</v>
      </c>
      <c r="O1955" t="s">
        <v>2685</v>
      </c>
      <c r="P1955" s="8" t="str">
        <f t="shared" si="153"/>
        <v>0047137</v>
      </c>
      <c r="Q1955" s="8" t="e">
        <f t="shared" si="151"/>
        <v>#N/A</v>
      </c>
      <c r="R1955" s="19">
        <v>44548</v>
      </c>
      <c r="S1955" s="17" t="s">
        <v>2686</v>
      </c>
      <c r="T1955" s="8" t="str">
        <f t="shared" si="154"/>
        <v>VM+ HCM CC</v>
      </c>
      <c r="U1955" t="s">
        <v>11262</v>
      </c>
      <c r="Y1955" t="str">
        <f t="shared" si="155"/>
        <v>WINCOMHOCHIMINH</v>
      </c>
    </row>
    <row r="1956" spans="1:25" x14ac:dyDescent="0.2">
      <c r="A1956" t="s">
        <v>0</v>
      </c>
      <c r="B1956" t="s">
        <v>2684</v>
      </c>
      <c r="D1956" t="s">
        <v>15</v>
      </c>
      <c r="E1956" t="s">
        <v>3</v>
      </c>
      <c r="F1956" s="12">
        <v>2</v>
      </c>
      <c r="G1956" s="2">
        <v>92000</v>
      </c>
      <c r="H1956" t="s">
        <v>4</v>
      </c>
      <c r="J1956" t="s">
        <v>16</v>
      </c>
      <c r="K1956" s="9" t="str">
        <f t="shared" si="152"/>
        <v>Mộc nấm hương gói 250g</v>
      </c>
      <c r="L1956" s="8" t="str">
        <f>VLOOKUP(K1956,'[1]Mã Misa'!$B$2:$D$74,2,0)</f>
        <v>Mộc Nấm Hương 250g</v>
      </c>
      <c r="M1956" s="8" t="str">
        <f>VLOOKUP(L1956,'[1]Mã Misa'!$C$2:$D$74,2,0)</f>
        <v>MNH250</v>
      </c>
      <c r="N1956" s="2">
        <v>46000</v>
      </c>
      <c r="O1956" t="s">
        <v>2685</v>
      </c>
      <c r="P1956" s="8" t="str">
        <f t="shared" si="153"/>
        <v>0047137</v>
      </c>
      <c r="Q1956" s="8" t="e">
        <f t="shared" si="151"/>
        <v>#N/A</v>
      </c>
      <c r="R1956" s="19">
        <v>44548</v>
      </c>
      <c r="S1956" s="17" t="s">
        <v>2686</v>
      </c>
      <c r="T1956" s="8" t="str">
        <f t="shared" si="154"/>
        <v>VM+ HCM CC</v>
      </c>
      <c r="U1956" t="s">
        <v>11262</v>
      </c>
      <c r="Y1956" t="str">
        <f t="shared" si="155"/>
        <v>WINCOMHOCHIMINH</v>
      </c>
    </row>
    <row r="1957" spans="1:25" x14ac:dyDescent="0.2">
      <c r="A1957" t="s">
        <v>0</v>
      </c>
      <c r="B1957" t="s">
        <v>2684</v>
      </c>
      <c r="D1957" t="s">
        <v>11</v>
      </c>
      <c r="E1957" t="s">
        <v>3</v>
      </c>
      <c r="F1957" s="12">
        <v>2</v>
      </c>
      <c r="G1957" s="2">
        <v>100364</v>
      </c>
      <c r="H1957" t="s">
        <v>4</v>
      </c>
      <c r="J1957" t="s">
        <v>12</v>
      </c>
      <c r="K1957" s="9" t="str">
        <f t="shared" si="152"/>
        <v>Giò tai lưỡi xào gói 250g</v>
      </c>
      <c r="L1957" s="8" t="str">
        <f>VLOOKUP(K1957,'[1]Mã Misa'!$B$2:$D$74,2,0)</f>
        <v>Giò Tai Lưỡi Xào 250g</v>
      </c>
      <c r="M1957" s="8" t="str">
        <f>VLOOKUP(L1957,'[1]Mã Misa'!$C$2:$D$74,2,0)</f>
        <v>GTLX250G</v>
      </c>
      <c r="N1957" s="2">
        <v>50182</v>
      </c>
      <c r="O1957" t="s">
        <v>2685</v>
      </c>
      <c r="P1957" s="8" t="str">
        <f t="shared" si="153"/>
        <v>0047137</v>
      </c>
      <c r="Q1957" s="8" t="e">
        <f t="shared" si="151"/>
        <v>#N/A</v>
      </c>
      <c r="R1957" s="19">
        <v>44548</v>
      </c>
      <c r="S1957" s="17" t="s">
        <v>2686</v>
      </c>
      <c r="T1957" s="8" t="str">
        <f t="shared" si="154"/>
        <v>VM+ HCM CC</v>
      </c>
      <c r="U1957" t="s">
        <v>11262</v>
      </c>
      <c r="Y1957" t="str">
        <f t="shared" si="155"/>
        <v>WINCOMHOCHIMINH</v>
      </c>
    </row>
    <row r="1958" spans="1:25" x14ac:dyDescent="0.2">
      <c r="A1958" t="s">
        <v>0</v>
      </c>
      <c r="B1958" t="s">
        <v>2684</v>
      </c>
      <c r="D1958" t="s">
        <v>30</v>
      </c>
      <c r="E1958" t="s">
        <v>3</v>
      </c>
      <c r="F1958" s="12">
        <v>1</v>
      </c>
      <c r="G1958" s="2">
        <v>111058</v>
      </c>
      <c r="H1958" t="s">
        <v>4</v>
      </c>
      <c r="J1958" t="s">
        <v>31</v>
      </c>
      <c r="K1958" s="9" t="str">
        <f t="shared" si="152"/>
        <v>Gà muối gói 500g</v>
      </c>
      <c r="L1958" s="8" t="str">
        <f>VLOOKUP(K1958,'[1]Mã Misa'!$B$2:$D$74,2,0)</f>
        <v>Gà muối 500g</v>
      </c>
      <c r="M1958" s="8" t="str">
        <f>VLOOKUP(L1958,'[1]Mã Misa'!$C$2:$D$74,2,0)</f>
        <v>GM500</v>
      </c>
      <c r="N1958" s="2">
        <v>111058</v>
      </c>
      <c r="O1958" t="s">
        <v>2685</v>
      </c>
      <c r="P1958" s="8" t="str">
        <f t="shared" si="153"/>
        <v>0047137</v>
      </c>
      <c r="Q1958" s="8" t="e">
        <f t="shared" si="151"/>
        <v>#N/A</v>
      </c>
      <c r="R1958" s="19">
        <v>44548</v>
      </c>
      <c r="S1958" s="17" t="s">
        <v>2686</v>
      </c>
      <c r="T1958" s="8" t="str">
        <f t="shared" si="154"/>
        <v>VM+ HCM CC</v>
      </c>
      <c r="U1958" t="s">
        <v>11262</v>
      </c>
      <c r="Y1958" t="str">
        <f t="shared" si="155"/>
        <v>WINCOMHOCHIMINH</v>
      </c>
    </row>
    <row r="1959" spans="1:25" x14ac:dyDescent="0.2">
      <c r="A1959" t="s">
        <v>0</v>
      </c>
      <c r="B1959" t="s">
        <v>2687</v>
      </c>
      <c r="D1959" t="s">
        <v>121</v>
      </c>
      <c r="E1959" t="s">
        <v>3</v>
      </c>
      <c r="F1959" s="12">
        <v>2</v>
      </c>
      <c r="G1959" s="2">
        <v>146862</v>
      </c>
      <c r="H1959" t="s">
        <v>4</v>
      </c>
      <c r="J1959" t="s">
        <v>122</v>
      </c>
      <c r="K1959" s="9" t="str">
        <f t="shared" si="152"/>
        <v>Chân giò heo muối gói 300g</v>
      </c>
      <c r="L1959" s="8" t="str">
        <f>VLOOKUP(K1959,'[1]Mã Misa'!$B$2:$D$74,2,0)</f>
        <v>Chân giò heo muối 300g</v>
      </c>
      <c r="M1959" s="8" t="str">
        <f>VLOOKUP(L1959,'[1]Mã Misa'!$C$2:$D$74,2,0)</f>
        <v>CGM300</v>
      </c>
      <c r="N1959" s="2">
        <v>73431</v>
      </c>
      <c r="O1959" t="s">
        <v>2688</v>
      </c>
      <c r="P1959" s="8" t="str">
        <f t="shared" si="153"/>
        <v>0156669</v>
      </c>
      <c r="Q1959" s="8" t="e">
        <f t="shared" si="151"/>
        <v>#N/A</v>
      </c>
      <c r="R1959" s="19">
        <v>44548</v>
      </c>
      <c r="S1959" s="17" t="s">
        <v>2689</v>
      </c>
      <c r="T1959" s="8" t="str">
        <f t="shared" si="154"/>
        <v>VM+ HNI 3/</v>
      </c>
      <c r="U1959" t="s">
        <v>11263</v>
      </c>
      <c r="Y1959" t="str">
        <f t="shared" si="155"/>
        <v>WINCOMHANOI</v>
      </c>
    </row>
    <row r="1960" spans="1:25" x14ac:dyDescent="0.2">
      <c r="A1960" t="s">
        <v>0</v>
      </c>
      <c r="B1960" t="s">
        <v>2690</v>
      </c>
      <c r="D1960" t="s">
        <v>30</v>
      </c>
      <c r="E1960" t="s">
        <v>3</v>
      </c>
      <c r="F1960" s="12">
        <v>1</v>
      </c>
      <c r="G1960" s="2">
        <v>111058</v>
      </c>
      <c r="H1960" t="s">
        <v>4</v>
      </c>
      <c r="J1960" t="s">
        <v>31</v>
      </c>
      <c r="K1960" s="9" t="str">
        <f t="shared" si="152"/>
        <v>Gà muối gói 500g</v>
      </c>
      <c r="L1960" s="8" t="str">
        <f>VLOOKUP(K1960,'[1]Mã Misa'!$B$2:$D$74,2,0)</f>
        <v>Gà muối 500g</v>
      </c>
      <c r="M1960" s="8" t="str">
        <f>VLOOKUP(L1960,'[1]Mã Misa'!$C$2:$D$74,2,0)</f>
        <v>GM500</v>
      </c>
      <c r="N1960" s="2">
        <v>111058</v>
      </c>
      <c r="O1960" t="s">
        <v>2691</v>
      </c>
      <c r="P1960" s="8" t="str">
        <f t="shared" si="153"/>
        <v>0012699</v>
      </c>
      <c r="Q1960" s="8" t="e">
        <f t="shared" si="151"/>
        <v>#N/A</v>
      </c>
      <c r="R1960" s="19">
        <v>44548</v>
      </c>
      <c r="S1960" s="17" t="s">
        <v>2692</v>
      </c>
      <c r="T1960" s="8" t="str">
        <f t="shared" si="154"/>
        <v>VM+ QNH Dự</v>
      </c>
      <c r="U1960" t="s">
        <v>11264</v>
      </c>
      <c r="Y1960" t="str">
        <f t="shared" si="155"/>
        <v>WINCOMQUANGNINH</v>
      </c>
    </row>
    <row r="1961" spans="1:25" x14ac:dyDescent="0.2">
      <c r="A1961" t="s">
        <v>0</v>
      </c>
      <c r="B1961" t="s">
        <v>2693</v>
      </c>
      <c r="D1961" t="s">
        <v>21</v>
      </c>
      <c r="E1961" t="s">
        <v>3</v>
      </c>
      <c r="F1961" s="12">
        <v>5</v>
      </c>
      <c r="G1961" s="2">
        <v>371250</v>
      </c>
      <c r="H1961" t="s">
        <v>4</v>
      </c>
      <c r="J1961" t="s">
        <v>22</v>
      </c>
      <c r="K1961" s="9" t="str">
        <f t="shared" si="152"/>
        <v>_Chả cốm 300g</v>
      </c>
      <c r="L1961" s="8" t="str">
        <f>VLOOKUP(K1961,'[1]Mã Misa'!$B$2:$D$74,2,0)</f>
        <v>Chả cốm 300g</v>
      </c>
      <c r="M1961" s="8" t="str">
        <f>VLOOKUP(L1961,'[1]Mã Misa'!$C$2:$D$74,2,0)</f>
        <v>CC300</v>
      </c>
      <c r="N1961" s="2">
        <v>74250</v>
      </c>
      <c r="O1961" t="s">
        <v>2694</v>
      </c>
      <c r="P1961" s="8" t="str">
        <f t="shared" si="153"/>
        <v>0003266</v>
      </c>
      <c r="Q1961" s="8" t="e">
        <f t="shared" si="151"/>
        <v>#N/A</v>
      </c>
      <c r="R1961" s="19">
        <v>44548</v>
      </c>
      <c r="S1961" s="17" t="s">
        <v>2695</v>
      </c>
      <c r="T1961" s="8" t="str">
        <f t="shared" si="154"/>
        <v>VM+ NAN 24</v>
      </c>
      <c r="U1961" t="s">
        <v>11265</v>
      </c>
      <c r="Y1961" t="str">
        <f t="shared" si="155"/>
        <v>WINCOMNGHEAN</v>
      </c>
    </row>
    <row r="1962" spans="1:25" x14ac:dyDescent="0.2">
      <c r="A1962" t="s">
        <v>0</v>
      </c>
      <c r="B1962" t="s">
        <v>2693</v>
      </c>
      <c r="D1962" t="s">
        <v>27</v>
      </c>
      <c r="E1962" t="s">
        <v>3</v>
      </c>
      <c r="F1962" s="12">
        <v>8</v>
      </c>
      <c r="G1962" s="2">
        <v>488400</v>
      </c>
      <c r="H1962" t="s">
        <v>4</v>
      </c>
      <c r="J1962" t="s">
        <v>28</v>
      </c>
      <c r="K1962" s="9" t="str">
        <f t="shared" si="152"/>
        <v>_Giò sụn gà 250g</v>
      </c>
      <c r="L1962" s="8" t="str">
        <f>VLOOKUP(K1962,'[1]Mã Misa'!$B$2:$D$74,2,0)</f>
        <v>Giò sụn gà 250g</v>
      </c>
      <c r="M1962" s="8" t="str">
        <f>VLOOKUP(L1962,'[1]Mã Misa'!$C$2:$D$74,2,0)</f>
        <v>GSG250</v>
      </c>
      <c r="N1962" s="2">
        <v>61050</v>
      </c>
      <c r="O1962" t="s">
        <v>2694</v>
      </c>
      <c r="P1962" s="8" t="str">
        <f t="shared" si="153"/>
        <v>0003266</v>
      </c>
      <c r="Q1962" s="8" t="e">
        <f t="shared" si="151"/>
        <v>#N/A</v>
      </c>
      <c r="R1962" s="19">
        <v>44548</v>
      </c>
      <c r="S1962" s="17" t="s">
        <v>2695</v>
      </c>
      <c r="T1962" s="8" t="str">
        <f t="shared" si="154"/>
        <v>VM+ NAN 24</v>
      </c>
      <c r="U1962" t="s">
        <v>11265</v>
      </c>
      <c r="Y1962" t="str">
        <f t="shared" si="155"/>
        <v>WINCOMNGHEAN</v>
      </c>
    </row>
    <row r="1963" spans="1:25" x14ac:dyDescent="0.2">
      <c r="A1963" t="s">
        <v>0</v>
      </c>
      <c r="B1963" t="s">
        <v>2696</v>
      </c>
      <c r="D1963" t="s">
        <v>8</v>
      </c>
      <c r="E1963" t="s">
        <v>3</v>
      </c>
      <c r="F1963" s="12">
        <v>1</v>
      </c>
      <c r="G1963" s="2">
        <v>105400</v>
      </c>
      <c r="H1963" t="s">
        <v>4</v>
      </c>
      <c r="J1963" t="s">
        <v>9</v>
      </c>
      <c r="K1963" s="9" t="str">
        <f t="shared" si="152"/>
        <v>_Đùi gà sốt cay 500g</v>
      </c>
      <c r="L1963" s="8" t="str">
        <f>VLOOKUP(K1963,'[1]Mã Misa'!$B$2:$D$74,2,0)</f>
        <v>Đùi gà sốt cay 500g</v>
      </c>
      <c r="M1963" s="8" t="str">
        <f>VLOOKUP(L1963,'[1]Mã Misa'!$C$2:$D$74,2,0)</f>
        <v>DGSC500</v>
      </c>
      <c r="N1963" s="2">
        <v>105400</v>
      </c>
      <c r="O1963" t="s">
        <v>2697</v>
      </c>
      <c r="P1963" s="8" t="str">
        <f t="shared" si="153"/>
        <v>0003768</v>
      </c>
      <c r="Q1963" s="8" t="e">
        <f t="shared" si="151"/>
        <v>#N/A</v>
      </c>
      <c r="R1963" s="19">
        <v>44548</v>
      </c>
      <c r="S1963" s="17" t="s">
        <v>2698</v>
      </c>
      <c r="T1963" s="8" t="str">
        <f t="shared" si="154"/>
        <v>VM+ BNH 51</v>
      </c>
      <c r="U1963" t="s">
        <v>11266</v>
      </c>
      <c r="Y1963" t="str">
        <f t="shared" si="155"/>
        <v>WINCOMBACNINH</v>
      </c>
    </row>
    <row r="1964" spans="1:25" x14ac:dyDescent="0.2">
      <c r="A1964" t="s">
        <v>0</v>
      </c>
      <c r="B1964" t="s">
        <v>2699</v>
      </c>
      <c r="D1964" t="s">
        <v>11</v>
      </c>
      <c r="E1964" t="s">
        <v>3</v>
      </c>
      <c r="F1964" s="12">
        <v>4</v>
      </c>
      <c r="G1964" s="2">
        <v>200728</v>
      </c>
      <c r="H1964" t="s">
        <v>4</v>
      </c>
      <c r="J1964" t="s">
        <v>12</v>
      </c>
      <c r="K1964" s="9" t="str">
        <f t="shared" si="152"/>
        <v>Giò tai lưỡi xào gói 250g</v>
      </c>
      <c r="L1964" s="8" t="str">
        <f>VLOOKUP(K1964,'[1]Mã Misa'!$B$2:$D$74,2,0)</f>
        <v>Giò Tai Lưỡi Xào 250g</v>
      </c>
      <c r="M1964" s="8" t="str">
        <f>VLOOKUP(L1964,'[1]Mã Misa'!$C$2:$D$74,2,0)</f>
        <v>GTLX250G</v>
      </c>
      <c r="N1964" s="2">
        <v>50182</v>
      </c>
      <c r="O1964" t="s">
        <v>2700</v>
      </c>
      <c r="P1964" s="8" t="str">
        <f t="shared" si="153"/>
        <v>0156685</v>
      </c>
      <c r="Q1964" s="8" t="e">
        <f t="shared" si="151"/>
        <v>#N/A</v>
      </c>
      <c r="R1964" s="19">
        <v>44548</v>
      </c>
      <c r="S1964" s="17" t="s">
        <v>2701</v>
      </c>
      <c r="T1964" s="8" t="str">
        <f t="shared" si="154"/>
        <v>VM+ HNI 16</v>
      </c>
      <c r="U1964" t="s">
        <v>11267</v>
      </c>
      <c r="Y1964" t="str">
        <f t="shared" si="155"/>
        <v>WINCOMHANOI</v>
      </c>
    </row>
    <row r="1965" spans="1:25" x14ac:dyDescent="0.2">
      <c r="A1965" t="s">
        <v>0</v>
      </c>
      <c r="B1965" t="s">
        <v>2702</v>
      </c>
      <c r="D1965" t="s">
        <v>42</v>
      </c>
      <c r="E1965" t="s">
        <v>3</v>
      </c>
      <c r="F1965" s="12">
        <v>2</v>
      </c>
      <c r="G1965" s="2">
        <v>175574</v>
      </c>
      <c r="H1965" t="s">
        <v>4</v>
      </c>
      <c r="J1965" t="s">
        <v>43</v>
      </c>
      <c r="K1965" s="9" t="str">
        <f t="shared" si="152"/>
        <v>Bắp bò muối gói 200g</v>
      </c>
      <c r="L1965" s="8" t="str">
        <f>VLOOKUP(K1965,'[1]Mã Misa'!$B$2:$D$74,2,0)</f>
        <v>Bắp bò muối 200g</v>
      </c>
      <c r="M1965" s="8" t="str">
        <f>VLOOKUP(L1965,'[1]Mã Misa'!$C$2:$D$74,2,0)</f>
        <v>BBM200</v>
      </c>
      <c r="N1965" s="2">
        <v>87787</v>
      </c>
      <c r="O1965" t="s">
        <v>2703</v>
      </c>
      <c r="P1965" s="8" t="str">
        <f t="shared" si="153"/>
        <v>0156692</v>
      </c>
      <c r="Q1965" s="8" t="e">
        <f t="shared" si="151"/>
        <v>#N/A</v>
      </c>
      <c r="R1965" s="19">
        <v>44548</v>
      </c>
      <c r="S1965" s="17" t="s">
        <v>2704</v>
      </c>
      <c r="T1965" s="8" t="str">
        <f t="shared" si="154"/>
        <v>VM+ HNI 13</v>
      </c>
      <c r="U1965" t="s">
        <v>11268</v>
      </c>
      <c r="Y1965" t="str">
        <f t="shared" si="155"/>
        <v>WINCOMHANOI</v>
      </c>
    </row>
    <row r="1966" spans="1:25" x14ac:dyDescent="0.2">
      <c r="A1966" t="s">
        <v>0</v>
      </c>
      <c r="B1966" t="s">
        <v>2705</v>
      </c>
      <c r="D1966" t="s">
        <v>30</v>
      </c>
      <c r="E1966" t="s">
        <v>3</v>
      </c>
      <c r="F1966" s="12">
        <v>1</v>
      </c>
      <c r="G1966" s="2">
        <v>111058</v>
      </c>
      <c r="H1966" t="s">
        <v>4</v>
      </c>
      <c r="J1966" t="s">
        <v>31</v>
      </c>
      <c r="K1966" s="9" t="str">
        <f t="shared" si="152"/>
        <v>Gà muối gói 500g</v>
      </c>
      <c r="L1966" s="8" t="str">
        <f>VLOOKUP(K1966,'[1]Mã Misa'!$B$2:$D$74,2,0)</f>
        <v>Gà muối 500g</v>
      </c>
      <c r="M1966" s="8" t="str">
        <f>VLOOKUP(L1966,'[1]Mã Misa'!$C$2:$D$74,2,0)</f>
        <v>GM500</v>
      </c>
      <c r="N1966" s="2">
        <v>111058</v>
      </c>
      <c r="O1966" t="s">
        <v>2706</v>
      </c>
      <c r="P1966" s="8" t="str">
        <f t="shared" si="153"/>
        <v>0020325</v>
      </c>
      <c r="Q1966" s="8" t="e">
        <f t="shared" si="151"/>
        <v>#N/A</v>
      </c>
      <c r="R1966" s="19">
        <v>44548</v>
      </c>
      <c r="S1966" s="17" t="s">
        <v>1710</v>
      </c>
      <c r="T1966" s="8" t="str">
        <f t="shared" si="154"/>
        <v>VM+ DNG 13</v>
      </c>
      <c r="U1966" t="s">
        <v>11003</v>
      </c>
      <c r="Y1966" t="str">
        <f t="shared" si="155"/>
        <v>WINCOMDANANG</v>
      </c>
    </row>
    <row r="1967" spans="1:25" x14ac:dyDescent="0.2">
      <c r="A1967" t="s">
        <v>0</v>
      </c>
      <c r="B1967" t="s">
        <v>2707</v>
      </c>
      <c r="D1967" t="s">
        <v>15</v>
      </c>
      <c r="E1967" t="s">
        <v>3</v>
      </c>
      <c r="F1967" s="12">
        <v>1</v>
      </c>
      <c r="G1967" s="2">
        <v>46000</v>
      </c>
      <c r="H1967" t="s">
        <v>4</v>
      </c>
      <c r="J1967" t="s">
        <v>16</v>
      </c>
      <c r="K1967" s="9" t="str">
        <f t="shared" si="152"/>
        <v>Mộc nấm hương gói 250g</v>
      </c>
      <c r="L1967" s="8" t="str">
        <f>VLOOKUP(K1967,'[1]Mã Misa'!$B$2:$D$74,2,0)</f>
        <v>Mộc Nấm Hương 250g</v>
      </c>
      <c r="M1967" s="8" t="str">
        <f>VLOOKUP(L1967,'[1]Mã Misa'!$C$2:$D$74,2,0)</f>
        <v>MNH250</v>
      </c>
      <c r="N1967" s="2">
        <v>46000</v>
      </c>
      <c r="O1967" t="s">
        <v>2708</v>
      </c>
      <c r="P1967" s="8" t="str">
        <f t="shared" si="153"/>
        <v>0020327</v>
      </c>
      <c r="Q1967" s="8" t="e">
        <f t="shared" si="151"/>
        <v>#N/A</v>
      </c>
      <c r="R1967" s="19">
        <v>44548</v>
      </c>
      <c r="S1967" s="17" t="s">
        <v>2709</v>
      </c>
      <c r="T1967" s="8" t="str">
        <f t="shared" si="154"/>
        <v>VM+ DNG 40</v>
      </c>
      <c r="U1967" t="s">
        <v>11269</v>
      </c>
      <c r="Y1967" t="str">
        <f t="shared" si="155"/>
        <v>WINCOMDANANG</v>
      </c>
    </row>
    <row r="1968" spans="1:25" x14ac:dyDescent="0.2">
      <c r="A1968" t="s">
        <v>0</v>
      </c>
      <c r="B1968" t="s">
        <v>2707</v>
      </c>
      <c r="D1968" t="s">
        <v>30</v>
      </c>
      <c r="E1968" t="s">
        <v>3</v>
      </c>
      <c r="F1968" s="12">
        <v>1</v>
      </c>
      <c r="G1968" s="2">
        <v>111058</v>
      </c>
      <c r="H1968" t="s">
        <v>4</v>
      </c>
      <c r="J1968" t="s">
        <v>31</v>
      </c>
      <c r="K1968" s="9" t="str">
        <f t="shared" si="152"/>
        <v>Gà muối gói 500g</v>
      </c>
      <c r="L1968" s="8" t="str">
        <f>VLOOKUP(K1968,'[1]Mã Misa'!$B$2:$D$74,2,0)</f>
        <v>Gà muối 500g</v>
      </c>
      <c r="M1968" s="8" t="str">
        <f>VLOOKUP(L1968,'[1]Mã Misa'!$C$2:$D$74,2,0)</f>
        <v>GM500</v>
      </c>
      <c r="N1968" s="2">
        <v>111058</v>
      </c>
      <c r="O1968" t="s">
        <v>2708</v>
      </c>
      <c r="P1968" s="8" t="str">
        <f t="shared" si="153"/>
        <v>0020327</v>
      </c>
      <c r="Q1968" s="8" t="e">
        <f t="shared" si="151"/>
        <v>#N/A</v>
      </c>
      <c r="R1968" s="19">
        <v>44548</v>
      </c>
      <c r="S1968" s="17" t="s">
        <v>2709</v>
      </c>
      <c r="T1968" s="8" t="str">
        <f t="shared" si="154"/>
        <v>VM+ DNG 40</v>
      </c>
      <c r="U1968" t="s">
        <v>11269</v>
      </c>
      <c r="Y1968" t="str">
        <f t="shared" si="155"/>
        <v>WINCOMDANANG</v>
      </c>
    </row>
    <row r="1969" spans="1:25" x14ac:dyDescent="0.2">
      <c r="A1969" t="s">
        <v>0</v>
      </c>
      <c r="B1969" t="s">
        <v>2710</v>
      </c>
      <c r="D1969" t="s">
        <v>21</v>
      </c>
      <c r="E1969" t="s">
        <v>3</v>
      </c>
      <c r="F1969" s="12">
        <v>2</v>
      </c>
      <c r="G1969" s="2">
        <v>148500</v>
      </c>
      <c r="H1969" t="s">
        <v>4</v>
      </c>
      <c r="J1969" t="s">
        <v>22</v>
      </c>
      <c r="K1969" s="9" t="str">
        <f t="shared" si="152"/>
        <v>_Chả cốm 300g</v>
      </c>
      <c r="L1969" s="8" t="str">
        <f>VLOOKUP(K1969,'[1]Mã Misa'!$B$2:$D$74,2,0)</f>
        <v>Chả cốm 300g</v>
      </c>
      <c r="M1969" s="8" t="str">
        <f>VLOOKUP(L1969,'[1]Mã Misa'!$C$2:$D$74,2,0)</f>
        <v>CC300</v>
      </c>
      <c r="N1969" s="2">
        <v>74250</v>
      </c>
      <c r="O1969" t="s">
        <v>2711</v>
      </c>
      <c r="P1969" s="8" t="str">
        <f t="shared" si="153"/>
        <v>0156738</v>
      </c>
      <c r="Q1969" s="8" t="e">
        <f t="shared" si="151"/>
        <v>#N/A</v>
      </c>
      <c r="R1969" s="19">
        <v>44548</v>
      </c>
      <c r="S1969" s="17" t="s">
        <v>2712</v>
      </c>
      <c r="T1969" s="8" t="str">
        <f t="shared" si="154"/>
        <v>VM+ HNI 81</v>
      </c>
      <c r="U1969" t="s">
        <v>11270</v>
      </c>
      <c r="Y1969" t="str">
        <f t="shared" si="155"/>
        <v>WINCOMHANOI</v>
      </c>
    </row>
    <row r="1970" spans="1:25" x14ac:dyDescent="0.2">
      <c r="A1970" t="s">
        <v>0</v>
      </c>
      <c r="B1970" t="s">
        <v>2713</v>
      </c>
      <c r="D1970" t="s">
        <v>42</v>
      </c>
      <c r="E1970" t="s">
        <v>3</v>
      </c>
      <c r="F1970" s="12">
        <v>7</v>
      </c>
      <c r="G1970" s="2">
        <v>614509</v>
      </c>
      <c r="H1970" t="s">
        <v>4</v>
      </c>
      <c r="J1970" t="s">
        <v>43</v>
      </c>
      <c r="K1970" s="9" t="str">
        <f t="shared" si="152"/>
        <v>Bắp bò muối gói 200g</v>
      </c>
      <c r="L1970" s="8" t="str">
        <f>VLOOKUP(K1970,'[1]Mã Misa'!$B$2:$D$74,2,0)</f>
        <v>Bắp bò muối 200g</v>
      </c>
      <c r="M1970" s="8" t="str">
        <f>VLOOKUP(L1970,'[1]Mã Misa'!$C$2:$D$74,2,0)</f>
        <v>BBM200</v>
      </c>
      <c r="N1970" s="2">
        <v>87787</v>
      </c>
      <c r="O1970" t="s">
        <v>2714</v>
      </c>
      <c r="P1970" s="8" t="str">
        <f t="shared" si="153"/>
        <v>0156741</v>
      </c>
      <c r="Q1970" s="8" t="e">
        <f t="shared" si="151"/>
        <v>#N/A</v>
      </c>
      <c r="R1970" s="19">
        <v>44548</v>
      </c>
      <c r="S1970" s="17" t="s">
        <v>2030</v>
      </c>
      <c r="T1970" s="8" t="str">
        <f t="shared" si="154"/>
        <v>VM+ HNI CT</v>
      </c>
      <c r="U1970" t="s">
        <v>11085</v>
      </c>
      <c r="Y1970" t="str">
        <f t="shared" si="155"/>
        <v>WINCOMHANOI</v>
      </c>
    </row>
    <row r="1971" spans="1:25" x14ac:dyDescent="0.2">
      <c r="A1971" t="s">
        <v>0</v>
      </c>
      <c r="B1971" t="s">
        <v>2713</v>
      </c>
      <c r="D1971" t="s">
        <v>30</v>
      </c>
      <c r="E1971" t="s">
        <v>3</v>
      </c>
      <c r="F1971" s="12">
        <v>1</v>
      </c>
      <c r="G1971" s="2">
        <v>111058</v>
      </c>
      <c r="H1971" t="s">
        <v>4</v>
      </c>
      <c r="J1971" t="s">
        <v>31</v>
      </c>
      <c r="K1971" s="9" t="str">
        <f t="shared" si="152"/>
        <v>Gà muối gói 500g</v>
      </c>
      <c r="L1971" s="8" t="str">
        <f>VLOOKUP(K1971,'[1]Mã Misa'!$B$2:$D$74,2,0)</f>
        <v>Gà muối 500g</v>
      </c>
      <c r="M1971" s="8" t="str">
        <f>VLOOKUP(L1971,'[1]Mã Misa'!$C$2:$D$74,2,0)</f>
        <v>GM500</v>
      </c>
      <c r="N1971" s="2">
        <v>111058</v>
      </c>
      <c r="O1971" t="s">
        <v>2714</v>
      </c>
      <c r="P1971" s="8" t="str">
        <f t="shared" si="153"/>
        <v>0156741</v>
      </c>
      <c r="Q1971" s="8" t="e">
        <f t="shared" si="151"/>
        <v>#N/A</v>
      </c>
      <c r="R1971" s="19">
        <v>44548</v>
      </c>
      <c r="S1971" s="17" t="s">
        <v>2030</v>
      </c>
      <c r="T1971" s="8" t="str">
        <f t="shared" si="154"/>
        <v>VM+ HNI CT</v>
      </c>
      <c r="U1971" t="s">
        <v>11085</v>
      </c>
      <c r="Y1971" t="str">
        <f t="shared" si="155"/>
        <v>WINCOMHANOI</v>
      </c>
    </row>
    <row r="1972" spans="1:25" x14ac:dyDescent="0.2">
      <c r="A1972" t="s">
        <v>0</v>
      </c>
      <c r="B1972" t="s">
        <v>2715</v>
      </c>
      <c r="D1972" t="s">
        <v>102</v>
      </c>
      <c r="E1972" t="s">
        <v>103</v>
      </c>
      <c r="F1972" s="12">
        <v>3</v>
      </c>
      <c r="G1972" s="2">
        <v>531564</v>
      </c>
      <c r="H1972" t="s">
        <v>104</v>
      </c>
      <c r="J1972" t="s">
        <v>105</v>
      </c>
      <c r="K1972" s="9" t="str">
        <f t="shared" si="152"/>
        <v xml:space="preserve"> Mực lá câu làm sạch 450g</v>
      </c>
      <c r="L1972" s="8" t="str">
        <f>VLOOKUP(K1972,'[1]Mã Misa'!$B$2:$D$74,2,0)</f>
        <v>Mực lá câu làm sạch 450g</v>
      </c>
      <c r="M1972" s="8" t="str">
        <f>VLOOKUP(L1972,'[1]Mã Misa'!$C$2:$D$74,2,0)</f>
        <v>ML450</v>
      </c>
      <c r="N1972" s="2">
        <v>177188</v>
      </c>
      <c r="O1972" t="s">
        <v>2716</v>
      </c>
      <c r="P1972" s="8" t="str">
        <f t="shared" si="153"/>
        <v>0156742</v>
      </c>
      <c r="Q1972" s="8" t="e">
        <f t="shared" si="151"/>
        <v>#N/A</v>
      </c>
      <c r="R1972" s="19">
        <v>44548</v>
      </c>
      <c r="S1972" s="17" t="s">
        <v>2030</v>
      </c>
      <c r="T1972" s="8" t="str">
        <f t="shared" si="154"/>
        <v>VM+ HNI CT</v>
      </c>
      <c r="U1972" t="s">
        <v>11085</v>
      </c>
      <c r="Y1972" t="str">
        <f t="shared" si="155"/>
        <v>WINCOMHANOI</v>
      </c>
    </row>
    <row r="1973" spans="1:25" x14ac:dyDescent="0.2">
      <c r="A1973" t="s">
        <v>0</v>
      </c>
      <c r="B1973" t="s">
        <v>2717</v>
      </c>
      <c r="D1973" t="s">
        <v>42</v>
      </c>
      <c r="E1973" t="s">
        <v>3</v>
      </c>
      <c r="F1973" s="12">
        <v>1</v>
      </c>
      <c r="G1973" s="2">
        <v>87787</v>
      </c>
      <c r="H1973" t="s">
        <v>4</v>
      </c>
      <c r="J1973" t="s">
        <v>43</v>
      </c>
      <c r="K1973" s="9" t="str">
        <f t="shared" si="152"/>
        <v>Bắp bò muối gói 200g</v>
      </c>
      <c r="L1973" s="8" t="str">
        <f>VLOOKUP(K1973,'[1]Mã Misa'!$B$2:$D$74,2,0)</f>
        <v>Bắp bò muối 200g</v>
      </c>
      <c r="M1973" s="8" t="str">
        <f>VLOOKUP(L1973,'[1]Mã Misa'!$C$2:$D$74,2,0)</f>
        <v>BBM200</v>
      </c>
      <c r="N1973" s="2">
        <v>87787</v>
      </c>
      <c r="O1973" t="s">
        <v>2718</v>
      </c>
      <c r="P1973" s="8" t="str">
        <f t="shared" si="153"/>
        <v>0047152</v>
      </c>
      <c r="Q1973" s="8" t="e">
        <f t="shared" si="151"/>
        <v>#N/A</v>
      </c>
      <c r="R1973" s="19">
        <v>44548</v>
      </c>
      <c r="S1973" s="17" t="s">
        <v>2719</v>
      </c>
      <c r="T1973" s="8" t="str">
        <f t="shared" si="154"/>
        <v>VM+ HCM CC</v>
      </c>
      <c r="U1973" t="s">
        <v>11271</v>
      </c>
      <c r="Y1973" t="str">
        <f t="shared" si="155"/>
        <v>WINCOMHOCHIMINH</v>
      </c>
    </row>
    <row r="1974" spans="1:25" x14ac:dyDescent="0.2">
      <c r="A1974" t="s">
        <v>0</v>
      </c>
      <c r="B1974" t="s">
        <v>2717</v>
      </c>
      <c r="D1974" t="s">
        <v>11</v>
      </c>
      <c r="E1974" t="s">
        <v>3</v>
      </c>
      <c r="F1974" s="12">
        <v>2</v>
      </c>
      <c r="G1974" s="2">
        <v>100364</v>
      </c>
      <c r="H1974" t="s">
        <v>4</v>
      </c>
      <c r="J1974" t="s">
        <v>12</v>
      </c>
      <c r="K1974" s="9" t="str">
        <f t="shared" si="152"/>
        <v>Giò tai lưỡi xào gói 250g</v>
      </c>
      <c r="L1974" s="8" t="str">
        <f>VLOOKUP(K1974,'[1]Mã Misa'!$B$2:$D$74,2,0)</f>
        <v>Giò Tai Lưỡi Xào 250g</v>
      </c>
      <c r="M1974" s="8" t="str">
        <f>VLOOKUP(L1974,'[1]Mã Misa'!$C$2:$D$74,2,0)</f>
        <v>GTLX250G</v>
      </c>
      <c r="N1974" s="2">
        <v>50182</v>
      </c>
      <c r="O1974" t="s">
        <v>2718</v>
      </c>
      <c r="P1974" s="8" t="str">
        <f t="shared" si="153"/>
        <v>0047152</v>
      </c>
      <c r="Q1974" s="8" t="e">
        <f t="shared" si="151"/>
        <v>#N/A</v>
      </c>
      <c r="R1974" s="19">
        <v>44548</v>
      </c>
      <c r="S1974" s="17" t="s">
        <v>2719</v>
      </c>
      <c r="T1974" s="8" t="str">
        <f t="shared" si="154"/>
        <v>VM+ HCM CC</v>
      </c>
      <c r="U1974" t="s">
        <v>11271</v>
      </c>
      <c r="Y1974" t="str">
        <f t="shared" si="155"/>
        <v>WINCOMHOCHIMINH</v>
      </c>
    </row>
    <row r="1975" spans="1:25" x14ac:dyDescent="0.2">
      <c r="A1975" t="s">
        <v>0</v>
      </c>
      <c r="B1975" t="s">
        <v>2717</v>
      </c>
      <c r="D1975" t="s">
        <v>15</v>
      </c>
      <c r="E1975" t="s">
        <v>3</v>
      </c>
      <c r="F1975" s="12">
        <v>1</v>
      </c>
      <c r="G1975" s="2">
        <v>46000</v>
      </c>
      <c r="H1975" t="s">
        <v>4</v>
      </c>
      <c r="J1975" t="s">
        <v>16</v>
      </c>
      <c r="K1975" s="9" t="str">
        <f t="shared" si="152"/>
        <v>Mộc nấm hương gói 250g</v>
      </c>
      <c r="L1975" s="8" t="str">
        <f>VLOOKUP(K1975,'[1]Mã Misa'!$B$2:$D$74,2,0)</f>
        <v>Mộc Nấm Hương 250g</v>
      </c>
      <c r="M1975" s="8" t="str">
        <f>VLOOKUP(L1975,'[1]Mã Misa'!$C$2:$D$74,2,0)</f>
        <v>MNH250</v>
      </c>
      <c r="N1975" s="2">
        <v>46000</v>
      </c>
      <c r="O1975" t="s">
        <v>2718</v>
      </c>
      <c r="P1975" s="8" t="str">
        <f t="shared" si="153"/>
        <v>0047152</v>
      </c>
      <c r="Q1975" s="8" t="e">
        <f t="shared" si="151"/>
        <v>#N/A</v>
      </c>
      <c r="R1975" s="19">
        <v>44548</v>
      </c>
      <c r="S1975" s="17" t="s">
        <v>2719</v>
      </c>
      <c r="T1975" s="8" t="str">
        <f t="shared" si="154"/>
        <v>VM+ HCM CC</v>
      </c>
      <c r="U1975" t="s">
        <v>11271</v>
      </c>
      <c r="Y1975" t="str">
        <f t="shared" si="155"/>
        <v>WINCOMHOCHIMINH</v>
      </c>
    </row>
    <row r="1976" spans="1:25" x14ac:dyDescent="0.2">
      <c r="A1976" t="s">
        <v>0</v>
      </c>
      <c r="B1976" t="s">
        <v>2720</v>
      </c>
      <c r="D1976" t="s">
        <v>8</v>
      </c>
      <c r="E1976" t="s">
        <v>3</v>
      </c>
      <c r="F1976" s="12">
        <v>3</v>
      </c>
      <c r="G1976" s="2">
        <v>316200</v>
      </c>
      <c r="H1976" t="s">
        <v>4</v>
      </c>
      <c r="J1976" t="s">
        <v>9</v>
      </c>
      <c r="K1976" s="9" t="str">
        <f t="shared" si="152"/>
        <v>_Đùi gà sốt cay 500g</v>
      </c>
      <c r="L1976" s="8" t="str">
        <f>VLOOKUP(K1976,'[1]Mã Misa'!$B$2:$D$74,2,0)</f>
        <v>Đùi gà sốt cay 500g</v>
      </c>
      <c r="M1976" s="8" t="str">
        <f>VLOOKUP(L1976,'[1]Mã Misa'!$C$2:$D$74,2,0)</f>
        <v>DGSC500</v>
      </c>
      <c r="N1976" s="2">
        <v>105400</v>
      </c>
      <c r="O1976" t="s">
        <v>2721</v>
      </c>
      <c r="P1976" s="8" t="str">
        <f t="shared" si="153"/>
        <v>0012714</v>
      </c>
      <c r="Q1976" s="8" t="e">
        <f t="shared" si="151"/>
        <v>#N/A</v>
      </c>
      <c r="R1976" s="19">
        <v>44548</v>
      </c>
      <c r="S1976" s="17" t="s">
        <v>1549</v>
      </c>
      <c r="T1976" s="8" t="str">
        <f t="shared" si="154"/>
        <v>VM+ QNH Số</v>
      </c>
      <c r="U1976" t="s">
        <v>10954</v>
      </c>
      <c r="Y1976" t="str">
        <f t="shared" si="155"/>
        <v>WINCOMQUANGNINH</v>
      </c>
    </row>
    <row r="1977" spans="1:25" x14ac:dyDescent="0.2">
      <c r="A1977" t="s">
        <v>0</v>
      </c>
      <c r="B1977" t="s">
        <v>2722</v>
      </c>
      <c r="D1977" t="s">
        <v>11</v>
      </c>
      <c r="E1977" t="s">
        <v>3</v>
      </c>
      <c r="F1977" s="12">
        <v>3</v>
      </c>
      <c r="G1977" s="2">
        <v>150546</v>
      </c>
      <c r="H1977" t="s">
        <v>4</v>
      </c>
      <c r="J1977" t="s">
        <v>12</v>
      </c>
      <c r="K1977" s="9" t="str">
        <f t="shared" si="152"/>
        <v>Giò tai lưỡi xào gói 250g</v>
      </c>
      <c r="L1977" s="8" t="str">
        <f>VLOOKUP(K1977,'[1]Mã Misa'!$B$2:$D$74,2,0)</f>
        <v>Giò Tai Lưỡi Xào 250g</v>
      </c>
      <c r="M1977" s="8" t="str">
        <f>VLOOKUP(L1977,'[1]Mã Misa'!$C$2:$D$74,2,0)</f>
        <v>GTLX250G</v>
      </c>
      <c r="N1977" s="2">
        <v>50182</v>
      </c>
      <c r="O1977" t="s">
        <v>2723</v>
      </c>
      <c r="P1977" s="8" t="str">
        <f t="shared" si="153"/>
        <v>0047155</v>
      </c>
      <c r="Q1977" s="8" t="e">
        <f t="shared" si="151"/>
        <v>#N/A</v>
      </c>
      <c r="R1977" s="19">
        <v>44548</v>
      </c>
      <c r="S1977" s="17" t="s">
        <v>2724</v>
      </c>
      <c r="T1977" s="8" t="str">
        <f t="shared" si="154"/>
        <v>VM+ HCM 00</v>
      </c>
      <c r="U1977" t="s">
        <v>11272</v>
      </c>
      <c r="Y1977" t="str">
        <f t="shared" si="155"/>
        <v>WINCOMHOCHIMINH</v>
      </c>
    </row>
    <row r="1978" spans="1:25" x14ac:dyDescent="0.2">
      <c r="A1978" t="s">
        <v>0</v>
      </c>
      <c r="B1978" t="s">
        <v>2722</v>
      </c>
      <c r="D1978" t="s">
        <v>42</v>
      </c>
      <c r="E1978" t="s">
        <v>3</v>
      </c>
      <c r="F1978" s="12">
        <v>1</v>
      </c>
      <c r="G1978" s="2">
        <v>87787</v>
      </c>
      <c r="H1978" t="s">
        <v>4</v>
      </c>
      <c r="J1978" t="s">
        <v>43</v>
      </c>
      <c r="K1978" s="9" t="str">
        <f t="shared" si="152"/>
        <v>Bắp bò muối gói 200g</v>
      </c>
      <c r="L1978" s="8" t="str">
        <f>VLOOKUP(K1978,'[1]Mã Misa'!$B$2:$D$74,2,0)</f>
        <v>Bắp bò muối 200g</v>
      </c>
      <c r="M1978" s="8" t="str">
        <f>VLOOKUP(L1978,'[1]Mã Misa'!$C$2:$D$74,2,0)</f>
        <v>BBM200</v>
      </c>
      <c r="N1978" s="2">
        <v>87787</v>
      </c>
      <c r="O1978" t="s">
        <v>2723</v>
      </c>
      <c r="P1978" s="8" t="str">
        <f t="shared" si="153"/>
        <v>0047155</v>
      </c>
      <c r="Q1978" s="8" t="e">
        <f t="shared" si="151"/>
        <v>#N/A</v>
      </c>
      <c r="R1978" s="19">
        <v>44548</v>
      </c>
      <c r="S1978" s="17" t="s">
        <v>2724</v>
      </c>
      <c r="T1978" s="8" t="str">
        <f t="shared" si="154"/>
        <v>VM+ HCM 00</v>
      </c>
      <c r="U1978" t="s">
        <v>11272</v>
      </c>
      <c r="Y1978" t="str">
        <f t="shared" si="155"/>
        <v>WINCOMHOCHIMINH</v>
      </c>
    </row>
    <row r="1979" spans="1:25" x14ac:dyDescent="0.2">
      <c r="A1979" t="s">
        <v>0</v>
      </c>
      <c r="B1979" t="s">
        <v>2722</v>
      </c>
      <c r="D1979" t="s">
        <v>30</v>
      </c>
      <c r="E1979" t="s">
        <v>3</v>
      </c>
      <c r="F1979" s="12">
        <v>1</v>
      </c>
      <c r="G1979" s="2">
        <v>111058</v>
      </c>
      <c r="H1979" t="s">
        <v>4</v>
      </c>
      <c r="J1979" t="s">
        <v>31</v>
      </c>
      <c r="K1979" s="9" t="str">
        <f t="shared" si="152"/>
        <v>Gà muối gói 500g</v>
      </c>
      <c r="L1979" s="8" t="str">
        <f>VLOOKUP(K1979,'[1]Mã Misa'!$B$2:$D$74,2,0)</f>
        <v>Gà muối 500g</v>
      </c>
      <c r="M1979" s="8" t="str">
        <f>VLOOKUP(L1979,'[1]Mã Misa'!$C$2:$D$74,2,0)</f>
        <v>GM500</v>
      </c>
      <c r="N1979" s="2">
        <v>111058</v>
      </c>
      <c r="O1979" t="s">
        <v>2723</v>
      </c>
      <c r="P1979" s="8" t="str">
        <f t="shared" si="153"/>
        <v>0047155</v>
      </c>
      <c r="Q1979" s="8" t="e">
        <f t="shared" si="151"/>
        <v>#N/A</v>
      </c>
      <c r="R1979" s="19">
        <v>44548</v>
      </c>
      <c r="S1979" s="17" t="s">
        <v>2724</v>
      </c>
      <c r="T1979" s="8" t="str">
        <f t="shared" si="154"/>
        <v>VM+ HCM 00</v>
      </c>
      <c r="U1979" t="s">
        <v>11272</v>
      </c>
      <c r="Y1979" t="str">
        <f t="shared" si="155"/>
        <v>WINCOMHOCHIMINH</v>
      </c>
    </row>
    <row r="1980" spans="1:25" x14ac:dyDescent="0.2">
      <c r="A1980" t="s">
        <v>0</v>
      </c>
      <c r="B1980" t="s">
        <v>2722</v>
      </c>
      <c r="D1980" t="s">
        <v>21</v>
      </c>
      <c r="E1980" t="s">
        <v>3</v>
      </c>
      <c r="F1980" s="12">
        <v>1</v>
      </c>
      <c r="G1980" s="2">
        <v>74250</v>
      </c>
      <c r="H1980" t="s">
        <v>4</v>
      </c>
      <c r="J1980" t="s">
        <v>22</v>
      </c>
      <c r="K1980" s="9" t="str">
        <f t="shared" si="152"/>
        <v>_Chả cốm 300g</v>
      </c>
      <c r="L1980" s="8" t="str">
        <f>VLOOKUP(K1980,'[1]Mã Misa'!$B$2:$D$74,2,0)</f>
        <v>Chả cốm 300g</v>
      </c>
      <c r="M1980" s="8" t="str">
        <f>VLOOKUP(L1980,'[1]Mã Misa'!$C$2:$D$74,2,0)</f>
        <v>CC300</v>
      </c>
      <c r="N1980" s="2">
        <v>74250</v>
      </c>
      <c r="O1980" t="s">
        <v>2723</v>
      </c>
      <c r="P1980" s="8" t="str">
        <f t="shared" si="153"/>
        <v>0047155</v>
      </c>
      <c r="Q1980" s="8" t="e">
        <f t="shared" si="151"/>
        <v>#N/A</v>
      </c>
      <c r="R1980" s="19">
        <v>44548</v>
      </c>
      <c r="S1980" s="17" t="s">
        <v>2724</v>
      </c>
      <c r="T1980" s="8" t="str">
        <f t="shared" si="154"/>
        <v>VM+ HCM 00</v>
      </c>
      <c r="U1980" t="s">
        <v>11272</v>
      </c>
      <c r="Y1980" t="str">
        <f t="shared" si="155"/>
        <v>WINCOMHOCHIMINH</v>
      </c>
    </row>
    <row r="1981" spans="1:25" x14ac:dyDescent="0.2">
      <c r="A1981" t="s">
        <v>0</v>
      </c>
      <c r="B1981" t="s">
        <v>2725</v>
      </c>
      <c r="D1981" t="s">
        <v>2</v>
      </c>
      <c r="E1981" t="s">
        <v>3</v>
      </c>
      <c r="F1981" s="12">
        <v>1</v>
      </c>
      <c r="G1981" s="2">
        <v>70950</v>
      </c>
      <c r="H1981" t="s">
        <v>4</v>
      </c>
      <c r="J1981" t="s">
        <v>5</v>
      </c>
      <c r="K1981" s="9" t="str">
        <f t="shared" si="152"/>
        <v>_Chả nướng 300g</v>
      </c>
      <c r="L1981" s="8" t="str">
        <f>VLOOKUP(K1981,'[1]Mã Misa'!$B$2:$D$74,2,0)</f>
        <v>Chả nướng 300g</v>
      </c>
      <c r="M1981" s="8" t="str">
        <f>VLOOKUP(L1981,'[1]Mã Misa'!$C$2:$D$74,2,0)</f>
        <v>CN300</v>
      </c>
      <c r="N1981" s="2">
        <v>70950</v>
      </c>
      <c r="O1981" t="s">
        <v>2726</v>
      </c>
      <c r="P1981" s="8" t="str">
        <f t="shared" si="153"/>
        <v>0047156</v>
      </c>
      <c r="Q1981" s="8" t="e">
        <f t="shared" si="151"/>
        <v>#N/A</v>
      </c>
      <c r="R1981" s="19">
        <v>44548</v>
      </c>
      <c r="S1981" s="17" t="s">
        <v>2727</v>
      </c>
      <c r="T1981" s="8" t="str">
        <f t="shared" si="154"/>
        <v>VM+ HCM 94</v>
      </c>
      <c r="U1981" t="s">
        <v>11273</v>
      </c>
      <c r="Y1981" t="str">
        <f t="shared" si="155"/>
        <v>WINCOMHOCHIMINH</v>
      </c>
    </row>
    <row r="1982" spans="1:25" x14ac:dyDescent="0.2">
      <c r="A1982" t="s">
        <v>0</v>
      </c>
      <c r="B1982" t="s">
        <v>2725</v>
      </c>
      <c r="D1982" t="s">
        <v>42</v>
      </c>
      <c r="E1982" t="s">
        <v>3</v>
      </c>
      <c r="F1982" s="12">
        <v>9</v>
      </c>
      <c r="G1982" s="2">
        <v>790083</v>
      </c>
      <c r="H1982" t="s">
        <v>4</v>
      </c>
      <c r="J1982" t="s">
        <v>43</v>
      </c>
      <c r="K1982" s="9" t="str">
        <f t="shared" si="152"/>
        <v>Bắp bò muối gói 200g</v>
      </c>
      <c r="L1982" s="8" t="str">
        <f>VLOOKUP(K1982,'[1]Mã Misa'!$B$2:$D$74,2,0)</f>
        <v>Bắp bò muối 200g</v>
      </c>
      <c r="M1982" s="8" t="str">
        <f>VLOOKUP(L1982,'[1]Mã Misa'!$C$2:$D$74,2,0)</f>
        <v>BBM200</v>
      </c>
      <c r="N1982" s="2">
        <v>87787</v>
      </c>
      <c r="O1982" t="s">
        <v>2726</v>
      </c>
      <c r="P1982" s="8" t="str">
        <f t="shared" si="153"/>
        <v>0047156</v>
      </c>
      <c r="Q1982" s="8" t="e">
        <f t="shared" si="151"/>
        <v>#N/A</v>
      </c>
      <c r="R1982" s="19">
        <v>44548</v>
      </c>
      <c r="S1982" s="17" t="s">
        <v>2727</v>
      </c>
      <c r="T1982" s="8" t="str">
        <f t="shared" si="154"/>
        <v>VM+ HCM 94</v>
      </c>
      <c r="U1982" t="s">
        <v>11273</v>
      </c>
      <c r="Y1982" t="str">
        <f t="shared" si="155"/>
        <v>WINCOMHOCHIMINH</v>
      </c>
    </row>
    <row r="1983" spans="1:25" x14ac:dyDescent="0.2">
      <c r="A1983" t="s">
        <v>0</v>
      </c>
      <c r="B1983" t="s">
        <v>2725</v>
      </c>
      <c r="D1983" t="s">
        <v>40</v>
      </c>
      <c r="E1983" t="s">
        <v>3</v>
      </c>
      <c r="F1983" s="12">
        <v>1</v>
      </c>
      <c r="G1983" s="2">
        <v>59400</v>
      </c>
      <c r="H1983" t="s">
        <v>4</v>
      </c>
      <c r="J1983" t="s">
        <v>41</v>
      </c>
      <c r="K1983" s="9" t="str">
        <f t="shared" si="152"/>
        <v>_Giò lụa 250g</v>
      </c>
      <c r="L1983" s="8" t="str">
        <f>VLOOKUP(K1983,'[1]Mã Misa'!$B$2:$D$74,2,0)</f>
        <v>Giò lụa 250g</v>
      </c>
      <c r="M1983" s="8" t="str">
        <f>VLOOKUP(L1983,'[1]Mã Misa'!$C$2:$D$74,2,0)</f>
        <v>GL250</v>
      </c>
      <c r="N1983" s="2">
        <v>59400</v>
      </c>
      <c r="O1983" t="s">
        <v>2726</v>
      </c>
      <c r="P1983" s="8" t="str">
        <f t="shared" si="153"/>
        <v>0047156</v>
      </c>
      <c r="Q1983" s="8" t="e">
        <f t="shared" si="151"/>
        <v>#N/A</v>
      </c>
      <c r="R1983" s="19">
        <v>44548</v>
      </c>
      <c r="S1983" s="17" t="s">
        <v>2727</v>
      </c>
      <c r="T1983" s="8" t="str">
        <f t="shared" si="154"/>
        <v>VM+ HCM 94</v>
      </c>
      <c r="U1983" t="s">
        <v>11273</v>
      </c>
      <c r="Y1983" t="str">
        <f t="shared" si="155"/>
        <v>WINCOMHOCHIMINH</v>
      </c>
    </row>
    <row r="1984" spans="1:25" x14ac:dyDescent="0.2">
      <c r="A1984" t="s">
        <v>0</v>
      </c>
      <c r="B1984" t="s">
        <v>2728</v>
      </c>
      <c r="D1984" t="s">
        <v>30</v>
      </c>
      <c r="E1984" t="s">
        <v>3</v>
      </c>
      <c r="F1984" s="12">
        <v>1</v>
      </c>
      <c r="G1984" s="2">
        <v>111058</v>
      </c>
      <c r="H1984" t="s">
        <v>4</v>
      </c>
      <c r="J1984" t="s">
        <v>31</v>
      </c>
      <c r="K1984" s="9" t="str">
        <f t="shared" si="152"/>
        <v>Gà muối gói 500g</v>
      </c>
      <c r="L1984" s="8" t="str">
        <f>VLOOKUP(K1984,'[1]Mã Misa'!$B$2:$D$74,2,0)</f>
        <v>Gà muối 500g</v>
      </c>
      <c r="M1984" s="8" t="str">
        <f>VLOOKUP(L1984,'[1]Mã Misa'!$C$2:$D$74,2,0)</f>
        <v>GM500</v>
      </c>
      <c r="N1984" s="2">
        <v>111058</v>
      </c>
      <c r="O1984" t="s">
        <v>2729</v>
      </c>
      <c r="P1984" s="8" t="str">
        <f t="shared" si="153"/>
        <v>0047157</v>
      </c>
      <c r="Q1984" s="8" t="e">
        <f t="shared" si="151"/>
        <v>#N/A</v>
      </c>
      <c r="R1984" s="19">
        <v>44548</v>
      </c>
      <c r="S1984" s="17" t="s">
        <v>2727</v>
      </c>
      <c r="T1984" s="8" t="str">
        <f t="shared" si="154"/>
        <v>VM+ HCM 94</v>
      </c>
      <c r="U1984" t="s">
        <v>11273</v>
      </c>
      <c r="Y1984" t="str">
        <f t="shared" si="155"/>
        <v>WINCOMHOCHIMINH</v>
      </c>
    </row>
    <row r="1985" spans="1:25" x14ac:dyDescent="0.2">
      <c r="A1985" t="s">
        <v>0</v>
      </c>
      <c r="B1985" t="s">
        <v>2728</v>
      </c>
      <c r="D1985" t="s">
        <v>27</v>
      </c>
      <c r="E1985" t="s">
        <v>3</v>
      </c>
      <c r="F1985" s="12">
        <v>1</v>
      </c>
      <c r="G1985" s="2">
        <v>61050</v>
      </c>
      <c r="H1985" t="s">
        <v>4</v>
      </c>
      <c r="J1985" t="s">
        <v>28</v>
      </c>
      <c r="K1985" s="9" t="str">
        <f t="shared" si="152"/>
        <v>_Giò sụn gà 250g</v>
      </c>
      <c r="L1985" s="8" t="str">
        <f>VLOOKUP(K1985,'[1]Mã Misa'!$B$2:$D$74,2,0)</f>
        <v>Giò sụn gà 250g</v>
      </c>
      <c r="M1985" s="8" t="str">
        <f>VLOOKUP(L1985,'[1]Mã Misa'!$C$2:$D$74,2,0)</f>
        <v>GSG250</v>
      </c>
      <c r="N1985" s="2">
        <v>61050</v>
      </c>
      <c r="O1985" t="s">
        <v>2729</v>
      </c>
      <c r="P1985" s="8" t="str">
        <f t="shared" si="153"/>
        <v>0047157</v>
      </c>
      <c r="Q1985" s="8" t="e">
        <f t="shared" si="151"/>
        <v>#N/A</v>
      </c>
      <c r="R1985" s="19">
        <v>44548</v>
      </c>
      <c r="S1985" s="17" t="s">
        <v>2727</v>
      </c>
      <c r="T1985" s="8" t="str">
        <f t="shared" si="154"/>
        <v>VM+ HCM 94</v>
      </c>
      <c r="U1985" t="s">
        <v>11273</v>
      </c>
      <c r="Y1985" t="str">
        <f t="shared" si="155"/>
        <v>WINCOMHOCHIMINH</v>
      </c>
    </row>
    <row r="1986" spans="1:25" x14ac:dyDescent="0.2">
      <c r="A1986" t="s">
        <v>0</v>
      </c>
      <c r="B1986" t="s">
        <v>2730</v>
      </c>
      <c r="D1986" t="s">
        <v>42</v>
      </c>
      <c r="E1986" t="s">
        <v>3</v>
      </c>
      <c r="F1986" s="12">
        <v>6</v>
      </c>
      <c r="G1986" s="2">
        <v>526722</v>
      </c>
      <c r="H1986" t="s">
        <v>4</v>
      </c>
      <c r="J1986" t="s">
        <v>43</v>
      </c>
      <c r="K1986" s="9" t="str">
        <f t="shared" si="152"/>
        <v>Bắp bò muối gói 200g</v>
      </c>
      <c r="L1986" s="8" t="str">
        <f>VLOOKUP(K1986,'[1]Mã Misa'!$B$2:$D$74,2,0)</f>
        <v>Bắp bò muối 200g</v>
      </c>
      <c r="M1986" s="8" t="str">
        <f>VLOOKUP(L1986,'[1]Mã Misa'!$C$2:$D$74,2,0)</f>
        <v>BBM200</v>
      </c>
      <c r="N1986" s="2">
        <v>87787</v>
      </c>
      <c r="O1986" t="s">
        <v>2731</v>
      </c>
      <c r="P1986" s="8" t="str">
        <f t="shared" si="153"/>
        <v>0156784</v>
      </c>
      <c r="Q1986" s="8" t="e">
        <f t="shared" si="151"/>
        <v>#N/A</v>
      </c>
      <c r="R1986" s="19">
        <v>44548</v>
      </c>
      <c r="S1986" s="17" t="s">
        <v>2732</v>
      </c>
      <c r="T1986" s="8" t="str">
        <f t="shared" si="154"/>
        <v>VM+ HNI Lô</v>
      </c>
      <c r="U1986" t="s">
        <v>11274</v>
      </c>
      <c r="Y1986" t="str">
        <f t="shared" si="155"/>
        <v>WINCOMHANOI</v>
      </c>
    </row>
    <row r="1987" spans="1:25" x14ac:dyDescent="0.2">
      <c r="A1987" t="s">
        <v>0</v>
      </c>
      <c r="B1987" t="s">
        <v>2730</v>
      </c>
      <c r="D1987" t="s">
        <v>25</v>
      </c>
      <c r="E1987" t="s">
        <v>3</v>
      </c>
      <c r="F1987" s="12">
        <v>1</v>
      </c>
      <c r="G1987" s="2">
        <v>90750</v>
      </c>
      <c r="H1987" t="s">
        <v>4</v>
      </c>
      <c r="J1987" t="s">
        <v>26</v>
      </c>
      <c r="K1987" s="9" t="str">
        <f t="shared" si="152"/>
        <v>_Chân gà sốt cay 400g</v>
      </c>
      <c r="L1987" s="8" t="str">
        <f>VLOOKUP(K1987,'[1]Mã Misa'!$B$2:$D$74,2,0)</f>
        <v>Chân gà sốt cay 400g</v>
      </c>
      <c r="M1987" s="8" t="str">
        <f>VLOOKUP(L1987,'[1]Mã Misa'!$C$2:$D$74,2,0)</f>
        <v>CGSC400</v>
      </c>
      <c r="N1987" s="2">
        <v>90750</v>
      </c>
      <c r="O1987" t="s">
        <v>2731</v>
      </c>
      <c r="P1987" s="8" t="str">
        <f t="shared" si="153"/>
        <v>0156784</v>
      </c>
      <c r="Q1987" s="8" t="e">
        <f t="shared" ref="Q1987:Q2050" si="156">IF(VLOOKUP(P1987,$AD$1:$AF$32,1,0)&lt;&gt;0,(P1987&amp;"A"),0)</f>
        <v>#N/A</v>
      </c>
      <c r="R1987" s="19">
        <v>44548</v>
      </c>
      <c r="S1987" s="17" t="s">
        <v>2732</v>
      </c>
      <c r="T1987" s="8" t="str">
        <f t="shared" si="154"/>
        <v>VM+ HNI Lô</v>
      </c>
      <c r="U1987" t="s">
        <v>11274</v>
      </c>
      <c r="Y1987" t="str">
        <f t="shared" si="155"/>
        <v>WINCOMHANOI</v>
      </c>
    </row>
    <row r="1988" spans="1:25" x14ac:dyDescent="0.2">
      <c r="A1988" t="s">
        <v>0</v>
      </c>
      <c r="B1988" t="s">
        <v>2730</v>
      </c>
      <c r="D1988" t="s">
        <v>47</v>
      </c>
      <c r="E1988" t="s">
        <v>3</v>
      </c>
      <c r="F1988" s="12">
        <v>3</v>
      </c>
      <c r="G1988" s="2">
        <v>166785</v>
      </c>
      <c r="H1988" t="s">
        <v>4</v>
      </c>
      <c r="J1988" t="s">
        <v>48</v>
      </c>
      <c r="K1988" s="9" t="str">
        <f t="shared" ref="K1988:K2051" si="157">MID(J1988,10,26)</f>
        <v>Tai heo muối gói 200g</v>
      </c>
      <c r="L1988" s="8" t="str">
        <f>VLOOKUP(K1988,'[1]Mã Misa'!$B$2:$D$74,2,0)</f>
        <v>Tai heo muối 200g</v>
      </c>
      <c r="M1988" s="8" t="str">
        <f>VLOOKUP(L1988,'[1]Mã Misa'!$C$2:$D$74,2,0)</f>
        <v>TH200</v>
      </c>
      <c r="N1988" s="2">
        <v>55595</v>
      </c>
      <c r="O1988" t="s">
        <v>2731</v>
      </c>
      <c r="P1988" s="8" t="str">
        <f t="shared" ref="P1988:P2051" si="158">RIGHT(O1988,7)</f>
        <v>0156784</v>
      </c>
      <c r="Q1988" s="8" t="e">
        <f t="shared" si="156"/>
        <v>#N/A</v>
      </c>
      <c r="R1988" s="19">
        <v>44548</v>
      </c>
      <c r="S1988" s="17" t="s">
        <v>2732</v>
      </c>
      <c r="T1988" s="8" t="str">
        <f t="shared" ref="T1988:T2051" si="159">LEFT(U1988,10)</f>
        <v>VM+ HNI Lô</v>
      </c>
      <c r="U1988" t="s">
        <v>11274</v>
      </c>
      <c r="Y1988" t="str">
        <f t="shared" ref="Y1988:Y2051" si="160">IF(ISNUMBER(SEARCH($V$3,T1988)),"WINCOMHANOI",IF(ISNUMBER(SEARCH($V$4,T1988)),"WINCOMHOCHIMINH",IF(ISNUMBER(SEARCH($V$5,T1988)),"WINCOMDANANG",IF(ISNUMBER(SEARCH($V$6,T1988)),"WINCOMHAIDUONG",IF(ISNUMBER(SEARCH($V$7,T1988)),"WINCOMQUANGNINH",IF(ISNUMBER(SEARCH($V$8,T1988)),"WINCOMHAIPHONG",IF(ISNUMBER(SEARCH($V$9,T1988)),"WINCOMBACGIANG",IF(ISNUMBER(SEARCH($V$10,T1988)),"WINCOMBACNINH",IF(ISNUMBER(SEARCH($V$11,T1988)),"WINCOMPHUTHO",IF(ISNUMBER(SEARCH($V$12,T1988)),"WINCOMHATINH",IF(ISNUMBER(SEARCH($V$13,T1988)),"WINCOMTHAINGUYEN",IF(ISNUMBER(SEARCH($V$14,T1988)),"WINCOMKHANHHOA",IF(ISNUMBER(SEARCH($V$15,T1988)),"WINCOMHUNGYEN",IF(ISNUMBER(SEARCH($V$16,T1988)),"WINCOMNGHEAN",IF(ISNUMBER(SEARCH($V$17,T1988)),"WINCOMLAOCAI",IF(ISNUMBER(SEARCH($V$18,T1988)),"WINCOMVUNGTAU",IF(ISNUMBER(SEARCH($V$19,T1988)),"WINCOMBINHDUONG",IF(ISNUMBER(SEARCH($V$20,T1988)),"WINCOMKIENGIANG",IF(ISNUMBER(SEARCH($V$21,T1988)),"WINCOMHANAM",IF(ISNUMBER(SEARCH($V$22,T1988)),"WINCOMNAMDINH",IF(ISNUMBER(SEARCH($V$23,T1988)),"WINCOMLANGSON",IF(ISNUMBER(SEARCH($V$24,T1988)),"WINCOMTHANHHOA",IF(ISNUMBER(SEARCH($V$25,T1988)),"WINCOMYENBAI",IF(ISNUMBER(SEARCH($V$26,T1988)),"WINCOMTUYENQUANG",IF(ISNUMBER(SEARCH($V$27,T1988)),"WINCOMHUE",IF(ISNUMBER(SEARCH($V$28,T1988)),"WINCOMQUANGNAM",IF(ISNUMBER(SEARCH($V$29,T1988)),"WINCOMVINHPHUC",IF(ISNUMBER(SEARCH($V$30,T1988)),"WINCOMHAGIANG",IF(ISNUMBER(SEARCH($V$31,T1988)),"WINCOMNINHBINH",IF(ISNUMBER(SEARCH($V$32,T1988)),"WINCOMTRAVINH",IF(ISNUMBER(SEARCH($V$33,T1988)),"WINCOMCANTHO",IF(ISNUMBER(SEARCH($V$34,T1988)),"WINCOMBENTRE",IF(ISNUMBER(SEARCH($V$35,T1988)),"WINCOMCAMAU",IF(ISNUMBER(SEARCH($V$36,T1988)),"WINCOMANGIANG",IF(ISNUMBER(SEARCH($V$37,T1988)),"WINCOMNINHTHUAN",IF(ISNUMBER(SEARCH($V$38,T1988)),"WINCOMTHAIBINH",IF(ISNUMBER(SEARCH($V$39,T1988)),"WINCOMGIALAI",IF(ISNUMBER(SEARCH($V$40,T1988)),"WINCOMHOABINH",IF(ISNUMBER(SEARCH($V$41,T1988)),"WINCOMQUANGNGAI",IF(ISNUMBER(SEARCH($V$42,T1988)),"WINCOMBINHTHUAN",IF(ISNUMBER(SEARCH($V$43,T1988)),"WINCOMDAKLAK",IF(ISNUMBER(SEARCH($V$44,T1988)),"WINCOMSOCTRANG",IF(ISNUMBER(SEARCH($V$45,T1988)),"WINCOMSONLA",IF(ISNUMBER(SEARCH($V$46,T1988)),"WINCOMKONTUM",IF(ISNUMBER(SEARCH($V$47,T1988)),"WINCOMPHUYEN",IF(ISNUMBER(SEARCH($V$48,T1988)),"WINCOMQUANGTRI",IF(ISNUMBER(SEARCH($V$49,T1988)),"WINCOMBINHDINH",IF(ISNUMBER(SEARCH($V$50,T1988)),"WINCOMCAOBANG",IF(ISNUMBER(SEARCH($V$51,T1988)),"WINCOMQUANGBINH",IF(ISNUMBER(SEARCH($V$52,T1988)),"WINCOMLAMDONG",IF(ISNUMBER(SEARCH($V$53,T1988)),"WINCOMVINHLONG",IF(ISNUMBER(SEARCH($V$54,T1988)),"WINCOMDONGTHAP",IF(ISNUMBER(SEARCH($V$55,T1988)),"WINCOMTIENGIANG",IF(ISNUMBER(SEARCH($V$56,T1988)),"WINCOMQUANGNINH",0))))))))))))))))))))))))))))))))))))))))))))))))))))))</f>
        <v>WINCOMHANOI</v>
      </c>
    </row>
    <row r="1989" spans="1:25" x14ac:dyDescent="0.2">
      <c r="A1989" t="s">
        <v>0</v>
      </c>
      <c r="B1989" t="s">
        <v>2730</v>
      </c>
      <c r="D1989" t="s">
        <v>11</v>
      </c>
      <c r="E1989" t="s">
        <v>3</v>
      </c>
      <c r="F1989" s="12">
        <v>1</v>
      </c>
      <c r="G1989" s="2">
        <v>50182</v>
      </c>
      <c r="H1989" t="s">
        <v>4</v>
      </c>
      <c r="J1989" t="s">
        <v>12</v>
      </c>
      <c r="K1989" s="9" t="str">
        <f t="shared" si="157"/>
        <v>Giò tai lưỡi xào gói 250g</v>
      </c>
      <c r="L1989" s="8" t="str">
        <f>VLOOKUP(K1989,'[1]Mã Misa'!$B$2:$D$74,2,0)</f>
        <v>Giò Tai Lưỡi Xào 250g</v>
      </c>
      <c r="M1989" s="8" t="str">
        <f>VLOOKUP(L1989,'[1]Mã Misa'!$C$2:$D$74,2,0)</f>
        <v>GTLX250G</v>
      </c>
      <c r="N1989" s="2">
        <v>50182</v>
      </c>
      <c r="O1989" t="s">
        <v>2731</v>
      </c>
      <c r="P1989" s="8" t="str">
        <f t="shared" si="158"/>
        <v>0156784</v>
      </c>
      <c r="Q1989" s="8" t="e">
        <f t="shared" si="156"/>
        <v>#N/A</v>
      </c>
      <c r="R1989" s="19">
        <v>44548</v>
      </c>
      <c r="S1989" s="17" t="s">
        <v>2732</v>
      </c>
      <c r="T1989" s="8" t="str">
        <f t="shared" si="159"/>
        <v>VM+ HNI Lô</v>
      </c>
      <c r="U1989" t="s">
        <v>11274</v>
      </c>
      <c r="Y1989" t="str">
        <f t="shared" si="160"/>
        <v>WINCOMHANOI</v>
      </c>
    </row>
    <row r="1990" spans="1:25" x14ac:dyDescent="0.2">
      <c r="A1990" t="s">
        <v>0</v>
      </c>
      <c r="B1990" t="s">
        <v>2733</v>
      </c>
      <c r="D1990" t="s">
        <v>11</v>
      </c>
      <c r="E1990" t="s">
        <v>3</v>
      </c>
      <c r="F1990" s="12">
        <v>3</v>
      </c>
      <c r="G1990" s="2">
        <v>150546</v>
      </c>
      <c r="H1990" t="s">
        <v>4</v>
      </c>
      <c r="J1990" t="s">
        <v>12</v>
      </c>
      <c r="K1990" s="9" t="str">
        <f t="shared" si="157"/>
        <v>Giò tai lưỡi xào gói 250g</v>
      </c>
      <c r="L1990" s="8" t="str">
        <f>VLOOKUP(K1990,'[1]Mã Misa'!$B$2:$D$74,2,0)</f>
        <v>Giò Tai Lưỡi Xào 250g</v>
      </c>
      <c r="M1990" s="8" t="str">
        <f>VLOOKUP(L1990,'[1]Mã Misa'!$C$2:$D$74,2,0)</f>
        <v>GTLX250G</v>
      </c>
      <c r="N1990" s="2">
        <v>50182</v>
      </c>
      <c r="O1990" t="s">
        <v>2734</v>
      </c>
      <c r="P1990" s="8" t="str">
        <f t="shared" si="158"/>
        <v>0156795</v>
      </c>
      <c r="Q1990" s="8" t="e">
        <f t="shared" si="156"/>
        <v>#N/A</v>
      </c>
      <c r="R1990" s="19">
        <v>44548</v>
      </c>
      <c r="S1990" s="17" t="s">
        <v>1988</v>
      </c>
      <c r="T1990" s="8" t="str">
        <f t="shared" si="159"/>
        <v>VM+ HNI CT</v>
      </c>
      <c r="U1990" t="s">
        <v>11075</v>
      </c>
      <c r="Y1990" t="str">
        <f t="shared" si="160"/>
        <v>WINCOMHANOI</v>
      </c>
    </row>
    <row r="1991" spans="1:25" x14ac:dyDescent="0.2">
      <c r="A1991" t="s">
        <v>0</v>
      </c>
      <c r="B1991" t="s">
        <v>2735</v>
      </c>
      <c r="D1991" t="s">
        <v>42</v>
      </c>
      <c r="E1991" t="s">
        <v>3</v>
      </c>
      <c r="F1991" s="12">
        <v>7</v>
      </c>
      <c r="G1991" s="2">
        <v>614509</v>
      </c>
      <c r="H1991" t="s">
        <v>4</v>
      </c>
      <c r="J1991" t="s">
        <v>43</v>
      </c>
      <c r="K1991" s="9" t="str">
        <f t="shared" si="157"/>
        <v>Bắp bò muối gói 200g</v>
      </c>
      <c r="L1991" s="8" t="str">
        <f>VLOOKUP(K1991,'[1]Mã Misa'!$B$2:$D$74,2,0)</f>
        <v>Bắp bò muối 200g</v>
      </c>
      <c r="M1991" s="8" t="str">
        <f>VLOOKUP(L1991,'[1]Mã Misa'!$C$2:$D$74,2,0)</f>
        <v>BBM200</v>
      </c>
      <c r="N1991" s="2">
        <v>87787</v>
      </c>
      <c r="O1991" t="s">
        <v>2736</v>
      </c>
      <c r="P1991" s="8" t="str">
        <f t="shared" si="158"/>
        <v>0047162</v>
      </c>
      <c r="Q1991" s="8" t="e">
        <f t="shared" si="156"/>
        <v>#N/A</v>
      </c>
      <c r="R1991" s="19">
        <v>44548</v>
      </c>
      <c r="S1991" s="17" t="s">
        <v>2737</v>
      </c>
      <c r="T1991" s="8" t="str">
        <f t="shared" si="159"/>
        <v>VM+ HCM 15</v>
      </c>
      <c r="U1991" t="s">
        <v>11275</v>
      </c>
      <c r="Y1991" t="str">
        <f t="shared" si="160"/>
        <v>WINCOMHOCHIMINH</v>
      </c>
    </row>
    <row r="1992" spans="1:25" x14ac:dyDescent="0.2">
      <c r="A1992" t="s">
        <v>0</v>
      </c>
      <c r="B1992" t="s">
        <v>2738</v>
      </c>
      <c r="D1992" t="s">
        <v>40</v>
      </c>
      <c r="E1992" t="s">
        <v>3</v>
      </c>
      <c r="F1992" s="12">
        <v>2</v>
      </c>
      <c r="G1992" s="2">
        <v>118800</v>
      </c>
      <c r="H1992" t="s">
        <v>4</v>
      </c>
      <c r="J1992" t="s">
        <v>41</v>
      </c>
      <c r="K1992" s="9" t="str">
        <f t="shared" si="157"/>
        <v>_Giò lụa 250g</v>
      </c>
      <c r="L1992" s="8" t="str">
        <f>VLOOKUP(K1992,'[1]Mã Misa'!$B$2:$D$74,2,0)</f>
        <v>Giò lụa 250g</v>
      </c>
      <c r="M1992" s="8" t="str">
        <f>VLOOKUP(L1992,'[1]Mã Misa'!$C$2:$D$74,2,0)</f>
        <v>GL250</v>
      </c>
      <c r="N1992" s="2">
        <v>59400</v>
      </c>
      <c r="O1992" t="s">
        <v>2739</v>
      </c>
      <c r="P1992" s="8" t="str">
        <f t="shared" si="158"/>
        <v>0156798</v>
      </c>
      <c r="Q1992" s="8" t="e">
        <f t="shared" si="156"/>
        <v>#N/A</v>
      </c>
      <c r="R1992" s="19">
        <v>44548</v>
      </c>
      <c r="S1992" s="17" t="s">
        <v>2033</v>
      </c>
      <c r="T1992" s="8" t="str">
        <f t="shared" si="159"/>
        <v>VM+ HNI UD</v>
      </c>
      <c r="U1992" t="s">
        <v>11086</v>
      </c>
      <c r="Y1992" t="str">
        <f t="shared" si="160"/>
        <v>WINCOMHANOI</v>
      </c>
    </row>
    <row r="1993" spans="1:25" x14ac:dyDescent="0.2">
      <c r="A1993" t="s">
        <v>0</v>
      </c>
      <c r="B1993" t="s">
        <v>2738</v>
      </c>
      <c r="D1993" t="s">
        <v>25</v>
      </c>
      <c r="E1993" t="s">
        <v>3</v>
      </c>
      <c r="F1993" s="12">
        <v>2</v>
      </c>
      <c r="G1993" s="2">
        <v>181500</v>
      </c>
      <c r="H1993" t="s">
        <v>4</v>
      </c>
      <c r="J1993" t="s">
        <v>26</v>
      </c>
      <c r="K1993" s="9" t="str">
        <f t="shared" si="157"/>
        <v>_Chân gà sốt cay 400g</v>
      </c>
      <c r="L1993" s="8" t="str">
        <f>VLOOKUP(K1993,'[1]Mã Misa'!$B$2:$D$74,2,0)</f>
        <v>Chân gà sốt cay 400g</v>
      </c>
      <c r="M1993" s="8" t="str">
        <f>VLOOKUP(L1993,'[1]Mã Misa'!$C$2:$D$74,2,0)</f>
        <v>CGSC400</v>
      </c>
      <c r="N1993" s="2">
        <v>90750</v>
      </c>
      <c r="O1993" t="s">
        <v>2739</v>
      </c>
      <c r="P1993" s="8" t="str">
        <f t="shared" si="158"/>
        <v>0156798</v>
      </c>
      <c r="Q1993" s="8" t="e">
        <f t="shared" si="156"/>
        <v>#N/A</v>
      </c>
      <c r="R1993" s="19">
        <v>44548</v>
      </c>
      <c r="S1993" s="17" t="s">
        <v>2033</v>
      </c>
      <c r="T1993" s="8" t="str">
        <f t="shared" si="159"/>
        <v>VM+ HNI UD</v>
      </c>
      <c r="U1993" t="s">
        <v>11086</v>
      </c>
      <c r="Y1993" t="str">
        <f t="shared" si="160"/>
        <v>WINCOMHANOI</v>
      </c>
    </row>
    <row r="1994" spans="1:25" x14ac:dyDescent="0.2">
      <c r="A1994" t="s">
        <v>0</v>
      </c>
      <c r="B1994" t="s">
        <v>2740</v>
      </c>
      <c r="D1994" t="s">
        <v>11</v>
      </c>
      <c r="E1994" t="s">
        <v>3</v>
      </c>
      <c r="F1994" s="12">
        <v>2</v>
      </c>
      <c r="G1994" s="2">
        <v>100364</v>
      </c>
      <c r="H1994" t="s">
        <v>4</v>
      </c>
      <c r="J1994" t="s">
        <v>12</v>
      </c>
      <c r="K1994" s="9" t="str">
        <f t="shared" si="157"/>
        <v>Giò tai lưỡi xào gói 250g</v>
      </c>
      <c r="L1994" s="8" t="str">
        <f>VLOOKUP(K1994,'[1]Mã Misa'!$B$2:$D$74,2,0)</f>
        <v>Giò Tai Lưỡi Xào 250g</v>
      </c>
      <c r="M1994" s="8" t="str">
        <f>VLOOKUP(L1994,'[1]Mã Misa'!$C$2:$D$74,2,0)</f>
        <v>GTLX250G</v>
      </c>
      <c r="N1994" s="2">
        <v>50182</v>
      </c>
      <c r="O1994" t="s">
        <v>2741</v>
      </c>
      <c r="P1994" s="8" t="str">
        <f t="shared" si="158"/>
        <v>0156801</v>
      </c>
      <c r="Q1994" s="8" t="e">
        <f t="shared" si="156"/>
        <v>#N/A</v>
      </c>
      <c r="R1994" s="19">
        <v>44548</v>
      </c>
      <c r="S1994" s="17" t="s">
        <v>772</v>
      </c>
      <c r="T1994" s="8" t="str">
        <f t="shared" si="159"/>
        <v>VM+ HNI B1</v>
      </c>
      <c r="U1994" t="s">
        <v>10734</v>
      </c>
      <c r="Y1994" t="str">
        <f t="shared" si="160"/>
        <v>WINCOMHANOI</v>
      </c>
    </row>
    <row r="1995" spans="1:25" x14ac:dyDescent="0.2">
      <c r="A1995" t="s">
        <v>0</v>
      </c>
      <c r="B1995" t="s">
        <v>2742</v>
      </c>
      <c r="D1995" t="s">
        <v>21</v>
      </c>
      <c r="E1995" t="s">
        <v>3</v>
      </c>
      <c r="F1995" s="12">
        <v>2</v>
      </c>
      <c r="G1995" s="2">
        <v>148500</v>
      </c>
      <c r="H1995" t="s">
        <v>4</v>
      </c>
      <c r="J1995" t="s">
        <v>22</v>
      </c>
      <c r="K1995" s="9" t="str">
        <f t="shared" si="157"/>
        <v>_Chả cốm 300g</v>
      </c>
      <c r="L1995" s="8" t="str">
        <f>VLOOKUP(K1995,'[1]Mã Misa'!$B$2:$D$74,2,0)</f>
        <v>Chả cốm 300g</v>
      </c>
      <c r="M1995" s="8" t="str">
        <f>VLOOKUP(L1995,'[1]Mã Misa'!$C$2:$D$74,2,0)</f>
        <v>CC300</v>
      </c>
      <c r="N1995" s="2">
        <v>74250</v>
      </c>
      <c r="O1995" t="s">
        <v>2743</v>
      </c>
      <c r="P1995" s="8" t="str">
        <f t="shared" si="158"/>
        <v>0005821</v>
      </c>
      <c r="Q1995" s="8" t="e">
        <f t="shared" si="156"/>
        <v>#N/A</v>
      </c>
      <c r="R1995" s="19">
        <v>44548</v>
      </c>
      <c r="S1995" s="17" t="s">
        <v>2744</v>
      </c>
      <c r="T1995" s="8" t="str">
        <f t="shared" si="159"/>
        <v>VM+ THA 17</v>
      </c>
      <c r="U1995" t="s">
        <v>11276</v>
      </c>
      <c r="Y1995" t="str">
        <f t="shared" si="160"/>
        <v>WINCOMTHANHHOA</v>
      </c>
    </row>
    <row r="1996" spans="1:25" x14ac:dyDescent="0.2">
      <c r="A1996" t="s">
        <v>0</v>
      </c>
      <c r="B1996" t="s">
        <v>2742</v>
      </c>
      <c r="D1996" t="s">
        <v>8</v>
      </c>
      <c r="E1996" t="s">
        <v>3</v>
      </c>
      <c r="F1996" s="12">
        <v>2</v>
      </c>
      <c r="G1996" s="2">
        <v>210800</v>
      </c>
      <c r="H1996" t="s">
        <v>4</v>
      </c>
      <c r="J1996" t="s">
        <v>9</v>
      </c>
      <c r="K1996" s="9" t="str">
        <f t="shared" si="157"/>
        <v>_Đùi gà sốt cay 500g</v>
      </c>
      <c r="L1996" s="8" t="str">
        <f>VLOOKUP(K1996,'[1]Mã Misa'!$B$2:$D$74,2,0)</f>
        <v>Đùi gà sốt cay 500g</v>
      </c>
      <c r="M1996" s="8" t="str">
        <f>VLOOKUP(L1996,'[1]Mã Misa'!$C$2:$D$74,2,0)</f>
        <v>DGSC500</v>
      </c>
      <c r="N1996" s="2">
        <v>105400</v>
      </c>
      <c r="O1996" t="s">
        <v>2743</v>
      </c>
      <c r="P1996" s="8" t="str">
        <f t="shared" si="158"/>
        <v>0005821</v>
      </c>
      <c r="Q1996" s="8" t="e">
        <f t="shared" si="156"/>
        <v>#N/A</v>
      </c>
      <c r="R1996" s="19">
        <v>44548</v>
      </c>
      <c r="S1996" s="17" t="s">
        <v>2744</v>
      </c>
      <c r="T1996" s="8" t="str">
        <f t="shared" si="159"/>
        <v>VM+ THA 17</v>
      </c>
      <c r="U1996" t="s">
        <v>11276</v>
      </c>
      <c r="Y1996" t="str">
        <f t="shared" si="160"/>
        <v>WINCOMTHANHHOA</v>
      </c>
    </row>
    <row r="1997" spans="1:25" x14ac:dyDescent="0.2">
      <c r="A1997" t="s">
        <v>0</v>
      </c>
      <c r="B1997" t="s">
        <v>2742</v>
      </c>
      <c r="D1997" t="s">
        <v>25</v>
      </c>
      <c r="E1997" t="s">
        <v>3</v>
      </c>
      <c r="F1997" s="12">
        <v>1</v>
      </c>
      <c r="G1997" s="2">
        <v>90750</v>
      </c>
      <c r="H1997" t="s">
        <v>4</v>
      </c>
      <c r="J1997" t="s">
        <v>26</v>
      </c>
      <c r="K1997" s="9" t="str">
        <f t="shared" si="157"/>
        <v>_Chân gà sốt cay 400g</v>
      </c>
      <c r="L1997" s="8" t="str">
        <f>VLOOKUP(K1997,'[1]Mã Misa'!$B$2:$D$74,2,0)</f>
        <v>Chân gà sốt cay 400g</v>
      </c>
      <c r="M1997" s="8" t="str">
        <f>VLOOKUP(L1997,'[1]Mã Misa'!$C$2:$D$74,2,0)</f>
        <v>CGSC400</v>
      </c>
      <c r="N1997" s="2">
        <v>90750</v>
      </c>
      <c r="O1997" t="s">
        <v>2743</v>
      </c>
      <c r="P1997" s="8" t="str">
        <f t="shared" si="158"/>
        <v>0005821</v>
      </c>
      <c r="Q1997" s="8" t="e">
        <f t="shared" si="156"/>
        <v>#N/A</v>
      </c>
      <c r="R1997" s="19">
        <v>44548</v>
      </c>
      <c r="S1997" s="17" t="s">
        <v>2744</v>
      </c>
      <c r="T1997" s="8" t="str">
        <f t="shared" si="159"/>
        <v>VM+ THA 17</v>
      </c>
      <c r="U1997" t="s">
        <v>11276</v>
      </c>
      <c r="Y1997" t="str">
        <f t="shared" si="160"/>
        <v>WINCOMTHANHHOA</v>
      </c>
    </row>
    <row r="1998" spans="1:25" x14ac:dyDescent="0.2">
      <c r="A1998" t="s">
        <v>0</v>
      </c>
      <c r="B1998" t="s">
        <v>2745</v>
      </c>
      <c r="D1998" t="s">
        <v>11</v>
      </c>
      <c r="E1998" t="s">
        <v>3</v>
      </c>
      <c r="F1998" s="12">
        <v>5</v>
      </c>
      <c r="G1998" s="2">
        <v>250910</v>
      </c>
      <c r="H1998" t="s">
        <v>4</v>
      </c>
      <c r="J1998" t="s">
        <v>12</v>
      </c>
      <c r="K1998" s="9" t="str">
        <f t="shared" si="157"/>
        <v>Giò tai lưỡi xào gói 250g</v>
      </c>
      <c r="L1998" s="8" t="str">
        <f>VLOOKUP(K1998,'[1]Mã Misa'!$B$2:$D$74,2,0)</f>
        <v>Giò Tai Lưỡi Xào 250g</v>
      </c>
      <c r="M1998" s="8" t="str">
        <f>VLOOKUP(L1998,'[1]Mã Misa'!$C$2:$D$74,2,0)</f>
        <v>GTLX250G</v>
      </c>
      <c r="N1998" s="2">
        <v>50182</v>
      </c>
      <c r="O1998" t="s">
        <v>2746</v>
      </c>
      <c r="P1998" s="8" t="str">
        <f t="shared" si="158"/>
        <v>0156826</v>
      </c>
      <c r="Q1998" s="8" t="e">
        <f t="shared" si="156"/>
        <v>#N/A</v>
      </c>
      <c r="R1998" s="19">
        <v>44548</v>
      </c>
      <c r="S1998" s="17" t="s">
        <v>2747</v>
      </c>
      <c r="T1998" s="8" t="str">
        <f t="shared" si="159"/>
        <v>VM+ HNI Đạ</v>
      </c>
      <c r="U1998" t="s">
        <v>11277</v>
      </c>
      <c r="Y1998" t="str">
        <f t="shared" si="160"/>
        <v>WINCOMHANOI</v>
      </c>
    </row>
    <row r="1999" spans="1:25" x14ac:dyDescent="0.2">
      <c r="A1999" t="s">
        <v>0</v>
      </c>
      <c r="B1999" t="s">
        <v>2745</v>
      </c>
      <c r="D1999" t="s">
        <v>15</v>
      </c>
      <c r="E1999" t="s">
        <v>3</v>
      </c>
      <c r="F1999" s="12">
        <v>1</v>
      </c>
      <c r="G1999" s="2">
        <v>46000</v>
      </c>
      <c r="H1999" t="s">
        <v>4</v>
      </c>
      <c r="J1999" t="s">
        <v>16</v>
      </c>
      <c r="K1999" s="9" t="str">
        <f t="shared" si="157"/>
        <v>Mộc nấm hương gói 250g</v>
      </c>
      <c r="L1999" s="8" t="str">
        <f>VLOOKUP(K1999,'[1]Mã Misa'!$B$2:$D$74,2,0)</f>
        <v>Mộc Nấm Hương 250g</v>
      </c>
      <c r="M1999" s="8" t="str">
        <f>VLOOKUP(L1999,'[1]Mã Misa'!$C$2:$D$74,2,0)</f>
        <v>MNH250</v>
      </c>
      <c r="N1999" s="2">
        <v>46000</v>
      </c>
      <c r="O1999" t="s">
        <v>2746</v>
      </c>
      <c r="P1999" s="8" t="str">
        <f t="shared" si="158"/>
        <v>0156826</v>
      </c>
      <c r="Q1999" s="8" t="e">
        <f t="shared" si="156"/>
        <v>#N/A</v>
      </c>
      <c r="R1999" s="19">
        <v>44548</v>
      </c>
      <c r="S1999" s="17" t="s">
        <v>2747</v>
      </c>
      <c r="T1999" s="8" t="str">
        <f t="shared" si="159"/>
        <v>VM+ HNI Đạ</v>
      </c>
      <c r="U1999" t="s">
        <v>11277</v>
      </c>
      <c r="Y1999" t="str">
        <f t="shared" si="160"/>
        <v>WINCOMHANOI</v>
      </c>
    </row>
    <row r="2000" spans="1:25" x14ac:dyDescent="0.2">
      <c r="A2000" t="s">
        <v>0</v>
      </c>
      <c r="B2000" t="s">
        <v>2748</v>
      </c>
      <c r="D2000" t="s">
        <v>8</v>
      </c>
      <c r="E2000" t="s">
        <v>3</v>
      </c>
      <c r="F2000" s="12">
        <v>2</v>
      </c>
      <c r="G2000" s="2">
        <v>210800</v>
      </c>
      <c r="H2000" t="s">
        <v>4</v>
      </c>
      <c r="J2000" t="s">
        <v>9</v>
      </c>
      <c r="K2000" s="9" t="str">
        <f t="shared" si="157"/>
        <v>_Đùi gà sốt cay 500g</v>
      </c>
      <c r="L2000" s="8" t="str">
        <f>VLOOKUP(K2000,'[1]Mã Misa'!$B$2:$D$74,2,0)</f>
        <v>Đùi gà sốt cay 500g</v>
      </c>
      <c r="M2000" s="8" t="str">
        <f>VLOOKUP(L2000,'[1]Mã Misa'!$C$2:$D$74,2,0)</f>
        <v>DGSC500</v>
      </c>
      <c r="N2000" s="2">
        <v>105400</v>
      </c>
      <c r="O2000" t="s">
        <v>2749</v>
      </c>
      <c r="P2000" s="8" t="str">
        <f t="shared" si="158"/>
        <v>0156830</v>
      </c>
      <c r="Q2000" s="8" t="e">
        <f t="shared" si="156"/>
        <v>#N/A</v>
      </c>
      <c r="R2000" s="19">
        <v>44548</v>
      </c>
      <c r="S2000" s="17" t="s">
        <v>2750</v>
      </c>
      <c r="T2000" s="8" t="str">
        <f t="shared" si="159"/>
        <v>VM+ HNI FL</v>
      </c>
      <c r="U2000" t="s">
        <v>11278</v>
      </c>
      <c r="Y2000" t="str">
        <f t="shared" si="160"/>
        <v>WINCOMHANOI</v>
      </c>
    </row>
    <row r="2001" spans="1:25" x14ac:dyDescent="0.2">
      <c r="A2001" t="s">
        <v>0</v>
      </c>
      <c r="B2001" t="s">
        <v>2751</v>
      </c>
      <c r="D2001" t="s">
        <v>8</v>
      </c>
      <c r="E2001" t="s">
        <v>3</v>
      </c>
      <c r="F2001" s="12">
        <v>4</v>
      </c>
      <c r="G2001" s="2">
        <v>421600</v>
      </c>
      <c r="H2001" t="s">
        <v>4</v>
      </c>
      <c r="J2001" t="s">
        <v>9</v>
      </c>
      <c r="K2001" s="9" t="str">
        <f t="shared" si="157"/>
        <v>_Đùi gà sốt cay 500g</v>
      </c>
      <c r="L2001" s="8" t="str">
        <f>VLOOKUP(K2001,'[1]Mã Misa'!$B$2:$D$74,2,0)</f>
        <v>Đùi gà sốt cay 500g</v>
      </c>
      <c r="M2001" s="8" t="str">
        <f>VLOOKUP(L2001,'[1]Mã Misa'!$C$2:$D$74,2,0)</f>
        <v>DGSC500</v>
      </c>
      <c r="N2001" s="2">
        <v>105400</v>
      </c>
      <c r="O2001" t="s">
        <v>2752</v>
      </c>
      <c r="P2001" s="8" t="str">
        <f t="shared" si="158"/>
        <v>0012729</v>
      </c>
      <c r="Q2001" s="8" t="e">
        <f t="shared" si="156"/>
        <v>#N/A</v>
      </c>
      <c r="R2001" s="19">
        <v>44548</v>
      </c>
      <c r="S2001" s="17" t="s">
        <v>748</v>
      </c>
      <c r="T2001" s="8" t="str">
        <f t="shared" si="159"/>
        <v>VM+ QNH Tổ</v>
      </c>
      <c r="U2001" t="s">
        <v>10726</v>
      </c>
      <c r="Y2001" t="str">
        <f t="shared" si="160"/>
        <v>WINCOMQUANGNINH</v>
      </c>
    </row>
    <row r="2002" spans="1:25" x14ac:dyDescent="0.2">
      <c r="A2002" t="s">
        <v>0</v>
      </c>
      <c r="B2002" t="s">
        <v>2751</v>
      </c>
      <c r="D2002" t="s">
        <v>11</v>
      </c>
      <c r="E2002" t="s">
        <v>3</v>
      </c>
      <c r="F2002" s="12">
        <v>2</v>
      </c>
      <c r="G2002" s="2">
        <v>100364</v>
      </c>
      <c r="H2002" t="s">
        <v>4</v>
      </c>
      <c r="J2002" t="s">
        <v>12</v>
      </c>
      <c r="K2002" s="9" t="str">
        <f t="shared" si="157"/>
        <v>Giò tai lưỡi xào gói 250g</v>
      </c>
      <c r="L2002" s="8" t="str">
        <f>VLOOKUP(K2002,'[1]Mã Misa'!$B$2:$D$74,2,0)</f>
        <v>Giò Tai Lưỡi Xào 250g</v>
      </c>
      <c r="M2002" s="8" t="str">
        <f>VLOOKUP(L2002,'[1]Mã Misa'!$C$2:$D$74,2,0)</f>
        <v>GTLX250G</v>
      </c>
      <c r="N2002" s="2">
        <v>50182</v>
      </c>
      <c r="O2002" t="s">
        <v>2752</v>
      </c>
      <c r="P2002" s="8" t="str">
        <f t="shared" si="158"/>
        <v>0012729</v>
      </c>
      <c r="Q2002" s="8" t="e">
        <f t="shared" si="156"/>
        <v>#N/A</v>
      </c>
      <c r="R2002" s="19">
        <v>44548</v>
      </c>
      <c r="S2002" s="17" t="s">
        <v>748</v>
      </c>
      <c r="T2002" s="8" t="str">
        <f t="shared" si="159"/>
        <v>VM+ QNH Tổ</v>
      </c>
      <c r="U2002" t="s">
        <v>10726</v>
      </c>
      <c r="Y2002" t="str">
        <f t="shared" si="160"/>
        <v>WINCOMQUANGNINH</v>
      </c>
    </row>
    <row r="2003" spans="1:25" x14ac:dyDescent="0.2">
      <c r="A2003" t="s">
        <v>0</v>
      </c>
      <c r="B2003" t="s">
        <v>2753</v>
      </c>
      <c r="D2003" t="s">
        <v>121</v>
      </c>
      <c r="E2003" t="s">
        <v>3</v>
      </c>
      <c r="F2003" s="12">
        <v>1</v>
      </c>
      <c r="G2003" s="2">
        <v>73431</v>
      </c>
      <c r="H2003" t="s">
        <v>4</v>
      </c>
      <c r="J2003" t="s">
        <v>122</v>
      </c>
      <c r="K2003" s="9" t="str">
        <f t="shared" si="157"/>
        <v>Chân giò heo muối gói 300g</v>
      </c>
      <c r="L2003" s="8" t="str">
        <f>VLOOKUP(K2003,'[1]Mã Misa'!$B$2:$D$74,2,0)</f>
        <v>Chân giò heo muối 300g</v>
      </c>
      <c r="M2003" s="8" t="str">
        <f>VLOOKUP(L2003,'[1]Mã Misa'!$C$2:$D$74,2,0)</f>
        <v>CGM300</v>
      </c>
      <c r="N2003" s="2">
        <v>73431</v>
      </c>
      <c r="O2003" t="s">
        <v>2754</v>
      </c>
      <c r="P2003" s="8" t="str">
        <f t="shared" si="158"/>
        <v>0011825</v>
      </c>
      <c r="Q2003" s="8" t="e">
        <f t="shared" si="156"/>
        <v>#N/A</v>
      </c>
      <c r="R2003" s="19">
        <v>44548</v>
      </c>
      <c r="S2003" s="17" t="s">
        <v>2755</v>
      </c>
      <c r="T2003" s="8" t="str">
        <f t="shared" si="159"/>
        <v>VM+ HPG Lô</v>
      </c>
      <c r="U2003" t="s">
        <v>11279</v>
      </c>
      <c r="Y2003" t="str">
        <f t="shared" si="160"/>
        <v>WINCOMHAIPHONG</v>
      </c>
    </row>
    <row r="2004" spans="1:25" x14ac:dyDescent="0.2">
      <c r="A2004" t="s">
        <v>0</v>
      </c>
      <c r="B2004" t="s">
        <v>2756</v>
      </c>
      <c r="D2004" t="s">
        <v>2</v>
      </c>
      <c r="E2004" t="s">
        <v>3</v>
      </c>
      <c r="F2004" s="12">
        <v>3</v>
      </c>
      <c r="G2004" s="2">
        <v>212850</v>
      </c>
      <c r="H2004" t="s">
        <v>4</v>
      </c>
      <c r="J2004" t="s">
        <v>5</v>
      </c>
      <c r="K2004" s="9" t="str">
        <f t="shared" si="157"/>
        <v>_Chả nướng 300g</v>
      </c>
      <c r="L2004" s="8" t="str">
        <f>VLOOKUP(K2004,'[1]Mã Misa'!$B$2:$D$74,2,0)</f>
        <v>Chả nướng 300g</v>
      </c>
      <c r="M2004" s="8" t="str">
        <f>VLOOKUP(L2004,'[1]Mã Misa'!$C$2:$D$74,2,0)</f>
        <v>CN300</v>
      </c>
      <c r="N2004" s="2">
        <v>70950</v>
      </c>
      <c r="O2004" t="s">
        <v>2757</v>
      </c>
      <c r="P2004" s="8" t="str">
        <f t="shared" si="158"/>
        <v>0156859</v>
      </c>
      <c r="Q2004" s="8" t="e">
        <f t="shared" si="156"/>
        <v>#N/A</v>
      </c>
      <c r="R2004" s="19">
        <v>44548</v>
      </c>
      <c r="S2004" s="17" t="s">
        <v>2712</v>
      </c>
      <c r="T2004" s="8" t="str">
        <f t="shared" si="159"/>
        <v>VM+ HNI 81</v>
      </c>
      <c r="U2004" t="s">
        <v>11270</v>
      </c>
      <c r="Y2004" t="str">
        <f t="shared" si="160"/>
        <v>WINCOMHANOI</v>
      </c>
    </row>
    <row r="2005" spans="1:25" x14ac:dyDescent="0.2">
      <c r="A2005" t="s">
        <v>0</v>
      </c>
      <c r="B2005" t="s">
        <v>2758</v>
      </c>
      <c r="D2005" t="s">
        <v>11</v>
      </c>
      <c r="E2005" t="s">
        <v>3</v>
      </c>
      <c r="F2005" s="12">
        <v>3</v>
      </c>
      <c r="G2005" s="2">
        <v>150546</v>
      </c>
      <c r="H2005" t="s">
        <v>4</v>
      </c>
      <c r="J2005" t="s">
        <v>12</v>
      </c>
      <c r="K2005" s="9" t="str">
        <f t="shared" si="157"/>
        <v>Giò tai lưỡi xào gói 250g</v>
      </c>
      <c r="L2005" s="8" t="str">
        <f>VLOOKUP(K2005,'[1]Mã Misa'!$B$2:$D$74,2,0)</f>
        <v>Giò Tai Lưỡi Xào 250g</v>
      </c>
      <c r="M2005" s="8" t="str">
        <f>VLOOKUP(L2005,'[1]Mã Misa'!$C$2:$D$74,2,0)</f>
        <v>GTLX250G</v>
      </c>
      <c r="N2005" s="2">
        <v>50182</v>
      </c>
      <c r="O2005" t="s">
        <v>2759</v>
      </c>
      <c r="P2005" s="8" t="str">
        <f t="shared" si="158"/>
        <v>0156860</v>
      </c>
      <c r="Q2005" s="8" t="e">
        <f t="shared" si="156"/>
        <v>#N/A</v>
      </c>
      <c r="R2005" s="19">
        <v>44548</v>
      </c>
      <c r="S2005" s="17" t="s">
        <v>2760</v>
      </c>
      <c r="T2005" s="8" t="str">
        <f t="shared" si="159"/>
        <v>VM+ HNI G3</v>
      </c>
      <c r="U2005" t="s">
        <v>11280</v>
      </c>
      <c r="Y2005" t="str">
        <f t="shared" si="160"/>
        <v>WINCOMHANOI</v>
      </c>
    </row>
    <row r="2006" spans="1:25" x14ac:dyDescent="0.2">
      <c r="A2006" t="s">
        <v>0</v>
      </c>
      <c r="B2006" t="s">
        <v>2761</v>
      </c>
      <c r="D2006" t="s">
        <v>30</v>
      </c>
      <c r="E2006" t="s">
        <v>3</v>
      </c>
      <c r="F2006" s="12">
        <v>1</v>
      </c>
      <c r="G2006" s="2">
        <v>111058</v>
      </c>
      <c r="H2006" t="s">
        <v>4</v>
      </c>
      <c r="J2006" t="s">
        <v>31</v>
      </c>
      <c r="K2006" s="9" t="str">
        <f t="shared" si="157"/>
        <v>Gà muối gói 500g</v>
      </c>
      <c r="L2006" s="8" t="str">
        <f>VLOOKUP(K2006,'[1]Mã Misa'!$B$2:$D$74,2,0)</f>
        <v>Gà muối 500g</v>
      </c>
      <c r="M2006" s="8" t="str">
        <f>VLOOKUP(L2006,'[1]Mã Misa'!$C$2:$D$74,2,0)</f>
        <v>GM500</v>
      </c>
      <c r="N2006" s="2">
        <v>111058</v>
      </c>
      <c r="O2006" t="s">
        <v>2762</v>
      </c>
      <c r="P2006" s="8" t="str">
        <f t="shared" si="158"/>
        <v>0156871</v>
      </c>
      <c r="Q2006" s="8" t="e">
        <f t="shared" si="156"/>
        <v>#N/A</v>
      </c>
      <c r="R2006" s="19">
        <v>44548</v>
      </c>
      <c r="S2006" s="17" t="s">
        <v>1581</v>
      </c>
      <c r="T2006" s="8" t="str">
        <f t="shared" si="159"/>
        <v>VM+ HNI 77</v>
      </c>
      <c r="U2006" t="s">
        <v>10964</v>
      </c>
      <c r="Y2006" t="str">
        <f t="shared" si="160"/>
        <v>WINCOMHANOI</v>
      </c>
    </row>
    <row r="2007" spans="1:25" x14ac:dyDescent="0.2">
      <c r="A2007" t="s">
        <v>0</v>
      </c>
      <c r="B2007" t="s">
        <v>2761</v>
      </c>
      <c r="D2007" t="s">
        <v>8</v>
      </c>
      <c r="E2007" t="s">
        <v>3</v>
      </c>
      <c r="F2007" s="12">
        <v>3</v>
      </c>
      <c r="G2007" s="2">
        <v>316200</v>
      </c>
      <c r="H2007" t="s">
        <v>4</v>
      </c>
      <c r="J2007" t="s">
        <v>9</v>
      </c>
      <c r="K2007" s="9" t="str">
        <f t="shared" si="157"/>
        <v>_Đùi gà sốt cay 500g</v>
      </c>
      <c r="L2007" s="8" t="str">
        <f>VLOOKUP(K2007,'[1]Mã Misa'!$B$2:$D$74,2,0)</f>
        <v>Đùi gà sốt cay 500g</v>
      </c>
      <c r="M2007" s="8" t="str">
        <f>VLOOKUP(L2007,'[1]Mã Misa'!$C$2:$D$74,2,0)</f>
        <v>DGSC500</v>
      </c>
      <c r="N2007" s="2">
        <v>105400</v>
      </c>
      <c r="O2007" t="s">
        <v>2762</v>
      </c>
      <c r="P2007" s="8" t="str">
        <f t="shared" si="158"/>
        <v>0156871</v>
      </c>
      <c r="Q2007" s="8" t="e">
        <f t="shared" si="156"/>
        <v>#N/A</v>
      </c>
      <c r="R2007" s="19">
        <v>44548</v>
      </c>
      <c r="S2007" s="17" t="s">
        <v>1581</v>
      </c>
      <c r="T2007" s="8" t="str">
        <f t="shared" si="159"/>
        <v>VM+ HNI 77</v>
      </c>
      <c r="U2007" t="s">
        <v>10964</v>
      </c>
      <c r="Y2007" t="str">
        <f t="shared" si="160"/>
        <v>WINCOMHANOI</v>
      </c>
    </row>
    <row r="2008" spans="1:25" x14ac:dyDescent="0.2">
      <c r="A2008" t="s">
        <v>0</v>
      </c>
      <c r="B2008" t="s">
        <v>2763</v>
      </c>
      <c r="D2008" t="s">
        <v>8</v>
      </c>
      <c r="E2008" t="s">
        <v>3</v>
      </c>
      <c r="F2008" s="12">
        <v>3</v>
      </c>
      <c r="G2008" s="2">
        <v>316200</v>
      </c>
      <c r="H2008" t="s">
        <v>4</v>
      </c>
      <c r="J2008" t="s">
        <v>9</v>
      </c>
      <c r="K2008" s="9" t="str">
        <f t="shared" si="157"/>
        <v>_Đùi gà sốt cay 500g</v>
      </c>
      <c r="L2008" s="8" t="str">
        <f>VLOOKUP(K2008,'[1]Mã Misa'!$B$2:$D$74,2,0)</f>
        <v>Đùi gà sốt cay 500g</v>
      </c>
      <c r="M2008" s="8" t="str">
        <f>VLOOKUP(L2008,'[1]Mã Misa'!$C$2:$D$74,2,0)</f>
        <v>DGSC500</v>
      </c>
      <c r="N2008" s="2">
        <v>105400</v>
      </c>
      <c r="O2008" t="s">
        <v>2764</v>
      </c>
      <c r="P2008" s="8" t="str">
        <f t="shared" si="158"/>
        <v>0156872</v>
      </c>
      <c r="Q2008" s="8" t="e">
        <f t="shared" si="156"/>
        <v>#N/A</v>
      </c>
      <c r="R2008" s="19">
        <v>44548</v>
      </c>
      <c r="S2008" s="17" t="s">
        <v>2765</v>
      </c>
      <c r="T2008" s="8" t="str">
        <f t="shared" si="159"/>
        <v>VM+ HNI Lô</v>
      </c>
      <c r="U2008" t="s">
        <v>11281</v>
      </c>
      <c r="Y2008" t="str">
        <f t="shared" si="160"/>
        <v>WINCOMHANOI</v>
      </c>
    </row>
    <row r="2009" spans="1:25" x14ac:dyDescent="0.2">
      <c r="A2009" t="s">
        <v>0</v>
      </c>
      <c r="B2009" t="s">
        <v>2766</v>
      </c>
      <c r="D2009" t="s">
        <v>15</v>
      </c>
      <c r="E2009" t="s">
        <v>3</v>
      </c>
      <c r="F2009" s="12">
        <v>2</v>
      </c>
      <c r="G2009" s="2">
        <v>92000</v>
      </c>
      <c r="H2009" t="s">
        <v>4</v>
      </c>
      <c r="J2009" t="s">
        <v>16</v>
      </c>
      <c r="K2009" s="9" t="str">
        <f t="shared" si="157"/>
        <v>Mộc nấm hương gói 250g</v>
      </c>
      <c r="L2009" s="8" t="str">
        <f>VLOOKUP(K2009,'[1]Mã Misa'!$B$2:$D$74,2,0)</f>
        <v>Mộc Nấm Hương 250g</v>
      </c>
      <c r="M2009" s="8" t="str">
        <f>VLOOKUP(L2009,'[1]Mã Misa'!$C$2:$D$74,2,0)</f>
        <v>MNH250</v>
      </c>
      <c r="N2009" s="2">
        <v>46000</v>
      </c>
      <c r="O2009" t="s">
        <v>2767</v>
      </c>
      <c r="P2009" s="8" t="str">
        <f t="shared" si="158"/>
        <v>0156877</v>
      </c>
      <c r="Q2009" s="8" t="e">
        <f t="shared" si="156"/>
        <v>#N/A</v>
      </c>
      <c r="R2009" s="19">
        <v>44548</v>
      </c>
      <c r="S2009" s="17" t="s">
        <v>887</v>
      </c>
      <c r="T2009" s="8" t="str">
        <f t="shared" si="159"/>
        <v>VM+ HNI 10</v>
      </c>
      <c r="U2009" t="s">
        <v>10769</v>
      </c>
      <c r="Y2009" t="str">
        <f t="shared" si="160"/>
        <v>WINCOMHANOI</v>
      </c>
    </row>
    <row r="2010" spans="1:25" x14ac:dyDescent="0.2">
      <c r="A2010" t="s">
        <v>0</v>
      </c>
      <c r="B2010" t="s">
        <v>2766</v>
      </c>
      <c r="D2010" t="s">
        <v>40</v>
      </c>
      <c r="E2010" t="s">
        <v>3</v>
      </c>
      <c r="F2010" s="12">
        <v>3</v>
      </c>
      <c r="G2010" s="2">
        <v>178200</v>
      </c>
      <c r="H2010" t="s">
        <v>4</v>
      </c>
      <c r="J2010" t="s">
        <v>41</v>
      </c>
      <c r="K2010" s="9" t="str">
        <f t="shared" si="157"/>
        <v>_Giò lụa 250g</v>
      </c>
      <c r="L2010" s="8" t="str">
        <f>VLOOKUP(K2010,'[1]Mã Misa'!$B$2:$D$74,2,0)</f>
        <v>Giò lụa 250g</v>
      </c>
      <c r="M2010" s="8" t="str">
        <f>VLOOKUP(L2010,'[1]Mã Misa'!$C$2:$D$74,2,0)</f>
        <v>GL250</v>
      </c>
      <c r="N2010" s="2">
        <v>59400</v>
      </c>
      <c r="O2010" t="s">
        <v>2767</v>
      </c>
      <c r="P2010" s="8" t="str">
        <f t="shared" si="158"/>
        <v>0156877</v>
      </c>
      <c r="Q2010" s="8" t="e">
        <f t="shared" si="156"/>
        <v>#N/A</v>
      </c>
      <c r="R2010" s="19">
        <v>44548</v>
      </c>
      <c r="S2010" s="17" t="s">
        <v>887</v>
      </c>
      <c r="T2010" s="8" t="str">
        <f t="shared" si="159"/>
        <v>VM+ HNI 10</v>
      </c>
      <c r="U2010" t="s">
        <v>10769</v>
      </c>
      <c r="Y2010" t="str">
        <f t="shared" si="160"/>
        <v>WINCOMHANOI</v>
      </c>
    </row>
    <row r="2011" spans="1:25" x14ac:dyDescent="0.2">
      <c r="A2011" t="s">
        <v>0</v>
      </c>
      <c r="B2011" t="s">
        <v>2766</v>
      </c>
      <c r="D2011" t="s">
        <v>47</v>
      </c>
      <c r="E2011" t="s">
        <v>3</v>
      </c>
      <c r="F2011" s="12">
        <v>1</v>
      </c>
      <c r="G2011" s="2">
        <v>55595</v>
      </c>
      <c r="H2011" t="s">
        <v>4</v>
      </c>
      <c r="J2011" t="s">
        <v>48</v>
      </c>
      <c r="K2011" s="9" t="str">
        <f t="shared" si="157"/>
        <v>Tai heo muối gói 200g</v>
      </c>
      <c r="L2011" s="8" t="str">
        <f>VLOOKUP(K2011,'[1]Mã Misa'!$B$2:$D$74,2,0)</f>
        <v>Tai heo muối 200g</v>
      </c>
      <c r="M2011" s="8" t="str">
        <f>VLOOKUP(L2011,'[1]Mã Misa'!$C$2:$D$74,2,0)</f>
        <v>TH200</v>
      </c>
      <c r="N2011" s="2">
        <v>55595</v>
      </c>
      <c r="O2011" t="s">
        <v>2767</v>
      </c>
      <c r="P2011" s="8" t="str">
        <f t="shared" si="158"/>
        <v>0156877</v>
      </c>
      <c r="Q2011" s="8" t="e">
        <f t="shared" si="156"/>
        <v>#N/A</v>
      </c>
      <c r="R2011" s="19">
        <v>44548</v>
      </c>
      <c r="S2011" s="17" t="s">
        <v>887</v>
      </c>
      <c r="T2011" s="8" t="str">
        <f t="shared" si="159"/>
        <v>VM+ HNI 10</v>
      </c>
      <c r="U2011" t="s">
        <v>10769</v>
      </c>
      <c r="Y2011" t="str">
        <f t="shared" si="160"/>
        <v>WINCOMHANOI</v>
      </c>
    </row>
    <row r="2012" spans="1:25" x14ac:dyDescent="0.2">
      <c r="A2012" t="s">
        <v>0</v>
      </c>
      <c r="B2012" t="s">
        <v>2768</v>
      </c>
      <c r="D2012" t="s">
        <v>59</v>
      </c>
      <c r="E2012" t="s">
        <v>3</v>
      </c>
      <c r="F2012" s="12">
        <v>3</v>
      </c>
      <c r="G2012" s="2">
        <v>282039</v>
      </c>
      <c r="H2012" t="s">
        <v>4</v>
      </c>
      <c r="J2012" t="s">
        <v>60</v>
      </c>
      <c r="K2012" s="9" t="str">
        <f t="shared" si="157"/>
        <v xml:space="preserve"> Giò lụa 500g</v>
      </c>
      <c r="L2012" s="8" t="str">
        <f>VLOOKUP(K2012,'[1]Mã Misa'!$B$2:$D$74,2,0)</f>
        <v>Giò lụa 500g</v>
      </c>
      <c r="M2012" s="8" t="str">
        <f>VLOOKUP(L2012,'[1]Mã Misa'!$C$2:$D$74,2,0)</f>
        <v>GL500</v>
      </c>
      <c r="N2012" s="2">
        <v>94013</v>
      </c>
      <c r="O2012" t="s">
        <v>2769</v>
      </c>
      <c r="P2012" s="8" t="str">
        <f t="shared" si="158"/>
        <v>0003446</v>
      </c>
      <c r="Q2012" s="8" t="e">
        <f t="shared" si="156"/>
        <v>#N/A</v>
      </c>
      <c r="R2012" s="19">
        <v>44548</v>
      </c>
      <c r="S2012" s="17" t="s">
        <v>2770</v>
      </c>
      <c r="T2012" s="8" t="str">
        <f t="shared" si="159"/>
        <v>VM+ AGG 77</v>
      </c>
      <c r="U2012" t="s">
        <v>11282</v>
      </c>
      <c r="Y2012" t="str">
        <f t="shared" si="160"/>
        <v>WINCOMANGIANG</v>
      </c>
    </row>
    <row r="2013" spans="1:25" x14ac:dyDescent="0.2">
      <c r="A2013" t="s">
        <v>0</v>
      </c>
      <c r="B2013" t="s">
        <v>2771</v>
      </c>
      <c r="D2013" t="s">
        <v>30</v>
      </c>
      <c r="E2013" t="s">
        <v>3</v>
      </c>
      <c r="F2013" s="12">
        <v>5</v>
      </c>
      <c r="G2013" s="2">
        <v>555290</v>
      </c>
      <c r="H2013" t="s">
        <v>4</v>
      </c>
      <c r="J2013" t="s">
        <v>31</v>
      </c>
      <c r="K2013" s="9" t="str">
        <f t="shared" si="157"/>
        <v>Gà muối gói 500g</v>
      </c>
      <c r="L2013" s="8" t="str">
        <f>VLOOKUP(K2013,'[1]Mã Misa'!$B$2:$D$74,2,0)</f>
        <v>Gà muối 500g</v>
      </c>
      <c r="M2013" s="8" t="str">
        <f>VLOOKUP(L2013,'[1]Mã Misa'!$C$2:$D$74,2,0)</f>
        <v>GM500</v>
      </c>
      <c r="N2013" s="2">
        <v>111058</v>
      </c>
      <c r="O2013" t="s">
        <v>2772</v>
      </c>
      <c r="P2013" s="8" t="str">
        <f t="shared" si="158"/>
        <v>0156878</v>
      </c>
      <c r="Q2013" s="8" t="e">
        <f t="shared" si="156"/>
        <v>#N/A</v>
      </c>
      <c r="R2013" s="19">
        <v>44548</v>
      </c>
      <c r="S2013" s="17" t="s">
        <v>2773</v>
      </c>
      <c r="T2013" s="8" t="str">
        <f t="shared" si="159"/>
        <v>VM+ HNI Ho</v>
      </c>
      <c r="U2013" t="s">
        <v>11283</v>
      </c>
      <c r="Y2013" t="str">
        <f t="shared" si="160"/>
        <v>WINCOMHANOI</v>
      </c>
    </row>
    <row r="2014" spans="1:25" x14ac:dyDescent="0.2">
      <c r="A2014" t="s">
        <v>0</v>
      </c>
      <c r="B2014" t="s">
        <v>2771</v>
      </c>
      <c r="D2014" t="s">
        <v>47</v>
      </c>
      <c r="E2014" t="s">
        <v>3</v>
      </c>
      <c r="F2014" s="12">
        <v>5</v>
      </c>
      <c r="G2014" s="2">
        <v>277975</v>
      </c>
      <c r="H2014" t="s">
        <v>4</v>
      </c>
      <c r="J2014" t="s">
        <v>48</v>
      </c>
      <c r="K2014" s="9" t="str">
        <f t="shared" si="157"/>
        <v>Tai heo muối gói 200g</v>
      </c>
      <c r="L2014" s="8" t="str">
        <f>VLOOKUP(K2014,'[1]Mã Misa'!$B$2:$D$74,2,0)</f>
        <v>Tai heo muối 200g</v>
      </c>
      <c r="M2014" s="8" t="str">
        <f>VLOOKUP(L2014,'[1]Mã Misa'!$C$2:$D$74,2,0)</f>
        <v>TH200</v>
      </c>
      <c r="N2014" s="2">
        <v>55595</v>
      </c>
      <c r="O2014" t="s">
        <v>2772</v>
      </c>
      <c r="P2014" s="8" t="str">
        <f t="shared" si="158"/>
        <v>0156878</v>
      </c>
      <c r="Q2014" s="8" t="e">
        <f t="shared" si="156"/>
        <v>#N/A</v>
      </c>
      <c r="R2014" s="19">
        <v>44548</v>
      </c>
      <c r="S2014" s="17" t="s">
        <v>2773</v>
      </c>
      <c r="T2014" s="8" t="str">
        <f t="shared" si="159"/>
        <v>VM+ HNI Ho</v>
      </c>
      <c r="U2014" t="s">
        <v>11283</v>
      </c>
      <c r="Y2014" t="str">
        <f t="shared" si="160"/>
        <v>WINCOMHANOI</v>
      </c>
    </row>
    <row r="2015" spans="1:25" x14ac:dyDescent="0.2">
      <c r="A2015" t="s">
        <v>0</v>
      </c>
      <c r="B2015" t="s">
        <v>2774</v>
      </c>
      <c r="D2015" t="s">
        <v>102</v>
      </c>
      <c r="E2015" t="s">
        <v>103</v>
      </c>
      <c r="F2015" s="12">
        <v>1</v>
      </c>
      <c r="G2015" s="2">
        <v>177188</v>
      </c>
      <c r="H2015" t="s">
        <v>104</v>
      </c>
      <c r="J2015" t="s">
        <v>105</v>
      </c>
      <c r="K2015" s="9" t="str">
        <f t="shared" si="157"/>
        <v xml:space="preserve"> Mực lá câu làm sạch 450g</v>
      </c>
      <c r="L2015" s="8" t="str">
        <f>VLOOKUP(K2015,'[1]Mã Misa'!$B$2:$D$74,2,0)</f>
        <v>Mực lá câu làm sạch 450g</v>
      </c>
      <c r="M2015" s="8" t="str">
        <f>VLOOKUP(L2015,'[1]Mã Misa'!$C$2:$D$74,2,0)</f>
        <v>ML450</v>
      </c>
      <c r="N2015" s="2">
        <v>177188</v>
      </c>
      <c r="O2015" t="s">
        <v>2775</v>
      </c>
      <c r="P2015" s="8" t="str">
        <f t="shared" si="158"/>
        <v>0156879</v>
      </c>
      <c r="Q2015" s="8" t="e">
        <f t="shared" si="156"/>
        <v>#N/A</v>
      </c>
      <c r="R2015" s="19">
        <v>44548</v>
      </c>
      <c r="S2015" s="17" t="s">
        <v>2773</v>
      </c>
      <c r="T2015" s="8" t="str">
        <f t="shared" si="159"/>
        <v>VM+ HNI Ho</v>
      </c>
      <c r="U2015" t="s">
        <v>11283</v>
      </c>
      <c r="Y2015" t="str">
        <f t="shared" si="160"/>
        <v>WINCOMHANOI</v>
      </c>
    </row>
    <row r="2016" spans="1:25" x14ac:dyDescent="0.2">
      <c r="A2016" t="s">
        <v>0</v>
      </c>
      <c r="B2016" t="s">
        <v>2774</v>
      </c>
      <c r="D2016" t="s">
        <v>1859</v>
      </c>
      <c r="E2016" t="s">
        <v>103</v>
      </c>
      <c r="F2016" s="12">
        <v>2</v>
      </c>
      <c r="G2016" s="2">
        <v>704700</v>
      </c>
      <c r="H2016" t="s">
        <v>104</v>
      </c>
      <c r="J2016" t="s">
        <v>1860</v>
      </c>
      <c r="K2016" s="9" t="str">
        <f t="shared" si="157"/>
        <v xml:space="preserve"> Tôm mũ ni bỏ đầu 450g</v>
      </c>
      <c r="L2016" s="8" t="str">
        <f>VLOOKUP(K2016,'[1]Mã Misa'!$B$2:$D$74,2,0)</f>
        <v>Tôm mũ ni bỏ đầu 450g</v>
      </c>
      <c r="M2016" s="8" t="str">
        <f>VLOOKUP(L2016,'[1]Mã Misa'!$C$2:$D$74,2,0)</f>
        <v>TBĐ450</v>
      </c>
      <c r="N2016" s="2">
        <v>352350</v>
      </c>
      <c r="O2016" t="s">
        <v>2775</v>
      </c>
      <c r="P2016" s="8" t="str">
        <f t="shared" si="158"/>
        <v>0156879</v>
      </c>
      <c r="Q2016" s="8" t="e">
        <f t="shared" si="156"/>
        <v>#N/A</v>
      </c>
      <c r="R2016" s="19">
        <v>44548</v>
      </c>
      <c r="S2016" s="17" t="s">
        <v>2773</v>
      </c>
      <c r="T2016" s="8" t="str">
        <f t="shared" si="159"/>
        <v>VM+ HNI Ho</v>
      </c>
      <c r="U2016" t="s">
        <v>11283</v>
      </c>
      <c r="Y2016" t="str">
        <f t="shared" si="160"/>
        <v>WINCOMHANOI</v>
      </c>
    </row>
    <row r="2017" spans="1:25" x14ac:dyDescent="0.2">
      <c r="A2017" t="s">
        <v>0</v>
      </c>
      <c r="B2017" t="s">
        <v>2776</v>
      </c>
      <c r="D2017" t="s">
        <v>2</v>
      </c>
      <c r="E2017" t="s">
        <v>3</v>
      </c>
      <c r="F2017" s="12">
        <v>5</v>
      </c>
      <c r="G2017" s="2">
        <v>354750</v>
      </c>
      <c r="H2017" t="s">
        <v>4</v>
      </c>
      <c r="J2017" t="s">
        <v>5</v>
      </c>
      <c r="K2017" s="9" t="str">
        <f t="shared" si="157"/>
        <v>_Chả nướng 300g</v>
      </c>
      <c r="L2017" s="8" t="str">
        <f>VLOOKUP(K2017,'[1]Mã Misa'!$B$2:$D$74,2,0)</f>
        <v>Chả nướng 300g</v>
      </c>
      <c r="M2017" s="8" t="str">
        <f>VLOOKUP(L2017,'[1]Mã Misa'!$C$2:$D$74,2,0)</f>
        <v>CN300</v>
      </c>
      <c r="N2017" s="2">
        <v>70950</v>
      </c>
      <c r="O2017" t="s">
        <v>2777</v>
      </c>
      <c r="P2017" s="8" t="str">
        <f t="shared" si="158"/>
        <v>0156882</v>
      </c>
      <c r="Q2017" s="8" t="e">
        <f t="shared" si="156"/>
        <v>#N/A</v>
      </c>
      <c r="R2017" s="19">
        <v>44548</v>
      </c>
      <c r="S2017" s="17" t="s">
        <v>2778</v>
      </c>
      <c r="T2017" s="8" t="str">
        <f t="shared" si="159"/>
        <v>VM+ HNI Kh</v>
      </c>
      <c r="U2017" t="s">
        <v>11284</v>
      </c>
      <c r="Y2017" t="str">
        <f t="shared" si="160"/>
        <v>WINCOMHANOI</v>
      </c>
    </row>
    <row r="2018" spans="1:25" x14ac:dyDescent="0.2">
      <c r="A2018" t="s">
        <v>0</v>
      </c>
      <c r="B2018" t="s">
        <v>2776</v>
      </c>
      <c r="D2018" t="s">
        <v>25</v>
      </c>
      <c r="E2018" t="s">
        <v>3</v>
      </c>
      <c r="F2018" s="12">
        <v>6</v>
      </c>
      <c r="G2018" s="2">
        <v>544500</v>
      </c>
      <c r="H2018" t="s">
        <v>4</v>
      </c>
      <c r="J2018" t="s">
        <v>26</v>
      </c>
      <c r="K2018" s="9" t="str">
        <f t="shared" si="157"/>
        <v>_Chân gà sốt cay 400g</v>
      </c>
      <c r="L2018" s="8" t="str">
        <f>VLOOKUP(K2018,'[1]Mã Misa'!$B$2:$D$74,2,0)</f>
        <v>Chân gà sốt cay 400g</v>
      </c>
      <c r="M2018" s="8" t="str">
        <f>VLOOKUP(L2018,'[1]Mã Misa'!$C$2:$D$74,2,0)</f>
        <v>CGSC400</v>
      </c>
      <c r="N2018" s="2">
        <v>90750</v>
      </c>
      <c r="O2018" t="s">
        <v>2777</v>
      </c>
      <c r="P2018" s="8" t="str">
        <f t="shared" si="158"/>
        <v>0156882</v>
      </c>
      <c r="Q2018" s="8" t="e">
        <f t="shared" si="156"/>
        <v>#N/A</v>
      </c>
      <c r="R2018" s="19">
        <v>44548</v>
      </c>
      <c r="S2018" s="17" t="s">
        <v>2778</v>
      </c>
      <c r="T2018" s="8" t="str">
        <f t="shared" si="159"/>
        <v>VM+ HNI Kh</v>
      </c>
      <c r="U2018" t="s">
        <v>11284</v>
      </c>
      <c r="Y2018" t="str">
        <f t="shared" si="160"/>
        <v>WINCOMHANOI</v>
      </c>
    </row>
    <row r="2019" spans="1:25" x14ac:dyDescent="0.2">
      <c r="A2019" t="s">
        <v>0</v>
      </c>
      <c r="B2019" t="s">
        <v>2776</v>
      </c>
      <c r="D2019" t="s">
        <v>40</v>
      </c>
      <c r="E2019" t="s">
        <v>3</v>
      </c>
      <c r="F2019" s="12">
        <v>3</v>
      </c>
      <c r="G2019" s="2">
        <v>178200</v>
      </c>
      <c r="H2019" t="s">
        <v>4</v>
      </c>
      <c r="J2019" t="s">
        <v>41</v>
      </c>
      <c r="K2019" s="9" t="str">
        <f t="shared" si="157"/>
        <v>_Giò lụa 250g</v>
      </c>
      <c r="L2019" s="8" t="str">
        <f>VLOOKUP(K2019,'[1]Mã Misa'!$B$2:$D$74,2,0)</f>
        <v>Giò lụa 250g</v>
      </c>
      <c r="M2019" s="8" t="str">
        <f>VLOOKUP(L2019,'[1]Mã Misa'!$C$2:$D$74,2,0)</f>
        <v>GL250</v>
      </c>
      <c r="N2019" s="2">
        <v>59400</v>
      </c>
      <c r="O2019" t="s">
        <v>2777</v>
      </c>
      <c r="P2019" s="8" t="str">
        <f t="shared" si="158"/>
        <v>0156882</v>
      </c>
      <c r="Q2019" s="8" t="e">
        <f t="shared" si="156"/>
        <v>#N/A</v>
      </c>
      <c r="R2019" s="19">
        <v>44548</v>
      </c>
      <c r="S2019" s="17" t="s">
        <v>2778</v>
      </c>
      <c r="T2019" s="8" t="str">
        <f t="shared" si="159"/>
        <v>VM+ HNI Kh</v>
      </c>
      <c r="U2019" t="s">
        <v>11284</v>
      </c>
      <c r="Y2019" t="str">
        <f t="shared" si="160"/>
        <v>WINCOMHANOI</v>
      </c>
    </row>
    <row r="2020" spans="1:25" x14ac:dyDescent="0.2">
      <c r="A2020" t="s">
        <v>0</v>
      </c>
      <c r="B2020" t="s">
        <v>2779</v>
      </c>
      <c r="D2020" t="s">
        <v>11</v>
      </c>
      <c r="E2020" t="s">
        <v>3</v>
      </c>
      <c r="F2020" s="12">
        <v>9</v>
      </c>
      <c r="G2020" s="2">
        <v>451638</v>
      </c>
      <c r="H2020" t="s">
        <v>4</v>
      </c>
      <c r="J2020" t="s">
        <v>12</v>
      </c>
      <c r="K2020" s="9" t="str">
        <f t="shared" si="157"/>
        <v>Giò tai lưỡi xào gói 250g</v>
      </c>
      <c r="L2020" s="8" t="str">
        <f>VLOOKUP(K2020,'[1]Mã Misa'!$B$2:$D$74,2,0)</f>
        <v>Giò Tai Lưỡi Xào 250g</v>
      </c>
      <c r="M2020" s="8" t="str">
        <f>VLOOKUP(L2020,'[1]Mã Misa'!$C$2:$D$74,2,0)</f>
        <v>GTLX250G</v>
      </c>
      <c r="N2020" s="2">
        <v>50182</v>
      </c>
      <c r="O2020" t="s">
        <v>2780</v>
      </c>
      <c r="P2020" s="8" t="str">
        <f t="shared" si="158"/>
        <v>0011832</v>
      </c>
      <c r="Q2020" s="8" t="e">
        <f t="shared" si="156"/>
        <v>#N/A</v>
      </c>
      <c r="R2020" s="19">
        <v>44548</v>
      </c>
      <c r="S2020" s="17" t="s">
        <v>1558</v>
      </c>
      <c r="T2020" s="8" t="str">
        <f t="shared" si="159"/>
        <v>VM+ HPG 85</v>
      </c>
      <c r="U2020" t="s">
        <v>10957</v>
      </c>
      <c r="Y2020" t="str">
        <f t="shared" si="160"/>
        <v>WINCOMHAIPHONG</v>
      </c>
    </row>
    <row r="2021" spans="1:25" x14ac:dyDescent="0.2">
      <c r="A2021" t="s">
        <v>0</v>
      </c>
      <c r="B2021" t="s">
        <v>2779</v>
      </c>
      <c r="D2021" t="s">
        <v>47</v>
      </c>
      <c r="E2021" t="s">
        <v>3</v>
      </c>
      <c r="F2021" s="12">
        <v>2</v>
      </c>
      <c r="G2021" s="2">
        <v>111190</v>
      </c>
      <c r="H2021" t="s">
        <v>4</v>
      </c>
      <c r="J2021" t="s">
        <v>48</v>
      </c>
      <c r="K2021" s="9" t="str">
        <f t="shared" si="157"/>
        <v>Tai heo muối gói 200g</v>
      </c>
      <c r="L2021" s="8" t="str">
        <f>VLOOKUP(K2021,'[1]Mã Misa'!$B$2:$D$74,2,0)</f>
        <v>Tai heo muối 200g</v>
      </c>
      <c r="M2021" s="8" t="str">
        <f>VLOOKUP(L2021,'[1]Mã Misa'!$C$2:$D$74,2,0)</f>
        <v>TH200</v>
      </c>
      <c r="N2021" s="2">
        <v>55595</v>
      </c>
      <c r="O2021" t="s">
        <v>2780</v>
      </c>
      <c r="P2021" s="8" t="str">
        <f t="shared" si="158"/>
        <v>0011832</v>
      </c>
      <c r="Q2021" s="8" t="e">
        <f t="shared" si="156"/>
        <v>#N/A</v>
      </c>
      <c r="R2021" s="19">
        <v>44548</v>
      </c>
      <c r="S2021" s="17" t="s">
        <v>1558</v>
      </c>
      <c r="T2021" s="8" t="str">
        <f t="shared" si="159"/>
        <v>VM+ HPG 85</v>
      </c>
      <c r="U2021" t="s">
        <v>10957</v>
      </c>
      <c r="Y2021" t="str">
        <f t="shared" si="160"/>
        <v>WINCOMHAIPHONG</v>
      </c>
    </row>
    <row r="2022" spans="1:25" x14ac:dyDescent="0.2">
      <c r="A2022" t="s">
        <v>0</v>
      </c>
      <c r="B2022" t="s">
        <v>2781</v>
      </c>
      <c r="D2022" t="s">
        <v>30</v>
      </c>
      <c r="E2022" t="s">
        <v>3</v>
      </c>
      <c r="F2022" s="12">
        <v>1</v>
      </c>
      <c r="G2022" s="2">
        <v>111058</v>
      </c>
      <c r="H2022" t="s">
        <v>4</v>
      </c>
      <c r="J2022" t="s">
        <v>31</v>
      </c>
      <c r="K2022" s="9" t="str">
        <f t="shared" si="157"/>
        <v>Gà muối gói 500g</v>
      </c>
      <c r="L2022" s="8" t="str">
        <f>VLOOKUP(K2022,'[1]Mã Misa'!$B$2:$D$74,2,0)</f>
        <v>Gà muối 500g</v>
      </c>
      <c r="M2022" s="8" t="str">
        <f>VLOOKUP(L2022,'[1]Mã Misa'!$C$2:$D$74,2,0)</f>
        <v>GM500</v>
      </c>
      <c r="N2022" s="2">
        <v>111058</v>
      </c>
      <c r="O2022" t="s">
        <v>2782</v>
      </c>
      <c r="P2022" s="8" t="str">
        <f t="shared" si="158"/>
        <v>0156910</v>
      </c>
      <c r="Q2022" s="8" t="e">
        <f t="shared" si="156"/>
        <v>#N/A</v>
      </c>
      <c r="R2022" s="19">
        <v>44548</v>
      </c>
      <c r="S2022" s="17" t="s">
        <v>2783</v>
      </c>
      <c r="T2022" s="8" t="str">
        <f t="shared" si="159"/>
        <v>VM+ HNI Th</v>
      </c>
      <c r="U2022" t="s">
        <v>11285</v>
      </c>
      <c r="Y2022" t="str">
        <f t="shared" si="160"/>
        <v>WINCOMHANOI</v>
      </c>
    </row>
    <row r="2023" spans="1:25" x14ac:dyDescent="0.2">
      <c r="A2023" t="s">
        <v>0</v>
      </c>
      <c r="B2023" t="s">
        <v>2784</v>
      </c>
      <c r="D2023" t="s">
        <v>15</v>
      </c>
      <c r="E2023" t="s">
        <v>3</v>
      </c>
      <c r="F2023" s="12">
        <v>5</v>
      </c>
      <c r="G2023" s="2">
        <v>230000</v>
      </c>
      <c r="H2023" t="s">
        <v>4</v>
      </c>
      <c r="J2023" t="s">
        <v>16</v>
      </c>
      <c r="K2023" s="9" t="str">
        <f t="shared" si="157"/>
        <v>Mộc nấm hương gói 250g</v>
      </c>
      <c r="L2023" s="8" t="str">
        <f>VLOOKUP(K2023,'[1]Mã Misa'!$B$2:$D$74,2,0)</f>
        <v>Mộc Nấm Hương 250g</v>
      </c>
      <c r="M2023" s="8" t="str">
        <f>VLOOKUP(L2023,'[1]Mã Misa'!$C$2:$D$74,2,0)</f>
        <v>MNH250</v>
      </c>
      <c r="N2023" s="2">
        <v>46000</v>
      </c>
      <c r="O2023" t="s">
        <v>2785</v>
      </c>
      <c r="P2023" s="8" t="str">
        <f t="shared" si="158"/>
        <v>0156914</v>
      </c>
      <c r="Q2023" s="8" t="e">
        <f t="shared" si="156"/>
        <v>#N/A</v>
      </c>
      <c r="R2023" s="19">
        <v>44548</v>
      </c>
      <c r="S2023" s="17" t="s">
        <v>2786</v>
      </c>
      <c r="T2023" s="8" t="str">
        <f t="shared" si="159"/>
        <v>VM+ HNI 70</v>
      </c>
      <c r="U2023" t="s">
        <v>11286</v>
      </c>
      <c r="Y2023" t="str">
        <f t="shared" si="160"/>
        <v>WINCOMHANOI</v>
      </c>
    </row>
    <row r="2024" spans="1:25" x14ac:dyDescent="0.2">
      <c r="A2024" t="s">
        <v>0</v>
      </c>
      <c r="B2024" t="s">
        <v>2787</v>
      </c>
      <c r="D2024" t="s">
        <v>40</v>
      </c>
      <c r="E2024" t="s">
        <v>3</v>
      </c>
      <c r="F2024" s="12">
        <v>3</v>
      </c>
      <c r="G2024" s="2">
        <v>178200</v>
      </c>
      <c r="H2024" t="s">
        <v>4</v>
      </c>
      <c r="J2024" t="s">
        <v>41</v>
      </c>
      <c r="K2024" s="9" t="str">
        <f t="shared" si="157"/>
        <v>_Giò lụa 250g</v>
      </c>
      <c r="L2024" s="8" t="str">
        <f>VLOOKUP(K2024,'[1]Mã Misa'!$B$2:$D$74,2,0)</f>
        <v>Giò lụa 250g</v>
      </c>
      <c r="M2024" s="8" t="str">
        <f>VLOOKUP(L2024,'[1]Mã Misa'!$C$2:$D$74,2,0)</f>
        <v>GL250</v>
      </c>
      <c r="N2024" s="2">
        <v>59400</v>
      </c>
      <c r="O2024" t="s">
        <v>2788</v>
      </c>
      <c r="P2024" s="8" t="str">
        <f t="shared" si="158"/>
        <v>0001706</v>
      </c>
      <c r="Q2024" s="8" t="e">
        <f t="shared" si="156"/>
        <v>#N/A</v>
      </c>
      <c r="R2024" s="19">
        <v>44548</v>
      </c>
      <c r="S2024" s="17" t="s">
        <v>2789</v>
      </c>
      <c r="T2024" s="8" t="str">
        <f t="shared" si="159"/>
        <v>VM+ TNN TN</v>
      </c>
      <c r="U2024" t="s">
        <v>11287</v>
      </c>
      <c r="Y2024" t="str">
        <f t="shared" si="160"/>
        <v>WINCOMTHAINGUYEN</v>
      </c>
    </row>
    <row r="2025" spans="1:25" x14ac:dyDescent="0.2">
      <c r="A2025" t="s">
        <v>0</v>
      </c>
      <c r="B2025" t="s">
        <v>2790</v>
      </c>
      <c r="D2025" t="s">
        <v>11</v>
      </c>
      <c r="E2025" t="s">
        <v>3</v>
      </c>
      <c r="F2025" s="12">
        <v>1</v>
      </c>
      <c r="G2025" s="2">
        <v>50182</v>
      </c>
      <c r="H2025" t="s">
        <v>4</v>
      </c>
      <c r="J2025" t="s">
        <v>12</v>
      </c>
      <c r="K2025" s="9" t="str">
        <f t="shared" si="157"/>
        <v>Giò tai lưỡi xào gói 250g</v>
      </c>
      <c r="L2025" s="8" t="str">
        <f>VLOOKUP(K2025,'[1]Mã Misa'!$B$2:$D$74,2,0)</f>
        <v>Giò Tai Lưỡi Xào 250g</v>
      </c>
      <c r="M2025" s="8" t="str">
        <f>VLOOKUP(L2025,'[1]Mã Misa'!$C$2:$D$74,2,0)</f>
        <v>GTLX250G</v>
      </c>
      <c r="N2025" s="2">
        <v>50182</v>
      </c>
      <c r="O2025" t="s">
        <v>2791</v>
      </c>
      <c r="P2025" s="8" t="str">
        <f t="shared" si="158"/>
        <v>0000658</v>
      </c>
      <c r="Q2025" s="8" t="e">
        <f t="shared" si="156"/>
        <v>#N/A</v>
      </c>
      <c r="R2025" s="19">
        <v>44548</v>
      </c>
      <c r="S2025" s="17" t="s">
        <v>523</v>
      </c>
      <c r="T2025" s="8" t="str">
        <f t="shared" si="159"/>
        <v>VM+ VPC 84</v>
      </c>
      <c r="U2025" t="s">
        <v>10659</v>
      </c>
      <c r="Y2025" t="str">
        <f t="shared" si="160"/>
        <v>WINCOMVINHPHUC</v>
      </c>
    </row>
    <row r="2026" spans="1:25" x14ac:dyDescent="0.2">
      <c r="A2026" t="s">
        <v>0</v>
      </c>
      <c r="B2026" t="s">
        <v>2792</v>
      </c>
      <c r="D2026" t="s">
        <v>30</v>
      </c>
      <c r="E2026" t="s">
        <v>3</v>
      </c>
      <c r="F2026" s="12">
        <v>1</v>
      </c>
      <c r="G2026" s="2">
        <v>111058</v>
      </c>
      <c r="H2026" t="s">
        <v>4</v>
      </c>
      <c r="J2026" t="s">
        <v>31</v>
      </c>
      <c r="K2026" s="9" t="str">
        <f t="shared" si="157"/>
        <v>Gà muối gói 500g</v>
      </c>
      <c r="L2026" s="8" t="str">
        <f>VLOOKUP(K2026,'[1]Mã Misa'!$B$2:$D$74,2,0)</f>
        <v>Gà muối 500g</v>
      </c>
      <c r="M2026" s="8" t="str">
        <f>VLOOKUP(L2026,'[1]Mã Misa'!$C$2:$D$74,2,0)</f>
        <v>GM500</v>
      </c>
      <c r="N2026" s="2">
        <v>111058</v>
      </c>
      <c r="O2026" t="s">
        <v>2793</v>
      </c>
      <c r="P2026" s="8" t="str">
        <f t="shared" si="158"/>
        <v>0003261</v>
      </c>
      <c r="Q2026" s="8" t="e">
        <f t="shared" si="156"/>
        <v>#N/A</v>
      </c>
      <c r="R2026" s="19">
        <v>44548</v>
      </c>
      <c r="S2026" s="17" t="s">
        <v>2794</v>
      </c>
      <c r="T2026" s="8" t="str">
        <f t="shared" si="159"/>
        <v>VM+ HDG 90</v>
      </c>
      <c r="U2026" t="s">
        <v>11288</v>
      </c>
      <c r="Y2026" t="str">
        <f t="shared" si="160"/>
        <v>WINCOMHAIDUONG</v>
      </c>
    </row>
    <row r="2027" spans="1:25" x14ac:dyDescent="0.2">
      <c r="A2027" t="s">
        <v>0</v>
      </c>
      <c r="B2027" t="s">
        <v>2792</v>
      </c>
      <c r="D2027" t="s">
        <v>21</v>
      </c>
      <c r="E2027" t="s">
        <v>3</v>
      </c>
      <c r="F2027" s="12">
        <v>1</v>
      </c>
      <c r="G2027" s="2">
        <v>74250</v>
      </c>
      <c r="H2027" t="s">
        <v>4</v>
      </c>
      <c r="J2027" t="s">
        <v>22</v>
      </c>
      <c r="K2027" s="9" t="str">
        <f t="shared" si="157"/>
        <v>_Chả cốm 300g</v>
      </c>
      <c r="L2027" s="8" t="str">
        <f>VLOOKUP(K2027,'[1]Mã Misa'!$B$2:$D$74,2,0)</f>
        <v>Chả cốm 300g</v>
      </c>
      <c r="M2027" s="8" t="str">
        <f>VLOOKUP(L2027,'[1]Mã Misa'!$C$2:$D$74,2,0)</f>
        <v>CC300</v>
      </c>
      <c r="N2027" s="2">
        <v>74250</v>
      </c>
      <c r="O2027" t="s">
        <v>2793</v>
      </c>
      <c r="P2027" s="8" t="str">
        <f t="shared" si="158"/>
        <v>0003261</v>
      </c>
      <c r="Q2027" s="8" t="e">
        <f t="shared" si="156"/>
        <v>#N/A</v>
      </c>
      <c r="R2027" s="19">
        <v>44548</v>
      </c>
      <c r="S2027" s="17" t="s">
        <v>2794</v>
      </c>
      <c r="T2027" s="8" t="str">
        <f t="shared" si="159"/>
        <v>VM+ HDG 90</v>
      </c>
      <c r="U2027" t="s">
        <v>11288</v>
      </c>
      <c r="Y2027" t="str">
        <f t="shared" si="160"/>
        <v>WINCOMHAIDUONG</v>
      </c>
    </row>
    <row r="2028" spans="1:25" x14ac:dyDescent="0.2">
      <c r="A2028" t="s">
        <v>0</v>
      </c>
      <c r="B2028" t="s">
        <v>2792</v>
      </c>
      <c r="D2028" t="s">
        <v>25</v>
      </c>
      <c r="E2028" t="s">
        <v>3</v>
      </c>
      <c r="F2028" s="12">
        <v>2</v>
      </c>
      <c r="G2028" s="2">
        <v>181500</v>
      </c>
      <c r="H2028" t="s">
        <v>4</v>
      </c>
      <c r="J2028" t="s">
        <v>26</v>
      </c>
      <c r="K2028" s="9" t="str">
        <f t="shared" si="157"/>
        <v>_Chân gà sốt cay 400g</v>
      </c>
      <c r="L2028" s="8" t="str">
        <f>VLOOKUP(K2028,'[1]Mã Misa'!$B$2:$D$74,2,0)</f>
        <v>Chân gà sốt cay 400g</v>
      </c>
      <c r="M2028" s="8" t="str">
        <f>VLOOKUP(L2028,'[1]Mã Misa'!$C$2:$D$74,2,0)</f>
        <v>CGSC400</v>
      </c>
      <c r="N2028" s="2">
        <v>90750</v>
      </c>
      <c r="O2028" t="s">
        <v>2793</v>
      </c>
      <c r="P2028" s="8" t="str">
        <f t="shared" si="158"/>
        <v>0003261</v>
      </c>
      <c r="Q2028" s="8" t="e">
        <f t="shared" si="156"/>
        <v>#N/A</v>
      </c>
      <c r="R2028" s="19">
        <v>44548</v>
      </c>
      <c r="S2028" s="17" t="s">
        <v>2794</v>
      </c>
      <c r="T2028" s="8" t="str">
        <f t="shared" si="159"/>
        <v>VM+ HDG 90</v>
      </c>
      <c r="U2028" t="s">
        <v>11288</v>
      </c>
      <c r="Y2028" t="str">
        <f t="shared" si="160"/>
        <v>WINCOMHAIDUONG</v>
      </c>
    </row>
    <row r="2029" spans="1:25" x14ac:dyDescent="0.2">
      <c r="A2029" t="s">
        <v>0</v>
      </c>
      <c r="B2029" t="s">
        <v>2795</v>
      </c>
      <c r="D2029" t="s">
        <v>30</v>
      </c>
      <c r="E2029" t="s">
        <v>3</v>
      </c>
      <c r="F2029" s="12">
        <v>3</v>
      </c>
      <c r="G2029" s="2">
        <v>333174</v>
      </c>
      <c r="H2029" t="s">
        <v>4</v>
      </c>
      <c r="J2029" t="s">
        <v>31</v>
      </c>
      <c r="K2029" s="9" t="str">
        <f t="shared" si="157"/>
        <v>Gà muối gói 500g</v>
      </c>
      <c r="L2029" s="8" t="str">
        <f>VLOOKUP(K2029,'[1]Mã Misa'!$B$2:$D$74,2,0)</f>
        <v>Gà muối 500g</v>
      </c>
      <c r="M2029" s="8" t="str">
        <f>VLOOKUP(L2029,'[1]Mã Misa'!$C$2:$D$74,2,0)</f>
        <v>GM500</v>
      </c>
      <c r="N2029" s="2">
        <v>111058</v>
      </c>
      <c r="O2029" t="s">
        <v>2796</v>
      </c>
      <c r="P2029" s="8" t="str">
        <f t="shared" si="158"/>
        <v>0156932</v>
      </c>
      <c r="Q2029" s="8" t="e">
        <f t="shared" si="156"/>
        <v>#N/A</v>
      </c>
      <c r="R2029" s="19">
        <v>44548</v>
      </c>
      <c r="S2029" s="17" t="s">
        <v>989</v>
      </c>
      <c r="T2029" s="8" t="str">
        <f t="shared" si="159"/>
        <v xml:space="preserve">VM+ HNI Ô </v>
      </c>
      <c r="U2029" t="s">
        <v>10799</v>
      </c>
      <c r="Y2029" t="str">
        <f t="shared" si="160"/>
        <v>WINCOMHANOI</v>
      </c>
    </row>
    <row r="2030" spans="1:25" x14ac:dyDescent="0.2">
      <c r="A2030" t="s">
        <v>0</v>
      </c>
      <c r="B2030" t="s">
        <v>2795</v>
      </c>
      <c r="D2030" t="s">
        <v>11</v>
      </c>
      <c r="E2030" t="s">
        <v>3</v>
      </c>
      <c r="F2030" s="12">
        <v>6</v>
      </c>
      <c r="G2030" s="2">
        <v>301092</v>
      </c>
      <c r="H2030" t="s">
        <v>4</v>
      </c>
      <c r="J2030" t="s">
        <v>12</v>
      </c>
      <c r="K2030" s="9" t="str">
        <f t="shared" si="157"/>
        <v>Giò tai lưỡi xào gói 250g</v>
      </c>
      <c r="L2030" s="8" t="str">
        <f>VLOOKUP(K2030,'[1]Mã Misa'!$B$2:$D$74,2,0)</f>
        <v>Giò Tai Lưỡi Xào 250g</v>
      </c>
      <c r="M2030" s="8" t="str">
        <f>VLOOKUP(L2030,'[1]Mã Misa'!$C$2:$D$74,2,0)</f>
        <v>GTLX250G</v>
      </c>
      <c r="N2030" s="2">
        <v>50182</v>
      </c>
      <c r="O2030" t="s">
        <v>2796</v>
      </c>
      <c r="P2030" s="8" t="str">
        <f t="shared" si="158"/>
        <v>0156932</v>
      </c>
      <c r="Q2030" s="8" t="e">
        <f t="shared" si="156"/>
        <v>#N/A</v>
      </c>
      <c r="R2030" s="19">
        <v>44548</v>
      </c>
      <c r="S2030" s="17" t="s">
        <v>989</v>
      </c>
      <c r="T2030" s="8" t="str">
        <f t="shared" si="159"/>
        <v xml:space="preserve">VM+ HNI Ô </v>
      </c>
      <c r="U2030" t="s">
        <v>10799</v>
      </c>
      <c r="Y2030" t="str">
        <f t="shared" si="160"/>
        <v>WINCOMHANOI</v>
      </c>
    </row>
    <row r="2031" spans="1:25" x14ac:dyDescent="0.2">
      <c r="A2031" t="s">
        <v>0</v>
      </c>
      <c r="B2031" t="s">
        <v>2797</v>
      </c>
      <c r="D2031" t="s">
        <v>11</v>
      </c>
      <c r="E2031" t="s">
        <v>3</v>
      </c>
      <c r="F2031" s="12">
        <v>2</v>
      </c>
      <c r="G2031" s="2">
        <v>100364</v>
      </c>
      <c r="H2031" t="s">
        <v>4</v>
      </c>
      <c r="J2031" t="s">
        <v>12</v>
      </c>
      <c r="K2031" s="9" t="str">
        <f t="shared" si="157"/>
        <v>Giò tai lưỡi xào gói 250g</v>
      </c>
      <c r="L2031" s="8" t="str">
        <f>VLOOKUP(K2031,'[1]Mã Misa'!$B$2:$D$74,2,0)</f>
        <v>Giò Tai Lưỡi Xào 250g</v>
      </c>
      <c r="M2031" s="8" t="str">
        <f>VLOOKUP(L2031,'[1]Mã Misa'!$C$2:$D$74,2,0)</f>
        <v>GTLX250G</v>
      </c>
      <c r="N2031" s="2">
        <v>50182</v>
      </c>
      <c r="O2031" t="s">
        <v>2798</v>
      </c>
      <c r="P2031" s="8" t="str">
        <f t="shared" si="158"/>
        <v>0005864</v>
      </c>
      <c r="Q2031" s="8" t="e">
        <f t="shared" si="156"/>
        <v>#N/A</v>
      </c>
      <c r="R2031" s="19">
        <v>44548</v>
      </c>
      <c r="S2031" s="17" t="s">
        <v>2799</v>
      </c>
      <c r="T2031" s="8" t="str">
        <f t="shared" si="159"/>
        <v>VM+ THA 16</v>
      </c>
      <c r="U2031" t="s">
        <v>11289</v>
      </c>
      <c r="Y2031" t="str">
        <f t="shared" si="160"/>
        <v>WINCOMTHANHHOA</v>
      </c>
    </row>
    <row r="2032" spans="1:25" x14ac:dyDescent="0.2">
      <c r="A2032" t="s">
        <v>0</v>
      </c>
      <c r="B2032" t="s">
        <v>2797</v>
      </c>
      <c r="D2032" t="s">
        <v>8</v>
      </c>
      <c r="E2032" t="s">
        <v>3</v>
      </c>
      <c r="F2032" s="12">
        <v>2</v>
      </c>
      <c r="G2032" s="2">
        <v>210800</v>
      </c>
      <c r="H2032" t="s">
        <v>4</v>
      </c>
      <c r="J2032" t="s">
        <v>9</v>
      </c>
      <c r="K2032" s="9" t="str">
        <f t="shared" si="157"/>
        <v>_Đùi gà sốt cay 500g</v>
      </c>
      <c r="L2032" s="8" t="str">
        <f>VLOOKUP(K2032,'[1]Mã Misa'!$B$2:$D$74,2,0)</f>
        <v>Đùi gà sốt cay 500g</v>
      </c>
      <c r="M2032" s="8" t="str">
        <f>VLOOKUP(L2032,'[1]Mã Misa'!$C$2:$D$74,2,0)</f>
        <v>DGSC500</v>
      </c>
      <c r="N2032" s="2">
        <v>105400</v>
      </c>
      <c r="O2032" t="s">
        <v>2798</v>
      </c>
      <c r="P2032" s="8" t="str">
        <f t="shared" si="158"/>
        <v>0005864</v>
      </c>
      <c r="Q2032" s="8" t="e">
        <f t="shared" si="156"/>
        <v>#N/A</v>
      </c>
      <c r="R2032" s="19">
        <v>44548</v>
      </c>
      <c r="S2032" s="17" t="s">
        <v>2799</v>
      </c>
      <c r="T2032" s="8" t="str">
        <f t="shared" si="159"/>
        <v>VM+ THA 16</v>
      </c>
      <c r="U2032" t="s">
        <v>11289</v>
      </c>
      <c r="Y2032" t="str">
        <f t="shared" si="160"/>
        <v>WINCOMTHANHHOA</v>
      </c>
    </row>
    <row r="2033" spans="1:25" x14ac:dyDescent="0.2">
      <c r="A2033" t="s">
        <v>0</v>
      </c>
      <c r="B2033" t="s">
        <v>2800</v>
      </c>
      <c r="D2033" t="s">
        <v>8</v>
      </c>
      <c r="E2033" t="s">
        <v>3</v>
      </c>
      <c r="F2033" s="12">
        <v>2</v>
      </c>
      <c r="G2033" s="2">
        <v>210800</v>
      </c>
      <c r="H2033" t="s">
        <v>4</v>
      </c>
      <c r="J2033" t="s">
        <v>9</v>
      </c>
      <c r="K2033" s="9" t="str">
        <f t="shared" si="157"/>
        <v>_Đùi gà sốt cay 500g</v>
      </c>
      <c r="L2033" s="8" t="str">
        <f>VLOOKUP(K2033,'[1]Mã Misa'!$B$2:$D$74,2,0)</f>
        <v>Đùi gà sốt cay 500g</v>
      </c>
      <c r="M2033" s="8" t="str">
        <f>VLOOKUP(L2033,'[1]Mã Misa'!$C$2:$D$74,2,0)</f>
        <v>DGSC500</v>
      </c>
      <c r="N2033" s="2">
        <v>105400</v>
      </c>
      <c r="O2033" t="s">
        <v>2801</v>
      </c>
      <c r="P2033" s="8" t="str">
        <f t="shared" si="158"/>
        <v>0158377</v>
      </c>
      <c r="Q2033" s="8" t="e">
        <f t="shared" si="156"/>
        <v>#N/A</v>
      </c>
      <c r="R2033" s="19">
        <v>44548</v>
      </c>
      <c r="S2033" s="17" t="s">
        <v>2802</v>
      </c>
      <c r="T2033" s="8" t="str">
        <f t="shared" si="159"/>
        <v>VM+ HNI Ro</v>
      </c>
      <c r="U2033" t="s">
        <v>11290</v>
      </c>
      <c r="Y2033" t="str">
        <f t="shared" si="160"/>
        <v>WINCOMHANOI</v>
      </c>
    </row>
    <row r="2034" spans="1:25" x14ac:dyDescent="0.2">
      <c r="A2034" t="s">
        <v>0</v>
      </c>
      <c r="B2034" t="s">
        <v>2803</v>
      </c>
      <c r="D2034" t="s">
        <v>102</v>
      </c>
      <c r="E2034" t="s">
        <v>103</v>
      </c>
      <c r="F2034" s="12">
        <v>1</v>
      </c>
      <c r="G2034" s="2">
        <v>177188</v>
      </c>
      <c r="H2034" t="s">
        <v>104</v>
      </c>
      <c r="J2034" t="s">
        <v>105</v>
      </c>
      <c r="K2034" s="9" t="str">
        <f t="shared" si="157"/>
        <v xml:space="preserve"> Mực lá câu làm sạch 450g</v>
      </c>
      <c r="L2034" s="8" t="str">
        <f>VLOOKUP(K2034,'[1]Mã Misa'!$B$2:$D$74,2,0)</f>
        <v>Mực lá câu làm sạch 450g</v>
      </c>
      <c r="M2034" s="8" t="str">
        <f>VLOOKUP(L2034,'[1]Mã Misa'!$C$2:$D$74,2,0)</f>
        <v>ML450</v>
      </c>
      <c r="N2034" s="2">
        <v>177188</v>
      </c>
      <c r="O2034" t="s">
        <v>2804</v>
      </c>
      <c r="P2034" s="8" t="str">
        <f t="shared" si="158"/>
        <v>0047369</v>
      </c>
      <c r="Q2034" s="8" t="e">
        <f t="shared" si="156"/>
        <v>#N/A</v>
      </c>
      <c r="R2034" s="19">
        <v>44548</v>
      </c>
      <c r="S2034" s="17" t="s">
        <v>2805</v>
      </c>
      <c r="T2034" s="8" t="str">
        <f t="shared" si="159"/>
        <v>VM+ HCM Ch</v>
      </c>
      <c r="U2034" t="s">
        <v>11291</v>
      </c>
      <c r="Y2034" t="str">
        <f t="shared" si="160"/>
        <v>WINCOMHOCHIMINH</v>
      </c>
    </row>
    <row r="2035" spans="1:25" x14ac:dyDescent="0.2">
      <c r="A2035" t="s">
        <v>0</v>
      </c>
      <c r="B2035" t="s">
        <v>2806</v>
      </c>
      <c r="D2035" t="s">
        <v>30</v>
      </c>
      <c r="E2035" t="s">
        <v>3</v>
      </c>
      <c r="F2035" s="12">
        <v>1</v>
      </c>
      <c r="G2035" s="2">
        <v>111058</v>
      </c>
      <c r="H2035" t="s">
        <v>4</v>
      </c>
      <c r="J2035" t="s">
        <v>31</v>
      </c>
      <c r="K2035" s="9" t="str">
        <f t="shared" si="157"/>
        <v>Gà muối gói 500g</v>
      </c>
      <c r="L2035" s="8" t="str">
        <f>VLOOKUP(K2035,'[1]Mã Misa'!$B$2:$D$74,2,0)</f>
        <v>Gà muối 500g</v>
      </c>
      <c r="M2035" s="8" t="str">
        <f>VLOOKUP(L2035,'[1]Mã Misa'!$C$2:$D$74,2,0)</f>
        <v>GM500</v>
      </c>
      <c r="N2035" s="2">
        <v>111058</v>
      </c>
      <c r="O2035" t="s">
        <v>2807</v>
      </c>
      <c r="P2035" s="8" t="str">
        <f t="shared" si="158"/>
        <v>0158389</v>
      </c>
      <c r="Q2035" s="8" t="e">
        <f t="shared" si="156"/>
        <v>#N/A</v>
      </c>
      <c r="R2035" s="19">
        <v>44548</v>
      </c>
      <c r="S2035" s="17" t="s">
        <v>2808</v>
      </c>
      <c r="T2035" s="8" t="str">
        <f t="shared" si="159"/>
        <v>VM+ HNI 23</v>
      </c>
      <c r="U2035" t="s">
        <v>11292</v>
      </c>
      <c r="Y2035" t="str">
        <f t="shared" si="160"/>
        <v>WINCOMHANOI</v>
      </c>
    </row>
    <row r="2036" spans="1:25" x14ac:dyDescent="0.2">
      <c r="A2036" t="s">
        <v>0</v>
      </c>
      <c r="B2036" t="s">
        <v>2809</v>
      </c>
      <c r="D2036" t="s">
        <v>11</v>
      </c>
      <c r="E2036" t="s">
        <v>3</v>
      </c>
      <c r="F2036" s="12">
        <v>2</v>
      </c>
      <c r="G2036" s="2">
        <v>100364</v>
      </c>
      <c r="H2036" t="s">
        <v>4</v>
      </c>
      <c r="J2036" t="s">
        <v>12</v>
      </c>
      <c r="K2036" s="9" t="str">
        <f t="shared" si="157"/>
        <v>Giò tai lưỡi xào gói 250g</v>
      </c>
      <c r="L2036" s="8" t="str">
        <f>VLOOKUP(K2036,'[1]Mã Misa'!$B$2:$D$74,2,0)</f>
        <v>Giò Tai Lưỡi Xào 250g</v>
      </c>
      <c r="M2036" s="8" t="str">
        <f>VLOOKUP(L2036,'[1]Mã Misa'!$C$2:$D$74,2,0)</f>
        <v>GTLX250G</v>
      </c>
      <c r="N2036" s="2">
        <v>50182</v>
      </c>
      <c r="O2036" t="s">
        <v>2810</v>
      </c>
      <c r="P2036" s="8" t="str">
        <f t="shared" si="158"/>
        <v>0003470</v>
      </c>
      <c r="Q2036" s="8" t="e">
        <f t="shared" si="156"/>
        <v>#N/A</v>
      </c>
      <c r="R2036" s="19">
        <v>44548</v>
      </c>
      <c r="S2036" s="17" t="s">
        <v>2770</v>
      </c>
      <c r="T2036" s="8" t="str">
        <f t="shared" si="159"/>
        <v>VM+ AGG 77</v>
      </c>
      <c r="U2036" t="s">
        <v>11282</v>
      </c>
      <c r="Y2036" t="str">
        <f t="shared" si="160"/>
        <v>WINCOMANGIANG</v>
      </c>
    </row>
    <row r="2037" spans="1:25" x14ac:dyDescent="0.2">
      <c r="A2037" t="s">
        <v>0</v>
      </c>
      <c r="B2037" t="s">
        <v>2811</v>
      </c>
      <c r="D2037" t="s">
        <v>15</v>
      </c>
      <c r="E2037" t="s">
        <v>3</v>
      </c>
      <c r="F2037" s="12">
        <v>1</v>
      </c>
      <c r="G2037" s="2">
        <v>46000</v>
      </c>
      <c r="H2037" t="s">
        <v>4</v>
      </c>
      <c r="J2037" t="s">
        <v>16</v>
      </c>
      <c r="K2037" s="9" t="str">
        <f t="shared" si="157"/>
        <v>Mộc nấm hương gói 250g</v>
      </c>
      <c r="L2037" s="8" t="str">
        <f>VLOOKUP(K2037,'[1]Mã Misa'!$B$2:$D$74,2,0)</f>
        <v>Mộc Nấm Hương 250g</v>
      </c>
      <c r="M2037" s="8" t="str">
        <f>VLOOKUP(L2037,'[1]Mã Misa'!$C$2:$D$74,2,0)</f>
        <v>MNH250</v>
      </c>
      <c r="N2037" s="2">
        <v>46000</v>
      </c>
      <c r="O2037" t="s">
        <v>2812</v>
      </c>
      <c r="P2037" s="8" t="str">
        <f t="shared" si="158"/>
        <v>0158401</v>
      </c>
      <c r="Q2037" s="8" t="e">
        <f t="shared" si="156"/>
        <v>#N/A</v>
      </c>
      <c r="R2037" s="19">
        <v>44548</v>
      </c>
      <c r="S2037" s="17" t="s">
        <v>2813</v>
      </c>
      <c r="T2037" s="8" t="str">
        <f t="shared" si="159"/>
        <v>VM+ HNI 35</v>
      </c>
      <c r="U2037" t="s">
        <v>11293</v>
      </c>
      <c r="Y2037" t="str">
        <f t="shared" si="160"/>
        <v>WINCOMHANOI</v>
      </c>
    </row>
    <row r="2038" spans="1:25" x14ac:dyDescent="0.2">
      <c r="A2038" t="s">
        <v>0</v>
      </c>
      <c r="B2038" t="s">
        <v>2814</v>
      </c>
      <c r="D2038" t="s">
        <v>42</v>
      </c>
      <c r="E2038" t="s">
        <v>3</v>
      </c>
      <c r="F2038" s="12">
        <v>1</v>
      </c>
      <c r="G2038" s="2">
        <v>87787</v>
      </c>
      <c r="H2038" t="s">
        <v>4</v>
      </c>
      <c r="J2038" t="s">
        <v>43</v>
      </c>
      <c r="K2038" s="9" t="str">
        <f t="shared" si="157"/>
        <v>Bắp bò muối gói 200g</v>
      </c>
      <c r="L2038" s="8" t="str">
        <f>VLOOKUP(K2038,'[1]Mã Misa'!$B$2:$D$74,2,0)</f>
        <v>Bắp bò muối 200g</v>
      </c>
      <c r="M2038" s="8" t="str">
        <f>VLOOKUP(L2038,'[1]Mã Misa'!$C$2:$D$74,2,0)</f>
        <v>BBM200</v>
      </c>
      <c r="N2038" s="2">
        <v>87787</v>
      </c>
      <c r="O2038" t="s">
        <v>2815</v>
      </c>
      <c r="P2038" s="8" t="str">
        <f t="shared" si="158"/>
        <v>0020539</v>
      </c>
      <c r="Q2038" s="8" t="e">
        <f t="shared" si="156"/>
        <v>#N/A</v>
      </c>
      <c r="R2038" s="19">
        <v>44548</v>
      </c>
      <c r="S2038" s="17" t="s">
        <v>2816</v>
      </c>
      <c r="T2038" s="8" t="str">
        <f t="shared" si="159"/>
        <v>VM+ DNG 35</v>
      </c>
      <c r="U2038" t="s">
        <v>11294</v>
      </c>
      <c r="Y2038" t="str">
        <f t="shared" si="160"/>
        <v>WINCOMDANANG</v>
      </c>
    </row>
    <row r="2039" spans="1:25" x14ac:dyDescent="0.2">
      <c r="A2039" t="s">
        <v>0</v>
      </c>
      <c r="B2039" t="s">
        <v>2817</v>
      </c>
      <c r="D2039" t="s">
        <v>47</v>
      </c>
      <c r="E2039" t="s">
        <v>3</v>
      </c>
      <c r="F2039" s="12">
        <v>1</v>
      </c>
      <c r="G2039" s="2">
        <v>55595</v>
      </c>
      <c r="H2039" t="s">
        <v>4</v>
      </c>
      <c r="J2039" t="s">
        <v>48</v>
      </c>
      <c r="K2039" s="9" t="str">
        <f t="shared" si="157"/>
        <v>Tai heo muối gói 200g</v>
      </c>
      <c r="L2039" s="8" t="str">
        <f>VLOOKUP(K2039,'[1]Mã Misa'!$B$2:$D$74,2,0)</f>
        <v>Tai heo muối 200g</v>
      </c>
      <c r="M2039" s="8" t="str">
        <f>VLOOKUP(L2039,'[1]Mã Misa'!$C$2:$D$74,2,0)</f>
        <v>TH200</v>
      </c>
      <c r="N2039" s="2">
        <v>55595</v>
      </c>
      <c r="O2039" t="s">
        <v>2818</v>
      </c>
      <c r="P2039" s="8" t="str">
        <f t="shared" si="158"/>
        <v>0047373</v>
      </c>
      <c r="Q2039" s="8" t="e">
        <f t="shared" si="156"/>
        <v>#N/A</v>
      </c>
      <c r="R2039" s="19">
        <v>44548</v>
      </c>
      <c r="S2039" s="17" t="s">
        <v>2819</v>
      </c>
      <c r="T2039" s="8" t="str">
        <f t="shared" si="159"/>
        <v>VM+ HCM 11</v>
      </c>
      <c r="U2039" t="s">
        <v>11295</v>
      </c>
      <c r="Y2039" t="str">
        <f t="shared" si="160"/>
        <v>WINCOMHOCHIMINH</v>
      </c>
    </row>
    <row r="2040" spans="1:25" x14ac:dyDescent="0.2">
      <c r="A2040" t="s">
        <v>0</v>
      </c>
      <c r="B2040" t="s">
        <v>2820</v>
      </c>
      <c r="D2040" t="s">
        <v>121</v>
      </c>
      <c r="E2040" t="s">
        <v>3</v>
      </c>
      <c r="F2040" s="12">
        <v>1</v>
      </c>
      <c r="G2040" s="2">
        <v>73431</v>
      </c>
      <c r="H2040" t="s">
        <v>4</v>
      </c>
      <c r="J2040" t="s">
        <v>122</v>
      </c>
      <c r="K2040" s="9" t="str">
        <f t="shared" si="157"/>
        <v>Chân giò heo muối gói 300g</v>
      </c>
      <c r="L2040" s="8" t="str">
        <f>VLOOKUP(K2040,'[1]Mã Misa'!$B$2:$D$74,2,0)</f>
        <v>Chân giò heo muối 300g</v>
      </c>
      <c r="M2040" s="8" t="str">
        <f>VLOOKUP(L2040,'[1]Mã Misa'!$C$2:$D$74,2,0)</f>
        <v>CGM300</v>
      </c>
      <c r="N2040" s="2">
        <v>73431</v>
      </c>
      <c r="O2040" t="s">
        <v>2821</v>
      </c>
      <c r="P2040" s="8" t="str">
        <f t="shared" si="158"/>
        <v>0158406</v>
      </c>
      <c r="Q2040" s="8" t="e">
        <f t="shared" si="156"/>
        <v>#N/A</v>
      </c>
      <c r="R2040" s="19">
        <v>44548</v>
      </c>
      <c r="S2040" s="17" t="s">
        <v>1764</v>
      </c>
      <c r="T2040" s="8" t="str">
        <f t="shared" si="159"/>
        <v>VM+ HNI 56</v>
      </c>
      <c r="U2040" t="s">
        <v>11018</v>
      </c>
      <c r="Y2040" t="str">
        <f t="shared" si="160"/>
        <v>WINCOMHANOI</v>
      </c>
    </row>
    <row r="2041" spans="1:25" x14ac:dyDescent="0.2">
      <c r="A2041" t="s">
        <v>0</v>
      </c>
      <c r="B2041" t="s">
        <v>2820</v>
      </c>
      <c r="D2041" t="s">
        <v>40</v>
      </c>
      <c r="E2041" t="s">
        <v>3</v>
      </c>
      <c r="F2041" s="12">
        <v>2</v>
      </c>
      <c r="G2041" s="2">
        <v>118800</v>
      </c>
      <c r="H2041" t="s">
        <v>4</v>
      </c>
      <c r="J2041" t="s">
        <v>41</v>
      </c>
      <c r="K2041" s="9" t="str">
        <f t="shared" si="157"/>
        <v>_Giò lụa 250g</v>
      </c>
      <c r="L2041" s="8" t="str">
        <f>VLOOKUP(K2041,'[1]Mã Misa'!$B$2:$D$74,2,0)</f>
        <v>Giò lụa 250g</v>
      </c>
      <c r="M2041" s="8" t="str">
        <f>VLOOKUP(L2041,'[1]Mã Misa'!$C$2:$D$74,2,0)</f>
        <v>GL250</v>
      </c>
      <c r="N2041" s="2">
        <v>59400</v>
      </c>
      <c r="O2041" t="s">
        <v>2821</v>
      </c>
      <c r="P2041" s="8" t="str">
        <f t="shared" si="158"/>
        <v>0158406</v>
      </c>
      <c r="Q2041" s="8" t="e">
        <f t="shared" si="156"/>
        <v>#N/A</v>
      </c>
      <c r="R2041" s="19">
        <v>44548</v>
      </c>
      <c r="S2041" s="17" t="s">
        <v>1764</v>
      </c>
      <c r="T2041" s="8" t="str">
        <f t="shared" si="159"/>
        <v>VM+ HNI 56</v>
      </c>
      <c r="U2041" t="s">
        <v>11018</v>
      </c>
      <c r="Y2041" t="str">
        <f t="shared" si="160"/>
        <v>WINCOMHANOI</v>
      </c>
    </row>
    <row r="2042" spans="1:25" x14ac:dyDescent="0.2">
      <c r="A2042" t="s">
        <v>0</v>
      </c>
      <c r="B2042" t="s">
        <v>2820</v>
      </c>
      <c r="D2042" t="s">
        <v>21</v>
      </c>
      <c r="E2042" t="s">
        <v>3</v>
      </c>
      <c r="F2042" s="12">
        <v>1</v>
      </c>
      <c r="G2042" s="2">
        <v>74250</v>
      </c>
      <c r="H2042" t="s">
        <v>4</v>
      </c>
      <c r="J2042" t="s">
        <v>22</v>
      </c>
      <c r="K2042" s="9" t="str">
        <f t="shared" si="157"/>
        <v>_Chả cốm 300g</v>
      </c>
      <c r="L2042" s="8" t="str">
        <f>VLOOKUP(K2042,'[1]Mã Misa'!$B$2:$D$74,2,0)</f>
        <v>Chả cốm 300g</v>
      </c>
      <c r="M2042" s="8" t="str">
        <f>VLOOKUP(L2042,'[1]Mã Misa'!$C$2:$D$74,2,0)</f>
        <v>CC300</v>
      </c>
      <c r="N2042" s="2">
        <v>74250</v>
      </c>
      <c r="O2042" t="s">
        <v>2821</v>
      </c>
      <c r="P2042" s="8" t="str">
        <f t="shared" si="158"/>
        <v>0158406</v>
      </c>
      <c r="Q2042" s="8" t="e">
        <f t="shared" si="156"/>
        <v>#N/A</v>
      </c>
      <c r="R2042" s="19">
        <v>44548</v>
      </c>
      <c r="S2042" s="17" t="s">
        <v>1764</v>
      </c>
      <c r="T2042" s="8" t="str">
        <f t="shared" si="159"/>
        <v>VM+ HNI 56</v>
      </c>
      <c r="U2042" t="s">
        <v>11018</v>
      </c>
      <c r="Y2042" t="str">
        <f t="shared" si="160"/>
        <v>WINCOMHANOI</v>
      </c>
    </row>
    <row r="2043" spans="1:25" x14ac:dyDescent="0.2">
      <c r="A2043" t="s">
        <v>0</v>
      </c>
      <c r="B2043" t="s">
        <v>2822</v>
      </c>
      <c r="D2043" t="s">
        <v>30</v>
      </c>
      <c r="E2043" t="s">
        <v>3</v>
      </c>
      <c r="F2043" s="12">
        <v>1</v>
      </c>
      <c r="G2043" s="2">
        <v>111058</v>
      </c>
      <c r="H2043" t="s">
        <v>4</v>
      </c>
      <c r="J2043" t="s">
        <v>31</v>
      </c>
      <c r="K2043" s="9" t="str">
        <f t="shared" si="157"/>
        <v>Gà muối gói 500g</v>
      </c>
      <c r="L2043" s="8" t="str">
        <f>VLOOKUP(K2043,'[1]Mã Misa'!$B$2:$D$74,2,0)</f>
        <v>Gà muối 500g</v>
      </c>
      <c r="M2043" s="8" t="str">
        <f>VLOOKUP(L2043,'[1]Mã Misa'!$C$2:$D$74,2,0)</f>
        <v>GM500</v>
      </c>
      <c r="N2043" s="2">
        <v>111058</v>
      </c>
      <c r="O2043" t="s">
        <v>2823</v>
      </c>
      <c r="P2043" s="8" t="str">
        <f t="shared" si="158"/>
        <v>0007240</v>
      </c>
      <c r="Q2043" s="8" t="e">
        <f t="shared" si="156"/>
        <v>#N/A</v>
      </c>
      <c r="R2043" s="19">
        <v>44548</v>
      </c>
      <c r="S2043" s="17" t="s">
        <v>2824</v>
      </c>
      <c r="T2043" s="8" t="str">
        <f t="shared" si="159"/>
        <v>VM+ CTO 21</v>
      </c>
      <c r="U2043" t="s">
        <v>11296</v>
      </c>
      <c r="Y2043" t="str">
        <f t="shared" si="160"/>
        <v>WINCOMCANTHO</v>
      </c>
    </row>
    <row r="2044" spans="1:25" x14ac:dyDescent="0.2">
      <c r="A2044" t="s">
        <v>0</v>
      </c>
      <c r="B2044" t="s">
        <v>2822</v>
      </c>
      <c r="D2044" t="s">
        <v>15</v>
      </c>
      <c r="E2044" t="s">
        <v>3</v>
      </c>
      <c r="F2044" s="12">
        <v>1</v>
      </c>
      <c r="G2044" s="2">
        <v>46000</v>
      </c>
      <c r="H2044" t="s">
        <v>4</v>
      </c>
      <c r="J2044" t="s">
        <v>16</v>
      </c>
      <c r="K2044" s="9" t="str">
        <f t="shared" si="157"/>
        <v>Mộc nấm hương gói 250g</v>
      </c>
      <c r="L2044" s="8" t="str">
        <f>VLOOKUP(K2044,'[1]Mã Misa'!$B$2:$D$74,2,0)</f>
        <v>Mộc Nấm Hương 250g</v>
      </c>
      <c r="M2044" s="8" t="str">
        <f>VLOOKUP(L2044,'[1]Mã Misa'!$C$2:$D$74,2,0)</f>
        <v>MNH250</v>
      </c>
      <c r="N2044" s="2">
        <v>46000</v>
      </c>
      <c r="O2044" t="s">
        <v>2823</v>
      </c>
      <c r="P2044" s="8" t="str">
        <f t="shared" si="158"/>
        <v>0007240</v>
      </c>
      <c r="Q2044" s="8" t="e">
        <f t="shared" si="156"/>
        <v>#N/A</v>
      </c>
      <c r="R2044" s="19">
        <v>44548</v>
      </c>
      <c r="S2044" s="17" t="s">
        <v>2824</v>
      </c>
      <c r="T2044" s="8" t="str">
        <f t="shared" si="159"/>
        <v>VM+ CTO 21</v>
      </c>
      <c r="U2044" t="s">
        <v>11296</v>
      </c>
      <c r="Y2044" t="str">
        <f t="shared" si="160"/>
        <v>WINCOMCANTHO</v>
      </c>
    </row>
    <row r="2045" spans="1:25" x14ac:dyDescent="0.2">
      <c r="A2045" t="s">
        <v>0</v>
      </c>
      <c r="B2045" t="s">
        <v>2825</v>
      </c>
      <c r="D2045" t="s">
        <v>8</v>
      </c>
      <c r="E2045" t="s">
        <v>3</v>
      </c>
      <c r="F2045" s="12">
        <v>1</v>
      </c>
      <c r="G2045" s="2">
        <v>105400</v>
      </c>
      <c r="H2045" t="s">
        <v>4</v>
      </c>
      <c r="J2045" t="s">
        <v>9</v>
      </c>
      <c r="K2045" s="9" t="str">
        <f t="shared" si="157"/>
        <v>_Đùi gà sốt cay 500g</v>
      </c>
      <c r="L2045" s="8" t="str">
        <f>VLOOKUP(K2045,'[1]Mã Misa'!$B$2:$D$74,2,0)</f>
        <v>Đùi gà sốt cay 500g</v>
      </c>
      <c r="M2045" s="8" t="str">
        <f>VLOOKUP(L2045,'[1]Mã Misa'!$C$2:$D$74,2,0)</f>
        <v>DGSC500</v>
      </c>
      <c r="N2045" s="2">
        <v>105400</v>
      </c>
      <c r="O2045" t="s">
        <v>2826</v>
      </c>
      <c r="P2045" s="8" t="str">
        <f t="shared" si="158"/>
        <v>0158422</v>
      </c>
      <c r="Q2045" s="8" t="e">
        <f t="shared" si="156"/>
        <v>#N/A</v>
      </c>
      <c r="R2045" s="19">
        <v>44548</v>
      </c>
      <c r="S2045" s="17" t="s">
        <v>2827</v>
      </c>
      <c r="T2045" s="8" t="str">
        <f t="shared" si="159"/>
        <v>VM+ HNI An</v>
      </c>
      <c r="U2045" t="s">
        <v>11297</v>
      </c>
      <c r="Y2045" t="str">
        <f t="shared" si="160"/>
        <v>WINCOMHANOI</v>
      </c>
    </row>
    <row r="2046" spans="1:25" x14ac:dyDescent="0.2">
      <c r="A2046" t="s">
        <v>0</v>
      </c>
      <c r="B2046" t="s">
        <v>2825</v>
      </c>
      <c r="D2046" t="s">
        <v>25</v>
      </c>
      <c r="E2046" t="s">
        <v>3</v>
      </c>
      <c r="F2046" s="12">
        <v>2</v>
      </c>
      <c r="G2046" s="2">
        <v>181500</v>
      </c>
      <c r="H2046" t="s">
        <v>4</v>
      </c>
      <c r="J2046" t="s">
        <v>26</v>
      </c>
      <c r="K2046" s="9" t="str">
        <f t="shared" si="157"/>
        <v>_Chân gà sốt cay 400g</v>
      </c>
      <c r="L2046" s="8" t="str">
        <f>VLOOKUP(K2046,'[1]Mã Misa'!$B$2:$D$74,2,0)</f>
        <v>Chân gà sốt cay 400g</v>
      </c>
      <c r="M2046" s="8" t="str">
        <f>VLOOKUP(L2046,'[1]Mã Misa'!$C$2:$D$74,2,0)</f>
        <v>CGSC400</v>
      </c>
      <c r="N2046" s="2">
        <v>90750</v>
      </c>
      <c r="O2046" t="s">
        <v>2826</v>
      </c>
      <c r="P2046" s="8" t="str">
        <f t="shared" si="158"/>
        <v>0158422</v>
      </c>
      <c r="Q2046" s="8" t="e">
        <f t="shared" si="156"/>
        <v>#N/A</v>
      </c>
      <c r="R2046" s="19">
        <v>44548</v>
      </c>
      <c r="S2046" s="17" t="s">
        <v>2827</v>
      </c>
      <c r="T2046" s="8" t="str">
        <f t="shared" si="159"/>
        <v>VM+ HNI An</v>
      </c>
      <c r="U2046" t="s">
        <v>11297</v>
      </c>
      <c r="Y2046" t="str">
        <f t="shared" si="160"/>
        <v>WINCOMHANOI</v>
      </c>
    </row>
    <row r="2047" spans="1:25" x14ac:dyDescent="0.2">
      <c r="A2047" t="s">
        <v>0</v>
      </c>
      <c r="B2047" t="s">
        <v>2828</v>
      </c>
      <c r="D2047" t="s">
        <v>11</v>
      </c>
      <c r="E2047" t="s">
        <v>3</v>
      </c>
      <c r="F2047" s="12">
        <v>2</v>
      </c>
      <c r="G2047" s="2">
        <v>100364</v>
      </c>
      <c r="H2047" t="s">
        <v>4</v>
      </c>
      <c r="J2047" t="s">
        <v>12</v>
      </c>
      <c r="K2047" s="9" t="str">
        <f t="shared" si="157"/>
        <v>Giò tai lưỡi xào gói 250g</v>
      </c>
      <c r="L2047" s="8" t="str">
        <f>VLOOKUP(K2047,'[1]Mã Misa'!$B$2:$D$74,2,0)</f>
        <v>Giò Tai Lưỡi Xào 250g</v>
      </c>
      <c r="M2047" s="8" t="str">
        <f>VLOOKUP(L2047,'[1]Mã Misa'!$C$2:$D$74,2,0)</f>
        <v>GTLX250G</v>
      </c>
      <c r="N2047" s="2">
        <v>50182</v>
      </c>
      <c r="O2047" t="s">
        <v>2829</v>
      </c>
      <c r="P2047" s="8" t="str">
        <f t="shared" si="158"/>
        <v>0003288</v>
      </c>
      <c r="Q2047" s="8" t="e">
        <f t="shared" si="156"/>
        <v>#N/A</v>
      </c>
      <c r="R2047" s="19">
        <v>44548</v>
      </c>
      <c r="S2047" s="17" t="s">
        <v>1427</v>
      </c>
      <c r="T2047" s="8" t="str">
        <f t="shared" si="159"/>
        <v>VM+ HDG 28</v>
      </c>
      <c r="U2047" t="s">
        <v>10921</v>
      </c>
      <c r="Y2047" t="str">
        <f t="shared" si="160"/>
        <v>WINCOMHAIDUONG</v>
      </c>
    </row>
    <row r="2048" spans="1:25" x14ac:dyDescent="0.2">
      <c r="A2048" t="s">
        <v>0</v>
      </c>
      <c r="B2048" t="s">
        <v>2830</v>
      </c>
      <c r="D2048" t="s">
        <v>8</v>
      </c>
      <c r="E2048" t="s">
        <v>3</v>
      </c>
      <c r="F2048" s="12">
        <v>6</v>
      </c>
      <c r="G2048" s="2">
        <v>632400</v>
      </c>
      <c r="H2048" t="s">
        <v>4</v>
      </c>
      <c r="J2048" t="s">
        <v>9</v>
      </c>
      <c r="K2048" s="9" t="str">
        <f t="shared" si="157"/>
        <v>_Đùi gà sốt cay 500g</v>
      </c>
      <c r="L2048" s="8" t="str">
        <f>VLOOKUP(K2048,'[1]Mã Misa'!$B$2:$D$74,2,0)</f>
        <v>Đùi gà sốt cay 500g</v>
      </c>
      <c r="M2048" s="8" t="str">
        <f>VLOOKUP(L2048,'[1]Mã Misa'!$C$2:$D$74,2,0)</f>
        <v>DGSC500</v>
      </c>
      <c r="N2048" s="2">
        <v>105400</v>
      </c>
      <c r="O2048" t="s">
        <v>2831</v>
      </c>
      <c r="P2048" s="8" t="str">
        <f t="shared" si="158"/>
        <v>0011900</v>
      </c>
      <c r="Q2048" s="8" t="e">
        <f t="shared" si="156"/>
        <v>#N/A</v>
      </c>
      <c r="R2048" s="19">
        <v>44548</v>
      </c>
      <c r="S2048" s="17" t="s">
        <v>2832</v>
      </c>
      <c r="T2048" s="8" t="str">
        <f t="shared" si="159"/>
        <v>VM+ HPG Ph</v>
      </c>
      <c r="U2048" t="s">
        <v>11298</v>
      </c>
      <c r="Y2048" t="str">
        <f t="shared" si="160"/>
        <v>WINCOMHAIPHONG</v>
      </c>
    </row>
    <row r="2049" spans="1:25" x14ac:dyDescent="0.2">
      <c r="A2049" t="s">
        <v>0</v>
      </c>
      <c r="B2049" t="s">
        <v>2833</v>
      </c>
      <c r="D2049" t="s">
        <v>27</v>
      </c>
      <c r="E2049" t="s">
        <v>3</v>
      </c>
      <c r="F2049" s="12">
        <v>6</v>
      </c>
      <c r="G2049" s="2">
        <v>366300</v>
      </c>
      <c r="H2049" t="s">
        <v>4</v>
      </c>
      <c r="J2049" t="s">
        <v>28</v>
      </c>
      <c r="K2049" s="9" t="str">
        <f t="shared" si="157"/>
        <v>_Giò sụn gà 250g</v>
      </c>
      <c r="L2049" s="8" t="str">
        <f>VLOOKUP(K2049,'[1]Mã Misa'!$B$2:$D$74,2,0)</f>
        <v>Giò sụn gà 250g</v>
      </c>
      <c r="M2049" s="8" t="str">
        <f>VLOOKUP(L2049,'[1]Mã Misa'!$C$2:$D$74,2,0)</f>
        <v>GSG250</v>
      </c>
      <c r="N2049" s="2">
        <v>61050</v>
      </c>
      <c r="O2049" t="s">
        <v>2834</v>
      </c>
      <c r="P2049" s="8" t="str">
        <f t="shared" si="158"/>
        <v>0001237</v>
      </c>
      <c r="Q2049" s="8" t="e">
        <f t="shared" si="156"/>
        <v>#N/A</v>
      </c>
      <c r="R2049" s="19">
        <v>44548</v>
      </c>
      <c r="S2049" s="17" t="s">
        <v>2835</v>
      </c>
      <c r="T2049" s="8" t="str">
        <f t="shared" si="159"/>
        <v>VM+ TQG 28</v>
      </c>
      <c r="U2049" t="s">
        <v>11299</v>
      </c>
      <c r="Y2049" t="str">
        <f t="shared" si="160"/>
        <v>WINCOMTUYENQUANG</v>
      </c>
    </row>
    <row r="2050" spans="1:25" x14ac:dyDescent="0.2">
      <c r="A2050" t="s">
        <v>0</v>
      </c>
      <c r="B2050" t="s">
        <v>2833</v>
      </c>
      <c r="D2050" t="s">
        <v>2</v>
      </c>
      <c r="E2050" t="s">
        <v>3</v>
      </c>
      <c r="F2050" s="12">
        <v>8</v>
      </c>
      <c r="G2050" s="2">
        <v>567600</v>
      </c>
      <c r="H2050" t="s">
        <v>4</v>
      </c>
      <c r="J2050" t="s">
        <v>5</v>
      </c>
      <c r="K2050" s="9" t="str">
        <f t="shared" si="157"/>
        <v>_Chả nướng 300g</v>
      </c>
      <c r="L2050" s="8" t="str">
        <f>VLOOKUP(K2050,'[1]Mã Misa'!$B$2:$D$74,2,0)</f>
        <v>Chả nướng 300g</v>
      </c>
      <c r="M2050" s="8" t="str">
        <f>VLOOKUP(L2050,'[1]Mã Misa'!$C$2:$D$74,2,0)</f>
        <v>CN300</v>
      </c>
      <c r="N2050" s="2">
        <v>70950</v>
      </c>
      <c r="O2050" t="s">
        <v>2834</v>
      </c>
      <c r="P2050" s="8" t="str">
        <f t="shared" si="158"/>
        <v>0001237</v>
      </c>
      <c r="Q2050" s="8" t="e">
        <f t="shared" si="156"/>
        <v>#N/A</v>
      </c>
      <c r="R2050" s="19">
        <v>44548</v>
      </c>
      <c r="S2050" s="17" t="s">
        <v>2835</v>
      </c>
      <c r="T2050" s="8" t="str">
        <f t="shared" si="159"/>
        <v>VM+ TQG 28</v>
      </c>
      <c r="U2050" t="s">
        <v>11299</v>
      </c>
      <c r="Y2050" t="str">
        <f t="shared" si="160"/>
        <v>WINCOMTUYENQUANG</v>
      </c>
    </row>
    <row r="2051" spans="1:25" x14ac:dyDescent="0.2">
      <c r="A2051" t="s">
        <v>0</v>
      </c>
      <c r="B2051" t="s">
        <v>2833</v>
      </c>
      <c r="D2051" t="s">
        <v>40</v>
      </c>
      <c r="E2051" t="s">
        <v>3</v>
      </c>
      <c r="F2051" s="12">
        <v>6</v>
      </c>
      <c r="G2051" s="2">
        <v>356400</v>
      </c>
      <c r="H2051" t="s">
        <v>4</v>
      </c>
      <c r="J2051" t="s">
        <v>41</v>
      </c>
      <c r="K2051" s="9" t="str">
        <f t="shared" si="157"/>
        <v>_Giò lụa 250g</v>
      </c>
      <c r="L2051" s="8" t="str">
        <f>VLOOKUP(K2051,'[1]Mã Misa'!$B$2:$D$74,2,0)</f>
        <v>Giò lụa 250g</v>
      </c>
      <c r="M2051" s="8" t="str">
        <f>VLOOKUP(L2051,'[1]Mã Misa'!$C$2:$D$74,2,0)</f>
        <v>GL250</v>
      </c>
      <c r="N2051" s="2">
        <v>59400</v>
      </c>
      <c r="O2051" t="s">
        <v>2834</v>
      </c>
      <c r="P2051" s="8" t="str">
        <f t="shared" si="158"/>
        <v>0001237</v>
      </c>
      <c r="Q2051" s="8" t="e">
        <f t="shared" ref="Q2051:Q2114" si="161">IF(VLOOKUP(P2051,$AD$1:$AF$32,1,0)&lt;&gt;0,(P2051&amp;"A"),0)</f>
        <v>#N/A</v>
      </c>
      <c r="R2051" s="19">
        <v>44548</v>
      </c>
      <c r="S2051" s="17" t="s">
        <v>2835</v>
      </c>
      <c r="T2051" s="8" t="str">
        <f t="shared" si="159"/>
        <v>VM+ TQG 28</v>
      </c>
      <c r="U2051" t="s">
        <v>11299</v>
      </c>
      <c r="Y2051" t="str">
        <f t="shared" si="160"/>
        <v>WINCOMTUYENQUANG</v>
      </c>
    </row>
    <row r="2052" spans="1:25" x14ac:dyDescent="0.2">
      <c r="A2052" t="s">
        <v>0</v>
      </c>
      <c r="B2052" t="s">
        <v>2836</v>
      </c>
      <c r="D2052" t="s">
        <v>102</v>
      </c>
      <c r="E2052" t="s">
        <v>103</v>
      </c>
      <c r="F2052" s="12">
        <v>1</v>
      </c>
      <c r="G2052" s="2">
        <v>177188</v>
      </c>
      <c r="H2052" t="s">
        <v>104</v>
      </c>
      <c r="J2052" t="s">
        <v>105</v>
      </c>
      <c r="K2052" s="9" t="str">
        <f t="shared" ref="K2052:K2115" si="162">MID(J2052,10,26)</f>
        <v xml:space="preserve"> Mực lá câu làm sạch 450g</v>
      </c>
      <c r="L2052" s="8" t="str">
        <f>VLOOKUP(K2052,'[1]Mã Misa'!$B$2:$D$74,2,0)</f>
        <v>Mực lá câu làm sạch 450g</v>
      </c>
      <c r="M2052" s="8" t="str">
        <f>VLOOKUP(L2052,'[1]Mã Misa'!$C$2:$D$74,2,0)</f>
        <v>ML450</v>
      </c>
      <c r="N2052" s="2">
        <v>177188</v>
      </c>
      <c r="O2052" t="s">
        <v>2837</v>
      </c>
      <c r="P2052" s="8" t="str">
        <f t="shared" ref="P2052:P2115" si="163">RIGHT(O2052,7)</f>
        <v>0003821</v>
      </c>
      <c r="Q2052" s="8" t="e">
        <f t="shared" si="161"/>
        <v>#N/A</v>
      </c>
      <c r="R2052" s="19">
        <v>44548</v>
      </c>
      <c r="S2052" s="17" t="s">
        <v>2838</v>
      </c>
      <c r="T2052" s="8" t="str">
        <f t="shared" ref="T2052:T2115" si="164">LEFT(U2052,10)</f>
        <v>VM+ BNH 36</v>
      </c>
      <c r="U2052" t="s">
        <v>11300</v>
      </c>
      <c r="Y2052" t="str">
        <f t="shared" ref="Y2052:Y2115" si="165">IF(ISNUMBER(SEARCH($V$3,T2052)),"WINCOMHANOI",IF(ISNUMBER(SEARCH($V$4,T2052)),"WINCOMHOCHIMINH",IF(ISNUMBER(SEARCH($V$5,T2052)),"WINCOMDANANG",IF(ISNUMBER(SEARCH($V$6,T2052)),"WINCOMHAIDUONG",IF(ISNUMBER(SEARCH($V$7,T2052)),"WINCOMQUANGNINH",IF(ISNUMBER(SEARCH($V$8,T2052)),"WINCOMHAIPHONG",IF(ISNUMBER(SEARCH($V$9,T2052)),"WINCOMBACGIANG",IF(ISNUMBER(SEARCH($V$10,T2052)),"WINCOMBACNINH",IF(ISNUMBER(SEARCH($V$11,T2052)),"WINCOMPHUTHO",IF(ISNUMBER(SEARCH($V$12,T2052)),"WINCOMHATINH",IF(ISNUMBER(SEARCH($V$13,T2052)),"WINCOMTHAINGUYEN",IF(ISNUMBER(SEARCH($V$14,T2052)),"WINCOMKHANHHOA",IF(ISNUMBER(SEARCH($V$15,T2052)),"WINCOMHUNGYEN",IF(ISNUMBER(SEARCH($V$16,T2052)),"WINCOMNGHEAN",IF(ISNUMBER(SEARCH($V$17,T2052)),"WINCOMLAOCAI",IF(ISNUMBER(SEARCH($V$18,T2052)),"WINCOMVUNGTAU",IF(ISNUMBER(SEARCH($V$19,T2052)),"WINCOMBINHDUONG",IF(ISNUMBER(SEARCH($V$20,T2052)),"WINCOMKIENGIANG",IF(ISNUMBER(SEARCH($V$21,T2052)),"WINCOMHANAM",IF(ISNUMBER(SEARCH($V$22,T2052)),"WINCOMNAMDINH",IF(ISNUMBER(SEARCH($V$23,T2052)),"WINCOMLANGSON",IF(ISNUMBER(SEARCH($V$24,T2052)),"WINCOMTHANHHOA",IF(ISNUMBER(SEARCH($V$25,T2052)),"WINCOMYENBAI",IF(ISNUMBER(SEARCH($V$26,T2052)),"WINCOMTUYENQUANG",IF(ISNUMBER(SEARCH($V$27,T2052)),"WINCOMHUE",IF(ISNUMBER(SEARCH($V$28,T2052)),"WINCOMQUANGNAM",IF(ISNUMBER(SEARCH($V$29,T2052)),"WINCOMVINHPHUC",IF(ISNUMBER(SEARCH($V$30,T2052)),"WINCOMHAGIANG",IF(ISNUMBER(SEARCH($V$31,T2052)),"WINCOMNINHBINH",IF(ISNUMBER(SEARCH($V$32,T2052)),"WINCOMTRAVINH",IF(ISNUMBER(SEARCH($V$33,T2052)),"WINCOMCANTHO",IF(ISNUMBER(SEARCH($V$34,T2052)),"WINCOMBENTRE",IF(ISNUMBER(SEARCH($V$35,T2052)),"WINCOMCAMAU",IF(ISNUMBER(SEARCH($V$36,T2052)),"WINCOMANGIANG",IF(ISNUMBER(SEARCH($V$37,T2052)),"WINCOMNINHTHUAN",IF(ISNUMBER(SEARCH($V$38,T2052)),"WINCOMTHAIBINH",IF(ISNUMBER(SEARCH($V$39,T2052)),"WINCOMGIALAI",IF(ISNUMBER(SEARCH($V$40,T2052)),"WINCOMHOABINH",IF(ISNUMBER(SEARCH($V$41,T2052)),"WINCOMQUANGNGAI",IF(ISNUMBER(SEARCH($V$42,T2052)),"WINCOMBINHTHUAN",IF(ISNUMBER(SEARCH($V$43,T2052)),"WINCOMDAKLAK",IF(ISNUMBER(SEARCH($V$44,T2052)),"WINCOMSOCTRANG",IF(ISNUMBER(SEARCH($V$45,T2052)),"WINCOMSONLA",IF(ISNUMBER(SEARCH($V$46,T2052)),"WINCOMKONTUM",IF(ISNUMBER(SEARCH($V$47,T2052)),"WINCOMPHUYEN",IF(ISNUMBER(SEARCH($V$48,T2052)),"WINCOMQUANGTRI",IF(ISNUMBER(SEARCH($V$49,T2052)),"WINCOMBINHDINH",IF(ISNUMBER(SEARCH($V$50,T2052)),"WINCOMCAOBANG",IF(ISNUMBER(SEARCH($V$51,T2052)),"WINCOMQUANGBINH",IF(ISNUMBER(SEARCH($V$52,T2052)),"WINCOMLAMDONG",IF(ISNUMBER(SEARCH($V$53,T2052)),"WINCOMVINHLONG",IF(ISNUMBER(SEARCH($V$54,T2052)),"WINCOMDONGTHAP",IF(ISNUMBER(SEARCH($V$55,T2052)),"WINCOMTIENGIANG",IF(ISNUMBER(SEARCH($V$56,T2052)),"WINCOMQUANGNINH",0))))))))))))))))))))))))))))))))))))))))))))))))))))))</f>
        <v>WINCOMBACNINH</v>
      </c>
    </row>
    <row r="2053" spans="1:25" x14ac:dyDescent="0.2">
      <c r="A2053" t="s">
        <v>0</v>
      </c>
      <c r="B2053" t="s">
        <v>2839</v>
      </c>
      <c r="D2053" t="s">
        <v>42</v>
      </c>
      <c r="E2053" t="s">
        <v>3</v>
      </c>
      <c r="F2053" s="12">
        <v>1</v>
      </c>
      <c r="G2053" s="2">
        <v>87787</v>
      </c>
      <c r="H2053" t="s">
        <v>4</v>
      </c>
      <c r="J2053" t="s">
        <v>43</v>
      </c>
      <c r="K2053" s="9" t="str">
        <f t="shared" si="162"/>
        <v>Bắp bò muối gói 200g</v>
      </c>
      <c r="L2053" s="8" t="str">
        <f>VLOOKUP(K2053,'[1]Mã Misa'!$B$2:$D$74,2,0)</f>
        <v>Bắp bò muối 200g</v>
      </c>
      <c r="M2053" s="8" t="str">
        <f>VLOOKUP(L2053,'[1]Mã Misa'!$C$2:$D$74,2,0)</f>
        <v>BBM200</v>
      </c>
      <c r="N2053" s="2">
        <v>87787</v>
      </c>
      <c r="O2053" t="s">
        <v>2840</v>
      </c>
      <c r="P2053" s="8" t="str">
        <f t="shared" si="163"/>
        <v>0003822</v>
      </c>
      <c r="Q2053" s="8" t="e">
        <f t="shared" si="161"/>
        <v>#N/A</v>
      </c>
      <c r="R2053" s="19">
        <v>44548</v>
      </c>
      <c r="S2053" s="17" t="s">
        <v>2838</v>
      </c>
      <c r="T2053" s="8" t="str">
        <f t="shared" si="164"/>
        <v>VM+ BNH 36</v>
      </c>
      <c r="U2053" t="s">
        <v>11300</v>
      </c>
      <c r="Y2053" t="str">
        <f t="shared" si="165"/>
        <v>WINCOMBACNINH</v>
      </c>
    </row>
    <row r="2054" spans="1:25" x14ac:dyDescent="0.2">
      <c r="A2054" t="s">
        <v>0</v>
      </c>
      <c r="B2054" t="s">
        <v>2841</v>
      </c>
      <c r="D2054" t="s">
        <v>1188</v>
      </c>
      <c r="E2054" t="s">
        <v>3</v>
      </c>
      <c r="F2054" s="12">
        <v>1</v>
      </c>
      <c r="G2054" s="2">
        <v>61250</v>
      </c>
      <c r="H2054" t="s">
        <v>104</v>
      </c>
      <c r="J2054" t="s">
        <v>1189</v>
      </c>
      <c r="K2054" s="9" t="str">
        <f t="shared" si="162"/>
        <v xml:space="preserve"> Càng ghẹ cốm hoa 250g</v>
      </c>
      <c r="L2054" s="8" t="str">
        <f>VLOOKUP(K2054,'[1]Mã Misa'!$B$2:$D$74,2,0)</f>
        <v>Càng ghẹ cốm hoa 250g</v>
      </c>
      <c r="M2054" s="8" t="str">
        <f>VLOOKUP(L2054,'[1]Mã Misa'!$C$2:$D$74,2,0)</f>
        <v>CGCH250</v>
      </c>
      <c r="N2054" s="2">
        <v>61250</v>
      </c>
      <c r="O2054" t="s">
        <v>2842</v>
      </c>
      <c r="P2054" s="8" t="str">
        <f t="shared" si="163"/>
        <v>0158475</v>
      </c>
      <c r="Q2054" s="8" t="e">
        <f t="shared" si="161"/>
        <v>#N/A</v>
      </c>
      <c r="R2054" s="19">
        <v>44548</v>
      </c>
      <c r="S2054" s="17" t="s">
        <v>2843</v>
      </c>
      <c r="T2054" s="8" t="str">
        <f t="shared" si="164"/>
        <v>VM+ HNI In</v>
      </c>
      <c r="U2054" t="s">
        <v>11301</v>
      </c>
      <c r="Y2054" t="str">
        <f t="shared" si="165"/>
        <v>WINCOMHANOI</v>
      </c>
    </row>
    <row r="2055" spans="1:25" x14ac:dyDescent="0.2">
      <c r="A2055" t="s">
        <v>0</v>
      </c>
      <c r="B2055" t="s">
        <v>2841</v>
      </c>
      <c r="D2055" t="s">
        <v>1910</v>
      </c>
      <c r="E2055" t="s">
        <v>103</v>
      </c>
      <c r="F2055" s="12">
        <v>1</v>
      </c>
      <c r="G2055" s="2">
        <v>174150</v>
      </c>
      <c r="H2055" t="s">
        <v>104</v>
      </c>
      <c r="J2055" t="s">
        <v>1911</v>
      </c>
      <c r="K2055" s="9" t="str">
        <f t="shared" si="162"/>
        <v xml:space="preserve"> Mực ống tươi 450g</v>
      </c>
      <c r="L2055" s="8" t="str">
        <f>VLOOKUP(K2055,'[1]Mã Misa'!$B$2:$D$74,2,0)</f>
        <v>Mực ống tươi 450g</v>
      </c>
      <c r="M2055" s="8" t="str">
        <f>VLOOKUP(L2055,'[1]Mã Misa'!$C$2:$D$74,2,0)</f>
        <v>MO450</v>
      </c>
      <c r="N2055" s="2">
        <v>174150</v>
      </c>
      <c r="O2055" t="s">
        <v>2842</v>
      </c>
      <c r="P2055" s="8" t="str">
        <f t="shared" si="163"/>
        <v>0158475</v>
      </c>
      <c r="Q2055" s="8" t="e">
        <f t="shared" si="161"/>
        <v>#N/A</v>
      </c>
      <c r="R2055" s="19">
        <v>44548</v>
      </c>
      <c r="S2055" s="17" t="s">
        <v>2843</v>
      </c>
      <c r="T2055" s="8" t="str">
        <f t="shared" si="164"/>
        <v>VM+ HNI In</v>
      </c>
      <c r="U2055" t="s">
        <v>11301</v>
      </c>
      <c r="Y2055" t="str">
        <f t="shared" si="165"/>
        <v>WINCOMHANOI</v>
      </c>
    </row>
    <row r="2056" spans="1:25" x14ac:dyDescent="0.2">
      <c r="A2056" t="s">
        <v>0</v>
      </c>
      <c r="B2056" t="s">
        <v>2841</v>
      </c>
      <c r="D2056" t="s">
        <v>496</v>
      </c>
      <c r="E2056" t="s">
        <v>3</v>
      </c>
      <c r="F2056" s="12">
        <v>3</v>
      </c>
      <c r="G2056" s="2">
        <v>183750</v>
      </c>
      <c r="H2056" t="s">
        <v>104</v>
      </c>
      <c r="J2056" t="s">
        <v>497</v>
      </c>
      <c r="K2056" s="9" t="str">
        <f t="shared" si="162"/>
        <v xml:space="preserve"> Ghẹ farci 150g</v>
      </c>
      <c r="L2056" s="8" t="str">
        <f>VLOOKUP(K2056,'[1]Mã Misa'!$B$2:$D$74,2,0)</f>
        <v>Ghẹ farci 150g</v>
      </c>
      <c r="M2056" s="8" t="str">
        <f>VLOOKUP(L2056,'[1]Mã Misa'!$C$2:$D$74,2,0)</f>
        <v>GHEFARCI150</v>
      </c>
      <c r="N2056" s="2">
        <v>61250</v>
      </c>
      <c r="O2056" t="s">
        <v>2842</v>
      </c>
      <c r="P2056" s="8" t="str">
        <f t="shared" si="163"/>
        <v>0158475</v>
      </c>
      <c r="Q2056" s="8" t="e">
        <f t="shared" si="161"/>
        <v>#N/A</v>
      </c>
      <c r="R2056" s="19">
        <v>44548</v>
      </c>
      <c r="S2056" s="17" t="s">
        <v>2843</v>
      </c>
      <c r="T2056" s="8" t="str">
        <f t="shared" si="164"/>
        <v>VM+ HNI In</v>
      </c>
      <c r="U2056" t="s">
        <v>11301</v>
      </c>
      <c r="Y2056" t="str">
        <f t="shared" si="165"/>
        <v>WINCOMHANOI</v>
      </c>
    </row>
    <row r="2057" spans="1:25" x14ac:dyDescent="0.2">
      <c r="A2057" t="s">
        <v>0</v>
      </c>
      <c r="B2057" t="s">
        <v>2844</v>
      </c>
      <c r="D2057" t="s">
        <v>42</v>
      </c>
      <c r="E2057" t="s">
        <v>3</v>
      </c>
      <c r="F2057" s="12">
        <v>8</v>
      </c>
      <c r="G2057" s="2">
        <v>702296</v>
      </c>
      <c r="H2057" t="s">
        <v>4</v>
      </c>
      <c r="J2057" t="s">
        <v>43</v>
      </c>
      <c r="K2057" s="9" t="str">
        <f t="shared" si="162"/>
        <v>Bắp bò muối gói 200g</v>
      </c>
      <c r="L2057" s="8" t="str">
        <f>VLOOKUP(K2057,'[1]Mã Misa'!$B$2:$D$74,2,0)</f>
        <v>Bắp bò muối 200g</v>
      </c>
      <c r="M2057" s="8" t="str">
        <f>VLOOKUP(L2057,'[1]Mã Misa'!$C$2:$D$74,2,0)</f>
        <v>BBM200</v>
      </c>
      <c r="N2057" s="2">
        <v>87787</v>
      </c>
      <c r="O2057" t="s">
        <v>2845</v>
      </c>
      <c r="P2057" s="8" t="str">
        <f t="shared" si="163"/>
        <v>0158484</v>
      </c>
      <c r="Q2057" s="8" t="e">
        <f t="shared" si="161"/>
        <v>#N/A</v>
      </c>
      <c r="R2057" s="19">
        <v>44548</v>
      </c>
      <c r="S2057" s="17" t="s">
        <v>124</v>
      </c>
      <c r="T2057" s="8" t="str">
        <f t="shared" si="164"/>
        <v xml:space="preserve">VM HNI Lê </v>
      </c>
      <c r="U2057" t="s">
        <v>10534</v>
      </c>
      <c r="Y2057" t="str">
        <f t="shared" si="165"/>
        <v>WINCOMHANOI</v>
      </c>
    </row>
    <row r="2058" spans="1:25" x14ac:dyDescent="0.2">
      <c r="A2058" t="s">
        <v>0</v>
      </c>
      <c r="B2058" t="s">
        <v>2846</v>
      </c>
      <c r="D2058" t="s">
        <v>30</v>
      </c>
      <c r="E2058" t="s">
        <v>3</v>
      </c>
      <c r="F2058" s="12">
        <v>2</v>
      </c>
      <c r="G2058" s="2">
        <v>222116</v>
      </c>
      <c r="H2058" t="s">
        <v>4</v>
      </c>
      <c r="J2058" t="s">
        <v>31</v>
      </c>
      <c r="K2058" s="9" t="str">
        <f t="shared" si="162"/>
        <v>Gà muối gói 500g</v>
      </c>
      <c r="L2058" s="8" t="str">
        <f>VLOOKUP(K2058,'[1]Mã Misa'!$B$2:$D$74,2,0)</f>
        <v>Gà muối 500g</v>
      </c>
      <c r="M2058" s="8" t="str">
        <f>VLOOKUP(L2058,'[1]Mã Misa'!$C$2:$D$74,2,0)</f>
        <v>GM500</v>
      </c>
      <c r="N2058" s="2">
        <v>111058</v>
      </c>
      <c r="O2058" t="s">
        <v>2847</v>
      </c>
      <c r="P2058" s="8" t="str">
        <f t="shared" si="163"/>
        <v>0004416</v>
      </c>
      <c r="Q2058" s="8" t="e">
        <f t="shared" si="161"/>
        <v>#N/A</v>
      </c>
      <c r="R2058" s="19">
        <v>44548</v>
      </c>
      <c r="S2058" s="17" t="s">
        <v>2468</v>
      </c>
      <c r="T2058" s="8" t="str">
        <f t="shared" si="164"/>
        <v>VM+ KHA 19</v>
      </c>
      <c r="U2058" t="s">
        <v>11204</v>
      </c>
      <c r="Y2058" t="str">
        <f t="shared" si="165"/>
        <v>WINCOMKHANHHOA</v>
      </c>
    </row>
    <row r="2059" spans="1:25" x14ac:dyDescent="0.2">
      <c r="A2059" t="s">
        <v>0</v>
      </c>
      <c r="B2059" t="s">
        <v>2848</v>
      </c>
      <c r="D2059" t="s">
        <v>21</v>
      </c>
      <c r="E2059" t="s">
        <v>3</v>
      </c>
      <c r="F2059" s="12">
        <v>3</v>
      </c>
      <c r="G2059" s="2">
        <v>222750</v>
      </c>
      <c r="H2059" t="s">
        <v>4</v>
      </c>
      <c r="J2059" t="s">
        <v>22</v>
      </c>
      <c r="K2059" s="9" t="str">
        <f t="shared" si="162"/>
        <v>_Chả cốm 300g</v>
      </c>
      <c r="L2059" s="8" t="str">
        <f>VLOOKUP(K2059,'[1]Mã Misa'!$B$2:$D$74,2,0)</f>
        <v>Chả cốm 300g</v>
      </c>
      <c r="M2059" s="8" t="str">
        <f>VLOOKUP(L2059,'[1]Mã Misa'!$C$2:$D$74,2,0)</f>
        <v>CC300</v>
      </c>
      <c r="N2059" s="2">
        <v>74250</v>
      </c>
      <c r="O2059" t="s">
        <v>2849</v>
      </c>
      <c r="P2059" s="8" t="str">
        <f t="shared" si="163"/>
        <v>0012898</v>
      </c>
      <c r="Q2059" s="8" t="e">
        <f t="shared" si="161"/>
        <v>#N/A</v>
      </c>
      <c r="R2059" s="19">
        <v>44548</v>
      </c>
      <c r="S2059" s="17" t="s">
        <v>139</v>
      </c>
      <c r="T2059" s="8" t="str">
        <f t="shared" si="164"/>
        <v>VM+ QNH 43</v>
      </c>
      <c r="U2059" t="s">
        <v>10539</v>
      </c>
      <c r="Y2059" t="str">
        <f t="shared" si="165"/>
        <v>WINCOMQUANGNINH</v>
      </c>
    </row>
    <row r="2060" spans="1:25" x14ac:dyDescent="0.2">
      <c r="A2060" t="s">
        <v>0</v>
      </c>
      <c r="B2060" t="s">
        <v>2850</v>
      </c>
      <c r="D2060" t="s">
        <v>2</v>
      </c>
      <c r="E2060" t="s">
        <v>3</v>
      </c>
      <c r="F2060" s="12">
        <v>6</v>
      </c>
      <c r="G2060" s="2">
        <v>425700</v>
      </c>
      <c r="H2060" t="s">
        <v>4</v>
      </c>
      <c r="J2060" t="s">
        <v>5</v>
      </c>
      <c r="K2060" s="9" t="str">
        <f t="shared" si="162"/>
        <v>_Chả nướng 300g</v>
      </c>
      <c r="L2060" s="8" t="str">
        <f>VLOOKUP(K2060,'[1]Mã Misa'!$B$2:$D$74,2,0)</f>
        <v>Chả nướng 300g</v>
      </c>
      <c r="M2060" s="8" t="str">
        <f>VLOOKUP(L2060,'[1]Mã Misa'!$C$2:$D$74,2,0)</f>
        <v>CN300</v>
      </c>
      <c r="N2060" s="2">
        <v>70950</v>
      </c>
      <c r="O2060" t="s">
        <v>2851</v>
      </c>
      <c r="P2060" s="8" t="str">
        <f t="shared" si="163"/>
        <v>0047389</v>
      </c>
      <c r="Q2060" s="8" t="e">
        <f t="shared" si="161"/>
        <v>#N/A</v>
      </c>
      <c r="R2060" s="19">
        <v>44548</v>
      </c>
      <c r="S2060" s="17" t="s">
        <v>1298</v>
      </c>
      <c r="T2060" s="8" t="str">
        <f t="shared" si="164"/>
        <v>VM+ HCM 41</v>
      </c>
      <c r="U2060" t="s">
        <v>10886</v>
      </c>
      <c r="Y2060" t="str">
        <f t="shared" si="165"/>
        <v>WINCOMHOCHIMINH</v>
      </c>
    </row>
    <row r="2061" spans="1:25" x14ac:dyDescent="0.2">
      <c r="A2061" t="s">
        <v>0</v>
      </c>
      <c r="B2061" t="s">
        <v>2850</v>
      </c>
      <c r="D2061" t="s">
        <v>21</v>
      </c>
      <c r="E2061" t="s">
        <v>3</v>
      </c>
      <c r="F2061" s="12">
        <v>2</v>
      </c>
      <c r="G2061" s="2">
        <v>148500</v>
      </c>
      <c r="H2061" t="s">
        <v>4</v>
      </c>
      <c r="J2061" t="s">
        <v>22</v>
      </c>
      <c r="K2061" s="9" t="str">
        <f t="shared" si="162"/>
        <v>_Chả cốm 300g</v>
      </c>
      <c r="L2061" s="8" t="str">
        <f>VLOOKUP(K2061,'[1]Mã Misa'!$B$2:$D$74,2,0)</f>
        <v>Chả cốm 300g</v>
      </c>
      <c r="M2061" s="8" t="str">
        <f>VLOOKUP(L2061,'[1]Mã Misa'!$C$2:$D$74,2,0)</f>
        <v>CC300</v>
      </c>
      <c r="N2061" s="2">
        <v>74250</v>
      </c>
      <c r="O2061" t="s">
        <v>2851</v>
      </c>
      <c r="P2061" s="8" t="str">
        <f t="shared" si="163"/>
        <v>0047389</v>
      </c>
      <c r="Q2061" s="8" t="e">
        <f t="shared" si="161"/>
        <v>#N/A</v>
      </c>
      <c r="R2061" s="19">
        <v>44548</v>
      </c>
      <c r="S2061" s="17" t="s">
        <v>1298</v>
      </c>
      <c r="T2061" s="8" t="str">
        <f t="shared" si="164"/>
        <v>VM+ HCM 41</v>
      </c>
      <c r="U2061" t="s">
        <v>10886</v>
      </c>
      <c r="Y2061" t="str">
        <f t="shared" si="165"/>
        <v>WINCOMHOCHIMINH</v>
      </c>
    </row>
    <row r="2062" spans="1:25" x14ac:dyDescent="0.2">
      <c r="A2062" t="s">
        <v>0</v>
      </c>
      <c r="B2062" t="s">
        <v>2850</v>
      </c>
      <c r="D2062" t="s">
        <v>15</v>
      </c>
      <c r="E2062" t="s">
        <v>3</v>
      </c>
      <c r="F2062" s="12">
        <v>2</v>
      </c>
      <c r="G2062" s="2">
        <v>92000</v>
      </c>
      <c r="H2062" t="s">
        <v>4</v>
      </c>
      <c r="J2062" t="s">
        <v>16</v>
      </c>
      <c r="K2062" s="9" t="str">
        <f t="shared" si="162"/>
        <v>Mộc nấm hương gói 250g</v>
      </c>
      <c r="L2062" s="8" t="str">
        <f>VLOOKUP(K2062,'[1]Mã Misa'!$B$2:$D$74,2,0)</f>
        <v>Mộc Nấm Hương 250g</v>
      </c>
      <c r="M2062" s="8" t="str">
        <f>VLOOKUP(L2062,'[1]Mã Misa'!$C$2:$D$74,2,0)</f>
        <v>MNH250</v>
      </c>
      <c r="N2062" s="2">
        <v>46000</v>
      </c>
      <c r="O2062" t="s">
        <v>2851</v>
      </c>
      <c r="P2062" s="8" t="str">
        <f t="shared" si="163"/>
        <v>0047389</v>
      </c>
      <c r="Q2062" s="8" t="e">
        <f t="shared" si="161"/>
        <v>#N/A</v>
      </c>
      <c r="R2062" s="19">
        <v>44548</v>
      </c>
      <c r="S2062" s="17" t="s">
        <v>1298</v>
      </c>
      <c r="T2062" s="8" t="str">
        <f t="shared" si="164"/>
        <v>VM+ HCM 41</v>
      </c>
      <c r="U2062" t="s">
        <v>10886</v>
      </c>
      <c r="Y2062" t="str">
        <f t="shared" si="165"/>
        <v>WINCOMHOCHIMINH</v>
      </c>
    </row>
    <row r="2063" spans="1:25" x14ac:dyDescent="0.2">
      <c r="A2063" t="s">
        <v>0</v>
      </c>
      <c r="B2063" t="s">
        <v>2852</v>
      </c>
      <c r="D2063" t="s">
        <v>839</v>
      </c>
      <c r="E2063" t="s">
        <v>3</v>
      </c>
      <c r="F2063" s="12">
        <v>3</v>
      </c>
      <c r="G2063" s="2">
        <v>392766</v>
      </c>
      <c r="H2063" t="s">
        <v>4</v>
      </c>
      <c r="J2063" t="s">
        <v>840</v>
      </c>
      <c r="K2063" s="9" t="str">
        <f t="shared" si="162"/>
        <v>Bắp bò muối gói 300g</v>
      </c>
      <c r="L2063" s="8" t="str">
        <f>VLOOKUP(K2063,'[1]Mã Misa'!$B$2:$D$74,2,0)</f>
        <v>Bắp bò muối 300g</v>
      </c>
      <c r="M2063" s="8" t="str">
        <f>VLOOKUP(L2063,'[1]Mã Misa'!$C$2:$D$74,2,0)</f>
        <v>BBM300</v>
      </c>
      <c r="N2063" s="2">
        <v>130922</v>
      </c>
      <c r="O2063" t="s">
        <v>2853</v>
      </c>
      <c r="P2063" s="8" t="str">
        <f t="shared" si="163"/>
        <v>0047390</v>
      </c>
      <c r="Q2063" s="8" t="e">
        <f t="shared" si="161"/>
        <v>#N/A</v>
      </c>
      <c r="R2063" s="19">
        <v>44548</v>
      </c>
      <c r="S2063" s="17" t="s">
        <v>2854</v>
      </c>
      <c r="T2063" s="8" t="str">
        <f t="shared" si="164"/>
        <v>VM VC+ HCM</v>
      </c>
      <c r="U2063" t="s">
        <v>11302</v>
      </c>
      <c r="Y2063" t="str">
        <f t="shared" si="165"/>
        <v>WINCOMHOCHIMINH</v>
      </c>
    </row>
    <row r="2064" spans="1:25" x14ac:dyDescent="0.2">
      <c r="A2064" t="s">
        <v>0</v>
      </c>
      <c r="B2064" t="s">
        <v>2855</v>
      </c>
      <c r="D2064" t="s">
        <v>8</v>
      </c>
      <c r="E2064" t="s">
        <v>3</v>
      </c>
      <c r="F2064" s="12">
        <v>1</v>
      </c>
      <c r="G2064" s="2">
        <v>105400</v>
      </c>
      <c r="H2064" t="s">
        <v>4</v>
      </c>
      <c r="J2064" t="s">
        <v>9</v>
      </c>
      <c r="K2064" s="9" t="str">
        <f t="shared" si="162"/>
        <v>_Đùi gà sốt cay 500g</v>
      </c>
      <c r="L2064" s="8" t="str">
        <f>VLOOKUP(K2064,'[1]Mã Misa'!$B$2:$D$74,2,0)</f>
        <v>Đùi gà sốt cay 500g</v>
      </c>
      <c r="M2064" s="8" t="str">
        <f>VLOOKUP(L2064,'[1]Mã Misa'!$C$2:$D$74,2,0)</f>
        <v>DGSC500</v>
      </c>
      <c r="N2064" s="2">
        <v>105400</v>
      </c>
      <c r="O2064" t="s">
        <v>2856</v>
      </c>
      <c r="P2064" s="8" t="str">
        <f t="shared" si="163"/>
        <v>0005872</v>
      </c>
      <c r="Q2064" s="8" t="e">
        <f t="shared" si="161"/>
        <v>#N/A</v>
      </c>
      <c r="R2064" s="19">
        <v>44548</v>
      </c>
      <c r="S2064" s="17" t="s">
        <v>978</v>
      </c>
      <c r="T2064" s="8" t="str">
        <f t="shared" si="164"/>
        <v>VM+ THA 47</v>
      </c>
      <c r="U2064" t="s">
        <v>10796</v>
      </c>
      <c r="Y2064" t="str">
        <f t="shared" si="165"/>
        <v>WINCOMTHANHHOA</v>
      </c>
    </row>
    <row r="2065" spans="1:25" x14ac:dyDescent="0.2">
      <c r="A2065" t="s">
        <v>0</v>
      </c>
      <c r="B2065" t="s">
        <v>2857</v>
      </c>
      <c r="D2065" t="s">
        <v>2</v>
      </c>
      <c r="E2065" t="s">
        <v>3</v>
      </c>
      <c r="F2065" s="12">
        <v>2</v>
      </c>
      <c r="G2065" s="2">
        <v>141900</v>
      </c>
      <c r="H2065" t="s">
        <v>4</v>
      </c>
      <c r="J2065" t="s">
        <v>5</v>
      </c>
      <c r="K2065" s="9" t="str">
        <f t="shared" si="162"/>
        <v>_Chả nướng 300g</v>
      </c>
      <c r="L2065" s="8" t="str">
        <f>VLOOKUP(K2065,'[1]Mã Misa'!$B$2:$D$74,2,0)</f>
        <v>Chả nướng 300g</v>
      </c>
      <c r="M2065" s="8" t="str">
        <f>VLOOKUP(L2065,'[1]Mã Misa'!$C$2:$D$74,2,0)</f>
        <v>CN300</v>
      </c>
      <c r="N2065" s="2">
        <v>70950</v>
      </c>
      <c r="O2065" t="s">
        <v>2858</v>
      </c>
      <c r="P2065" s="8" t="str">
        <f t="shared" si="163"/>
        <v>0005874</v>
      </c>
      <c r="Q2065" s="8" t="e">
        <f t="shared" si="161"/>
        <v>#N/A</v>
      </c>
      <c r="R2065" s="19">
        <v>44548</v>
      </c>
      <c r="S2065" s="17" t="s">
        <v>2859</v>
      </c>
      <c r="T2065" s="8" t="str">
        <f t="shared" si="164"/>
        <v>VM+ THA Lô</v>
      </c>
      <c r="U2065" t="s">
        <v>11303</v>
      </c>
      <c r="Y2065" t="str">
        <f t="shared" si="165"/>
        <v>WINCOMTHANHHOA</v>
      </c>
    </row>
    <row r="2066" spans="1:25" x14ac:dyDescent="0.2">
      <c r="A2066" t="s">
        <v>0</v>
      </c>
      <c r="B2066" t="s">
        <v>2860</v>
      </c>
      <c r="D2066" t="s">
        <v>15</v>
      </c>
      <c r="E2066" t="s">
        <v>3</v>
      </c>
      <c r="F2066" s="12">
        <v>2</v>
      </c>
      <c r="G2066" s="2">
        <v>92000</v>
      </c>
      <c r="H2066" t="s">
        <v>4</v>
      </c>
      <c r="J2066" t="s">
        <v>16</v>
      </c>
      <c r="K2066" s="9" t="str">
        <f t="shared" si="162"/>
        <v>Mộc nấm hương gói 250g</v>
      </c>
      <c r="L2066" s="8" t="str">
        <f>VLOOKUP(K2066,'[1]Mã Misa'!$B$2:$D$74,2,0)</f>
        <v>Mộc Nấm Hương 250g</v>
      </c>
      <c r="M2066" s="8" t="str">
        <f>VLOOKUP(L2066,'[1]Mã Misa'!$C$2:$D$74,2,0)</f>
        <v>MNH250</v>
      </c>
      <c r="N2066" s="2">
        <v>46000</v>
      </c>
      <c r="O2066" t="s">
        <v>2861</v>
      </c>
      <c r="P2066" s="8" t="str">
        <f t="shared" si="163"/>
        <v>0047394</v>
      </c>
      <c r="Q2066" s="8" t="e">
        <f t="shared" si="161"/>
        <v>#N/A</v>
      </c>
      <c r="R2066" s="19">
        <v>44548</v>
      </c>
      <c r="S2066" s="17" t="s">
        <v>2862</v>
      </c>
      <c r="T2066" s="8" t="str">
        <f t="shared" si="164"/>
        <v>VM+ HCM 15</v>
      </c>
      <c r="U2066" t="s">
        <v>11304</v>
      </c>
      <c r="Y2066" t="str">
        <f t="shared" si="165"/>
        <v>WINCOMHOCHIMINH</v>
      </c>
    </row>
    <row r="2067" spans="1:25" x14ac:dyDescent="0.2">
      <c r="A2067" t="s">
        <v>0</v>
      </c>
      <c r="B2067" t="s">
        <v>2863</v>
      </c>
      <c r="D2067" t="s">
        <v>15</v>
      </c>
      <c r="E2067" t="s">
        <v>3</v>
      </c>
      <c r="F2067" s="12">
        <v>3</v>
      </c>
      <c r="G2067" s="2">
        <v>138000</v>
      </c>
      <c r="H2067" t="s">
        <v>4</v>
      </c>
      <c r="J2067" t="s">
        <v>16</v>
      </c>
      <c r="K2067" s="9" t="str">
        <f t="shared" si="162"/>
        <v>Mộc nấm hương gói 250g</v>
      </c>
      <c r="L2067" s="8" t="str">
        <f>VLOOKUP(K2067,'[1]Mã Misa'!$B$2:$D$74,2,0)</f>
        <v>Mộc Nấm Hương 250g</v>
      </c>
      <c r="M2067" s="8" t="str">
        <f>VLOOKUP(L2067,'[1]Mã Misa'!$C$2:$D$74,2,0)</f>
        <v>MNH250</v>
      </c>
      <c r="N2067" s="2">
        <v>46000</v>
      </c>
      <c r="O2067" t="s">
        <v>2864</v>
      </c>
      <c r="P2067" s="8" t="str">
        <f t="shared" si="163"/>
        <v>0047395</v>
      </c>
      <c r="Q2067" s="8" t="e">
        <f t="shared" si="161"/>
        <v>#N/A</v>
      </c>
      <c r="R2067" s="19">
        <v>44548</v>
      </c>
      <c r="S2067" s="17" t="s">
        <v>1202</v>
      </c>
      <c r="T2067" s="8" t="str">
        <f t="shared" si="164"/>
        <v>VM+ HCM 61</v>
      </c>
      <c r="U2067" t="s">
        <v>10858</v>
      </c>
      <c r="Y2067" t="str">
        <f t="shared" si="165"/>
        <v>WINCOMHOCHIMINH</v>
      </c>
    </row>
    <row r="2068" spans="1:25" x14ac:dyDescent="0.2">
      <c r="A2068" t="s">
        <v>0</v>
      </c>
      <c r="B2068" t="s">
        <v>2865</v>
      </c>
      <c r="D2068" t="s">
        <v>21</v>
      </c>
      <c r="E2068" t="s">
        <v>3</v>
      </c>
      <c r="F2068" s="12">
        <v>2</v>
      </c>
      <c r="G2068" s="2">
        <v>148500</v>
      </c>
      <c r="H2068" t="s">
        <v>4</v>
      </c>
      <c r="J2068" t="s">
        <v>22</v>
      </c>
      <c r="K2068" s="9" t="str">
        <f t="shared" si="162"/>
        <v>_Chả cốm 300g</v>
      </c>
      <c r="L2068" s="8" t="str">
        <f>VLOOKUP(K2068,'[1]Mã Misa'!$B$2:$D$74,2,0)</f>
        <v>Chả cốm 300g</v>
      </c>
      <c r="M2068" s="8" t="str">
        <f>VLOOKUP(L2068,'[1]Mã Misa'!$C$2:$D$74,2,0)</f>
        <v>CC300</v>
      </c>
      <c r="N2068" s="2">
        <v>74250</v>
      </c>
      <c r="O2068" t="s">
        <v>2866</v>
      </c>
      <c r="P2068" s="8" t="str">
        <f t="shared" si="163"/>
        <v>0158598</v>
      </c>
      <c r="Q2068" s="8" t="e">
        <f t="shared" si="161"/>
        <v>#N/A</v>
      </c>
      <c r="R2068" s="19">
        <v>44548</v>
      </c>
      <c r="S2068" s="17" t="s">
        <v>2867</v>
      </c>
      <c r="T2068" s="8" t="str">
        <f t="shared" si="164"/>
        <v>VM+ HNI Độ</v>
      </c>
      <c r="U2068" t="s">
        <v>11305</v>
      </c>
      <c r="Y2068" t="str">
        <f t="shared" si="165"/>
        <v>WINCOMHANOI</v>
      </c>
    </row>
    <row r="2069" spans="1:25" x14ac:dyDescent="0.2">
      <c r="A2069" t="s">
        <v>0</v>
      </c>
      <c r="B2069" t="s">
        <v>2868</v>
      </c>
      <c r="D2069" t="s">
        <v>8</v>
      </c>
      <c r="E2069" t="s">
        <v>3</v>
      </c>
      <c r="F2069" s="12">
        <v>1</v>
      </c>
      <c r="G2069" s="2">
        <v>105400</v>
      </c>
      <c r="H2069" t="s">
        <v>4</v>
      </c>
      <c r="J2069" t="s">
        <v>9</v>
      </c>
      <c r="K2069" s="9" t="str">
        <f t="shared" si="162"/>
        <v>_Đùi gà sốt cay 500g</v>
      </c>
      <c r="L2069" s="8" t="str">
        <f>VLOOKUP(K2069,'[1]Mã Misa'!$B$2:$D$74,2,0)</f>
        <v>Đùi gà sốt cay 500g</v>
      </c>
      <c r="M2069" s="8" t="str">
        <f>VLOOKUP(L2069,'[1]Mã Misa'!$C$2:$D$74,2,0)</f>
        <v>DGSC500</v>
      </c>
      <c r="N2069" s="2">
        <v>105400</v>
      </c>
      <c r="O2069" t="s">
        <v>2869</v>
      </c>
      <c r="P2069" s="8" t="str">
        <f t="shared" si="163"/>
        <v>0158600</v>
      </c>
      <c r="Q2069" s="8" t="e">
        <f t="shared" si="161"/>
        <v>#N/A</v>
      </c>
      <c r="R2069" s="19">
        <v>44548</v>
      </c>
      <c r="S2069" s="17" t="s">
        <v>2867</v>
      </c>
      <c r="T2069" s="8" t="str">
        <f t="shared" si="164"/>
        <v>VM+ HNI Độ</v>
      </c>
      <c r="U2069" t="s">
        <v>11305</v>
      </c>
      <c r="Y2069" t="str">
        <f t="shared" si="165"/>
        <v>WINCOMHANOI</v>
      </c>
    </row>
    <row r="2070" spans="1:25" x14ac:dyDescent="0.2">
      <c r="A2070" t="s">
        <v>0</v>
      </c>
      <c r="B2070" t="s">
        <v>2870</v>
      </c>
      <c r="D2070" t="s">
        <v>30</v>
      </c>
      <c r="E2070" t="s">
        <v>3</v>
      </c>
      <c r="F2070" s="12">
        <v>1</v>
      </c>
      <c r="G2070" s="2">
        <v>111058</v>
      </c>
      <c r="H2070" t="s">
        <v>4</v>
      </c>
      <c r="J2070" t="s">
        <v>31</v>
      </c>
      <c r="K2070" s="9" t="str">
        <f t="shared" si="162"/>
        <v>Gà muối gói 500g</v>
      </c>
      <c r="L2070" s="8" t="str">
        <f>VLOOKUP(K2070,'[1]Mã Misa'!$B$2:$D$74,2,0)</f>
        <v>Gà muối 500g</v>
      </c>
      <c r="M2070" s="8" t="str">
        <f>VLOOKUP(L2070,'[1]Mã Misa'!$C$2:$D$74,2,0)</f>
        <v>GM500</v>
      </c>
      <c r="N2070" s="2">
        <v>111058</v>
      </c>
      <c r="O2070" t="s">
        <v>2871</v>
      </c>
      <c r="P2070" s="8" t="str">
        <f t="shared" si="163"/>
        <v>0158614</v>
      </c>
      <c r="Q2070" s="8" t="e">
        <f t="shared" si="161"/>
        <v>#N/A</v>
      </c>
      <c r="R2070" s="19">
        <v>44548</v>
      </c>
      <c r="S2070" s="17" t="s">
        <v>2872</v>
      </c>
      <c r="T2070" s="8" t="str">
        <f t="shared" si="164"/>
        <v>VM+ HNI Xó</v>
      </c>
      <c r="U2070" t="s">
        <v>11306</v>
      </c>
      <c r="Y2070" t="str">
        <f t="shared" si="165"/>
        <v>WINCOMHANOI</v>
      </c>
    </row>
    <row r="2071" spans="1:25" x14ac:dyDescent="0.2">
      <c r="A2071" t="s">
        <v>0</v>
      </c>
      <c r="B2071" t="s">
        <v>2870</v>
      </c>
      <c r="D2071" t="s">
        <v>121</v>
      </c>
      <c r="E2071" t="s">
        <v>3</v>
      </c>
      <c r="F2071" s="12">
        <v>1</v>
      </c>
      <c r="G2071" s="2">
        <v>73431</v>
      </c>
      <c r="H2071" t="s">
        <v>4</v>
      </c>
      <c r="J2071" t="s">
        <v>122</v>
      </c>
      <c r="K2071" s="9" t="str">
        <f t="shared" si="162"/>
        <v>Chân giò heo muối gói 300g</v>
      </c>
      <c r="L2071" s="8" t="str">
        <f>VLOOKUP(K2071,'[1]Mã Misa'!$B$2:$D$74,2,0)</f>
        <v>Chân giò heo muối 300g</v>
      </c>
      <c r="M2071" s="8" t="str">
        <f>VLOOKUP(L2071,'[1]Mã Misa'!$C$2:$D$74,2,0)</f>
        <v>CGM300</v>
      </c>
      <c r="N2071" s="2">
        <v>73431</v>
      </c>
      <c r="O2071" t="s">
        <v>2871</v>
      </c>
      <c r="P2071" s="8" t="str">
        <f t="shared" si="163"/>
        <v>0158614</v>
      </c>
      <c r="Q2071" s="8" t="e">
        <f t="shared" si="161"/>
        <v>#N/A</v>
      </c>
      <c r="R2071" s="19">
        <v>44548</v>
      </c>
      <c r="S2071" s="17" t="s">
        <v>2872</v>
      </c>
      <c r="T2071" s="8" t="str">
        <f t="shared" si="164"/>
        <v>VM+ HNI Xó</v>
      </c>
      <c r="U2071" t="s">
        <v>11306</v>
      </c>
      <c r="Y2071" t="str">
        <f t="shared" si="165"/>
        <v>WINCOMHANOI</v>
      </c>
    </row>
    <row r="2072" spans="1:25" x14ac:dyDescent="0.2">
      <c r="A2072" t="s">
        <v>0</v>
      </c>
      <c r="B2072" t="s">
        <v>2870</v>
      </c>
      <c r="D2072" t="s">
        <v>42</v>
      </c>
      <c r="E2072" t="s">
        <v>3</v>
      </c>
      <c r="F2072" s="12">
        <v>3</v>
      </c>
      <c r="G2072" s="2">
        <v>263361</v>
      </c>
      <c r="H2072" t="s">
        <v>4</v>
      </c>
      <c r="J2072" t="s">
        <v>43</v>
      </c>
      <c r="K2072" s="9" t="str">
        <f t="shared" si="162"/>
        <v>Bắp bò muối gói 200g</v>
      </c>
      <c r="L2072" s="8" t="str">
        <f>VLOOKUP(K2072,'[1]Mã Misa'!$B$2:$D$74,2,0)</f>
        <v>Bắp bò muối 200g</v>
      </c>
      <c r="M2072" s="8" t="str">
        <f>VLOOKUP(L2072,'[1]Mã Misa'!$C$2:$D$74,2,0)</f>
        <v>BBM200</v>
      </c>
      <c r="N2072" s="2">
        <v>87787</v>
      </c>
      <c r="O2072" t="s">
        <v>2871</v>
      </c>
      <c r="P2072" s="8" t="str">
        <f t="shared" si="163"/>
        <v>0158614</v>
      </c>
      <c r="Q2072" s="8" t="e">
        <f t="shared" si="161"/>
        <v>#N/A</v>
      </c>
      <c r="R2072" s="19">
        <v>44548</v>
      </c>
      <c r="S2072" s="17" t="s">
        <v>2872</v>
      </c>
      <c r="T2072" s="8" t="str">
        <f t="shared" si="164"/>
        <v>VM+ HNI Xó</v>
      </c>
      <c r="U2072" t="s">
        <v>11306</v>
      </c>
      <c r="Y2072" t="str">
        <f t="shared" si="165"/>
        <v>WINCOMHANOI</v>
      </c>
    </row>
    <row r="2073" spans="1:25" x14ac:dyDescent="0.2">
      <c r="A2073" t="s">
        <v>0</v>
      </c>
      <c r="B2073" t="s">
        <v>2873</v>
      </c>
      <c r="D2073" t="s">
        <v>15</v>
      </c>
      <c r="E2073" t="s">
        <v>3</v>
      </c>
      <c r="F2073" s="12">
        <v>5</v>
      </c>
      <c r="G2073" s="2">
        <v>230000</v>
      </c>
      <c r="H2073" t="s">
        <v>4</v>
      </c>
      <c r="J2073" t="s">
        <v>16</v>
      </c>
      <c r="K2073" s="9" t="str">
        <f t="shared" si="162"/>
        <v>Mộc nấm hương gói 250g</v>
      </c>
      <c r="L2073" s="8" t="str">
        <f>VLOOKUP(K2073,'[1]Mã Misa'!$B$2:$D$74,2,0)</f>
        <v>Mộc Nấm Hương 250g</v>
      </c>
      <c r="M2073" s="8" t="str">
        <f>VLOOKUP(L2073,'[1]Mã Misa'!$C$2:$D$74,2,0)</f>
        <v>MNH250</v>
      </c>
      <c r="N2073" s="2">
        <v>46000</v>
      </c>
      <c r="O2073" t="s">
        <v>2874</v>
      </c>
      <c r="P2073" s="8" t="str">
        <f t="shared" si="163"/>
        <v>0000356</v>
      </c>
      <c r="Q2073" s="8" t="e">
        <f t="shared" si="161"/>
        <v>#N/A</v>
      </c>
      <c r="R2073" s="19">
        <v>44548</v>
      </c>
      <c r="S2073" s="17" t="s">
        <v>2875</v>
      </c>
      <c r="T2073" s="8" t="str">
        <f t="shared" si="164"/>
        <v>VM VCP KTM</v>
      </c>
      <c r="U2073" t="s">
        <v>11307</v>
      </c>
      <c r="Y2073" t="str">
        <f t="shared" si="165"/>
        <v>WINCOMKONTUM</v>
      </c>
    </row>
    <row r="2074" spans="1:25" x14ac:dyDescent="0.2">
      <c r="A2074" t="s">
        <v>0</v>
      </c>
      <c r="B2074" t="s">
        <v>2873</v>
      </c>
      <c r="D2074" t="s">
        <v>27</v>
      </c>
      <c r="E2074" t="s">
        <v>3</v>
      </c>
      <c r="F2074" s="12">
        <v>7</v>
      </c>
      <c r="G2074" s="2">
        <v>427350</v>
      </c>
      <c r="H2074" t="s">
        <v>4</v>
      </c>
      <c r="J2074" t="s">
        <v>28</v>
      </c>
      <c r="K2074" s="9" t="str">
        <f t="shared" si="162"/>
        <v>_Giò sụn gà 250g</v>
      </c>
      <c r="L2074" s="8" t="str">
        <f>VLOOKUP(K2074,'[1]Mã Misa'!$B$2:$D$74,2,0)</f>
        <v>Giò sụn gà 250g</v>
      </c>
      <c r="M2074" s="8" t="str">
        <f>VLOOKUP(L2074,'[1]Mã Misa'!$C$2:$D$74,2,0)</f>
        <v>GSG250</v>
      </c>
      <c r="N2074" s="2">
        <v>61050</v>
      </c>
      <c r="O2074" t="s">
        <v>2874</v>
      </c>
      <c r="P2074" s="8" t="str">
        <f t="shared" si="163"/>
        <v>0000356</v>
      </c>
      <c r="Q2074" s="8" t="e">
        <f t="shared" si="161"/>
        <v>#N/A</v>
      </c>
      <c r="R2074" s="19">
        <v>44548</v>
      </c>
      <c r="S2074" s="17" t="s">
        <v>2875</v>
      </c>
      <c r="T2074" s="8" t="str">
        <f t="shared" si="164"/>
        <v>VM VCP KTM</v>
      </c>
      <c r="U2074" t="s">
        <v>11307</v>
      </c>
      <c r="Y2074" t="str">
        <f t="shared" si="165"/>
        <v>WINCOMKONTUM</v>
      </c>
    </row>
    <row r="2075" spans="1:25" x14ac:dyDescent="0.2">
      <c r="A2075" t="s">
        <v>0</v>
      </c>
      <c r="B2075" t="s">
        <v>2876</v>
      </c>
      <c r="D2075" t="s">
        <v>30</v>
      </c>
      <c r="E2075" t="s">
        <v>3</v>
      </c>
      <c r="F2075" s="12">
        <v>1</v>
      </c>
      <c r="G2075" s="2">
        <v>111058</v>
      </c>
      <c r="H2075" t="s">
        <v>4</v>
      </c>
      <c r="J2075" t="s">
        <v>31</v>
      </c>
      <c r="K2075" s="9" t="str">
        <f t="shared" si="162"/>
        <v>Gà muối gói 500g</v>
      </c>
      <c r="L2075" s="8" t="str">
        <f>VLOOKUP(K2075,'[1]Mã Misa'!$B$2:$D$74,2,0)</f>
        <v>Gà muối 500g</v>
      </c>
      <c r="M2075" s="8" t="str">
        <f>VLOOKUP(L2075,'[1]Mã Misa'!$C$2:$D$74,2,0)</f>
        <v>GM500</v>
      </c>
      <c r="N2075" s="2">
        <v>111058</v>
      </c>
      <c r="O2075" t="s">
        <v>2877</v>
      </c>
      <c r="P2075" s="8" t="str">
        <f t="shared" si="163"/>
        <v>0158617</v>
      </c>
      <c r="Q2075" s="8" t="e">
        <f t="shared" si="161"/>
        <v>#N/A</v>
      </c>
      <c r="R2075" s="19">
        <v>44548</v>
      </c>
      <c r="S2075" s="17" t="s">
        <v>2878</v>
      </c>
      <c r="T2075" s="8" t="str">
        <f t="shared" si="164"/>
        <v>VM+ HNI CT</v>
      </c>
      <c r="U2075" t="s">
        <v>11308</v>
      </c>
      <c r="Y2075" t="str">
        <f t="shared" si="165"/>
        <v>WINCOMHANOI</v>
      </c>
    </row>
    <row r="2076" spans="1:25" x14ac:dyDescent="0.2">
      <c r="A2076" t="s">
        <v>0</v>
      </c>
      <c r="B2076" t="s">
        <v>2879</v>
      </c>
      <c r="D2076" t="s">
        <v>40</v>
      </c>
      <c r="E2076" t="s">
        <v>3</v>
      </c>
      <c r="F2076" s="12">
        <v>5</v>
      </c>
      <c r="G2076" s="2">
        <v>297000</v>
      </c>
      <c r="H2076" t="s">
        <v>4</v>
      </c>
      <c r="J2076" t="s">
        <v>41</v>
      </c>
      <c r="K2076" s="9" t="str">
        <f t="shared" si="162"/>
        <v>_Giò lụa 250g</v>
      </c>
      <c r="L2076" s="8" t="str">
        <f>VLOOKUP(K2076,'[1]Mã Misa'!$B$2:$D$74,2,0)</f>
        <v>Giò lụa 250g</v>
      </c>
      <c r="M2076" s="8" t="str">
        <f>VLOOKUP(L2076,'[1]Mã Misa'!$C$2:$D$74,2,0)</f>
        <v>GL250</v>
      </c>
      <c r="N2076" s="2">
        <v>59400</v>
      </c>
      <c r="O2076" t="s">
        <v>2880</v>
      </c>
      <c r="P2076" s="8" t="str">
        <f t="shared" si="163"/>
        <v>0000773</v>
      </c>
      <c r="Q2076" s="8" t="e">
        <f t="shared" si="161"/>
        <v>#N/A</v>
      </c>
      <c r="R2076" s="19">
        <v>44548</v>
      </c>
      <c r="S2076" s="17" t="s">
        <v>2881</v>
      </c>
      <c r="T2076" s="8" t="str">
        <f t="shared" si="164"/>
        <v>VM+ YBI 14</v>
      </c>
      <c r="U2076" t="s">
        <v>11309</v>
      </c>
      <c r="Y2076" t="str">
        <f t="shared" si="165"/>
        <v>WINCOMYENBAI</v>
      </c>
    </row>
    <row r="2077" spans="1:25" x14ac:dyDescent="0.2">
      <c r="A2077" t="s">
        <v>0</v>
      </c>
      <c r="B2077" t="s">
        <v>2879</v>
      </c>
      <c r="D2077" t="s">
        <v>27</v>
      </c>
      <c r="E2077" t="s">
        <v>3</v>
      </c>
      <c r="F2077" s="12">
        <v>4</v>
      </c>
      <c r="G2077" s="2">
        <v>244200</v>
      </c>
      <c r="H2077" t="s">
        <v>4</v>
      </c>
      <c r="J2077" t="s">
        <v>28</v>
      </c>
      <c r="K2077" s="9" t="str">
        <f t="shared" si="162"/>
        <v>_Giò sụn gà 250g</v>
      </c>
      <c r="L2077" s="8" t="str">
        <f>VLOOKUP(K2077,'[1]Mã Misa'!$B$2:$D$74,2,0)</f>
        <v>Giò sụn gà 250g</v>
      </c>
      <c r="M2077" s="8" t="str">
        <f>VLOOKUP(L2077,'[1]Mã Misa'!$C$2:$D$74,2,0)</f>
        <v>GSG250</v>
      </c>
      <c r="N2077" s="2">
        <v>61050</v>
      </c>
      <c r="O2077" t="s">
        <v>2880</v>
      </c>
      <c r="P2077" s="8" t="str">
        <f t="shared" si="163"/>
        <v>0000773</v>
      </c>
      <c r="Q2077" s="8" t="e">
        <f t="shared" si="161"/>
        <v>#N/A</v>
      </c>
      <c r="R2077" s="19">
        <v>44548</v>
      </c>
      <c r="S2077" s="17" t="s">
        <v>2881</v>
      </c>
      <c r="T2077" s="8" t="str">
        <f t="shared" si="164"/>
        <v>VM+ YBI 14</v>
      </c>
      <c r="U2077" t="s">
        <v>11309</v>
      </c>
      <c r="Y2077" t="str">
        <f t="shared" si="165"/>
        <v>WINCOMYENBAI</v>
      </c>
    </row>
    <row r="2078" spans="1:25" x14ac:dyDescent="0.2">
      <c r="A2078" t="s">
        <v>0</v>
      </c>
      <c r="B2078" t="s">
        <v>2882</v>
      </c>
      <c r="D2078" t="s">
        <v>21</v>
      </c>
      <c r="E2078" t="s">
        <v>3</v>
      </c>
      <c r="F2078" s="12">
        <v>1</v>
      </c>
      <c r="G2078" s="2">
        <v>74250</v>
      </c>
      <c r="H2078" t="s">
        <v>4</v>
      </c>
      <c r="J2078" t="s">
        <v>22</v>
      </c>
      <c r="K2078" s="9" t="str">
        <f t="shared" si="162"/>
        <v>_Chả cốm 300g</v>
      </c>
      <c r="L2078" s="8" t="str">
        <f>VLOOKUP(K2078,'[1]Mã Misa'!$B$2:$D$74,2,0)</f>
        <v>Chả cốm 300g</v>
      </c>
      <c r="M2078" s="8" t="str">
        <f>VLOOKUP(L2078,'[1]Mã Misa'!$C$2:$D$74,2,0)</f>
        <v>CC300</v>
      </c>
      <c r="N2078" s="2">
        <v>74250</v>
      </c>
      <c r="O2078" t="s">
        <v>2883</v>
      </c>
      <c r="P2078" s="8" t="str">
        <f t="shared" si="163"/>
        <v>0000552</v>
      </c>
      <c r="Q2078" s="8" t="e">
        <f t="shared" si="161"/>
        <v>#N/A</v>
      </c>
      <c r="R2078" s="19">
        <v>44557</v>
      </c>
      <c r="S2078" s="17" t="s">
        <v>2884</v>
      </c>
      <c r="T2078" s="8" t="str">
        <f t="shared" si="164"/>
        <v>VM VCP LDG</v>
      </c>
      <c r="U2078" t="s">
        <v>11310</v>
      </c>
      <c r="Y2078" t="str">
        <f t="shared" si="165"/>
        <v>WINCOMLAMDONG</v>
      </c>
    </row>
    <row r="2079" spans="1:25" x14ac:dyDescent="0.2">
      <c r="A2079" t="s">
        <v>0</v>
      </c>
      <c r="B2079" t="s">
        <v>2882</v>
      </c>
      <c r="D2079" t="s">
        <v>8</v>
      </c>
      <c r="E2079" t="s">
        <v>3</v>
      </c>
      <c r="F2079" s="12">
        <v>4</v>
      </c>
      <c r="G2079" s="2">
        <v>421600</v>
      </c>
      <c r="H2079" t="s">
        <v>4</v>
      </c>
      <c r="J2079" t="s">
        <v>9</v>
      </c>
      <c r="K2079" s="9" t="str">
        <f t="shared" si="162"/>
        <v>_Đùi gà sốt cay 500g</v>
      </c>
      <c r="L2079" s="8" t="str">
        <f>VLOOKUP(K2079,'[1]Mã Misa'!$B$2:$D$74,2,0)</f>
        <v>Đùi gà sốt cay 500g</v>
      </c>
      <c r="M2079" s="8" t="str">
        <f>VLOOKUP(L2079,'[1]Mã Misa'!$C$2:$D$74,2,0)</f>
        <v>DGSC500</v>
      </c>
      <c r="N2079" s="2">
        <v>105400</v>
      </c>
      <c r="O2079" t="s">
        <v>2883</v>
      </c>
      <c r="P2079" s="8" t="str">
        <f t="shared" si="163"/>
        <v>0000552</v>
      </c>
      <c r="Q2079" s="8" t="e">
        <f t="shared" si="161"/>
        <v>#N/A</v>
      </c>
      <c r="R2079" s="19">
        <v>44557</v>
      </c>
      <c r="S2079" s="17" t="s">
        <v>2884</v>
      </c>
      <c r="T2079" s="8" t="str">
        <f t="shared" si="164"/>
        <v>VM VCP LDG</v>
      </c>
      <c r="U2079" t="s">
        <v>11310</v>
      </c>
      <c r="Y2079" t="str">
        <f t="shared" si="165"/>
        <v>WINCOMLAMDONG</v>
      </c>
    </row>
    <row r="2080" spans="1:25" x14ac:dyDescent="0.2">
      <c r="A2080" t="s">
        <v>0</v>
      </c>
      <c r="B2080" t="s">
        <v>2882</v>
      </c>
      <c r="D2080" t="s">
        <v>25</v>
      </c>
      <c r="E2080" t="s">
        <v>3</v>
      </c>
      <c r="F2080" s="12">
        <v>2</v>
      </c>
      <c r="G2080" s="2">
        <v>181500</v>
      </c>
      <c r="H2080" t="s">
        <v>4</v>
      </c>
      <c r="J2080" t="s">
        <v>26</v>
      </c>
      <c r="K2080" s="9" t="str">
        <f t="shared" si="162"/>
        <v>_Chân gà sốt cay 400g</v>
      </c>
      <c r="L2080" s="8" t="str">
        <f>VLOOKUP(K2080,'[1]Mã Misa'!$B$2:$D$74,2,0)</f>
        <v>Chân gà sốt cay 400g</v>
      </c>
      <c r="M2080" s="8" t="str">
        <f>VLOOKUP(L2080,'[1]Mã Misa'!$C$2:$D$74,2,0)</f>
        <v>CGSC400</v>
      </c>
      <c r="N2080" s="2">
        <v>90750</v>
      </c>
      <c r="O2080" t="s">
        <v>2883</v>
      </c>
      <c r="P2080" s="8" t="str">
        <f t="shared" si="163"/>
        <v>0000552</v>
      </c>
      <c r="Q2080" s="8" t="e">
        <f t="shared" si="161"/>
        <v>#N/A</v>
      </c>
      <c r="R2080" s="19">
        <v>44557</v>
      </c>
      <c r="S2080" s="17" t="s">
        <v>2884</v>
      </c>
      <c r="T2080" s="8" t="str">
        <f t="shared" si="164"/>
        <v>VM VCP LDG</v>
      </c>
      <c r="U2080" t="s">
        <v>11310</v>
      </c>
      <c r="Y2080" t="str">
        <f t="shared" si="165"/>
        <v>WINCOMLAMDONG</v>
      </c>
    </row>
    <row r="2081" spans="1:25" x14ac:dyDescent="0.2">
      <c r="A2081" t="s">
        <v>0</v>
      </c>
      <c r="B2081" t="s">
        <v>2882</v>
      </c>
      <c r="D2081" t="s">
        <v>27</v>
      </c>
      <c r="E2081" t="s">
        <v>3</v>
      </c>
      <c r="F2081" s="12">
        <v>2</v>
      </c>
      <c r="G2081" s="2">
        <v>122100</v>
      </c>
      <c r="H2081" t="s">
        <v>4</v>
      </c>
      <c r="J2081" t="s">
        <v>28</v>
      </c>
      <c r="K2081" s="9" t="str">
        <f t="shared" si="162"/>
        <v>_Giò sụn gà 250g</v>
      </c>
      <c r="L2081" s="8" t="str">
        <f>VLOOKUP(K2081,'[1]Mã Misa'!$B$2:$D$74,2,0)</f>
        <v>Giò sụn gà 250g</v>
      </c>
      <c r="M2081" s="8" t="str">
        <f>VLOOKUP(L2081,'[1]Mã Misa'!$C$2:$D$74,2,0)</f>
        <v>GSG250</v>
      </c>
      <c r="N2081" s="2">
        <v>61050</v>
      </c>
      <c r="O2081" t="s">
        <v>2883</v>
      </c>
      <c r="P2081" s="8" t="str">
        <f t="shared" si="163"/>
        <v>0000552</v>
      </c>
      <c r="Q2081" s="8" t="e">
        <f t="shared" si="161"/>
        <v>#N/A</v>
      </c>
      <c r="R2081" s="19">
        <v>44557</v>
      </c>
      <c r="S2081" s="17" t="s">
        <v>2884</v>
      </c>
      <c r="T2081" s="8" t="str">
        <f t="shared" si="164"/>
        <v>VM VCP LDG</v>
      </c>
      <c r="U2081" t="s">
        <v>11310</v>
      </c>
      <c r="Y2081" t="str">
        <f t="shared" si="165"/>
        <v>WINCOMLAMDONG</v>
      </c>
    </row>
    <row r="2082" spans="1:25" x14ac:dyDescent="0.2">
      <c r="A2082" t="s">
        <v>0</v>
      </c>
      <c r="B2082" t="s">
        <v>2882</v>
      </c>
      <c r="D2082" t="s">
        <v>2</v>
      </c>
      <c r="E2082" t="s">
        <v>3</v>
      </c>
      <c r="F2082" s="12">
        <v>6</v>
      </c>
      <c r="G2082" s="2">
        <v>425700</v>
      </c>
      <c r="H2082" t="s">
        <v>4</v>
      </c>
      <c r="J2082" t="s">
        <v>5</v>
      </c>
      <c r="K2082" s="9" t="str">
        <f t="shared" si="162"/>
        <v>_Chả nướng 300g</v>
      </c>
      <c r="L2082" s="8" t="str">
        <f>VLOOKUP(K2082,'[1]Mã Misa'!$B$2:$D$74,2,0)</f>
        <v>Chả nướng 300g</v>
      </c>
      <c r="M2082" s="8" t="str">
        <f>VLOOKUP(L2082,'[1]Mã Misa'!$C$2:$D$74,2,0)</f>
        <v>CN300</v>
      </c>
      <c r="N2082" s="2">
        <v>70950</v>
      </c>
      <c r="O2082" t="s">
        <v>2883</v>
      </c>
      <c r="P2082" s="8" t="str">
        <f t="shared" si="163"/>
        <v>0000552</v>
      </c>
      <c r="Q2082" s="8" t="e">
        <f t="shared" si="161"/>
        <v>#N/A</v>
      </c>
      <c r="R2082" s="19">
        <v>44557</v>
      </c>
      <c r="S2082" s="17" t="s">
        <v>2884</v>
      </c>
      <c r="T2082" s="8" t="str">
        <f t="shared" si="164"/>
        <v>VM VCP LDG</v>
      </c>
      <c r="U2082" t="s">
        <v>11310</v>
      </c>
      <c r="Y2082" t="str">
        <f t="shared" si="165"/>
        <v>WINCOMLAMDONG</v>
      </c>
    </row>
    <row r="2083" spans="1:25" x14ac:dyDescent="0.2">
      <c r="A2083" t="s">
        <v>0</v>
      </c>
      <c r="B2083" t="s">
        <v>2885</v>
      </c>
      <c r="D2083" t="s">
        <v>8</v>
      </c>
      <c r="E2083" t="s">
        <v>3</v>
      </c>
      <c r="F2083" s="12">
        <v>3</v>
      </c>
      <c r="G2083" s="2">
        <v>316200</v>
      </c>
      <c r="H2083" t="s">
        <v>4</v>
      </c>
      <c r="J2083" t="s">
        <v>9</v>
      </c>
      <c r="K2083" s="9" t="str">
        <f t="shared" si="162"/>
        <v>_Đùi gà sốt cay 500g</v>
      </c>
      <c r="L2083" s="8" t="str">
        <f>VLOOKUP(K2083,'[1]Mã Misa'!$B$2:$D$74,2,0)</f>
        <v>Đùi gà sốt cay 500g</v>
      </c>
      <c r="M2083" s="8" t="str">
        <f>VLOOKUP(L2083,'[1]Mã Misa'!$C$2:$D$74,2,0)</f>
        <v>DGSC500</v>
      </c>
      <c r="N2083" s="2">
        <v>105400</v>
      </c>
      <c r="O2083" t="s">
        <v>2886</v>
      </c>
      <c r="P2083" s="8" t="str">
        <f t="shared" si="163"/>
        <v>0158627</v>
      </c>
      <c r="Q2083" s="8" t="e">
        <f t="shared" si="161"/>
        <v>#N/A</v>
      </c>
      <c r="R2083" s="19">
        <v>44548</v>
      </c>
      <c r="S2083" s="17" t="s">
        <v>1988</v>
      </c>
      <c r="T2083" s="8" t="str">
        <f t="shared" si="164"/>
        <v>VM+ HNI CT</v>
      </c>
      <c r="U2083" t="s">
        <v>11075</v>
      </c>
      <c r="Y2083" t="str">
        <f t="shared" si="165"/>
        <v>WINCOMHANOI</v>
      </c>
    </row>
    <row r="2084" spans="1:25" x14ac:dyDescent="0.2">
      <c r="A2084" t="s">
        <v>0</v>
      </c>
      <c r="B2084" t="s">
        <v>2887</v>
      </c>
      <c r="D2084" t="s">
        <v>30</v>
      </c>
      <c r="E2084" t="s">
        <v>3</v>
      </c>
      <c r="F2084" s="12">
        <v>1</v>
      </c>
      <c r="G2084" s="2">
        <v>111058</v>
      </c>
      <c r="H2084" t="s">
        <v>4</v>
      </c>
      <c r="J2084" t="s">
        <v>31</v>
      </c>
      <c r="K2084" s="9" t="str">
        <f t="shared" si="162"/>
        <v>Gà muối gói 500g</v>
      </c>
      <c r="L2084" s="8" t="str">
        <f>VLOOKUP(K2084,'[1]Mã Misa'!$B$2:$D$74,2,0)</f>
        <v>Gà muối 500g</v>
      </c>
      <c r="M2084" s="8" t="str">
        <f>VLOOKUP(L2084,'[1]Mã Misa'!$C$2:$D$74,2,0)</f>
        <v>GM500</v>
      </c>
      <c r="N2084" s="2">
        <v>111058</v>
      </c>
      <c r="O2084" t="s">
        <v>2888</v>
      </c>
      <c r="P2084" s="8" t="str">
        <f t="shared" si="163"/>
        <v>0012907</v>
      </c>
      <c r="Q2084" s="8" t="e">
        <f t="shared" si="161"/>
        <v>#N/A</v>
      </c>
      <c r="R2084" s="19">
        <v>44548</v>
      </c>
      <c r="S2084" s="17" t="s">
        <v>2889</v>
      </c>
      <c r="T2084" s="8" t="str">
        <f t="shared" si="164"/>
        <v>VM+ QNH 59</v>
      </c>
      <c r="U2084" t="s">
        <v>11311</v>
      </c>
      <c r="Y2084" t="str">
        <f t="shared" si="165"/>
        <v>WINCOMQUANGNINH</v>
      </c>
    </row>
    <row r="2085" spans="1:25" x14ac:dyDescent="0.2">
      <c r="A2085" t="s">
        <v>0</v>
      </c>
      <c r="B2085" t="s">
        <v>2890</v>
      </c>
      <c r="D2085" t="s">
        <v>2</v>
      </c>
      <c r="E2085" t="s">
        <v>3</v>
      </c>
      <c r="F2085" s="12">
        <v>1</v>
      </c>
      <c r="G2085" s="2">
        <v>70950</v>
      </c>
      <c r="H2085" t="s">
        <v>4</v>
      </c>
      <c r="J2085" t="s">
        <v>5</v>
      </c>
      <c r="K2085" s="9" t="str">
        <f t="shared" si="162"/>
        <v>_Chả nướng 300g</v>
      </c>
      <c r="L2085" s="8" t="str">
        <f>VLOOKUP(K2085,'[1]Mã Misa'!$B$2:$D$74,2,0)</f>
        <v>Chả nướng 300g</v>
      </c>
      <c r="M2085" s="8" t="str">
        <f>VLOOKUP(L2085,'[1]Mã Misa'!$C$2:$D$74,2,0)</f>
        <v>CN300</v>
      </c>
      <c r="N2085" s="2">
        <v>70950</v>
      </c>
      <c r="O2085" t="s">
        <v>2891</v>
      </c>
      <c r="P2085" s="8" t="str">
        <f t="shared" si="163"/>
        <v>0003294</v>
      </c>
      <c r="Q2085" s="8" t="e">
        <f t="shared" si="161"/>
        <v>#N/A</v>
      </c>
      <c r="R2085" s="19">
        <v>44548</v>
      </c>
      <c r="S2085" s="17" t="s">
        <v>192</v>
      </c>
      <c r="T2085" s="8" t="str">
        <f t="shared" si="164"/>
        <v>VM+ HDG Bế</v>
      </c>
      <c r="U2085" t="s">
        <v>10556</v>
      </c>
      <c r="Y2085" t="str">
        <f t="shared" si="165"/>
        <v>WINCOMHAIDUONG</v>
      </c>
    </row>
    <row r="2086" spans="1:25" x14ac:dyDescent="0.2">
      <c r="A2086" t="s">
        <v>0</v>
      </c>
      <c r="B2086" t="s">
        <v>2890</v>
      </c>
      <c r="D2086" t="s">
        <v>8</v>
      </c>
      <c r="E2086" t="s">
        <v>3</v>
      </c>
      <c r="F2086" s="12">
        <v>1</v>
      </c>
      <c r="G2086" s="2">
        <v>105400</v>
      </c>
      <c r="H2086" t="s">
        <v>4</v>
      </c>
      <c r="J2086" t="s">
        <v>9</v>
      </c>
      <c r="K2086" s="9" t="str">
        <f t="shared" si="162"/>
        <v>_Đùi gà sốt cay 500g</v>
      </c>
      <c r="L2086" s="8" t="str">
        <f>VLOOKUP(K2086,'[1]Mã Misa'!$B$2:$D$74,2,0)</f>
        <v>Đùi gà sốt cay 500g</v>
      </c>
      <c r="M2086" s="8" t="str">
        <f>VLOOKUP(L2086,'[1]Mã Misa'!$C$2:$D$74,2,0)</f>
        <v>DGSC500</v>
      </c>
      <c r="N2086" s="2">
        <v>105400</v>
      </c>
      <c r="O2086" t="s">
        <v>2891</v>
      </c>
      <c r="P2086" s="8" t="str">
        <f t="shared" si="163"/>
        <v>0003294</v>
      </c>
      <c r="Q2086" s="8" t="e">
        <f t="shared" si="161"/>
        <v>#N/A</v>
      </c>
      <c r="R2086" s="19">
        <v>44548</v>
      </c>
      <c r="S2086" s="17" t="s">
        <v>192</v>
      </c>
      <c r="T2086" s="8" t="str">
        <f t="shared" si="164"/>
        <v>VM+ HDG Bế</v>
      </c>
      <c r="U2086" t="s">
        <v>10556</v>
      </c>
      <c r="Y2086" t="str">
        <f t="shared" si="165"/>
        <v>WINCOMHAIDUONG</v>
      </c>
    </row>
    <row r="2087" spans="1:25" x14ac:dyDescent="0.2">
      <c r="A2087" t="s">
        <v>0</v>
      </c>
      <c r="B2087" t="s">
        <v>2890</v>
      </c>
      <c r="D2087" t="s">
        <v>25</v>
      </c>
      <c r="E2087" t="s">
        <v>3</v>
      </c>
      <c r="F2087" s="12">
        <v>2</v>
      </c>
      <c r="G2087" s="2">
        <v>181500</v>
      </c>
      <c r="H2087" t="s">
        <v>4</v>
      </c>
      <c r="J2087" t="s">
        <v>26</v>
      </c>
      <c r="K2087" s="9" t="str">
        <f t="shared" si="162"/>
        <v>_Chân gà sốt cay 400g</v>
      </c>
      <c r="L2087" s="8" t="str">
        <f>VLOOKUP(K2087,'[1]Mã Misa'!$B$2:$D$74,2,0)</f>
        <v>Chân gà sốt cay 400g</v>
      </c>
      <c r="M2087" s="8" t="str">
        <f>VLOOKUP(L2087,'[1]Mã Misa'!$C$2:$D$74,2,0)</f>
        <v>CGSC400</v>
      </c>
      <c r="N2087" s="2">
        <v>90750</v>
      </c>
      <c r="O2087" t="s">
        <v>2891</v>
      </c>
      <c r="P2087" s="8" t="str">
        <f t="shared" si="163"/>
        <v>0003294</v>
      </c>
      <c r="Q2087" s="8" t="e">
        <f t="shared" si="161"/>
        <v>#N/A</v>
      </c>
      <c r="R2087" s="19">
        <v>44548</v>
      </c>
      <c r="S2087" s="17" t="s">
        <v>192</v>
      </c>
      <c r="T2087" s="8" t="str">
        <f t="shared" si="164"/>
        <v>VM+ HDG Bế</v>
      </c>
      <c r="U2087" t="s">
        <v>10556</v>
      </c>
      <c r="Y2087" t="str">
        <f t="shared" si="165"/>
        <v>WINCOMHAIDUONG</v>
      </c>
    </row>
    <row r="2088" spans="1:25" x14ac:dyDescent="0.2">
      <c r="A2088" t="s">
        <v>0</v>
      </c>
      <c r="B2088" t="s">
        <v>2890</v>
      </c>
      <c r="D2088" t="s">
        <v>27</v>
      </c>
      <c r="E2088" t="s">
        <v>3</v>
      </c>
      <c r="F2088" s="12">
        <v>1</v>
      </c>
      <c r="G2088" s="2">
        <v>61050</v>
      </c>
      <c r="H2088" t="s">
        <v>4</v>
      </c>
      <c r="J2088" t="s">
        <v>28</v>
      </c>
      <c r="K2088" s="9" t="str">
        <f t="shared" si="162"/>
        <v>_Giò sụn gà 250g</v>
      </c>
      <c r="L2088" s="8" t="str">
        <f>VLOOKUP(K2088,'[1]Mã Misa'!$B$2:$D$74,2,0)</f>
        <v>Giò sụn gà 250g</v>
      </c>
      <c r="M2088" s="8" t="str">
        <f>VLOOKUP(L2088,'[1]Mã Misa'!$C$2:$D$74,2,0)</f>
        <v>GSG250</v>
      </c>
      <c r="N2088" s="2">
        <v>61050</v>
      </c>
      <c r="O2088" t="s">
        <v>2891</v>
      </c>
      <c r="P2088" s="8" t="str">
        <f t="shared" si="163"/>
        <v>0003294</v>
      </c>
      <c r="Q2088" s="8" t="e">
        <f t="shared" si="161"/>
        <v>#N/A</v>
      </c>
      <c r="R2088" s="19">
        <v>44548</v>
      </c>
      <c r="S2088" s="17" t="s">
        <v>192</v>
      </c>
      <c r="T2088" s="8" t="str">
        <f t="shared" si="164"/>
        <v>VM+ HDG Bế</v>
      </c>
      <c r="U2088" t="s">
        <v>10556</v>
      </c>
      <c r="Y2088" t="str">
        <f t="shared" si="165"/>
        <v>WINCOMHAIDUONG</v>
      </c>
    </row>
    <row r="2089" spans="1:25" x14ac:dyDescent="0.2">
      <c r="A2089" t="s">
        <v>0</v>
      </c>
      <c r="B2089" t="s">
        <v>2892</v>
      </c>
      <c r="D2089" t="s">
        <v>40</v>
      </c>
      <c r="E2089" t="s">
        <v>3</v>
      </c>
      <c r="F2089" s="12">
        <v>3</v>
      </c>
      <c r="G2089" s="2">
        <v>178200</v>
      </c>
      <c r="H2089" t="s">
        <v>4</v>
      </c>
      <c r="J2089" t="s">
        <v>41</v>
      </c>
      <c r="K2089" s="9" t="str">
        <f t="shared" si="162"/>
        <v>_Giò lụa 250g</v>
      </c>
      <c r="L2089" s="8" t="str">
        <f>VLOOKUP(K2089,'[1]Mã Misa'!$B$2:$D$74,2,0)</f>
        <v>Giò lụa 250g</v>
      </c>
      <c r="M2089" s="8" t="str">
        <f>VLOOKUP(L2089,'[1]Mã Misa'!$C$2:$D$74,2,0)</f>
        <v>GL250</v>
      </c>
      <c r="N2089" s="2">
        <v>59400</v>
      </c>
      <c r="O2089" t="s">
        <v>2893</v>
      </c>
      <c r="P2089" s="8" t="str">
        <f t="shared" si="163"/>
        <v>0158677</v>
      </c>
      <c r="Q2089" s="8" t="e">
        <f t="shared" si="161"/>
        <v>#N/A</v>
      </c>
      <c r="R2089" s="19">
        <v>44548</v>
      </c>
      <c r="S2089" s="17" t="s">
        <v>2894</v>
      </c>
      <c r="T2089" s="8" t="str">
        <f t="shared" si="164"/>
        <v>VM+ HNI Kh</v>
      </c>
      <c r="U2089" t="s">
        <v>11312</v>
      </c>
      <c r="Y2089" t="str">
        <f t="shared" si="165"/>
        <v>WINCOMHANOI</v>
      </c>
    </row>
    <row r="2090" spans="1:25" x14ac:dyDescent="0.2">
      <c r="A2090" t="s">
        <v>0</v>
      </c>
      <c r="B2090" t="s">
        <v>2892</v>
      </c>
      <c r="D2090" t="s">
        <v>8</v>
      </c>
      <c r="E2090" t="s">
        <v>3</v>
      </c>
      <c r="F2090" s="12">
        <v>1</v>
      </c>
      <c r="G2090" s="2">
        <v>105400</v>
      </c>
      <c r="H2090" t="s">
        <v>4</v>
      </c>
      <c r="J2090" t="s">
        <v>9</v>
      </c>
      <c r="K2090" s="9" t="str">
        <f t="shared" si="162"/>
        <v>_Đùi gà sốt cay 500g</v>
      </c>
      <c r="L2090" s="8" t="str">
        <f>VLOOKUP(K2090,'[1]Mã Misa'!$B$2:$D$74,2,0)</f>
        <v>Đùi gà sốt cay 500g</v>
      </c>
      <c r="M2090" s="8" t="str">
        <f>VLOOKUP(L2090,'[1]Mã Misa'!$C$2:$D$74,2,0)</f>
        <v>DGSC500</v>
      </c>
      <c r="N2090" s="2">
        <v>105400</v>
      </c>
      <c r="O2090" t="s">
        <v>2893</v>
      </c>
      <c r="P2090" s="8" t="str">
        <f t="shared" si="163"/>
        <v>0158677</v>
      </c>
      <c r="Q2090" s="8" t="e">
        <f t="shared" si="161"/>
        <v>#N/A</v>
      </c>
      <c r="R2090" s="19">
        <v>44548</v>
      </c>
      <c r="S2090" s="17" t="s">
        <v>2894</v>
      </c>
      <c r="T2090" s="8" t="str">
        <f t="shared" si="164"/>
        <v>VM+ HNI Kh</v>
      </c>
      <c r="U2090" t="s">
        <v>11312</v>
      </c>
      <c r="Y2090" t="str">
        <f t="shared" si="165"/>
        <v>WINCOMHANOI</v>
      </c>
    </row>
    <row r="2091" spans="1:25" x14ac:dyDescent="0.2">
      <c r="A2091" t="s">
        <v>0</v>
      </c>
      <c r="B2091" t="s">
        <v>2892</v>
      </c>
      <c r="D2091" t="s">
        <v>25</v>
      </c>
      <c r="E2091" t="s">
        <v>3</v>
      </c>
      <c r="F2091" s="12">
        <v>1</v>
      </c>
      <c r="G2091" s="2">
        <v>90750</v>
      </c>
      <c r="H2091" t="s">
        <v>4</v>
      </c>
      <c r="J2091" t="s">
        <v>26</v>
      </c>
      <c r="K2091" s="9" t="str">
        <f t="shared" si="162"/>
        <v>_Chân gà sốt cay 400g</v>
      </c>
      <c r="L2091" s="8" t="str">
        <f>VLOOKUP(K2091,'[1]Mã Misa'!$B$2:$D$74,2,0)</f>
        <v>Chân gà sốt cay 400g</v>
      </c>
      <c r="M2091" s="8" t="str">
        <f>VLOOKUP(L2091,'[1]Mã Misa'!$C$2:$D$74,2,0)</f>
        <v>CGSC400</v>
      </c>
      <c r="N2091" s="2">
        <v>90750</v>
      </c>
      <c r="O2091" t="s">
        <v>2893</v>
      </c>
      <c r="P2091" s="8" t="str">
        <f t="shared" si="163"/>
        <v>0158677</v>
      </c>
      <c r="Q2091" s="8" t="e">
        <f t="shared" si="161"/>
        <v>#N/A</v>
      </c>
      <c r="R2091" s="19">
        <v>44548</v>
      </c>
      <c r="S2091" s="17" t="s">
        <v>2894</v>
      </c>
      <c r="T2091" s="8" t="str">
        <f t="shared" si="164"/>
        <v>VM+ HNI Kh</v>
      </c>
      <c r="U2091" t="s">
        <v>11312</v>
      </c>
      <c r="Y2091" t="str">
        <f t="shared" si="165"/>
        <v>WINCOMHANOI</v>
      </c>
    </row>
    <row r="2092" spans="1:25" x14ac:dyDescent="0.2">
      <c r="A2092" t="s">
        <v>0</v>
      </c>
      <c r="B2092" t="s">
        <v>2895</v>
      </c>
      <c r="D2092" t="s">
        <v>8</v>
      </c>
      <c r="E2092" t="s">
        <v>3</v>
      </c>
      <c r="F2092" s="12">
        <v>1</v>
      </c>
      <c r="G2092" s="2">
        <v>105400</v>
      </c>
      <c r="H2092" t="s">
        <v>4</v>
      </c>
      <c r="J2092" t="s">
        <v>9</v>
      </c>
      <c r="K2092" s="9" t="str">
        <f t="shared" si="162"/>
        <v>_Đùi gà sốt cay 500g</v>
      </c>
      <c r="L2092" s="8" t="str">
        <f>VLOOKUP(K2092,'[1]Mã Misa'!$B$2:$D$74,2,0)</f>
        <v>Đùi gà sốt cay 500g</v>
      </c>
      <c r="M2092" s="8" t="str">
        <f>VLOOKUP(L2092,'[1]Mã Misa'!$C$2:$D$74,2,0)</f>
        <v>DGSC500</v>
      </c>
      <c r="N2092" s="2">
        <v>105400</v>
      </c>
      <c r="O2092" t="s">
        <v>2896</v>
      </c>
      <c r="P2092" s="8" t="str">
        <f t="shared" si="163"/>
        <v>0158679</v>
      </c>
      <c r="Q2092" s="8" t="e">
        <f t="shared" si="161"/>
        <v>#N/A</v>
      </c>
      <c r="R2092" s="19">
        <v>44548</v>
      </c>
      <c r="S2092" s="17" t="s">
        <v>2897</v>
      </c>
      <c r="T2092" s="8" t="str">
        <f t="shared" si="164"/>
        <v>VM+ HNI TD</v>
      </c>
      <c r="U2092" t="s">
        <v>11313</v>
      </c>
      <c r="Y2092" t="str">
        <f t="shared" si="165"/>
        <v>WINCOMHANOI</v>
      </c>
    </row>
    <row r="2093" spans="1:25" x14ac:dyDescent="0.2">
      <c r="A2093" t="s">
        <v>0</v>
      </c>
      <c r="B2093" t="s">
        <v>2895</v>
      </c>
      <c r="D2093" t="s">
        <v>21</v>
      </c>
      <c r="E2093" t="s">
        <v>3</v>
      </c>
      <c r="F2093" s="12">
        <v>1</v>
      </c>
      <c r="G2093" s="2">
        <v>74250</v>
      </c>
      <c r="H2093" t="s">
        <v>4</v>
      </c>
      <c r="J2093" t="s">
        <v>22</v>
      </c>
      <c r="K2093" s="9" t="str">
        <f t="shared" si="162"/>
        <v>_Chả cốm 300g</v>
      </c>
      <c r="L2093" s="8" t="str">
        <f>VLOOKUP(K2093,'[1]Mã Misa'!$B$2:$D$74,2,0)</f>
        <v>Chả cốm 300g</v>
      </c>
      <c r="M2093" s="8" t="str">
        <f>VLOOKUP(L2093,'[1]Mã Misa'!$C$2:$D$74,2,0)</f>
        <v>CC300</v>
      </c>
      <c r="N2093" s="2">
        <v>74250</v>
      </c>
      <c r="O2093" t="s">
        <v>2896</v>
      </c>
      <c r="P2093" s="8" t="str">
        <f t="shared" si="163"/>
        <v>0158679</v>
      </c>
      <c r="Q2093" s="8" t="e">
        <f t="shared" si="161"/>
        <v>#N/A</v>
      </c>
      <c r="R2093" s="19">
        <v>44548</v>
      </c>
      <c r="S2093" s="17" t="s">
        <v>2897</v>
      </c>
      <c r="T2093" s="8" t="str">
        <f t="shared" si="164"/>
        <v>VM+ HNI TD</v>
      </c>
      <c r="U2093" t="s">
        <v>11313</v>
      </c>
      <c r="Y2093" t="str">
        <f t="shared" si="165"/>
        <v>WINCOMHANOI</v>
      </c>
    </row>
    <row r="2094" spans="1:25" x14ac:dyDescent="0.2">
      <c r="A2094" t="s">
        <v>0</v>
      </c>
      <c r="B2094" t="s">
        <v>2898</v>
      </c>
      <c r="D2094" t="s">
        <v>21</v>
      </c>
      <c r="E2094" t="s">
        <v>3</v>
      </c>
      <c r="F2094" s="12">
        <v>3</v>
      </c>
      <c r="G2094" s="2">
        <v>222750</v>
      </c>
      <c r="H2094" t="s">
        <v>4</v>
      </c>
      <c r="J2094" t="s">
        <v>22</v>
      </c>
      <c r="K2094" s="9" t="str">
        <f t="shared" si="162"/>
        <v>_Chả cốm 300g</v>
      </c>
      <c r="L2094" s="8" t="str">
        <f>VLOOKUP(K2094,'[1]Mã Misa'!$B$2:$D$74,2,0)</f>
        <v>Chả cốm 300g</v>
      </c>
      <c r="M2094" s="8" t="str">
        <f>VLOOKUP(L2094,'[1]Mã Misa'!$C$2:$D$74,2,0)</f>
        <v>CC300</v>
      </c>
      <c r="N2094" s="2">
        <v>74250</v>
      </c>
      <c r="O2094" t="s">
        <v>2899</v>
      </c>
      <c r="P2094" s="8" t="str">
        <f t="shared" si="163"/>
        <v>0011912</v>
      </c>
      <c r="Q2094" s="8" t="e">
        <f t="shared" si="161"/>
        <v>#N/A</v>
      </c>
      <c r="R2094" s="19">
        <v>44548</v>
      </c>
      <c r="S2094" s="17" t="s">
        <v>2900</v>
      </c>
      <c r="T2094" s="8" t="str">
        <f t="shared" si="164"/>
        <v>VM+ HPG 96</v>
      </c>
      <c r="U2094" t="s">
        <v>11314</v>
      </c>
      <c r="Y2094" t="str">
        <f t="shared" si="165"/>
        <v>WINCOMHAIPHONG</v>
      </c>
    </row>
    <row r="2095" spans="1:25" x14ac:dyDescent="0.2">
      <c r="A2095" t="s">
        <v>0</v>
      </c>
      <c r="B2095" t="s">
        <v>2898</v>
      </c>
      <c r="D2095" t="s">
        <v>40</v>
      </c>
      <c r="E2095" t="s">
        <v>3</v>
      </c>
      <c r="F2095" s="12">
        <v>2</v>
      </c>
      <c r="G2095" s="2">
        <v>118800</v>
      </c>
      <c r="H2095" t="s">
        <v>4</v>
      </c>
      <c r="J2095" t="s">
        <v>41</v>
      </c>
      <c r="K2095" s="9" t="str">
        <f t="shared" si="162"/>
        <v>_Giò lụa 250g</v>
      </c>
      <c r="L2095" s="8" t="str">
        <f>VLOOKUP(K2095,'[1]Mã Misa'!$B$2:$D$74,2,0)</f>
        <v>Giò lụa 250g</v>
      </c>
      <c r="M2095" s="8" t="str">
        <f>VLOOKUP(L2095,'[1]Mã Misa'!$C$2:$D$74,2,0)</f>
        <v>GL250</v>
      </c>
      <c r="N2095" s="2">
        <v>59400</v>
      </c>
      <c r="O2095" t="s">
        <v>2899</v>
      </c>
      <c r="P2095" s="8" t="str">
        <f t="shared" si="163"/>
        <v>0011912</v>
      </c>
      <c r="Q2095" s="8" t="e">
        <f t="shared" si="161"/>
        <v>#N/A</v>
      </c>
      <c r="R2095" s="19">
        <v>44548</v>
      </c>
      <c r="S2095" s="17" t="s">
        <v>2900</v>
      </c>
      <c r="T2095" s="8" t="str">
        <f t="shared" si="164"/>
        <v>VM+ HPG 96</v>
      </c>
      <c r="U2095" t="s">
        <v>11314</v>
      </c>
      <c r="Y2095" t="str">
        <f t="shared" si="165"/>
        <v>WINCOMHAIPHONG</v>
      </c>
    </row>
    <row r="2096" spans="1:25" x14ac:dyDescent="0.2">
      <c r="A2096" t="s">
        <v>0</v>
      </c>
      <c r="B2096" t="s">
        <v>2898</v>
      </c>
      <c r="D2096" t="s">
        <v>27</v>
      </c>
      <c r="E2096" t="s">
        <v>3</v>
      </c>
      <c r="F2096" s="12">
        <v>1</v>
      </c>
      <c r="G2096" s="2">
        <v>61050</v>
      </c>
      <c r="H2096" t="s">
        <v>4</v>
      </c>
      <c r="J2096" t="s">
        <v>28</v>
      </c>
      <c r="K2096" s="9" t="str">
        <f t="shared" si="162"/>
        <v>_Giò sụn gà 250g</v>
      </c>
      <c r="L2096" s="8" t="str">
        <f>VLOOKUP(K2096,'[1]Mã Misa'!$B$2:$D$74,2,0)</f>
        <v>Giò sụn gà 250g</v>
      </c>
      <c r="M2096" s="8" t="str">
        <f>VLOOKUP(L2096,'[1]Mã Misa'!$C$2:$D$74,2,0)</f>
        <v>GSG250</v>
      </c>
      <c r="N2096" s="2">
        <v>61050</v>
      </c>
      <c r="O2096" t="s">
        <v>2899</v>
      </c>
      <c r="P2096" s="8" t="str">
        <f t="shared" si="163"/>
        <v>0011912</v>
      </c>
      <c r="Q2096" s="8" t="e">
        <f t="shared" si="161"/>
        <v>#N/A</v>
      </c>
      <c r="R2096" s="19">
        <v>44548</v>
      </c>
      <c r="S2096" s="17" t="s">
        <v>2900</v>
      </c>
      <c r="T2096" s="8" t="str">
        <f t="shared" si="164"/>
        <v>VM+ HPG 96</v>
      </c>
      <c r="U2096" t="s">
        <v>11314</v>
      </c>
      <c r="Y2096" t="str">
        <f t="shared" si="165"/>
        <v>WINCOMHAIPHONG</v>
      </c>
    </row>
    <row r="2097" spans="1:25" x14ac:dyDescent="0.2">
      <c r="A2097" t="s">
        <v>0</v>
      </c>
      <c r="B2097" t="s">
        <v>2901</v>
      </c>
      <c r="D2097" t="s">
        <v>27</v>
      </c>
      <c r="E2097" t="s">
        <v>3</v>
      </c>
      <c r="F2097" s="12">
        <v>1</v>
      </c>
      <c r="G2097" s="2">
        <v>61050</v>
      </c>
      <c r="H2097" t="s">
        <v>4</v>
      </c>
      <c r="J2097" t="s">
        <v>28</v>
      </c>
      <c r="K2097" s="9" t="str">
        <f t="shared" si="162"/>
        <v>_Giò sụn gà 250g</v>
      </c>
      <c r="L2097" s="8" t="str">
        <f>VLOOKUP(K2097,'[1]Mã Misa'!$B$2:$D$74,2,0)</f>
        <v>Giò sụn gà 250g</v>
      </c>
      <c r="M2097" s="8" t="str">
        <f>VLOOKUP(L2097,'[1]Mã Misa'!$C$2:$D$74,2,0)</f>
        <v>GSG250</v>
      </c>
      <c r="N2097" s="2">
        <v>61050</v>
      </c>
      <c r="O2097" t="s">
        <v>2902</v>
      </c>
      <c r="P2097" s="8" t="str">
        <f t="shared" si="163"/>
        <v>0003302</v>
      </c>
      <c r="Q2097" s="8" t="e">
        <f t="shared" si="161"/>
        <v>#N/A</v>
      </c>
      <c r="R2097" s="19">
        <v>44548</v>
      </c>
      <c r="S2097" s="17" t="s">
        <v>1024</v>
      </c>
      <c r="T2097" s="8" t="str">
        <f t="shared" si="164"/>
        <v>VM+ NAN Xó</v>
      </c>
      <c r="U2097" t="s">
        <v>10810</v>
      </c>
      <c r="Y2097" t="str">
        <f t="shared" si="165"/>
        <v>WINCOMNGHEAN</v>
      </c>
    </row>
    <row r="2098" spans="1:25" x14ac:dyDescent="0.2">
      <c r="A2098" t="s">
        <v>0</v>
      </c>
      <c r="B2098" t="s">
        <v>2903</v>
      </c>
      <c r="D2098" t="s">
        <v>25</v>
      </c>
      <c r="E2098" t="s">
        <v>3</v>
      </c>
      <c r="F2098" s="12">
        <v>1</v>
      </c>
      <c r="G2098" s="2">
        <v>90750</v>
      </c>
      <c r="H2098" t="s">
        <v>4</v>
      </c>
      <c r="J2098" t="s">
        <v>26</v>
      </c>
      <c r="K2098" s="9" t="str">
        <f t="shared" si="162"/>
        <v>_Chân gà sốt cay 400g</v>
      </c>
      <c r="L2098" s="8" t="str">
        <f>VLOOKUP(K2098,'[1]Mã Misa'!$B$2:$D$74,2,0)</f>
        <v>Chân gà sốt cay 400g</v>
      </c>
      <c r="M2098" s="8" t="str">
        <f>VLOOKUP(L2098,'[1]Mã Misa'!$C$2:$D$74,2,0)</f>
        <v>CGSC400</v>
      </c>
      <c r="N2098" s="2">
        <v>90750</v>
      </c>
      <c r="O2098" t="s">
        <v>2904</v>
      </c>
      <c r="P2098" s="8" t="str">
        <f t="shared" si="163"/>
        <v>0158691</v>
      </c>
      <c r="Q2098" s="8" t="e">
        <f t="shared" si="161"/>
        <v>#N/A</v>
      </c>
      <c r="R2098" s="19">
        <v>44548</v>
      </c>
      <c r="S2098" s="17" t="s">
        <v>1816</v>
      </c>
      <c r="T2098" s="8" t="str">
        <f t="shared" si="164"/>
        <v>VM+ HNI C1</v>
      </c>
      <c r="U2098" t="s">
        <v>11032</v>
      </c>
      <c r="Y2098" t="str">
        <f t="shared" si="165"/>
        <v>WINCOMHANOI</v>
      </c>
    </row>
    <row r="2099" spans="1:25" x14ac:dyDescent="0.2">
      <c r="A2099" t="s">
        <v>0</v>
      </c>
      <c r="B2099" t="s">
        <v>2905</v>
      </c>
      <c r="D2099" t="s">
        <v>47</v>
      </c>
      <c r="E2099" t="s">
        <v>3</v>
      </c>
      <c r="F2099" s="12">
        <v>3</v>
      </c>
      <c r="G2099" s="2">
        <v>166785</v>
      </c>
      <c r="H2099" t="s">
        <v>4</v>
      </c>
      <c r="J2099" t="s">
        <v>48</v>
      </c>
      <c r="K2099" s="9" t="str">
        <f t="shared" si="162"/>
        <v>Tai heo muối gói 200g</v>
      </c>
      <c r="L2099" s="8" t="str">
        <f>VLOOKUP(K2099,'[1]Mã Misa'!$B$2:$D$74,2,0)</f>
        <v>Tai heo muối 200g</v>
      </c>
      <c r="M2099" s="8" t="str">
        <f>VLOOKUP(L2099,'[1]Mã Misa'!$C$2:$D$74,2,0)</f>
        <v>TH200</v>
      </c>
      <c r="N2099" s="2">
        <v>55595</v>
      </c>
      <c r="O2099" t="s">
        <v>2906</v>
      </c>
      <c r="P2099" s="8" t="str">
        <f t="shared" si="163"/>
        <v>0047424</v>
      </c>
      <c r="Q2099" s="8" t="e">
        <f t="shared" si="161"/>
        <v>#N/A</v>
      </c>
      <c r="R2099" s="19">
        <v>44548</v>
      </c>
      <c r="S2099" s="17" t="s">
        <v>2907</v>
      </c>
      <c r="T2099" s="8" t="str">
        <f t="shared" si="164"/>
        <v>VM+ HCM T1</v>
      </c>
      <c r="U2099" t="s">
        <v>11315</v>
      </c>
      <c r="Y2099" t="str">
        <f t="shared" si="165"/>
        <v>WINCOMHOCHIMINH</v>
      </c>
    </row>
    <row r="2100" spans="1:25" x14ac:dyDescent="0.2">
      <c r="A2100" t="s">
        <v>0</v>
      </c>
      <c r="B2100" t="s">
        <v>2905</v>
      </c>
      <c r="D2100" t="s">
        <v>30</v>
      </c>
      <c r="E2100" t="s">
        <v>3</v>
      </c>
      <c r="F2100" s="12">
        <v>1</v>
      </c>
      <c r="G2100" s="2">
        <v>111058</v>
      </c>
      <c r="H2100" t="s">
        <v>4</v>
      </c>
      <c r="J2100" t="s">
        <v>31</v>
      </c>
      <c r="K2100" s="9" t="str">
        <f t="shared" si="162"/>
        <v>Gà muối gói 500g</v>
      </c>
      <c r="L2100" s="8" t="str">
        <f>VLOOKUP(K2100,'[1]Mã Misa'!$B$2:$D$74,2,0)</f>
        <v>Gà muối 500g</v>
      </c>
      <c r="M2100" s="8" t="str">
        <f>VLOOKUP(L2100,'[1]Mã Misa'!$C$2:$D$74,2,0)</f>
        <v>GM500</v>
      </c>
      <c r="N2100" s="2">
        <v>111058</v>
      </c>
      <c r="O2100" t="s">
        <v>2906</v>
      </c>
      <c r="P2100" s="8" t="str">
        <f t="shared" si="163"/>
        <v>0047424</v>
      </c>
      <c r="Q2100" s="8" t="e">
        <f t="shared" si="161"/>
        <v>#N/A</v>
      </c>
      <c r="R2100" s="19">
        <v>44548</v>
      </c>
      <c r="S2100" s="17" t="s">
        <v>2907</v>
      </c>
      <c r="T2100" s="8" t="str">
        <f t="shared" si="164"/>
        <v>VM+ HCM T1</v>
      </c>
      <c r="U2100" t="s">
        <v>11315</v>
      </c>
      <c r="Y2100" t="str">
        <f t="shared" si="165"/>
        <v>WINCOMHOCHIMINH</v>
      </c>
    </row>
    <row r="2101" spans="1:25" x14ac:dyDescent="0.2">
      <c r="A2101" t="s">
        <v>0</v>
      </c>
      <c r="B2101" t="s">
        <v>2905</v>
      </c>
      <c r="D2101" t="s">
        <v>42</v>
      </c>
      <c r="E2101" t="s">
        <v>3</v>
      </c>
      <c r="F2101" s="12">
        <v>14</v>
      </c>
      <c r="G2101" s="2">
        <v>1229018</v>
      </c>
      <c r="H2101" t="s">
        <v>4</v>
      </c>
      <c r="J2101" t="s">
        <v>43</v>
      </c>
      <c r="K2101" s="9" t="str">
        <f t="shared" si="162"/>
        <v>Bắp bò muối gói 200g</v>
      </c>
      <c r="L2101" s="8" t="str">
        <f>VLOOKUP(K2101,'[1]Mã Misa'!$B$2:$D$74,2,0)</f>
        <v>Bắp bò muối 200g</v>
      </c>
      <c r="M2101" s="8" t="str">
        <f>VLOOKUP(L2101,'[1]Mã Misa'!$C$2:$D$74,2,0)</f>
        <v>BBM200</v>
      </c>
      <c r="N2101" s="2">
        <v>87787</v>
      </c>
      <c r="O2101" t="s">
        <v>2906</v>
      </c>
      <c r="P2101" s="8" t="str">
        <f t="shared" si="163"/>
        <v>0047424</v>
      </c>
      <c r="Q2101" s="8" t="e">
        <f t="shared" si="161"/>
        <v>#N/A</v>
      </c>
      <c r="R2101" s="19">
        <v>44548</v>
      </c>
      <c r="S2101" s="17" t="s">
        <v>2907</v>
      </c>
      <c r="T2101" s="8" t="str">
        <f t="shared" si="164"/>
        <v>VM+ HCM T1</v>
      </c>
      <c r="U2101" t="s">
        <v>11315</v>
      </c>
      <c r="Y2101" t="str">
        <f t="shared" si="165"/>
        <v>WINCOMHOCHIMINH</v>
      </c>
    </row>
    <row r="2102" spans="1:25" x14ac:dyDescent="0.2">
      <c r="A2102" t="s">
        <v>0</v>
      </c>
      <c r="B2102" t="s">
        <v>2908</v>
      </c>
      <c r="D2102" t="s">
        <v>121</v>
      </c>
      <c r="E2102" t="s">
        <v>3</v>
      </c>
      <c r="F2102" s="12">
        <v>1</v>
      </c>
      <c r="G2102" s="2">
        <v>73431</v>
      </c>
      <c r="H2102" t="s">
        <v>4</v>
      </c>
      <c r="J2102" t="s">
        <v>122</v>
      </c>
      <c r="K2102" s="9" t="str">
        <f t="shared" si="162"/>
        <v>Chân giò heo muối gói 300g</v>
      </c>
      <c r="L2102" s="8" t="str">
        <f>VLOOKUP(K2102,'[1]Mã Misa'!$B$2:$D$74,2,0)</f>
        <v>Chân giò heo muối 300g</v>
      </c>
      <c r="M2102" s="8" t="str">
        <f>VLOOKUP(L2102,'[1]Mã Misa'!$C$2:$D$74,2,0)</f>
        <v>CGM300</v>
      </c>
      <c r="N2102" s="2">
        <v>73431</v>
      </c>
      <c r="O2102" t="s">
        <v>2909</v>
      </c>
      <c r="P2102" s="8" t="str">
        <f t="shared" si="163"/>
        <v>0002284</v>
      </c>
      <c r="Q2102" s="8" t="e">
        <f t="shared" si="161"/>
        <v>#N/A</v>
      </c>
      <c r="R2102" s="19">
        <v>44548</v>
      </c>
      <c r="S2102" s="17" t="s">
        <v>815</v>
      </c>
      <c r="T2102" s="8" t="str">
        <f t="shared" si="164"/>
        <v>VM+ HTH 35</v>
      </c>
      <c r="U2102" t="s">
        <v>10747</v>
      </c>
      <c r="Y2102" t="str">
        <f t="shared" si="165"/>
        <v>WINCOMHATINH</v>
      </c>
    </row>
    <row r="2103" spans="1:25" x14ac:dyDescent="0.2">
      <c r="A2103" t="s">
        <v>0</v>
      </c>
      <c r="B2103" t="s">
        <v>2910</v>
      </c>
      <c r="D2103" t="s">
        <v>11</v>
      </c>
      <c r="E2103" t="s">
        <v>3</v>
      </c>
      <c r="F2103" s="12">
        <v>1</v>
      </c>
      <c r="G2103" s="2">
        <v>50182</v>
      </c>
      <c r="H2103" t="s">
        <v>4</v>
      </c>
      <c r="J2103" t="s">
        <v>12</v>
      </c>
      <c r="K2103" s="9" t="str">
        <f t="shared" si="162"/>
        <v>Giò tai lưỡi xào gói 250g</v>
      </c>
      <c r="L2103" s="8" t="str">
        <f>VLOOKUP(K2103,'[1]Mã Misa'!$B$2:$D$74,2,0)</f>
        <v>Giò Tai Lưỡi Xào 250g</v>
      </c>
      <c r="M2103" s="8" t="str">
        <f>VLOOKUP(L2103,'[1]Mã Misa'!$C$2:$D$74,2,0)</f>
        <v>GTLX250G</v>
      </c>
      <c r="N2103" s="2">
        <v>50182</v>
      </c>
      <c r="O2103" t="s">
        <v>2911</v>
      </c>
      <c r="P2103" s="8" t="str">
        <f t="shared" si="163"/>
        <v>0158714</v>
      </c>
      <c r="Q2103" s="8" t="e">
        <f t="shared" si="161"/>
        <v>#N/A</v>
      </c>
      <c r="R2103" s="19">
        <v>44548</v>
      </c>
      <c r="S2103" s="17" t="s">
        <v>2912</v>
      </c>
      <c r="T2103" s="8" t="str">
        <f t="shared" si="164"/>
        <v>VM+ HNI S2</v>
      </c>
      <c r="U2103" t="s">
        <v>11316</v>
      </c>
      <c r="Y2103" t="str">
        <f t="shared" si="165"/>
        <v>WINCOMHANOI</v>
      </c>
    </row>
    <row r="2104" spans="1:25" x14ac:dyDescent="0.2">
      <c r="A2104" t="s">
        <v>0</v>
      </c>
      <c r="B2104" t="s">
        <v>2913</v>
      </c>
      <c r="D2104" t="s">
        <v>25</v>
      </c>
      <c r="E2104" t="s">
        <v>3</v>
      </c>
      <c r="F2104" s="12">
        <v>3</v>
      </c>
      <c r="G2104" s="2">
        <v>272250</v>
      </c>
      <c r="H2104" t="s">
        <v>4</v>
      </c>
      <c r="J2104" t="s">
        <v>26</v>
      </c>
      <c r="K2104" s="9" t="str">
        <f t="shared" si="162"/>
        <v>_Chân gà sốt cay 400g</v>
      </c>
      <c r="L2104" s="8" t="str">
        <f>VLOOKUP(K2104,'[1]Mã Misa'!$B$2:$D$74,2,0)</f>
        <v>Chân gà sốt cay 400g</v>
      </c>
      <c r="M2104" s="8" t="str">
        <f>VLOOKUP(L2104,'[1]Mã Misa'!$C$2:$D$74,2,0)</f>
        <v>CGSC400</v>
      </c>
      <c r="N2104" s="2">
        <v>90750</v>
      </c>
      <c r="O2104" t="s">
        <v>2914</v>
      </c>
      <c r="P2104" s="8" t="str">
        <f t="shared" si="163"/>
        <v>0047429</v>
      </c>
      <c r="Q2104" s="8" t="e">
        <f t="shared" si="161"/>
        <v>#N/A</v>
      </c>
      <c r="R2104" s="19">
        <v>44548</v>
      </c>
      <c r="S2104" s="17" t="s">
        <v>2915</v>
      </c>
      <c r="T2104" s="8" t="str">
        <f t="shared" si="164"/>
        <v xml:space="preserve">VM+HCM 70 </v>
      </c>
      <c r="U2104" t="s">
        <v>11317</v>
      </c>
      <c r="Y2104" t="str">
        <f t="shared" si="165"/>
        <v>WINCOMHOCHIMINH</v>
      </c>
    </row>
    <row r="2105" spans="1:25" x14ac:dyDescent="0.2">
      <c r="A2105" t="s">
        <v>0</v>
      </c>
      <c r="B2105" t="s">
        <v>2913</v>
      </c>
      <c r="D2105" t="s">
        <v>8</v>
      </c>
      <c r="E2105" t="s">
        <v>3</v>
      </c>
      <c r="F2105" s="12">
        <v>2</v>
      </c>
      <c r="G2105" s="2">
        <v>210800</v>
      </c>
      <c r="H2105" t="s">
        <v>4</v>
      </c>
      <c r="J2105" t="s">
        <v>9</v>
      </c>
      <c r="K2105" s="9" t="str">
        <f t="shared" si="162"/>
        <v>_Đùi gà sốt cay 500g</v>
      </c>
      <c r="L2105" s="8" t="str">
        <f>VLOOKUP(K2105,'[1]Mã Misa'!$B$2:$D$74,2,0)</f>
        <v>Đùi gà sốt cay 500g</v>
      </c>
      <c r="M2105" s="8" t="str">
        <f>VLOOKUP(L2105,'[1]Mã Misa'!$C$2:$D$74,2,0)</f>
        <v>DGSC500</v>
      </c>
      <c r="N2105" s="2">
        <v>105400</v>
      </c>
      <c r="O2105" t="s">
        <v>2914</v>
      </c>
      <c r="P2105" s="8" t="str">
        <f t="shared" si="163"/>
        <v>0047429</v>
      </c>
      <c r="Q2105" s="8" t="e">
        <f t="shared" si="161"/>
        <v>#N/A</v>
      </c>
      <c r="R2105" s="19">
        <v>44548</v>
      </c>
      <c r="S2105" s="17" t="s">
        <v>2915</v>
      </c>
      <c r="T2105" s="8" t="str">
        <f t="shared" si="164"/>
        <v xml:space="preserve">VM+HCM 70 </v>
      </c>
      <c r="U2105" t="s">
        <v>11317</v>
      </c>
      <c r="Y2105" t="str">
        <f t="shared" si="165"/>
        <v>WINCOMHOCHIMINH</v>
      </c>
    </row>
    <row r="2106" spans="1:25" x14ac:dyDescent="0.2">
      <c r="A2106" t="s">
        <v>0</v>
      </c>
      <c r="B2106" t="s">
        <v>2913</v>
      </c>
      <c r="D2106" t="s">
        <v>27</v>
      </c>
      <c r="E2106" t="s">
        <v>3</v>
      </c>
      <c r="F2106" s="12">
        <v>2</v>
      </c>
      <c r="G2106" s="2">
        <v>122100</v>
      </c>
      <c r="H2106" t="s">
        <v>4</v>
      </c>
      <c r="J2106" t="s">
        <v>28</v>
      </c>
      <c r="K2106" s="9" t="str">
        <f t="shared" si="162"/>
        <v>_Giò sụn gà 250g</v>
      </c>
      <c r="L2106" s="8" t="str">
        <f>VLOOKUP(K2106,'[1]Mã Misa'!$B$2:$D$74,2,0)</f>
        <v>Giò sụn gà 250g</v>
      </c>
      <c r="M2106" s="8" t="str">
        <f>VLOOKUP(L2106,'[1]Mã Misa'!$C$2:$D$74,2,0)</f>
        <v>GSG250</v>
      </c>
      <c r="N2106" s="2">
        <v>61050</v>
      </c>
      <c r="O2106" t="s">
        <v>2914</v>
      </c>
      <c r="P2106" s="8" t="str">
        <f t="shared" si="163"/>
        <v>0047429</v>
      </c>
      <c r="Q2106" s="8" t="e">
        <f t="shared" si="161"/>
        <v>#N/A</v>
      </c>
      <c r="R2106" s="19">
        <v>44548</v>
      </c>
      <c r="S2106" s="17" t="s">
        <v>2915</v>
      </c>
      <c r="T2106" s="8" t="str">
        <f t="shared" si="164"/>
        <v xml:space="preserve">VM+HCM 70 </v>
      </c>
      <c r="U2106" t="s">
        <v>11317</v>
      </c>
      <c r="Y2106" t="str">
        <f t="shared" si="165"/>
        <v>WINCOMHOCHIMINH</v>
      </c>
    </row>
    <row r="2107" spans="1:25" x14ac:dyDescent="0.2">
      <c r="A2107" t="s">
        <v>0</v>
      </c>
      <c r="B2107" t="s">
        <v>2916</v>
      </c>
      <c r="D2107" t="s">
        <v>27</v>
      </c>
      <c r="E2107" t="s">
        <v>3</v>
      </c>
      <c r="F2107" s="12">
        <v>2</v>
      </c>
      <c r="G2107" s="2">
        <v>122100</v>
      </c>
      <c r="H2107" t="s">
        <v>4</v>
      </c>
      <c r="J2107" t="s">
        <v>28</v>
      </c>
      <c r="K2107" s="9" t="str">
        <f t="shared" si="162"/>
        <v>_Giò sụn gà 250g</v>
      </c>
      <c r="L2107" s="8" t="str">
        <f>VLOOKUP(K2107,'[1]Mã Misa'!$B$2:$D$74,2,0)</f>
        <v>Giò sụn gà 250g</v>
      </c>
      <c r="M2107" s="8" t="str">
        <f>VLOOKUP(L2107,'[1]Mã Misa'!$C$2:$D$74,2,0)</f>
        <v>GSG250</v>
      </c>
      <c r="N2107" s="2">
        <v>61050</v>
      </c>
      <c r="O2107" t="s">
        <v>2917</v>
      </c>
      <c r="P2107" s="8" t="str">
        <f t="shared" si="163"/>
        <v>0012914</v>
      </c>
      <c r="Q2107" s="8" t="e">
        <f t="shared" si="161"/>
        <v>#N/A</v>
      </c>
      <c r="R2107" s="19">
        <v>44548</v>
      </c>
      <c r="S2107" s="17" t="s">
        <v>2918</v>
      </c>
      <c r="T2107" s="8" t="str">
        <f t="shared" si="164"/>
        <v>VM+ QNH 28</v>
      </c>
      <c r="U2107" t="s">
        <v>11318</v>
      </c>
      <c r="Y2107" t="str">
        <f t="shared" si="165"/>
        <v>WINCOMQUANGNINH</v>
      </c>
    </row>
    <row r="2108" spans="1:25" x14ac:dyDescent="0.2">
      <c r="A2108" t="s">
        <v>0</v>
      </c>
      <c r="B2108" t="s">
        <v>2916</v>
      </c>
      <c r="D2108" t="s">
        <v>2</v>
      </c>
      <c r="E2108" t="s">
        <v>3</v>
      </c>
      <c r="F2108" s="12">
        <v>1</v>
      </c>
      <c r="G2108" s="2">
        <v>70950</v>
      </c>
      <c r="H2108" t="s">
        <v>4</v>
      </c>
      <c r="J2108" t="s">
        <v>5</v>
      </c>
      <c r="K2108" s="9" t="str">
        <f t="shared" si="162"/>
        <v>_Chả nướng 300g</v>
      </c>
      <c r="L2108" s="8" t="str">
        <f>VLOOKUP(K2108,'[1]Mã Misa'!$B$2:$D$74,2,0)</f>
        <v>Chả nướng 300g</v>
      </c>
      <c r="M2108" s="8" t="str">
        <f>VLOOKUP(L2108,'[1]Mã Misa'!$C$2:$D$74,2,0)</f>
        <v>CN300</v>
      </c>
      <c r="N2108" s="2">
        <v>70950</v>
      </c>
      <c r="O2108" t="s">
        <v>2917</v>
      </c>
      <c r="P2108" s="8" t="str">
        <f t="shared" si="163"/>
        <v>0012914</v>
      </c>
      <c r="Q2108" s="8" t="e">
        <f t="shared" si="161"/>
        <v>#N/A</v>
      </c>
      <c r="R2108" s="19">
        <v>44548</v>
      </c>
      <c r="S2108" s="17" t="s">
        <v>2918</v>
      </c>
      <c r="T2108" s="8" t="str">
        <f t="shared" si="164"/>
        <v>VM+ QNH 28</v>
      </c>
      <c r="U2108" t="s">
        <v>11318</v>
      </c>
      <c r="Y2108" t="str">
        <f t="shared" si="165"/>
        <v>WINCOMQUANGNINH</v>
      </c>
    </row>
    <row r="2109" spans="1:25" x14ac:dyDescent="0.2">
      <c r="A2109" t="s">
        <v>0</v>
      </c>
      <c r="B2109" t="s">
        <v>2919</v>
      </c>
      <c r="D2109" t="s">
        <v>8</v>
      </c>
      <c r="E2109" t="s">
        <v>3</v>
      </c>
      <c r="F2109" s="12">
        <v>4</v>
      </c>
      <c r="G2109" s="2">
        <v>421600</v>
      </c>
      <c r="H2109" t="s">
        <v>4</v>
      </c>
      <c r="J2109" t="s">
        <v>9</v>
      </c>
      <c r="K2109" s="9" t="str">
        <f t="shared" si="162"/>
        <v>_Đùi gà sốt cay 500g</v>
      </c>
      <c r="L2109" s="8" t="str">
        <f>VLOOKUP(K2109,'[1]Mã Misa'!$B$2:$D$74,2,0)</f>
        <v>Đùi gà sốt cay 500g</v>
      </c>
      <c r="M2109" s="8" t="str">
        <f>VLOOKUP(L2109,'[1]Mã Misa'!$C$2:$D$74,2,0)</f>
        <v>DGSC500</v>
      </c>
      <c r="N2109" s="2">
        <v>105400</v>
      </c>
      <c r="O2109" t="s">
        <v>2920</v>
      </c>
      <c r="P2109" s="8" t="str">
        <f t="shared" si="163"/>
        <v>0047432</v>
      </c>
      <c r="Q2109" s="8" t="e">
        <f t="shared" si="161"/>
        <v>#N/A</v>
      </c>
      <c r="R2109" s="19">
        <v>44548</v>
      </c>
      <c r="S2109" s="17" t="s">
        <v>2921</v>
      </c>
      <c r="T2109" s="8" t="str">
        <f t="shared" si="164"/>
        <v>VM+ HCM 10</v>
      </c>
      <c r="U2109" t="s">
        <v>11319</v>
      </c>
      <c r="Y2109" t="str">
        <f t="shared" si="165"/>
        <v>WINCOMHOCHIMINH</v>
      </c>
    </row>
    <row r="2110" spans="1:25" x14ac:dyDescent="0.2">
      <c r="A2110" t="s">
        <v>0</v>
      </c>
      <c r="B2110" t="s">
        <v>2919</v>
      </c>
      <c r="D2110" t="s">
        <v>30</v>
      </c>
      <c r="E2110" t="s">
        <v>3</v>
      </c>
      <c r="F2110" s="12">
        <v>1</v>
      </c>
      <c r="G2110" s="2">
        <v>111058</v>
      </c>
      <c r="H2110" t="s">
        <v>4</v>
      </c>
      <c r="J2110" t="s">
        <v>31</v>
      </c>
      <c r="K2110" s="9" t="str">
        <f t="shared" si="162"/>
        <v>Gà muối gói 500g</v>
      </c>
      <c r="L2110" s="8" t="str">
        <f>VLOOKUP(K2110,'[1]Mã Misa'!$B$2:$D$74,2,0)</f>
        <v>Gà muối 500g</v>
      </c>
      <c r="M2110" s="8" t="str">
        <f>VLOOKUP(L2110,'[1]Mã Misa'!$C$2:$D$74,2,0)</f>
        <v>GM500</v>
      </c>
      <c r="N2110" s="2">
        <v>111058</v>
      </c>
      <c r="O2110" t="s">
        <v>2920</v>
      </c>
      <c r="P2110" s="8" t="str">
        <f t="shared" si="163"/>
        <v>0047432</v>
      </c>
      <c r="Q2110" s="8" t="e">
        <f t="shared" si="161"/>
        <v>#N/A</v>
      </c>
      <c r="R2110" s="19">
        <v>44548</v>
      </c>
      <c r="S2110" s="17" t="s">
        <v>2921</v>
      </c>
      <c r="T2110" s="8" t="str">
        <f t="shared" si="164"/>
        <v>VM+ HCM 10</v>
      </c>
      <c r="U2110" t="s">
        <v>11319</v>
      </c>
      <c r="Y2110" t="str">
        <f t="shared" si="165"/>
        <v>WINCOMHOCHIMINH</v>
      </c>
    </row>
    <row r="2111" spans="1:25" x14ac:dyDescent="0.2">
      <c r="A2111" t="s">
        <v>0</v>
      </c>
      <c r="B2111" t="s">
        <v>2922</v>
      </c>
      <c r="D2111" t="s">
        <v>496</v>
      </c>
      <c r="E2111" t="s">
        <v>3</v>
      </c>
      <c r="F2111" s="12">
        <v>1</v>
      </c>
      <c r="G2111" s="2">
        <v>61250</v>
      </c>
      <c r="H2111" t="s">
        <v>104</v>
      </c>
      <c r="J2111" t="s">
        <v>497</v>
      </c>
      <c r="K2111" s="9" t="str">
        <f t="shared" si="162"/>
        <v xml:space="preserve"> Ghẹ farci 150g</v>
      </c>
      <c r="L2111" s="8" t="str">
        <f>VLOOKUP(K2111,'[1]Mã Misa'!$B$2:$D$74,2,0)</f>
        <v>Ghẹ farci 150g</v>
      </c>
      <c r="M2111" s="8" t="str">
        <f>VLOOKUP(L2111,'[1]Mã Misa'!$C$2:$D$74,2,0)</f>
        <v>GHEFARCI150</v>
      </c>
      <c r="N2111" s="2">
        <v>61250</v>
      </c>
      <c r="O2111" t="s">
        <v>2923</v>
      </c>
      <c r="P2111" s="8" t="str">
        <f t="shared" si="163"/>
        <v>0047435</v>
      </c>
      <c r="Q2111" s="8" t="e">
        <f t="shared" si="161"/>
        <v>#N/A</v>
      </c>
      <c r="R2111" s="19">
        <v>44548</v>
      </c>
      <c r="S2111" s="17" t="s">
        <v>2921</v>
      </c>
      <c r="T2111" s="8" t="str">
        <f t="shared" si="164"/>
        <v>VM+ HCM 10</v>
      </c>
      <c r="U2111" t="s">
        <v>11319</v>
      </c>
      <c r="Y2111" t="str">
        <f t="shared" si="165"/>
        <v>WINCOMHOCHIMINH</v>
      </c>
    </row>
    <row r="2112" spans="1:25" x14ac:dyDescent="0.2">
      <c r="A2112" t="s">
        <v>0</v>
      </c>
      <c r="B2112" t="s">
        <v>2924</v>
      </c>
      <c r="D2112" t="s">
        <v>1460</v>
      </c>
      <c r="E2112" t="s">
        <v>103</v>
      </c>
      <c r="F2112" s="12">
        <v>6</v>
      </c>
      <c r="G2112" s="2">
        <v>1190700</v>
      </c>
      <c r="H2112" t="s">
        <v>104</v>
      </c>
      <c r="J2112" t="s">
        <v>1461</v>
      </c>
      <c r="K2112" s="9" t="str">
        <f t="shared" si="162"/>
        <v xml:space="preserve"> Tôm mũ ni nguyên con 450g</v>
      </c>
      <c r="L2112" s="8" t="str">
        <f>VLOOKUP(K2112,'[1]Mã Misa'!$B$2:$D$74,2,0)</f>
        <v>Tôm mũ ni nguyên con 450g</v>
      </c>
      <c r="M2112" s="8" t="str">
        <f>VLOOKUP(L2112,'[1]Mã Misa'!$C$2:$D$74,2,0)</f>
        <v>TNC450</v>
      </c>
      <c r="N2112" s="2">
        <v>198450</v>
      </c>
      <c r="O2112" t="s">
        <v>2925</v>
      </c>
      <c r="P2112" s="8" t="str">
        <f t="shared" si="163"/>
        <v>0001722</v>
      </c>
      <c r="Q2112" s="8" t="e">
        <f t="shared" si="161"/>
        <v>#N/A</v>
      </c>
      <c r="R2112" s="19">
        <v>44548</v>
      </c>
      <c r="S2112" s="17" t="s">
        <v>2926</v>
      </c>
      <c r="T2112" s="8" t="str">
        <f t="shared" si="164"/>
        <v>VM VCP TNN</v>
      </c>
      <c r="U2112" t="s">
        <v>11320</v>
      </c>
      <c r="Y2112" t="str">
        <f t="shared" si="165"/>
        <v>WINCOMTHAINGUYEN</v>
      </c>
    </row>
    <row r="2113" spans="1:25" x14ac:dyDescent="0.2">
      <c r="A2113" t="s">
        <v>0</v>
      </c>
      <c r="B2113" t="s">
        <v>2924</v>
      </c>
      <c r="D2113" t="s">
        <v>2927</v>
      </c>
      <c r="E2113" t="s">
        <v>3</v>
      </c>
      <c r="F2113" s="12">
        <v>3</v>
      </c>
      <c r="G2113" s="2">
        <v>183750</v>
      </c>
      <c r="H2113" t="s">
        <v>104</v>
      </c>
      <c r="J2113" t="s">
        <v>2928</v>
      </c>
      <c r="K2113" s="9" t="str">
        <f t="shared" si="162"/>
        <v xml:space="preserve"> Chả giò phô mai ghẹ 250g</v>
      </c>
      <c r="L2113" s="8" t="str">
        <f>VLOOKUP(K2113,'[1]Mã Misa'!$B$2:$D$74,2,0)</f>
        <v>Chả giò phô mai ghẹ 250g</v>
      </c>
      <c r="M2113" s="8" t="str">
        <f>VLOOKUP(L2113,'[1]Mã Misa'!$C$2:$D$74,2,0)</f>
        <v>CGPMG250</v>
      </c>
      <c r="N2113" s="2">
        <v>61250</v>
      </c>
      <c r="O2113" t="s">
        <v>2925</v>
      </c>
      <c r="P2113" s="8" t="str">
        <f t="shared" si="163"/>
        <v>0001722</v>
      </c>
      <c r="Q2113" s="8" t="e">
        <f t="shared" si="161"/>
        <v>#N/A</v>
      </c>
      <c r="R2113" s="19">
        <v>44548</v>
      </c>
      <c r="S2113" s="17" t="s">
        <v>2926</v>
      </c>
      <c r="T2113" s="8" t="str">
        <f t="shared" si="164"/>
        <v>VM VCP TNN</v>
      </c>
      <c r="U2113" t="s">
        <v>11320</v>
      </c>
      <c r="Y2113" t="str">
        <f t="shared" si="165"/>
        <v>WINCOMTHAINGUYEN</v>
      </c>
    </row>
    <row r="2114" spans="1:25" x14ac:dyDescent="0.2">
      <c r="A2114" t="s">
        <v>0</v>
      </c>
      <c r="B2114" t="s">
        <v>2924</v>
      </c>
      <c r="D2114" t="s">
        <v>1188</v>
      </c>
      <c r="E2114" t="s">
        <v>3</v>
      </c>
      <c r="F2114" s="12">
        <v>5</v>
      </c>
      <c r="G2114" s="2">
        <v>306250</v>
      </c>
      <c r="H2114" t="s">
        <v>104</v>
      </c>
      <c r="J2114" t="s">
        <v>1189</v>
      </c>
      <c r="K2114" s="9" t="str">
        <f t="shared" si="162"/>
        <v xml:space="preserve"> Càng ghẹ cốm hoa 250g</v>
      </c>
      <c r="L2114" s="8" t="str">
        <f>VLOOKUP(K2114,'[1]Mã Misa'!$B$2:$D$74,2,0)</f>
        <v>Càng ghẹ cốm hoa 250g</v>
      </c>
      <c r="M2114" s="8" t="str">
        <f>VLOOKUP(L2114,'[1]Mã Misa'!$C$2:$D$74,2,0)</f>
        <v>CGCH250</v>
      </c>
      <c r="N2114" s="2">
        <v>61250</v>
      </c>
      <c r="O2114" t="s">
        <v>2925</v>
      </c>
      <c r="P2114" s="8" t="str">
        <f t="shared" si="163"/>
        <v>0001722</v>
      </c>
      <c r="Q2114" s="8" t="e">
        <f t="shared" si="161"/>
        <v>#N/A</v>
      </c>
      <c r="R2114" s="19">
        <v>44548</v>
      </c>
      <c r="S2114" s="17" t="s">
        <v>2926</v>
      </c>
      <c r="T2114" s="8" t="str">
        <f t="shared" si="164"/>
        <v>VM VCP TNN</v>
      </c>
      <c r="U2114" t="s">
        <v>11320</v>
      </c>
      <c r="Y2114" t="str">
        <f t="shared" si="165"/>
        <v>WINCOMTHAINGUYEN</v>
      </c>
    </row>
    <row r="2115" spans="1:25" x14ac:dyDescent="0.2">
      <c r="A2115" t="s">
        <v>0</v>
      </c>
      <c r="B2115" t="s">
        <v>2929</v>
      </c>
      <c r="D2115" t="s">
        <v>30</v>
      </c>
      <c r="E2115" t="s">
        <v>3</v>
      </c>
      <c r="F2115" s="12">
        <v>3</v>
      </c>
      <c r="G2115" s="2">
        <v>333174</v>
      </c>
      <c r="H2115" t="s">
        <v>4</v>
      </c>
      <c r="J2115" t="s">
        <v>31</v>
      </c>
      <c r="K2115" s="9" t="str">
        <f t="shared" si="162"/>
        <v>Gà muối gói 500g</v>
      </c>
      <c r="L2115" s="8" t="str">
        <f>VLOOKUP(K2115,'[1]Mã Misa'!$B$2:$D$74,2,0)</f>
        <v>Gà muối 500g</v>
      </c>
      <c r="M2115" s="8" t="str">
        <f>VLOOKUP(L2115,'[1]Mã Misa'!$C$2:$D$74,2,0)</f>
        <v>GM500</v>
      </c>
      <c r="N2115" s="2">
        <v>111058</v>
      </c>
      <c r="O2115" t="s">
        <v>2930</v>
      </c>
      <c r="P2115" s="8" t="str">
        <f t="shared" si="163"/>
        <v>0158735</v>
      </c>
      <c r="Q2115" s="8" t="e">
        <f t="shared" ref="Q2115:Q2178" si="166">IF(VLOOKUP(P2115,$AD$1:$AF$32,1,0)&lt;&gt;0,(P2115&amp;"A"),0)</f>
        <v>#N/A</v>
      </c>
      <c r="R2115" s="19">
        <v>44548</v>
      </c>
      <c r="S2115" s="17" t="s">
        <v>1993</v>
      </c>
      <c r="T2115" s="8" t="str">
        <f t="shared" si="164"/>
        <v>VM+ HNI 18</v>
      </c>
      <c r="U2115" t="s">
        <v>11076</v>
      </c>
      <c r="Y2115" t="str">
        <f t="shared" si="165"/>
        <v>WINCOMHANOI</v>
      </c>
    </row>
    <row r="2116" spans="1:25" x14ac:dyDescent="0.2">
      <c r="A2116" t="s">
        <v>0</v>
      </c>
      <c r="B2116" t="s">
        <v>2931</v>
      </c>
      <c r="D2116" t="s">
        <v>2</v>
      </c>
      <c r="E2116" t="s">
        <v>3</v>
      </c>
      <c r="F2116" s="12">
        <v>3</v>
      </c>
      <c r="G2116" s="2">
        <v>212850</v>
      </c>
      <c r="H2116" t="s">
        <v>4</v>
      </c>
      <c r="J2116" t="s">
        <v>5</v>
      </c>
      <c r="K2116" s="9" t="str">
        <f t="shared" ref="K2116:K2179" si="167">MID(J2116,10,26)</f>
        <v>_Chả nướng 300g</v>
      </c>
      <c r="L2116" s="8" t="str">
        <f>VLOOKUP(K2116,'[1]Mã Misa'!$B$2:$D$74,2,0)</f>
        <v>Chả nướng 300g</v>
      </c>
      <c r="M2116" s="8" t="str">
        <f>VLOOKUP(L2116,'[1]Mã Misa'!$C$2:$D$74,2,0)</f>
        <v>CN300</v>
      </c>
      <c r="N2116" s="2">
        <v>70950</v>
      </c>
      <c r="O2116" t="s">
        <v>2932</v>
      </c>
      <c r="P2116" s="8" t="str">
        <f t="shared" ref="P2116:P2179" si="168">RIGHT(O2116,7)</f>
        <v>0012919</v>
      </c>
      <c r="Q2116" s="8" t="e">
        <f t="shared" si="166"/>
        <v>#N/A</v>
      </c>
      <c r="R2116" s="19">
        <v>44548</v>
      </c>
      <c r="S2116" s="17" t="s">
        <v>2933</v>
      </c>
      <c r="T2116" s="8" t="str">
        <f t="shared" ref="T2116:T2179" si="169">LEFT(U2116,10)</f>
        <v>VM+ QNH 01</v>
      </c>
      <c r="U2116" t="s">
        <v>11321</v>
      </c>
      <c r="Y2116" t="str">
        <f t="shared" ref="Y2116:Y2179" si="170">IF(ISNUMBER(SEARCH($V$3,T2116)),"WINCOMHANOI",IF(ISNUMBER(SEARCH($V$4,T2116)),"WINCOMHOCHIMINH",IF(ISNUMBER(SEARCH($V$5,T2116)),"WINCOMDANANG",IF(ISNUMBER(SEARCH($V$6,T2116)),"WINCOMHAIDUONG",IF(ISNUMBER(SEARCH($V$7,T2116)),"WINCOMQUANGNINH",IF(ISNUMBER(SEARCH($V$8,T2116)),"WINCOMHAIPHONG",IF(ISNUMBER(SEARCH($V$9,T2116)),"WINCOMBACGIANG",IF(ISNUMBER(SEARCH($V$10,T2116)),"WINCOMBACNINH",IF(ISNUMBER(SEARCH($V$11,T2116)),"WINCOMPHUTHO",IF(ISNUMBER(SEARCH($V$12,T2116)),"WINCOMHATINH",IF(ISNUMBER(SEARCH($V$13,T2116)),"WINCOMTHAINGUYEN",IF(ISNUMBER(SEARCH($V$14,T2116)),"WINCOMKHANHHOA",IF(ISNUMBER(SEARCH($V$15,T2116)),"WINCOMHUNGYEN",IF(ISNUMBER(SEARCH($V$16,T2116)),"WINCOMNGHEAN",IF(ISNUMBER(SEARCH($V$17,T2116)),"WINCOMLAOCAI",IF(ISNUMBER(SEARCH($V$18,T2116)),"WINCOMVUNGTAU",IF(ISNUMBER(SEARCH($V$19,T2116)),"WINCOMBINHDUONG",IF(ISNUMBER(SEARCH($V$20,T2116)),"WINCOMKIENGIANG",IF(ISNUMBER(SEARCH($V$21,T2116)),"WINCOMHANAM",IF(ISNUMBER(SEARCH($V$22,T2116)),"WINCOMNAMDINH",IF(ISNUMBER(SEARCH($V$23,T2116)),"WINCOMLANGSON",IF(ISNUMBER(SEARCH($V$24,T2116)),"WINCOMTHANHHOA",IF(ISNUMBER(SEARCH($V$25,T2116)),"WINCOMYENBAI",IF(ISNUMBER(SEARCH($V$26,T2116)),"WINCOMTUYENQUANG",IF(ISNUMBER(SEARCH($V$27,T2116)),"WINCOMHUE",IF(ISNUMBER(SEARCH($V$28,T2116)),"WINCOMQUANGNAM",IF(ISNUMBER(SEARCH($V$29,T2116)),"WINCOMVINHPHUC",IF(ISNUMBER(SEARCH($V$30,T2116)),"WINCOMHAGIANG",IF(ISNUMBER(SEARCH($V$31,T2116)),"WINCOMNINHBINH",IF(ISNUMBER(SEARCH($V$32,T2116)),"WINCOMTRAVINH",IF(ISNUMBER(SEARCH($V$33,T2116)),"WINCOMCANTHO",IF(ISNUMBER(SEARCH($V$34,T2116)),"WINCOMBENTRE",IF(ISNUMBER(SEARCH($V$35,T2116)),"WINCOMCAMAU",IF(ISNUMBER(SEARCH($V$36,T2116)),"WINCOMANGIANG",IF(ISNUMBER(SEARCH($V$37,T2116)),"WINCOMNINHTHUAN",IF(ISNUMBER(SEARCH($V$38,T2116)),"WINCOMTHAIBINH",IF(ISNUMBER(SEARCH($V$39,T2116)),"WINCOMGIALAI",IF(ISNUMBER(SEARCH($V$40,T2116)),"WINCOMHOABINH",IF(ISNUMBER(SEARCH($V$41,T2116)),"WINCOMQUANGNGAI",IF(ISNUMBER(SEARCH($V$42,T2116)),"WINCOMBINHTHUAN",IF(ISNUMBER(SEARCH($V$43,T2116)),"WINCOMDAKLAK",IF(ISNUMBER(SEARCH($V$44,T2116)),"WINCOMSOCTRANG",IF(ISNUMBER(SEARCH($V$45,T2116)),"WINCOMSONLA",IF(ISNUMBER(SEARCH($V$46,T2116)),"WINCOMKONTUM",IF(ISNUMBER(SEARCH($V$47,T2116)),"WINCOMPHUYEN",IF(ISNUMBER(SEARCH($V$48,T2116)),"WINCOMQUANGTRI",IF(ISNUMBER(SEARCH($V$49,T2116)),"WINCOMBINHDINH",IF(ISNUMBER(SEARCH($V$50,T2116)),"WINCOMCAOBANG",IF(ISNUMBER(SEARCH($V$51,T2116)),"WINCOMQUANGBINH",IF(ISNUMBER(SEARCH($V$52,T2116)),"WINCOMLAMDONG",IF(ISNUMBER(SEARCH($V$53,T2116)),"WINCOMVINHLONG",IF(ISNUMBER(SEARCH($V$54,T2116)),"WINCOMDONGTHAP",IF(ISNUMBER(SEARCH($V$55,T2116)),"WINCOMTIENGIANG",IF(ISNUMBER(SEARCH($V$56,T2116)),"WINCOMQUANGNINH",0))))))))))))))))))))))))))))))))))))))))))))))))))))))</f>
        <v>WINCOMQUANGNINH</v>
      </c>
    </row>
    <row r="2117" spans="1:25" x14ac:dyDescent="0.2">
      <c r="A2117" t="s">
        <v>0</v>
      </c>
      <c r="B2117" t="s">
        <v>2934</v>
      </c>
      <c r="D2117" t="s">
        <v>30</v>
      </c>
      <c r="E2117" t="s">
        <v>3</v>
      </c>
      <c r="F2117" s="12">
        <v>2</v>
      </c>
      <c r="G2117" s="2">
        <v>222116</v>
      </c>
      <c r="H2117" t="s">
        <v>4</v>
      </c>
      <c r="J2117" t="s">
        <v>31</v>
      </c>
      <c r="K2117" s="9" t="str">
        <f t="shared" si="167"/>
        <v>Gà muối gói 500g</v>
      </c>
      <c r="L2117" s="8" t="str">
        <f>VLOOKUP(K2117,'[1]Mã Misa'!$B$2:$D$74,2,0)</f>
        <v>Gà muối 500g</v>
      </c>
      <c r="M2117" s="8" t="str">
        <f>VLOOKUP(L2117,'[1]Mã Misa'!$C$2:$D$74,2,0)</f>
        <v>GM500</v>
      </c>
      <c r="N2117" s="2">
        <v>111058</v>
      </c>
      <c r="O2117" t="s">
        <v>2935</v>
      </c>
      <c r="P2117" s="8" t="str">
        <f t="shared" si="168"/>
        <v>0047443</v>
      </c>
      <c r="Q2117" s="8" t="e">
        <f t="shared" si="166"/>
        <v>#N/A</v>
      </c>
      <c r="R2117" s="19">
        <v>44548</v>
      </c>
      <c r="S2117" s="17" t="s">
        <v>2936</v>
      </c>
      <c r="T2117" s="8" t="str">
        <f t="shared" si="169"/>
        <v>VM+ HCM 27</v>
      </c>
      <c r="U2117" t="s">
        <v>11322</v>
      </c>
      <c r="Y2117" t="str">
        <f t="shared" si="170"/>
        <v>WINCOMHOCHIMINH</v>
      </c>
    </row>
    <row r="2118" spans="1:25" x14ac:dyDescent="0.2">
      <c r="A2118" t="s">
        <v>0</v>
      </c>
      <c r="B2118" t="s">
        <v>2934</v>
      </c>
      <c r="D2118" t="s">
        <v>42</v>
      </c>
      <c r="E2118" t="s">
        <v>3</v>
      </c>
      <c r="F2118" s="12">
        <v>2</v>
      </c>
      <c r="G2118" s="2">
        <v>175574</v>
      </c>
      <c r="H2118" t="s">
        <v>4</v>
      </c>
      <c r="J2118" t="s">
        <v>43</v>
      </c>
      <c r="K2118" s="9" t="str">
        <f t="shared" si="167"/>
        <v>Bắp bò muối gói 200g</v>
      </c>
      <c r="L2118" s="8" t="str">
        <f>VLOOKUP(K2118,'[1]Mã Misa'!$B$2:$D$74,2,0)</f>
        <v>Bắp bò muối 200g</v>
      </c>
      <c r="M2118" s="8" t="str">
        <f>VLOOKUP(L2118,'[1]Mã Misa'!$C$2:$D$74,2,0)</f>
        <v>BBM200</v>
      </c>
      <c r="N2118" s="2">
        <v>87787</v>
      </c>
      <c r="O2118" t="s">
        <v>2935</v>
      </c>
      <c r="P2118" s="8" t="str">
        <f t="shared" si="168"/>
        <v>0047443</v>
      </c>
      <c r="Q2118" s="8" t="e">
        <f t="shared" si="166"/>
        <v>#N/A</v>
      </c>
      <c r="R2118" s="19">
        <v>44548</v>
      </c>
      <c r="S2118" s="17" t="s">
        <v>2936</v>
      </c>
      <c r="T2118" s="8" t="str">
        <f t="shared" si="169"/>
        <v>VM+ HCM 27</v>
      </c>
      <c r="U2118" t="s">
        <v>11322</v>
      </c>
      <c r="Y2118" t="str">
        <f t="shared" si="170"/>
        <v>WINCOMHOCHIMINH</v>
      </c>
    </row>
    <row r="2119" spans="1:25" x14ac:dyDescent="0.2">
      <c r="A2119" t="s">
        <v>0</v>
      </c>
      <c r="B2119" t="s">
        <v>2934</v>
      </c>
      <c r="D2119" t="s">
        <v>47</v>
      </c>
      <c r="E2119" t="s">
        <v>3</v>
      </c>
      <c r="F2119" s="12">
        <v>3</v>
      </c>
      <c r="G2119" s="2">
        <v>166785</v>
      </c>
      <c r="H2119" t="s">
        <v>4</v>
      </c>
      <c r="J2119" t="s">
        <v>48</v>
      </c>
      <c r="K2119" s="9" t="str">
        <f t="shared" si="167"/>
        <v>Tai heo muối gói 200g</v>
      </c>
      <c r="L2119" s="8" t="str">
        <f>VLOOKUP(K2119,'[1]Mã Misa'!$B$2:$D$74,2,0)</f>
        <v>Tai heo muối 200g</v>
      </c>
      <c r="M2119" s="8" t="str">
        <f>VLOOKUP(L2119,'[1]Mã Misa'!$C$2:$D$74,2,0)</f>
        <v>TH200</v>
      </c>
      <c r="N2119" s="2">
        <v>55595</v>
      </c>
      <c r="O2119" t="s">
        <v>2935</v>
      </c>
      <c r="P2119" s="8" t="str">
        <f t="shared" si="168"/>
        <v>0047443</v>
      </c>
      <c r="Q2119" s="8" t="e">
        <f t="shared" si="166"/>
        <v>#N/A</v>
      </c>
      <c r="R2119" s="19">
        <v>44548</v>
      </c>
      <c r="S2119" s="17" t="s">
        <v>2936</v>
      </c>
      <c r="T2119" s="8" t="str">
        <f t="shared" si="169"/>
        <v>VM+ HCM 27</v>
      </c>
      <c r="U2119" t="s">
        <v>11322</v>
      </c>
      <c r="Y2119" t="str">
        <f t="shared" si="170"/>
        <v>WINCOMHOCHIMINH</v>
      </c>
    </row>
    <row r="2120" spans="1:25" x14ac:dyDescent="0.2">
      <c r="A2120" t="s">
        <v>0</v>
      </c>
      <c r="B2120" t="s">
        <v>2934</v>
      </c>
      <c r="D2120" t="s">
        <v>11</v>
      </c>
      <c r="E2120" t="s">
        <v>3</v>
      </c>
      <c r="F2120" s="12">
        <v>3</v>
      </c>
      <c r="G2120" s="2">
        <v>150546</v>
      </c>
      <c r="H2120" t="s">
        <v>4</v>
      </c>
      <c r="J2120" t="s">
        <v>12</v>
      </c>
      <c r="K2120" s="9" t="str">
        <f t="shared" si="167"/>
        <v>Giò tai lưỡi xào gói 250g</v>
      </c>
      <c r="L2120" s="8" t="str">
        <f>VLOOKUP(K2120,'[1]Mã Misa'!$B$2:$D$74,2,0)</f>
        <v>Giò Tai Lưỡi Xào 250g</v>
      </c>
      <c r="M2120" s="8" t="str">
        <f>VLOOKUP(L2120,'[1]Mã Misa'!$C$2:$D$74,2,0)</f>
        <v>GTLX250G</v>
      </c>
      <c r="N2120" s="2">
        <v>50182</v>
      </c>
      <c r="O2120" t="s">
        <v>2935</v>
      </c>
      <c r="P2120" s="8" t="str">
        <f t="shared" si="168"/>
        <v>0047443</v>
      </c>
      <c r="Q2120" s="8" t="e">
        <f t="shared" si="166"/>
        <v>#N/A</v>
      </c>
      <c r="R2120" s="19">
        <v>44548</v>
      </c>
      <c r="S2120" s="17" t="s">
        <v>2936</v>
      </c>
      <c r="T2120" s="8" t="str">
        <f t="shared" si="169"/>
        <v>VM+ HCM 27</v>
      </c>
      <c r="U2120" t="s">
        <v>11322</v>
      </c>
      <c r="Y2120" t="str">
        <f t="shared" si="170"/>
        <v>WINCOMHOCHIMINH</v>
      </c>
    </row>
    <row r="2121" spans="1:25" x14ac:dyDescent="0.2">
      <c r="A2121" t="s">
        <v>0</v>
      </c>
      <c r="B2121" t="s">
        <v>2937</v>
      </c>
      <c r="D2121" t="s">
        <v>8</v>
      </c>
      <c r="E2121" t="s">
        <v>3</v>
      </c>
      <c r="F2121" s="12">
        <v>2</v>
      </c>
      <c r="G2121" s="2">
        <v>210800</v>
      </c>
      <c r="H2121" t="s">
        <v>4</v>
      </c>
      <c r="J2121" t="s">
        <v>9</v>
      </c>
      <c r="K2121" s="9" t="str">
        <f t="shared" si="167"/>
        <v>_Đùi gà sốt cay 500g</v>
      </c>
      <c r="L2121" s="8" t="str">
        <f>VLOOKUP(K2121,'[1]Mã Misa'!$B$2:$D$74,2,0)</f>
        <v>Đùi gà sốt cay 500g</v>
      </c>
      <c r="M2121" s="8" t="str">
        <f>VLOOKUP(L2121,'[1]Mã Misa'!$C$2:$D$74,2,0)</f>
        <v>DGSC500</v>
      </c>
      <c r="N2121" s="2">
        <v>105400</v>
      </c>
      <c r="O2121" t="s">
        <v>2938</v>
      </c>
      <c r="P2121" s="8" t="str">
        <f t="shared" si="168"/>
        <v>0001724</v>
      </c>
      <c r="Q2121" s="8" t="e">
        <f t="shared" si="166"/>
        <v>#N/A</v>
      </c>
      <c r="R2121" s="19">
        <v>44548</v>
      </c>
      <c r="S2121" s="17" t="s">
        <v>2926</v>
      </c>
      <c r="T2121" s="8" t="str">
        <f t="shared" si="169"/>
        <v>VM VCP TNN</v>
      </c>
      <c r="U2121" t="s">
        <v>11320</v>
      </c>
      <c r="Y2121" t="str">
        <f t="shared" si="170"/>
        <v>WINCOMTHAINGUYEN</v>
      </c>
    </row>
    <row r="2122" spans="1:25" x14ac:dyDescent="0.2">
      <c r="A2122" t="s">
        <v>0</v>
      </c>
      <c r="B2122" t="s">
        <v>2937</v>
      </c>
      <c r="D2122" t="s">
        <v>11</v>
      </c>
      <c r="E2122" t="s">
        <v>3</v>
      </c>
      <c r="F2122" s="12">
        <v>2</v>
      </c>
      <c r="G2122" s="2">
        <v>100364</v>
      </c>
      <c r="H2122" t="s">
        <v>4</v>
      </c>
      <c r="J2122" t="s">
        <v>12</v>
      </c>
      <c r="K2122" s="9" t="str">
        <f t="shared" si="167"/>
        <v>Giò tai lưỡi xào gói 250g</v>
      </c>
      <c r="L2122" s="8" t="str">
        <f>VLOOKUP(K2122,'[1]Mã Misa'!$B$2:$D$74,2,0)</f>
        <v>Giò Tai Lưỡi Xào 250g</v>
      </c>
      <c r="M2122" s="8" t="str">
        <f>VLOOKUP(L2122,'[1]Mã Misa'!$C$2:$D$74,2,0)</f>
        <v>GTLX250G</v>
      </c>
      <c r="N2122" s="2">
        <v>50182</v>
      </c>
      <c r="O2122" t="s">
        <v>2938</v>
      </c>
      <c r="P2122" s="8" t="str">
        <f t="shared" si="168"/>
        <v>0001724</v>
      </c>
      <c r="Q2122" s="8" t="e">
        <f t="shared" si="166"/>
        <v>#N/A</v>
      </c>
      <c r="R2122" s="19">
        <v>44548</v>
      </c>
      <c r="S2122" s="17" t="s">
        <v>2926</v>
      </c>
      <c r="T2122" s="8" t="str">
        <f t="shared" si="169"/>
        <v>VM VCP TNN</v>
      </c>
      <c r="U2122" t="s">
        <v>11320</v>
      </c>
      <c r="Y2122" t="str">
        <f t="shared" si="170"/>
        <v>WINCOMTHAINGUYEN</v>
      </c>
    </row>
    <row r="2123" spans="1:25" x14ac:dyDescent="0.2">
      <c r="A2123" t="s">
        <v>0</v>
      </c>
      <c r="B2123" t="s">
        <v>2939</v>
      </c>
      <c r="D2123" t="s">
        <v>47</v>
      </c>
      <c r="E2123" t="s">
        <v>3</v>
      </c>
      <c r="F2123" s="12">
        <v>7</v>
      </c>
      <c r="G2123" s="2">
        <v>389165</v>
      </c>
      <c r="H2123" t="s">
        <v>4</v>
      </c>
      <c r="J2123" t="s">
        <v>48</v>
      </c>
      <c r="K2123" s="9" t="str">
        <f t="shared" si="167"/>
        <v>Tai heo muối gói 200g</v>
      </c>
      <c r="L2123" s="8" t="str">
        <f>VLOOKUP(K2123,'[1]Mã Misa'!$B$2:$D$74,2,0)</f>
        <v>Tai heo muối 200g</v>
      </c>
      <c r="M2123" s="8" t="str">
        <f>VLOOKUP(L2123,'[1]Mã Misa'!$C$2:$D$74,2,0)</f>
        <v>TH200</v>
      </c>
      <c r="N2123" s="2">
        <v>55595</v>
      </c>
      <c r="O2123" t="s">
        <v>2940</v>
      </c>
      <c r="P2123" s="8" t="str">
        <f t="shared" si="168"/>
        <v>0011919</v>
      </c>
      <c r="Q2123" s="8" t="e">
        <f t="shared" si="166"/>
        <v>#N/A</v>
      </c>
      <c r="R2123" s="19">
        <v>44548</v>
      </c>
      <c r="S2123" s="17" t="s">
        <v>2941</v>
      </c>
      <c r="T2123" s="8" t="str">
        <f t="shared" si="169"/>
        <v>VM+ HPG 23</v>
      </c>
      <c r="U2123" t="s">
        <v>11323</v>
      </c>
      <c r="Y2123" t="str">
        <f t="shared" si="170"/>
        <v>WINCOMHAIPHONG</v>
      </c>
    </row>
    <row r="2124" spans="1:25" x14ac:dyDescent="0.2">
      <c r="A2124" t="s">
        <v>0</v>
      </c>
      <c r="B2124" t="s">
        <v>2939</v>
      </c>
      <c r="D2124" t="s">
        <v>15</v>
      </c>
      <c r="E2124" t="s">
        <v>3</v>
      </c>
      <c r="F2124" s="12">
        <v>2</v>
      </c>
      <c r="G2124" s="2">
        <v>92000</v>
      </c>
      <c r="H2124" t="s">
        <v>4</v>
      </c>
      <c r="J2124" t="s">
        <v>16</v>
      </c>
      <c r="K2124" s="9" t="str">
        <f t="shared" si="167"/>
        <v>Mộc nấm hương gói 250g</v>
      </c>
      <c r="L2124" s="8" t="str">
        <f>VLOOKUP(K2124,'[1]Mã Misa'!$B$2:$D$74,2,0)</f>
        <v>Mộc Nấm Hương 250g</v>
      </c>
      <c r="M2124" s="8" t="str">
        <f>VLOOKUP(L2124,'[1]Mã Misa'!$C$2:$D$74,2,0)</f>
        <v>MNH250</v>
      </c>
      <c r="N2124" s="2">
        <v>46000</v>
      </c>
      <c r="O2124" t="s">
        <v>2940</v>
      </c>
      <c r="P2124" s="8" t="str">
        <f t="shared" si="168"/>
        <v>0011919</v>
      </c>
      <c r="Q2124" s="8" t="e">
        <f t="shared" si="166"/>
        <v>#N/A</v>
      </c>
      <c r="R2124" s="19">
        <v>44548</v>
      </c>
      <c r="S2124" s="17" t="s">
        <v>2941</v>
      </c>
      <c r="T2124" s="8" t="str">
        <f t="shared" si="169"/>
        <v>VM+ HPG 23</v>
      </c>
      <c r="U2124" t="s">
        <v>11323</v>
      </c>
      <c r="Y2124" t="str">
        <f t="shared" si="170"/>
        <v>WINCOMHAIPHONG</v>
      </c>
    </row>
    <row r="2125" spans="1:25" x14ac:dyDescent="0.2">
      <c r="A2125" t="s">
        <v>0</v>
      </c>
      <c r="B2125" t="s">
        <v>2942</v>
      </c>
      <c r="D2125" t="s">
        <v>30</v>
      </c>
      <c r="E2125" t="s">
        <v>3</v>
      </c>
      <c r="F2125" s="12">
        <v>1</v>
      </c>
      <c r="G2125" s="2">
        <v>111058</v>
      </c>
      <c r="H2125" t="s">
        <v>4</v>
      </c>
      <c r="J2125" t="s">
        <v>31</v>
      </c>
      <c r="K2125" s="9" t="str">
        <f t="shared" si="167"/>
        <v>Gà muối gói 500g</v>
      </c>
      <c r="L2125" s="8" t="str">
        <f>VLOOKUP(K2125,'[1]Mã Misa'!$B$2:$D$74,2,0)</f>
        <v>Gà muối 500g</v>
      </c>
      <c r="M2125" s="8" t="str">
        <f>VLOOKUP(L2125,'[1]Mã Misa'!$C$2:$D$74,2,0)</f>
        <v>GM500</v>
      </c>
      <c r="N2125" s="2">
        <v>111058</v>
      </c>
      <c r="O2125" t="s">
        <v>2943</v>
      </c>
      <c r="P2125" s="8" t="str">
        <f t="shared" si="168"/>
        <v>0020580</v>
      </c>
      <c r="Q2125" s="8" t="e">
        <f t="shared" si="166"/>
        <v>#N/A</v>
      </c>
      <c r="R2125" s="19">
        <v>44548</v>
      </c>
      <c r="S2125" s="17" t="s">
        <v>490</v>
      </c>
      <c r="T2125" s="8" t="str">
        <f t="shared" si="169"/>
        <v>VM+ DNG 51</v>
      </c>
      <c r="U2125" t="s">
        <v>10650</v>
      </c>
      <c r="Y2125" t="str">
        <f t="shared" si="170"/>
        <v>WINCOMDANANG</v>
      </c>
    </row>
    <row r="2126" spans="1:25" x14ac:dyDescent="0.2">
      <c r="A2126" t="s">
        <v>0</v>
      </c>
      <c r="B2126" t="s">
        <v>2944</v>
      </c>
      <c r="D2126" t="s">
        <v>25</v>
      </c>
      <c r="E2126" t="s">
        <v>3</v>
      </c>
      <c r="F2126" s="12">
        <v>1</v>
      </c>
      <c r="G2126" s="2">
        <v>90750</v>
      </c>
      <c r="H2126" t="s">
        <v>4</v>
      </c>
      <c r="J2126" t="s">
        <v>26</v>
      </c>
      <c r="K2126" s="9" t="str">
        <f t="shared" si="167"/>
        <v>_Chân gà sốt cay 400g</v>
      </c>
      <c r="L2126" s="8" t="str">
        <f>VLOOKUP(K2126,'[1]Mã Misa'!$B$2:$D$74,2,0)</f>
        <v>Chân gà sốt cay 400g</v>
      </c>
      <c r="M2126" s="8" t="str">
        <f>VLOOKUP(L2126,'[1]Mã Misa'!$C$2:$D$74,2,0)</f>
        <v>CGSC400</v>
      </c>
      <c r="N2126" s="2">
        <v>90750</v>
      </c>
      <c r="O2126" t="s">
        <v>2945</v>
      </c>
      <c r="P2126" s="8" t="str">
        <f t="shared" si="168"/>
        <v>0158783</v>
      </c>
      <c r="Q2126" s="8" t="e">
        <f t="shared" si="166"/>
        <v>#N/A</v>
      </c>
      <c r="R2126" s="19">
        <v>44548</v>
      </c>
      <c r="S2126" s="17" t="s">
        <v>1128</v>
      </c>
      <c r="T2126" s="8" t="str">
        <f t="shared" si="169"/>
        <v>VM+ HNI CT</v>
      </c>
      <c r="U2126" t="s">
        <v>10838</v>
      </c>
      <c r="Y2126" t="str">
        <f t="shared" si="170"/>
        <v>WINCOMHANOI</v>
      </c>
    </row>
    <row r="2127" spans="1:25" x14ac:dyDescent="0.2">
      <c r="A2127" t="s">
        <v>0</v>
      </c>
      <c r="B2127" t="s">
        <v>2944</v>
      </c>
      <c r="D2127" t="s">
        <v>11</v>
      </c>
      <c r="E2127" t="s">
        <v>3</v>
      </c>
      <c r="F2127" s="12">
        <v>1</v>
      </c>
      <c r="G2127" s="2">
        <v>50182</v>
      </c>
      <c r="H2127" t="s">
        <v>4</v>
      </c>
      <c r="J2127" t="s">
        <v>12</v>
      </c>
      <c r="K2127" s="9" t="str">
        <f t="shared" si="167"/>
        <v>Giò tai lưỡi xào gói 250g</v>
      </c>
      <c r="L2127" s="8" t="str">
        <f>VLOOKUP(K2127,'[1]Mã Misa'!$B$2:$D$74,2,0)</f>
        <v>Giò Tai Lưỡi Xào 250g</v>
      </c>
      <c r="M2127" s="8" t="str">
        <f>VLOOKUP(L2127,'[1]Mã Misa'!$C$2:$D$74,2,0)</f>
        <v>GTLX250G</v>
      </c>
      <c r="N2127" s="2">
        <v>50182</v>
      </c>
      <c r="O2127" t="s">
        <v>2945</v>
      </c>
      <c r="P2127" s="8" t="str">
        <f t="shared" si="168"/>
        <v>0158783</v>
      </c>
      <c r="Q2127" s="8" t="e">
        <f t="shared" si="166"/>
        <v>#N/A</v>
      </c>
      <c r="R2127" s="19">
        <v>44548</v>
      </c>
      <c r="S2127" s="17" t="s">
        <v>1128</v>
      </c>
      <c r="T2127" s="8" t="str">
        <f t="shared" si="169"/>
        <v>VM+ HNI CT</v>
      </c>
      <c r="U2127" t="s">
        <v>10838</v>
      </c>
      <c r="Y2127" t="str">
        <f t="shared" si="170"/>
        <v>WINCOMHANOI</v>
      </c>
    </row>
    <row r="2128" spans="1:25" x14ac:dyDescent="0.2">
      <c r="A2128" t="s">
        <v>0</v>
      </c>
      <c r="B2128" t="s">
        <v>2946</v>
      </c>
      <c r="D2128" t="s">
        <v>102</v>
      </c>
      <c r="E2128" t="s">
        <v>103</v>
      </c>
      <c r="F2128" s="12">
        <v>1</v>
      </c>
      <c r="G2128" s="2">
        <v>177188</v>
      </c>
      <c r="H2128" t="s">
        <v>104</v>
      </c>
      <c r="J2128" t="s">
        <v>105</v>
      </c>
      <c r="K2128" s="9" t="str">
        <f t="shared" si="167"/>
        <v xml:space="preserve"> Mực lá câu làm sạch 450g</v>
      </c>
      <c r="L2128" s="8" t="str">
        <f>VLOOKUP(K2128,'[1]Mã Misa'!$B$2:$D$74,2,0)</f>
        <v>Mực lá câu làm sạch 450g</v>
      </c>
      <c r="M2128" s="8" t="str">
        <f>VLOOKUP(L2128,'[1]Mã Misa'!$C$2:$D$74,2,0)</f>
        <v>ML450</v>
      </c>
      <c r="N2128" s="2">
        <v>177188</v>
      </c>
      <c r="O2128" t="s">
        <v>2947</v>
      </c>
      <c r="P2128" s="8" t="str">
        <f t="shared" si="168"/>
        <v>0047449</v>
      </c>
      <c r="Q2128" s="8" t="e">
        <f t="shared" si="166"/>
        <v>#N/A</v>
      </c>
      <c r="R2128" s="19">
        <v>44548</v>
      </c>
      <c r="S2128" s="17" t="s">
        <v>2948</v>
      </c>
      <c r="T2128" s="8" t="str">
        <f t="shared" si="169"/>
        <v>VM+ HCM Că</v>
      </c>
      <c r="U2128" t="s">
        <v>11324</v>
      </c>
      <c r="Y2128" t="str">
        <f t="shared" si="170"/>
        <v>WINCOMHOCHIMINH</v>
      </c>
    </row>
    <row r="2129" spans="1:25" x14ac:dyDescent="0.2">
      <c r="A2129" t="s">
        <v>0</v>
      </c>
      <c r="B2129" t="s">
        <v>2949</v>
      </c>
      <c r="D2129" t="s">
        <v>47</v>
      </c>
      <c r="E2129" t="s">
        <v>3</v>
      </c>
      <c r="F2129" s="12">
        <v>8</v>
      </c>
      <c r="G2129" s="2">
        <v>444760</v>
      </c>
      <c r="H2129" t="s">
        <v>4</v>
      </c>
      <c r="J2129" t="s">
        <v>48</v>
      </c>
      <c r="K2129" s="9" t="str">
        <f t="shared" si="167"/>
        <v>Tai heo muối gói 200g</v>
      </c>
      <c r="L2129" s="8" t="str">
        <f>VLOOKUP(K2129,'[1]Mã Misa'!$B$2:$D$74,2,0)</f>
        <v>Tai heo muối 200g</v>
      </c>
      <c r="M2129" s="8" t="str">
        <f>VLOOKUP(L2129,'[1]Mã Misa'!$C$2:$D$74,2,0)</f>
        <v>TH200</v>
      </c>
      <c r="N2129" s="2">
        <v>55595</v>
      </c>
      <c r="O2129" t="s">
        <v>2950</v>
      </c>
      <c r="P2129" s="8" t="str">
        <f t="shared" si="168"/>
        <v>0047450</v>
      </c>
      <c r="Q2129" s="8" t="e">
        <f t="shared" si="166"/>
        <v>#N/A</v>
      </c>
      <c r="R2129" s="19">
        <v>44548</v>
      </c>
      <c r="S2129" s="17" t="s">
        <v>2948</v>
      </c>
      <c r="T2129" s="8" t="str">
        <f t="shared" si="169"/>
        <v>VM+ HCM Că</v>
      </c>
      <c r="U2129" t="s">
        <v>11324</v>
      </c>
      <c r="Y2129" t="str">
        <f t="shared" si="170"/>
        <v>WINCOMHOCHIMINH</v>
      </c>
    </row>
    <row r="2130" spans="1:25" x14ac:dyDescent="0.2">
      <c r="A2130" t="s">
        <v>0</v>
      </c>
      <c r="B2130" t="s">
        <v>2949</v>
      </c>
      <c r="D2130" t="s">
        <v>42</v>
      </c>
      <c r="E2130" t="s">
        <v>3</v>
      </c>
      <c r="F2130" s="12">
        <v>4</v>
      </c>
      <c r="G2130" s="2">
        <v>351148</v>
      </c>
      <c r="H2130" t="s">
        <v>4</v>
      </c>
      <c r="J2130" t="s">
        <v>43</v>
      </c>
      <c r="K2130" s="9" t="str">
        <f t="shared" si="167"/>
        <v>Bắp bò muối gói 200g</v>
      </c>
      <c r="L2130" s="8" t="str">
        <f>VLOOKUP(K2130,'[1]Mã Misa'!$B$2:$D$74,2,0)</f>
        <v>Bắp bò muối 200g</v>
      </c>
      <c r="M2130" s="8" t="str">
        <f>VLOOKUP(L2130,'[1]Mã Misa'!$C$2:$D$74,2,0)</f>
        <v>BBM200</v>
      </c>
      <c r="N2130" s="2">
        <v>87787</v>
      </c>
      <c r="O2130" t="s">
        <v>2950</v>
      </c>
      <c r="P2130" s="8" t="str">
        <f t="shared" si="168"/>
        <v>0047450</v>
      </c>
      <c r="Q2130" s="8" t="e">
        <f t="shared" si="166"/>
        <v>#N/A</v>
      </c>
      <c r="R2130" s="19">
        <v>44548</v>
      </c>
      <c r="S2130" s="17" t="s">
        <v>2948</v>
      </c>
      <c r="T2130" s="8" t="str">
        <f t="shared" si="169"/>
        <v>VM+ HCM Că</v>
      </c>
      <c r="U2130" t="s">
        <v>11324</v>
      </c>
      <c r="Y2130" t="str">
        <f t="shared" si="170"/>
        <v>WINCOMHOCHIMINH</v>
      </c>
    </row>
    <row r="2131" spans="1:25" x14ac:dyDescent="0.2">
      <c r="A2131" t="s">
        <v>0</v>
      </c>
      <c r="B2131" t="s">
        <v>2949</v>
      </c>
      <c r="D2131" t="s">
        <v>2</v>
      </c>
      <c r="E2131" t="s">
        <v>3</v>
      </c>
      <c r="F2131" s="12">
        <v>10</v>
      </c>
      <c r="G2131" s="2">
        <v>709500</v>
      </c>
      <c r="H2131" t="s">
        <v>4</v>
      </c>
      <c r="J2131" t="s">
        <v>5</v>
      </c>
      <c r="K2131" s="9" t="str">
        <f t="shared" si="167"/>
        <v>_Chả nướng 300g</v>
      </c>
      <c r="L2131" s="8" t="str">
        <f>VLOOKUP(K2131,'[1]Mã Misa'!$B$2:$D$74,2,0)</f>
        <v>Chả nướng 300g</v>
      </c>
      <c r="M2131" s="8" t="str">
        <f>VLOOKUP(L2131,'[1]Mã Misa'!$C$2:$D$74,2,0)</f>
        <v>CN300</v>
      </c>
      <c r="N2131" s="2">
        <v>70950</v>
      </c>
      <c r="O2131" t="s">
        <v>2950</v>
      </c>
      <c r="P2131" s="8" t="str">
        <f t="shared" si="168"/>
        <v>0047450</v>
      </c>
      <c r="Q2131" s="8" t="e">
        <f t="shared" si="166"/>
        <v>#N/A</v>
      </c>
      <c r="R2131" s="19">
        <v>44548</v>
      </c>
      <c r="S2131" s="17" t="s">
        <v>2948</v>
      </c>
      <c r="T2131" s="8" t="str">
        <f t="shared" si="169"/>
        <v>VM+ HCM Că</v>
      </c>
      <c r="U2131" t="s">
        <v>11324</v>
      </c>
      <c r="Y2131" t="str">
        <f t="shared" si="170"/>
        <v>WINCOMHOCHIMINH</v>
      </c>
    </row>
    <row r="2132" spans="1:25" x14ac:dyDescent="0.2">
      <c r="A2132" t="s">
        <v>0</v>
      </c>
      <c r="B2132" t="s">
        <v>2949</v>
      </c>
      <c r="D2132" t="s">
        <v>15</v>
      </c>
      <c r="E2132" t="s">
        <v>3</v>
      </c>
      <c r="F2132" s="12">
        <v>2</v>
      </c>
      <c r="G2132" s="2">
        <v>92000</v>
      </c>
      <c r="H2132" t="s">
        <v>4</v>
      </c>
      <c r="J2132" t="s">
        <v>16</v>
      </c>
      <c r="K2132" s="9" t="str">
        <f t="shared" si="167"/>
        <v>Mộc nấm hương gói 250g</v>
      </c>
      <c r="L2132" s="8" t="str">
        <f>VLOOKUP(K2132,'[1]Mã Misa'!$B$2:$D$74,2,0)</f>
        <v>Mộc Nấm Hương 250g</v>
      </c>
      <c r="M2132" s="8" t="str">
        <f>VLOOKUP(L2132,'[1]Mã Misa'!$C$2:$D$74,2,0)</f>
        <v>MNH250</v>
      </c>
      <c r="N2132" s="2">
        <v>46000</v>
      </c>
      <c r="O2132" t="s">
        <v>2950</v>
      </c>
      <c r="P2132" s="8" t="str">
        <f t="shared" si="168"/>
        <v>0047450</v>
      </c>
      <c r="Q2132" s="8" t="e">
        <f t="shared" si="166"/>
        <v>#N/A</v>
      </c>
      <c r="R2132" s="19">
        <v>44548</v>
      </c>
      <c r="S2132" s="17" t="s">
        <v>2948</v>
      </c>
      <c r="T2132" s="8" t="str">
        <f t="shared" si="169"/>
        <v>VM+ HCM Că</v>
      </c>
      <c r="U2132" t="s">
        <v>11324</v>
      </c>
      <c r="Y2132" t="str">
        <f t="shared" si="170"/>
        <v>WINCOMHOCHIMINH</v>
      </c>
    </row>
    <row r="2133" spans="1:25" x14ac:dyDescent="0.2">
      <c r="A2133" t="s">
        <v>0</v>
      </c>
      <c r="B2133" t="s">
        <v>2949</v>
      </c>
      <c r="D2133" t="s">
        <v>121</v>
      </c>
      <c r="E2133" t="s">
        <v>3</v>
      </c>
      <c r="F2133" s="12">
        <v>2</v>
      </c>
      <c r="G2133" s="2">
        <v>146862</v>
      </c>
      <c r="H2133" t="s">
        <v>4</v>
      </c>
      <c r="J2133" t="s">
        <v>122</v>
      </c>
      <c r="K2133" s="9" t="str">
        <f t="shared" si="167"/>
        <v>Chân giò heo muối gói 300g</v>
      </c>
      <c r="L2133" s="8" t="str">
        <f>VLOOKUP(K2133,'[1]Mã Misa'!$B$2:$D$74,2,0)</f>
        <v>Chân giò heo muối 300g</v>
      </c>
      <c r="M2133" s="8" t="str">
        <f>VLOOKUP(L2133,'[1]Mã Misa'!$C$2:$D$74,2,0)</f>
        <v>CGM300</v>
      </c>
      <c r="N2133" s="2">
        <v>73431</v>
      </c>
      <c r="O2133" t="s">
        <v>2950</v>
      </c>
      <c r="P2133" s="8" t="str">
        <f t="shared" si="168"/>
        <v>0047450</v>
      </c>
      <c r="Q2133" s="8" t="e">
        <f t="shared" si="166"/>
        <v>#N/A</v>
      </c>
      <c r="R2133" s="19">
        <v>44548</v>
      </c>
      <c r="S2133" s="17" t="s">
        <v>2948</v>
      </c>
      <c r="T2133" s="8" t="str">
        <f t="shared" si="169"/>
        <v>VM+ HCM Că</v>
      </c>
      <c r="U2133" t="s">
        <v>11324</v>
      </c>
      <c r="Y2133" t="str">
        <f t="shared" si="170"/>
        <v>WINCOMHOCHIMINH</v>
      </c>
    </row>
    <row r="2134" spans="1:25" x14ac:dyDescent="0.2">
      <c r="A2134" t="s">
        <v>0</v>
      </c>
      <c r="B2134" t="s">
        <v>2949</v>
      </c>
      <c r="D2134" t="s">
        <v>155</v>
      </c>
      <c r="E2134" t="s">
        <v>3</v>
      </c>
      <c r="F2134" s="12">
        <v>1</v>
      </c>
      <c r="G2134" s="2">
        <v>101989</v>
      </c>
      <c r="H2134" t="s">
        <v>4</v>
      </c>
      <c r="J2134" t="s">
        <v>156</v>
      </c>
      <c r="K2134" s="9" t="str">
        <f t="shared" si="167"/>
        <v>Giò tai nấm hương 500g</v>
      </c>
      <c r="L2134" s="8" t="str">
        <f>VLOOKUP(K2134,'[1]Mã Misa'!$B$2:$D$74,2,0)</f>
        <v>Giò tai nấm hương 500g</v>
      </c>
      <c r="M2134" s="8" t="str">
        <f>VLOOKUP(L2134,'[1]Mã Misa'!$C$2:$D$74,2,0)</f>
        <v>GTNH500</v>
      </c>
      <c r="N2134" s="2">
        <v>101989</v>
      </c>
      <c r="O2134" t="s">
        <v>2950</v>
      </c>
      <c r="P2134" s="8" t="str">
        <f t="shared" si="168"/>
        <v>0047450</v>
      </c>
      <c r="Q2134" s="8" t="e">
        <f t="shared" si="166"/>
        <v>#N/A</v>
      </c>
      <c r="R2134" s="19">
        <v>44548</v>
      </c>
      <c r="S2134" s="17" t="s">
        <v>2948</v>
      </c>
      <c r="T2134" s="8" t="str">
        <f t="shared" si="169"/>
        <v>VM+ HCM Că</v>
      </c>
      <c r="U2134" t="s">
        <v>11324</v>
      </c>
      <c r="Y2134" t="str">
        <f t="shared" si="170"/>
        <v>WINCOMHOCHIMINH</v>
      </c>
    </row>
    <row r="2135" spans="1:25" x14ac:dyDescent="0.2">
      <c r="A2135" t="s">
        <v>0</v>
      </c>
      <c r="B2135" t="s">
        <v>2949</v>
      </c>
      <c r="D2135" t="s">
        <v>11</v>
      </c>
      <c r="E2135" t="s">
        <v>3</v>
      </c>
      <c r="F2135" s="12">
        <v>1</v>
      </c>
      <c r="G2135" s="2">
        <v>50182</v>
      </c>
      <c r="H2135" t="s">
        <v>4</v>
      </c>
      <c r="J2135" t="s">
        <v>12</v>
      </c>
      <c r="K2135" s="9" t="str">
        <f t="shared" si="167"/>
        <v>Giò tai lưỡi xào gói 250g</v>
      </c>
      <c r="L2135" s="8" t="str">
        <f>VLOOKUP(K2135,'[1]Mã Misa'!$B$2:$D$74,2,0)</f>
        <v>Giò Tai Lưỡi Xào 250g</v>
      </c>
      <c r="M2135" s="8" t="str">
        <f>VLOOKUP(L2135,'[1]Mã Misa'!$C$2:$D$74,2,0)</f>
        <v>GTLX250G</v>
      </c>
      <c r="N2135" s="2">
        <v>50182</v>
      </c>
      <c r="O2135" t="s">
        <v>2950</v>
      </c>
      <c r="P2135" s="8" t="str">
        <f t="shared" si="168"/>
        <v>0047450</v>
      </c>
      <c r="Q2135" s="8" t="e">
        <f t="shared" si="166"/>
        <v>#N/A</v>
      </c>
      <c r="R2135" s="19">
        <v>44548</v>
      </c>
      <c r="S2135" s="17" t="s">
        <v>2948</v>
      </c>
      <c r="T2135" s="8" t="str">
        <f t="shared" si="169"/>
        <v>VM+ HCM Că</v>
      </c>
      <c r="U2135" t="s">
        <v>11324</v>
      </c>
      <c r="Y2135" t="str">
        <f t="shared" si="170"/>
        <v>WINCOMHOCHIMINH</v>
      </c>
    </row>
    <row r="2136" spans="1:25" x14ac:dyDescent="0.2">
      <c r="A2136" t="s">
        <v>0</v>
      </c>
      <c r="B2136" t="s">
        <v>2949</v>
      </c>
      <c r="D2136" t="s">
        <v>30</v>
      </c>
      <c r="E2136" t="s">
        <v>3</v>
      </c>
      <c r="F2136" s="12">
        <v>1</v>
      </c>
      <c r="G2136" s="2">
        <v>111058</v>
      </c>
      <c r="H2136" t="s">
        <v>4</v>
      </c>
      <c r="J2136" t="s">
        <v>31</v>
      </c>
      <c r="K2136" s="9" t="str">
        <f t="shared" si="167"/>
        <v>Gà muối gói 500g</v>
      </c>
      <c r="L2136" s="8" t="str">
        <f>VLOOKUP(K2136,'[1]Mã Misa'!$B$2:$D$74,2,0)</f>
        <v>Gà muối 500g</v>
      </c>
      <c r="M2136" s="8" t="str">
        <f>VLOOKUP(L2136,'[1]Mã Misa'!$C$2:$D$74,2,0)</f>
        <v>GM500</v>
      </c>
      <c r="N2136" s="2">
        <v>111058</v>
      </c>
      <c r="O2136" t="s">
        <v>2950</v>
      </c>
      <c r="P2136" s="8" t="str">
        <f t="shared" si="168"/>
        <v>0047450</v>
      </c>
      <c r="Q2136" s="8" t="e">
        <f t="shared" si="166"/>
        <v>#N/A</v>
      </c>
      <c r="R2136" s="19">
        <v>44548</v>
      </c>
      <c r="S2136" s="17" t="s">
        <v>2948</v>
      </c>
      <c r="T2136" s="8" t="str">
        <f t="shared" si="169"/>
        <v>VM+ HCM Că</v>
      </c>
      <c r="U2136" t="s">
        <v>11324</v>
      </c>
      <c r="Y2136" t="str">
        <f t="shared" si="170"/>
        <v>WINCOMHOCHIMINH</v>
      </c>
    </row>
    <row r="2137" spans="1:25" x14ac:dyDescent="0.2">
      <c r="A2137" t="s">
        <v>0</v>
      </c>
      <c r="B2137" t="s">
        <v>2949</v>
      </c>
      <c r="D2137" t="s">
        <v>8</v>
      </c>
      <c r="E2137" t="s">
        <v>3</v>
      </c>
      <c r="F2137" s="12">
        <v>2</v>
      </c>
      <c r="G2137" s="2">
        <v>210800</v>
      </c>
      <c r="H2137" t="s">
        <v>4</v>
      </c>
      <c r="J2137" t="s">
        <v>9</v>
      </c>
      <c r="K2137" s="9" t="str">
        <f t="shared" si="167"/>
        <v>_Đùi gà sốt cay 500g</v>
      </c>
      <c r="L2137" s="8" t="str">
        <f>VLOOKUP(K2137,'[1]Mã Misa'!$B$2:$D$74,2,0)</f>
        <v>Đùi gà sốt cay 500g</v>
      </c>
      <c r="M2137" s="8" t="str">
        <f>VLOOKUP(L2137,'[1]Mã Misa'!$C$2:$D$74,2,0)</f>
        <v>DGSC500</v>
      </c>
      <c r="N2137" s="2">
        <v>105400</v>
      </c>
      <c r="O2137" t="s">
        <v>2950</v>
      </c>
      <c r="P2137" s="8" t="str">
        <f t="shared" si="168"/>
        <v>0047450</v>
      </c>
      <c r="Q2137" s="8" t="e">
        <f t="shared" si="166"/>
        <v>#N/A</v>
      </c>
      <c r="R2137" s="19">
        <v>44548</v>
      </c>
      <c r="S2137" s="17" t="s">
        <v>2948</v>
      </c>
      <c r="T2137" s="8" t="str">
        <f t="shared" si="169"/>
        <v>VM+ HCM Că</v>
      </c>
      <c r="U2137" t="s">
        <v>11324</v>
      </c>
      <c r="Y2137" t="str">
        <f t="shared" si="170"/>
        <v>WINCOMHOCHIMINH</v>
      </c>
    </row>
    <row r="2138" spans="1:25" x14ac:dyDescent="0.2">
      <c r="A2138" t="s">
        <v>0</v>
      </c>
      <c r="B2138" t="s">
        <v>2949</v>
      </c>
      <c r="D2138" t="s">
        <v>25</v>
      </c>
      <c r="E2138" t="s">
        <v>3</v>
      </c>
      <c r="F2138" s="12">
        <v>3</v>
      </c>
      <c r="G2138" s="2">
        <v>272250</v>
      </c>
      <c r="H2138" t="s">
        <v>4</v>
      </c>
      <c r="J2138" t="s">
        <v>26</v>
      </c>
      <c r="K2138" s="9" t="str">
        <f t="shared" si="167"/>
        <v>_Chân gà sốt cay 400g</v>
      </c>
      <c r="L2138" s="8" t="str">
        <f>VLOOKUP(K2138,'[1]Mã Misa'!$B$2:$D$74,2,0)</f>
        <v>Chân gà sốt cay 400g</v>
      </c>
      <c r="M2138" s="8" t="str">
        <f>VLOOKUP(L2138,'[1]Mã Misa'!$C$2:$D$74,2,0)</f>
        <v>CGSC400</v>
      </c>
      <c r="N2138" s="2">
        <v>90750</v>
      </c>
      <c r="O2138" t="s">
        <v>2950</v>
      </c>
      <c r="P2138" s="8" t="str">
        <f t="shared" si="168"/>
        <v>0047450</v>
      </c>
      <c r="Q2138" s="8" t="e">
        <f t="shared" si="166"/>
        <v>#N/A</v>
      </c>
      <c r="R2138" s="19">
        <v>44548</v>
      </c>
      <c r="S2138" s="17" t="s">
        <v>2948</v>
      </c>
      <c r="T2138" s="8" t="str">
        <f t="shared" si="169"/>
        <v>VM+ HCM Că</v>
      </c>
      <c r="U2138" t="s">
        <v>11324</v>
      </c>
      <c r="Y2138" t="str">
        <f t="shared" si="170"/>
        <v>WINCOMHOCHIMINH</v>
      </c>
    </row>
    <row r="2139" spans="1:25" x14ac:dyDescent="0.2">
      <c r="A2139" t="s">
        <v>0</v>
      </c>
      <c r="B2139" t="s">
        <v>2951</v>
      </c>
      <c r="D2139" t="s">
        <v>11</v>
      </c>
      <c r="E2139" t="s">
        <v>3</v>
      </c>
      <c r="F2139" s="12">
        <v>1</v>
      </c>
      <c r="G2139" s="2">
        <v>50182</v>
      </c>
      <c r="H2139" t="s">
        <v>4</v>
      </c>
      <c r="J2139" t="s">
        <v>12</v>
      </c>
      <c r="K2139" s="9" t="str">
        <f t="shared" si="167"/>
        <v>Giò tai lưỡi xào gói 250g</v>
      </c>
      <c r="L2139" s="8" t="str">
        <f>VLOOKUP(K2139,'[1]Mã Misa'!$B$2:$D$74,2,0)</f>
        <v>Giò Tai Lưỡi Xào 250g</v>
      </c>
      <c r="M2139" s="8" t="str">
        <f>VLOOKUP(L2139,'[1]Mã Misa'!$C$2:$D$74,2,0)</f>
        <v>GTLX250G</v>
      </c>
      <c r="N2139" s="2">
        <v>50182</v>
      </c>
      <c r="O2139" t="s">
        <v>2952</v>
      </c>
      <c r="P2139" s="8" t="str">
        <f t="shared" si="168"/>
        <v>0011923</v>
      </c>
      <c r="Q2139" s="8" t="e">
        <f t="shared" si="166"/>
        <v>#N/A</v>
      </c>
      <c r="R2139" s="19">
        <v>44548</v>
      </c>
      <c r="S2139" s="17" t="s">
        <v>206</v>
      </c>
      <c r="T2139" s="8" t="str">
        <f t="shared" si="169"/>
        <v>VM+ HPG 67</v>
      </c>
      <c r="U2139" t="s">
        <v>10560</v>
      </c>
      <c r="Y2139" t="str">
        <f t="shared" si="170"/>
        <v>WINCOMHAIPHONG</v>
      </c>
    </row>
    <row r="2140" spans="1:25" x14ac:dyDescent="0.2">
      <c r="A2140" t="s">
        <v>0</v>
      </c>
      <c r="B2140" t="s">
        <v>2951</v>
      </c>
      <c r="D2140" t="s">
        <v>25</v>
      </c>
      <c r="E2140" t="s">
        <v>3</v>
      </c>
      <c r="F2140" s="12">
        <v>5</v>
      </c>
      <c r="G2140" s="2">
        <v>453750</v>
      </c>
      <c r="H2140" t="s">
        <v>4</v>
      </c>
      <c r="J2140" t="s">
        <v>26</v>
      </c>
      <c r="K2140" s="9" t="str">
        <f t="shared" si="167"/>
        <v>_Chân gà sốt cay 400g</v>
      </c>
      <c r="L2140" s="8" t="str">
        <f>VLOOKUP(K2140,'[1]Mã Misa'!$B$2:$D$74,2,0)</f>
        <v>Chân gà sốt cay 400g</v>
      </c>
      <c r="M2140" s="8" t="str">
        <f>VLOOKUP(L2140,'[1]Mã Misa'!$C$2:$D$74,2,0)</f>
        <v>CGSC400</v>
      </c>
      <c r="N2140" s="2">
        <v>90750</v>
      </c>
      <c r="O2140" t="s">
        <v>2952</v>
      </c>
      <c r="P2140" s="8" t="str">
        <f t="shared" si="168"/>
        <v>0011923</v>
      </c>
      <c r="Q2140" s="8" t="e">
        <f t="shared" si="166"/>
        <v>#N/A</v>
      </c>
      <c r="R2140" s="19">
        <v>44548</v>
      </c>
      <c r="S2140" s="17" t="s">
        <v>206</v>
      </c>
      <c r="T2140" s="8" t="str">
        <f t="shared" si="169"/>
        <v>VM+ HPG 67</v>
      </c>
      <c r="U2140" t="s">
        <v>10560</v>
      </c>
      <c r="Y2140" t="str">
        <f t="shared" si="170"/>
        <v>WINCOMHAIPHONG</v>
      </c>
    </row>
    <row r="2141" spans="1:25" x14ac:dyDescent="0.2">
      <c r="A2141" t="s">
        <v>0</v>
      </c>
      <c r="B2141" t="s">
        <v>2953</v>
      </c>
      <c r="D2141" t="s">
        <v>47</v>
      </c>
      <c r="E2141" t="s">
        <v>3</v>
      </c>
      <c r="F2141" s="12">
        <v>1</v>
      </c>
      <c r="G2141" s="2">
        <v>55595</v>
      </c>
      <c r="H2141" t="s">
        <v>4</v>
      </c>
      <c r="J2141" t="s">
        <v>48</v>
      </c>
      <c r="K2141" s="9" t="str">
        <f t="shared" si="167"/>
        <v>Tai heo muối gói 200g</v>
      </c>
      <c r="L2141" s="8" t="str">
        <f>VLOOKUP(K2141,'[1]Mã Misa'!$B$2:$D$74,2,0)</f>
        <v>Tai heo muối 200g</v>
      </c>
      <c r="M2141" s="8" t="str">
        <f>VLOOKUP(L2141,'[1]Mã Misa'!$C$2:$D$74,2,0)</f>
        <v>TH200</v>
      </c>
      <c r="N2141" s="2">
        <v>55595</v>
      </c>
      <c r="O2141" t="s">
        <v>2954</v>
      </c>
      <c r="P2141" s="8" t="str">
        <f t="shared" si="168"/>
        <v>0047453</v>
      </c>
      <c r="Q2141" s="8" t="e">
        <f t="shared" si="166"/>
        <v>#N/A</v>
      </c>
      <c r="R2141" s="19">
        <v>44548</v>
      </c>
      <c r="S2141" s="17" t="s">
        <v>2186</v>
      </c>
      <c r="T2141" s="8" t="str">
        <f t="shared" si="169"/>
        <v>VM+ HCM 31</v>
      </c>
      <c r="U2141" t="s">
        <v>11129</v>
      </c>
      <c r="Y2141" t="str">
        <f t="shared" si="170"/>
        <v>WINCOMHOCHIMINH</v>
      </c>
    </row>
    <row r="2142" spans="1:25" x14ac:dyDescent="0.2">
      <c r="A2142" t="s">
        <v>0</v>
      </c>
      <c r="B2142" t="s">
        <v>2955</v>
      </c>
      <c r="D2142" t="s">
        <v>21</v>
      </c>
      <c r="E2142" t="s">
        <v>3</v>
      </c>
      <c r="F2142" s="12">
        <v>4</v>
      </c>
      <c r="G2142" s="2">
        <v>297000</v>
      </c>
      <c r="H2142" t="s">
        <v>4</v>
      </c>
      <c r="J2142" t="s">
        <v>22</v>
      </c>
      <c r="K2142" s="9" t="str">
        <f t="shared" si="167"/>
        <v>_Chả cốm 300g</v>
      </c>
      <c r="L2142" s="8" t="str">
        <f>VLOOKUP(K2142,'[1]Mã Misa'!$B$2:$D$74,2,0)</f>
        <v>Chả cốm 300g</v>
      </c>
      <c r="M2142" s="8" t="str">
        <f>VLOOKUP(L2142,'[1]Mã Misa'!$C$2:$D$74,2,0)</f>
        <v>CC300</v>
      </c>
      <c r="N2142" s="2">
        <v>74250</v>
      </c>
      <c r="O2142" t="s">
        <v>2956</v>
      </c>
      <c r="P2142" s="8" t="str">
        <f t="shared" si="168"/>
        <v>0047458</v>
      </c>
      <c r="Q2142" s="8" t="e">
        <f t="shared" si="166"/>
        <v>#N/A</v>
      </c>
      <c r="R2142" s="19">
        <v>44548</v>
      </c>
      <c r="S2142" s="17" t="s">
        <v>2957</v>
      </c>
      <c r="T2142" s="8" t="str">
        <f t="shared" si="169"/>
        <v>VM+ HCM 1E</v>
      </c>
      <c r="U2142" t="s">
        <v>11325</v>
      </c>
      <c r="Y2142" t="str">
        <f t="shared" si="170"/>
        <v>WINCOMHOCHIMINH</v>
      </c>
    </row>
    <row r="2143" spans="1:25" x14ac:dyDescent="0.2">
      <c r="A2143" t="s">
        <v>0</v>
      </c>
      <c r="B2143" t="s">
        <v>2955</v>
      </c>
      <c r="D2143" t="s">
        <v>30</v>
      </c>
      <c r="E2143" t="s">
        <v>3</v>
      </c>
      <c r="F2143" s="12">
        <v>2</v>
      </c>
      <c r="G2143" s="2">
        <v>222116</v>
      </c>
      <c r="H2143" t="s">
        <v>4</v>
      </c>
      <c r="J2143" t="s">
        <v>31</v>
      </c>
      <c r="K2143" s="9" t="str">
        <f t="shared" si="167"/>
        <v>Gà muối gói 500g</v>
      </c>
      <c r="L2143" s="8" t="str">
        <f>VLOOKUP(K2143,'[1]Mã Misa'!$B$2:$D$74,2,0)</f>
        <v>Gà muối 500g</v>
      </c>
      <c r="M2143" s="8" t="str">
        <f>VLOOKUP(L2143,'[1]Mã Misa'!$C$2:$D$74,2,0)</f>
        <v>GM500</v>
      </c>
      <c r="N2143" s="2">
        <v>111058</v>
      </c>
      <c r="O2143" t="s">
        <v>2956</v>
      </c>
      <c r="P2143" s="8" t="str">
        <f t="shared" si="168"/>
        <v>0047458</v>
      </c>
      <c r="Q2143" s="8" t="e">
        <f t="shared" si="166"/>
        <v>#N/A</v>
      </c>
      <c r="R2143" s="19">
        <v>44548</v>
      </c>
      <c r="S2143" s="17" t="s">
        <v>2957</v>
      </c>
      <c r="T2143" s="8" t="str">
        <f t="shared" si="169"/>
        <v>VM+ HCM 1E</v>
      </c>
      <c r="U2143" t="s">
        <v>11325</v>
      </c>
      <c r="Y2143" t="str">
        <f t="shared" si="170"/>
        <v>WINCOMHOCHIMINH</v>
      </c>
    </row>
    <row r="2144" spans="1:25" x14ac:dyDescent="0.2">
      <c r="A2144" t="s">
        <v>0</v>
      </c>
      <c r="B2144" t="s">
        <v>2955</v>
      </c>
      <c r="D2144" t="s">
        <v>15</v>
      </c>
      <c r="E2144" t="s">
        <v>3</v>
      </c>
      <c r="F2144" s="12">
        <v>6</v>
      </c>
      <c r="G2144" s="2">
        <v>276000</v>
      </c>
      <c r="H2144" t="s">
        <v>4</v>
      </c>
      <c r="J2144" t="s">
        <v>16</v>
      </c>
      <c r="K2144" s="9" t="str">
        <f t="shared" si="167"/>
        <v>Mộc nấm hương gói 250g</v>
      </c>
      <c r="L2144" s="8" t="str">
        <f>VLOOKUP(K2144,'[1]Mã Misa'!$B$2:$D$74,2,0)</f>
        <v>Mộc Nấm Hương 250g</v>
      </c>
      <c r="M2144" s="8" t="str">
        <f>VLOOKUP(L2144,'[1]Mã Misa'!$C$2:$D$74,2,0)</f>
        <v>MNH250</v>
      </c>
      <c r="N2144" s="2">
        <v>46000</v>
      </c>
      <c r="O2144" t="s">
        <v>2956</v>
      </c>
      <c r="P2144" s="8" t="str">
        <f t="shared" si="168"/>
        <v>0047458</v>
      </c>
      <c r="Q2144" s="8" t="e">
        <f t="shared" si="166"/>
        <v>#N/A</v>
      </c>
      <c r="R2144" s="19">
        <v>44548</v>
      </c>
      <c r="S2144" s="17" t="s">
        <v>2957</v>
      </c>
      <c r="T2144" s="8" t="str">
        <f t="shared" si="169"/>
        <v>VM+ HCM 1E</v>
      </c>
      <c r="U2144" t="s">
        <v>11325</v>
      </c>
      <c r="Y2144" t="str">
        <f t="shared" si="170"/>
        <v>WINCOMHOCHIMINH</v>
      </c>
    </row>
    <row r="2145" spans="1:25" x14ac:dyDescent="0.2">
      <c r="A2145" t="s">
        <v>0</v>
      </c>
      <c r="B2145" t="s">
        <v>2955</v>
      </c>
      <c r="D2145" t="s">
        <v>8</v>
      </c>
      <c r="E2145" t="s">
        <v>3</v>
      </c>
      <c r="F2145" s="12">
        <v>1</v>
      </c>
      <c r="G2145" s="2">
        <v>105400</v>
      </c>
      <c r="H2145" t="s">
        <v>4</v>
      </c>
      <c r="J2145" t="s">
        <v>9</v>
      </c>
      <c r="K2145" s="9" t="str">
        <f t="shared" si="167"/>
        <v>_Đùi gà sốt cay 500g</v>
      </c>
      <c r="L2145" s="8" t="str">
        <f>VLOOKUP(K2145,'[1]Mã Misa'!$B$2:$D$74,2,0)</f>
        <v>Đùi gà sốt cay 500g</v>
      </c>
      <c r="M2145" s="8" t="str">
        <f>VLOOKUP(L2145,'[1]Mã Misa'!$C$2:$D$74,2,0)</f>
        <v>DGSC500</v>
      </c>
      <c r="N2145" s="2">
        <v>105400</v>
      </c>
      <c r="O2145" t="s">
        <v>2956</v>
      </c>
      <c r="P2145" s="8" t="str">
        <f t="shared" si="168"/>
        <v>0047458</v>
      </c>
      <c r="Q2145" s="8" t="e">
        <f t="shared" si="166"/>
        <v>#N/A</v>
      </c>
      <c r="R2145" s="19">
        <v>44548</v>
      </c>
      <c r="S2145" s="17" t="s">
        <v>2957</v>
      </c>
      <c r="T2145" s="8" t="str">
        <f t="shared" si="169"/>
        <v>VM+ HCM 1E</v>
      </c>
      <c r="U2145" t="s">
        <v>11325</v>
      </c>
      <c r="Y2145" t="str">
        <f t="shared" si="170"/>
        <v>WINCOMHOCHIMINH</v>
      </c>
    </row>
    <row r="2146" spans="1:25" x14ac:dyDescent="0.2">
      <c r="A2146" t="s">
        <v>0</v>
      </c>
      <c r="B2146" t="s">
        <v>2958</v>
      </c>
      <c r="D2146" t="s">
        <v>42</v>
      </c>
      <c r="E2146" t="s">
        <v>3</v>
      </c>
      <c r="F2146" s="12">
        <v>2</v>
      </c>
      <c r="G2146" s="2">
        <v>175574</v>
      </c>
      <c r="H2146" t="s">
        <v>4</v>
      </c>
      <c r="J2146" t="s">
        <v>43</v>
      </c>
      <c r="K2146" s="9" t="str">
        <f t="shared" si="167"/>
        <v>Bắp bò muối gói 200g</v>
      </c>
      <c r="L2146" s="8" t="str">
        <f>VLOOKUP(K2146,'[1]Mã Misa'!$B$2:$D$74,2,0)</f>
        <v>Bắp bò muối 200g</v>
      </c>
      <c r="M2146" s="8" t="str">
        <f>VLOOKUP(L2146,'[1]Mã Misa'!$C$2:$D$74,2,0)</f>
        <v>BBM200</v>
      </c>
      <c r="N2146" s="2">
        <v>87787</v>
      </c>
      <c r="O2146" t="s">
        <v>2959</v>
      </c>
      <c r="P2146" s="8" t="str">
        <f t="shared" si="168"/>
        <v>0012934</v>
      </c>
      <c r="Q2146" s="8" t="e">
        <f t="shared" si="166"/>
        <v>#N/A</v>
      </c>
      <c r="R2146" s="19">
        <v>44548</v>
      </c>
      <c r="S2146" s="17" t="s">
        <v>2960</v>
      </c>
      <c r="T2146" s="8" t="str">
        <f t="shared" si="169"/>
        <v>VM+ QNH Kh</v>
      </c>
      <c r="U2146" t="s">
        <v>11326</v>
      </c>
      <c r="Y2146" t="str">
        <f t="shared" si="170"/>
        <v>WINCOMQUANGNINH</v>
      </c>
    </row>
    <row r="2147" spans="1:25" x14ac:dyDescent="0.2">
      <c r="A2147" t="s">
        <v>0</v>
      </c>
      <c r="B2147" t="s">
        <v>2958</v>
      </c>
      <c r="D2147" t="s">
        <v>30</v>
      </c>
      <c r="E2147" t="s">
        <v>3</v>
      </c>
      <c r="F2147" s="12">
        <v>1</v>
      </c>
      <c r="G2147" s="2">
        <v>111058</v>
      </c>
      <c r="H2147" t="s">
        <v>4</v>
      </c>
      <c r="J2147" t="s">
        <v>31</v>
      </c>
      <c r="K2147" s="9" t="str">
        <f t="shared" si="167"/>
        <v>Gà muối gói 500g</v>
      </c>
      <c r="L2147" s="8" t="str">
        <f>VLOOKUP(K2147,'[1]Mã Misa'!$B$2:$D$74,2,0)</f>
        <v>Gà muối 500g</v>
      </c>
      <c r="M2147" s="8" t="str">
        <f>VLOOKUP(L2147,'[1]Mã Misa'!$C$2:$D$74,2,0)</f>
        <v>GM500</v>
      </c>
      <c r="N2147" s="2">
        <v>111058</v>
      </c>
      <c r="O2147" t="s">
        <v>2959</v>
      </c>
      <c r="P2147" s="8" t="str">
        <f t="shared" si="168"/>
        <v>0012934</v>
      </c>
      <c r="Q2147" s="8" t="e">
        <f t="shared" si="166"/>
        <v>#N/A</v>
      </c>
      <c r="R2147" s="19">
        <v>44548</v>
      </c>
      <c r="S2147" s="17" t="s">
        <v>2960</v>
      </c>
      <c r="T2147" s="8" t="str">
        <f t="shared" si="169"/>
        <v>VM+ QNH Kh</v>
      </c>
      <c r="U2147" t="s">
        <v>11326</v>
      </c>
      <c r="Y2147" t="str">
        <f t="shared" si="170"/>
        <v>WINCOMQUANGNINH</v>
      </c>
    </row>
    <row r="2148" spans="1:25" x14ac:dyDescent="0.2">
      <c r="A2148" t="s">
        <v>0</v>
      </c>
      <c r="B2148" t="s">
        <v>2961</v>
      </c>
      <c r="D2148" t="s">
        <v>47</v>
      </c>
      <c r="E2148" t="s">
        <v>3</v>
      </c>
      <c r="F2148" s="12">
        <v>11</v>
      </c>
      <c r="G2148" s="2">
        <v>611545</v>
      </c>
      <c r="H2148" t="s">
        <v>4</v>
      </c>
      <c r="J2148" t="s">
        <v>48</v>
      </c>
      <c r="K2148" s="9" t="str">
        <f t="shared" si="167"/>
        <v>Tai heo muối gói 200g</v>
      </c>
      <c r="L2148" s="8" t="str">
        <f>VLOOKUP(K2148,'[1]Mã Misa'!$B$2:$D$74,2,0)</f>
        <v>Tai heo muối 200g</v>
      </c>
      <c r="M2148" s="8" t="str">
        <f>VLOOKUP(L2148,'[1]Mã Misa'!$C$2:$D$74,2,0)</f>
        <v>TH200</v>
      </c>
      <c r="N2148" s="2">
        <v>55595</v>
      </c>
      <c r="O2148" t="s">
        <v>2962</v>
      </c>
      <c r="P2148" s="8" t="str">
        <f t="shared" si="168"/>
        <v>0047461</v>
      </c>
      <c r="Q2148" s="8" t="e">
        <f t="shared" si="166"/>
        <v>#N/A</v>
      </c>
      <c r="R2148" s="19">
        <v>44548</v>
      </c>
      <c r="S2148" s="17" t="s">
        <v>2963</v>
      </c>
      <c r="T2148" s="8" t="str">
        <f t="shared" si="169"/>
        <v>VM+ HCM 81</v>
      </c>
      <c r="U2148" t="s">
        <v>11327</v>
      </c>
      <c r="Y2148" t="str">
        <f t="shared" si="170"/>
        <v>WINCOMHOCHIMINH</v>
      </c>
    </row>
    <row r="2149" spans="1:25" x14ac:dyDescent="0.2">
      <c r="A2149" t="s">
        <v>0</v>
      </c>
      <c r="B2149" t="s">
        <v>2961</v>
      </c>
      <c r="D2149" t="s">
        <v>40</v>
      </c>
      <c r="E2149" t="s">
        <v>3</v>
      </c>
      <c r="F2149" s="12">
        <v>8</v>
      </c>
      <c r="G2149" s="2">
        <v>475200</v>
      </c>
      <c r="H2149" t="s">
        <v>4</v>
      </c>
      <c r="J2149" t="s">
        <v>41</v>
      </c>
      <c r="K2149" s="9" t="str">
        <f t="shared" si="167"/>
        <v>_Giò lụa 250g</v>
      </c>
      <c r="L2149" s="8" t="str">
        <f>VLOOKUP(K2149,'[1]Mã Misa'!$B$2:$D$74,2,0)</f>
        <v>Giò lụa 250g</v>
      </c>
      <c r="M2149" s="8" t="str">
        <f>VLOOKUP(L2149,'[1]Mã Misa'!$C$2:$D$74,2,0)</f>
        <v>GL250</v>
      </c>
      <c r="N2149" s="2">
        <v>59400</v>
      </c>
      <c r="O2149" t="s">
        <v>2962</v>
      </c>
      <c r="P2149" s="8" t="str">
        <f t="shared" si="168"/>
        <v>0047461</v>
      </c>
      <c r="Q2149" s="8" t="e">
        <f t="shared" si="166"/>
        <v>#N/A</v>
      </c>
      <c r="R2149" s="19">
        <v>44548</v>
      </c>
      <c r="S2149" s="17" t="s">
        <v>2963</v>
      </c>
      <c r="T2149" s="8" t="str">
        <f t="shared" si="169"/>
        <v>VM+ HCM 81</v>
      </c>
      <c r="U2149" t="s">
        <v>11327</v>
      </c>
      <c r="Y2149" t="str">
        <f t="shared" si="170"/>
        <v>WINCOMHOCHIMINH</v>
      </c>
    </row>
    <row r="2150" spans="1:25" x14ac:dyDescent="0.2">
      <c r="A2150" t="s">
        <v>0</v>
      </c>
      <c r="B2150" t="s">
        <v>2961</v>
      </c>
      <c r="D2150" t="s">
        <v>42</v>
      </c>
      <c r="E2150" t="s">
        <v>3</v>
      </c>
      <c r="F2150" s="12">
        <v>8</v>
      </c>
      <c r="G2150" s="2">
        <v>702296</v>
      </c>
      <c r="H2150" t="s">
        <v>4</v>
      </c>
      <c r="J2150" t="s">
        <v>43</v>
      </c>
      <c r="K2150" s="9" t="str">
        <f t="shared" si="167"/>
        <v>Bắp bò muối gói 200g</v>
      </c>
      <c r="L2150" s="8" t="str">
        <f>VLOOKUP(K2150,'[1]Mã Misa'!$B$2:$D$74,2,0)</f>
        <v>Bắp bò muối 200g</v>
      </c>
      <c r="M2150" s="8" t="str">
        <f>VLOOKUP(L2150,'[1]Mã Misa'!$C$2:$D$74,2,0)</f>
        <v>BBM200</v>
      </c>
      <c r="N2150" s="2">
        <v>87787</v>
      </c>
      <c r="O2150" t="s">
        <v>2962</v>
      </c>
      <c r="P2150" s="8" t="str">
        <f t="shared" si="168"/>
        <v>0047461</v>
      </c>
      <c r="Q2150" s="8" t="e">
        <f t="shared" si="166"/>
        <v>#N/A</v>
      </c>
      <c r="R2150" s="19">
        <v>44548</v>
      </c>
      <c r="S2150" s="17" t="s">
        <v>2963</v>
      </c>
      <c r="T2150" s="8" t="str">
        <f t="shared" si="169"/>
        <v>VM+ HCM 81</v>
      </c>
      <c r="U2150" t="s">
        <v>11327</v>
      </c>
      <c r="Y2150" t="str">
        <f t="shared" si="170"/>
        <v>WINCOMHOCHIMINH</v>
      </c>
    </row>
    <row r="2151" spans="1:25" x14ac:dyDescent="0.2">
      <c r="A2151" t="s">
        <v>0</v>
      </c>
      <c r="B2151" t="s">
        <v>2961</v>
      </c>
      <c r="D2151" t="s">
        <v>21</v>
      </c>
      <c r="E2151" t="s">
        <v>3</v>
      </c>
      <c r="F2151" s="12">
        <v>4</v>
      </c>
      <c r="G2151" s="2">
        <v>297000</v>
      </c>
      <c r="H2151" t="s">
        <v>4</v>
      </c>
      <c r="J2151" t="s">
        <v>22</v>
      </c>
      <c r="K2151" s="9" t="str">
        <f t="shared" si="167"/>
        <v>_Chả cốm 300g</v>
      </c>
      <c r="L2151" s="8" t="str">
        <f>VLOOKUP(K2151,'[1]Mã Misa'!$B$2:$D$74,2,0)</f>
        <v>Chả cốm 300g</v>
      </c>
      <c r="M2151" s="8" t="str">
        <f>VLOOKUP(L2151,'[1]Mã Misa'!$C$2:$D$74,2,0)</f>
        <v>CC300</v>
      </c>
      <c r="N2151" s="2">
        <v>74250</v>
      </c>
      <c r="O2151" t="s">
        <v>2962</v>
      </c>
      <c r="P2151" s="8" t="str">
        <f t="shared" si="168"/>
        <v>0047461</v>
      </c>
      <c r="Q2151" s="8" t="e">
        <f t="shared" si="166"/>
        <v>#N/A</v>
      </c>
      <c r="R2151" s="19">
        <v>44548</v>
      </c>
      <c r="S2151" s="17" t="s">
        <v>2963</v>
      </c>
      <c r="T2151" s="8" t="str">
        <f t="shared" si="169"/>
        <v>VM+ HCM 81</v>
      </c>
      <c r="U2151" t="s">
        <v>11327</v>
      </c>
      <c r="Y2151" t="str">
        <f t="shared" si="170"/>
        <v>WINCOMHOCHIMINH</v>
      </c>
    </row>
    <row r="2152" spans="1:25" x14ac:dyDescent="0.2">
      <c r="A2152" t="s">
        <v>0</v>
      </c>
      <c r="B2152" t="s">
        <v>2961</v>
      </c>
      <c r="D2152" t="s">
        <v>15</v>
      </c>
      <c r="E2152" t="s">
        <v>3</v>
      </c>
      <c r="F2152" s="12">
        <v>12</v>
      </c>
      <c r="G2152" s="2">
        <v>552000</v>
      </c>
      <c r="H2152" t="s">
        <v>4</v>
      </c>
      <c r="J2152" t="s">
        <v>16</v>
      </c>
      <c r="K2152" s="9" t="str">
        <f t="shared" si="167"/>
        <v>Mộc nấm hương gói 250g</v>
      </c>
      <c r="L2152" s="8" t="str">
        <f>VLOOKUP(K2152,'[1]Mã Misa'!$B$2:$D$74,2,0)</f>
        <v>Mộc Nấm Hương 250g</v>
      </c>
      <c r="M2152" s="8" t="str">
        <f>VLOOKUP(L2152,'[1]Mã Misa'!$C$2:$D$74,2,0)</f>
        <v>MNH250</v>
      </c>
      <c r="N2152" s="2">
        <v>46000</v>
      </c>
      <c r="O2152" t="s">
        <v>2962</v>
      </c>
      <c r="P2152" s="8" t="str">
        <f t="shared" si="168"/>
        <v>0047461</v>
      </c>
      <c r="Q2152" s="8" t="e">
        <f t="shared" si="166"/>
        <v>#N/A</v>
      </c>
      <c r="R2152" s="19">
        <v>44548</v>
      </c>
      <c r="S2152" s="17" t="s">
        <v>2963</v>
      </c>
      <c r="T2152" s="8" t="str">
        <f t="shared" si="169"/>
        <v>VM+ HCM 81</v>
      </c>
      <c r="U2152" t="s">
        <v>11327</v>
      </c>
      <c r="Y2152" t="str">
        <f t="shared" si="170"/>
        <v>WINCOMHOCHIMINH</v>
      </c>
    </row>
    <row r="2153" spans="1:25" x14ac:dyDescent="0.2">
      <c r="A2153" t="s">
        <v>0</v>
      </c>
      <c r="B2153" t="s">
        <v>2961</v>
      </c>
      <c r="D2153" t="s">
        <v>11</v>
      </c>
      <c r="E2153" t="s">
        <v>3</v>
      </c>
      <c r="F2153" s="12">
        <v>9</v>
      </c>
      <c r="G2153" s="2">
        <v>451638</v>
      </c>
      <c r="H2153" t="s">
        <v>4</v>
      </c>
      <c r="J2153" t="s">
        <v>12</v>
      </c>
      <c r="K2153" s="9" t="str">
        <f t="shared" si="167"/>
        <v>Giò tai lưỡi xào gói 250g</v>
      </c>
      <c r="L2153" s="8" t="str">
        <f>VLOOKUP(K2153,'[1]Mã Misa'!$B$2:$D$74,2,0)</f>
        <v>Giò Tai Lưỡi Xào 250g</v>
      </c>
      <c r="M2153" s="8" t="str">
        <f>VLOOKUP(L2153,'[1]Mã Misa'!$C$2:$D$74,2,0)</f>
        <v>GTLX250G</v>
      </c>
      <c r="N2153" s="2">
        <v>50182</v>
      </c>
      <c r="O2153" t="s">
        <v>2962</v>
      </c>
      <c r="P2153" s="8" t="str">
        <f t="shared" si="168"/>
        <v>0047461</v>
      </c>
      <c r="Q2153" s="8" t="e">
        <f t="shared" si="166"/>
        <v>#N/A</v>
      </c>
      <c r="R2153" s="19">
        <v>44548</v>
      </c>
      <c r="S2153" s="17" t="s">
        <v>2963</v>
      </c>
      <c r="T2153" s="8" t="str">
        <f t="shared" si="169"/>
        <v>VM+ HCM 81</v>
      </c>
      <c r="U2153" t="s">
        <v>11327</v>
      </c>
      <c r="Y2153" t="str">
        <f t="shared" si="170"/>
        <v>WINCOMHOCHIMINH</v>
      </c>
    </row>
    <row r="2154" spans="1:25" x14ac:dyDescent="0.2">
      <c r="A2154" t="s">
        <v>0</v>
      </c>
      <c r="B2154" t="s">
        <v>2961</v>
      </c>
      <c r="D2154" t="s">
        <v>2</v>
      </c>
      <c r="E2154" t="s">
        <v>3</v>
      </c>
      <c r="F2154" s="12">
        <v>12</v>
      </c>
      <c r="G2154" s="2">
        <v>851400</v>
      </c>
      <c r="H2154" t="s">
        <v>4</v>
      </c>
      <c r="J2154" t="s">
        <v>5</v>
      </c>
      <c r="K2154" s="9" t="str">
        <f t="shared" si="167"/>
        <v>_Chả nướng 300g</v>
      </c>
      <c r="L2154" s="8" t="str">
        <f>VLOOKUP(K2154,'[1]Mã Misa'!$B$2:$D$74,2,0)</f>
        <v>Chả nướng 300g</v>
      </c>
      <c r="M2154" s="8" t="str">
        <f>VLOOKUP(L2154,'[1]Mã Misa'!$C$2:$D$74,2,0)</f>
        <v>CN300</v>
      </c>
      <c r="N2154" s="2">
        <v>70950</v>
      </c>
      <c r="O2154" t="s">
        <v>2962</v>
      </c>
      <c r="P2154" s="8" t="str">
        <f t="shared" si="168"/>
        <v>0047461</v>
      </c>
      <c r="Q2154" s="8" t="e">
        <f t="shared" si="166"/>
        <v>#N/A</v>
      </c>
      <c r="R2154" s="19">
        <v>44548</v>
      </c>
      <c r="S2154" s="17" t="s">
        <v>2963</v>
      </c>
      <c r="T2154" s="8" t="str">
        <f t="shared" si="169"/>
        <v>VM+ HCM 81</v>
      </c>
      <c r="U2154" t="s">
        <v>11327</v>
      </c>
      <c r="Y2154" t="str">
        <f t="shared" si="170"/>
        <v>WINCOMHOCHIMINH</v>
      </c>
    </row>
    <row r="2155" spans="1:25" x14ac:dyDescent="0.2">
      <c r="A2155" t="s">
        <v>0</v>
      </c>
      <c r="B2155" t="s">
        <v>2961</v>
      </c>
      <c r="D2155" t="s">
        <v>27</v>
      </c>
      <c r="E2155" t="s">
        <v>3</v>
      </c>
      <c r="F2155" s="12">
        <v>8</v>
      </c>
      <c r="G2155" s="2">
        <v>488400</v>
      </c>
      <c r="H2155" t="s">
        <v>4</v>
      </c>
      <c r="J2155" t="s">
        <v>28</v>
      </c>
      <c r="K2155" s="9" t="str">
        <f t="shared" si="167"/>
        <v>_Giò sụn gà 250g</v>
      </c>
      <c r="L2155" s="8" t="str">
        <f>VLOOKUP(K2155,'[1]Mã Misa'!$B$2:$D$74,2,0)</f>
        <v>Giò sụn gà 250g</v>
      </c>
      <c r="M2155" s="8" t="str">
        <f>VLOOKUP(L2155,'[1]Mã Misa'!$C$2:$D$74,2,0)</f>
        <v>GSG250</v>
      </c>
      <c r="N2155" s="2">
        <v>61050</v>
      </c>
      <c r="O2155" t="s">
        <v>2962</v>
      </c>
      <c r="P2155" s="8" t="str">
        <f t="shared" si="168"/>
        <v>0047461</v>
      </c>
      <c r="Q2155" s="8" t="e">
        <f t="shared" si="166"/>
        <v>#N/A</v>
      </c>
      <c r="R2155" s="19">
        <v>44548</v>
      </c>
      <c r="S2155" s="17" t="s">
        <v>2963</v>
      </c>
      <c r="T2155" s="8" t="str">
        <f t="shared" si="169"/>
        <v>VM+ HCM 81</v>
      </c>
      <c r="U2155" t="s">
        <v>11327</v>
      </c>
      <c r="Y2155" t="str">
        <f t="shared" si="170"/>
        <v>WINCOMHOCHIMINH</v>
      </c>
    </row>
    <row r="2156" spans="1:25" x14ac:dyDescent="0.2">
      <c r="A2156" t="s">
        <v>0</v>
      </c>
      <c r="B2156" t="s">
        <v>2961</v>
      </c>
      <c r="D2156" t="s">
        <v>25</v>
      </c>
      <c r="E2156" t="s">
        <v>3</v>
      </c>
      <c r="F2156" s="12">
        <v>1</v>
      </c>
      <c r="G2156" s="2">
        <v>90750</v>
      </c>
      <c r="H2156" t="s">
        <v>4</v>
      </c>
      <c r="J2156" t="s">
        <v>26</v>
      </c>
      <c r="K2156" s="9" t="str">
        <f t="shared" si="167"/>
        <v>_Chân gà sốt cay 400g</v>
      </c>
      <c r="L2156" s="8" t="str">
        <f>VLOOKUP(K2156,'[1]Mã Misa'!$B$2:$D$74,2,0)</f>
        <v>Chân gà sốt cay 400g</v>
      </c>
      <c r="M2156" s="8" t="str">
        <f>VLOOKUP(L2156,'[1]Mã Misa'!$C$2:$D$74,2,0)</f>
        <v>CGSC400</v>
      </c>
      <c r="N2156" s="2">
        <v>90750</v>
      </c>
      <c r="O2156" t="s">
        <v>2962</v>
      </c>
      <c r="P2156" s="8" t="str">
        <f t="shared" si="168"/>
        <v>0047461</v>
      </c>
      <c r="Q2156" s="8" t="e">
        <f t="shared" si="166"/>
        <v>#N/A</v>
      </c>
      <c r="R2156" s="19">
        <v>44548</v>
      </c>
      <c r="S2156" s="17" t="s">
        <v>2963</v>
      </c>
      <c r="T2156" s="8" t="str">
        <f t="shared" si="169"/>
        <v>VM+ HCM 81</v>
      </c>
      <c r="U2156" t="s">
        <v>11327</v>
      </c>
      <c r="Y2156" t="str">
        <f t="shared" si="170"/>
        <v>WINCOMHOCHIMINH</v>
      </c>
    </row>
    <row r="2157" spans="1:25" x14ac:dyDescent="0.2">
      <c r="A2157" t="s">
        <v>0</v>
      </c>
      <c r="B2157" t="s">
        <v>2961</v>
      </c>
      <c r="D2157" t="s">
        <v>8</v>
      </c>
      <c r="E2157" t="s">
        <v>3</v>
      </c>
      <c r="F2157" s="12">
        <v>7</v>
      </c>
      <c r="G2157" s="2">
        <v>737800</v>
      </c>
      <c r="H2157" t="s">
        <v>4</v>
      </c>
      <c r="J2157" t="s">
        <v>9</v>
      </c>
      <c r="K2157" s="9" t="str">
        <f t="shared" si="167"/>
        <v>_Đùi gà sốt cay 500g</v>
      </c>
      <c r="L2157" s="8" t="str">
        <f>VLOOKUP(K2157,'[1]Mã Misa'!$B$2:$D$74,2,0)</f>
        <v>Đùi gà sốt cay 500g</v>
      </c>
      <c r="M2157" s="8" t="str">
        <f>VLOOKUP(L2157,'[1]Mã Misa'!$C$2:$D$74,2,0)</f>
        <v>DGSC500</v>
      </c>
      <c r="N2157" s="2">
        <v>105400</v>
      </c>
      <c r="O2157" t="s">
        <v>2962</v>
      </c>
      <c r="P2157" s="8" t="str">
        <f t="shared" si="168"/>
        <v>0047461</v>
      </c>
      <c r="Q2157" s="8" t="e">
        <f t="shared" si="166"/>
        <v>#N/A</v>
      </c>
      <c r="R2157" s="19">
        <v>44548</v>
      </c>
      <c r="S2157" s="17" t="s">
        <v>2963</v>
      </c>
      <c r="T2157" s="8" t="str">
        <f t="shared" si="169"/>
        <v>VM+ HCM 81</v>
      </c>
      <c r="U2157" t="s">
        <v>11327</v>
      </c>
      <c r="Y2157" t="str">
        <f t="shared" si="170"/>
        <v>WINCOMHOCHIMINH</v>
      </c>
    </row>
    <row r="2158" spans="1:25" x14ac:dyDescent="0.2">
      <c r="A2158" t="s">
        <v>0</v>
      </c>
      <c r="B2158" t="s">
        <v>2964</v>
      </c>
      <c r="D2158" t="s">
        <v>8</v>
      </c>
      <c r="E2158" t="s">
        <v>3</v>
      </c>
      <c r="F2158" s="12">
        <v>6</v>
      </c>
      <c r="G2158" s="2">
        <v>632400</v>
      </c>
      <c r="H2158" t="s">
        <v>4</v>
      </c>
      <c r="J2158" t="s">
        <v>9</v>
      </c>
      <c r="K2158" s="9" t="str">
        <f t="shared" si="167"/>
        <v>_Đùi gà sốt cay 500g</v>
      </c>
      <c r="L2158" s="8" t="str">
        <f>VLOOKUP(K2158,'[1]Mã Misa'!$B$2:$D$74,2,0)</f>
        <v>Đùi gà sốt cay 500g</v>
      </c>
      <c r="M2158" s="8" t="str">
        <f>VLOOKUP(L2158,'[1]Mã Misa'!$C$2:$D$74,2,0)</f>
        <v>DGSC500</v>
      </c>
      <c r="N2158" s="2">
        <v>105400</v>
      </c>
      <c r="O2158" t="s">
        <v>2965</v>
      </c>
      <c r="P2158" s="8" t="str">
        <f t="shared" si="168"/>
        <v>0002462</v>
      </c>
      <c r="Q2158" s="8" t="e">
        <f t="shared" si="166"/>
        <v>#N/A</v>
      </c>
      <c r="R2158" s="19">
        <v>44548</v>
      </c>
      <c r="S2158" s="17" t="s">
        <v>260</v>
      </c>
      <c r="T2158" s="8" t="str">
        <f t="shared" si="169"/>
        <v>VM+ NDH 71</v>
      </c>
      <c r="U2158" t="s">
        <v>10578</v>
      </c>
      <c r="Y2158" t="str">
        <f t="shared" si="170"/>
        <v>WINCOMNAMDINH</v>
      </c>
    </row>
    <row r="2159" spans="1:25" x14ac:dyDescent="0.2">
      <c r="A2159" t="s">
        <v>0</v>
      </c>
      <c r="B2159" t="s">
        <v>2964</v>
      </c>
      <c r="D2159" t="s">
        <v>25</v>
      </c>
      <c r="E2159" t="s">
        <v>3</v>
      </c>
      <c r="F2159" s="12">
        <v>5</v>
      </c>
      <c r="G2159" s="2">
        <v>453750</v>
      </c>
      <c r="H2159" t="s">
        <v>4</v>
      </c>
      <c r="J2159" t="s">
        <v>26</v>
      </c>
      <c r="K2159" s="9" t="str">
        <f t="shared" si="167"/>
        <v>_Chân gà sốt cay 400g</v>
      </c>
      <c r="L2159" s="8" t="str">
        <f>VLOOKUP(K2159,'[1]Mã Misa'!$B$2:$D$74,2,0)</f>
        <v>Chân gà sốt cay 400g</v>
      </c>
      <c r="M2159" s="8" t="str">
        <f>VLOOKUP(L2159,'[1]Mã Misa'!$C$2:$D$74,2,0)</f>
        <v>CGSC400</v>
      </c>
      <c r="N2159" s="2">
        <v>90750</v>
      </c>
      <c r="O2159" t="s">
        <v>2965</v>
      </c>
      <c r="P2159" s="8" t="str">
        <f t="shared" si="168"/>
        <v>0002462</v>
      </c>
      <c r="Q2159" s="8" t="e">
        <f t="shared" si="166"/>
        <v>#N/A</v>
      </c>
      <c r="R2159" s="19">
        <v>44548</v>
      </c>
      <c r="S2159" s="17" t="s">
        <v>260</v>
      </c>
      <c r="T2159" s="8" t="str">
        <f t="shared" si="169"/>
        <v>VM+ NDH 71</v>
      </c>
      <c r="U2159" t="s">
        <v>10578</v>
      </c>
      <c r="Y2159" t="str">
        <f t="shared" si="170"/>
        <v>WINCOMNAMDINH</v>
      </c>
    </row>
    <row r="2160" spans="1:25" x14ac:dyDescent="0.2">
      <c r="A2160" t="s">
        <v>0</v>
      </c>
      <c r="B2160" t="s">
        <v>2966</v>
      </c>
      <c r="D2160" t="s">
        <v>2</v>
      </c>
      <c r="E2160" t="s">
        <v>3</v>
      </c>
      <c r="F2160" s="12">
        <v>3</v>
      </c>
      <c r="G2160" s="2">
        <v>212850</v>
      </c>
      <c r="H2160" t="s">
        <v>4</v>
      </c>
      <c r="J2160" t="s">
        <v>5</v>
      </c>
      <c r="K2160" s="9" t="str">
        <f t="shared" si="167"/>
        <v>_Chả nướng 300g</v>
      </c>
      <c r="L2160" s="8" t="str">
        <f>VLOOKUP(K2160,'[1]Mã Misa'!$B$2:$D$74,2,0)</f>
        <v>Chả nướng 300g</v>
      </c>
      <c r="M2160" s="8" t="str">
        <f>VLOOKUP(L2160,'[1]Mã Misa'!$C$2:$D$74,2,0)</f>
        <v>CN300</v>
      </c>
      <c r="N2160" s="2">
        <v>70950</v>
      </c>
      <c r="O2160" t="s">
        <v>2967</v>
      </c>
      <c r="P2160" s="8" t="str">
        <f t="shared" si="168"/>
        <v>0001727</v>
      </c>
      <c r="Q2160" s="8" t="e">
        <f t="shared" si="166"/>
        <v>#N/A</v>
      </c>
      <c r="R2160" s="19">
        <v>44548</v>
      </c>
      <c r="S2160" s="17" t="s">
        <v>2968</v>
      </c>
      <c r="T2160" s="8" t="str">
        <f t="shared" si="169"/>
        <v>VM+ TNN 60</v>
      </c>
      <c r="U2160" t="s">
        <v>11328</v>
      </c>
      <c r="Y2160" t="str">
        <f t="shared" si="170"/>
        <v>WINCOMTHAINGUYEN</v>
      </c>
    </row>
    <row r="2161" spans="1:25" x14ac:dyDescent="0.2">
      <c r="A2161" t="s">
        <v>0</v>
      </c>
      <c r="B2161" t="s">
        <v>2966</v>
      </c>
      <c r="D2161" t="s">
        <v>8</v>
      </c>
      <c r="E2161" t="s">
        <v>3</v>
      </c>
      <c r="F2161" s="12">
        <v>3</v>
      </c>
      <c r="G2161" s="2">
        <v>316200</v>
      </c>
      <c r="H2161" t="s">
        <v>4</v>
      </c>
      <c r="J2161" t="s">
        <v>9</v>
      </c>
      <c r="K2161" s="9" t="str">
        <f t="shared" si="167"/>
        <v>_Đùi gà sốt cay 500g</v>
      </c>
      <c r="L2161" s="8" t="str">
        <f>VLOOKUP(K2161,'[1]Mã Misa'!$B$2:$D$74,2,0)</f>
        <v>Đùi gà sốt cay 500g</v>
      </c>
      <c r="M2161" s="8" t="str">
        <f>VLOOKUP(L2161,'[1]Mã Misa'!$C$2:$D$74,2,0)</f>
        <v>DGSC500</v>
      </c>
      <c r="N2161" s="2">
        <v>105400</v>
      </c>
      <c r="O2161" t="s">
        <v>2967</v>
      </c>
      <c r="P2161" s="8" t="str">
        <f t="shared" si="168"/>
        <v>0001727</v>
      </c>
      <c r="Q2161" s="8" t="e">
        <f t="shared" si="166"/>
        <v>#N/A</v>
      </c>
      <c r="R2161" s="19">
        <v>44548</v>
      </c>
      <c r="S2161" s="17" t="s">
        <v>2968</v>
      </c>
      <c r="T2161" s="8" t="str">
        <f t="shared" si="169"/>
        <v>VM+ TNN 60</v>
      </c>
      <c r="U2161" t="s">
        <v>11328</v>
      </c>
      <c r="Y2161" t="str">
        <f t="shared" si="170"/>
        <v>WINCOMTHAINGUYEN</v>
      </c>
    </row>
    <row r="2162" spans="1:25" x14ac:dyDescent="0.2">
      <c r="A2162" t="s">
        <v>0</v>
      </c>
      <c r="B2162" t="s">
        <v>2966</v>
      </c>
      <c r="D2162" t="s">
        <v>11</v>
      </c>
      <c r="E2162" t="s">
        <v>3</v>
      </c>
      <c r="F2162" s="12">
        <v>7</v>
      </c>
      <c r="G2162" s="2">
        <v>351274</v>
      </c>
      <c r="H2162" t="s">
        <v>4</v>
      </c>
      <c r="J2162" t="s">
        <v>12</v>
      </c>
      <c r="K2162" s="9" t="str">
        <f t="shared" si="167"/>
        <v>Giò tai lưỡi xào gói 250g</v>
      </c>
      <c r="L2162" s="8" t="str">
        <f>VLOOKUP(K2162,'[1]Mã Misa'!$B$2:$D$74,2,0)</f>
        <v>Giò Tai Lưỡi Xào 250g</v>
      </c>
      <c r="M2162" s="8" t="str">
        <f>VLOOKUP(L2162,'[1]Mã Misa'!$C$2:$D$74,2,0)</f>
        <v>GTLX250G</v>
      </c>
      <c r="N2162" s="2">
        <v>50182</v>
      </c>
      <c r="O2162" t="s">
        <v>2967</v>
      </c>
      <c r="P2162" s="8" t="str">
        <f t="shared" si="168"/>
        <v>0001727</v>
      </c>
      <c r="Q2162" s="8" t="e">
        <f t="shared" si="166"/>
        <v>#N/A</v>
      </c>
      <c r="R2162" s="19">
        <v>44548</v>
      </c>
      <c r="S2162" s="17" t="s">
        <v>2968</v>
      </c>
      <c r="T2162" s="8" t="str">
        <f t="shared" si="169"/>
        <v>VM+ TNN 60</v>
      </c>
      <c r="U2162" t="s">
        <v>11328</v>
      </c>
      <c r="Y2162" t="str">
        <f t="shared" si="170"/>
        <v>WINCOMTHAINGUYEN</v>
      </c>
    </row>
    <row r="2163" spans="1:25" x14ac:dyDescent="0.2">
      <c r="A2163" t="s">
        <v>0</v>
      </c>
      <c r="B2163" t="s">
        <v>2966</v>
      </c>
      <c r="D2163" t="s">
        <v>15</v>
      </c>
      <c r="E2163" t="s">
        <v>3</v>
      </c>
      <c r="F2163" s="12">
        <v>1</v>
      </c>
      <c r="G2163" s="2">
        <v>46000</v>
      </c>
      <c r="H2163" t="s">
        <v>4</v>
      </c>
      <c r="J2163" t="s">
        <v>16</v>
      </c>
      <c r="K2163" s="9" t="str">
        <f t="shared" si="167"/>
        <v>Mộc nấm hương gói 250g</v>
      </c>
      <c r="L2163" s="8" t="str">
        <f>VLOOKUP(K2163,'[1]Mã Misa'!$B$2:$D$74,2,0)</f>
        <v>Mộc Nấm Hương 250g</v>
      </c>
      <c r="M2163" s="8" t="str">
        <f>VLOOKUP(L2163,'[1]Mã Misa'!$C$2:$D$74,2,0)</f>
        <v>MNH250</v>
      </c>
      <c r="N2163" s="2">
        <v>46000</v>
      </c>
      <c r="O2163" t="s">
        <v>2967</v>
      </c>
      <c r="P2163" s="8" t="str">
        <f t="shared" si="168"/>
        <v>0001727</v>
      </c>
      <c r="Q2163" s="8" t="e">
        <f t="shared" si="166"/>
        <v>#N/A</v>
      </c>
      <c r="R2163" s="19">
        <v>44548</v>
      </c>
      <c r="S2163" s="17" t="s">
        <v>2968</v>
      </c>
      <c r="T2163" s="8" t="str">
        <f t="shared" si="169"/>
        <v>VM+ TNN 60</v>
      </c>
      <c r="U2163" t="s">
        <v>11328</v>
      </c>
      <c r="Y2163" t="str">
        <f t="shared" si="170"/>
        <v>WINCOMTHAINGUYEN</v>
      </c>
    </row>
    <row r="2164" spans="1:25" x14ac:dyDescent="0.2">
      <c r="A2164" t="s">
        <v>0</v>
      </c>
      <c r="B2164" t="s">
        <v>2966</v>
      </c>
      <c r="D2164" t="s">
        <v>27</v>
      </c>
      <c r="E2164" t="s">
        <v>3</v>
      </c>
      <c r="F2164" s="12">
        <v>4</v>
      </c>
      <c r="G2164" s="2">
        <v>244200</v>
      </c>
      <c r="H2164" t="s">
        <v>4</v>
      </c>
      <c r="J2164" t="s">
        <v>28</v>
      </c>
      <c r="K2164" s="9" t="str">
        <f t="shared" si="167"/>
        <v>_Giò sụn gà 250g</v>
      </c>
      <c r="L2164" s="8" t="str">
        <f>VLOOKUP(K2164,'[1]Mã Misa'!$B$2:$D$74,2,0)</f>
        <v>Giò sụn gà 250g</v>
      </c>
      <c r="M2164" s="8" t="str">
        <f>VLOOKUP(L2164,'[1]Mã Misa'!$C$2:$D$74,2,0)</f>
        <v>GSG250</v>
      </c>
      <c r="N2164" s="2">
        <v>61050</v>
      </c>
      <c r="O2164" t="s">
        <v>2967</v>
      </c>
      <c r="P2164" s="8" t="str">
        <f t="shared" si="168"/>
        <v>0001727</v>
      </c>
      <c r="Q2164" s="8" t="e">
        <f t="shared" si="166"/>
        <v>#N/A</v>
      </c>
      <c r="R2164" s="19">
        <v>44548</v>
      </c>
      <c r="S2164" s="17" t="s">
        <v>2968</v>
      </c>
      <c r="T2164" s="8" t="str">
        <f t="shared" si="169"/>
        <v>VM+ TNN 60</v>
      </c>
      <c r="U2164" t="s">
        <v>11328</v>
      </c>
      <c r="Y2164" t="str">
        <f t="shared" si="170"/>
        <v>WINCOMTHAINGUYEN</v>
      </c>
    </row>
    <row r="2165" spans="1:25" x14ac:dyDescent="0.2">
      <c r="A2165" t="s">
        <v>0</v>
      </c>
      <c r="B2165" t="s">
        <v>2969</v>
      </c>
      <c r="D2165" t="s">
        <v>2</v>
      </c>
      <c r="E2165" t="s">
        <v>3</v>
      </c>
      <c r="F2165" s="12">
        <v>5</v>
      </c>
      <c r="G2165" s="2">
        <v>354750</v>
      </c>
      <c r="H2165" t="s">
        <v>4</v>
      </c>
      <c r="J2165" t="s">
        <v>5</v>
      </c>
      <c r="K2165" s="9" t="str">
        <f t="shared" si="167"/>
        <v>_Chả nướng 300g</v>
      </c>
      <c r="L2165" s="8" t="str">
        <f>VLOOKUP(K2165,'[1]Mã Misa'!$B$2:$D$74,2,0)</f>
        <v>Chả nướng 300g</v>
      </c>
      <c r="M2165" s="8" t="str">
        <f>VLOOKUP(L2165,'[1]Mã Misa'!$C$2:$D$74,2,0)</f>
        <v>CN300</v>
      </c>
      <c r="N2165" s="2">
        <v>70950</v>
      </c>
      <c r="O2165" t="s">
        <v>2970</v>
      </c>
      <c r="P2165" s="8" t="str">
        <f t="shared" si="168"/>
        <v>0002288</v>
      </c>
      <c r="Q2165" s="8" t="e">
        <f t="shared" si="166"/>
        <v>#N/A</v>
      </c>
      <c r="R2165" s="19">
        <v>44548</v>
      </c>
      <c r="S2165" s="17" t="s">
        <v>578</v>
      </c>
      <c r="T2165" s="8" t="str">
        <f t="shared" si="169"/>
        <v>VM+ HTH 08</v>
      </c>
      <c r="U2165" t="s">
        <v>10676</v>
      </c>
      <c r="Y2165" t="str">
        <f t="shared" si="170"/>
        <v>WINCOMHATINH</v>
      </c>
    </row>
    <row r="2166" spans="1:25" x14ac:dyDescent="0.2">
      <c r="A2166" t="s">
        <v>0</v>
      </c>
      <c r="B2166" t="s">
        <v>2969</v>
      </c>
      <c r="D2166" t="s">
        <v>21</v>
      </c>
      <c r="E2166" t="s">
        <v>3</v>
      </c>
      <c r="F2166" s="12">
        <v>5</v>
      </c>
      <c r="G2166" s="2">
        <v>371250</v>
      </c>
      <c r="H2166" t="s">
        <v>4</v>
      </c>
      <c r="J2166" t="s">
        <v>22</v>
      </c>
      <c r="K2166" s="9" t="str">
        <f t="shared" si="167"/>
        <v>_Chả cốm 300g</v>
      </c>
      <c r="L2166" s="8" t="str">
        <f>VLOOKUP(K2166,'[1]Mã Misa'!$B$2:$D$74,2,0)</f>
        <v>Chả cốm 300g</v>
      </c>
      <c r="M2166" s="8" t="str">
        <f>VLOOKUP(L2166,'[1]Mã Misa'!$C$2:$D$74,2,0)</f>
        <v>CC300</v>
      </c>
      <c r="N2166" s="2">
        <v>74250</v>
      </c>
      <c r="O2166" t="s">
        <v>2970</v>
      </c>
      <c r="P2166" s="8" t="str">
        <f t="shared" si="168"/>
        <v>0002288</v>
      </c>
      <c r="Q2166" s="8" t="e">
        <f t="shared" si="166"/>
        <v>#N/A</v>
      </c>
      <c r="R2166" s="19">
        <v>44548</v>
      </c>
      <c r="S2166" s="17" t="s">
        <v>578</v>
      </c>
      <c r="T2166" s="8" t="str">
        <f t="shared" si="169"/>
        <v>VM+ HTH 08</v>
      </c>
      <c r="U2166" t="s">
        <v>10676</v>
      </c>
      <c r="Y2166" t="str">
        <f t="shared" si="170"/>
        <v>WINCOMHATINH</v>
      </c>
    </row>
    <row r="2167" spans="1:25" x14ac:dyDescent="0.2">
      <c r="A2167" t="s">
        <v>0</v>
      </c>
      <c r="B2167" t="s">
        <v>2969</v>
      </c>
      <c r="D2167" t="s">
        <v>42</v>
      </c>
      <c r="E2167" t="s">
        <v>3</v>
      </c>
      <c r="F2167" s="12">
        <v>1</v>
      </c>
      <c r="G2167" s="2">
        <v>87787</v>
      </c>
      <c r="H2167" t="s">
        <v>4</v>
      </c>
      <c r="J2167" t="s">
        <v>43</v>
      </c>
      <c r="K2167" s="9" t="str">
        <f t="shared" si="167"/>
        <v>Bắp bò muối gói 200g</v>
      </c>
      <c r="L2167" s="8" t="str">
        <f>VLOOKUP(K2167,'[1]Mã Misa'!$B$2:$D$74,2,0)</f>
        <v>Bắp bò muối 200g</v>
      </c>
      <c r="M2167" s="8" t="str">
        <f>VLOOKUP(L2167,'[1]Mã Misa'!$C$2:$D$74,2,0)</f>
        <v>BBM200</v>
      </c>
      <c r="N2167" s="2">
        <v>87787</v>
      </c>
      <c r="O2167" t="s">
        <v>2970</v>
      </c>
      <c r="P2167" s="8" t="str">
        <f t="shared" si="168"/>
        <v>0002288</v>
      </c>
      <c r="Q2167" s="8" t="e">
        <f t="shared" si="166"/>
        <v>#N/A</v>
      </c>
      <c r="R2167" s="19">
        <v>44548</v>
      </c>
      <c r="S2167" s="17" t="s">
        <v>578</v>
      </c>
      <c r="T2167" s="8" t="str">
        <f t="shared" si="169"/>
        <v>VM+ HTH 08</v>
      </c>
      <c r="U2167" t="s">
        <v>10676</v>
      </c>
      <c r="Y2167" t="str">
        <f t="shared" si="170"/>
        <v>WINCOMHATINH</v>
      </c>
    </row>
    <row r="2168" spans="1:25" x14ac:dyDescent="0.2">
      <c r="A2168" t="s">
        <v>0</v>
      </c>
      <c r="B2168" t="s">
        <v>2971</v>
      </c>
      <c r="D2168" t="s">
        <v>25</v>
      </c>
      <c r="E2168" t="s">
        <v>3</v>
      </c>
      <c r="F2168" s="12">
        <v>1</v>
      </c>
      <c r="G2168" s="2">
        <v>90750</v>
      </c>
      <c r="H2168" t="s">
        <v>4</v>
      </c>
      <c r="J2168" t="s">
        <v>26</v>
      </c>
      <c r="K2168" s="9" t="str">
        <f t="shared" si="167"/>
        <v>_Chân gà sốt cay 400g</v>
      </c>
      <c r="L2168" s="8" t="str">
        <f>VLOOKUP(K2168,'[1]Mã Misa'!$B$2:$D$74,2,0)</f>
        <v>Chân gà sốt cay 400g</v>
      </c>
      <c r="M2168" s="8" t="str">
        <f>VLOOKUP(L2168,'[1]Mã Misa'!$C$2:$D$74,2,0)</f>
        <v>CGSC400</v>
      </c>
      <c r="N2168" s="2">
        <v>90750</v>
      </c>
      <c r="O2168" t="s">
        <v>2972</v>
      </c>
      <c r="P2168" s="8" t="str">
        <f t="shared" si="168"/>
        <v>0012945</v>
      </c>
      <c r="Q2168" s="8" t="e">
        <f t="shared" si="166"/>
        <v>#N/A</v>
      </c>
      <c r="R2168" s="19">
        <v>44548</v>
      </c>
      <c r="S2168" s="17" t="s">
        <v>2086</v>
      </c>
      <c r="T2168" s="8" t="str">
        <f t="shared" si="169"/>
        <v>VM+ QNH 41</v>
      </c>
      <c r="U2168" t="s">
        <v>11101</v>
      </c>
      <c r="Y2168" t="str">
        <f t="shared" si="170"/>
        <v>WINCOMQUANGNINH</v>
      </c>
    </row>
    <row r="2169" spans="1:25" x14ac:dyDescent="0.2">
      <c r="A2169" t="s">
        <v>0</v>
      </c>
      <c r="B2169" t="s">
        <v>2971</v>
      </c>
      <c r="D2169" t="s">
        <v>11</v>
      </c>
      <c r="E2169" t="s">
        <v>3</v>
      </c>
      <c r="F2169" s="12">
        <v>1</v>
      </c>
      <c r="G2169" s="2">
        <v>50182</v>
      </c>
      <c r="H2169" t="s">
        <v>4</v>
      </c>
      <c r="J2169" t="s">
        <v>12</v>
      </c>
      <c r="K2169" s="9" t="str">
        <f t="shared" si="167"/>
        <v>Giò tai lưỡi xào gói 250g</v>
      </c>
      <c r="L2169" s="8" t="str">
        <f>VLOOKUP(K2169,'[1]Mã Misa'!$B$2:$D$74,2,0)</f>
        <v>Giò Tai Lưỡi Xào 250g</v>
      </c>
      <c r="M2169" s="8" t="str">
        <f>VLOOKUP(L2169,'[1]Mã Misa'!$C$2:$D$74,2,0)</f>
        <v>GTLX250G</v>
      </c>
      <c r="N2169" s="2">
        <v>50182</v>
      </c>
      <c r="O2169" t="s">
        <v>2972</v>
      </c>
      <c r="P2169" s="8" t="str">
        <f t="shared" si="168"/>
        <v>0012945</v>
      </c>
      <c r="Q2169" s="8" t="e">
        <f t="shared" si="166"/>
        <v>#N/A</v>
      </c>
      <c r="R2169" s="19">
        <v>44548</v>
      </c>
      <c r="S2169" s="17" t="s">
        <v>2086</v>
      </c>
      <c r="T2169" s="8" t="str">
        <f t="shared" si="169"/>
        <v>VM+ QNH 41</v>
      </c>
      <c r="U2169" t="s">
        <v>11101</v>
      </c>
      <c r="Y2169" t="str">
        <f t="shared" si="170"/>
        <v>WINCOMQUANGNINH</v>
      </c>
    </row>
    <row r="2170" spans="1:25" x14ac:dyDescent="0.2">
      <c r="A2170" t="s">
        <v>0</v>
      </c>
      <c r="B2170" t="s">
        <v>2973</v>
      </c>
      <c r="D2170" t="s">
        <v>11</v>
      </c>
      <c r="E2170" t="s">
        <v>3</v>
      </c>
      <c r="F2170" s="12">
        <v>1</v>
      </c>
      <c r="G2170" s="2">
        <v>50182</v>
      </c>
      <c r="H2170" t="s">
        <v>4</v>
      </c>
      <c r="J2170" t="s">
        <v>12</v>
      </c>
      <c r="K2170" s="9" t="str">
        <f t="shared" si="167"/>
        <v>Giò tai lưỡi xào gói 250g</v>
      </c>
      <c r="L2170" s="8" t="str">
        <f>VLOOKUP(K2170,'[1]Mã Misa'!$B$2:$D$74,2,0)</f>
        <v>Giò Tai Lưỡi Xào 250g</v>
      </c>
      <c r="M2170" s="8" t="str">
        <f>VLOOKUP(L2170,'[1]Mã Misa'!$C$2:$D$74,2,0)</f>
        <v>GTLX250G</v>
      </c>
      <c r="N2170" s="2">
        <v>50182</v>
      </c>
      <c r="O2170" t="s">
        <v>2974</v>
      </c>
      <c r="P2170" s="8" t="str">
        <f t="shared" si="168"/>
        <v>0158858</v>
      </c>
      <c r="Q2170" s="8" t="e">
        <f t="shared" si="166"/>
        <v>#N/A</v>
      </c>
      <c r="R2170" s="19">
        <v>44548</v>
      </c>
      <c r="S2170" s="17" t="s">
        <v>2975</v>
      </c>
      <c r="T2170" s="8" t="str">
        <f t="shared" si="169"/>
        <v>VM HNI Qua</v>
      </c>
      <c r="U2170" t="s">
        <v>11329</v>
      </c>
      <c r="Y2170" t="str">
        <f t="shared" si="170"/>
        <v>WINCOMHANOI</v>
      </c>
    </row>
    <row r="2171" spans="1:25" x14ac:dyDescent="0.2">
      <c r="A2171" t="s">
        <v>0</v>
      </c>
      <c r="B2171" t="s">
        <v>2973</v>
      </c>
      <c r="D2171" t="s">
        <v>47</v>
      </c>
      <c r="E2171" t="s">
        <v>3</v>
      </c>
      <c r="F2171" s="12">
        <v>1</v>
      </c>
      <c r="G2171" s="2">
        <v>55595</v>
      </c>
      <c r="H2171" t="s">
        <v>4</v>
      </c>
      <c r="J2171" t="s">
        <v>48</v>
      </c>
      <c r="K2171" s="9" t="str">
        <f t="shared" si="167"/>
        <v>Tai heo muối gói 200g</v>
      </c>
      <c r="L2171" s="8" t="str">
        <f>VLOOKUP(K2171,'[1]Mã Misa'!$B$2:$D$74,2,0)</f>
        <v>Tai heo muối 200g</v>
      </c>
      <c r="M2171" s="8" t="str">
        <f>VLOOKUP(L2171,'[1]Mã Misa'!$C$2:$D$74,2,0)</f>
        <v>TH200</v>
      </c>
      <c r="N2171" s="2">
        <v>55595</v>
      </c>
      <c r="O2171" t="s">
        <v>2974</v>
      </c>
      <c r="P2171" s="8" t="str">
        <f t="shared" si="168"/>
        <v>0158858</v>
      </c>
      <c r="Q2171" s="8" t="e">
        <f t="shared" si="166"/>
        <v>#N/A</v>
      </c>
      <c r="R2171" s="19">
        <v>44548</v>
      </c>
      <c r="S2171" s="17" t="s">
        <v>2975</v>
      </c>
      <c r="T2171" s="8" t="str">
        <f t="shared" si="169"/>
        <v>VM HNI Qua</v>
      </c>
      <c r="U2171" t="s">
        <v>11329</v>
      </c>
      <c r="Y2171" t="str">
        <f t="shared" si="170"/>
        <v>WINCOMHANOI</v>
      </c>
    </row>
    <row r="2172" spans="1:25" x14ac:dyDescent="0.2">
      <c r="A2172" t="s">
        <v>0</v>
      </c>
      <c r="B2172" t="s">
        <v>2973</v>
      </c>
      <c r="D2172" t="s">
        <v>2</v>
      </c>
      <c r="E2172" t="s">
        <v>3</v>
      </c>
      <c r="F2172" s="12">
        <v>1</v>
      </c>
      <c r="G2172" s="2">
        <v>70950</v>
      </c>
      <c r="H2172" t="s">
        <v>4</v>
      </c>
      <c r="J2172" t="s">
        <v>5</v>
      </c>
      <c r="K2172" s="9" t="str">
        <f t="shared" si="167"/>
        <v>_Chả nướng 300g</v>
      </c>
      <c r="L2172" s="8" t="str">
        <f>VLOOKUP(K2172,'[1]Mã Misa'!$B$2:$D$74,2,0)</f>
        <v>Chả nướng 300g</v>
      </c>
      <c r="M2172" s="8" t="str">
        <f>VLOOKUP(L2172,'[1]Mã Misa'!$C$2:$D$74,2,0)</f>
        <v>CN300</v>
      </c>
      <c r="N2172" s="2">
        <v>70950</v>
      </c>
      <c r="O2172" t="s">
        <v>2974</v>
      </c>
      <c r="P2172" s="8" t="str">
        <f t="shared" si="168"/>
        <v>0158858</v>
      </c>
      <c r="Q2172" s="8" t="e">
        <f t="shared" si="166"/>
        <v>#N/A</v>
      </c>
      <c r="R2172" s="19">
        <v>44548</v>
      </c>
      <c r="S2172" s="17" t="s">
        <v>2975</v>
      </c>
      <c r="T2172" s="8" t="str">
        <f t="shared" si="169"/>
        <v>VM HNI Qua</v>
      </c>
      <c r="U2172" t="s">
        <v>11329</v>
      </c>
      <c r="Y2172" t="str">
        <f t="shared" si="170"/>
        <v>WINCOMHANOI</v>
      </c>
    </row>
    <row r="2173" spans="1:25" x14ac:dyDescent="0.2">
      <c r="A2173" t="s">
        <v>0</v>
      </c>
      <c r="B2173" t="s">
        <v>2976</v>
      </c>
      <c r="D2173" t="s">
        <v>47</v>
      </c>
      <c r="E2173" t="s">
        <v>3</v>
      </c>
      <c r="F2173" s="12">
        <v>4</v>
      </c>
      <c r="G2173" s="2">
        <v>222380</v>
      </c>
      <c r="H2173" t="s">
        <v>4</v>
      </c>
      <c r="J2173" t="s">
        <v>48</v>
      </c>
      <c r="K2173" s="9" t="str">
        <f t="shared" si="167"/>
        <v>Tai heo muối gói 200g</v>
      </c>
      <c r="L2173" s="8" t="str">
        <f>VLOOKUP(K2173,'[1]Mã Misa'!$B$2:$D$74,2,0)</f>
        <v>Tai heo muối 200g</v>
      </c>
      <c r="M2173" s="8" t="str">
        <f>VLOOKUP(L2173,'[1]Mã Misa'!$C$2:$D$74,2,0)</f>
        <v>TH200</v>
      </c>
      <c r="N2173" s="2">
        <v>55595</v>
      </c>
      <c r="O2173" t="s">
        <v>2977</v>
      </c>
      <c r="P2173" s="8" t="str">
        <f t="shared" si="168"/>
        <v>0000856</v>
      </c>
      <c r="Q2173" s="8" t="e">
        <f t="shared" si="166"/>
        <v>#N/A</v>
      </c>
      <c r="R2173" s="19">
        <v>44548</v>
      </c>
      <c r="S2173" s="17" t="s">
        <v>2156</v>
      </c>
      <c r="T2173" s="8" t="str">
        <f t="shared" si="169"/>
        <v>VM+ HBH 44</v>
      </c>
      <c r="U2173" t="s">
        <v>11119</v>
      </c>
      <c r="Y2173" t="str">
        <f t="shared" si="170"/>
        <v>WINCOMHOABINH</v>
      </c>
    </row>
    <row r="2174" spans="1:25" x14ac:dyDescent="0.2">
      <c r="A2174" t="s">
        <v>0</v>
      </c>
      <c r="B2174" t="s">
        <v>2976</v>
      </c>
      <c r="D2174" t="s">
        <v>11</v>
      </c>
      <c r="E2174" t="s">
        <v>3</v>
      </c>
      <c r="F2174" s="12">
        <v>1</v>
      </c>
      <c r="G2174" s="2">
        <v>50182</v>
      </c>
      <c r="H2174" t="s">
        <v>4</v>
      </c>
      <c r="J2174" t="s">
        <v>12</v>
      </c>
      <c r="K2174" s="9" t="str">
        <f t="shared" si="167"/>
        <v>Giò tai lưỡi xào gói 250g</v>
      </c>
      <c r="L2174" s="8" t="str">
        <f>VLOOKUP(K2174,'[1]Mã Misa'!$B$2:$D$74,2,0)</f>
        <v>Giò Tai Lưỡi Xào 250g</v>
      </c>
      <c r="M2174" s="8" t="str">
        <f>VLOOKUP(L2174,'[1]Mã Misa'!$C$2:$D$74,2,0)</f>
        <v>GTLX250G</v>
      </c>
      <c r="N2174" s="2">
        <v>50182</v>
      </c>
      <c r="O2174" t="s">
        <v>2977</v>
      </c>
      <c r="P2174" s="8" t="str">
        <f t="shared" si="168"/>
        <v>0000856</v>
      </c>
      <c r="Q2174" s="8" t="e">
        <f t="shared" si="166"/>
        <v>#N/A</v>
      </c>
      <c r="R2174" s="19">
        <v>44548</v>
      </c>
      <c r="S2174" s="17" t="s">
        <v>2156</v>
      </c>
      <c r="T2174" s="8" t="str">
        <f t="shared" si="169"/>
        <v>VM+ HBH 44</v>
      </c>
      <c r="U2174" t="s">
        <v>11119</v>
      </c>
      <c r="Y2174" t="str">
        <f t="shared" si="170"/>
        <v>WINCOMHOABINH</v>
      </c>
    </row>
    <row r="2175" spans="1:25" x14ac:dyDescent="0.2">
      <c r="A2175" t="s">
        <v>0</v>
      </c>
      <c r="B2175" t="s">
        <v>2976</v>
      </c>
      <c r="D2175" t="s">
        <v>15</v>
      </c>
      <c r="E2175" t="s">
        <v>3</v>
      </c>
      <c r="F2175" s="12">
        <v>4</v>
      </c>
      <c r="G2175" s="2">
        <v>184000</v>
      </c>
      <c r="H2175" t="s">
        <v>4</v>
      </c>
      <c r="J2175" t="s">
        <v>16</v>
      </c>
      <c r="K2175" s="9" t="str">
        <f t="shared" si="167"/>
        <v>Mộc nấm hương gói 250g</v>
      </c>
      <c r="L2175" s="8" t="str">
        <f>VLOOKUP(K2175,'[1]Mã Misa'!$B$2:$D$74,2,0)</f>
        <v>Mộc Nấm Hương 250g</v>
      </c>
      <c r="M2175" s="8" t="str">
        <f>VLOOKUP(L2175,'[1]Mã Misa'!$C$2:$D$74,2,0)</f>
        <v>MNH250</v>
      </c>
      <c r="N2175" s="2">
        <v>46000</v>
      </c>
      <c r="O2175" t="s">
        <v>2977</v>
      </c>
      <c r="P2175" s="8" t="str">
        <f t="shared" si="168"/>
        <v>0000856</v>
      </c>
      <c r="Q2175" s="8" t="e">
        <f t="shared" si="166"/>
        <v>#N/A</v>
      </c>
      <c r="R2175" s="19">
        <v>44548</v>
      </c>
      <c r="S2175" s="17" t="s">
        <v>2156</v>
      </c>
      <c r="T2175" s="8" t="str">
        <f t="shared" si="169"/>
        <v>VM+ HBH 44</v>
      </c>
      <c r="U2175" t="s">
        <v>11119</v>
      </c>
      <c r="Y2175" t="str">
        <f t="shared" si="170"/>
        <v>WINCOMHOABINH</v>
      </c>
    </row>
    <row r="2176" spans="1:25" x14ac:dyDescent="0.2">
      <c r="A2176" t="s">
        <v>0</v>
      </c>
      <c r="B2176" t="s">
        <v>2978</v>
      </c>
      <c r="D2176" t="s">
        <v>11</v>
      </c>
      <c r="E2176" t="s">
        <v>3</v>
      </c>
      <c r="F2176" s="12">
        <v>1</v>
      </c>
      <c r="G2176" s="2">
        <v>50182</v>
      </c>
      <c r="H2176" t="s">
        <v>4</v>
      </c>
      <c r="J2176" t="s">
        <v>12</v>
      </c>
      <c r="K2176" s="9" t="str">
        <f t="shared" si="167"/>
        <v>Giò tai lưỡi xào gói 250g</v>
      </c>
      <c r="L2176" s="8" t="str">
        <f>VLOOKUP(K2176,'[1]Mã Misa'!$B$2:$D$74,2,0)</f>
        <v>Giò Tai Lưỡi Xào 250g</v>
      </c>
      <c r="M2176" s="8" t="str">
        <f>VLOOKUP(L2176,'[1]Mã Misa'!$C$2:$D$74,2,0)</f>
        <v>GTLX250G</v>
      </c>
      <c r="N2176" s="2">
        <v>50182</v>
      </c>
      <c r="O2176" t="s">
        <v>2979</v>
      </c>
      <c r="P2176" s="8" t="str">
        <f t="shared" si="168"/>
        <v>0047470</v>
      </c>
      <c r="Q2176" s="8" t="e">
        <f t="shared" si="166"/>
        <v>#N/A</v>
      </c>
      <c r="R2176" s="19">
        <v>44548</v>
      </c>
      <c r="S2176" s="17" t="s">
        <v>2980</v>
      </c>
      <c r="T2176" s="8" t="str">
        <f t="shared" si="169"/>
        <v>VM+ HCM 31</v>
      </c>
      <c r="U2176" t="s">
        <v>11330</v>
      </c>
      <c r="Y2176" t="str">
        <f t="shared" si="170"/>
        <v>WINCOMHOCHIMINH</v>
      </c>
    </row>
    <row r="2177" spans="1:25" x14ac:dyDescent="0.2">
      <c r="A2177" t="s">
        <v>0</v>
      </c>
      <c r="B2177" t="s">
        <v>2978</v>
      </c>
      <c r="D2177" t="s">
        <v>47</v>
      </c>
      <c r="E2177" t="s">
        <v>3</v>
      </c>
      <c r="F2177" s="12">
        <v>2</v>
      </c>
      <c r="G2177" s="2">
        <v>111190</v>
      </c>
      <c r="H2177" t="s">
        <v>4</v>
      </c>
      <c r="J2177" t="s">
        <v>48</v>
      </c>
      <c r="K2177" s="9" t="str">
        <f t="shared" si="167"/>
        <v>Tai heo muối gói 200g</v>
      </c>
      <c r="L2177" s="8" t="str">
        <f>VLOOKUP(K2177,'[1]Mã Misa'!$B$2:$D$74,2,0)</f>
        <v>Tai heo muối 200g</v>
      </c>
      <c r="M2177" s="8" t="str">
        <f>VLOOKUP(L2177,'[1]Mã Misa'!$C$2:$D$74,2,0)</f>
        <v>TH200</v>
      </c>
      <c r="N2177" s="2">
        <v>55595</v>
      </c>
      <c r="O2177" t="s">
        <v>2979</v>
      </c>
      <c r="P2177" s="8" t="str">
        <f t="shared" si="168"/>
        <v>0047470</v>
      </c>
      <c r="Q2177" s="8" t="e">
        <f t="shared" si="166"/>
        <v>#N/A</v>
      </c>
      <c r="R2177" s="19">
        <v>44548</v>
      </c>
      <c r="S2177" s="17" t="s">
        <v>2980</v>
      </c>
      <c r="T2177" s="8" t="str">
        <f t="shared" si="169"/>
        <v>VM+ HCM 31</v>
      </c>
      <c r="U2177" t="s">
        <v>11330</v>
      </c>
      <c r="Y2177" t="str">
        <f t="shared" si="170"/>
        <v>WINCOMHOCHIMINH</v>
      </c>
    </row>
    <row r="2178" spans="1:25" x14ac:dyDescent="0.2">
      <c r="A2178" t="s">
        <v>0</v>
      </c>
      <c r="B2178" t="s">
        <v>2978</v>
      </c>
      <c r="D2178" t="s">
        <v>42</v>
      </c>
      <c r="E2178" t="s">
        <v>3</v>
      </c>
      <c r="F2178" s="12">
        <v>2</v>
      </c>
      <c r="G2178" s="2">
        <v>175574</v>
      </c>
      <c r="H2178" t="s">
        <v>4</v>
      </c>
      <c r="J2178" t="s">
        <v>43</v>
      </c>
      <c r="K2178" s="9" t="str">
        <f t="shared" si="167"/>
        <v>Bắp bò muối gói 200g</v>
      </c>
      <c r="L2178" s="8" t="str">
        <f>VLOOKUP(K2178,'[1]Mã Misa'!$B$2:$D$74,2,0)</f>
        <v>Bắp bò muối 200g</v>
      </c>
      <c r="M2178" s="8" t="str">
        <f>VLOOKUP(L2178,'[1]Mã Misa'!$C$2:$D$74,2,0)</f>
        <v>BBM200</v>
      </c>
      <c r="N2178" s="2">
        <v>87787</v>
      </c>
      <c r="O2178" t="s">
        <v>2979</v>
      </c>
      <c r="P2178" s="8" t="str">
        <f t="shared" si="168"/>
        <v>0047470</v>
      </c>
      <c r="Q2178" s="8" t="e">
        <f t="shared" si="166"/>
        <v>#N/A</v>
      </c>
      <c r="R2178" s="19">
        <v>44548</v>
      </c>
      <c r="S2178" s="17" t="s">
        <v>2980</v>
      </c>
      <c r="T2178" s="8" t="str">
        <f t="shared" si="169"/>
        <v>VM+ HCM 31</v>
      </c>
      <c r="U2178" t="s">
        <v>11330</v>
      </c>
      <c r="Y2178" t="str">
        <f t="shared" si="170"/>
        <v>WINCOMHOCHIMINH</v>
      </c>
    </row>
    <row r="2179" spans="1:25" x14ac:dyDescent="0.2">
      <c r="A2179" t="s">
        <v>0</v>
      </c>
      <c r="B2179" t="s">
        <v>2981</v>
      </c>
      <c r="D2179" t="s">
        <v>30</v>
      </c>
      <c r="E2179" t="s">
        <v>3</v>
      </c>
      <c r="F2179" s="12">
        <v>3</v>
      </c>
      <c r="G2179" s="2">
        <v>333174</v>
      </c>
      <c r="H2179" t="s">
        <v>4</v>
      </c>
      <c r="J2179" t="s">
        <v>31</v>
      </c>
      <c r="K2179" s="9" t="str">
        <f t="shared" si="167"/>
        <v>Gà muối gói 500g</v>
      </c>
      <c r="L2179" s="8" t="str">
        <f>VLOOKUP(K2179,'[1]Mã Misa'!$B$2:$D$74,2,0)</f>
        <v>Gà muối 500g</v>
      </c>
      <c r="M2179" s="8" t="str">
        <f>VLOOKUP(L2179,'[1]Mã Misa'!$C$2:$D$74,2,0)</f>
        <v>GM500</v>
      </c>
      <c r="N2179" s="2">
        <v>111058</v>
      </c>
      <c r="O2179" t="s">
        <v>2982</v>
      </c>
      <c r="P2179" s="8" t="str">
        <f t="shared" si="168"/>
        <v>0020600</v>
      </c>
      <c r="Q2179" s="8" t="e">
        <f t="shared" ref="Q2179:Q2242" si="171">IF(VLOOKUP(P2179,$AD$1:$AF$32,1,0)&lt;&gt;0,(P2179&amp;"A"),0)</f>
        <v>#N/A</v>
      </c>
      <c r="R2179" s="19">
        <v>44548</v>
      </c>
      <c r="S2179" s="17" t="s">
        <v>2983</v>
      </c>
      <c r="T2179" s="8" t="str">
        <f t="shared" si="169"/>
        <v>VM+ DNG 10</v>
      </c>
      <c r="U2179" t="s">
        <v>11331</v>
      </c>
      <c r="Y2179" t="str">
        <f t="shared" si="170"/>
        <v>WINCOMDANANG</v>
      </c>
    </row>
    <row r="2180" spans="1:25" x14ac:dyDescent="0.2">
      <c r="A2180" t="s">
        <v>0</v>
      </c>
      <c r="B2180" t="s">
        <v>2981</v>
      </c>
      <c r="D2180" t="s">
        <v>42</v>
      </c>
      <c r="E2180" t="s">
        <v>3</v>
      </c>
      <c r="F2180" s="12">
        <v>3</v>
      </c>
      <c r="G2180" s="2">
        <v>263361</v>
      </c>
      <c r="H2180" t="s">
        <v>4</v>
      </c>
      <c r="J2180" t="s">
        <v>43</v>
      </c>
      <c r="K2180" s="9" t="str">
        <f t="shared" ref="K2180:K2243" si="172">MID(J2180,10,26)</f>
        <v>Bắp bò muối gói 200g</v>
      </c>
      <c r="L2180" s="8" t="str">
        <f>VLOOKUP(K2180,'[1]Mã Misa'!$B$2:$D$74,2,0)</f>
        <v>Bắp bò muối 200g</v>
      </c>
      <c r="M2180" s="8" t="str">
        <f>VLOOKUP(L2180,'[1]Mã Misa'!$C$2:$D$74,2,0)</f>
        <v>BBM200</v>
      </c>
      <c r="N2180" s="2">
        <v>87787</v>
      </c>
      <c r="O2180" t="s">
        <v>2982</v>
      </c>
      <c r="P2180" s="8" t="str">
        <f t="shared" ref="P2180:P2243" si="173">RIGHT(O2180,7)</f>
        <v>0020600</v>
      </c>
      <c r="Q2180" s="8" t="e">
        <f t="shared" si="171"/>
        <v>#N/A</v>
      </c>
      <c r="R2180" s="19">
        <v>44548</v>
      </c>
      <c r="S2180" s="17" t="s">
        <v>2983</v>
      </c>
      <c r="T2180" s="8" t="str">
        <f t="shared" ref="T2180:T2243" si="174">LEFT(U2180,10)</f>
        <v>VM+ DNG 10</v>
      </c>
      <c r="U2180" t="s">
        <v>11331</v>
      </c>
      <c r="Y2180" t="str">
        <f t="shared" ref="Y2180:Y2243" si="175">IF(ISNUMBER(SEARCH($V$3,T2180)),"WINCOMHANOI",IF(ISNUMBER(SEARCH($V$4,T2180)),"WINCOMHOCHIMINH",IF(ISNUMBER(SEARCH($V$5,T2180)),"WINCOMDANANG",IF(ISNUMBER(SEARCH($V$6,T2180)),"WINCOMHAIDUONG",IF(ISNUMBER(SEARCH($V$7,T2180)),"WINCOMQUANGNINH",IF(ISNUMBER(SEARCH($V$8,T2180)),"WINCOMHAIPHONG",IF(ISNUMBER(SEARCH($V$9,T2180)),"WINCOMBACGIANG",IF(ISNUMBER(SEARCH($V$10,T2180)),"WINCOMBACNINH",IF(ISNUMBER(SEARCH($V$11,T2180)),"WINCOMPHUTHO",IF(ISNUMBER(SEARCH($V$12,T2180)),"WINCOMHATINH",IF(ISNUMBER(SEARCH($V$13,T2180)),"WINCOMTHAINGUYEN",IF(ISNUMBER(SEARCH($V$14,T2180)),"WINCOMKHANHHOA",IF(ISNUMBER(SEARCH($V$15,T2180)),"WINCOMHUNGYEN",IF(ISNUMBER(SEARCH($V$16,T2180)),"WINCOMNGHEAN",IF(ISNUMBER(SEARCH($V$17,T2180)),"WINCOMLAOCAI",IF(ISNUMBER(SEARCH($V$18,T2180)),"WINCOMVUNGTAU",IF(ISNUMBER(SEARCH($V$19,T2180)),"WINCOMBINHDUONG",IF(ISNUMBER(SEARCH($V$20,T2180)),"WINCOMKIENGIANG",IF(ISNUMBER(SEARCH($V$21,T2180)),"WINCOMHANAM",IF(ISNUMBER(SEARCH($V$22,T2180)),"WINCOMNAMDINH",IF(ISNUMBER(SEARCH($V$23,T2180)),"WINCOMLANGSON",IF(ISNUMBER(SEARCH($V$24,T2180)),"WINCOMTHANHHOA",IF(ISNUMBER(SEARCH($V$25,T2180)),"WINCOMYENBAI",IF(ISNUMBER(SEARCH($V$26,T2180)),"WINCOMTUYENQUANG",IF(ISNUMBER(SEARCH($V$27,T2180)),"WINCOMHUE",IF(ISNUMBER(SEARCH($V$28,T2180)),"WINCOMQUANGNAM",IF(ISNUMBER(SEARCH($V$29,T2180)),"WINCOMVINHPHUC",IF(ISNUMBER(SEARCH($V$30,T2180)),"WINCOMHAGIANG",IF(ISNUMBER(SEARCH($V$31,T2180)),"WINCOMNINHBINH",IF(ISNUMBER(SEARCH($V$32,T2180)),"WINCOMTRAVINH",IF(ISNUMBER(SEARCH($V$33,T2180)),"WINCOMCANTHO",IF(ISNUMBER(SEARCH($V$34,T2180)),"WINCOMBENTRE",IF(ISNUMBER(SEARCH($V$35,T2180)),"WINCOMCAMAU",IF(ISNUMBER(SEARCH($V$36,T2180)),"WINCOMANGIANG",IF(ISNUMBER(SEARCH($V$37,T2180)),"WINCOMNINHTHUAN",IF(ISNUMBER(SEARCH($V$38,T2180)),"WINCOMTHAIBINH",IF(ISNUMBER(SEARCH($V$39,T2180)),"WINCOMGIALAI",IF(ISNUMBER(SEARCH($V$40,T2180)),"WINCOMHOABINH",IF(ISNUMBER(SEARCH($V$41,T2180)),"WINCOMQUANGNGAI",IF(ISNUMBER(SEARCH($V$42,T2180)),"WINCOMBINHTHUAN",IF(ISNUMBER(SEARCH($V$43,T2180)),"WINCOMDAKLAK",IF(ISNUMBER(SEARCH($V$44,T2180)),"WINCOMSOCTRANG",IF(ISNUMBER(SEARCH($V$45,T2180)),"WINCOMSONLA",IF(ISNUMBER(SEARCH($V$46,T2180)),"WINCOMKONTUM",IF(ISNUMBER(SEARCH($V$47,T2180)),"WINCOMPHUYEN",IF(ISNUMBER(SEARCH($V$48,T2180)),"WINCOMQUANGTRI",IF(ISNUMBER(SEARCH($V$49,T2180)),"WINCOMBINHDINH",IF(ISNUMBER(SEARCH($V$50,T2180)),"WINCOMCAOBANG",IF(ISNUMBER(SEARCH($V$51,T2180)),"WINCOMQUANGBINH",IF(ISNUMBER(SEARCH($V$52,T2180)),"WINCOMLAMDONG",IF(ISNUMBER(SEARCH($V$53,T2180)),"WINCOMVINHLONG",IF(ISNUMBER(SEARCH($V$54,T2180)),"WINCOMDONGTHAP",IF(ISNUMBER(SEARCH($V$55,T2180)),"WINCOMTIENGIANG",IF(ISNUMBER(SEARCH($V$56,T2180)),"WINCOMQUANGNINH",0))))))))))))))))))))))))))))))))))))))))))))))))))))))</f>
        <v>WINCOMDANANG</v>
      </c>
    </row>
    <row r="2181" spans="1:25" x14ac:dyDescent="0.2">
      <c r="A2181" t="s">
        <v>0</v>
      </c>
      <c r="B2181" t="s">
        <v>2984</v>
      </c>
      <c r="D2181" t="s">
        <v>30</v>
      </c>
      <c r="E2181" t="s">
        <v>3</v>
      </c>
      <c r="F2181" s="12">
        <v>1</v>
      </c>
      <c r="G2181" s="2">
        <v>111058</v>
      </c>
      <c r="H2181" t="s">
        <v>4</v>
      </c>
      <c r="J2181" t="s">
        <v>31</v>
      </c>
      <c r="K2181" s="9" t="str">
        <f t="shared" si="172"/>
        <v>Gà muối gói 500g</v>
      </c>
      <c r="L2181" s="8" t="str">
        <f>VLOOKUP(K2181,'[1]Mã Misa'!$B$2:$D$74,2,0)</f>
        <v>Gà muối 500g</v>
      </c>
      <c r="M2181" s="8" t="str">
        <f>VLOOKUP(L2181,'[1]Mã Misa'!$C$2:$D$74,2,0)</f>
        <v>GM500</v>
      </c>
      <c r="N2181" s="2">
        <v>111058</v>
      </c>
      <c r="O2181" t="s">
        <v>2985</v>
      </c>
      <c r="P2181" s="8" t="str">
        <f t="shared" si="173"/>
        <v>0002847</v>
      </c>
      <c r="Q2181" s="8" t="e">
        <f t="shared" si="171"/>
        <v>#N/A</v>
      </c>
      <c r="R2181" s="19">
        <v>44548</v>
      </c>
      <c r="S2181" s="17" t="s">
        <v>2986</v>
      </c>
      <c r="T2181" s="8" t="str">
        <f t="shared" si="174"/>
        <v>VM+ PTO Kh</v>
      </c>
      <c r="U2181" t="s">
        <v>11332</v>
      </c>
      <c r="Y2181" t="str">
        <f t="shared" si="175"/>
        <v>WINCOMPHUTHO</v>
      </c>
    </row>
    <row r="2182" spans="1:25" x14ac:dyDescent="0.2">
      <c r="A2182" t="s">
        <v>0</v>
      </c>
      <c r="B2182" t="s">
        <v>2987</v>
      </c>
      <c r="D2182" t="s">
        <v>42</v>
      </c>
      <c r="E2182" t="s">
        <v>3</v>
      </c>
      <c r="F2182" s="12">
        <v>1</v>
      </c>
      <c r="G2182" s="2">
        <v>87787</v>
      </c>
      <c r="H2182" t="s">
        <v>4</v>
      </c>
      <c r="J2182" t="s">
        <v>43</v>
      </c>
      <c r="K2182" s="9" t="str">
        <f t="shared" si="172"/>
        <v>Bắp bò muối gói 200g</v>
      </c>
      <c r="L2182" s="8" t="str">
        <f>VLOOKUP(K2182,'[1]Mã Misa'!$B$2:$D$74,2,0)</f>
        <v>Bắp bò muối 200g</v>
      </c>
      <c r="M2182" s="8" t="str">
        <f>VLOOKUP(L2182,'[1]Mã Misa'!$C$2:$D$74,2,0)</f>
        <v>BBM200</v>
      </c>
      <c r="N2182" s="2">
        <v>87787</v>
      </c>
      <c r="O2182" t="s">
        <v>2988</v>
      </c>
      <c r="P2182" s="8" t="str">
        <f t="shared" si="173"/>
        <v>0047480</v>
      </c>
      <c r="Q2182" s="8" t="e">
        <f t="shared" si="171"/>
        <v>#N/A</v>
      </c>
      <c r="R2182" s="19">
        <v>44548</v>
      </c>
      <c r="S2182" s="17" t="s">
        <v>684</v>
      </c>
      <c r="T2182" s="8" t="str">
        <f t="shared" si="174"/>
        <v>VM+ HCM Fl</v>
      </c>
      <c r="U2182" t="s">
        <v>10706</v>
      </c>
      <c r="Y2182" t="str">
        <f t="shared" si="175"/>
        <v>WINCOMHOCHIMINH</v>
      </c>
    </row>
    <row r="2183" spans="1:25" x14ac:dyDescent="0.2">
      <c r="A2183" t="s">
        <v>0</v>
      </c>
      <c r="B2183" t="s">
        <v>2987</v>
      </c>
      <c r="D2183" t="s">
        <v>47</v>
      </c>
      <c r="E2183" t="s">
        <v>3</v>
      </c>
      <c r="F2183" s="12">
        <v>2</v>
      </c>
      <c r="G2183" s="2">
        <v>111190</v>
      </c>
      <c r="H2183" t="s">
        <v>4</v>
      </c>
      <c r="J2183" t="s">
        <v>48</v>
      </c>
      <c r="K2183" s="9" t="str">
        <f t="shared" si="172"/>
        <v>Tai heo muối gói 200g</v>
      </c>
      <c r="L2183" s="8" t="str">
        <f>VLOOKUP(K2183,'[1]Mã Misa'!$B$2:$D$74,2,0)</f>
        <v>Tai heo muối 200g</v>
      </c>
      <c r="M2183" s="8" t="str">
        <f>VLOOKUP(L2183,'[1]Mã Misa'!$C$2:$D$74,2,0)</f>
        <v>TH200</v>
      </c>
      <c r="N2183" s="2">
        <v>55595</v>
      </c>
      <c r="O2183" t="s">
        <v>2988</v>
      </c>
      <c r="P2183" s="8" t="str">
        <f t="shared" si="173"/>
        <v>0047480</v>
      </c>
      <c r="Q2183" s="8" t="e">
        <f t="shared" si="171"/>
        <v>#N/A</v>
      </c>
      <c r="R2183" s="19">
        <v>44548</v>
      </c>
      <c r="S2183" s="17" t="s">
        <v>684</v>
      </c>
      <c r="T2183" s="8" t="str">
        <f t="shared" si="174"/>
        <v>VM+ HCM Fl</v>
      </c>
      <c r="U2183" t="s">
        <v>10706</v>
      </c>
      <c r="Y2183" t="str">
        <f t="shared" si="175"/>
        <v>WINCOMHOCHIMINH</v>
      </c>
    </row>
    <row r="2184" spans="1:25" x14ac:dyDescent="0.2">
      <c r="A2184" t="s">
        <v>0</v>
      </c>
      <c r="B2184" t="s">
        <v>2989</v>
      </c>
      <c r="D2184" t="s">
        <v>21</v>
      </c>
      <c r="E2184" t="s">
        <v>3</v>
      </c>
      <c r="F2184" s="12">
        <v>7</v>
      </c>
      <c r="G2184" s="2">
        <v>519750</v>
      </c>
      <c r="H2184" t="s">
        <v>4</v>
      </c>
      <c r="J2184" t="s">
        <v>22</v>
      </c>
      <c r="K2184" s="9" t="str">
        <f t="shared" si="172"/>
        <v>_Chả cốm 300g</v>
      </c>
      <c r="L2184" s="8" t="str">
        <f>VLOOKUP(K2184,'[1]Mã Misa'!$B$2:$D$74,2,0)</f>
        <v>Chả cốm 300g</v>
      </c>
      <c r="M2184" s="8" t="str">
        <f>VLOOKUP(L2184,'[1]Mã Misa'!$C$2:$D$74,2,0)</f>
        <v>CC300</v>
      </c>
      <c r="N2184" s="2">
        <v>74250</v>
      </c>
      <c r="O2184" t="s">
        <v>2990</v>
      </c>
      <c r="P2184" s="8" t="str">
        <f t="shared" si="173"/>
        <v>0158934</v>
      </c>
      <c r="Q2184" s="8" t="e">
        <f t="shared" si="171"/>
        <v>#N/A</v>
      </c>
      <c r="R2184" s="19">
        <v>44548</v>
      </c>
      <c r="S2184" s="17" t="s">
        <v>2991</v>
      </c>
      <c r="T2184" s="8" t="str">
        <f t="shared" si="174"/>
        <v>VM+ HNI 13</v>
      </c>
      <c r="U2184" t="s">
        <v>11333</v>
      </c>
      <c r="Y2184" t="str">
        <f t="shared" si="175"/>
        <v>WINCOMHANOI</v>
      </c>
    </row>
    <row r="2185" spans="1:25" x14ac:dyDescent="0.2">
      <c r="A2185" t="s">
        <v>0</v>
      </c>
      <c r="B2185" t="s">
        <v>2992</v>
      </c>
      <c r="D2185" t="s">
        <v>21</v>
      </c>
      <c r="E2185" t="s">
        <v>3</v>
      </c>
      <c r="F2185" s="12">
        <v>4</v>
      </c>
      <c r="G2185" s="2">
        <v>297000</v>
      </c>
      <c r="H2185" t="s">
        <v>4</v>
      </c>
      <c r="J2185" t="s">
        <v>22</v>
      </c>
      <c r="K2185" s="9" t="str">
        <f t="shared" si="172"/>
        <v>_Chả cốm 300g</v>
      </c>
      <c r="L2185" s="8" t="str">
        <f>VLOOKUP(K2185,'[1]Mã Misa'!$B$2:$D$74,2,0)</f>
        <v>Chả cốm 300g</v>
      </c>
      <c r="M2185" s="8" t="str">
        <f>VLOOKUP(L2185,'[1]Mã Misa'!$C$2:$D$74,2,0)</f>
        <v>CC300</v>
      </c>
      <c r="N2185" s="2">
        <v>74250</v>
      </c>
      <c r="O2185" t="s">
        <v>2993</v>
      </c>
      <c r="P2185" s="8" t="str">
        <f t="shared" si="173"/>
        <v>0158938</v>
      </c>
      <c r="Q2185" s="8" t="e">
        <f t="shared" si="171"/>
        <v>#N/A</v>
      </c>
      <c r="R2185" s="19">
        <v>44548</v>
      </c>
      <c r="S2185" s="17" t="s">
        <v>2623</v>
      </c>
      <c r="T2185" s="8" t="str">
        <f t="shared" si="174"/>
        <v>VM+ HNI Go</v>
      </c>
      <c r="U2185" t="s">
        <v>11245</v>
      </c>
      <c r="Y2185" t="str">
        <f t="shared" si="175"/>
        <v>WINCOMHANOI</v>
      </c>
    </row>
    <row r="2186" spans="1:25" x14ac:dyDescent="0.2">
      <c r="A2186" t="s">
        <v>0</v>
      </c>
      <c r="B2186" t="s">
        <v>2992</v>
      </c>
      <c r="D2186" t="s">
        <v>40</v>
      </c>
      <c r="E2186" t="s">
        <v>3</v>
      </c>
      <c r="F2186" s="12">
        <v>3</v>
      </c>
      <c r="G2186" s="2">
        <v>178200</v>
      </c>
      <c r="H2186" t="s">
        <v>4</v>
      </c>
      <c r="J2186" t="s">
        <v>41</v>
      </c>
      <c r="K2186" s="9" t="str">
        <f t="shared" si="172"/>
        <v>_Giò lụa 250g</v>
      </c>
      <c r="L2186" s="8" t="str">
        <f>VLOOKUP(K2186,'[1]Mã Misa'!$B$2:$D$74,2,0)</f>
        <v>Giò lụa 250g</v>
      </c>
      <c r="M2186" s="8" t="str">
        <f>VLOOKUP(L2186,'[1]Mã Misa'!$C$2:$D$74,2,0)</f>
        <v>GL250</v>
      </c>
      <c r="N2186" s="2">
        <v>59400</v>
      </c>
      <c r="O2186" t="s">
        <v>2993</v>
      </c>
      <c r="P2186" s="8" t="str">
        <f t="shared" si="173"/>
        <v>0158938</v>
      </c>
      <c r="Q2186" s="8" t="e">
        <f t="shared" si="171"/>
        <v>#N/A</v>
      </c>
      <c r="R2186" s="19">
        <v>44548</v>
      </c>
      <c r="S2186" s="17" t="s">
        <v>2623</v>
      </c>
      <c r="T2186" s="8" t="str">
        <f t="shared" si="174"/>
        <v>VM+ HNI Go</v>
      </c>
      <c r="U2186" t="s">
        <v>11245</v>
      </c>
      <c r="Y2186" t="str">
        <f t="shared" si="175"/>
        <v>WINCOMHANOI</v>
      </c>
    </row>
    <row r="2187" spans="1:25" x14ac:dyDescent="0.2">
      <c r="A2187" t="s">
        <v>0</v>
      </c>
      <c r="B2187" t="s">
        <v>2994</v>
      </c>
      <c r="D2187" t="s">
        <v>42</v>
      </c>
      <c r="E2187" t="s">
        <v>3</v>
      </c>
      <c r="F2187" s="12">
        <v>2</v>
      </c>
      <c r="G2187" s="2">
        <v>175574</v>
      </c>
      <c r="H2187" t="s">
        <v>4</v>
      </c>
      <c r="J2187" t="s">
        <v>43</v>
      </c>
      <c r="K2187" s="9" t="str">
        <f t="shared" si="172"/>
        <v>Bắp bò muối gói 200g</v>
      </c>
      <c r="L2187" s="8" t="str">
        <f>VLOOKUP(K2187,'[1]Mã Misa'!$B$2:$D$74,2,0)</f>
        <v>Bắp bò muối 200g</v>
      </c>
      <c r="M2187" s="8" t="str">
        <f>VLOOKUP(L2187,'[1]Mã Misa'!$C$2:$D$74,2,0)</f>
        <v>BBM200</v>
      </c>
      <c r="N2187" s="2">
        <v>87787</v>
      </c>
      <c r="O2187" t="s">
        <v>2995</v>
      </c>
      <c r="P2187" s="8" t="str">
        <f t="shared" si="173"/>
        <v>0158945</v>
      </c>
      <c r="Q2187" s="8" t="e">
        <f t="shared" si="171"/>
        <v>#N/A</v>
      </c>
      <c r="R2187" s="19">
        <v>44548</v>
      </c>
      <c r="S2187" s="17" t="s">
        <v>2623</v>
      </c>
      <c r="T2187" s="8" t="str">
        <f t="shared" si="174"/>
        <v>VM+ HNI Go</v>
      </c>
      <c r="U2187" t="s">
        <v>11245</v>
      </c>
      <c r="Y2187" t="str">
        <f t="shared" si="175"/>
        <v>WINCOMHANOI</v>
      </c>
    </row>
    <row r="2188" spans="1:25" x14ac:dyDescent="0.2">
      <c r="A2188" t="s">
        <v>0</v>
      </c>
      <c r="B2188" t="s">
        <v>2996</v>
      </c>
      <c r="D2188" t="s">
        <v>2</v>
      </c>
      <c r="E2188" t="s">
        <v>3</v>
      </c>
      <c r="F2188" s="12">
        <v>9</v>
      </c>
      <c r="G2188" s="2">
        <v>638550</v>
      </c>
      <c r="H2188" t="s">
        <v>4</v>
      </c>
      <c r="J2188" t="s">
        <v>5</v>
      </c>
      <c r="K2188" s="9" t="str">
        <f t="shared" si="172"/>
        <v>_Chả nướng 300g</v>
      </c>
      <c r="L2188" s="8" t="str">
        <f>VLOOKUP(K2188,'[1]Mã Misa'!$B$2:$D$74,2,0)</f>
        <v>Chả nướng 300g</v>
      </c>
      <c r="M2188" s="8" t="str">
        <f>VLOOKUP(L2188,'[1]Mã Misa'!$C$2:$D$74,2,0)</f>
        <v>CN300</v>
      </c>
      <c r="N2188" s="2">
        <v>70950</v>
      </c>
      <c r="O2188" t="s">
        <v>2997</v>
      </c>
      <c r="P2188" s="8" t="str">
        <f t="shared" si="173"/>
        <v>0047486</v>
      </c>
      <c r="Q2188" s="8" t="e">
        <f t="shared" si="171"/>
        <v>#N/A</v>
      </c>
      <c r="R2188" s="19">
        <v>44548</v>
      </c>
      <c r="S2188" s="17" t="s">
        <v>2998</v>
      </c>
      <c r="T2188" s="8" t="str">
        <f t="shared" si="174"/>
        <v xml:space="preserve">VM+ HCM 4 </v>
      </c>
      <c r="U2188" t="s">
        <v>11334</v>
      </c>
      <c r="Y2188" t="str">
        <f t="shared" si="175"/>
        <v>WINCOMHOCHIMINH</v>
      </c>
    </row>
    <row r="2189" spans="1:25" x14ac:dyDescent="0.2">
      <c r="A2189" t="s">
        <v>0</v>
      </c>
      <c r="B2189" t="s">
        <v>2996</v>
      </c>
      <c r="D2189" t="s">
        <v>47</v>
      </c>
      <c r="E2189" t="s">
        <v>3</v>
      </c>
      <c r="F2189" s="12">
        <v>4</v>
      </c>
      <c r="G2189" s="2">
        <v>222380</v>
      </c>
      <c r="H2189" t="s">
        <v>4</v>
      </c>
      <c r="J2189" t="s">
        <v>48</v>
      </c>
      <c r="K2189" s="9" t="str">
        <f t="shared" si="172"/>
        <v>Tai heo muối gói 200g</v>
      </c>
      <c r="L2189" s="8" t="str">
        <f>VLOOKUP(K2189,'[1]Mã Misa'!$B$2:$D$74,2,0)</f>
        <v>Tai heo muối 200g</v>
      </c>
      <c r="M2189" s="8" t="str">
        <f>VLOOKUP(L2189,'[1]Mã Misa'!$C$2:$D$74,2,0)</f>
        <v>TH200</v>
      </c>
      <c r="N2189" s="2">
        <v>55595</v>
      </c>
      <c r="O2189" t="s">
        <v>2997</v>
      </c>
      <c r="P2189" s="8" t="str">
        <f t="shared" si="173"/>
        <v>0047486</v>
      </c>
      <c r="Q2189" s="8" t="e">
        <f t="shared" si="171"/>
        <v>#N/A</v>
      </c>
      <c r="R2189" s="19">
        <v>44548</v>
      </c>
      <c r="S2189" s="17" t="s">
        <v>2998</v>
      </c>
      <c r="T2189" s="8" t="str">
        <f t="shared" si="174"/>
        <v xml:space="preserve">VM+ HCM 4 </v>
      </c>
      <c r="U2189" t="s">
        <v>11334</v>
      </c>
      <c r="Y2189" t="str">
        <f t="shared" si="175"/>
        <v>WINCOMHOCHIMINH</v>
      </c>
    </row>
    <row r="2190" spans="1:25" x14ac:dyDescent="0.2">
      <c r="A2190" t="s">
        <v>0</v>
      </c>
      <c r="B2190" t="s">
        <v>2996</v>
      </c>
      <c r="D2190" t="s">
        <v>42</v>
      </c>
      <c r="E2190" t="s">
        <v>3</v>
      </c>
      <c r="F2190" s="12">
        <v>2</v>
      </c>
      <c r="G2190" s="2">
        <v>175574</v>
      </c>
      <c r="H2190" t="s">
        <v>4</v>
      </c>
      <c r="J2190" t="s">
        <v>43</v>
      </c>
      <c r="K2190" s="9" t="str">
        <f t="shared" si="172"/>
        <v>Bắp bò muối gói 200g</v>
      </c>
      <c r="L2190" s="8" t="str">
        <f>VLOOKUP(K2190,'[1]Mã Misa'!$B$2:$D$74,2,0)</f>
        <v>Bắp bò muối 200g</v>
      </c>
      <c r="M2190" s="8" t="str">
        <f>VLOOKUP(L2190,'[1]Mã Misa'!$C$2:$D$74,2,0)</f>
        <v>BBM200</v>
      </c>
      <c r="N2190" s="2">
        <v>87787</v>
      </c>
      <c r="O2190" t="s">
        <v>2997</v>
      </c>
      <c r="P2190" s="8" t="str">
        <f t="shared" si="173"/>
        <v>0047486</v>
      </c>
      <c r="Q2190" s="8" t="e">
        <f t="shared" si="171"/>
        <v>#N/A</v>
      </c>
      <c r="R2190" s="19">
        <v>44548</v>
      </c>
      <c r="S2190" s="17" t="s">
        <v>2998</v>
      </c>
      <c r="T2190" s="8" t="str">
        <f t="shared" si="174"/>
        <v xml:space="preserve">VM+ HCM 4 </v>
      </c>
      <c r="U2190" t="s">
        <v>11334</v>
      </c>
      <c r="Y2190" t="str">
        <f t="shared" si="175"/>
        <v>WINCOMHOCHIMINH</v>
      </c>
    </row>
    <row r="2191" spans="1:25" x14ac:dyDescent="0.2">
      <c r="A2191" t="s">
        <v>0</v>
      </c>
      <c r="B2191" t="s">
        <v>2996</v>
      </c>
      <c r="D2191" t="s">
        <v>8</v>
      </c>
      <c r="E2191" t="s">
        <v>3</v>
      </c>
      <c r="F2191" s="12">
        <v>1</v>
      </c>
      <c r="G2191" s="2">
        <v>105400</v>
      </c>
      <c r="H2191" t="s">
        <v>4</v>
      </c>
      <c r="J2191" t="s">
        <v>9</v>
      </c>
      <c r="K2191" s="9" t="str">
        <f t="shared" si="172"/>
        <v>_Đùi gà sốt cay 500g</v>
      </c>
      <c r="L2191" s="8" t="str">
        <f>VLOOKUP(K2191,'[1]Mã Misa'!$B$2:$D$74,2,0)</f>
        <v>Đùi gà sốt cay 500g</v>
      </c>
      <c r="M2191" s="8" t="str">
        <f>VLOOKUP(L2191,'[1]Mã Misa'!$C$2:$D$74,2,0)</f>
        <v>DGSC500</v>
      </c>
      <c r="N2191" s="2">
        <v>105400</v>
      </c>
      <c r="O2191" t="s">
        <v>2997</v>
      </c>
      <c r="P2191" s="8" t="str">
        <f t="shared" si="173"/>
        <v>0047486</v>
      </c>
      <c r="Q2191" s="8" t="e">
        <f t="shared" si="171"/>
        <v>#N/A</v>
      </c>
      <c r="R2191" s="19">
        <v>44548</v>
      </c>
      <c r="S2191" s="17" t="s">
        <v>2998</v>
      </c>
      <c r="T2191" s="8" t="str">
        <f t="shared" si="174"/>
        <v xml:space="preserve">VM+ HCM 4 </v>
      </c>
      <c r="U2191" t="s">
        <v>11334</v>
      </c>
      <c r="Y2191" t="str">
        <f t="shared" si="175"/>
        <v>WINCOMHOCHIMINH</v>
      </c>
    </row>
    <row r="2192" spans="1:25" x14ac:dyDescent="0.2">
      <c r="A2192" t="s">
        <v>0</v>
      </c>
      <c r="B2192" t="s">
        <v>2999</v>
      </c>
      <c r="D2192" t="s">
        <v>27</v>
      </c>
      <c r="E2192" t="s">
        <v>3</v>
      </c>
      <c r="F2192" s="12">
        <v>5</v>
      </c>
      <c r="G2192" s="2">
        <v>305250</v>
      </c>
      <c r="H2192" t="s">
        <v>4</v>
      </c>
      <c r="J2192" t="s">
        <v>28</v>
      </c>
      <c r="K2192" s="9" t="str">
        <f t="shared" si="172"/>
        <v>_Giò sụn gà 250g</v>
      </c>
      <c r="L2192" s="8" t="str">
        <f>VLOOKUP(K2192,'[1]Mã Misa'!$B$2:$D$74,2,0)</f>
        <v>Giò sụn gà 250g</v>
      </c>
      <c r="M2192" s="8" t="str">
        <f>VLOOKUP(L2192,'[1]Mã Misa'!$C$2:$D$74,2,0)</f>
        <v>GSG250</v>
      </c>
      <c r="N2192" s="2">
        <v>61050</v>
      </c>
      <c r="O2192" t="s">
        <v>3000</v>
      </c>
      <c r="P2192" s="8" t="str">
        <f t="shared" si="173"/>
        <v>0001732</v>
      </c>
      <c r="Q2192" s="8" t="e">
        <f t="shared" si="171"/>
        <v>#N/A</v>
      </c>
      <c r="R2192" s="19">
        <v>44548</v>
      </c>
      <c r="S2192" s="17" t="s">
        <v>2968</v>
      </c>
      <c r="T2192" s="8" t="str">
        <f t="shared" si="174"/>
        <v>VM+ TNN 60</v>
      </c>
      <c r="U2192" t="s">
        <v>11328</v>
      </c>
      <c r="Y2192" t="str">
        <f t="shared" si="175"/>
        <v>WINCOMTHAINGUYEN</v>
      </c>
    </row>
    <row r="2193" spans="1:25" x14ac:dyDescent="0.2">
      <c r="A2193" t="s">
        <v>0</v>
      </c>
      <c r="B2193" t="s">
        <v>2999</v>
      </c>
      <c r="D2193" t="s">
        <v>2</v>
      </c>
      <c r="E2193" t="s">
        <v>3</v>
      </c>
      <c r="F2193" s="12">
        <v>5</v>
      </c>
      <c r="G2193" s="2">
        <v>354750</v>
      </c>
      <c r="H2193" t="s">
        <v>4</v>
      </c>
      <c r="J2193" t="s">
        <v>5</v>
      </c>
      <c r="K2193" s="9" t="str">
        <f t="shared" si="172"/>
        <v>_Chả nướng 300g</v>
      </c>
      <c r="L2193" s="8" t="str">
        <f>VLOOKUP(K2193,'[1]Mã Misa'!$B$2:$D$74,2,0)</f>
        <v>Chả nướng 300g</v>
      </c>
      <c r="M2193" s="8" t="str">
        <f>VLOOKUP(L2193,'[1]Mã Misa'!$C$2:$D$74,2,0)</f>
        <v>CN300</v>
      </c>
      <c r="N2193" s="2">
        <v>70950</v>
      </c>
      <c r="O2193" t="s">
        <v>3000</v>
      </c>
      <c r="P2193" s="8" t="str">
        <f t="shared" si="173"/>
        <v>0001732</v>
      </c>
      <c r="Q2193" s="8" t="e">
        <f t="shared" si="171"/>
        <v>#N/A</v>
      </c>
      <c r="R2193" s="19">
        <v>44548</v>
      </c>
      <c r="S2193" s="17" t="s">
        <v>2968</v>
      </c>
      <c r="T2193" s="8" t="str">
        <f t="shared" si="174"/>
        <v>VM+ TNN 60</v>
      </c>
      <c r="U2193" t="s">
        <v>11328</v>
      </c>
      <c r="Y2193" t="str">
        <f t="shared" si="175"/>
        <v>WINCOMTHAINGUYEN</v>
      </c>
    </row>
    <row r="2194" spans="1:25" x14ac:dyDescent="0.2">
      <c r="A2194" t="s">
        <v>0</v>
      </c>
      <c r="B2194" t="s">
        <v>2999</v>
      </c>
      <c r="D2194" t="s">
        <v>25</v>
      </c>
      <c r="E2194" t="s">
        <v>3</v>
      </c>
      <c r="F2194" s="12">
        <v>4</v>
      </c>
      <c r="G2194" s="2">
        <v>363000</v>
      </c>
      <c r="H2194" t="s">
        <v>4</v>
      </c>
      <c r="J2194" t="s">
        <v>26</v>
      </c>
      <c r="K2194" s="9" t="str">
        <f t="shared" si="172"/>
        <v>_Chân gà sốt cay 400g</v>
      </c>
      <c r="L2194" s="8" t="str">
        <f>VLOOKUP(K2194,'[1]Mã Misa'!$B$2:$D$74,2,0)</f>
        <v>Chân gà sốt cay 400g</v>
      </c>
      <c r="M2194" s="8" t="str">
        <f>VLOOKUP(L2194,'[1]Mã Misa'!$C$2:$D$74,2,0)</f>
        <v>CGSC400</v>
      </c>
      <c r="N2194" s="2">
        <v>90750</v>
      </c>
      <c r="O2194" t="s">
        <v>3000</v>
      </c>
      <c r="P2194" s="8" t="str">
        <f t="shared" si="173"/>
        <v>0001732</v>
      </c>
      <c r="Q2194" s="8" t="e">
        <f t="shared" si="171"/>
        <v>#N/A</v>
      </c>
      <c r="R2194" s="19">
        <v>44548</v>
      </c>
      <c r="S2194" s="17" t="s">
        <v>2968</v>
      </c>
      <c r="T2194" s="8" t="str">
        <f t="shared" si="174"/>
        <v>VM+ TNN 60</v>
      </c>
      <c r="U2194" t="s">
        <v>11328</v>
      </c>
      <c r="Y2194" t="str">
        <f t="shared" si="175"/>
        <v>WINCOMTHAINGUYEN</v>
      </c>
    </row>
    <row r="2195" spans="1:25" x14ac:dyDescent="0.2">
      <c r="A2195" t="s">
        <v>0</v>
      </c>
      <c r="B2195" t="s">
        <v>2999</v>
      </c>
      <c r="D2195" t="s">
        <v>8</v>
      </c>
      <c r="E2195" t="s">
        <v>3</v>
      </c>
      <c r="F2195" s="12">
        <v>4</v>
      </c>
      <c r="G2195" s="2">
        <v>421600</v>
      </c>
      <c r="H2195" t="s">
        <v>4</v>
      </c>
      <c r="J2195" t="s">
        <v>9</v>
      </c>
      <c r="K2195" s="9" t="str">
        <f t="shared" si="172"/>
        <v>_Đùi gà sốt cay 500g</v>
      </c>
      <c r="L2195" s="8" t="str">
        <f>VLOOKUP(K2195,'[1]Mã Misa'!$B$2:$D$74,2,0)</f>
        <v>Đùi gà sốt cay 500g</v>
      </c>
      <c r="M2195" s="8" t="str">
        <f>VLOOKUP(L2195,'[1]Mã Misa'!$C$2:$D$74,2,0)</f>
        <v>DGSC500</v>
      </c>
      <c r="N2195" s="2">
        <v>105400</v>
      </c>
      <c r="O2195" t="s">
        <v>3000</v>
      </c>
      <c r="P2195" s="8" t="str">
        <f t="shared" si="173"/>
        <v>0001732</v>
      </c>
      <c r="Q2195" s="8" t="e">
        <f t="shared" si="171"/>
        <v>#N/A</v>
      </c>
      <c r="R2195" s="19">
        <v>44548</v>
      </c>
      <c r="S2195" s="17" t="s">
        <v>2968</v>
      </c>
      <c r="T2195" s="8" t="str">
        <f t="shared" si="174"/>
        <v>VM+ TNN 60</v>
      </c>
      <c r="U2195" t="s">
        <v>11328</v>
      </c>
      <c r="Y2195" t="str">
        <f t="shared" si="175"/>
        <v>WINCOMTHAINGUYEN</v>
      </c>
    </row>
    <row r="2196" spans="1:25" x14ac:dyDescent="0.2">
      <c r="A2196" t="s">
        <v>0</v>
      </c>
      <c r="B2196" t="s">
        <v>2999</v>
      </c>
      <c r="D2196" t="s">
        <v>40</v>
      </c>
      <c r="E2196" t="s">
        <v>3</v>
      </c>
      <c r="F2196" s="12">
        <v>9</v>
      </c>
      <c r="G2196" s="2">
        <v>534600</v>
      </c>
      <c r="H2196" t="s">
        <v>4</v>
      </c>
      <c r="J2196" t="s">
        <v>41</v>
      </c>
      <c r="K2196" s="9" t="str">
        <f t="shared" si="172"/>
        <v>_Giò lụa 250g</v>
      </c>
      <c r="L2196" s="8" t="str">
        <f>VLOOKUP(K2196,'[1]Mã Misa'!$B$2:$D$74,2,0)</f>
        <v>Giò lụa 250g</v>
      </c>
      <c r="M2196" s="8" t="str">
        <f>VLOOKUP(L2196,'[1]Mã Misa'!$C$2:$D$74,2,0)</f>
        <v>GL250</v>
      </c>
      <c r="N2196" s="2">
        <v>59400</v>
      </c>
      <c r="O2196" t="s">
        <v>3000</v>
      </c>
      <c r="P2196" s="8" t="str">
        <f t="shared" si="173"/>
        <v>0001732</v>
      </c>
      <c r="Q2196" s="8" t="e">
        <f t="shared" si="171"/>
        <v>#N/A</v>
      </c>
      <c r="R2196" s="19">
        <v>44548</v>
      </c>
      <c r="S2196" s="17" t="s">
        <v>2968</v>
      </c>
      <c r="T2196" s="8" t="str">
        <f t="shared" si="174"/>
        <v>VM+ TNN 60</v>
      </c>
      <c r="U2196" t="s">
        <v>11328</v>
      </c>
      <c r="Y2196" t="str">
        <f t="shared" si="175"/>
        <v>WINCOMTHAINGUYEN</v>
      </c>
    </row>
    <row r="2197" spans="1:25" x14ac:dyDescent="0.2">
      <c r="A2197" t="s">
        <v>0</v>
      </c>
      <c r="B2197" t="s">
        <v>2999</v>
      </c>
      <c r="D2197" t="s">
        <v>21</v>
      </c>
      <c r="E2197" t="s">
        <v>3</v>
      </c>
      <c r="F2197" s="12">
        <v>8</v>
      </c>
      <c r="G2197" s="2">
        <v>594000</v>
      </c>
      <c r="H2197" t="s">
        <v>4</v>
      </c>
      <c r="J2197" t="s">
        <v>22</v>
      </c>
      <c r="K2197" s="9" t="str">
        <f t="shared" si="172"/>
        <v>_Chả cốm 300g</v>
      </c>
      <c r="L2197" s="8" t="str">
        <f>VLOOKUP(K2197,'[1]Mã Misa'!$B$2:$D$74,2,0)</f>
        <v>Chả cốm 300g</v>
      </c>
      <c r="M2197" s="8" t="str">
        <f>VLOOKUP(L2197,'[1]Mã Misa'!$C$2:$D$74,2,0)</f>
        <v>CC300</v>
      </c>
      <c r="N2197" s="2">
        <v>74250</v>
      </c>
      <c r="O2197" t="s">
        <v>3000</v>
      </c>
      <c r="P2197" s="8" t="str">
        <f t="shared" si="173"/>
        <v>0001732</v>
      </c>
      <c r="Q2197" s="8" t="e">
        <f t="shared" si="171"/>
        <v>#N/A</v>
      </c>
      <c r="R2197" s="19">
        <v>44548</v>
      </c>
      <c r="S2197" s="17" t="s">
        <v>2968</v>
      </c>
      <c r="T2197" s="8" t="str">
        <f t="shared" si="174"/>
        <v>VM+ TNN 60</v>
      </c>
      <c r="U2197" t="s">
        <v>11328</v>
      </c>
      <c r="Y2197" t="str">
        <f t="shared" si="175"/>
        <v>WINCOMTHAINGUYEN</v>
      </c>
    </row>
    <row r="2198" spans="1:25" x14ac:dyDescent="0.2">
      <c r="A2198" t="s">
        <v>0</v>
      </c>
      <c r="B2198" t="s">
        <v>2999</v>
      </c>
      <c r="D2198" t="s">
        <v>15</v>
      </c>
      <c r="E2198" t="s">
        <v>3</v>
      </c>
      <c r="F2198" s="12">
        <v>1</v>
      </c>
      <c r="G2198" s="2">
        <v>46000</v>
      </c>
      <c r="H2198" t="s">
        <v>4</v>
      </c>
      <c r="J2198" t="s">
        <v>16</v>
      </c>
      <c r="K2198" s="9" t="str">
        <f t="shared" si="172"/>
        <v>Mộc nấm hương gói 250g</v>
      </c>
      <c r="L2198" s="8" t="str">
        <f>VLOOKUP(K2198,'[1]Mã Misa'!$B$2:$D$74,2,0)</f>
        <v>Mộc Nấm Hương 250g</v>
      </c>
      <c r="M2198" s="8" t="str">
        <f>VLOOKUP(L2198,'[1]Mã Misa'!$C$2:$D$74,2,0)</f>
        <v>MNH250</v>
      </c>
      <c r="N2198" s="2">
        <v>46000</v>
      </c>
      <c r="O2198" t="s">
        <v>3000</v>
      </c>
      <c r="P2198" s="8" t="str">
        <f t="shared" si="173"/>
        <v>0001732</v>
      </c>
      <c r="Q2198" s="8" t="e">
        <f t="shared" si="171"/>
        <v>#N/A</v>
      </c>
      <c r="R2198" s="19">
        <v>44548</v>
      </c>
      <c r="S2198" s="17" t="s">
        <v>2968</v>
      </c>
      <c r="T2198" s="8" t="str">
        <f t="shared" si="174"/>
        <v>VM+ TNN 60</v>
      </c>
      <c r="U2198" t="s">
        <v>11328</v>
      </c>
      <c r="Y2198" t="str">
        <f t="shared" si="175"/>
        <v>WINCOMTHAINGUYEN</v>
      </c>
    </row>
    <row r="2199" spans="1:25" x14ac:dyDescent="0.2">
      <c r="A2199" t="s">
        <v>0</v>
      </c>
      <c r="B2199" t="s">
        <v>2999</v>
      </c>
      <c r="D2199" t="s">
        <v>30</v>
      </c>
      <c r="E2199" t="s">
        <v>3</v>
      </c>
      <c r="F2199" s="12">
        <v>1</v>
      </c>
      <c r="G2199" s="2">
        <v>111058</v>
      </c>
      <c r="H2199" t="s">
        <v>4</v>
      </c>
      <c r="J2199" t="s">
        <v>31</v>
      </c>
      <c r="K2199" s="9" t="str">
        <f t="shared" si="172"/>
        <v>Gà muối gói 500g</v>
      </c>
      <c r="L2199" s="8" t="str">
        <f>VLOOKUP(K2199,'[1]Mã Misa'!$B$2:$D$74,2,0)</f>
        <v>Gà muối 500g</v>
      </c>
      <c r="M2199" s="8" t="str">
        <f>VLOOKUP(L2199,'[1]Mã Misa'!$C$2:$D$74,2,0)</f>
        <v>GM500</v>
      </c>
      <c r="N2199" s="2">
        <v>111058</v>
      </c>
      <c r="O2199" t="s">
        <v>3000</v>
      </c>
      <c r="P2199" s="8" t="str">
        <f t="shared" si="173"/>
        <v>0001732</v>
      </c>
      <c r="Q2199" s="8" t="e">
        <f t="shared" si="171"/>
        <v>#N/A</v>
      </c>
      <c r="R2199" s="19">
        <v>44548</v>
      </c>
      <c r="S2199" s="17" t="s">
        <v>2968</v>
      </c>
      <c r="T2199" s="8" t="str">
        <f t="shared" si="174"/>
        <v>VM+ TNN 60</v>
      </c>
      <c r="U2199" t="s">
        <v>11328</v>
      </c>
      <c r="Y2199" t="str">
        <f t="shared" si="175"/>
        <v>WINCOMTHAINGUYEN</v>
      </c>
    </row>
    <row r="2200" spans="1:25" x14ac:dyDescent="0.2">
      <c r="A2200" t="s">
        <v>0</v>
      </c>
      <c r="B2200" t="s">
        <v>3001</v>
      </c>
      <c r="D2200" t="s">
        <v>11</v>
      </c>
      <c r="E2200" t="s">
        <v>3</v>
      </c>
      <c r="F2200" s="12">
        <v>1</v>
      </c>
      <c r="G2200" s="2">
        <v>50182</v>
      </c>
      <c r="H2200" t="s">
        <v>4</v>
      </c>
      <c r="J2200" t="s">
        <v>12</v>
      </c>
      <c r="K2200" s="9" t="str">
        <f t="shared" si="172"/>
        <v>Giò tai lưỡi xào gói 250g</v>
      </c>
      <c r="L2200" s="8" t="str">
        <f>VLOOKUP(K2200,'[1]Mã Misa'!$B$2:$D$74,2,0)</f>
        <v>Giò Tai Lưỡi Xào 250g</v>
      </c>
      <c r="M2200" s="8" t="str">
        <f>VLOOKUP(L2200,'[1]Mã Misa'!$C$2:$D$74,2,0)</f>
        <v>GTLX250G</v>
      </c>
      <c r="N2200" s="2">
        <v>50182</v>
      </c>
      <c r="O2200" t="s">
        <v>3002</v>
      </c>
      <c r="P2200" s="8" t="str">
        <f t="shared" si="173"/>
        <v>0047488</v>
      </c>
      <c r="Q2200" s="8" t="e">
        <f t="shared" si="171"/>
        <v>#N/A</v>
      </c>
      <c r="R2200" s="19">
        <v>44548</v>
      </c>
      <c r="S2200" s="17" t="s">
        <v>684</v>
      </c>
      <c r="T2200" s="8" t="str">
        <f t="shared" si="174"/>
        <v>VM+ HCM Fl</v>
      </c>
      <c r="U2200" t="s">
        <v>10706</v>
      </c>
      <c r="Y2200" t="str">
        <f t="shared" si="175"/>
        <v>WINCOMHOCHIMINH</v>
      </c>
    </row>
    <row r="2201" spans="1:25" x14ac:dyDescent="0.2">
      <c r="A2201" t="s">
        <v>0</v>
      </c>
      <c r="B2201" t="s">
        <v>3003</v>
      </c>
      <c r="D2201" t="s">
        <v>15</v>
      </c>
      <c r="E2201" t="s">
        <v>3</v>
      </c>
      <c r="F2201" s="12">
        <v>3</v>
      </c>
      <c r="G2201" s="2">
        <v>138000</v>
      </c>
      <c r="H2201" t="s">
        <v>4</v>
      </c>
      <c r="J2201" t="s">
        <v>16</v>
      </c>
      <c r="K2201" s="9" t="str">
        <f t="shared" si="172"/>
        <v>Mộc nấm hương gói 250g</v>
      </c>
      <c r="L2201" s="8" t="str">
        <f>VLOOKUP(K2201,'[1]Mã Misa'!$B$2:$D$74,2,0)</f>
        <v>Mộc Nấm Hương 250g</v>
      </c>
      <c r="M2201" s="8" t="str">
        <f>VLOOKUP(L2201,'[1]Mã Misa'!$C$2:$D$74,2,0)</f>
        <v>MNH250</v>
      </c>
      <c r="N2201" s="2">
        <v>46000</v>
      </c>
      <c r="O2201" t="s">
        <v>3004</v>
      </c>
      <c r="P2201" s="8" t="str">
        <f t="shared" si="173"/>
        <v>0158956</v>
      </c>
      <c r="Q2201" s="8" t="e">
        <f t="shared" si="171"/>
        <v>#N/A</v>
      </c>
      <c r="R2201" s="19">
        <v>44548</v>
      </c>
      <c r="S2201" s="17" t="s">
        <v>3005</v>
      </c>
      <c r="T2201" s="8" t="str">
        <f t="shared" si="174"/>
        <v xml:space="preserve">VM+ HNI 5 </v>
      </c>
      <c r="U2201" t="s">
        <v>11335</v>
      </c>
      <c r="Y2201" t="str">
        <f t="shared" si="175"/>
        <v>WINCOMHANOI</v>
      </c>
    </row>
    <row r="2202" spans="1:25" x14ac:dyDescent="0.2">
      <c r="A2202" t="s">
        <v>0</v>
      </c>
      <c r="B2202" t="s">
        <v>3006</v>
      </c>
      <c r="D2202" t="s">
        <v>30</v>
      </c>
      <c r="E2202" t="s">
        <v>3</v>
      </c>
      <c r="F2202" s="12">
        <v>1</v>
      </c>
      <c r="G2202" s="2">
        <v>111058</v>
      </c>
      <c r="H2202" t="s">
        <v>4</v>
      </c>
      <c r="J2202" t="s">
        <v>31</v>
      </c>
      <c r="K2202" s="9" t="str">
        <f t="shared" si="172"/>
        <v>Gà muối gói 500g</v>
      </c>
      <c r="L2202" s="8" t="str">
        <f>VLOOKUP(K2202,'[1]Mã Misa'!$B$2:$D$74,2,0)</f>
        <v>Gà muối 500g</v>
      </c>
      <c r="M2202" s="8" t="str">
        <f>VLOOKUP(L2202,'[1]Mã Misa'!$C$2:$D$74,2,0)</f>
        <v>GM500</v>
      </c>
      <c r="N2202" s="2">
        <v>111058</v>
      </c>
      <c r="O2202" t="s">
        <v>3007</v>
      </c>
      <c r="P2202" s="8" t="str">
        <f t="shared" si="173"/>
        <v>0020613</v>
      </c>
      <c r="Q2202" s="8" t="e">
        <f t="shared" si="171"/>
        <v>#N/A</v>
      </c>
      <c r="R2202" s="19">
        <v>44548</v>
      </c>
      <c r="S2202" s="17" t="s">
        <v>3008</v>
      </c>
      <c r="T2202" s="8" t="str">
        <f t="shared" si="174"/>
        <v>VM+ DNG 23</v>
      </c>
      <c r="U2202" t="s">
        <v>11336</v>
      </c>
      <c r="Y2202" t="str">
        <f t="shared" si="175"/>
        <v>WINCOMDANANG</v>
      </c>
    </row>
    <row r="2203" spans="1:25" x14ac:dyDescent="0.2">
      <c r="A2203" t="s">
        <v>0</v>
      </c>
      <c r="B2203" t="s">
        <v>3009</v>
      </c>
      <c r="D2203" t="s">
        <v>30</v>
      </c>
      <c r="E2203" t="s">
        <v>3</v>
      </c>
      <c r="F2203" s="12">
        <v>1</v>
      </c>
      <c r="G2203" s="2">
        <v>111058</v>
      </c>
      <c r="H2203" t="s">
        <v>4</v>
      </c>
      <c r="J2203" t="s">
        <v>31</v>
      </c>
      <c r="K2203" s="9" t="str">
        <f t="shared" si="172"/>
        <v>Gà muối gói 500g</v>
      </c>
      <c r="L2203" s="8" t="str">
        <f>VLOOKUP(K2203,'[1]Mã Misa'!$B$2:$D$74,2,0)</f>
        <v>Gà muối 500g</v>
      </c>
      <c r="M2203" s="8" t="str">
        <f>VLOOKUP(L2203,'[1]Mã Misa'!$C$2:$D$74,2,0)</f>
        <v>GM500</v>
      </c>
      <c r="N2203" s="2">
        <v>111058</v>
      </c>
      <c r="O2203" t="s">
        <v>3010</v>
      </c>
      <c r="P2203" s="8" t="str">
        <f t="shared" si="173"/>
        <v>0001733</v>
      </c>
      <c r="Q2203" s="8" t="e">
        <f t="shared" si="171"/>
        <v>#N/A</v>
      </c>
      <c r="R2203" s="19">
        <v>44548</v>
      </c>
      <c r="S2203" s="17" t="s">
        <v>3011</v>
      </c>
      <c r="T2203" s="8" t="str">
        <f t="shared" si="174"/>
        <v>VM+ TNN 37</v>
      </c>
      <c r="U2203" t="s">
        <v>11337</v>
      </c>
      <c r="Y2203" t="str">
        <f t="shared" si="175"/>
        <v>WINCOMTHAINGUYEN</v>
      </c>
    </row>
    <row r="2204" spans="1:25" x14ac:dyDescent="0.2">
      <c r="A2204" t="s">
        <v>0</v>
      </c>
      <c r="B2204" t="s">
        <v>3012</v>
      </c>
      <c r="D2204" t="s">
        <v>30</v>
      </c>
      <c r="E2204" t="s">
        <v>3</v>
      </c>
      <c r="F2204" s="12">
        <v>2</v>
      </c>
      <c r="G2204" s="2">
        <v>222116</v>
      </c>
      <c r="H2204" t="s">
        <v>4</v>
      </c>
      <c r="J2204" t="s">
        <v>31</v>
      </c>
      <c r="K2204" s="9" t="str">
        <f t="shared" si="172"/>
        <v>Gà muối gói 500g</v>
      </c>
      <c r="L2204" s="8" t="str">
        <f>VLOOKUP(K2204,'[1]Mã Misa'!$B$2:$D$74,2,0)</f>
        <v>Gà muối 500g</v>
      </c>
      <c r="M2204" s="8" t="str">
        <f>VLOOKUP(L2204,'[1]Mã Misa'!$C$2:$D$74,2,0)</f>
        <v>GM500</v>
      </c>
      <c r="N2204" s="2">
        <v>111058</v>
      </c>
      <c r="O2204" t="s">
        <v>3013</v>
      </c>
      <c r="P2204" s="8" t="str">
        <f t="shared" si="173"/>
        <v>0020614</v>
      </c>
      <c r="Q2204" s="8" t="e">
        <f t="shared" si="171"/>
        <v>#N/A</v>
      </c>
      <c r="R2204" s="19">
        <v>44548</v>
      </c>
      <c r="S2204" s="17" t="s">
        <v>3014</v>
      </c>
      <c r="T2204" s="8" t="str">
        <f t="shared" si="174"/>
        <v>VM+ DNG 41</v>
      </c>
      <c r="U2204" t="s">
        <v>11338</v>
      </c>
      <c r="Y2204" t="str">
        <f t="shared" si="175"/>
        <v>WINCOMDANANG</v>
      </c>
    </row>
    <row r="2205" spans="1:25" x14ac:dyDescent="0.2">
      <c r="A2205" t="s">
        <v>0</v>
      </c>
      <c r="B2205" t="s">
        <v>3015</v>
      </c>
      <c r="D2205" t="s">
        <v>30</v>
      </c>
      <c r="E2205" t="s">
        <v>3</v>
      </c>
      <c r="F2205" s="12">
        <v>1</v>
      </c>
      <c r="G2205" s="2">
        <v>111058</v>
      </c>
      <c r="H2205" t="s">
        <v>4</v>
      </c>
      <c r="J2205" t="s">
        <v>31</v>
      </c>
      <c r="K2205" s="9" t="str">
        <f t="shared" si="172"/>
        <v>Gà muối gói 500g</v>
      </c>
      <c r="L2205" s="8" t="str">
        <f>VLOOKUP(K2205,'[1]Mã Misa'!$B$2:$D$74,2,0)</f>
        <v>Gà muối 500g</v>
      </c>
      <c r="M2205" s="8" t="str">
        <f>VLOOKUP(L2205,'[1]Mã Misa'!$C$2:$D$74,2,0)</f>
        <v>GM500</v>
      </c>
      <c r="N2205" s="2">
        <v>111058</v>
      </c>
      <c r="O2205" t="s">
        <v>3016</v>
      </c>
      <c r="P2205" s="8" t="str">
        <f t="shared" si="173"/>
        <v>0020616</v>
      </c>
      <c r="Q2205" s="8" t="e">
        <f t="shared" si="171"/>
        <v>#N/A</v>
      </c>
      <c r="R2205" s="19">
        <v>44548</v>
      </c>
      <c r="S2205" s="17" t="s">
        <v>3017</v>
      </c>
      <c r="T2205" s="8" t="str">
        <f t="shared" si="174"/>
        <v>VM+ DNG 42</v>
      </c>
      <c r="U2205" t="s">
        <v>11339</v>
      </c>
      <c r="Y2205" t="str">
        <f t="shared" si="175"/>
        <v>WINCOMDANANG</v>
      </c>
    </row>
    <row r="2206" spans="1:25" x14ac:dyDescent="0.2">
      <c r="A2206" t="s">
        <v>0</v>
      </c>
      <c r="B2206" t="s">
        <v>3018</v>
      </c>
      <c r="D2206" t="s">
        <v>40</v>
      </c>
      <c r="E2206" t="s">
        <v>3</v>
      </c>
      <c r="F2206" s="12">
        <v>2</v>
      </c>
      <c r="G2206" s="2">
        <v>118800</v>
      </c>
      <c r="H2206" t="s">
        <v>4</v>
      </c>
      <c r="J2206" t="s">
        <v>41</v>
      </c>
      <c r="K2206" s="9" t="str">
        <f t="shared" si="172"/>
        <v>_Giò lụa 250g</v>
      </c>
      <c r="L2206" s="8" t="str">
        <f>VLOOKUP(K2206,'[1]Mã Misa'!$B$2:$D$74,2,0)</f>
        <v>Giò lụa 250g</v>
      </c>
      <c r="M2206" s="8" t="str">
        <f>VLOOKUP(L2206,'[1]Mã Misa'!$C$2:$D$74,2,0)</f>
        <v>GL250</v>
      </c>
      <c r="N2206" s="2">
        <v>59400</v>
      </c>
      <c r="O2206" t="s">
        <v>3019</v>
      </c>
      <c r="P2206" s="8" t="str">
        <f t="shared" si="173"/>
        <v>0158970</v>
      </c>
      <c r="Q2206" s="8" t="e">
        <f t="shared" si="171"/>
        <v>#N/A</v>
      </c>
      <c r="R2206" s="19">
        <v>44548</v>
      </c>
      <c r="S2206" s="17" t="s">
        <v>302</v>
      </c>
      <c r="T2206" s="8" t="str">
        <f t="shared" si="174"/>
        <v>VM+ HNI 42</v>
      </c>
      <c r="U2206" t="s">
        <v>10592</v>
      </c>
      <c r="Y2206" t="str">
        <f t="shared" si="175"/>
        <v>WINCOMHANOI</v>
      </c>
    </row>
    <row r="2207" spans="1:25" x14ac:dyDescent="0.2">
      <c r="A2207" t="s">
        <v>0</v>
      </c>
      <c r="B2207" t="s">
        <v>3018</v>
      </c>
      <c r="D2207" t="s">
        <v>27</v>
      </c>
      <c r="E2207" t="s">
        <v>3</v>
      </c>
      <c r="F2207" s="12">
        <v>4</v>
      </c>
      <c r="G2207" s="2">
        <v>244200</v>
      </c>
      <c r="H2207" t="s">
        <v>4</v>
      </c>
      <c r="J2207" t="s">
        <v>28</v>
      </c>
      <c r="K2207" s="9" t="str">
        <f t="shared" si="172"/>
        <v>_Giò sụn gà 250g</v>
      </c>
      <c r="L2207" s="8" t="str">
        <f>VLOOKUP(K2207,'[1]Mã Misa'!$B$2:$D$74,2,0)</f>
        <v>Giò sụn gà 250g</v>
      </c>
      <c r="M2207" s="8" t="str">
        <f>VLOOKUP(L2207,'[1]Mã Misa'!$C$2:$D$74,2,0)</f>
        <v>GSG250</v>
      </c>
      <c r="N2207" s="2">
        <v>61050</v>
      </c>
      <c r="O2207" t="s">
        <v>3019</v>
      </c>
      <c r="P2207" s="8" t="str">
        <f t="shared" si="173"/>
        <v>0158970</v>
      </c>
      <c r="Q2207" s="8" t="e">
        <f t="shared" si="171"/>
        <v>#N/A</v>
      </c>
      <c r="R2207" s="19">
        <v>44548</v>
      </c>
      <c r="S2207" s="17" t="s">
        <v>302</v>
      </c>
      <c r="T2207" s="8" t="str">
        <f t="shared" si="174"/>
        <v>VM+ HNI 42</v>
      </c>
      <c r="U2207" t="s">
        <v>10592</v>
      </c>
      <c r="Y2207" t="str">
        <f t="shared" si="175"/>
        <v>WINCOMHANOI</v>
      </c>
    </row>
    <row r="2208" spans="1:25" x14ac:dyDescent="0.2">
      <c r="A2208" t="s">
        <v>0</v>
      </c>
      <c r="B2208" t="s">
        <v>3018</v>
      </c>
      <c r="D2208" t="s">
        <v>21</v>
      </c>
      <c r="E2208" t="s">
        <v>3</v>
      </c>
      <c r="F2208" s="12">
        <v>5</v>
      </c>
      <c r="G2208" s="2">
        <v>371250</v>
      </c>
      <c r="H2208" t="s">
        <v>4</v>
      </c>
      <c r="J2208" t="s">
        <v>22</v>
      </c>
      <c r="K2208" s="9" t="str">
        <f t="shared" si="172"/>
        <v>_Chả cốm 300g</v>
      </c>
      <c r="L2208" s="8" t="str">
        <f>VLOOKUP(K2208,'[1]Mã Misa'!$B$2:$D$74,2,0)</f>
        <v>Chả cốm 300g</v>
      </c>
      <c r="M2208" s="8" t="str">
        <f>VLOOKUP(L2208,'[1]Mã Misa'!$C$2:$D$74,2,0)</f>
        <v>CC300</v>
      </c>
      <c r="N2208" s="2">
        <v>74250</v>
      </c>
      <c r="O2208" t="s">
        <v>3019</v>
      </c>
      <c r="P2208" s="8" t="str">
        <f t="shared" si="173"/>
        <v>0158970</v>
      </c>
      <c r="Q2208" s="8" t="e">
        <f t="shared" si="171"/>
        <v>#N/A</v>
      </c>
      <c r="R2208" s="19">
        <v>44548</v>
      </c>
      <c r="S2208" s="17" t="s">
        <v>302</v>
      </c>
      <c r="T2208" s="8" t="str">
        <f t="shared" si="174"/>
        <v>VM+ HNI 42</v>
      </c>
      <c r="U2208" t="s">
        <v>10592</v>
      </c>
      <c r="Y2208" t="str">
        <f t="shared" si="175"/>
        <v>WINCOMHANOI</v>
      </c>
    </row>
    <row r="2209" spans="1:25" x14ac:dyDescent="0.2">
      <c r="A2209" t="s">
        <v>0</v>
      </c>
      <c r="B2209" t="s">
        <v>3020</v>
      </c>
      <c r="D2209" t="s">
        <v>11</v>
      </c>
      <c r="E2209" t="s">
        <v>3</v>
      </c>
      <c r="F2209" s="12">
        <v>3</v>
      </c>
      <c r="G2209" s="2">
        <v>150546</v>
      </c>
      <c r="H2209" t="s">
        <v>4</v>
      </c>
      <c r="J2209" t="s">
        <v>12</v>
      </c>
      <c r="K2209" s="9" t="str">
        <f t="shared" si="172"/>
        <v>Giò tai lưỡi xào gói 250g</v>
      </c>
      <c r="L2209" s="8" t="str">
        <f>VLOOKUP(K2209,'[1]Mã Misa'!$B$2:$D$74,2,0)</f>
        <v>Giò Tai Lưỡi Xào 250g</v>
      </c>
      <c r="M2209" s="8" t="str">
        <f>VLOOKUP(L2209,'[1]Mã Misa'!$C$2:$D$74,2,0)</f>
        <v>GTLX250G</v>
      </c>
      <c r="N2209" s="2">
        <v>50182</v>
      </c>
      <c r="O2209" t="s">
        <v>3021</v>
      </c>
      <c r="P2209" s="8" t="str">
        <f t="shared" si="173"/>
        <v>0158988</v>
      </c>
      <c r="Q2209" s="8" t="e">
        <f t="shared" si="171"/>
        <v>#N/A</v>
      </c>
      <c r="R2209" s="19">
        <v>44548</v>
      </c>
      <c r="S2209" s="17" t="s">
        <v>3022</v>
      </c>
      <c r="T2209" s="8" t="str">
        <f t="shared" si="174"/>
        <v>VM+ HNI Ki</v>
      </c>
      <c r="U2209" t="s">
        <v>11340</v>
      </c>
      <c r="Y2209" t="str">
        <f t="shared" si="175"/>
        <v>WINCOMHANOI</v>
      </c>
    </row>
    <row r="2210" spans="1:25" x14ac:dyDescent="0.2">
      <c r="A2210" t="s">
        <v>0</v>
      </c>
      <c r="B2210" t="s">
        <v>3023</v>
      </c>
      <c r="D2210" t="s">
        <v>30</v>
      </c>
      <c r="E2210" t="s">
        <v>3</v>
      </c>
      <c r="F2210" s="12">
        <v>1</v>
      </c>
      <c r="G2210" s="2">
        <v>111058</v>
      </c>
      <c r="H2210" t="s">
        <v>4</v>
      </c>
      <c r="J2210" t="s">
        <v>31</v>
      </c>
      <c r="K2210" s="9" t="str">
        <f t="shared" si="172"/>
        <v>Gà muối gói 500g</v>
      </c>
      <c r="L2210" s="8" t="str">
        <f>VLOOKUP(K2210,'[1]Mã Misa'!$B$2:$D$74,2,0)</f>
        <v>Gà muối 500g</v>
      </c>
      <c r="M2210" s="8" t="str">
        <f>VLOOKUP(L2210,'[1]Mã Misa'!$C$2:$D$74,2,0)</f>
        <v>GM500</v>
      </c>
      <c r="N2210" s="2">
        <v>111058</v>
      </c>
      <c r="O2210" t="s">
        <v>3024</v>
      </c>
      <c r="P2210" s="8" t="str">
        <f t="shared" si="173"/>
        <v>0158994</v>
      </c>
      <c r="Q2210" s="8" t="e">
        <f t="shared" si="171"/>
        <v>#N/A</v>
      </c>
      <c r="R2210" s="19">
        <v>44548</v>
      </c>
      <c r="S2210" s="17" t="s">
        <v>972</v>
      </c>
      <c r="T2210" s="8" t="str">
        <f t="shared" si="174"/>
        <v>VM+ HNI Th</v>
      </c>
      <c r="U2210" t="s">
        <v>10794</v>
      </c>
      <c r="Y2210" t="str">
        <f t="shared" si="175"/>
        <v>WINCOMHANOI</v>
      </c>
    </row>
    <row r="2211" spans="1:25" x14ac:dyDescent="0.2">
      <c r="A2211" t="s">
        <v>0</v>
      </c>
      <c r="B2211" t="s">
        <v>3023</v>
      </c>
      <c r="D2211" t="s">
        <v>11</v>
      </c>
      <c r="E2211" t="s">
        <v>3</v>
      </c>
      <c r="F2211" s="12">
        <v>5</v>
      </c>
      <c r="G2211" s="2">
        <v>250910</v>
      </c>
      <c r="H2211" t="s">
        <v>4</v>
      </c>
      <c r="J2211" t="s">
        <v>12</v>
      </c>
      <c r="K2211" s="9" t="str">
        <f t="shared" si="172"/>
        <v>Giò tai lưỡi xào gói 250g</v>
      </c>
      <c r="L2211" s="8" t="str">
        <f>VLOOKUP(K2211,'[1]Mã Misa'!$B$2:$D$74,2,0)</f>
        <v>Giò Tai Lưỡi Xào 250g</v>
      </c>
      <c r="M2211" s="8" t="str">
        <f>VLOOKUP(L2211,'[1]Mã Misa'!$C$2:$D$74,2,0)</f>
        <v>GTLX250G</v>
      </c>
      <c r="N2211" s="2">
        <v>50182</v>
      </c>
      <c r="O2211" t="s">
        <v>3024</v>
      </c>
      <c r="P2211" s="8" t="str">
        <f t="shared" si="173"/>
        <v>0158994</v>
      </c>
      <c r="Q2211" s="8" t="e">
        <f t="shared" si="171"/>
        <v>#N/A</v>
      </c>
      <c r="R2211" s="19">
        <v>44548</v>
      </c>
      <c r="S2211" s="17" t="s">
        <v>972</v>
      </c>
      <c r="T2211" s="8" t="str">
        <f t="shared" si="174"/>
        <v>VM+ HNI Th</v>
      </c>
      <c r="U2211" t="s">
        <v>10794</v>
      </c>
      <c r="Y2211" t="str">
        <f t="shared" si="175"/>
        <v>WINCOMHANOI</v>
      </c>
    </row>
    <row r="2212" spans="1:25" x14ac:dyDescent="0.2">
      <c r="A2212" t="s">
        <v>0</v>
      </c>
      <c r="B2212" t="s">
        <v>3025</v>
      </c>
      <c r="D2212" t="s">
        <v>25</v>
      </c>
      <c r="E2212" t="s">
        <v>3</v>
      </c>
      <c r="F2212" s="12">
        <v>1</v>
      </c>
      <c r="G2212" s="2">
        <v>90750</v>
      </c>
      <c r="H2212" t="s">
        <v>4</v>
      </c>
      <c r="J2212" t="s">
        <v>26</v>
      </c>
      <c r="K2212" s="9" t="str">
        <f t="shared" si="172"/>
        <v>_Chân gà sốt cay 400g</v>
      </c>
      <c r="L2212" s="8" t="str">
        <f>VLOOKUP(K2212,'[1]Mã Misa'!$B$2:$D$74,2,0)</f>
        <v>Chân gà sốt cay 400g</v>
      </c>
      <c r="M2212" s="8" t="str">
        <f>VLOOKUP(L2212,'[1]Mã Misa'!$C$2:$D$74,2,0)</f>
        <v>CGSC400</v>
      </c>
      <c r="N2212" s="2">
        <v>90750</v>
      </c>
      <c r="O2212" t="s">
        <v>3026</v>
      </c>
      <c r="P2212" s="8" t="str">
        <f t="shared" si="173"/>
        <v>0012969</v>
      </c>
      <c r="Q2212" s="8" t="e">
        <f t="shared" si="171"/>
        <v>#N/A</v>
      </c>
      <c r="R2212" s="19">
        <v>44548</v>
      </c>
      <c r="S2212" s="17" t="s">
        <v>3027</v>
      </c>
      <c r="T2212" s="8" t="str">
        <f t="shared" si="174"/>
        <v>VM+ QNH Tổ</v>
      </c>
      <c r="U2212" t="s">
        <v>11341</v>
      </c>
      <c r="Y2212" t="str">
        <f t="shared" si="175"/>
        <v>WINCOMQUANGNINH</v>
      </c>
    </row>
    <row r="2213" spans="1:25" x14ac:dyDescent="0.2">
      <c r="A2213" t="s">
        <v>0</v>
      </c>
      <c r="B2213" t="s">
        <v>3025</v>
      </c>
      <c r="D2213" t="s">
        <v>11</v>
      </c>
      <c r="E2213" t="s">
        <v>3</v>
      </c>
      <c r="F2213" s="12">
        <v>1</v>
      </c>
      <c r="G2213" s="2">
        <v>50182</v>
      </c>
      <c r="H2213" t="s">
        <v>4</v>
      </c>
      <c r="J2213" t="s">
        <v>12</v>
      </c>
      <c r="K2213" s="9" t="str">
        <f t="shared" si="172"/>
        <v>Giò tai lưỡi xào gói 250g</v>
      </c>
      <c r="L2213" s="8" t="str">
        <f>VLOOKUP(K2213,'[1]Mã Misa'!$B$2:$D$74,2,0)</f>
        <v>Giò Tai Lưỡi Xào 250g</v>
      </c>
      <c r="M2213" s="8" t="str">
        <f>VLOOKUP(L2213,'[1]Mã Misa'!$C$2:$D$74,2,0)</f>
        <v>GTLX250G</v>
      </c>
      <c r="N2213" s="2">
        <v>50182</v>
      </c>
      <c r="O2213" t="s">
        <v>3026</v>
      </c>
      <c r="P2213" s="8" t="str">
        <f t="shared" si="173"/>
        <v>0012969</v>
      </c>
      <c r="Q2213" s="8" t="e">
        <f t="shared" si="171"/>
        <v>#N/A</v>
      </c>
      <c r="R2213" s="19">
        <v>44548</v>
      </c>
      <c r="S2213" s="17" t="s">
        <v>3027</v>
      </c>
      <c r="T2213" s="8" t="str">
        <f t="shared" si="174"/>
        <v>VM+ QNH Tổ</v>
      </c>
      <c r="U2213" t="s">
        <v>11341</v>
      </c>
      <c r="Y2213" t="str">
        <f t="shared" si="175"/>
        <v>WINCOMQUANGNINH</v>
      </c>
    </row>
    <row r="2214" spans="1:25" x14ac:dyDescent="0.2">
      <c r="A2214" t="s">
        <v>0</v>
      </c>
      <c r="B2214" t="s">
        <v>3028</v>
      </c>
      <c r="D2214" t="s">
        <v>102</v>
      </c>
      <c r="E2214" t="s">
        <v>103</v>
      </c>
      <c r="F2214" s="12">
        <v>4</v>
      </c>
      <c r="G2214" s="2">
        <v>708752</v>
      </c>
      <c r="H2214" t="s">
        <v>104</v>
      </c>
      <c r="J2214" t="s">
        <v>105</v>
      </c>
      <c r="K2214" s="9" t="str">
        <f t="shared" si="172"/>
        <v xml:space="preserve"> Mực lá câu làm sạch 450g</v>
      </c>
      <c r="L2214" s="8" t="str">
        <f>VLOOKUP(K2214,'[1]Mã Misa'!$B$2:$D$74,2,0)</f>
        <v>Mực lá câu làm sạch 450g</v>
      </c>
      <c r="M2214" s="8" t="str">
        <f>VLOOKUP(L2214,'[1]Mã Misa'!$C$2:$D$74,2,0)</f>
        <v>ML450</v>
      </c>
      <c r="N2214" s="2">
        <v>177188</v>
      </c>
      <c r="O2214" t="s">
        <v>3029</v>
      </c>
      <c r="P2214" s="8" t="str">
        <f t="shared" si="173"/>
        <v>0159041</v>
      </c>
      <c r="Q2214" s="8" t="e">
        <f t="shared" si="171"/>
        <v>#N/A</v>
      </c>
      <c r="R2214" s="19">
        <v>44548</v>
      </c>
      <c r="S2214" s="17" t="s">
        <v>116</v>
      </c>
      <c r="T2214" s="8" t="str">
        <f t="shared" si="174"/>
        <v>VM+ HNI 38</v>
      </c>
      <c r="U2214" t="s">
        <v>10532</v>
      </c>
      <c r="Y2214" t="str">
        <f t="shared" si="175"/>
        <v>WINCOMHANOI</v>
      </c>
    </row>
    <row r="2215" spans="1:25" x14ac:dyDescent="0.2">
      <c r="A2215" t="s">
        <v>0</v>
      </c>
      <c r="B2215" t="s">
        <v>3028</v>
      </c>
      <c r="D2215" t="s">
        <v>1460</v>
      </c>
      <c r="E2215" t="s">
        <v>103</v>
      </c>
      <c r="F2215" s="12">
        <v>1</v>
      </c>
      <c r="G2215" s="2">
        <v>198450</v>
      </c>
      <c r="H2215" t="s">
        <v>104</v>
      </c>
      <c r="J2215" t="s">
        <v>1461</v>
      </c>
      <c r="K2215" s="9" t="str">
        <f t="shared" si="172"/>
        <v xml:space="preserve"> Tôm mũ ni nguyên con 450g</v>
      </c>
      <c r="L2215" s="8" t="str">
        <f>VLOOKUP(K2215,'[1]Mã Misa'!$B$2:$D$74,2,0)</f>
        <v>Tôm mũ ni nguyên con 450g</v>
      </c>
      <c r="M2215" s="8" t="str">
        <f>VLOOKUP(L2215,'[1]Mã Misa'!$C$2:$D$74,2,0)</f>
        <v>TNC450</v>
      </c>
      <c r="N2215" s="2">
        <v>198450</v>
      </c>
      <c r="O2215" t="s">
        <v>3029</v>
      </c>
      <c r="P2215" s="8" t="str">
        <f t="shared" si="173"/>
        <v>0159041</v>
      </c>
      <c r="Q2215" s="8" t="e">
        <f t="shared" si="171"/>
        <v>#N/A</v>
      </c>
      <c r="R2215" s="19">
        <v>44548</v>
      </c>
      <c r="S2215" s="17" t="s">
        <v>116</v>
      </c>
      <c r="T2215" s="8" t="str">
        <f t="shared" si="174"/>
        <v>VM+ HNI 38</v>
      </c>
      <c r="U2215" t="s">
        <v>10532</v>
      </c>
      <c r="Y2215" t="str">
        <f t="shared" si="175"/>
        <v>WINCOMHANOI</v>
      </c>
    </row>
    <row r="2216" spans="1:25" x14ac:dyDescent="0.2">
      <c r="A2216" t="s">
        <v>0</v>
      </c>
      <c r="B2216" t="s">
        <v>3030</v>
      </c>
      <c r="D2216" t="s">
        <v>8</v>
      </c>
      <c r="E2216" t="s">
        <v>3</v>
      </c>
      <c r="F2216" s="12">
        <v>2</v>
      </c>
      <c r="G2216" s="2">
        <v>210800</v>
      </c>
      <c r="H2216" t="s">
        <v>4</v>
      </c>
      <c r="J2216" t="s">
        <v>9</v>
      </c>
      <c r="K2216" s="9" t="str">
        <f t="shared" si="172"/>
        <v>_Đùi gà sốt cay 500g</v>
      </c>
      <c r="L2216" s="8" t="str">
        <f>VLOOKUP(K2216,'[1]Mã Misa'!$B$2:$D$74,2,0)</f>
        <v>Đùi gà sốt cay 500g</v>
      </c>
      <c r="M2216" s="8" t="str">
        <f>VLOOKUP(L2216,'[1]Mã Misa'!$C$2:$D$74,2,0)</f>
        <v>DGSC500</v>
      </c>
      <c r="N2216" s="2">
        <v>105400</v>
      </c>
      <c r="O2216" t="s">
        <v>3031</v>
      </c>
      <c r="P2216" s="8" t="str">
        <f t="shared" si="173"/>
        <v>0159048</v>
      </c>
      <c r="Q2216" s="8" t="e">
        <f t="shared" si="171"/>
        <v>#N/A</v>
      </c>
      <c r="R2216" s="19">
        <v>44548</v>
      </c>
      <c r="S2216" s="17" t="s">
        <v>3032</v>
      </c>
      <c r="T2216" s="8" t="str">
        <f t="shared" si="174"/>
        <v>VM+ HNI P0</v>
      </c>
      <c r="U2216" t="s">
        <v>11342</v>
      </c>
      <c r="Y2216" t="str">
        <f t="shared" si="175"/>
        <v>WINCOMHANOI</v>
      </c>
    </row>
    <row r="2217" spans="1:25" x14ac:dyDescent="0.2">
      <c r="A2217" t="s">
        <v>0</v>
      </c>
      <c r="B2217" t="s">
        <v>3033</v>
      </c>
      <c r="D2217" t="s">
        <v>8</v>
      </c>
      <c r="E2217" t="s">
        <v>3</v>
      </c>
      <c r="F2217" s="12">
        <v>1</v>
      </c>
      <c r="G2217" s="2">
        <v>105400</v>
      </c>
      <c r="H2217" t="s">
        <v>4</v>
      </c>
      <c r="J2217" t="s">
        <v>9</v>
      </c>
      <c r="K2217" s="9" t="str">
        <f t="shared" si="172"/>
        <v>_Đùi gà sốt cay 500g</v>
      </c>
      <c r="L2217" s="8" t="str">
        <f>VLOOKUP(K2217,'[1]Mã Misa'!$B$2:$D$74,2,0)</f>
        <v>Đùi gà sốt cay 500g</v>
      </c>
      <c r="M2217" s="8" t="str">
        <f>VLOOKUP(L2217,'[1]Mã Misa'!$C$2:$D$74,2,0)</f>
        <v>DGSC500</v>
      </c>
      <c r="N2217" s="2">
        <v>105400</v>
      </c>
      <c r="O2217" t="s">
        <v>577</v>
      </c>
      <c r="P2217" s="8" t="str">
        <f t="shared" si="173"/>
        <v>0002191</v>
      </c>
      <c r="Q2217" s="8" t="e">
        <f t="shared" si="171"/>
        <v>#N/A</v>
      </c>
      <c r="R2217" s="19">
        <v>44537</v>
      </c>
      <c r="S2217" s="17" t="s">
        <v>3034</v>
      </c>
      <c r="T2217" s="8" t="str">
        <f t="shared" si="174"/>
        <v>VM+ HYN Th</v>
      </c>
      <c r="U2217" t="s">
        <v>11343</v>
      </c>
      <c r="Y2217" t="str">
        <f t="shared" si="175"/>
        <v>WINCOMHUNGYEN</v>
      </c>
    </row>
    <row r="2218" spans="1:25" x14ac:dyDescent="0.2">
      <c r="A2218" t="s">
        <v>0</v>
      </c>
      <c r="B2218" t="s">
        <v>3035</v>
      </c>
      <c r="D2218" t="s">
        <v>42</v>
      </c>
      <c r="E2218" t="s">
        <v>3</v>
      </c>
      <c r="F2218" s="12">
        <v>6</v>
      </c>
      <c r="G2218" s="2">
        <v>526722</v>
      </c>
      <c r="H2218" t="s">
        <v>4</v>
      </c>
      <c r="J2218" t="s">
        <v>43</v>
      </c>
      <c r="K2218" s="9" t="str">
        <f t="shared" si="172"/>
        <v>Bắp bò muối gói 200g</v>
      </c>
      <c r="L2218" s="8" t="str">
        <f>VLOOKUP(K2218,'[1]Mã Misa'!$B$2:$D$74,2,0)</f>
        <v>Bắp bò muối 200g</v>
      </c>
      <c r="M2218" s="8" t="str">
        <f>VLOOKUP(L2218,'[1]Mã Misa'!$C$2:$D$74,2,0)</f>
        <v>BBM200</v>
      </c>
      <c r="N2218" s="2">
        <v>87787</v>
      </c>
      <c r="O2218" t="s">
        <v>3036</v>
      </c>
      <c r="P2218" s="8" t="str">
        <f t="shared" si="173"/>
        <v>0047502</v>
      </c>
      <c r="Q2218" s="8" t="e">
        <f t="shared" si="171"/>
        <v>#N/A</v>
      </c>
      <c r="R2218" s="19">
        <v>44548</v>
      </c>
      <c r="S2218" s="17" t="s">
        <v>760</v>
      </c>
      <c r="T2218" s="8" t="str">
        <f t="shared" si="174"/>
        <v>VM+ HCM 47</v>
      </c>
      <c r="U2218" t="s">
        <v>10730</v>
      </c>
      <c r="Y2218" t="str">
        <f t="shared" si="175"/>
        <v>WINCOMHOCHIMINH</v>
      </c>
    </row>
    <row r="2219" spans="1:25" x14ac:dyDescent="0.2">
      <c r="A2219" t="s">
        <v>0</v>
      </c>
      <c r="B2219" t="s">
        <v>3037</v>
      </c>
      <c r="D2219" t="s">
        <v>42</v>
      </c>
      <c r="E2219" t="s">
        <v>3</v>
      </c>
      <c r="F2219" s="12">
        <v>1</v>
      </c>
      <c r="G2219" s="2">
        <v>87787</v>
      </c>
      <c r="H2219" t="s">
        <v>4</v>
      </c>
      <c r="J2219" t="s">
        <v>43</v>
      </c>
      <c r="K2219" s="9" t="str">
        <f t="shared" si="172"/>
        <v>Bắp bò muối gói 200g</v>
      </c>
      <c r="L2219" s="8" t="str">
        <f>VLOOKUP(K2219,'[1]Mã Misa'!$B$2:$D$74,2,0)</f>
        <v>Bắp bò muối 200g</v>
      </c>
      <c r="M2219" s="8" t="str">
        <f>VLOOKUP(L2219,'[1]Mã Misa'!$C$2:$D$74,2,0)</f>
        <v>BBM200</v>
      </c>
      <c r="N2219" s="2">
        <v>87787</v>
      </c>
      <c r="O2219" t="s">
        <v>3038</v>
      </c>
      <c r="P2219" s="8" t="str">
        <f t="shared" si="173"/>
        <v>0002192</v>
      </c>
      <c r="Q2219" s="8" t="e">
        <f t="shared" si="171"/>
        <v>#N/A</v>
      </c>
      <c r="R2219" s="19">
        <v>44548</v>
      </c>
      <c r="S2219" s="17" t="s">
        <v>3034</v>
      </c>
      <c r="T2219" s="8" t="str">
        <f t="shared" si="174"/>
        <v>VM+ HYN Th</v>
      </c>
      <c r="U2219" t="s">
        <v>11343</v>
      </c>
      <c r="Y2219" t="str">
        <f t="shared" si="175"/>
        <v>WINCOMHUNGYEN</v>
      </c>
    </row>
    <row r="2220" spans="1:25" x14ac:dyDescent="0.2">
      <c r="A2220" t="s">
        <v>0</v>
      </c>
      <c r="B2220" t="s">
        <v>3037</v>
      </c>
      <c r="D2220" t="s">
        <v>47</v>
      </c>
      <c r="E2220" t="s">
        <v>3</v>
      </c>
      <c r="F2220" s="12">
        <v>2</v>
      </c>
      <c r="G2220" s="2">
        <v>111190</v>
      </c>
      <c r="H2220" t="s">
        <v>4</v>
      </c>
      <c r="J2220" t="s">
        <v>48</v>
      </c>
      <c r="K2220" s="9" t="str">
        <f t="shared" si="172"/>
        <v>Tai heo muối gói 200g</v>
      </c>
      <c r="L2220" s="8" t="str">
        <f>VLOOKUP(K2220,'[1]Mã Misa'!$B$2:$D$74,2,0)</f>
        <v>Tai heo muối 200g</v>
      </c>
      <c r="M2220" s="8" t="str">
        <f>VLOOKUP(L2220,'[1]Mã Misa'!$C$2:$D$74,2,0)</f>
        <v>TH200</v>
      </c>
      <c r="N2220" s="2">
        <v>55595</v>
      </c>
      <c r="O2220" t="s">
        <v>3038</v>
      </c>
      <c r="P2220" s="8" t="str">
        <f t="shared" si="173"/>
        <v>0002192</v>
      </c>
      <c r="Q2220" s="8" t="e">
        <f t="shared" si="171"/>
        <v>#N/A</v>
      </c>
      <c r="R2220" s="19">
        <v>44548</v>
      </c>
      <c r="S2220" s="17" t="s">
        <v>3034</v>
      </c>
      <c r="T2220" s="8" t="str">
        <f t="shared" si="174"/>
        <v>VM+ HYN Th</v>
      </c>
      <c r="U2220" t="s">
        <v>11343</v>
      </c>
      <c r="Y2220" t="str">
        <f t="shared" si="175"/>
        <v>WINCOMHUNGYEN</v>
      </c>
    </row>
    <row r="2221" spans="1:25" x14ac:dyDescent="0.2">
      <c r="A2221" t="s">
        <v>0</v>
      </c>
      <c r="B2221" t="s">
        <v>3037</v>
      </c>
      <c r="D2221" t="s">
        <v>11</v>
      </c>
      <c r="E2221" t="s">
        <v>3</v>
      </c>
      <c r="F2221" s="12">
        <v>5</v>
      </c>
      <c r="G2221" s="2">
        <v>250910</v>
      </c>
      <c r="H2221" t="s">
        <v>4</v>
      </c>
      <c r="J2221" t="s">
        <v>12</v>
      </c>
      <c r="K2221" s="9" t="str">
        <f t="shared" si="172"/>
        <v>Giò tai lưỡi xào gói 250g</v>
      </c>
      <c r="L2221" s="8" t="str">
        <f>VLOOKUP(K2221,'[1]Mã Misa'!$B$2:$D$74,2,0)</f>
        <v>Giò Tai Lưỡi Xào 250g</v>
      </c>
      <c r="M2221" s="8" t="str">
        <f>VLOOKUP(L2221,'[1]Mã Misa'!$C$2:$D$74,2,0)</f>
        <v>GTLX250G</v>
      </c>
      <c r="N2221" s="2">
        <v>50182</v>
      </c>
      <c r="O2221" t="s">
        <v>3038</v>
      </c>
      <c r="P2221" s="8" t="str">
        <f t="shared" si="173"/>
        <v>0002192</v>
      </c>
      <c r="Q2221" s="8" t="e">
        <f t="shared" si="171"/>
        <v>#N/A</v>
      </c>
      <c r="R2221" s="19">
        <v>44548</v>
      </c>
      <c r="S2221" s="17" t="s">
        <v>3034</v>
      </c>
      <c r="T2221" s="8" t="str">
        <f t="shared" si="174"/>
        <v>VM+ HYN Th</v>
      </c>
      <c r="U2221" t="s">
        <v>11343</v>
      </c>
      <c r="Y2221" t="str">
        <f t="shared" si="175"/>
        <v>WINCOMHUNGYEN</v>
      </c>
    </row>
    <row r="2222" spans="1:25" x14ac:dyDescent="0.2">
      <c r="A2222" t="s">
        <v>0</v>
      </c>
      <c r="B2222" t="s">
        <v>3039</v>
      </c>
      <c r="D2222" t="s">
        <v>59</v>
      </c>
      <c r="E2222" t="s">
        <v>3</v>
      </c>
      <c r="F2222" s="12">
        <v>1</v>
      </c>
      <c r="G2222" s="2">
        <v>94013</v>
      </c>
      <c r="H2222" t="s">
        <v>4</v>
      </c>
      <c r="J2222" t="s">
        <v>60</v>
      </c>
      <c r="K2222" s="9" t="str">
        <f t="shared" si="172"/>
        <v xml:space="preserve"> Giò lụa 500g</v>
      </c>
      <c r="L2222" s="8" t="str">
        <f>VLOOKUP(K2222,'[1]Mã Misa'!$B$2:$D$74,2,0)</f>
        <v>Giò lụa 500g</v>
      </c>
      <c r="M2222" s="8" t="str">
        <f>VLOOKUP(L2222,'[1]Mã Misa'!$C$2:$D$74,2,0)</f>
        <v>GL500</v>
      </c>
      <c r="N2222" s="2">
        <v>94013</v>
      </c>
      <c r="O2222" t="s">
        <v>3040</v>
      </c>
      <c r="P2222" s="8" t="str">
        <f t="shared" si="173"/>
        <v>0002295</v>
      </c>
      <c r="Q2222" s="8" t="e">
        <f t="shared" si="171"/>
        <v>#N/A</v>
      </c>
      <c r="R2222" s="19">
        <v>44548</v>
      </c>
      <c r="S2222" s="17" t="s">
        <v>3041</v>
      </c>
      <c r="T2222" s="8" t="str">
        <f t="shared" si="174"/>
        <v>VM+ HTH 87</v>
      </c>
      <c r="U2222" t="s">
        <v>11344</v>
      </c>
      <c r="Y2222" t="str">
        <f t="shared" si="175"/>
        <v>WINCOMHATINH</v>
      </c>
    </row>
    <row r="2223" spans="1:25" x14ac:dyDescent="0.2">
      <c r="A2223" t="s">
        <v>0</v>
      </c>
      <c r="B2223" t="s">
        <v>3042</v>
      </c>
      <c r="D2223" t="s">
        <v>15</v>
      </c>
      <c r="E2223" t="s">
        <v>3</v>
      </c>
      <c r="F2223" s="12">
        <v>4</v>
      </c>
      <c r="G2223" s="2">
        <v>184000</v>
      </c>
      <c r="H2223" t="s">
        <v>4</v>
      </c>
      <c r="J2223" t="s">
        <v>16</v>
      </c>
      <c r="K2223" s="9" t="str">
        <f t="shared" si="172"/>
        <v>Mộc nấm hương gói 250g</v>
      </c>
      <c r="L2223" s="8" t="str">
        <f>VLOOKUP(K2223,'[1]Mã Misa'!$B$2:$D$74,2,0)</f>
        <v>Mộc Nấm Hương 250g</v>
      </c>
      <c r="M2223" s="8" t="str">
        <f>VLOOKUP(L2223,'[1]Mã Misa'!$C$2:$D$74,2,0)</f>
        <v>MNH250</v>
      </c>
      <c r="N2223" s="2">
        <v>46000</v>
      </c>
      <c r="O2223" t="s">
        <v>3043</v>
      </c>
      <c r="P2223" s="8" t="str">
        <f t="shared" si="173"/>
        <v>0159065</v>
      </c>
      <c r="Q2223" s="8" t="e">
        <f t="shared" si="171"/>
        <v>#N/A</v>
      </c>
      <c r="R2223" s="19">
        <v>44548</v>
      </c>
      <c r="S2223" s="17" t="s">
        <v>3044</v>
      </c>
      <c r="T2223" s="8" t="str">
        <f t="shared" si="174"/>
        <v>VM+ HNI 87</v>
      </c>
      <c r="U2223" t="s">
        <v>11345</v>
      </c>
      <c r="Y2223" t="str">
        <f t="shared" si="175"/>
        <v>WINCOMHANOI</v>
      </c>
    </row>
    <row r="2224" spans="1:25" x14ac:dyDescent="0.2">
      <c r="A2224" t="s">
        <v>0</v>
      </c>
      <c r="B2224" t="s">
        <v>3042</v>
      </c>
      <c r="D2224" t="s">
        <v>30</v>
      </c>
      <c r="E2224" t="s">
        <v>3</v>
      </c>
      <c r="F2224" s="12">
        <v>1</v>
      </c>
      <c r="G2224" s="2">
        <v>111058</v>
      </c>
      <c r="H2224" t="s">
        <v>4</v>
      </c>
      <c r="J2224" t="s">
        <v>31</v>
      </c>
      <c r="K2224" s="9" t="str">
        <f t="shared" si="172"/>
        <v>Gà muối gói 500g</v>
      </c>
      <c r="L2224" s="8" t="str">
        <f>VLOOKUP(K2224,'[1]Mã Misa'!$B$2:$D$74,2,0)</f>
        <v>Gà muối 500g</v>
      </c>
      <c r="M2224" s="8" t="str">
        <f>VLOOKUP(L2224,'[1]Mã Misa'!$C$2:$D$74,2,0)</f>
        <v>GM500</v>
      </c>
      <c r="N2224" s="2">
        <v>111058</v>
      </c>
      <c r="O2224" t="s">
        <v>3043</v>
      </c>
      <c r="P2224" s="8" t="str">
        <f t="shared" si="173"/>
        <v>0159065</v>
      </c>
      <c r="Q2224" s="8" t="e">
        <f t="shared" si="171"/>
        <v>#N/A</v>
      </c>
      <c r="R2224" s="19">
        <v>44548</v>
      </c>
      <c r="S2224" s="17" t="s">
        <v>3044</v>
      </c>
      <c r="T2224" s="8" t="str">
        <f t="shared" si="174"/>
        <v>VM+ HNI 87</v>
      </c>
      <c r="U2224" t="s">
        <v>11345</v>
      </c>
      <c r="Y2224" t="str">
        <f t="shared" si="175"/>
        <v>WINCOMHANOI</v>
      </c>
    </row>
    <row r="2225" spans="1:25" x14ac:dyDescent="0.2">
      <c r="A2225" t="s">
        <v>0</v>
      </c>
      <c r="B2225" t="s">
        <v>3045</v>
      </c>
      <c r="D2225" t="s">
        <v>25</v>
      </c>
      <c r="E2225" t="s">
        <v>3</v>
      </c>
      <c r="F2225" s="12">
        <v>1</v>
      </c>
      <c r="G2225" s="2">
        <v>90750</v>
      </c>
      <c r="H2225" t="s">
        <v>4</v>
      </c>
      <c r="J2225" t="s">
        <v>26</v>
      </c>
      <c r="K2225" s="9" t="str">
        <f t="shared" si="172"/>
        <v>_Chân gà sốt cay 400g</v>
      </c>
      <c r="L2225" s="8" t="str">
        <f>VLOOKUP(K2225,'[1]Mã Misa'!$B$2:$D$74,2,0)</f>
        <v>Chân gà sốt cay 400g</v>
      </c>
      <c r="M2225" s="8" t="str">
        <f>VLOOKUP(L2225,'[1]Mã Misa'!$C$2:$D$74,2,0)</f>
        <v>CGSC400</v>
      </c>
      <c r="N2225" s="2">
        <v>90750</v>
      </c>
      <c r="O2225" t="s">
        <v>3046</v>
      </c>
      <c r="P2225" s="8" t="str">
        <f t="shared" si="173"/>
        <v>0003308</v>
      </c>
      <c r="Q2225" s="8" t="e">
        <f t="shared" si="171"/>
        <v>#N/A</v>
      </c>
      <c r="R2225" s="19">
        <v>44548</v>
      </c>
      <c r="S2225" s="17" t="s">
        <v>3047</v>
      </c>
      <c r="T2225" s="8" t="str">
        <f t="shared" si="174"/>
        <v>VM+ NAN 24</v>
      </c>
      <c r="U2225" t="s">
        <v>11346</v>
      </c>
      <c r="Y2225" t="str">
        <f t="shared" si="175"/>
        <v>WINCOMNGHEAN</v>
      </c>
    </row>
    <row r="2226" spans="1:25" x14ac:dyDescent="0.2">
      <c r="A2226" t="s">
        <v>0</v>
      </c>
      <c r="B2226" t="s">
        <v>3045</v>
      </c>
      <c r="D2226" t="s">
        <v>8</v>
      </c>
      <c r="E2226" t="s">
        <v>3</v>
      </c>
      <c r="F2226" s="12">
        <v>2</v>
      </c>
      <c r="G2226" s="2">
        <v>210800</v>
      </c>
      <c r="H2226" t="s">
        <v>4</v>
      </c>
      <c r="J2226" t="s">
        <v>9</v>
      </c>
      <c r="K2226" s="9" t="str">
        <f t="shared" si="172"/>
        <v>_Đùi gà sốt cay 500g</v>
      </c>
      <c r="L2226" s="8" t="str">
        <f>VLOOKUP(K2226,'[1]Mã Misa'!$B$2:$D$74,2,0)</f>
        <v>Đùi gà sốt cay 500g</v>
      </c>
      <c r="M2226" s="8" t="str">
        <f>VLOOKUP(L2226,'[1]Mã Misa'!$C$2:$D$74,2,0)</f>
        <v>DGSC500</v>
      </c>
      <c r="N2226" s="2">
        <v>105400</v>
      </c>
      <c r="O2226" t="s">
        <v>3046</v>
      </c>
      <c r="P2226" s="8" t="str">
        <f t="shared" si="173"/>
        <v>0003308</v>
      </c>
      <c r="Q2226" s="8" t="e">
        <f t="shared" si="171"/>
        <v>#N/A</v>
      </c>
      <c r="R2226" s="19">
        <v>44548</v>
      </c>
      <c r="S2226" s="17" t="s">
        <v>3047</v>
      </c>
      <c r="T2226" s="8" t="str">
        <f t="shared" si="174"/>
        <v>VM+ NAN 24</v>
      </c>
      <c r="U2226" t="s">
        <v>11346</v>
      </c>
      <c r="Y2226" t="str">
        <f t="shared" si="175"/>
        <v>WINCOMNGHEAN</v>
      </c>
    </row>
    <row r="2227" spans="1:25" x14ac:dyDescent="0.2">
      <c r="A2227" t="s">
        <v>0</v>
      </c>
      <c r="B2227" t="s">
        <v>3045</v>
      </c>
      <c r="D2227" t="s">
        <v>27</v>
      </c>
      <c r="E2227" t="s">
        <v>3</v>
      </c>
      <c r="F2227" s="12">
        <v>3</v>
      </c>
      <c r="G2227" s="2">
        <v>183150</v>
      </c>
      <c r="H2227" t="s">
        <v>4</v>
      </c>
      <c r="J2227" t="s">
        <v>28</v>
      </c>
      <c r="K2227" s="9" t="str">
        <f t="shared" si="172"/>
        <v>_Giò sụn gà 250g</v>
      </c>
      <c r="L2227" s="8" t="str">
        <f>VLOOKUP(K2227,'[1]Mã Misa'!$B$2:$D$74,2,0)</f>
        <v>Giò sụn gà 250g</v>
      </c>
      <c r="M2227" s="8" t="str">
        <f>VLOOKUP(L2227,'[1]Mã Misa'!$C$2:$D$74,2,0)</f>
        <v>GSG250</v>
      </c>
      <c r="N2227" s="2">
        <v>61050</v>
      </c>
      <c r="O2227" t="s">
        <v>3046</v>
      </c>
      <c r="P2227" s="8" t="str">
        <f t="shared" si="173"/>
        <v>0003308</v>
      </c>
      <c r="Q2227" s="8" t="e">
        <f t="shared" si="171"/>
        <v>#N/A</v>
      </c>
      <c r="R2227" s="19">
        <v>44548</v>
      </c>
      <c r="S2227" s="17" t="s">
        <v>3047</v>
      </c>
      <c r="T2227" s="8" t="str">
        <f t="shared" si="174"/>
        <v>VM+ NAN 24</v>
      </c>
      <c r="U2227" t="s">
        <v>11346</v>
      </c>
      <c r="Y2227" t="str">
        <f t="shared" si="175"/>
        <v>WINCOMNGHEAN</v>
      </c>
    </row>
    <row r="2228" spans="1:25" x14ac:dyDescent="0.2">
      <c r="A2228" t="s">
        <v>0</v>
      </c>
      <c r="B2228" t="s">
        <v>3048</v>
      </c>
      <c r="D2228" t="s">
        <v>8</v>
      </c>
      <c r="E2228" t="s">
        <v>3</v>
      </c>
      <c r="F2228" s="12">
        <v>2</v>
      </c>
      <c r="G2228" s="2">
        <v>210800</v>
      </c>
      <c r="H2228" t="s">
        <v>4</v>
      </c>
      <c r="J2228" t="s">
        <v>9</v>
      </c>
      <c r="K2228" s="9" t="str">
        <f t="shared" si="172"/>
        <v>_Đùi gà sốt cay 500g</v>
      </c>
      <c r="L2228" s="8" t="str">
        <f>VLOOKUP(K2228,'[1]Mã Misa'!$B$2:$D$74,2,0)</f>
        <v>Đùi gà sốt cay 500g</v>
      </c>
      <c r="M2228" s="8" t="str">
        <f>VLOOKUP(L2228,'[1]Mã Misa'!$C$2:$D$74,2,0)</f>
        <v>DGSC500</v>
      </c>
      <c r="N2228" s="2">
        <v>105400</v>
      </c>
      <c r="O2228" t="s">
        <v>3049</v>
      </c>
      <c r="P2228" s="8" t="str">
        <f t="shared" si="173"/>
        <v>0047507</v>
      </c>
      <c r="Q2228" s="8" t="e">
        <f t="shared" si="171"/>
        <v>#N/A</v>
      </c>
      <c r="R2228" s="19">
        <v>44548</v>
      </c>
      <c r="S2228" s="17" t="s">
        <v>1682</v>
      </c>
      <c r="T2228" s="8" t="str">
        <f t="shared" si="174"/>
        <v>VM+ HCM Vi</v>
      </c>
      <c r="U2228" t="s">
        <v>10995</v>
      </c>
      <c r="Y2228" t="str">
        <f t="shared" si="175"/>
        <v>WINCOMHOCHIMINH</v>
      </c>
    </row>
    <row r="2229" spans="1:25" x14ac:dyDescent="0.2">
      <c r="A2229" t="s">
        <v>0</v>
      </c>
      <c r="B2229" t="s">
        <v>3050</v>
      </c>
      <c r="D2229" t="s">
        <v>30</v>
      </c>
      <c r="E2229" t="s">
        <v>3</v>
      </c>
      <c r="F2229" s="12">
        <v>1</v>
      </c>
      <c r="G2229" s="2">
        <v>111058</v>
      </c>
      <c r="H2229" t="s">
        <v>4</v>
      </c>
      <c r="J2229" t="s">
        <v>31</v>
      </c>
      <c r="K2229" s="9" t="str">
        <f t="shared" si="172"/>
        <v>Gà muối gói 500g</v>
      </c>
      <c r="L2229" s="8" t="str">
        <f>VLOOKUP(K2229,'[1]Mã Misa'!$B$2:$D$74,2,0)</f>
        <v>Gà muối 500g</v>
      </c>
      <c r="M2229" s="8" t="str">
        <f>VLOOKUP(L2229,'[1]Mã Misa'!$C$2:$D$74,2,0)</f>
        <v>GM500</v>
      </c>
      <c r="N2229" s="2">
        <v>111058</v>
      </c>
      <c r="O2229" t="s">
        <v>3051</v>
      </c>
      <c r="P2229" s="8" t="str">
        <f t="shared" si="173"/>
        <v>0020633</v>
      </c>
      <c r="Q2229" s="8" t="e">
        <f t="shared" si="171"/>
        <v>#N/A</v>
      </c>
      <c r="R2229" s="19">
        <v>44548</v>
      </c>
      <c r="S2229" s="17" t="s">
        <v>3052</v>
      </c>
      <c r="T2229" s="8" t="str">
        <f t="shared" si="174"/>
        <v>VM+ DNG 31</v>
      </c>
      <c r="U2229" t="s">
        <v>11347</v>
      </c>
      <c r="Y2229" t="str">
        <f t="shared" si="175"/>
        <v>WINCOMDANANG</v>
      </c>
    </row>
    <row r="2230" spans="1:25" x14ac:dyDescent="0.2">
      <c r="A2230" t="s">
        <v>0</v>
      </c>
      <c r="B2230" t="s">
        <v>3053</v>
      </c>
      <c r="D2230" t="s">
        <v>2</v>
      </c>
      <c r="E2230" t="s">
        <v>3</v>
      </c>
      <c r="F2230" s="12">
        <v>2</v>
      </c>
      <c r="G2230" s="2">
        <v>141900</v>
      </c>
      <c r="H2230" t="s">
        <v>4</v>
      </c>
      <c r="J2230" t="s">
        <v>5</v>
      </c>
      <c r="K2230" s="9" t="str">
        <f t="shared" si="172"/>
        <v>_Chả nướng 300g</v>
      </c>
      <c r="L2230" s="8" t="str">
        <f>VLOOKUP(K2230,'[1]Mã Misa'!$B$2:$D$74,2,0)</f>
        <v>Chả nướng 300g</v>
      </c>
      <c r="M2230" s="8" t="str">
        <f>VLOOKUP(L2230,'[1]Mã Misa'!$C$2:$D$74,2,0)</f>
        <v>CN300</v>
      </c>
      <c r="N2230" s="2">
        <v>70950</v>
      </c>
      <c r="O2230" t="s">
        <v>3054</v>
      </c>
      <c r="P2230" s="8" t="str">
        <f t="shared" si="173"/>
        <v>0159081</v>
      </c>
      <c r="Q2230" s="8" t="e">
        <f t="shared" si="171"/>
        <v>#N/A</v>
      </c>
      <c r="R2230" s="19">
        <v>44548</v>
      </c>
      <c r="S2230" s="17" t="s">
        <v>730</v>
      </c>
      <c r="T2230" s="8" t="str">
        <f t="shared" si="174"/>
        <v>VM+ HNI Go</v>
      </c>
      <c r="U2230" t="s">
        <v>10720</v>
      </c>
      <c r="Y2230" t="str">
        <f t="shared" si="175"/>
        <v>WINCOMHANOI</v>
      </c>
    </row>
    <row r="2231" spans="1:25" x14ac:dyDescent="0.2">
      <c r="A2231" t="s">
        <v>0</v>
      </c>
      <c r="B2231" t="s">
        <v>3053</v>
      </c>
      <c r="D2231" t="s">
        <v>21</v>
      </c>
      <c r="E2231" t="s">
        <v>3</v>
      </c>
      <c r="F2231" s="12">
        <v>3</v>
      </c>
      <c r="G2231" s="2">
        <v>222750</v>
      </c>
      <c r="H2231" t="s">
        <v>4</v>
      </c>
      <c r="J2231" t="s">
        <v>22</v>
      </c>
      <c r="K2231" s="9" t="str">
        <f t="shared" si="172"/>
        <v>_Chả cốm 300g</v>
      </c>
      <c r="L2231" s="8" t="str">
        <f>VLOOKUP(K2231,'[1]Mã Misa'!$B$2:$D$74,2,0)</f>
        <v>Chả cốm 300g</v>
      </c>
      <c r="M2231" s="8" t="str">
        <f>VLOOKUP(L2231,'[1]Mã Misa'!$C$2:$D$74,2,0)</f>
        <v>CC300</v>
      </c>
      <c r="N2231" s="2">
        <v>74250</v>
      </c>
      <c r="O2231" t="s">
        <v>3054</v>
      </c>
      <c r="P2231" s="8" t="str">
        <f t="shared" si="173"/>
        <v>0159081</v>
      </c>
      <c r="Q2231" s="8" t="e">
        <f t="shared" si="171"/>
        <v>#N/A</v>
      </c>
      <c r="R2231" s="19">
        <v>44548</v>
      </c>
      <c r="S2231" s="17" t="s">
        <v>730</v>
      </c>
      <c r="T2231" s="8" t="str">
        <f t="shared" si="174"/>
        <v>VM+ HNI Go</v>
      </c>
      <c r="U2231" t="s">
        <v>10720</v>
      </c>
      <c r="Y2231" t="str">
        <f t="shared" si="175"/>
        <v>WINCOMHANOI</v>
      </c>
    </row>
    <row r="2232" spans="1:25" x14ac:dyDescent="0.2">
      <c r="A2232" t="s">
        <v>0</v>
      </c>
      <c r="B2232" t="s">
        <v>3055</v>
      </c>
      <c r="D2232" t="s">
        <v>42</v>
      </c>
      <c r="E2232" t="s">
        <v>3</v>
      </c>
      <c r="F2232" s="12">
        <v>1</v>
      </c>
      <c r="G2232" s="2">
        <v>87787</v>
      </c>
      <c r="H2232" t="s">
        <v>4</v>
      </c>
      <c r="J2232" t="s">
        <v>43</v>
      </c>
      <c r="K2232" s="9" t="str">
        <f t="shared" si="172"/>
        <v>Bắp bò muối gói 200g</v>
      </c>
      <c r="L2232" s="8" t="str">
        <f>VLOOKUP(K2232,'[1]Mã Misa'!$B$2:$D$74,2,0)</f>
        <v>Bắp bò muối 200g</v>
      </c>
      <c r="M2232" s="8" t="str">
        <f>VLOOKUP(L2232,'[1]Mã Misa'!$C$2:$D$74,2,0)</f>
        <v>BBM200</v>
      </c>
      <c r="N2232" s="2">
        <v>87787</v>
      </c>
      <c r="O2232" t="s">
        <v>3056</v>
      </c>
      <c r="P2232" s="8" t="str">
        <f t="shared" si="173"/>
        <v>0020634</v>
      </c>
      <c r="Q2232" s="8" t="e">
        <f t="shared" si="171"/>
        <v>#N/A</v>
      </c>
      <c r="R2232" s="19">
        <v>44548</v>
      </c>
      <c r="S2232" s="17" t="s">
        <v>3057</v>
      </c>
      <c r="T2232" s="8" t="str">
        <f t="shared" si="174"/>
        <v>VM+ DNG 25</v>
      </c>
      <c r="U2232" t="s">
        <v>11348</v>
      </c>
      <c r="Y2232" t="str">
        <f t="shared" si="175"/>
        <v>WINCOMDANANG</v>
      </c>
    </row>
    <row r="2233" spans="1:25" x14ac:dyDescent="0.2">
      <c r="A2233" t="s">
        <v>0</v>
      </c>
      <c r="B2233" t="s">
        <v>3058</v>
      </c>
      <c r="D2233" t="s">
        <v>15</v>
      </c>
      <c r="E2233" t="s">
        <v>3</v>
      </c>
      <c r="F2233" s="12">
        <v>4</v>
      </c>
      <c r="G2233" s="2">
        <v>184000</v>
      </c>
      <c r="H2233" t="s">
        <v>4</v>
      </c>
      <c r="J2233" t="s">
        <v>16</v>
      </c>
      <c r="K2233" s="9" t="str">
        <f t="shared" si="172"/>
        <v>Mộc nấm hương gói 250g</v>
      </c>
      <c r="L2233" s="8" t="str">
        <f>VLOOKUP(K2233,'[1]Mã Misa'!$B$2:$D$74,2,0)</f>
        <v>Mộc Nấm Hương 250g</v>
      </c>
      <c r="M2233" s="8" t="str">
        <f>VLOOKUP(L2233,'[1]Mã Misa'!$C$2:$D$74,2,0)</f>
        <v>MNH250</v>
      </c>
      <c r="N2233" s="2">
        <v>46000</v>
      </c>
      <c r="O2233" t="s">
        <v>3059</v>
      </c>
      <c r="P2233" s="8" t="str">
        <f t="shared" si="173"/>
        <v>0020635</v>
      </c>
      <c r="Q2233" s="8" t="e">
        <f t="shared" si="171"/>
        <v>#N/A</v>
      </c>
      <c r="R2233" s="19">
        <v>44548</v>
      </c>
      <c r="S2233" s="17" t="s">
        <v>2709</v>
      </c>
      <c r="T2233" s="8" t="str">
        <f t="shared" si="174"/>
        <v>VM+ DNG 40</v>
      </c>
      <c r="U2233" t="s">
        <v>11269</v>
      </c>
      <c r="Y2233" t="str">
        <f t="shared" si="175"/>
        <v>WINCOMDANANG</v>
      </c>
    </row>
    <row r="2234" spans="1:25" x14ac:dyDescent="0.2">
      <c r="A2234" t="s">
        <v>0</v>
      </c>
      <c r="B2234" t="s">
        <v>3058</v>
      </c>
      <c r="D2234" t="s">
        <v>21</v>
      </c>
      <c r="E2234" t="s">
        <v>3</v>
      </c>
      <c r="F2234" s="12">
        <v>1</v>
      </c>
      <c r="G2234" s="2">
        <v>74250</v>
      </c>
      <c r="H2234" t="s">
        <v>4</v>
      </c>
      <c r="J2234" t="s">
        <v>22</v>
      </c>
      <c r="K2234" s="9" t="str">
        <f t="shared" si="172"/>
        <v>_Chả cốm 300g</v>
      </c>
      <c r="L2234" s="8" t="str">
        <f>VLOOKUP(K2234,'[1]Mã Misa'!$B$2:$D$74,2,0)</f>
        <v>Chả cốm 300g</v>
      </c>
      <c r="M2234" s="8" t="str">
        <f>VLOOKUP(L2234,'[1]Mã Misa'!$C$2:$D$74,2,0)</f>
        <v>CC300</v>
      </c>
      <c r="N2234" s="2">
        <v>74250</v>
      </c>
      <c r="O2234" t="s">
        <v>3059</v>
      </c>
      <c r="P2234" s="8" t="str">
        <f t="shared" si="173"/>
        <v>0020635</v>
      </c>
      <c r="Q2234" s="8" t="e">
        <f t="shared" si="171"/>
        <v>#N/A</v>
      </c>
      <c r="R2234" s="19">
        <v>44548</v>
      </c>
      <c r="S2234" s="17" t="s">
        <v>2709</v>
      </c>
      <c r="T2234" s="8" t="str">
        <f t="shared" si="174"/>
        <v>VM+ DNG 40</v>
      </c>
      <c r="U2234" t="s">
        <v>11269</v>
      </c>
      <c r="Y2234" t="str">
        <f t="shared" si="175"/>
        <v>WINCOMDANANG</v>
      </c>
    </row>
    <row r="2235" spans="1:25" x14ac:dyDescent="0.2">
      <c r="A2235" t="s">
        <v>0</v>
      </c>
      <c r="B2235" t="s">
        <v>3058</v>
      </c>
      <c r="D2235" t="s">
        <v>42</v>
      </c>
      <c r="E2235" t="s">
        <v>3</v>
      </c>
      <c r="F2235" s="12">
        <v>1</v>
      </c>
      <c r="G2235" s="2">
        <v>87787</v>
      </c>
      <c r="H2235" t="s">
        <v>4</v>
      </c>
      <c r="J2235" t="s">
        <v>43</v>
      </c>
      <c r="K2235" s="9" t="str">
        <f t="shared" si="172"/>
        <v>Bắp bò muối gói 200g</v>
      </c>
      <c r="L2235" s="8" t="str">
        <f>VLOOKUP(K2235,'[1]Mã Misa'!$B$2:$D$74,2,0)</f>
        <v>Bắp bò muối 200g</v>
      </c>
      <c r="M2235" s="8" t="str">
        <f>VLOOKUP(L2235,'[1]Mã Misa'!$C$2:$D$74,2,0)</f>
        <v>BBM200</v>
      </c>
      <c r="N2235" s="2">
        <v>87787</v>
      </c>
      <c r="O2235" t="s">
        <v>3059</v>
      </c>
      <c r="P2235" s="8" t="str">
        <f t="shared" si="173"/>
        <v>0020635</v>
      </c>
      <c r="Q2235" s="8" t="e">
        <f t="shared" si="171"/>
        <v>#N/A</v>
      </c>
      <c r="R2235" s="19">
        <v>44548</v>
      </c>
      <c r="S2235" s="17" t="s">
        <v>2709</v>
      </c>
      <c r="T2235" s="8" t="str">
        <f t="shared" si="174"/>
        <v>VM+ DNG 40</v>
      </c>
      <c r="U2235" t="s">
        <v>11269</v>
      </c>
      <c r="Y2235" t="str">
        <f t="shared" si="175"/>
        <v>WINCOMDANANG</v>
      </c>
    </row>
    <row r="2236" spans="1:25" x14ac:dyDescent="0.2">
      <c r="A2236" t="s">
        <v>0</v>
      </c>
      <c r="B2236" t="s">
        <v>3060</v>
      </c>
      <c r="D2236" t="s">
        <v>27</v>
      </c>
      <c r="E2236" t="s">
        <v>3</v>
      </c>
      <c r="F2236" s="12">
        <v>1</v>
      </c>
      <c r="G2236" s="2">
        <v>61050</v>
      </c>
      <c r="H2236" t="s">
        <v>4</v>
      </c>
      <c r="J2236" t="s">
        <v>28</v>
      </c>
      <c r="K2236" s="9" t="str">
        <f t="shared" si="172"/>
        <v>_Giò sụn gà 250g</v>
      </c>
      <c r="L2236" s="8" t="str">
        <f>VLOOKUP(K2236,'[1]Mã Misa'!$B$2:$D$74,2,0)</f>
        <v>Giò sụn gà 250g</v>
      </c>
      <c r="M2236" s="8" t="str">
        <f>VLOOKUP(L2236,'[1]Mã Misa'!$C$2:$D$74,2,0)</f>
        <v>GSG250</v>
      </c>
      <c r="N2236" s="2">
        <v>61050</v>
      </c>
      <c r="O2236" t="s">
        <v>3061</v>
      </c>
      <c r="P2236" s="8" t="str">
        <f t="shared" si="173"/>
        <v>0012984</v>
      </c>
      <c r="Q2236" s="8" t="e">
        <f t="shared" si="171"/>
        <v>#N/A</v>
      </c>
      <c r="R2236" s="19">
        <v>44548</v>
      </c>
      <c r="S2236" s="17" t="s">
        <v>3062</v>
      </c>
      <c r="T2236" s="8" t="str">
        <f t="shared" si="174"/>
        <v>VM+ QNH 41</v>
      </c>
      <c r="U2236" t="s">
        <v>11349</v>
      </c>
      <c r="Y2236" t="str">
        <f t="shared" si="175"/>
        <v>WINCOMQUANGNINH</v>
      </c>
    </row>
    <row r="2237" spans="1:25" x14ac:dyDescent="0.2">
      <c r="A2237" t="s">
        <v>0</v>
      </c>
      <c r="B2237" t="s">
        <v>3063</v>
      </c>
      <c r="D2237" t="s">
        <v>11</v>
      </c>
      <c r="E2237" t="s">
        <v>3</v>
      </c>
      <c r="F2237" s="12">
        <v>1</v>
      </c>
      <c r="G2237" s="2">
        <v>50182</v>
      </c>
      <c r="H2237" t="s">
        <v>4</v>
      </c>
      <c r="J2237" t="s">
        <v>12</v>
      </c>
      <c r="K2237" s="9" t="str">
        <f t="shared" si="172"/>
        <v>Giò tai lưỡi xào gói 250g</v>
      </c>
      <c r="L2237" s="8" t="str">
        <f>VLOOKUP(K2237,'[1]Mã Misa'!$B$2:$D$74,2,0)</f>
        <v>Giò Tai Lưỡi Xào 250g</v>
      </c>
      <c r="M2237" s="8" t="str">
        <f>VLOOKUP(L2237,'[1]Mã Misa'!$C$2:$D$74,2,0)</f>
        <v>GTLX250G</v>
      </c>
      <c r="N2237" s="2">
        <v>50182</v>
      </c>
      <c r="O2237" t="s">
        <v>3064</v>
      </c>
      <c r="P2237" s="8" t="str">
        <f t="shared" si="173"/>
        <v>0020637</v>
      </c>
      <c r="Q2237" s="8" t="e">
        <f t="shared" si="171"/>
        <v>#N/A</v>
      </c>
      <c r="R2237" s="19">
        <v>44548</v>
      </c>
      <c r="S2237" s="17" t="s">
        <v>3057</v>
      </c>
      <c r="T2237" s="8" t="str">
        <f t="shared" si="174"/>
        <v>VM+ DNG 25</v>
      </c>
      <c r="U2237" t="s">
        <v>11348</v>
      </c>
      <c r="Y2237" t="str">
        <f t="shared" si="175"/>
        <v>WINCOMDANANG</v>
      </c>
    </row>
    <row r="2238" spans="1:25" x14ac:dyDescent="0.2">
      <c r="A2238" t="s">
        <v>0</v>
      </c>
      <c r="B2238" t="s">
        <v>3065</v>
      </c>
      <c r="D2238" t="s">
        <v>40</v>
      </c>
      <c r="E2238" t="s">
        <v>3</v>
      </c>
      <c r="F2238" s="12">
        <v>4</v>
      </c>
      <c r="G2238" s="2">
        <v>237600</v>
      </c>
      <c r="H2238" t="s">
        <v>4</v>
      </c>
      <c r="J2238" t="s">
        <v>41</v>
      </c>
      <c r="K2238" s="9" t="str">
        <f t="shared" si="172"/>
        <v>_Giò lụa 250g</v>
      </c>
      <c r="L2238" s="8" t="str">
        <f>VLOOKUP(K2238,'[1]Mã Misa'!$B$2:$D$74,2,0)</f>
        <v>Giò lụa 250g</v>
      </c>
      <c r="M2238" s="8" t="str">
        <f>VLOOKUP(L2238,'[1]Mã Misa'!$C$2:$D$74,2,0)</f>
        <v>GL250</v>
      </c>
      <c r="N2238" s="2">
        <v>59400</v>
      </c>
      <c r="O2238" t="s">
        <v>3066</v>
      </c>
      <c r="P2238" s="8" t="str">
        <f t="shared" si="173"/>
        <v>0159089</v>
      </c>
      <c r="Q2238" s="8" t="e">
        <f t="shared" si="171"/>
        <v>#N/A</v>
      </c>
      <c r="R2238" s="19">
        <v>44548</v>
      </c>
      <c r="S2238" s="17" t="s">
        <v>344</v>
      </c>
      <c r="T2238" s="8" t="str">
        <f t="shared" si="174"/>
        <v>VM+ HNI Đư</v>
      </c>
      <c r="U2238" t="s">
        <v>10606</v>
      </c>
      <c r="Y2238" t="str">
        <f t="shared" si="175"/>
        <v>WINCOMHANOI</v>
      </c>
    </row>
    <row r="2239" spans="1:25" x14ac:dyDescent="0.2">
      <c r="A2239" t="s">
        <v>0</v>
      </c>
      <c r="B2239" t="s">
        <v>3067</v>
      </c>
      <c r="D2239" t="s">
        <v>155</v>
      </c>
      <c r="E2239" t="s">
        <v>3</v>
      </c>
      <c r="F2239" s="12">
        <v>1</v>
      </c>
      <c r="G2239" s="2">
        <v>101989</v>
      </c>
      <c r="H2239" t="s">
        <v>4</v>
      </c>
      <c r="J2239" t="s">
        <v>156</v>
      </c>
      <c r="K2239" s="9" t="str">
        <f t="shared" si="172"/>
        <v>Giò tai nấm hương 500g</v>
      </c>
      <c r="L2239" s="8" t="str">
        <f>VLOOKUP(K2239,'[1]Mã Misa'!$B$2:$D$74,2,0)</f>
        <v>Giò tai nấm hương 500g</v>
      </c>
      <c r="M2239" s="8" t="str">
        <f>VLOOKUP(L2239,'[1]Mã Misa'!$C$2:$D$74,2,0)</f>
        <v>GTNH500</v>
      </c>
      <c r="N2239" s="2">
        <v>101989</v>
      </c>
      <c r="O2239" t="s">
        <v>3068</v>
      </c>
      <c r="P2239" s="8" t="str">
        <f t="shared" si="173"/>
        <v>0020640</v>
      </c>
      <c r="Q2239" s="8" t="e">
        <f t="shared" si="171"/>
        <v>#N/A</v>
      </c>
      <c r="R2239" s="19">
        <v>44548</v>
      </c>
      <c r="S2239" s="17" t="s">
        <v>3069</v>
      </c>
      <c r="T2239" s="8" t="str">
        <f t="shared" si="174"/>
        <v xml:space="preserve">VM+ DNG 2 </v>
      </c>
      <c r="U2239" t="s">
        <v>11350</v>
      </c>
      <c r="Y2239" t="str">
        <f t="shared" si="175"/>
        <v>WINCOMDANANG</v>
      </c>
    </row>
    <row r="2240" spans="1:25" x14ac:dyDescent="0.2">
      <c r="A2240" t="s">
        <v>0</v>
      </c>
      <c r="B2240" t="s">
        <v>3070</v>
      </c>
      <c r="D2240" t="s">
        <v>121</v>
      </c>
      <c r="E2240" t="s">
        <v>3</v>
      </c>
      <c r="F2240" s="12">
        <v>1</v>
      </c>
      <c r="G2240" s="2">
        <v>73431</v>
      </c>
      <c r="H2240" t="s">
        <v>4</v>
      </c>
      <c r="J2240" t="s">
        <v>122</v>
      </c>
      <c r="K2240" s="9" t="str">
        <f t="shared" si="172"/>
        <v>Chân giò heo muối gói 300g</v>
      </c>
      <c r="L2240" s="8" t="str">
        <f>VLOOKUP(K2240,'[1]Mã Misa'!$B$2:$D$74,2,0)</f>
        <v>Chân giò heo muối 300g</v>
      </c>
      <c r="M2240" s="8" t="str">
        <f>VLOOKUP(L2240,'[1]Mã Misa'!$C$2:$D$74,2,0)</f>
        <v>CGM300</v>
      </c>
      <c r="N2240" s="2">
        <v>73431</v>
      </c>
      <c r="O2240" t="s">
        <v>711</v>
      </c>
      <c r="P2240" s="8" t="str">
        <f t="shared" si="173"/>
        <v>0002195</v>
      </c>
      <c r="Q2240" s="8" t="e">
        <f t="shared" si="171"/>
        <v>#N/A</v>
      </c>
      <c r="R2240" s="19">
        <v>44537</v>
      </c>
      <c r="S2240" s="17" t="s">
        <v>3071</v>
      </c>
      <c r="T2240" s="8" t="str">
        <f t="shared" si="174"/>
        <v>VM+ HYN 62</v>
      </c>
      <c r="U2240" t="s">
        <v>11351</v>
      </c>
      <c r="Y2240" t="str">
        <f t="shared" si="175"/>
        <v>WINCOMHUNGYEN</v>
      </c>
    </row>
    <row r="2241" spans="1:25" x14ac:dyDescent="0.2">
      <c r="A2241" t="s">
        <v>0</v>
      </c>
      <c r="B2241" t="s">
        <v>3072</v>
      </c>
      <c r="D2241" t="s">
        <v>11</v>
      </c>
      <c r="E2241" t="s">
        <v>3</v>
      </c>
      <c r="F2241" s="12">
        <v>1</v>
      </c>
      <c r="G2241" s="2">
        <v>50182</v>
      </c>
      <c r="H2241" t="s">
        <v>4</v>
      </c>
      <c r="J2241" t="s">
        <v>12</v>
      </c>
      <c r="K2241" s="9" t="str">
        <f t="shared" si="172"/>
        <v>Giò tai lưỡi xào gói 250g</v>
      </c>
      <c r="L2241" s="8" t="str">
        <f>VLOOKUP(K2241,'[1]Mã Misa'!$B$2:$D$74,2,0)</f>
        <v>Giò Tai Lưỡi Xào 250g</v>
      </c>
      <c r="M2241" s="8" t="str">
        <f>VLOOKUP(L2241,'[1]Mã Misa'!$C$2:$D$74,2,0)</f>
        <v>GTLX250G</v>
      </c>
      <c r="N2241" s="2">
        <v>50182</v>
      </c>
      <c r="O2241" t="s">
        <v>3073</v>
      </c>
      <c r="P2241" s="8" t="str">
        <f t="shared" si="173"/>
        <v>0012990</v>
      </c>
      <c r="Q2241" s="8" t="e">
        <f t="shared" si="171"/>
        <v>#N/A</v>
      </c>
      <c r="R2241" s="19">
        <v>44548</v>
      </c>
      <c r="S2241" s="17" t="s">
        <v>3074</v>
      </c>
      <c r="T2241" s="8" t="str">
        <f t="shared" si="174"/>
        <v xml:space="preserve">VM+ QNH Ô </v>
      </c>
      <c r="U2241" t="s">
        <v>11352</v>
      </c>
      <c r="Y2241" t="str">
        <f t="shared" si="175"/>
        <v>WINCOMQUANGNINH</v>
      </c>
    </row>
    <row r="2242" spans="1:25" x14ac:dyDescent="0.2">
      <c r="A2242" t="s">
        <v>0</v>
      </c>
      <c r="B2242" t="s">
        <v>3075</v>
      </c>
      <c r="D2242" t="s">
        <v>42</v>
      </c>
      <c r="E2242" t="s">
        <v>3</v>
      </c>
      <c r="F2242" s="12">
        <v>2</v>
      </c>
      <c r="G2242" s="2">
        <v>175574</v>
      </c>
      <c r="H2242" t="s">
        <v>4</v>
      </c>
      <c r="J2242" t="s">
        <v>43</v>
      </c>
      <c r="K2242" s="9" t="str">
        <f t="shared" si="172"/>
        <v>Bắp bò muối gói 200g</v>
      </c>
      <c r="L2242" s="8" t="str">
        <f>VLOOKUP(K2242,'[1]Mã Misa'!$B$2:$D$74,2,0)</f>
        <v>Bắp bò muối 200g</v>
      </c>
      <c r="M2242" s="8" t="str">
        <f>VLOOKUP(L2242,'[1]Mã Misa'!$C$2:$D$74,2,0)</f>
        <v>BBM200</v>
      </c>
      <c r="N2242" s="2">
        <v>87787</v>
      </c>
      <c r="O2242" t="s">
        <v>3076</v>
      </c>
      <c r="P2242" s="8" t="str">
        <f t="shared" si="173"/>
        <v>0159129</v>
      </c>
      <c r="Q2242" s="8" t="e">
        <f t="shared" si="171"/>
        <v>#N/A</v>
      </c>
      <c r="R2242" s="19">
        <v>44548</v>
      </c>
      <c r="S2242" s="17" t="s">
        <v>1526</v>
      </c>
      <c r="T2242" s="8" t="str">
        <f t="shared" si="174"/>
        <v>VM VCP HNI</v>
      </c>
      <c r="U2242" t="s">
        <v>10947</v>
      </c>
      <c r="Y2242" t="str">
        <f t="shared" si="175"/>
        <v>WINCOMHANOI</v>
      </c>
    </row>
    <row r="2243" spans="1:25" x14ac:dyDescent="0.2">
      <c r="A2243" t="s">
        <v>0</v>
      </c>
      <c r="B2243" t="s">
        <v>3077</v>
      </c>
      <c r="D2243" t="s">
        <v>121</v>
      </c>
      <c r="E2243" t="s">
        <v>3</v>
      </c>
      <c r="F2243" s="12">
        <v>1</v>
      </c>
      <c r="G2243" s="2">
        <v>73431</v>
      </c>
      <c r="H2243" t="s">
        <v>4</v>
      </c>
      <c r="J2243" t="s">
        <v>122</v>
      </c>
      <c r="K2243" s="9" t="str">
        <f t="shared" si="172"/>
        <v>Chân giò heo muối gói 300g</v>
      </c>
      <c r="L2243" s="8" t="str">
        <f>VLOOKUP(K2243,'[1]Mã Misa'!$B$2:$D$74,2,0)</f>
        <v>Chân giò heo muối 300g</v>
      </c>
      <c r="M2243" s="8" t="str">
        <f>VLOOKUP(L2243,'[1]Mã Misa'!$C$2:$D$74,2,0)</f>
        <v>CGM300</v>
      </c>
      <c r="N2243" s="2">
        <v>73431</v>
      </c>
      <c r="O2243" t="s">
        <v>3078</v>
      </c>
      <c r="P2243" s="8" t="str">
        <f t="shared" si="173"/>
        <v>0159143</v>
      </c>
      <c r="Q2243" s="8" t="e">
        <f t="shared" ref="Q2243:Q2306" si="176">IF(VLOOKUP(P2243,$AD$1:$AF$32,1,0)&lt;&gt;0,(P2243&amp;"A"),0)</f>
        <v>#N/A</v>
      </c>
      <c r="R2243" s="19">
        <v>44548</v>
      </c>
      <c r="S2243" s="17" t="s">
        <v>3079</v>
      </c>
      <c r="T2243" s="8" t="str">
        <f t="shared" si="174"/>
        <v>VM+ HNI S1</v>
      </c>
      <c r="U2243" t="s">
        <v>11353</v>
      </c>
      <c r="Y2243" t="str">
        <f t="shared" si="175"/>
        <v>WINCOMHANOI</v>
      </c>
    </row>
    <row r="2244" spans="1:25" x14ac:dyDescent="0.2">
      <c r="A2244" t="s">
        <v>0</v>
      </c>
      <c r="B2244" t="s">
        <v>3077</v>
      </c>
      <c r="D2244" t="s">
        <v>155</v>
      </c>
      <c r="E2244" t="s">
        <v>3</v>
      </c>
      <c r="F2244" s="12">
        <v>2</v>
      </c>
      <c r="G2244" s="2">
        <v>203978</v>
      </c>
      <c r="H2244" t="s">
        <v>4</v>
      </c>
      <c r="J2244" t="s">
        <v>156</v>
      </c>
      <c r="K2244" s="9" t="str">
        <f t="shared" ref="K2244:K2307" si="177">MID(J2244,10,26)</f>
        <v>Giò tai nấm hương 500g</v>
      </c>
      <c r="L2244" s="8" t="str">
        <f>VLOOKUP(K2244,'[1]Mã Misa'!$B$2:$D$74,2,0)</f>
        <v>Giò tai nấm hương 500g</v>
      </c>
      <c r="M2244" s="8" t="str">
        <f>VLOOKUP(L2244,'[1]Mã Misa'!$C$2:$D$74,2,0)</f>
        <v>GTNH500</v>
      </c>
      <c r="N2244" s="2">
        <v>101989</v>
      </c>
      <c r="O2244" t="s">
        <v>3078</v>
      </c>
      <c r="P2244" s="8" t="str">
        <f t="shared" ref="P2244:P2307" si="178">RIGHT(O2244,7)</f>
        <v>0159143</v>
      </c>
      <c r="Q2244" s="8" t="e">
        <f t="shared" si="176"/>
        <v>#N/A</v>
      </c>
      <c r="R2244" s="19">
        <v>44548</v>
      </c>
      <c r="S2244" s="17" t="s">
        <v>3079</v>
      </c>
      <c r="T2244" s="8" t="str">
        <f t="shared" ref="T2244:T2307" si="179">LEFT(U2244,10)</f>
        <v>VM+ HNI S1</v>
      </c>
      <c r="U2244" t="s">
        <v>11353</v>
      </c>
      <c r="Y2244" t="str">
        <f t="shared" ref="Y2244:Y2307" si="180">IF(ISNUMBER(SEARCH($V$3,T2244)),"WINCOMHANOI",IF(ISNUMBER(SEARCH($V$4,T2244)),"WINCOMHOCHIMINH",IF(ISNUMBER(SEARCH($V$5,T2244)),"WINCOMDANANG",IF(ISNUMBER(SEARCH($V$6,T2244)),"WINCOMHAIDUONG",IF(ISNUMBER(SEARCH($V$7,T2244)),"WINCOMQUANGNINH",IF(ISNUMBER(SEARCH($V$8,T2244)),"WINCOMHAIPHONG",IF(ISNUMBER(SEARCH($V$9,T2244)),"WINCOMBACGIANG",IF(ISNUMBER(SEARCH($V$10,T2244)),"WINCOMBACNINH",IF(ISNUMBER(SEARCH($V$11,T2244)),"WINCOMPHUTHO",IF(ISNUMBER(SEARCH($V$12,T2244)),"WINCOMHATINH",IF(ISNUMBER(SEARCH($V$13,T2244)),"WINCOMTHAINGUYEN",IF(ISNUMBER(SEARCH($V$14,T2244)),"WINCOMKHANHHOA",IF(ISNUMBER(SEARCH($V$15,T2244)),"WINCOMHUNGYEN",IF(ISNUMBER(SEARCH($V$16,T2244)),"WINCOMNGHEAN",IF(ISNUMBER(SEARCH($V$17,T2244)),"WINCOMLAOCAI",IF(ISNUMBER(SEARCH($V$18,T2244)),"WINCOMVUNGTAU",IF(ISNUMBER(SEARCH($V$19,T2244)),"WINCOMBINHDUONG",IF(ISNUMBER(SEARCH($V$20,T2244)),"WINCOMKIENGIANG",IF(ISNUMBER(SEARCH($V$21,T2244)),"WINCOMHANAM",IF(ISNUMBER(SEARCH($V$22,T2244)),"WINCOMNAMDINH",IF(ISNUMBER(SEARCH($V$23,T2244)),"WINCOMLANGSON",IF(ISNUMBER(SEARCH($V$24,T2244)),"WINCOMTHANHHOA",IF(ISNUMBER(SEARCH($V$25,T2244)),"WINCOMYENBAI",IF(ISNUMBER(SEARCH($V$26,T2244)),"WINCOMTUYENQUANG",IF(ISNUMBER(SEARCH($V$27,T2244)),"WINCOMHUE",IF(ISNUMBER(SEARCH($V$28,T2244)),"WINCOMQUANGNAM",IF(ISNUMBER(SEARCH($V$29,T2244)),"WINCOMVINHPHUC",IF(ISNUMBER(SEARCH($V$30,T2244)),"WINCOMHAGIANG",IF(ISNUMBER(SEARCH($V$31,T2244)),"WINCOMNINHBINH",IF(ISNUMBER(SEARCH($V$32,T2244)),"WINCOMTRAVINH",IF(ISNUMBER(SEARCH($V$33,T2244)),"WINCOMCANTHO",IF(ISNUMBER(SEARCH($V$34,T2244)),"WINCOMBENTRE",IF(ISNUMBER(SEARCH($V$35,T2244)),"WINCOMCAMAU",IF(ISNUMBER(SEARCH($V$36,T2244)),"WINCOMANGIANG",IF(ISNUMBER(SEARCH($V$37,T2244)),"WINCOMNINHTHUAN",IF(ISNUMBER(SEARCH($V$38,T2244)),"WINCOMTHAIBINH",IF(ISNUMBER(SEARCH($V$39,T2244)),"WINCOMGIALAI",IF(ISNUMBER(SEARCH($V$40,T2244)),"WINCOMHOABINH",IF(ISNUMBER(SEARCH($V$41,T2244)),"WINCOMQUANGNGAI",IF(ISNUMBER(SEARCH($V$42,T2244)),"WINCOMBINHTHUAN",IF(ISNUMBER(SEARCH($V$43,T2244)),"WINCOMDAKLAK",IF(ISNUMBER(SEARCH($V$44,T2244)),"WINCOMSOCTRANG",IF(ISNUMBER(SEARCH($V$45,T2244)),"WINCOMSONLA",IF(ISNUMBER(SEARCH($V$46,T2244)),"WINCOMKONTUM",IF(ISNUMBER(SEARCH($V$47,T2244)),"WINCOMPHUYEN",IF(ISNUMBER(SEARCH($V$48,T2244)),"WINCOMQUANGTRI",IF(ISNUMBER(SEARCH($V$49,T2244)),"WINCOMBINHDINH",IF(ISNUMBER(SEARCH($V$50,T2244)),"WINCOMCAOBANG",IF(ISNUMBER(SEARCH($V$51,T2244)),"WINCOMQUANGBINH",IF(ISNUMBER(SEARCH($V$52,T2244)),"WINCOMLAMDONG",IF(ISNUMBER(SEARCH($V$53,T2244)),"WINCOMVINHLONG",IF(ISNUMBER(SEARCH($V$54,T2244)),"WINCOMDONGTHAP",IF(ISNUMBER(SEARCH($V$55,T2244)),"WINCOMTIENGIANG",IF(ISNUMBER(SEARCH($V$56,T2244)),"WINCOMQUANGNINH",0))))))))))))))))))))))))))))))))))))))))))))))))))))))</f>
        <v>WINCOMHANOI</v>
      </c>
    </row>
    <row r="2245" spans="1:25" x14ac:dyDescent="0.2">
      <c r="A2245" t="s">
        <v>0</v>
      </c>
      <c r="B2245" t="s">
        <v>3080</v>
      </c>
      <c r="D2245" t="s">
        <v>30</v>
      </c>
      <c r="E2245" t="s">
        <v>3</v>
      </c>
      <c r="F2245" s="12">
        <v>2</v>
      </c>
      <c r="G2245" s="2">
        <v>222116</v>
      </c>
      <c r="H2245" t="s">
        <v>4</v>
      </c>
      <c r="J2245" t="s">
        <v>31</v>
      </c>
      <c r="K2245" s="9" t="str">
        <f t="shared" si="177"/>
        <v>Gà muối gói 500g</v>
      </c>
      <c r="L2245" s="8" t="str">
        <f>VLOOKUP(K2245,'[1]Mã Misa'!$B$2:$D$74,2,0)</f>
        <v>Gà muối 500g</v>
      </c>
      <c r="M2245" s="8" t="str">
        <f>VLOOKUP(L2245,'[1]Mã Misa'!$C$2:$D$74,2,0)</f>
        <v>GM500</v>
      </c>
      <c r="N2245" s="2">
        <v>111058</v>
      </c>
      <c r="O2245" t="s">
        <v>3081</v>
      </c>
      <c r="P2245" s="8" t="str">
        <f t="shared" si="178"/>
        <v>0020645</v>
      </c>
      <c r="Q2245" s="8" t="e">
        <f t="shared" si="176"/>
        <v>#N/A</v>
      </c>
      <c r="R2245" s="19">
        <v>44548</v>
      </c>
      <c r="S2245" s="17" t="s">
        <v>3082</v>
      </c>
      <c r="T2245" s="8" t="str">
        <f t="shared" si="179"/>
        <v>VM+ DNG 71</v>
      </c>
      <c r="U2245" t="s">
        <v>11354</v>
      </c>
      <c r="Y2245" t="str">
        <f t="shared" si="180"/>
        <v>WINCOMDANANG</v>
      </c>
    </row>
    <row r="2246" spans="1:25" x14ac:dyDescent="0.2">
      <c r="A2246" t="s">
        <v>0</v>
      </c>
      <c r="B2246" t="s">
        <v>3083</v>
      </c>
      <c r="D2246" t="s">
        <v>30</v>
      </c>
      <c r="E2246" t="s">
        <v>3</v>
      </c>
      <c r="F2246" s="12">
        <v>1</v>
      </c>
      <c r="G2246" s="2">
        <v>111058</v>
      </c>
      <c r="H2246" t="s">
        <v>4</v>
      </c>
      <c r="J2246" t="s">
        <v>31</v>
      </c>
      <c r="K2246" s="9" t="str">
        <f t="shared" si="177"/>
        <v>Gà muối gói 500g</v>
      </c>
      <c r="L2246" s="8" t="str">
        <f>VLOOKUP(K2246,'[1]Mã Misa'!$B$2:$D$74,2,0)</f>
        <v>Gà muối 500g</v>
      </c>
      <c r="M2246" s="8" t="str">
        <f>VLOOKUP(L2246,'[1]Mã Misa'!$C$2:$D$74,2,0)</f>
        <v>GM500</v>
      </c>
      <c r="N2246" s="2">
        <v>111058</v>
      </c>
      <c r="O2246" t="s">
        <v>3084</v>
      </c>
      <c r="P2246" s="8" t="str">
        <f t="shared" si="178"/>
        <v>0004201</v>
      </c>
      <c r="Q2246" s="8" t="e">
        <f t="shared" si="176"/>
        <v>#N/A</v>
      </c>
      <c r="R2246" s="19">
        <v>44548</v>
      </c>
      <c r="S2246" s="17" t="s">
        <v>3085</v>
      </c>
      <c r="T2246" s="8" t="str">
        <f t="shared" si="179"/>
        <v>VM+ DNI 34</v>
      </c>
      <c r="U2246" t="s">
        <v>11355</v>
      </c>
      <c r="V2246" s="18"/>
      <c r="Y2246" t="str">
        <f>IF(ISNUMBER(SEARCH($V$3,T2246)),"WINCOMHANOI",IF(ISNUMBER(SEARCH($V$4,T2246)),"WINCOMHOCHIMINH",IF(ISNUMBER(SEARCH($V$5,T2246)),"WINCOMDANANG",IF(ISNUMBER(SEARCH($V$6,T2246)),"WINCOMHAIDUONG",IF(ISNUMBER(SEARCH($V$7,T2246)),"WINCOMQUANGNINH",IF(ISNUMBER(SEARCH($V$8,T2246)),"WINCOMHAIPHONG",IF(ISNUMBER(SEARCH($V$9,T2246)),"WINCOMBACGIANG",IF(ISNUMBER(SEARCH($V$10,T2246)),"WINCOMBACNINH",IF(ISNUMBER(SEARCH($V$11,T2246)),"WINCOMPHUTHO",IF(ISNUMBER(SEARCH($V$12,T2246)),"WINCOMHATINH",IF(ISNUMBER(SEARCH($V$13,T2246)),"WINCOMTHAINGUYEN",IF(ISNUMBER(SEARCH($V$14,T2246)),"WINCOMKHANHHOA",IF(ISNUMBER(SEARCH($V$15,T2246)),"WINCOMHUNGYEN",IF(ISNUMBER(SEARCH($V$16,T2246)),"WINCOMNGHEAN",IF(ISNUMBER(SEARCH($V$17,T2246)),"WINCOMLAOCAI",IF(ISNUMBER(SEARCH($V$18,T2246)),"WINCOMVUNGTAU",IF(ISNUMBER(SEARCH($V$19,T2246)),"WINCOMBINHDUONG",IF(ISNUMBER(SEARCH($V$20,T2246)),"WINCOMKIENGIANG",IF(ISNUMBER(SEARCH($V$21,T2246)),"WINCOMHANAM",IF(ISNUMBER(SEARCH($V$22,T2246)),"WINCOMNAMDINH",IF(ISNUMBER(SEARCH($V$23,T2246)),"WINCOMLANGSON",IF(ISNUMBER(SEARCH($V$24,T2246)),"WINCOMTHANHHOA",IF(ISNUMBER(SEARCH($V$25,T2246)),"WINCOMYENBAI",IF(ISNUMBER(SEARCH($V$26,T2246)),"WINCOMTUYENQUANG",IF(ISNUMBER(SEARCH($V$27,T2246)),"WINCOMHUE",IF(ISNUMBER(SEARCH($V$28,T2246)),"WINCOMQUANGNAM",IF(ISNUMBER(SEARCH($V$29,T2246)),"WINCOMVINHPHUC",IF(ISNUMBER(SEARCH($V$30,T2246)),"WINCOMHAGIANG",IF(ISNUMBER(SEARCH($V$31,T2246)),"WINCOMNINHBINH",IF(ISNUMBER(SEARCH($V$32,T2246)),"WINCOMTRAVINH",IF(ISNUMBER(SEARCH($V$33,T2246)),"WINCOMCANTHO",IF(ISNUMBER(SEARCH($V$34,T2246)),"WINCOMBENTRE",IF(ISNUMBER(SEARCH($V$35,T2246)),"WINCOMCAMAU",IF(ISNUMBER(SEARCH($V$36,T2246)),"WINCOMANGIANG",IF(ISNUMBER(SEARCH($V$37,T2246)),"WINCOMNINHTHUAN",IF(ISNUMBER(SEARCH($V$38,T2246)),"WINCOMTHAIBINH",IF(ISNUMBER(SEARCH($V$39,T2246)),"WINCOMGIALAI",IF(ISNUMBER(SEARCH($V$40,T2246)),"WINCOMHOABINH",IF(ISNUMBER(SEARCH($V$41,T2246)),"WINCOMQUANGNGAI",IF(ISNUMBER(SEARCH($V$42,T2246)),"WINCOMBINHTHUAN",IF(ISNUMBER(SEARCH($V$43,T2246)),"WINCOMDAKLAK",IF(ISNUMBER(SEARCH($V$44,T2246)),"WINCOMSOCTRANG",IF(ISNUMBER(SEARCH($V$45,T2246)),"WINCOMSONLA",IF(ISNUMBER(SEARCH($V$46,T2246)),"WINCOMKONTUM",IF(ISNUMBER(SEARCH($V$47,T2246)),"WINCOMPHUYEN",IF(ISNUMBER(SEARCH($V$48,T2246)),"WINCOMQUANGTRI",IF(ISNUMBER(SEARCH($V$49,T2246)),"WINCOMBINHDINH",IF(ISNUMBER(SEARCH($V$50,T2246)),"WINCOMCAOBANG",IF(ISNUMBER(SEARCH($V$51,T2246)),"WINCOMQUANGBINH",IF(ISNUMBER(SEARCH($V$52,T2246)),"WINCOMLAMDONG",IF(ISNUMBER(SEARCH($V$53,T2246)),"WINCOMVINHLONG",IF(ISNUMBER(SEARCH($V$54,T2246)),"WINCOMDONGTHAP",IF(ISNUMBER(SEARCH($V$55,T2246)),"WINCOMTIENGIANG",IF(ISNUMBER(SEARCH($V$56,T2246)),"WINCOMQUANGNINH",IF(ISNUMBER(SEARCH($V$1399,T2246)),"WINCOMBIENHOA",IF(ISNUMBER(SEARCH($V$1399,T2247)),"0"))))))))))))))))))))))))))))))))))))))))))))))))))))))))</f>
        <v>WINCOMBIENHOA</v>
      </c>
    </row>
    <row r="2247" spans="1:25" x14ac:dyDescent="0.2">
      <c r="A2247" t="s">
        <v>0</v>
      </c>
      <c r="B2247" t="s">
        <v>3086</v>
      </c>
      <c r="D2247" t="s">
        <v>42</v>
      </c>
      <c r="E2247" t="s">
        <v>3</v>
      </c>
      <c r="F2247" s="12">
        <v>2</v>
      </c>
      <c r="G2247" s="2">
        <v>175574</v>
      </c>
      <c r="H2247" t="s">
        <v>4</v>
      </c>
      <c r="J2247" t="s">
        <v>43</v>
      </c>
      <c r="K2247" s="9" t="str">
        <f t="shared" si="177"/>
        <v>Bắp bò muối gói 200g</v>
      </c>
      <c r="L2247" s="8" t="str">
        <f>VLOOKUP(K2247,'[1]Mã Misa'!$B$2:$D$74,2,0)</f>
        <v>Bắp bò muối 200g</v>
      </c>
      <c r="M2247" s="8" t="str">
        <f>VLOOKUP(L2247,'[1]Mã Misa'!$C$2:$D$74,2,0)</f>
        <v>BBM200</v>
      </c>
      <c r="N2247" s="2">
        <v>87787</v>
      </c>
      <c r="O2247" t="s">
        <v>3087</v>
      </c>
      <c r="P2247" s="8" t="str">
        <f t="shared" si="178"/>
        <v>0159198</v>
      </c>
      <c r="Q2247" s="8" t="e">
        <f t="shared" si="176"/>
        <v>#N/A</v>
      </c>
      <c r="R2247" s="19">
        <v>44548</v>
      </c>
      <c r="S2247" s="17" t="s">
        <v>3088</v>
      </c>
      <c r="T2247" s="8" t="str">
        <f t="shared" si="179"/>
        <v>VM+ HNI A1</v>
      </c>
      <c r="U2247" t="s">
        <v>11356</v>
      </c>
      <c r="Y2247" t="str">
        <f t="shared" si="180"/>
        <v>WINCOMHANOI</v>
      </c>
    </row>
    <row r="2248" spans="1:25" x14ac:dyDescent="0.2">
      <c r="A2248" t="s">
        <v>0</v>
      </c>
      <c r="B2248" t="s">
        <v>3089</v>
      </c>
      <c r="D2248" t="s">
        <v>15</v>
      </c>
      <c r="E2248" t="s">
        <v>3</v>
      </c>
      <c r="F2248" s="12">
        <v>1</v>
      </c>
      <c r="G2248" s="2">
        <v>46000</v>
      </c>
      <c r="H2248" t="s">
        <v>4</v>
      </c>
      <c r="J2248" t="s">
        <v>16</v>
      </c>
      <c r="K2248" s="9" t="str">
        <f t="shared" si="177"/>
        <v>Mộc nấm hương gói 250g</v>
      </c>
      <c r="L2248" s="8" t="str">
        <f>VLOOKUP(K2248,'[1]Mã Misa'!$B$2:$D$74,2,0)</f>
        <v>Mộc Nấm Hương 250g</v>
      </c>
      <c r="M2248" s="8" t="str">
        <f>VLOOKUP(L2248,'[1]Mã Misa'!$C$2:$D$74,2,0)</f>
        <v>MNH250</v>
      </c>
      <c r="N2248" s="2">
        <v>46000</v>
      </c>
      <c r="O2248" t="s">
        <v>3090</v>
      </c>
      <c r="P2248" s="8" t="str">
        <f t="shared" si="178"/>
        <v>0159239</v>
      </c>
      <c r="Q2248" s="8" t="e">
        <f t="shared" si="176"/>
        <v>#N/A</v>
      </c>
      <c r="R2248" s="19">
        <v>44548</v>
      </c>
      <c r="S2248" s="17" t="s">
        <v>672</v>
      </c>
      <c r="T2248" s="8" t="str">
        <f t="shared" si="179"/>
        <v>VM+ HNI Th</v>
      </c>
      <c r="U2248" t="s">
        <v>10702</v>
      </c>
      <c r="Y2248" t="str">
        <f t="shared" si="180"/>
        <v>WINCOMHANOI</v>
      </c>
    </row>
    <row r="2249" spans="1:25" x14ac:dyDescent="0.2">
      <c r="A2249" t="s">
        <v>0</v>
      </c>
      <c r="B2249" t="s">
        <v>3089</v>
      </c>
      <c r="D2249" t="s">
        <v>42</v>
      </c>
      <c r="E2249" t="s">
        <v>3</v>
      </c>
      <c r="F2249" s="12">
        <v>1</v>
      </c>
      <c r="G2249" s="2">
        <v>87787</v>
      </c>
      <c r="H2249" t="s">
        <v>4</v>
      </c>
      <c r="J2249" t="s">
        <v>43</v>
      </c>
      <c r="K2249" s="9" t="str">
        <f t="shared" si="177"/>
        <v>Bắp bò muối gói 200g</v>
      </c>
      <c r="L2249" s="8" t="str">
        <f>VLOOKUP(K2249,'[1]Mã Misa'!$B$2:$D$74,2,0)</f>
        <v>Bắp bò muối 200g</v>
      </c>
      <c r="M2249" s="8" t="str">
        <f>VLOOKUP(L2249,'[1]Mã Misa'!$C$2:$D$74,2,0)</f>
        <v>BBM200</v>
      </c>
      <c r="N2249" s="2">
        <v>87787</v>
      </c>
      <c r="O2249" t="s">
        <v>3090</v>
      </c>
      <c r="P2249" s="8" t="str">
        <f t="shared" si="178"/>
        <v>0159239</v>
      </c>
      <c r="Q2249" s="8" t="e">
        <f t="shared" si="176"/>
        <v>#N/A</v>
      </c>
      <c r="R2249" s="19">
        <v>44548</v>
      </c>
      <c r="S2249" s="17" t="s">
        <v>672</v>
      </c>
      <c r="T2249" s="8" t="str">
        <f t="shared" si="179"/>
        <v>VM+ HNI Th</v>
      </c>
      <c r="U2249" t="s">
        <v>10702</v>
      </c>
      <c r="Y2249" t="str">
        <f t="shared" si="180"/>
        <v>WINCOMHANOI</v>
      </c>
    </row>
    <row r="2250" spans="1:25" x14ac:dyDescent="0.2">
      <c r="A2250" t="s">
        <v>0</v>
      </c>
      <c r="B2250" t="s">
        <v>3089</v>
      </c>
      <c r="D2250" t="s">
        <v>121</v>
      </c>
      <c r="E2250" t="s">
        <v>3</v>
      </c>
      <c r="F2250" s="12">
        <v>1</v>
      </c>
      <c r="G2250" s="2">
        <v>73431</v>
      </c>
      <c r="H2250" t="s">
        <v>4</v>
      </c>
      <c r="J2250" t="s">
        <v>122</v>
      </c>
      <c r="K2250" s="9" t="str">
        <f t="shared" si="177"/>
        <v>Chân giò heo muối gói 300g</v>
      </c>
      <c r="L2250" s="8" t="str">
        <f>VLOOKUP(K2250,'[1]Mã Misa'!$B$2:$D$74,2,0)</f>
        <v>Chân giò heo muối 300g</v>
      </c>
      <c r="M2250" s="8" t="str">
        <f>VLOOKUP(L2250,'[1]Mã Misa'!$C$2:$D$74,2,0)</f>
        <v>CGM300</v>
      </c>
      <c r="N2250" s="2">
        <v>73431</v>
      </c>
      <c r="O2250" t="s">
        <v>3090</v>
      </c>
      <c r="P2250" s="8" t="str">
        <f t="shared" si="178"/>
        <v>0159239</v>
      </c>
      <c r="Q2250" s="8" t="e">
        <f t="shared" si="176"/>
        <v>#N/A</v>
      </c>
      <c r="R2250" s="19">
        <v>44548</v>
      </c>
      <c r="S2250" s="17" t="s">
        <v>672</v>
      </c>
      <c r="T2250" s="8" t="str">
        <f t="shared" si="179"/>
        <v>VM+ HNI Th</v>
      </c>
      <c r="U2250" t="s">
        <v>10702</v>
      </c>
      <c r="Y2250" t="str">
        <f t="shared" si="180"/>
        <v>WINCOMHANOI</v>
      </c>
    </row>
    <row r="2251" spans="1:25" x14ac:dyDescent="0.2">
      <c r="A2251" t="s">
        <v>0</v>
      </c>
      <c r="B2251" t="s">
        <v>3091</v>
      </c>
      <c r="D2251" t="s">
        <v>47</v>
      </c>
      <c r="E2251" t="s">
        <v>3</v>
      </c>
      <c r="F2251" s="12">
        <v>1</v>
      </c>
      <c r="G2251" s="2">
        <v>55595</v>
      </c>
      <c r="H2251" t="s">
        <v>4</v>
      </c>
      <c r="J2251" t="s">
        <v>48</v>
      </c>
      <c r="K2251" s="9" t="str">
        <f t="shared" si="177"/>
        <v>Tai heo muối gói 200g</v>
      </c>
      <c r="L2251" s="8" t="str">
        <f>VLOOKUP(K2251,'[1]Mã Misa'!$B$2:$D$74,2,0)</f>
        <v>Tai heo muối 200g</v>
      </c>
      <c r="M2251" s="8" t="str">
        <f>VLOOKUP(L2251,'[1]Mã Misa'!$C$2:$D$74,2,0)</f>
        <v>TH200</v>
      </c>
      <c r="N2251" s="2">
        <v>55595</v>
      </c>
      <c r="O2251" t="s">
        <v>3092</v>
      </c>
      <c r="P2251" s="8" t="str">
        <f t="shared" si="178"/>
        <v>0002609</v>
      </c>
      <c r="Q2251" s="8" t="e">
        <f t="shared" si="176"/>
        <v>#N/A</v>
      </c>
      <c r="R2251" s="19">
        <v>44548</v>
      </c>
      <c r="S2251" s="17" t="s">
        <v>3093</v>
      </c>
      <c r="T2251" s="8" t="str">
        <f t="shared" si="179"/>
        <v>VM+ BGG 30</v>
      </c>
      <c r="U2251" t="s">
        <v>11357</v>
      </c>
      <c r="Y2251" t="str">
        <f t="shared" si="180"/>
        <v>WINCOMBACGIANG</v>
      </c>
    </row>
    <row r="2252" spans="1:25" x14ac:dyDescent="0.2">
      <c r="A2252" t="s">
        <v>0</v>
      </c>
      <c r="B2252" t="s">
        <v>3091</v>
      </c>
      <c r="D2252" t="s">
        <v>8</v>
      </c>
      <c r="E2252" t="s">
        <v>3</v>
      </c>
      <c r="F2252" s="12">
        <v>1</v>
      </c>
      <c r="G2252" s="2">
        <v>105400</v>
      </c>
      <c r="H2252" t="s">
        <v>4</v>
      </c>
      <c r="J2252" t="s">
        <v>9</v>
      </c>
      <c r="K2252" s="9" t="str">
        <f t="shared" si="177"/>
        <v>_Đùi gà sốt cay 500g</v>
      </c>
      <c r="L2252" s="8" t="str">
        <f>VLOOKUP(K2252,'[1]Mã Misa'!$B$2:$D$74,2,0)</f>
        <v>Đùi gà sốt cay 500g</v>
      </c>
      <c r="M2252" s="8" t="str">
        <f>VLOOKUP(L2252,'[1]Mã Misa'!$C$2:$D$74,2,0)</f>
        <v>DGSC500</v>
      </c>
      <c r="N2252" s="2">
        <v>105400</v>
      </c>
      <c r="O2252" t="s">
        <v>3092</v>
      </c>
      <c r="P2252" s="8" t="str">
        <f t="shared" si="178"/>
        <v>0002609</v>
      </c>
      <c r="Q2252" s="8" t="e">
        <f t="shared" si="176"/>
        <v>#N/A</v>
      </c>
      <c r="R2252" s="19">
        <v>44548</v>
      </c>
      <c r="S2252" s="17" t="s">
        <v>3093</v>
      </c>
      <c r="T2252" s="8" t="str">
        <f t="shared" si="179"/>
        <v>VM+ BGG 30</v>
      </c>
      <c r="U2252" t="s">
        <v>11357</v>
      </c>
      <c r="Y2252" t="str">
        <f t="shared" si="180"/>
        <v>WINCOMBACGIANG</v>
      </c>
    </row>
    <row r="2253" spans="1:25" x14ac:dyDescent="0.2">
      <c r="A2253" t="s">
        <v>0</v>
      </c>
      <c r="B2253" t="s">
        <v>3094</v>
      </c>
      <c r="D2253" t="s">
        <v>30</v>
      </c>
      <c r="E2253" t="s">
        <v>3</v>
      </c>
      <c r="F2253" s="12">
        <v>2</v>
      </c>
      <c r="G2253" s="2">
        <v>222116</v>
      </c>
      <c r="H2253" t="s">
        <v>4</v>
      </c>
      <c r="J2253" t="s">
        <v>31</v>
      </c>
      <c r="K2253" s="9" t="str">
        <f t="shared" si="177"/>
        <v>Gà muối gói 500g</v>
      </c>
      <c r="L2253" s="8" t="str">
        <f>VLOOKUP(K2253,'[1]Mã Misa'!$B$2:$D$74,2,0)</f>
        <v>Gà muối 500g</v>
      </c>
      <c r="M2253" s="8" t="str">
        <f>VLOOKUP(L2253,'[1]Mã Misa'!$C$2:$D$74,2,0)</f>
        <v>GM500</v>
      </c>
      <c r="N2253" s="2">
        <v>111058</v>
      </c>
      <c r="O2253" t="s">
        <v>3095</v>
      </c>
      <c r="P2253" s="8" t="str">
        <f t="shared" si="178"/>
        <v>0047557</v>
      </c>
      <c r="Q2253" s="8" t="e">
        <f t="shared" si="176"/>
        <v>#N/A</v>
      </c>
      <c r="R2253" s="19">
        <v>44548</v>
      </c>
      <c r="S2253" s="17" t="s">
        <v>3096</v>
      </c>
      <c r="T2253" s="8" t="str">
        <f t="shared" si="179"/>
        <v>VM+ HCM 60</v>
      </c>
      <c r="U2253" t="s">
        <v>11358</v>
      </c>
      <c r="Y2253" t="str">
        <f t="shared" si="180"/>
        <v>WINCOMHOCHIMINH</v>
      </c>
    </row>
    <row r="2254" spans="1:25" x14ac:dyDescent="0.2">
      <c r="A2254" t="s">
        <v>0</v>
      </c>
      <c r="B2254" t="s">
        <v>3094</v>
      </c>
      <c r="D2254" t="s">
        <v>121</v>
      </c>
      <c r="E2254" t="s">
        <v>3</v>
      </c>
      <c r="F2254" s="12">
        <v>1</v>
      </c>
      <c r="G2254" s="2">
        <v>73431</v>
      </c>
      <c r="H2254" t="s">
        <v>4</v>
      </c>
      <c r="J2254" t="s">
        <v>122</v>
      </c>
      <c r="K2254" s="9" t="str">
        <f t="shared" si="177"/>
        <v>Chân giò heo muối gói 300g</v>
      </c>
      <c r="L2254" s="8" t="str">
        <f>VLOOKUP(K2254,'[1]Mã Misa'!$B$2:$D$74,2,0)</f>
        <v>Chân giò heo muối 300g</v>
      </c>
      <c r="M2254" s="8" t="str">
        <f>VLOOKUP(L2254,'[1]Mã Misa'!$C$2:$D$74,2,0)</f>
        <v>CGM300</v>
      </c>
      <c r="N2254" s="2">
        <v>73431</v>
      </c>
      <c r="O2254" t="s">
        <v>3095</v>
      </c>
      <c r="P2254" s="8" t="str">
        <f t="shared" si="178"/>
        <v>0047557</v>
      </c>
      <c r="Q2254" s="8" t="e">
        <f t="shared" si="176"/>
        <v>#N/A</v>
      </c>
      <c r="R2254" s="19">
        <v>44548</v>
      </c>
      <c r="S2254" s="17" t="s">
        <v>3096</v>
      </c>
      <c r="T2254" s="8" t="str">
        <f t="shared" si="179"/>
        <v>VM+ HCM 60</v>
      </c>
      <c r="U2254" t="s">
        <v>11358</v>
      </c>
      <c r="Y2254" t="str">
        <f t="shared" si="180"/>
        <v>WINCOMHOCHIMINH</v>
      </c>
    </row>
    <row r="2255" spans="1:25" x14ac:dyDescent="0.2">
      <c r="A2255" t="s">
        <v>0</v>
      </c>
      <c r="B2255" t="s">
        <v>3094</v>
      </c>
      <c r="D2255" t="s">
        <v>11</v>
      </c>
      <c r="E2255" t="s">
        <v>3</v>
      </c>
      <c r="F2255" s="12">
        <v>3</v>
      </c>
      <c r="G2255" s="2">
        <v>150546</v>
      </c>
      <c r="H2255" t="s">
        <v>4</v>
      </c>
      <c r="J2255" t="s">
        <v>12</v>
      </c>
      <c r="K2255" s="9" t="str">
        <f t="shared" si="177"/>
        <v>Giò tai lưỡi xào gói 250g</v>
      </c>
      <c r="L2255" s="8" t="str">
        <f>VLOOKUP(K2255,'[1]Mã Misa'!$B$2:$D$74,2,0)</f>
        <v>Giò Tai Lưỡi Xào 250g</v>
      </c>
      <c r="M2255" s="8" t="str">
        <f>VLOOKUP(L2255,'[1]Mã Misa'!$C$2:$D$74,2,0)</f>
        <v>GTLX250G</v>
      </c>
      <c r="N2255" s="2">
        <v>50182</v>
      </c>
      <c r="O2255" t="s">
        <v>3095</v>
      </c>
      <c r="P2255" s="8" t="str">
        <f t="shared" si="178"/>
        <v>0047557</v>
      </c>
      <c r="Q2255" s="8" t="e">
        <f t="shared" si="176"/>
        <v>#N/A</v>
      </c>
      <c r="R2255" s="19">
        <v>44548</v>
      </c>
      <c r="S2255" s="17" t="s">
        <v>3096</v>
      </c>
      <c r="T2255" s="8" t="str">
        <f t="shared" si="179"/>
        <v>VM+ HCM 60</v>
      </c>
      <c r="U2255" t="s">
        <v>11358</v>
      </c>
      <c r="Y2255" t="str">
        <f t="shared" si="180"/>
        <v>WINCOMHOCHIMINH</v>
      </c>
    </row>
    <row r="2256" spans="1:25" x14ac:dyDescent="0.2">
      <c r="A2256" t="s">
        <v>0</v>
      </c>
      <c r="B2256" t="s">
        <v>3094</v>
      </c>
      <c r="D2256" t="s">
        <v>40</v>
      </c>
      <c r="E2256" t="s">
        <v>3</v>
      </c>
      <c r="F2256" s="12">
        <v>1</v>
      </c>
      <c r="G2256" s="2">
        <v>59400</v>
      </c>
      <c r="H2256" t="s">
        <v>4</v>
      </c>
      <c r="J2256" t="s">
        <v>41</v>
      </c>
      <c r="K2256" s="9" t="str">
        <f t="shared" si="177"/>
        <v>_Giò lụa 250g</v>
      </c>
      <c r="L2256" s="8" t="str">
        <f>VLOOKUP(K2256,'[1]Mã Misa'!$B$2:$D$74,2,0)</f>
        <v>Giò lụa 250g</v>
      </c>
      <c r="M2256" s="8" t="str">
        <f>VLOOKUP(L2256,'[1]Mã Misa'!$C$2:$D$74,2,0)</f>
        <v>GL250</v>
      </c>
      <c r="N2256" s="2">
        <v>59400</v>
      </c>
      <c r="O2256" t="s">
        <v>3095</v>
      </c>
      <c r="P2256" s="8" t="str">
        <f t="shared" si="178"/>
        <v>0047557</v>
      </c>
      <c r="Q2256" s="8" t="e">
        <f t="shared" si="176"/>
        <v>#N/A</v>
      </c>
      <c r="R2256" s="19">
        <v>44548</v>
      </c>
      <c r="S2256" s="17" t="s">
        <v>3096</v>
      </c>
      <c r="T2256" s="8" t="str">
        <f t="shared" si="179"/>
        <v>VM+ HCM 60</v>
      </c>
      <c r="U2256" t="s">
        <v>11358</v>
      </c>
      <c r="Y2256" t="str">
        <f t="shared" si="180"/>
        <v>WINCOMHOCHIMINH</v>
      </c>
    </row>
    <row r="2257" spans="1:25" x14ac:dyDescent="0.2">
      <c r="A2257" t="s">
        <v>0</v>
      </c>
      <c r="B2257" t="s">
        <v>3097</v>
      </c>
      <c r="D2257" t="s">
        <v>2</v>
      </c>
      <c r="E2257" t="s">
        <v>3</v>
      </c>
      <c r="F2257" s="12">
        <v>2</v>
      </c>
      <c r="G2257" s="2">
        <v>141900</v>
      </c>
      <c r="H2257" t="s">
        <v>4</v>
      </c>
      <c r="J2257" t="s">
        <v>5</v>
      </c>
      <c r="K2257" s="9" t="str">
        <f t="shared" si="177"/>
        <v>_Chả nướng 300g</v>
      </c>
      <c r="L2257" s="8" t="str">
        <f>VLOOKUP(K2257,'[1]Mã Misa'!$B$2:$D$74,2,0)</f>
        <v>Chả nướng 300g</v>
      </c>
      <c r="M2257" s="8" t="str">
        <f>VLOOKUP(L2257,'[1]Mã Misa'!$C$2:$D$74,2,0)</f>
        <v>CN300</v>
      </c>
      <c r="N2257" s="2">
        <v>70950</v>
      </c>
      <c r="O2257" t="s">
        <v>3098</v>
      </c>
      <c r="P2257" s="8" t="str">
        <f t="shared" si="178"/>
        <v>0002468</v>
      </c>
      <c r="Q2257" s="8" t="e">
        <f t="shared" si="176"/>
        <v>#N/A</v>
      </c>
      <c r="R2257" s="19">
        <v>44548</v>
      </c>
      <c r="S2257" s="17" t="s">
        <v>3099</v>
      </c>
      <c r="T2257" s="8" t="str">
        <f t="shared" si="179"/>
        <v>VM+ NDH 11</v>
      </c>
      <c r="U2257" t="s">
        <v>11359</v>
      </c>
      <c r="Y2257" t="str">
        <f t="shared" si="180"/>
        <v>WINCOMNAMDINH</v>
      </c>
    </row>
    <row r="2258" spans="1:25" x14ac:dyDescent="0.2">
      <c r="A2258" t="s">
        <v>0</v>
      </c>
      <c r="B2258" t="s">
        <v>3097</v>
      </c>
      <c r="D2258" t="s">
        <v>27</v>
      </c>
      <c r="E2258" t="s">
        <v>3</v>
      </c>
      <c r="F2258" s="12">
        <v>2</v>
      </c>
      <c r="G2258" s="2">
        <v>122100</v>
      </c>
      <c r="H2258" t="s">
        <v>4</v>
      </c>
      <c r="J2258" t="s">
        <v>28</v>
      </c>
      <c r="K2258" s="9" t="str">
        <f t="shared" si="177"/>
        <v>_Giò sụn gà 250g</v>
      </c>
      <c r="L2258" s="8" t="str">
        <f>VLOOKUP(K2258,'[1]Mã Misa'!$B$2:$D$74,2,0)</f>
        <v>Giò sụn gà 250g</v>
      </c>
      <c r="M2258" s="8" t="str">
        <f>VLOOKUP(L2258,'[1]Mã Misa'!$C$2:$D$74,2,0)</f>
        <v>GSG250</v>
      </c>
      <c r="N2258" s="2">
        <v>61050</v>
      </c>
      <c r="O2258" t="s">
        <v>3098</v>
      </c>
      <c r="P2258" s="8" t="str">
        <f t="shared" si="178"/>
        <v>0002468</v>
      </c>
      <c r="Q2258" s="8" t="e">
        <f t="shared" si="176"/>
        <v>#N/A</v>
      </c>
      <c r="R2258" s="19">
        <v>44548</v>
      </c>
      <c r="S2258" s="17" t="s">
        <v>3099</v>
      </c>
      <c r="T2258" s="8" t="str">
        <f t="shared" si="179"/>
        <v>VM+ NDH 11</v>
      </c>
      <c r="U2258" t="s">
        <v>11359</v>
      </c>
      <c r="Y2258" t="str">
        <f t="shared" si="180"/>
        <v>WINCOMNAMDINH</v>
      </c>
    </row>
    <row r="2259" spans="1:25" x14ac:dyDescent="0.2">
      <c r="A2259" t="s">
        <v>0</v>
      </c>
      <c r="B2259" t="s">
        <v>3097</v>
      </c>
      <c r="D2259" t="s">
        <v>40</v>
      </c>
      <c r="E2259" t="s">
        <v>3</v>
      </c>
      <c r="F2259" s="12">
        <v>2</v>
      </c>
      <c r="G2259" s="2">
        <v>118800</v>
      </c>
      <c r="H2259" t="s">
        <v>4</v>
      </c>
      <c r="J2259" t="s">
        <v>41</v>
      </c>
      <c r="K2259" s="9" t="str">
        <f t="shared" si="177"/>
        <v>_Giò lụa 250g</v>
      </c>
      <c r="L2259" s="8" t="str">
        <f>VLOOKUP(K2259,'[1]Mã Misa'!$B$2:$D$74,2,0)</f>
        <v>Giò lụa 250g</v>
      </c>
      <c r="M2259" s="8" t="str">
        <f>VLOOKUP(L2259,'[1]Mã Misa'!$C$2:$D$74,2,0)</f>
        <v>GL250</v>
      </c>
      <c r="N2259" s="2">
        <v>59400</v>
      </c>
      <c r="O2259" t="s">
        <v>3098</v>
      </c>
      <c r="P2259" s="8" t="str">
        <f t="shared" si="178"/>
        <v>0002468</v>
      </c>
      <c r="Q2259" s="8" t="e">
        <f t="shared" si="176"/>
        <v>#N/A</v>
      </c>
      <c r="R2259" s="19">
        <v>44548</v>
      </c>
      <c r="S2259" s="17" t="s">
        <v>3099</v>
      </c>
      <c r="T2259" s="8" t="str">
        <f t="shared" si="179"/>
        <v>VM+ NDH 11</v>
      </c>
      <c r="U2259" t="s">
        <v>11359</v>
      </c>
      <c r="Y2259" t="str">
        <f t="shared" si="180"/>
        <v>WINCOMNAMDINH</v>
      </c>
    </row>
    <row r="2260" spans="1:25" x14ac:dyDescent="0.2">
      <c r="A2260" t="s">
        <v>0</v>
      </c>
      <c r="B2260" t="s">
        <v>3100</v>
      </c>
      <c r="D2260" t="s">
        <v>40</v>
      </c>
      <c r="E2260" t="s">
        <v>3</v>
      </c>
      <c r="F2260" s="12">
        <v>2</v>
      </c>
      <c r="G2260" s="2">
        <v>118800</v>
      </c>
      <c r="H2260" t="s">
        <v>4</v>
      </c>
      <c r="J2260" t="s">
        <v>41</v>
      </c>
      <c r="K2260" s="9" t="str">
        <f t="shared" si="177"/>
        <v>_Giò lụa 250g</v>
      </c>
      <c r="L2260" s="8" t="str">
        <f>VLOOKUP(K2260,'[1]Mã Misa'!$B$2:$D$74,2,0)</f>
        <v>Giò lụa 250g</v>
      </c>
      <c r="M2260" s="8" t="str">
        <f>VLOOKUP(L2260,'[1]Mã Misa'!$C$2:$D$74,2,0)</f>
        <v>GL250</v>
      </c>
      <c r="N2260" s="2">
        <v>59400</v>
      </c>
      <c r="O2260" t="s">
        <v>3101</v>
      </c>
      <c r="P2260" s="8" t="str">
        <f t="shared" si="178"/>
        <v>0159319</v>
      </c>
      <c r="Q2260" s="8" t="e">
        <f t="shared" si="176"/>
        <v>#N/A</v>
      </c>
      <c r="R2260" s="19">
        <v>44548</v>
      </c>
      <c r="S2260" s="17" t="s">
        <v>1649</v>
      </c>
      <c r="T2260" s="8" t="str">
        <f t="shared" si="179"/>
        <v>VM+ HNI 49</v>
      </c>
      <c r="U2260" t="s">
        <v>10984</v>
      </c>
      <c r="Y2260" t="str">
        <f t="shared" si="180"/>
        <v>WINCOMHANOI</v>
      </c>
    </row>
    <row r="2261" spans="1:25" x14ac:dyDescent="0.2">
      <c r="A2261" t="s">
        <v>0</v>
      </c>
      <c r="B2261" t="s">
        <v>3100</v>
      </c>
      <c r="D2261" t="s">
        <v>8</v>
      </c>
      <c r="E2261" t="s">
        <v>3</v>
      </c>
      <c r="F2261" s="12">
        <v>2</v>
      </c>
      <c r="G2261" s="2">
        <v>210800</v>
      </c>
      <c r="H2261" t="s">
        <v>4</v>
      </c>
      <c r="J2261" t="s">
        <v>9</v>
      </c>
      <c r="K2261" s="9" t="str">
        <f t="shared" si="177"/>
        <v>_Đùi gà sốt cay 500g</v>
      </c>
      <c r="L2261" s="8" t="str">
        <f>VLOOKUP(K2261,'[1]Mã Misa'!$B$2:$D$74,2,0)</f>
        <v>Đùi gà sốt cay 500g</v>
      </c>
      <c r="M2261" s="8" t="str">
        <f>VLOOKUP(L2261,'[1]Mã Misa'!$C$2:$D$74,2,0)</f>
        <v>DGSC500</v>
      </c>
      <c r="N2261" s="2">
        <v>105400</v>
      </c>
      <c r="O2261" t="s">
        <v>3101</v>
      </c>
      <c r="P2261" s="8" t="str">
        <f t="shared" si="178"/>
        <v>0159319</v>
      </c>
      <c r="Q2261" s="8" t="e">
        <f t="shared" si="176"/>
        <v>#N/A</v>
      </c>
      <c r="R2261" s="19">
        <v>44548</v>
      </c>
      <c r="S2261" s="17" t="s">
        <v>1649</v>
      </c>
      <c r="T2261" s="8" t="str">
        <f t="shared" si="179"/>
        <v>VM+ HNI 49</v>
      </c>
      <c r="U2261" t="s">
        <v>10984</v>
      </c>
      <c r="Y2261" t="str">
        <f t="shared" si="180"/>
        <v>WINCOMHANOI</v>
      </c>
    </row>
    <row r="2262" spans="1:25" x14ac:dyDescent="0.2">
      <c r="A2262" t="s">
        <v>0</v>
      </c>
      <c r="B2262" t="s">
        <v>3100</v>
      </c>
      <c r="D2262" t="s">
        <v>15</v>
      </c>
      <c r="E2262" t="s">
        <v>3</v>
      </c>
      <c r="F2262" s="12">
        <v>5</v>
      </c>
      <c r="G2262" s="2">
        <v>230000</v>
      </c>
      <c r="H2262" t="s">
        <v>4</v>
      </c>
      <c r="J2262" t="s">
        <v>16</v>
      </c>
      <c r="K2262" s="9" t="str">
        <f t="shared" si="177"/>
        <v>Mộc nấm hương gói 250g</v>
      </c>
      <c r="L2262" s="8" t="str">
        <f>VLOOKUP(K2262,'[1]Mã Misa'!$B$2:$D$74,2,0)</f>
        <v>Mộc Nấm Hương 250g</v>
      </c>
      <c r="M2262" s="8" t="str">
        <f>VLOOKUP(L2262,'[1]Mã Misa'!$C$2:$D$74,2,0)</f>
        <v>MNH250</v>
      </c>
      <c r="N2262" s="2">
        <v>46000</v>
      </c>
      <c r="O2262" t="s">
        <v>3101</v>
      </c>
      <c r="P2262" s="8" t="str">
        <f t="shared" si="178"/>
        <v>0159319</v>
      </c>
      <c r="Q2262" s="8" t="e">
        <f t="shared" si="176"/>
        <v>#N/A</v>
      </c>
      <c r="R2262" s="19">
        <v>44548</v>
      </c>
      <c r="S2262" s="17" t="s">
        <v>1649</v>
      </c>
      <c r="T2262" s="8" t="str">
        <f t="shared" si="179"/>
        <v>VM+ HNI 49</v>
      </c>
      <c r="U2262" t="s">
        <v>10984</v>
      </c>
      <c r="Y2262" t="str">
        <f t="shared" si="180"/>
        <v>WINCOMHANOI</v>
      </c>
    </row>
    <row r="2263" spans="1:25" x14ac:dyDescent="0.2">
      <c r="A2263" t="s">
        <v>0</v>
      </c>
      <c r="B2263" t="s">
        <v>3102</v>
      </c>
      <c r="D2263" t="s">
        <v>42</v>
      </c>
      <c r="E2263" t="s">
        <v>3</v>
      </c>
      <c r="F2263" s="12">
        <v>4</v>
      </c>
      <c r="G2263" s="2">
        <v>351148</v>
      </c>
      <c r="H2263" t="s">
        <v>4</v>
      </c>
      <c r="J2263" t="s">
        <v>43</v>
      </c>
      <c r="K2263" s="9" t="str">
        <f t="shared" si="177"/>
        <v>Bắp bò muối gói 200g</v>
      </c>
      <c r="L2263" s="8" t="str">
        <f>VLOOKUP(K2263,'[1]Mã Misa'!$B$2:$D$74,2,0)</f>
        <v>Bắp bò muối 200g</v>
      </c>
      <c r="M2263" s="8" t="str">
        <f>VLOOKUP(L2263,'[1]Mã Misa'!$C$2:$D$74,2,0)</f>
        <v>BBM200</v>
      </c>
      <c r="N2263" s="2">
        <v>87787</v>
      </c>
      <c r="O2263" t="s">
        <v>3103</v>
      </c>
      <c r="P2263" s="8" t="str">
        <f t="shared" si="178"/>
        <v>0159335</v>
      </c>
      <c r="Q2263" s="8" t="e">
        <f t="shared" si="176"/>
        <v>#N/A</v>
      </c>
      <c r="R2263" s="19">
        <v>44548</v>
      </c>
      <c r="S2263" s="17" t="s">
        <v>3104</v>
      </c>
      <c r="T2263" s="8" t="str">
        <f t="shared" si="179"/>
        <v>VM+ HNI 12</v>
      </c>
      <c r="U2263" t="s">
        <v>11360</v>
      </c>
      <c r="Y2263" t="str">
        <f t="shared" si="180"/>
        <v>WINCOMHANOI</v>
      </c>
    </row>
    <row r="2264" spans="1:25" x14ac:dyDescent="0.2">
      <c r="A2264" t="s">
        <v>0</v>
      </c>
      <c r="B2264" t="s">
        <v>3105</v>
      </c>
      <c r="D2264" t="s">
        <v>30</v>
      </c>
      <c r="E2264" t="s">
        <v>3</v>
      </c>
      <c r="F2264" s="12">
        <v>1</v>
      </c>
      <c r="G2264" s="2">
        <v>111058</v>
      </c>
      <c r="H2264" t="s">
        <v>4</v>
      </c>
      <c r="J2264" t="s">
        <v>31</v>
      </c>
      <c r="K2264" s="9" t="str">
        <f t="shared" si="177"/>
        <v>Gà muối gói 500g</v>
      </c>
      <c r="L2264" s="8" t="str">
        <f>VLOOKUP(K2264,'[1]Mã Misa'!$B$2:$D$74,2,0)</f>
        <v>Gà muối 500g</v>
      </c>
      <c r="M2264" s="8" t="str">
        <f>VLOOKUP(L2264,'[1]Mã Misa'!$C$2:$D$74,2,0)</f>
        <v>GM500</v>
      </c>
      <c r="N2264" s="2">
        <v>111058</v>
      </c>
      <c r="O2264" t="s">
        <v>3106</v>
      </c>
      <c r="P2264" s="8" t="str">
        <f t="shared" si="178"/>
        <v>0161756</v>
      </c>
      <c r="Q2264" s="8" t="e">
        <f t="shared" si="176"/>
        <v>#N/A</v>
      </c>
      <c r="R2264" s="19">
        <v>44557</v>
      </c>
      <c r="S2264" s="17" t="s">
        <v>3107</v>
      </c>
      <c r="T2264" s="8" t="str">
        <f t="shared" si="179"/>
        <v>VM+ HNI Ng</v>
      </c>
      <c r="U2264" t="s">
        <v>11361</v>
      </c>
      <c r="Y2264" t="str">
        <f t="shared" si="180"/>
        <v>WINCOMHANOI</v>
      </c>
    </row>
    <row r="2265" spans="1:25" x14ac:dyDescent="0.2">
      <c r="A2265" t="s">
        <v>0</v>
      </c>
      <c r="B2265" t="s">
        <v>3108</v>
      </c>
      <c r="D2265" t="s">
        <v>8</v>
      </c>
      <c r="E2265" t="s">
        <v>3</v>
      </c>
      <c r="F2265" s="12">
        <v>1</v>
      </c>
      <c r="G2265" s="2">
        <v>105400</v>
      </c>
      <c r="H2265" t="s">
        <v>4</v>
      </c>
      <c r="J2265" t="s">
        <v>9</v>
      </c>
      <c r="K2265" s="9" t="str">
        <f t="shared" si="177"/>
        <v>_Đùi gà sốt cay 500g</v>
      </c>
      <c r="L2265" s="8" t="str">
        <f>VLOOKUP(K2265,'[1]Mã Misa'!$B$2:$D$74,2,0)</f>
        <v>Đùi gà sốt cay 500g</v>
      </c>
      <c r="M2265" s="8" t="str">
        <f>VLOOKUP(L2265,'[1]Mã Misa'!$C$2:$D$74,2,0)</f>
        <v>DGSC500</v>
      </c>
      <c r="N2265" s="2">
        <v>105400</v>
      </c>
      <c r="O2265" t="s">
        <v>3109</v>
      </c>
      <c r="P2265" s="8" t="str">
        <f t="shared" si="178"/>
        <v>0159339</v>
      </c>
      <c r="Q2265" s="8" t="e">
        <f t="shared" si="176"/>
        <v>#N/A</v>
      </c>
      <c r="R2265" s="19">
        <v>44548</v>
      </c>
      <c r="S2265" s="17" t="s">
        <v>3110</v>
      </c>
      <c r="T2265" s="8" t="str">
        <f t="shared" si="179"/>
        <v>VM+ HNI 26</v>
      </c>
      <c r="U2265" t="s">
        <v>11362</v>
      </c>
      <c r="Y2265" t="str">
        <f t="shared" si="180"/>
        <v>WINCOMHANOI</v>
      </c>
    </row>
    <row r="2266" spans="1:25" x14ac:dyDescent="0.2">
      <c r="A2266" t="s">
        <v>0</v>
      </c>
      <c r="B2266" t="s">
        <v>3111</v>
      </c>
      <c r="D2266" t="s">
        <v>25</v>
      </c>
      <c r="E2266" t="s">
        <v>3</v>
      </c>
      <c r="F2266" s="12">
        <v>2</v>
      </c>
      <c r="G2266" s="2">
        <v>181500</v>
      </c>
      <c r="H2266" t="s">
        <v>4</v>
      </c>
      <c r="J2266" t="s">
        <v>26</v>
      </c>
      <c r="K2266" s="9" t="str">
        <f t="shared" si="177"/>
        <v>_Chân gà sốt cay 400g</v>
      </c>
      <c r="L2266" s="8" t="str">
        <f>VLOOKUP(K2266,'[1]Mã Misa'!$B$2:$D$74,2,0)</f>
        <v>Chân gà sốt cay 400g</v>
      </c>
      <c r="M2266" s="8" t="str">
        <f>VLOOKUP(L2266,'[1]Mã Misa'!$C$2:$D$74,2,0)</f>
        <v>CGSC400</v>
      </c>
      <c r="N2266" s="2">
        <v>90750</v>
      </c>
      <c r="O2266" t="s">
        <v>3112</v>
      </c>
      <c r="P2266" s="8" t="str">
        <f t="shared" si="178"/>
        <v>0005893</v>
      </c>
      <c r="Q2266" s="8" t="e">
        <f t="shared" si="176"/>
        <v>#N/A</v>
      </c>
      <c r="R2266" s="19">
        <v>44548</v>
      </c>
      <c r="S2266" s="17" t="s">
        <v>3113</v>
      </c>
      <c r="T2266" s="8" t="str">
        <f t="shared" si="179"/>
        <v>VM+ THA 59</v>
      </c>
      <c r="U2266" t="s">
        <v>11363</v>
      </c>
      <c r="Y2266" t="str">
        <f t="shared" si="180"/>
        <v>WINCOMTHANHHOA</v>
      </c>
    </row>
    <row r="2267" spans="1:25" x14ac:dyDescent="0.2">
      <c r="A2267" t="s">
        <v>0</v>
      </c>
      <c r="B2267" t="s">
        <v>3114</v>
      </c>
      <c r="D2267" t="s">
        <v>8</v>
      </c>
      <c r="E2267" t="s">
        <v>3</v>
      </c>
      <c r="F2267" s="12">
        <v>4</v>
      </c>
      <c r="G2267" s="2">
        <v>421600</v>
      </c>
      <c r="H2267" t="s">
        <v>4</v>
      </c>
      <c r="J2267" t="s">
        <v>9</v>
      </c>
      <c r="K2267" s="9" t="str">
        <f t="shared" si="177"/>
        <v>_Đùi gà sốt cay 500g</v>
      </c>
      <c r="L2267" s="8" t="str">
        <f>VLOOKUP(K2267,'[1]Mã Misa'!$B$2:$D$74,2,0)</f>
        <v>Đùi gà sốt cay 500g</v>
      </c>
      <c r="M2267" s="8" t="str">
        <f>VLOOKUP(L2267,'[1]Mã Misa'!$C$2:$D$74,2,0)</f>
        <v>DGSC500</v>
      </c>
      <c r="N2267" s="2">
        <v>105400</v>
      </c>
      <c r="O2267" t="s">
        <v>3115</v>
      </c>
      <c r="P2267" s="8" t="str">
        <f t="shared" si="178"/>
        <v>0002856</v>
      </c>
      <c r="Q2267" s="8" t="e">
        <f t="shared" si="176"/>
        <v>#N/A</v>
      </c>
      <c r="R2267" s="19">
        <v>44548</v>
      </c>
      <c r="S2267" s="17" t="s">
        <v>3116</v>
      </c>
      <c r="T2267" s="8" t="str">
        <f t="shared" si="179"/>
        <v>VM+ PTO Kh</v>
      </c>
      <c r="U2267" t="s">
        <v>11364</v>
      </c>
      <c r="Y2267" t="str">
        <f t="shared" si="180"/>
        <v>WINCOMPHUTHO</v>
      </c>
    </row>
    <row r="2268" spans="1:25" x14ac:dyDescent="0.2">
      <c r="A2268" t="s">
        <v>0</v>
      </c>
      <c r="B2268" t="s">
        <v>3114</v>
      </c>
      <c r="D2268" t="s">
        <v>25</v>
      </c>
      <c r="E2268" t="s">
        <v>3</v>
      </c>
      <c r="F2268" s="12">
        <v>5</v>
      </c>
      <c r="G2268" s="2">
        <v>453750</v>
      </c>
      <c r="H2268" t="s">
        <v>4</v>
      </c>
      <c r="J2268" t="s">
        <v>26</v>
      </c>
      <c r="K2268" s="9" t="str">
        <f t="shared" si="177"/>
        <v>_Chân gà sốt cay 400g</v>
      </c>
      <c r="L2268" s="8" t="str">
        <f>VLOOKUP(K2268,'[1]Mã Misa'!$B$2:$D$74,2,0)</f>
        <v>Chân gà sốt cay 400g</v>
      </c>
      <c r="M2268" s="8" t="str">
        <f>VLOOKUP(L2268,'[1]Mã Misa'!$C$2:$D$74,2,0)</f>
        <v>CGSC400</v>
      </c>
      <c r="N2268" s="2">
        <v>90750</v>
      </c>
      <c r="O2268" t="s">
        <v>3115</v>
      </c>
      <c r="P2268" s="8" t="str">
        <f t="shared" si="178"/>
        <v>0002856</v>
      </c>
      <c r="Q2268" s="8" t="e">
        <f t="shared" si="176"/>
        <v>#N/A</v>
      </c>
      <c r="R2268" s="19">
        <v>44548</v>
      </c>
      <c r="S2268" s="17" t="s">
        <v>3116</v>
      </c>
      <c r="T2268" s="8" t="str">
        <f t="shared" si="179"/>
        <v>VM+ PTO Kh</v>
      </c>
      <c r="U2268" t="s">
        <v>11364</v>
      </c>
      <c r="Y2268" t="str">
        <f t="shared" si="180"/>
        <v>WINCOMPHUTHO</v>
      </c>
    </row>
    <row r="2269" spans="1:25" x14ac:dyDescent="0.2">
      <c r="A2269" t="s">
        <v>0</v>
      </c>
      <c r="B2269" t="s">
        <v>3117</v>
      </c>
      <c r="D2269" t="s">
        <v>8</v>
      </c>
      <c r="E2269" t="s">
        <v>3</v>
      </c>
      <c r="F2269" s="12">
        <v>1</v>
      </c>
      <c r="G2269" s="2">
        <v>105400</v>
      </c>
      <c r="H2269" t="s">
        <v>4</v>
      </c>
      <c r="J2269" t="s">
        <v>9</v>
      </c>
      <c r="K2269" s="9" t="str">
        <f t="shared" si="177"/>
        <v>_Đùi gà sốt cay 500g</v>
      </c>
      <c r="L2269" s="8" t="str">
        <f>VLOOKUP(K2269,'[1]Mã Misa'!$B$2:$D$74,2,0)</f>
        <v>Đùi gà sốt cay 500g</v>
      </c>
      <c r="M2269" s="8" t="str">
        <f>VLOOKUP(L2269,'[1]Mã Misa'!$C$2:$D$74,2,0)</f>
        <v>DGSC500</v>
      </c>
      <c r="N2269" s="2">
        <v>105400</v>
      </c>
      <c r="O2269" t="s">
        <v>3118</v>
      </c>
      <c r="P2269" s="8" t="str">
        <f t="shared" si="178"/>
        <v>0002857</v>
      </c>
      <c r="Q2269" s="8" t="e">
        <f t="shared" si="176"/>
        <v>#N/A</v>
      </c>
      <c r="R2269" s="19">
        <v>44548</v>
      </c>
      <c r="S2269" s="17" t="s">
        <v>3119</v>
      </c>
      <c r="T2269" s="8" t="str">
        <f t="shared" si="179"/>
        <v>VM+ PTO Tổ</v>
      </c>
      <c r="U2269" t="s">
        <v>11365</v>
      </c>
      <c r="Y2269" t="str">
        <f t="shared" si="180"/>
        <v>WINCOMPHUTHO</v>
      </c>
    </row>
    <row r="2270" spans="1:25" x14ac:dyDescent="0.2">
      <c r="A2270" t="s">
        <v>0</v>
      </c>
      <c r="B2270" t="s">
        <v>3120</v>
      </c>
      <c r="D2270" t="s">
        <v>25</v>
      </c>
      <c r="E2270" t="s">
        <v>3</v>
      </c>
      <c r="F2270" s="12">
        <v>1</v>
      </c>
      <c r="G2270" s="2">
        <v>90750</v>
      </c>
      <c r="H2270" t="s">
        <v>4</v>
      </c>
      <c r="J2270" t="s">
        <v>26</v>
      </c>
      <c r="K2270" s="9" t="str">
        <f t="shared" si="177"/>
        <v>_Chân gà sốt cay 400g</v>
      </c>
      <c r="L2270" s="8" t="str">
        <f>VLOOKUP(K2270,'[1]Mã Misa'!$B$2:$D$74,2,0)</f>
        <v>Chân gà sốt cay 400g</v>
      </c>
      <c r="M2270" s="8" t="str">
        <f>VLOOKUP(L2270,'[1]Mã Misa'!$C$2:$D$74,2,0)</f>
        <v>CGSC400</v>
      </c>
      <c r="N2270" s="2">
        <v>90750</v>
      </c>
      <c r="O2270" t="s">
        <v>3121</v>
      </c>
      <c r="P2270" s="8" t="str">
        <f t="shared" si="178"/>
        <v>0159379</v>
      </c>
      <c r="Q2270" s="8" t="e">
        <f t="shared" si="176"/>
        <v>#N/A</v>
      </c>
      <c r="R2270" s="19">
        <v>44548</v>
      </c>
      <c r="S2270" s="17" t="s">
        <v>3122</v>
      </c>
      <c r="T2270" s="8" t="str">
        <f t="shared" si="179"/>
        <v>VM+ HNI 54</v>
      </c>
      <c r="U2270" t="s">
        <v>11366</v>
      </c>
      <c r="Y2270" t="str">
        <f t="shared" si="180"/>
        <v>WINCOMHANOI</v>
      </c>
    </row>
    <row r="2271" spans="1:25" x14ac:dyDescent="0.2">
      <c r="A2271" t="s">
        <v>0</v>
      </c>
      <c r="B2271" t="s">
        <v>3120</v>
      </c>
      <c r="D2271" t="s">
        <v>21</v>
      </c>
      <c r="E2271" t="s">
        <v>3</v>
      </c>
      <c r="F2271" s="12">
        <v>6</v>
      </c>
      <c r="G2271" s="2">
        <v>445500</v>
      </c>
      <c r="H2271" t="s">
        <v>4</v>
      </c>
      <c r="J2271" t="s">
        <v>22</v>
      </c>
      <c r="K2271" s="9" t="str">
        <f t="shared" si="177"/>
        <v>_Chả cốm 300g</v>
      </c>
      <c r="L2271" s="8" t="str">
        <f>VLOOKUP(K2271,'[1]Mã Misa'!$B$2:$D$74,2,0)</f>
        <v>Chả cốm 300g</v>
      </c>
      <c r="M2271" s="8" t="str">
        <f>VLOOKUP(L2271,'[1]Mã Misa'!$C$2:$D$74,2,0)</f>
        <v>CC300</v>
      </c>
      <c r="N2271" s="2">
        <v>74250</v>
      </c>
      <c r="O2271" t="s">
        <v>3121</v>
      </c>
      <c r="P2271" s="8" t="str">
        <f t="shared" si="178"/>
        <v>0159379</v>
      </c>
      <c r="Q2271" s="8" t="e">
        <f t="shared" si="176"/>
        <v>#N/A</v>
      </c>
      <c r="R2271" s="19">
        <v>44548</v>
      </c>
      <c r="S2271" s="17" t="s">
        <v>3122</v>
      </c>
      <c r="T2271" s="8" t="str">
        <f t="shared" si="179"/>
        <v>VM+ HNI 54</v>
      </c>
      <c r="U2271" t="s">
        <v>11366</v>
      </c>
      <c r="Y2271" t="str">
        <f t="shared" si="180"/>
        <v>WINCOMHANOI</v>
      </c>
    </row>
    <row r="2272" spans="1:25" x14ac:dyDescent="0.2">
      <c r="A2272" t="s">
        <v>0</v>
      </c>
      <c r="B2272" t="s">
        <v>3123</v>
      </c>
      <c r="D2272" t="s">
        <v>42</v>
      </c>
      <c r="E2272" t="s">
        <v>3</v>
      </c>
      <c r="F2272" s="12">
        <v>1</v>
      </c>
      <c r="G2272" s="2">
        <v>87787</v>
      </c>
      <c r="H2272" t="s">
        <v>4</v>
      </c>
      <c r="J2272" t="s">
        <v>43</v>
      </c>
      <c r="K2272" s="9" t="str">
        <f t="shared" si="177"/>
        <v>Bắp bò muối gói 200g</v>
      </c>
      <c r="L2272" s="8" t="str">
        <f>VLOOKUP(K2272,'[1]Mã Misa'!$B$2:$D$74,2,0)</f>
        <v>Bắp bò muối 200g</v>
      </c>
      <c r="M2272" s="8" t="str">
        <f>VLOOKUP(L2272,'[1]Mã Misa'!$C$2:$D$74,2,0)</f>
        <v>BBM200</v>
      </c>
      <c r="N2272" s="2">
        <v>87787</v>
      </c>
      <c r="O2272" t="s">
        <v>3124</v>
      </c>
      <c r="P2272" s="8" t="str">
        <f t="shared" si="178"/>
        <v>0159387</v>
      </c>
      <c r="Q2272" s="8" t="e">
        <f t="shared" si="176"/>
        <v>#N/A</v>
      </c>
      <c r="R2272" s="19">
        <v>44548</v>
      </c>
      <c r="S2272" s="17" t="s">
        <v>3125</v>
      </c>
      <c r="T2272" s="8" t="str">
        <f t="shared" si="179"/>
        <v>VM+ HNI 75</v>
      </c>
      <c r="U2272" t="s">
        <v>11367</v>
      </c>
      <c r="Y2272" t="str">
        <f t="shared" si="180"/>
        <v>WINCOMHANOI</v>
      </c>
    </row>
    <row r="2273" spans="1:25" x14ac:dyDescent="0.2">
      <c r="A2273" t="s">
        <v>0</v>
      </c>
      <c r="B2273" t="s">
        <v>3126</v>
      </c>
      <c r="D2273" t="s">
        <v>21</v>
      </c>
      <c r="E2273" t="s">
        <v>3</v>
      </c>
      <c r="F2273" s="12">
        <v>2</v>
      </c>
      <c r="G2273" s="2">
        <v>148500</v>
      </c>
      <c r="H2273" t="s">
        <v>4</v>
      </c>
      <c r="J2273" t="s">
        <v>22</v>
      </c>
      <c r="K2273" s="9" t="str">
        <f t="shared" si="177"/>
        <v>_Chả cốm 300g</v>
      </c>
      <c r="L2273" s="8" t="str">
        <f>VLOOKUP(K2273,'[1]Mã Misa'!$B$2:$D$74,2,0)</f>
        <v>Chả cốm 300g</v>
      </c>
      <c r="M2273" s="8" t="str">
        <f>VLOOKUP(L2273,'[1]Mã Misa'!$C$2:$D$74,2,0)</f>
        <v>CC300</v>
      </c>
      <c r="N2273" s="2">
        <v>74250</v>
      </c>
      <c r="O2273" t="s">
        <v>3127</v>
      </c>
      <c r="P2273" s="8" t="str">
        <f t="shared" si="178"/>
        <v>0159388</v>
      </c>
      <c r="Q2273" s="8" t="e">
        <f t="shared" si="176"/>
        <v>#N/A</v>
      </c>
      <c r="R2273" s="19">
        <v>44548</v>
      </c>
      <c r="S2273" s="17" t="s">
        <v>3125</v>
      </c>
      <c r="T2273" s="8" t="str">
        <f t="shared" si="179"/>
        <v>VM+ HNI 75</v>
      </c>
      <c r="U2273" t="s">
        <v>11367</v>
      </c>
      <c r="Y2273" t="str">
        <f t="shared" si="180"/>
        <v>WINCOMHANOI</v>
      </c>
    </row>
    <row r="2274" spans="1:25" x14ac:dyDescent="0.2">
      <c r="A2274" t="s">
        <v>0</v>
      </c>
      <c r="B2274" t="s">
        <v>3126</v>
      </c>
      <c r="D2274" t="s">
        <v>121</v>
      </c>
      <c r="E2274" t="s">
        <v>3</v>
      </c>
      <c r="F2274" s="12">
        <v>2</v>
      </c>
      <c r="G2274" s="2">
        <v>146862</v>
      </c>
      <c r="H2274" t="s">
        <v>4</v>
      </c>
      <c r="J2274" t="s">
        <v>122</v>
      </c>
      <c r="K2274" s="9" t="str">
        <f t="shared" si="177"/>
        <v>Chân giò heo muối gói 300g</v>
      </c>
      <c r="L2274" s="8" t="str">
        <f>VLOOKUP(K2274,'[1]Mã Misa'!$B$2:$D$74,2,0)</f>
        <v>Chân giò heo muối 300g</v>
      </c>
      <c r="M2274" s="8" t="str">
        <f>VLOOKUP(L2274,'[1]Mã Misa'!$C$2:$D$74,2,0)</f>
        <v>CGM300</v>
      </c>
      <c r="N2274" s="2">
        <v>73431</v>
      </c>
      <c r="O2274" t="s">
        <v>3127</v>
      </c>
      <c r="P2274" s="8" t="str">
        <f t="shared" si="178"/>
        <v>0159388</v>
      </c>
      <c r="Q2274" s="8" t="e">
        <f t="shared" si="176"/>
        <v>#N/A</v>
      </c>
      <c r="R2274" s="19">
        <v>44548</v>
      </c>
      <c r="S2274" s="17" t="s">
        <v>3125</v>
      </c>
      <c r="T2274" s="8" t="str">
        <f t="shared" si="179"/>
        <v>VM+ HNI 75</v>
      </c>
      <c r="U2274" t="s">
        <v>11367</v>
      </c>
      <c r="Y2274" t="str">
        <f t="shared" si="180"/>
        <v>WINCOMHANOI</v>
      </c>
    </row>
    <row r="2275" spans="1:25" x14ac:dyDescent="0.2">
      <c r="A2275" t="s">
        <v>0</v>
      </c>
      <c r="B2275" t="s">
        <v>3128</v>
      </c>
      <c r="D2275" t="s">
        <v>8</v>
      </c>
      <c r="E2275" t="s">
        <v>3</v>
      </c>
      <c r="F2275" s="12">
        <v>4</v>
      </c>
      <c r="G2275" s="2">
        <v>421600</v>
      </c>
      <c r="H2275" t="s">
        <v>4</v>
      </c>
      <c r="J2275" t="s">
        <v>9</v>
      </c>
      <c r="K2275" s="9" t="str">
        <f t="shared" si="177"/>
        <v>_Đùi gà sốt cay 500g</v>
      </c>
      <c r="L2275" s="8" t="str">
        <f>VLOOKUP(K2275,'[1]Mã Misa'!$B$2:$D$74,2,0)</f>
        <v>Đùi gà sốt cay 500g</v>
      </c>
      <c r="M2275" s="8" t="str">
        <f>VLOOKUP(L2275,'[1]Mã Misa'!$C$2:$D$74,2,0)</f>
        <v>DGSC500</v>
      </c>
      <c r="N2275" s="2">
        <v>105400</v>
      </c>
      <c r="O2275" t="s">
        <v>3129</v>
      </c>
      <c r="P2275" s="8" t="str">
        <f t="shared" si="178"/>
        <v>0159389</v>
      </c>
      <c r="Q2275" s="8" t="e">
        <f t="shared" si="176"/>
        <v>#N/A</v>
      </c>
      <c r="R2275" s="19">
        <v>44548</v>
      </c>
      <c r="S2275" s="17" t="s">
        <v>3125</v>
      </c>
      <c r="T2275" s="8" t="str">
        <f t="shared" si="179"/>
        <v>VM+ HNI 75</v>
      </c>
      <c r="U2275" t="s">
        <v>11367</v>
      </c>
      <c r="Y2275" t="str">
        <f t="shared" si="180"/>
        <v>WINCOMHANOI</v>
      </c>
    </row>
    <row r="2276" spans="1:25" x14ac:dyDescent="0.2">
      <c r="A2276" t="s">
        <v>0</v>
      </c>
      <c r="B2276" t="s">
        <v>3130</v>
      </c>
      <c r="D2276" t="s">
        <v>11</v>
      </c>
      <c r="E2276" t="s">
        <v>3</v>
      </c>
      <c r="F2276" s="12">
        <v>1</v>
      </c>
      <c r="G2276" s="2">
        <v>50182</v>
      </c>
      <c r="H2276" t="s">
        <v>4</v>
      </c>
      <c r="J2276" t="s">
        <v>12</v>
      </c>
      <c r="K2276" s="9" t="str">
        <f t="shared" si="177"/>
        <v>Giò tai lưỡi xào gói 250g</v>
      </c>
      <c r="L2276" s="8" t="str">
        <f>VLOOKUP(K2276,'[1]Mã Misa'!$B$2:$D$74,2,0)</f>
        <v>Giò Tai Lưỡi Xào 250g</v>
      </c>
      <c r="M2276" s="8" t="str">
        <f>VLOOKUP(L2276,'[1]Mã Misa'!$C$2:$D$74,2,0)</f>
        <v>GTLX250G</v>
      </c>
      <c r="N2276" s="2">
        <v>50182</v>
      </c>
      <c r="O2276" t="s">
        <v>3131</v>
      </c>
      <c r="P2276" s="8" t="str">
        <f t="shared" si="178"/>
        <v>0159390</v>
      </c>
      <c r="Q2276" s="8" t="e">
        <f t="shared" si="176"/>
        <v>#N/A</v>
      </c>
      <c r="R2276" s="19">
        <v>44548</v>
      </c>
      <c r="S2276" s="17" t="s">
        <v>3132</v>
      </c>
      <c r="T2276" s="8" t="str">
        <f t="shared" si="179"/>
        <v>VM+ HNI 25</v>
      </c>
      <c r="U2276" t="s">
        <v>11368</v>
      </c>
      <c r="Y2276" t="str">
        <f t="shared" si="180"/>
        <v>WINCOMHANOI</v>
      </c>
    </row>
    <row r="2277" spans="1:25" x14ac:dyDescent="0.2">
      <c r="A2277" t="s">
        <v>0</v>
      </c>
      <c r="B2277" t="s">
        <v>3133</v>
      </c>
      <c r="D2277" t="s">
        <v>30</v>
      </c>
      <c r="E2277" t="s">
        <v>3</v>
      </c>
      <c r="F2277" s="12">
        <v>1</v>
      </c>
      <c r="G2277" s="2">
        <v>111058</v>
      </c>
      <c r="H2277" t="s">
        <v>4</v>
      </c>
      <c r="J2277" t="s">
        <v>31</v>
      </c>
      <c r="K2277" s="9" t="str">
        <f t="shared" si="177"/>
        <v>Gà muối gói 500g</v>
      </c>
      <c r="L2277" s="8" t="str">
        <f>VLOOKUP(K2277,'[1]Mã Misa'!$B$2:$D$74,2,0)</f>
        <v>Gà muối 500g</v>
      </c>
      <c r="M2277" s="8" t="str">
        <f>VLOOKUP(L2277,'[1]Mã Misa'!$C$2:$D$74,2,0)</f>
        <v>GM500</v>
      </c>
      <c r="N2277" s="2">
        <v>111058</v>
      </c>
      <c r="O2277" t="s">
        <v>3134</v>
      </c>
      <c r="P2277" s="8" t="str">
        <f t="shared" si="178"/>
        <v>0159392</v>
      </c>
      <c r="Q2277" s="8" t="e">
        <f t="shared" si="176"/>
        <v>#N/A</v>
      </c>
      <c r="R2277" s="19">
        <v>44548</v>
      </c>
      <c r="S2277" s="17" t="s">
        <v>3135</v>
      </c>
      <c r="T2277" s="8" t="str">
        <f t="shared" si="179"/>
        <v>VM+ HNI 15</v>
      </c>
      <c r="U2277" t="s">
        <v>11369</v>
      </c>
      <c r="Y2277" t="str">
        <f t="shared" si="180"/>
        <v>WINCOMHANOI</v>
      </c>
    </row>
    <row r="2278" spans="1:25" x14ac:dyDescent="0.2">
      <c r="A2278" t="s">
        <v>0</v>
      </c>
      <c r="B2278" t="s">
        <v>3136</v>
      </c>
      <c r="D2278" t="s">
        <v>30</v>
      </c>
      <c r="E2278" t="s">
        <v>3</v>
      </c>
      <c r="F2278" s="12">
        <v>1</v>
      </c>
      <c r="G2278" s="2">
        <v>111058</v>
      </c>
      <c r="H2278" t="s">
        <v>4</v>
      </c>
      <c r="J2278" t="s">
        <v>31</v>
      </c>
      <c r="K2278" s="9" t="str">
        <f t="shared" si="177"/>
        <v>Gà muối gói 500g</v>
      </c>
      <c r="L2278" s="8" t="str">
        <f>VLOOKUP(K2278,'[1]Mã Misa'!$B$2:$D$74,2,0)</f>
        <v>Gà muối 500g</v>
      </c>
      <c r="M2278" s="8" t="str">
        <f>VLOOKUP(L2278,'[1]Mã Misa'!$C$2:$D$74,2,0)</f>
        <v>GM500</v>
      </c>
      <c r="N2278" s="2">
        <v>111058</v>
      </c>
      <c r="O2278" t="s">
        <v>3137</v>
      </c>
      <c r="P2278" s="8" t="str">
        <f t="shared" si="178"/>
        <v>0159401</v>
      </c>
      <c r="Q2278" s="8" t="e">
        <f t="shared" si="176"/>
        <v>#N/A</v>
      </c>
      <c r="R2278" s="19">
        <v>44548</v>
      </c>
      <c r="S2278" s="17" t="s">
        <v>3138</v>
      </c>
      <c r="T2278" s="8" t="str">
        <f t="shared" si="179"/>
        <v>VM+ HNI 32</v>
      </c>
      <c r="U2278" t="s">
        <v>11370</v>
      </c>
      <c r="Y2278" t="str">
        <f t="shared" si="180"/>
        <v>WINCOMHANOI</v>
      </c>
    </row>
    <row r="2279" spans="1:25" x14ac:dyDescent="0.2">
      <c r="A2279" t="s">
        <v>0</v>
      </c>
      <c r="B2279" t="s">
        <v>3136</v>
      </c>
      <c r="D2279" t="s">
        <v>42</v>
      </c>
      <c r="E2279" t="s">
        <v>3</v>
      </c>
      <c r="F2279" s="12">
        <v>1</v>
      </c>
      <c r="G2279" s="2">
        <v>87787</v>
      </c>
      <c r="H2279" t="s">
        <v>4</v>
      </c>
      <c r="J2279" t="s">
        <v>43</v>
      </c>
      <c r="K2279" s="9" t="str">
        <f t="shared" si="177"/>
        <v>Bắp bò muối gói 200g</v>
      </c>
      <c r="L2279" s="8" t="str">
        <f>VLOOKUP(K2279,'[1]Mã Misa'!$B$2:$D$74,2,0)</f>
        <v>Bắp bò muối 200g</v>
      </c>
      <c r="M2279" s="8" t="str">
        <f>VLOOKUP(L2279,'[1]Mã Misa'!$C$2:$D$74,2,0)</f>
        <v>BBM200</v>
      </c>
      <c r="N2279" s="2">
        <v>87787</v>
      </c>
      <c r="O2279" t="s">
        <v>3137</v>
      </c>
      <c r="P2279" s="8" t="str">
        <f t="shared" si="178"/>
        <v>0159401</v>
      </c>
      <c r="Q2279" s="8" t="e">
        <f t="shared" si="176"/>
        <v>#N/A</v>
      </c>
      <c r="R2279" s="19">
        <v>44548</v>
      </c>
      <c r="S2279" s="17" t="s">
        <v>3138</v>
      </c>
      <c r="T2279" s="8" t="str">
        <f t="shared" si="179"/>
        <v>VM+ HNI 32</v>
      </c>
      <c r="U2279" t="s">
        <v>11370</v>
      </c>
      <c r="Y2279" t="str">
        <f t="shared" si="180"/>
        <v>WINCOMHANOI</v>
      </c>
    </row>
    <row r="2280" spans="1:25" x14ac:dyDescent="0.2">
      <c r="A2280" t="s">
        <v>0</v>
      </c>
      <c r="B2280" t="s">
        <v>3139</v>
      </c>
      <c r="D2280" t="s">
        <v>42</v>
      </c>
      <c r="E2280" t="s">
        <v>3</v>
      </c>
      <c r="F2280" s="12">
        <v>2</v>
      </c>
      <c r="G2280" s="2">
        <v>175574</v>
      </c>
      <c r="H2280" t="s">
        <v>4</v>
      </c>
      <c r="J2280" t="s">
        <v>43</v>
      </c>
      <c r="K2280" s="9" t="str">
        <f t="shared" si="177"/>
        <v>Bắp bò muối gói 200g</v>
      </c>
      <c r="L2280" s="8" t="str">
        <f>VLOOKUP(K2280,'[1]Mã Misa'!$B$2:$D$74,2,0)</f>
        <v>Bắp bò muối 200g</v>
      </c>
      <c r="M2280" s="8" t="str">
        <f>VLOOKUP(L2280,'[1]Mã Misa'!$C$2:$D$74,2,0)</f>
        <v>BBM200</v>
      </c>
      <c r="N2280" s="2">
        <v>87787</v>
      </c>
      <c r="O2280" t="s">
        <v>3140</v>
      </c>
      <c r="P2280" s="8" t="str">
        <f t="shared" si="178"/>
        <v>0013008</v>
      </c>
      <c r="Q2280" s="8" t="e">
        <f t="shared" si="176"/>
        <v>#N/A</v>
      </c>
      <c r="R2280" s="19">
        <v>44548</v>
      </c>
      <c r="S2280" s="17" t="s">
        <v>3141</v>
      </c>
      <c r="T2280" s="8" t="str">
        <f t="shared" si="179"/>
        <v>VM+ QNH 34</v>
      </c>
      <c r="U2280" t="s">
        <v>11371</v>
      </c>
      <c r="Y2280" t="str">
        <f t="shared" si="180"/>
        <v>WINCOMQUANGNINH</v>
      </c>
    </row>
    <row r="2281" spans="1:25" x14ac:dyDescent="0.2">
      <c r="A2281" t="s">
        <v>0</v>
      </c>
      <c r="B2281" t="s">
        <v>3142</v>
      </c>
      <c r="D2281" t="s">
        <v>8</v>
      </c>
      <c r="E2281" t="s">
        <v>3</v>
      </c>
      <c r="F2281" s="12">
        <v>8</v>
      </c>
      <c r="G2281" s="2">
        <v>843200</v>
      </c>
      <c r="H2281" t="s">
        <v>4</v>
      </c>
      <c r="J2281" t="s">
        <v>9</v>
      </c>
      <c r="K2281" s="9" t="str">
        <f t="shared" si="177"/>
        <v>_Đùi gà sốt cay 500g</v>
      </c>
      <c r="L2281" s="8" t="str">
        <f>VLOOKUP(K2281,'[1]Mã Misa'!$B$2:$D$74,2,0)</f>
        <v>Đùi gà sốt cay 500g</v>
      </c>
      <c r="M2281" s="8" t="str">
        <f>VLOOKUP(L2281,'[1]Mã Misa'!$C$2:$D$74,2,0)</f>
        <v>DGSC500</v>
      </c>
      <c r="N2281" s="2">
        <v>105400</v>
      </c>
      <c r="O2281" t="s">
        <v>3143</v>
      </c>
      <c r="P2281" s="8" t="str">
        <f t="shared" si="178"/>
        <v>0047577</v>
      </c>
      <c r="Q2281" s="8" t="e">
        <f t="shared" si="176"/>
        <v>#N/A</v>
      </c>
      <c r="R2281" s="19">
        <v>44548</v>
      </c>
      <c r="S2281" s="17" t="s">
        <v>3144</v>
      </c>
      <c r="T2281" s="8" t="str">
        <f t="shared" si="179"/>
        <v>VM+ HCM 16</v>
      </c>
      <c r="U2281" t="s">
        <v>11372</v>
      </c>
      <c r="Y2281" t="str">
        <f t="shared" si="180"/>
        <v>WINCOMHOCHIMINH</v>
      </c>
    </row>
    <row r="2282" spans="1:25" x14ac:dyDescent="0.2">
      <c r="A2282" t="s">
        <v>0</v>
      </c>
      <c r="B2282" t="s">
        <v>3142</v>
      </c>
      <c r="D2282" t="s">
        <v>42</v>
      </c>
      <c r="E2282" t="s">
        <v>3</v>
      </c>
      <c r="F2282" s="12">
        <v>5</v>
      </c>
      <c r="G2282" s="2">
        <v>438935</v>
      </c>
      <c r="H2282" t="s">
        <v>4</v>
      </c>
      <c r="J2282" t="s">
        <v>43</v>
      </c>
      <c r="K2282" s="9" t="str">
        <f t="shared" si="177"/>
        <v>Bắp bò muối gói 200g</v>
      </c>
      <c r="L2282" s="8" t="str">
        <f>VLOOKUP(K2282,'[1]Mã Misa'!$B$2:$D$74,2,0)</f>
        <v>Bắp bò muối 200g</v>
      </c>
      <c r="M2282" s="8" t="str">
        <f>VLOOKUP(L2282,'[1]Mã Misa'!$C$2:$D$74,2,0)</f>
        <v>BBM200</v>
      </c>
      <c r="N2282" s="2">
        <v>87787</v>
      </c>
      <c r="O2282" t="s">
        <v>3143</v>
      </c>
      <c r="P2282" s="8" t="str">
        <f t="shared" si="178"/>
        <v>0047577</v>
      </c>
      <c r="Q2282" s="8" t="e">
        <f t="shared" si="176"/>
        <v>#N/A</v>
      </c>
      <c r="R2282" s="19">
        <v>44548</v>
      </c>
      <c r="S2282" s="17" t="s">
        <v>3144</v>
      </c>
      <c r="T2282" s="8" t="str">
        <f t="shared" si="179"/>
        <v>VM+ HCM 16</v>
      </c>
      <c r="U2282" t="s">
        <v>11372</v>
      </c>
      <c r="Y2282" t="str">
        <f t="shared" si="180"/>
        <v>WINCOMHOCHIMINH</v>
      </c>
    </row>
    <row r="2283" spans="1:25" x14ac:dyDescent="0.2">
      <c r="A2283" t="s">
        <v>0</v>
      </c>
      <c r="B2283" t="s">
        <v>3142</v>
      </c>
      <c r="D2283" t="s">
        <v>30</v>
      </c>
      <c r="E2283" t="s">
        <v>3</v>
      </c>
      <c r="F2283" s="12">
        <v>1</v>
      </c>
      <c r="G2283" s="2">
        <v>111058</v>
      </c>
      <c r="H2283" t="s">
        <v>4</v>
      </c>
      <c r="J2283" t="s">
        <v>31</v>
      </c>
      <c r="K2283" s="9" t="str">
        <f t="shared" si="177"/>
        <v>Gà muối gói 500g</v>
      </c>
      <c r="L2283" s="8" t="str">
        <f>VLOOKUP(K2283,'[1]Mã Misa'!$B$2:$D$74,2,0)</f>
        <v>Gà muối 500g</v>
      </c>
      <c r="M2283" s="8" t="str">
        <f>VLOOKUP(L2283,'[1]Mã Misa'!$C$2:$D$74,2,0)</f>
        <v>GM500</v>
      </c>
      <c r="N2283" s="2">
        <v>111058</v>
      </c>
      <c r="O2283" t="s">
        <v>3143</v>
      </c>
      <c r="P2283" s="8" t="str">
        <f t="shared" si="178"/>
        <v>0047577</v>
      </c>
      <c r="Q2283" s="8" t="e">
        <f t="shared" si="176"/>
        <v>#N/A</v>
      </c>
      <c r="R2283" s="19">
        <v>44548</v>
      </c>
      <c r="S2283" s="17" t="s">
        <v>3144</v>
      </c>
      <c r="T2283" s="8" t="str">
        <f t="shared" si="179"/>
        <v>VM+ HCM 16</v>
      </c>
      <c r="U2283" t="s">
        <v>11372</v>
      </c>
      <c r="Y2283" t="str">
        <f t="shared" si="180"/>
        <v>WINCOMHOCHIMINH</v>
      </c>
    </row>
    <row r="2284" spans="1:25" x14ac:dyDescent="0.2">
      <c r="A2284" t="s">
        <v>0</v>
      </c>
      <c r="B2284" t="s">
        <v>3142</v>
      </c>
      <c r="D2284" t="s">
        <v>2</v>
      </c>
      <c r="E2284" t="s">
        <v>3</v>
      </c>
      <c r="F2284" s="12">
        <v>3</v>
      </c>
      <c r="G2284" s="2">
        <v>212850</v>
      </c>
      <c r="H2284" t="s">
        <v>4</v>
      </c>
      <c r="J2284" t="s">
        <v>5</v>
      </c>
      <c r="K2284" s="9" t="str">
        <f t="shared" si="177"/>
        <v>_Chả nướng 300g</v>
      </c>
      <c r="L2284" s="8" t="str">
        <f>VLOOKUP(K2284,'[1]Mã Misa'!$B$2:$D$74,2,0)</f>
        <v>Chả nướng 300g</v>
      </c>
      <c r="M2284" s="8" t="str">
        <f>VLOOKUP(L2284,'[1]Mã Misa'!$C$2:$D$74,2,0)</f>
        <v>CN300</v>
      </c>
      <c r="N2284" s="2">
        <v>70950</v>
      </c>
      <c r="O2284" t="s">
        <v>3143</v>
      </c>
      <c r="P2284" s="8" t="str">
        <f t="shared" si="178"/>
        <v>0047577</v>
      </c>
      <c r="Q2284" s="8" t="e">
        <f t="shared" si="176"/>
        <v>#N/A</v>
      </c>
      <c r="R2284" s="19">
        <v>44548</v>
      </c>
      <c r="S2284" s="17" t="s">
        <v>3144</v>
      </c>
      <c r="T2284" s="8" t="str">
        <f t="shared" si="179"/>
        <v>VM+ HCM 16</v>
      </c>
      <c r="U2284" t="s">
        <v>11372</v>
      </c>
      <c r="Y2284" t="str">
        <f t="shared" si="180"/>
        <v>WINCOMHOCHIMINH</v>
      </c>
    </row>
    <row r="2285" spans="1:25" x14ac:dyDescent="0.2">
      <c r="A2285" t="s">
        <v>0</v>
      </c>
      <c r="B2285" t="s">
        <v>3145</v>
      </c>
      <c r="D2285" t="s">
        <v>15</v>
      </c>
      <c r="E2285" t="s">
        <v>3</v>
      </c>
      <c r="F2285" s="12">
        <v>1</v>
      </c>
      <c r="G2285" s="2">
        <v>46000</v>
      </c>
      <c r="H2285" t="s">
        <v>4</v>
      </c>
      <c r="J2285" t="s">
        <v>16</v>
      </c>
      <c r="K2285" s="9" t="str">
        <f t="shared" si="177"/>
        <v>Mộc nấm hương gói 250g</v>
      </c>
      <c r="L2285" s="8" t="str">
        <f>VLOOKUP(K2285,'[1]Mã Misa'!$B$2:$D$74,2,0)</f>
        <v>Mộc Nấm Hương 250g</v>
      </c>
      <c r="M2285" s="8" t="str">
        <f>VLOOKUP(L2285,'[1]Mã Misa'!$C$2:$D$74,2,0)</f>
        <v>MNH250</v>
      </c>
      <c r="N2285" s="2">
        <v>46000</v>
      </c>
      <c r="O2285" t="s">
        <v>3146</v>
      </c>
      <c r="P2285" s="8" t="str">
        <f t="shared" si="178"/>
        <v>0003487</v>
      </c>
      <c r="Q2285" s="8" t="e">
        <f t="shared" si="176"/>
        <v>#N/A</v>
      </c>
      <c r="R2285" s="19">
        <v>44548</v>
      </c>
      <c r="S2285" s="17" t="s">
        <v>3147</v>
      </c>
      <c r="T2285" s="8" t="str">
        <f t="shared" si="179"/>
        <v>VM+ AGG 10</v>
      </c>
      <c r="U2285" t="s">
        <v>11373</v>
      </c>
      <c r="Y2285" t="str">
        <f t="shared" si="180"/>
        <v>WINCOMANGIANG</v>
      </c>
    </row>
    <row r="2286" spans="1:25" x14ac:dyDescent="0.2">
      <c r="A2286" t="s">
        <v>0</v>
      </c>
      <c r="B2286" t="s">
        <v>3148</v>
      </c>
      <c r="D2286" t="s">
        <v>11</v>
      </c>
      <c r="E2286" t="s">
        <v>3</v>
      </c>
      <c r="F2286" s="12">
        <v>6</v>
      </c>
      <c r="G2286" s="2">
        <v>301092</v>
      </c>
      <c r="H2286" t="s">
        <v>4</v>
      </c>
      <c r="J2286" t="s">
        <v>12</v>
      </c>
      <c r="K2286" s="9" t="str">
        <f t="shared" si="177"/>
        <v>Giò tai lưỡi xào gói 250g</v>
      </c>
      <c r="L2286" s="8" t="str">
        <f>VLOOKUP(K2286,'[1]Mã Misa'!$B$2:$D$74,2,0)</f>
        <v>Giò Tai Lưỡi Xào 250g</v>
      </c>
      <c r="M2286" s="8" t="str">
        <f>VLOOKUP(L2286,'[1]Mã Misa'!$C$2:$D$74,2,0)</f>
        <v>GTLX250G</v>
      </c>
      <c r="N2286" s="2">
        <v>50182</v>
      </c>
      <c r="O2286" t="s">
        <v>3149</v>
      </c>
      <c r="P2286" s="8" t="str">
        <f t="shared" si="178"/>
        <v>0159422</v>
      </c>
      <c r="Q2286" s="8" t="e">
        <f t="shared" si="176"/>
        <v>#N/A</v>
      </c>
      <c r="R2286" s="19">
        <v>44548</v>
      </c>
      <c r="S2286" s="17" t="s">
        <v>3150</v>
      </c>
      <c r="T2286" s="8" t="str">
        <f t="shared" si="179"/>
        <v>VM+ HNI 38</v>
      </c>
      <c r="U2286" t="s">
        <v>11374</v>
      </c>
      <c r="Y2286" t="str">
        <f t="shared" si="180"/>
        <v>WINCOMHANOI</v>
      </c>
    </row>
    <row r="2287" spans="1:25" x14ac:dyDescent="0.2">
      <c r="A2287" t="s">
        <v>0</v>
      </c>
      <c r="B2287" t="s">
        <v>3151</v>
      </c>
      <c r="D2287" t="s">
        <v>102</v>
      </c>
      <c r="E2287" t="s">
        <v>103</v>
      </c>
      <c r="F2287" s="12">
        <v>1</v>
      </c>
      <c r="G2287" s="2">
        <v>177188</v>
      </c>
      <c r="H2287" t="s">
        <v>104</v>
      </c>
      <c r="J2287" t="s">
        <v>105</v>
      </c>
      <c r="K2287" s="9" t="str">
        <f t="shared" si="177"/>
        <v xml:space="preserve"> Mực lá câu làm sạch 450g</v>
      </c>
      <c r="L2287" s="8" t="str">
        <f>VLOOKUP(K2287,'[1]Mã Misa'!$B$2:$D$74,2,0)</f>
        <v>Mực lá câu làm sạch 450g</v>
      </c>
      <c r="M2287" s="8" t="str">
        <f>VLOOKUP(L2287,'[1]Mã Misa'!$C$2:$D$74,2,0)</f>
        <v>ML450</v>
      </c>
      <c r="N2287" s="2">
        <v>177188</v>
      </c>
      <c r="O2287" t="s">
        <v>3152</v>
      </c>
      <c r="P2287" s="8" t="str">
        <f t="shared" si="178"/>
        <v>0159443</v>
      </c>
      <c r="Q2287" s="8" t="e">
        <f t="shared" si="176"/>
        <v>#N/A</v>
      </c>
      <c r="R2287" s="19">
        <v>44548</v>
      </c>
      <c r="S2287" s="17" t="s">
        <v>1772</v>
      </c>
      <c r="T2287" s="8" t="str">
        <f t="shared" si="179"/>
        <v>VM+ HNI CT</v>
      </c>
      <c r="U2287" t="s">
        <v>11020</v>
      </c>
      <c r="Y2287" t="str">
        <f t="shared" si="180"/>
        <v>WINCOMHANOI</v>
      </c>
    </row>
    <row r="2288" spans="1:25" x14ac:dyDescent="0.2">
      <c r="A2288" t="s">
        <v>0</v>
      </c>
      <c r="B2288" t="s">
        <v>3153</v>
      </c>
      <c r="D2288" t="s">
        <v>15</v>
      </c>
      <c r="E2288" t="s">
        <v>3</v>
      </c>
      <c r="F2288" s="12">
        <v>1</v>
      </c>
      <c r="G2288" s="2">
        <v>46000</v>
      </c>
      <c r="H2288" t="s">
        <v>4</v>
      </c>
      <c r="J2288" t="s">
        <v>16</v>
      </c>
      <c r="K2288" s="9" t="str">
        <f t="shared" si="177"/>
        <v>Mộc nấm hương gói 250g</v>
      </c>
      <c r="L2288" s="8" t="str">
        <f>VLOOKUP(K2288,'[1]Mã Misa'!$B$2:$D$74,2,0)</f>
        <v>Mộc Nấm Hương 250g</v>
      </c>
      <c r="M2288" s="8" t="str">
        <f>VLOOKUP(L2288,'[1]Mã Misa'!$C$2:$D$74,2,0)</f>
        <v>MNH250</v>
      </c>
      <c r="N2288" s="2">
        <v>46000</v>
      </c>
      <c r="O2288" t="s">
        <v>3154</v>
      </c>
      <c r="P2288" s="8" t="str">
        <f t="shared" si="178"/>
        <v>0159470</v>
      </c>
      <c r="Q2288" s="8" t="e">
        <f t="shared" si="176"/>
        <v>#N/A</v>
      </c>
      <c r="R2288" s="19">
        <v>44548</v>
      </c>
      <c r="S2288" s="17" t="s">
        <v>3155</v>
      </c>
      <c r="T2288" s="8" t="str">
        <f t="shared" si="179"/>
        <v>VM+ HNI 32</v>
      </c>
      <c r="U2288" t="s">
        <v>11375</v>
      </c>
      <c r="Y2288" t="str">
        <f t="shared" si="180"/>
        <v>WINCOMHANOI</v>
      </c>
    </row>
    <row r="2289" spans="1:25" x14ac:dyDescent="0.2">
      <c r="A2289" t="s">
        <v>0</v>
      </c>
      <c r="B2289" t="s">
        <v>3156</v>
      </c>
      <c r="D2289" t="s">
        <v>30</v>
      </c>
      <c r="E2289" t="s">
        <v>3</v>
      </c>
      <c r="F2289" s="12">
        <v>1</v>
      </c>
      <c r="G2289" s="2">
        <v>111058</v>
      </c>
      <c r="H2289" t="s">
        <v>4</v>
      </c>
      <c r="J2289" t="s">
        <v>31</v>
      </c>
      <c r="K2289" s="9" t="str">
        <f t="shared" si="177"/>
        <v>Gà muối gói 500g</v>
      </c>
      <c r="L2289" s="8" t="str">
        <f>VLOOKUP(K2289,'[1]Mã Misa'!$B$2:$D$74,2,0)</f>
        <v>Gà muối 500g</v>
      </c>
      <c r="M2289" s="8" t="str">
        <f>VLOOKUP(L2289,'[1]Mã Misa'!$C$2:$D$74,2,0)</f>
        <v>GM500</v>
      </c>
      <c r="N2289" s="2">
        <v>111058</v>
      </c>
      <c r="O2289" t="s">
        <v>3157</v>
      </c>
      <c r="P2289" s="8" t="str">
        <f t="shared" si="178"/>
        <v>0159481</v>
      </c>
      <c r="Q2289" s="8" t="e">
        <f t="shared" si="176"/>
        <v>#N/A</v>
      </c>
      <c r="R2289" s="19">
        <v>44548</v>
      </c>
      <c r="S2289" s="17" t="s">
        <v>3158</v>
      </c>
      <c r="T2289" s="8" t="str">
        <f t="shared" si="179"/>
        <v>VM+ HNI 48</v>
      </c>
      <c r="U2289" t="s">
        <v>11376</v>
      </c>
      <c r="Y2289" t="str">
        <f t="shared" si="180"/>
        <v>WINCOMHANOI</v>
      </c>
    </row>
    <row r="2290" spans="1:25" x14ac:dyDescent="0.2">
      <c r="A2290" t="s">
        <v>0</v>
      </c>
      <c r="B2290" t="s">
        <v>3159</v>
      </c>
      <c r="D2290" t="s">
        <v>15</v>
      </c>
      <c r="E2290" t="s">
        <v>3</v>
      </c>
      <c r="F2290" s="12">
        <v>1</v>
      </c>
      <c r="G2290" s="2">
        <v>46000</v>
      </c>
      <c r="H2290" t="s">
        <v>4</v>
      </c>
      <c r="J2290" t="s">
        <v>16</v>
      </c>
      <c r="K2290" s="9" t="str">
        <f t="shared" si="177"/>
        <v>Mộc nấm hương gói 250g</v>
      </c>
      <c r="L2290" s="8" t="str">
        <f>VLOOKUP(K2290,'[1]Mã Misa'!$B$2:$D$74,2,0)</f>
        <v>Mộc Nấm Hương 250g</v>
      </c>
      <c r="M2290" s="8" t="str">
        <f>VLOOKUP(L2290,'[1]Mã Misa'!$C$2:$D$74,2,0)</f>
        <v>MNH250</v>
      </c>
      <c r="N2290" s="2">
        <v>46000</v>
      </c>
      <c r="O2290" t="s">
        <v>3160</v>
      </c>
      <c r="P2290" s="8" t="str">
        <f t="shared" si="178"/>
        <v>0047584</v>
      </c>
      <c r="Q2290" s="8" t="e">
        <f t="shared" si="176"/>
        <v>#N/A</v>
      </c>
      <c r="R2290" s="19">
        <v>44548</v>
      </c>
      <c r="S2290" s="17" t="s">
        <v>3161</v>
      </c>
      <c r="T2290" s="8" t="str">
        <f t="shared" si="179"/>
        <v>VM+ HCM  2</v>
      </c>
      <c r="U2290" t="s">
        <v>11377</v>
      </c>
      <c r="Y2290" t="str">
        <f t="shared" si="180"/>
        <v>WINCOMHOCHIMINH</v>
      </c>
    </row>
    <row r="2291" spans="1:25" x14ac:dyDescent="0.2">
      <c r="A2291" t="s">
        <v>0</v>
      </c>
      <c r="B2291" t="s">
        <v>3159</v>
      </c>
      <c r="D2291" t="s">
        <v>27</v>
      </c>
      <c r="E2291" t="s">
        <v>3</v>
      </c>
      <c r="F2291" s="12">
        <v>1</v>
      </c>
      <c r="G2291" s="2">
        <v>61050</v>
      </c>
      <c r="H2291" t="s">
        <v>4</v>
      </c>
      <c r="J2291" t="s">
        <v>28</v>
      </c>
      <c r="K2291" s="9" t="str">
        <f t="shared" si="177"/>
        <v>_Giò sụn gà 250g</v>
      </c>
      <c r="L2291" s="8" t="str">
        <f>VLOOKUP(K2291,'[1]Mã Misa'!$B$2:$D$74,2,0)</f>
        <v>Giò sụn gà 250g</v>
      </c>
      <c r="M2291" s="8" t="str">
        <f>VLOOKUP(L2291,'[1]Mã Misa'!$C$2:$D$74,2,0)</f>
        <v>GSG250</v>
      </c>
      <c r="N2291" s="2">
        <v>61050</v>
      </c>
      <c r="O2291" t="s">
        <v>3160</v>
      </c>
      <c r="P2291" s="8" t="str">
        <f t="shared" si="178"/>
        <v>0047584</v>
      </c>
      <c r="Q2291" s="8" t="e">
        <f t="shared" si="176"/>
        <v>#N/A</v>
      </c>
      <c r="R2291" s="19">
        <v>44548</v>
      </c>
      <c r="S2291" s="17" t="s">
        <v>3161</v>
      </c>
      <c r="T2291" s="8" t="str">
        <f t="shared" si="179"/>
        <v>VM+ HCM  2</v>
      </c>
      <c r="U2291" t="s">
        <v>11377</v>
      </c>
      <c r="Y2291" t="str">
        <f t="shared" si="180"/>
        <v>WINCOMHOCHIMINH</v>
      </c>
    </row>
    <row r="2292" spans="1:25" x14ac:dyDescent="0.2">
      <c r="A2292" t="s">
        <v>0</v>
      </c>
      <c r="B2292" t="s">
        <v>3159</v>
      </c>
      <c r="D2292" t="s">
        <v>2</v>
      </c>
      <c r="E2292" t="s">
        <v>3</v>
      </c>
      <c r="F2292" s="12">
        <v>1</v>
      </c>
      <c r="G2292" s="2">
        <v>70950</v>
      </c>
      <c r="H2292" t="s">
        <v>4</v>
      </c>
      <c r="J2292" t="s">
        <v>5</v>
      </c>
      <c r="K2292" s="9" t="str">
        <f t="shared" si="177"/>
        <v>_Chả nướng 300g</v>
      </c>
      <c r="L2292" s="8" t="str">
        <f>VLOOKUP(K2292,'[1]Mã Misa'!$B$2:$D$74,2,0)</f>
        <v>Chả nướng 300g</v>
      </c>
      <c r="M2292" s="8" t="str">
        <f>VLOOKUP(L2292,'[1]Mã Misa'!$C$2:$D$74,2,0)</f>
        <v>CN300</v>
      </c>
      <c r="N2292" s="2">
        <v>70950</v>
      </c>
      <c r="O2292" t="s">
        <v>3160</v>
      </c>
      <c r="P2292" s="8" t="str">
        <f t="shared" si="178"/>
        <v>0047584</v>
      </c>
      <c r="Q2292" s="8" t="e">
        <f t="shared" si="176"/>
        <v>#N/A</v>
      </c>
      <c r="R2292" s="19">
        <v>44548</v>
      </c>
      <c r="S2292" s="17" t="s">
        <v>3161</v>
      </c>
      <c r="T2292" s="8" t="str">
        <f t="shared" si="179"/>
        <v>VM+ HCM  2</v>
      </c>
      <c r="U2292" t="s">
        <v>11377</v>
      </c>
      <c r="Y2292" t="str">
        <f t="shared" si="180"/>
        <v>WINCOMHOCHIMINH</v>
      </c>
    </row>
    <row r="2293" spans="1:25" x14ac:dyDescent="0.2">
      <c r="A2293" t="s">
        <v>0</v>
      </c>
      <c r="B2293" t="s">
        <v>3159</v>
      </c>
      <c r="D2293" t="s">
        <v>8</v>
      </c>
      <c r="E2293" t="s">
        <v>3</v>
      </c>
      <c r="F2293" s="12">
        <v>2</v>
      </c>
      <c r="G2293" s="2">
        <v>210800</v>
      </c>
      <c r="H2293" t="s">
        <v>4</v>
      </c>
      <c r="J2293" t="s">
        <v>9</v>
      </c>
      <c r="K2293" s="9" t="str">
        <f t="shared" si="177"/>
        <v>_Đùi gà sốt cay 500g</v>
      </c>
      <c r="L2293" s="8" t="str">
        <f>VLOOKUP(K2293,'[1]Mã Misa'!$B$2:$D$74,2,0)</f>
        <v>Đùi gà sốt cay 500g</v>
      </c>
      <c r="M2293" s="8" t="str">
        <f>VLOOKUP(L2293,'[1]Mã Misa'!$C$2:$D$74,2,0)</f>
        <v>DGSC500</v>
      </c>
      <c r="N2293" s="2">
        <v>105400</v>
      </c>
      <c r="O2293" t="s">
        <v>3160</v>
      </c>
      <c r="P2293" s="8" t="str">
        <f t="shared" si="178"/>
        <v>0047584</v>
      </c>
      <c r="Q2293" s="8" t="e">
        <f t="shared" si="176"/>
        <v>#N/A</v>
      </c>
      <c r="R2293" s="19">
        <v>44548</v>
      </c>
      <c r="S2293" s="17" t="s">
        <v>3161</v>
      </c>
      <c r="T2293" s="8" t="str">
        <f t="shared" si="179"/>
        <v>VM+ HCM  2</v>
      </c>
      <c r="U2293" t="s">
        <v>11377</v>
      </c>
      <c r="Y2293" t="str">
        <f t="shared" si="180"/>
        <v>WINCOMHOCHIMINH</v>
      </c>
    </row>
    <row r="2294" spans="1:25" x14ac:dyDescent="0.2">
      <c r="A2294" t="s">
        <v>0</v>
      </c>
      <c r="B2294" t="s">
        <v>3159</v>
      </c>
      <c r="D2294" t="s">
        <v>25</v>
      </c>
      <c r="E2294" t="s">
        <v>3</v>
      </c>
      <c r="F2294" s="12">
        <v>1</v>
      </c>
      <c r="G2294" s="2">
        <v>90750</v>
      </c>
      <c r="H2294" t="s">
        <v>4</v>
      </c>
      <c r="J2294" t="s">
        <v>26</v>
      </c>
      <c r="K2294" s="9" t="str">
        <f t="shared" si="177"/>
        <v>_Chân gà sốt cay 400g</v>
      </c>
      <c r="L2294" s="8" t="str">
        <f>VLOOKUP(K2294,'[1]Mã Misa'!$B$2:$D$74,2,0)</f>
        <v>Chân gà sốt cay 400g</v>
      </c>
      <c r="M2294" s="8" t="str">
        <f>VLOOKUP(L2294,'[1]Mã Misa'!$C$2:$D$74,2,0)</f>
        <v>CGSC400</v>
      </c>
      <c r="N2294" s="2">
        <v>90750</v>
      </c>
      <c r="O2294" t="s">
        <v>3160</v>
      </c>
      <c r="P2294" s="8" t="str">
        <f t="shared" si="178"/>
        <v>0047584</v>
      </c>
      <c r="Q2294" s="8" t="e">
        <f t="shared" si="176"/>
        <v>#N/A</v>
      </c>
      <c r="R2294" s="19">
        <v>44548</v>
      </c>
      <c r="S2294" s="17" t="s">
        <v>3161</v>
      </c>
      <c r="T2294" s="8" t="str">
        <f t="shared" si="179"/>
        <v>VM+ HCM  2</v>
      </c>
      <c r="U2294" t="s">
        <v>11377</v>
      </c>
      <c r="Y2294" t="str">
        <f t="shared" si="180"/>
        <v>WINCOMHOCHIMINH</v>
      </c>
    </row>
    <row r="2295" spans="1:25" x14ac:dyDescent="0.2">
      <c r="A2295" t="s">
        <v>0</v>
      </c>
      <c r="B2295" t="s">
        <v>3159</v>
      </c>
      <c r="D2295" t="s">
        <v>40</v>
      </c>
      <c r="E2295" t="s">
        <v>3</v>
      </c>
      <c r="F2295" s="12">
        <v>1</v>
      </c>
      <c r="G2295" s="2">
        <v>59400</v>
      </c>
      <c r="H2295" t="s">
        <v>4</v>
      </c>
      <c r="J2295" t="s">
        <v>41</v>
      </c>
      <c r="K2295" s="9" t="str">
        <f t="shared" si="177"/>
        <v>_Giò lụa 250g</v>
      </c>
      <c r="L2295" s="8" t="str">
        <f>VLOOKUP(K2295,'[1]Mã Misa'!$B$2:$D$74,2,0)</f>
        <v>Giò lụa 250g</v>
      </c>
      <c r="M2295" s="8" t="str">
        <f>VLOOKUP(L2295,'[1]Mã Misa'!$C$2:$D$74,2,0)</f>
        <v>GL250</v>
      </c>
      <c r="N2295" s="2">
        <v>59400</v>
      </c>
      <c r="O2295" t="s">
        <v>3160</v>
      </c>
      <c r="P2295" s="8" t="str">
        <f t="shared" si="178"/>
        <v>0047584</v>
      </c>
      <c r="Q2295" s="8" t="e">
        <f t="shared" si="176"/>
        <v>#N/A</v>
      </c>
      <c r="R2295" s="19">
        <v>44548</v>
      </c>
      <c r="S2295" s="17" t="s">
        <v>3161</v>
      </c>
      <c r="T2295" s="8" t="str">
        <f t="shared" si="179"/>
        <v>VM+ HCM  2</v>
      </c>
      <c r="U2295" t="s">
        <v>11377</v>
      </c>
      <c r="Y2295" t="str">
        <f t="shared" si="180"/>
        <v>WINCOMHOCHIMINH</v>
      </c>
    </row>
    <row r="2296" spans="1:25" x14ac:dyDescent="0.2">
      <c r="A2296" t="s">
        <v>0</v>
      </c>
      <c r="B2296" t="s">
        <v>3162</v>
      </c>
      <c r="D2296" t="s">
        <v>11</v>
      </c>
      <c r="E2296" t="s">
        <v>3</v>
      </c>
      <c r="F2296" s="12">
        <v>1</v>
      </c>
      <c r="G2296" s="2">
        <v>50182</v>
      </c>
      <c r="H2296" t="s">
        <v>4</v>
      </c>
      <c r="J2296" t="s">
        <v>12</v>
      </c>
      <c r="K2296" s="9" t="str">
        <f t="shared" si="177"/>
        <v>Giò tai lưỡi xào gói 250g</v>
      </c>
      <c r="L2296" s="8" t="str">
        <f>VLOOKUP(K2296,'[1]Mã Misa'!$B$2:$D$74,2,0)</f>
        <v>Giò Tai Lưỡi Xào 250g</v>
      </c>
      <c r="M2296" s="8" t="str">
        <f>VLOOKUP(L2296,'[1]Mã Misa'!$C$2:$D$74,2,0)</f>
        <v>GTLX250G</v>
      </c>
      <c r="N2296" s="2">
        <v>50182</v>
      </c>
      <c r="O2296" t="s">
        <v>3163</v>
      </c>
      <c r="P2296" s="8" t="str">
        <f t="shared" si="178"/>
        <v>0159485</v>
      </c>
      <c r="Q2296" s="8" t="e">
        <f t="shared" si="176"/>
        <v>#N/A</v>
      </c>
      <c r="R2296" s="19">
        <v>44548</v>
      </c>
      <c r="S2296" s="17" t="s">
        <v>3164</v>
      </c>
      <c r="T2296" s="8" t="str">
        <f t="shared" si="179"/>
        <v>VM+ HNI 11</v>
      </c>
      <c r="U2296" t="s">
        <v>11378</v>
      </c>
      <c r="Y2296" t="str">
        <f t="shared" si="180"/>
        <v>WINCOMHANOI</v>
      </c>
    </row>
    <row r="2297" spans="1:25" x14ac:dyDescent="0.2">
      <c r="A2297" t="s">
        <v>0</v>
      </c>
      <c r="B2297" t="s">
        <v>3165</v>
      </c>
      <c r="D2297" t="s">
        <v>47</v>
      </c>
      <c r="E2297" t="s">
        <v>3</v>
      </c>
      <c r="F2297" s="12">
        <v>2</v>
      </c>
      <c r="G2297" s="2">
        <v>111190</v>
      </c>
      <c r="H2297" t="s">
        <v>4</v>
      </c>
      <c r="J2297" t="s">
        <v>48</v>
      </c>
      <c r="K2297" s="9" t="str">
        <f t="shared" si="177"/>
        <v>Tai heo muối gói 200g</v>
      </c>
      <c r="L2297" s="8" t="str">
        <f>VLOOKUP(K2297,'[1]Mã Misa'!$B$2:$D$74,2,0)</f>
        <v>Tai heo muối 200g</v>
      </c>
      <c r="M2297" s="8" t="str">
        <f>VLOOKUP(L2297,'[1]Mã Misa'!$C$2:$D$74,2,0)</f>
        <v>TH200</v>
      </c>
      <c r="N2297" s="2">
        <v>55595</v>
      </c>
      <c r="O2297" t="s">
        <v>3166</v>
      </c>
      <c r="P2297" s="8" t="str">
        <f t="shared" si="178"/>
        <v>0047587</v>
      </c>
      <c r="Q2297" s="8" t="e">
        <f t="shared" si="176"/>
        <v>#N/A</v>
      </c>
      <c r="R2297" s="19">
        <v>44548</v>
      </c>
      <c r="S2297" s="17" t="s">
        <v>3167</v>
      </c>
      <c r="T2297" s="8" t="str">
        <f t="shared" si="179"/>
        <v>VM+ HCM 31</v>
      </c>
      <c r="U2297" t="s">
        <v>11379</v>
      </c>
      <c r="Y2297" t="str">
        <f t="shared" si="180"/>
        <v>WINCOMHOCHIMINH</v>
      </c>
    </row>
    <row r="2298" spans="1:25" x14ac:dyDescent="0.2">
      <c r="A2298" t="s">
        <v>0</v>
      </c>
      <c r="B2298" t="s">
        <v>3165</v>
      </c>
      <c r="D2298" t="s">
        <v>42</v>
      </c>
      <c r="E2298" t="s">
        <v>3</v>
      </c>
      <c r="F2298" s="12">
        <v>6</v>
      </c>
      <c r="G2298" s="2">
        <v>526722</v>
      </c>
      <c r="H2298" t="s">
        <v>4</v>
      </c>
      <c r="J2298" t="s">
        <v>43</v>
      </c>
      <c r="K2298" s="9" t="str">
        <f t="shared" si="177"/>
        <v>Bắp bò muối gói 200g</v>
      </c>
      <c r="L2298" s="8" t="str">
        <f>VLOOKUP(K2298,'[1]Mã Misa'!$B$2:$D$74,2,0)</f>
        <v>Bắp bò muối 200g</v>
      </c>
      <c r="M2298" s="8" t="str">
        <f>VLOOKUP(L2298,'[1]Mã Misa'!$C$2:$D$74,2,0)</f>
        <v>BBM200</v>
      </c>
      <c r="N2298" s="2">
        <v>87787</v>
      </c>
      <c r="O2298" t="s">
        <v>3166</v>
      </c>
      <c r="P2298" s="8" t="str">
        <f t="shared" si="178"/>
        <v>0047587</v>
      </c>
      <c r="Q2298" s="8" t="e">
        <f t="shared" si="176"/>
        <v>#N/A</v>
      </c>
      <c r="R2298" s="19">
        <v>44548</v>
      </c>
      <c r="S2298" s="17" t="s">
        <v>3167</v>
      </c>
      <c r="T2298" s="8" t="str">
        <f t="shared" si="179"/>
        <v>VM+ HCM 31</v>
      </c>
      <c r="U2298" t="s">
        <v>11379</v>
      </c>
      <c r="Y2298" t="str">
        <f t="shared" si="180"/>
        <v>WINCOMHOCHIMINH</v>
      </c>
    </row>
    <row r="2299" spans="1:25" x14ac:dyDescent="0.2">
      <c r="A2299" t="s">
        <v>0</v>
      </c>
      <c r="B2299" t="s">
        <v>3165</v>
      </c>
      <c r="D2299" t="s">
        <v>121</v>
      </c>
      <c r="E2299" t="s">
        <v>3</v>
      </c>
      <c r="F2299" s="12">
        <v>6</v>
      </c>
      <c r="G2299" s="2">
        <v>440586</v>
      </c>
      <c r="H2299" t="s">
        <v>4</v>
      </c>
      <c r="J2299" t="s">
        <v>122</v>
      </c>
      <c r="K2299" s="9" t="str">
        <f t="shared" si="177"/>
        <v>Chân giò heo muối gói 300g</v>
      </c>
      <c r="L2299" s="8" t="str">
        <f>VLOOKUP(K2299,'[1]Mã Misa'!$B$2:$D$74,2,0)</f>
        <v>Chân giò heo muối 300g</v>
      </c>
      <c r="M2299" s="8" t="str">
        <f>VLOOKUP(L2299,'[1]Mã Misa'!$C$2:$D$74,2,0)</f>
        <v>CGM300</v>
      </c>
      <c r="N2299" s="2">
        <v>73431</v>
      </c>
      <c r="O2299" t="s">
        <v>3166</v>
      </c>
      <c r="P2299" s="8" t="str">
        <f t="shared" si="178"/>
        <v>0047587</v>
      </c>
      <c r="Q2299" s="8" t="e">
        <f t="shared" si="176"/>
        <v>#N/A</v>
      </c>
      <c r="R2299" s="19">
        <v>44548</v>
      </c>
      <c r="S2299" s="17" t="s">
        <v>3167</v>
      </c>
      <c r="T2299" s="8" t="str">
        <f t="shared" si="179"/>
        <v>VM+ HCM 31</v>
      </c>
      <c r="U2299" t="s">
        <v>11379</v>
      </c>
      <c r="Y2299" t="str">
        <f t="shared" si="180"/>
        <v>WINCOMHOCHIMINH</v>
      </c>
    </row>
    <row r="2300" spans="1:25" x14ac:dyDescent="0.2">
      <c r="A2300" t="s">
        <v>0</v>
      </c>
      <c r="B2300" t="s">
        <v>3165</v>
      </c>
      <c r="D2300" t="s">
        <v>8</v>
      </c>
      <c r="E2300" t="s">
        <v>3</v>
      </c>
      <c r="F2300" s="12">
        <v>11</v>
      </c>
      <c r="G2300" s="2">
        <v>1159400</v>
      </c>
      <c r="H2300" t="s">
        <v>4</v>
      </c>
      <c r="J2300" t="s">
        <v>9</v>
      </c>
      <c r="K2300" s="9" t="str">
        <f t="shared" si="177"/>
        <v>_Đùi gà sốt cay 500g</v>
      </c>
      <c r="L2300" s="8" t="str">
        <f>VLOOKUP(K2300,'[1]Mã Misa'!$B$2:$D$74,2,0)</f>
        <v>Đùi gà sốt cay 500g</v>
      </c>
      <c r="M2300" s="8" t="str">
        <f>VLOOKUP(L2300,'[1]Mã Misa'!$C$2:$D$74,2,0)</f>
        <v>DGSC500</v>
      </c>
      <c r="N2300" s="2">
        <v>105400</v>
      </c>
      <c r="O2300" t="s">
        <v>3166</v>
      </c>
      <c r="P2300" s="8" t="str">
        <f t="shared" si="178"/>
        <v>0047587</v>
      </c>
      <c r="Q2300" s="8" t="e">
        <f t="shared" si="176"/>
        <v>#N/A</v>
      </c>
      <c r="R2300" s="19">
        <v>44548</v>
      </c>
      <c r="S2300" s="17" t="s">
        <v>3167</v>
      </c>
      <c r="T2300" s="8" t="str">
        <f t="shared" si="179"/>
        <v>VM+ HCM 31</v>
      </c>
      <c r="U2300" t="s">
        <v>11379</v>
      </c>
      <c r="Y2300" t="str">
        <f t="shared" si="180"/>
        <v>WINCOMHOCHIMINH</v>
      </c>
    </row>
    <row r="2301" spans="1:25" x14ac:dyDescent="0.2">
      <c r="A2301" t="s">
        <v>0</v>
      </c>
      <c r="B2301" t="s">
        <v>3165</v>
      </c>
      <c r="D2301" t="s">
        <v>25</v>
      </c>
      <c r="E2301" t="s">
        <v>3</v>
      </c>
      <c r="F2301" s="12">
        <v>1</v>
      </c>
      <c r="G2301" s="2">
        <v>90750</v>
      </c>
      <c r="H2301" t="s">
        <v>4</v>
      </c>
      <c r="J2301" t="s">
        <v>26</v>
      </c>
      <c r="K2301" s="9" t="str">
        <f t="shared" si="177"/>
        <v>_Chân gà sốt cay 400g</v>
      </c>
      <c r="L2301" s="8" t="str">
        <f>VLOOKUP(K2301,'[1]Mã Misa'!$B$2:$D$74,2,0)</f>
        <v>Chân gà sốt cay 400g</v>
      </c>
      <c r="M2301" s="8" t="str">
        <f>VLOOKUP(L2301,'[1]Mã Misa'!$C$2:$D$74,2,0)</f>
        <v>CGSC400</v>
      </c>
      <c r="N2301" s="2">
        <v>90750</v>
      </c>
      <c r="O2301" t="s">
        <v>3166</v>
      </c>
      <c r="P2301" s="8" t="str">
        <f t="shared" si="178"/>
        <v>0047587</v>
      </c>
      <c r="Q2301" s="8" t="e">
        <f t="shared" si="176"/>
        <v>#N/A</v>
      </c>
      <c r="R2301" s="19">
        <v>44548</v>
      </c>
      <c r="S2301" s="17" t="s">
        <v>3167</v>
      </c>
      <c r="T2301" s="8" t="str">
        <f t="shared" si="179"/>
        <v>VM+ HCM 31</v>
      </c>
      <c r="U2301" t="s">
        <v>11379</v>
      </c>
      <c r="Y2301" t="str">
        <f t="shared" si="180"/>
        <v>WINCOMHOCHIMINH</v>
      </c>
    </row>
    <row r="2302" spans="1:25" x14ac:dyDescent="0.2">
      <c r="A2302" t="s">
        <v>0</v>
      </c>
      <c r="B2302" t="s">
        <v>3165</v>
      </c>
      <c r="D2302" t="s">
        <v>30</v>
      </c>
      <c r="E2302" t="s">
        <v>3</v>
      </c>
      <c r="F2302" s="12">
        <v>6</v>
      </c>
      <c r="G2302" s="2">
        <v>666348</v>
      </c>
      <c r="H2302" t="s">
        <v>4</v>
      </c>
      <c r="J2302" t="s">
        <v>31</v>
      </c>
      <c r="K2302" s="9" t="str">
        <f t="shared" si="177"/>
        <v>Gà muối gói 500g</v>
      </c>
      <c r="L2302" s="8" t="str">
        <f>VLOOKUP(K2302,'[1]Mã Misa'!$B$2:$D$74,2,0)</f>
        <v>Gà muối 500g</v>
      </c>
      <c r="M2302" s="8" t="str">
        <f>VLOOKUP(L2302,'[1]Mã Misa'!$C$2:$D$74,2,0)</f>
        <v>GM500</v>
      </c>
      <c r="N2302" s="2">
        <v>111058</v>
      </c>
      <c r="O2302" t="s">
        <v>3166</v>
      </c>
      <c r="P2302" s="8" t="str">
        <f t="shared" si="178"/>
        <v>0047587</v>
      </c>
      <c r="Q2302" s="8" t="e">
        <f t="shared" si="176"/>
        <v>#N/A</v>
      </c>
      <c r="R2302" s="19">
        <v>44548</v>
      </c>
      <c r="S2302" s="17" t="s">
        <v>3167</v>
      </c>
      <c r="T2302" s="8" t="str">
        <f t="shared" si="179"/>
        <v>VM+ HCM 31</v>
      </c>
      <c r="U2302" t="s">
        <v>11379</v>
      </c>
      <c r="Y2302" t="str">
        <f t="shared" si="180"/>
        <v>WINCOMHOCHIMINH</v>
      </c>
    </row>
    <row r="2303" spans="1:25" x14ac:dyDescent="0.2">
      <c r="A2303" t="s">
        <v>0</v>
      </c>
      <c r="B2303" t="s">
        <v>3165</v>
      </c>
      <c r="D2303" t="s">
        <v>15</v>
      </c>
      <c r="E2303" t="s">
        <v>3</v>
      </c>
      <c r="F2303" s="12">
        <v>6</v>
      </c>
      <c r="G2303" s="2">
        <v>276000</v>
      </c>
      <c r="H2303" t="s">
        <v>4</v>
      </c>
      <c r="J2303" t="s">
        <v>16</v>
      </c>
      <c r="K2303" s="9" t="str">
        <f t="shared" si="177"/>
        <v>Mộc nấm hương gói 250g</v>
      </c>
      <c r="L2303" s="8" t="str">
        <f>VLOOKUP(K2303,'[1]Mã Misa'!$B$2:$D$74,2,0)</f>
        <v>Mộc Nấm Hương 250g</v>
      </c>
      <c r="M2303" s="8" t="str">
        <f>VLOOKUP(L2303,'[1]Mã Misa'!$C$2:$D$74,2,0)</f>
        <v>MNH250</v>
      </c>
      <c r="N2303" s="2">
        <v>46000</v>
      </c>
      <c r="O2303" t="s">
        <v>3166</v>
      </c>
      <c r="P2303" s="8" t="str">
        <f t="shared" si="178"/>
        <v>0047587</v>
      </c>
      <c r="Q2303" s="8" t="e">
        <f t="shared" si="176"/>
        <v>#N/A</v>
      </c>
      <c r="R2303" s="19">
        <v>44548</v>
      </c>
      <c r="S2303" s="17" t="s">
        <v>3167</v>
      </c>
      <c r="T2303" s="8" t="str">
        <f t="shared" si="179"/>
        <v>VM+ HCM 31</v>
      </c>
      <c r="U2303" t="s">
        <v>11379</v>
      </c>
      <c r="Y2303" t="str">
        <f t="shared" si="180"/>
        <v>WINCOMHOCHIMINH</v>
      </c>
    </row>
    <row r="2304" spans="1:25" x14ac:dyDescent="0.2">
      <c r="A2304" t="s">
        <v>0</v>
      </c>
      <c r="B2304" t="s">
        <v>3168</v>
      </c>
      <c r="D2304" t="s">
        <v>8</v>
      </c>
      <c r="E2304" t="s">
        <v>3</v>
      </c>
      <c r="F2304" s="12">
        <v>3</v>
      </c>
      <c r="G2304" s="2">
        <v>316200</v>
      </c>
      <c r="H2304" t="s">
        <v>4</v>
      </c>
      <c r="J2304" t="s">
        <v>9</v>
      </c>
      <c r="K2304" s="9" t="str">
        <f t="shared" si="177"/>
        <v>_Đùi gà sốt cay 500g</v>
      </c>
      <c r="L2304" s="8" t="str">
        <f>VLOOKUP(K2304,'[1]Mã Misa'!$B$2:$D$74,2,0)</f>
        <v>Đùi gà sốt cay 500g</v>
      </c>
      <c r="M2304" s="8" t="str">
        <f>VLOOKUP(L2304,'[1]Mã Misa'!$C$2:$D$74,2,0)</f>
        <v>DGSC500</v>
      </c>
      <c r="N2304" s="2">
        <v>105400</v>
      </c>
      <c r="O2304" t="s">
        <v>3169</v>
      </c>
      <c r="P2304" s="8" t="str">
        <f t="shared" si="178"/>
        <v>0011984</v>
      </c>
      <c r="Q2304" s="8" t="e">
        <f t="shared" si="176"/>
        <v>#N/A</v>
      </c>
      <c r="R2304" s="19">
        <v>44548</v>
      </c>
      <c r="S2304" s="17" t="s">
        <v>3170</v>
      </c>
      <c r="T2304" s="8" t="str">
        <f t="shared" si="179"/>
        <v>VM+ HPG 57</v>
      </c>
      <c r="U2304" t="s">
        <v>11380</v>
      </c>
      <c r="Y2304" t="str">
        <f t="shared" si="180"/>
        <v>WINCOMHAIPHONG</v>
      </c>
    </row>
    <row r="2305" spans="1:25" x14ac:dyDescent="0.2">
      <c r="A2305" t="s">
        <v>0</v>
      </c>
      <c r="B2305" t="s">
        <v>3168</v>
      </c>
      <c r="D2305" t="s">
        <v>2</v>
      </c>
      <c r="E2305" t="s">
        <v>3</v>
      </c>
      <c r="F2305" s="12">
        <v>2</v>
      </c>
      <c r="G2305" s="2">
        <v>141900</v>
      </c>
      <c r="H2305" t="s">
        <v>4</v>
      </c>
      <c r="J2305" t="s">
        <v>5</v>
      </c>
      <c r="K2305" s="9" t="str">
        <f t="shared" si="177"/>
        <v>_Chả nướng 300g</v>
      </c>
      <c r="L2305" s="8" t="str">
        <f>VLOOKUP(K2305,'[1]Mã Misa'!$B$2:$D$74,2,0)</f>
        <v>Chả nướng 300g</v>
      </c>
      <c r="M2305" s="8" t="str">
        <f>VLOOKUP(L2305,'[1]Mã Misa'!$C$2:$D$74,2,0)</f>
        <v>CN300</v>
      </c>
      <c r="N2305" s="2">
        <v>70950</v>
      </c>
      <c r="O2305" t="s">
        <v>3169</v>
      </c>
      <c r="P2305" s="8" t="str">
        <f t="shared" si="178"/>
        <v>0011984</v>
      </c>
      <c r="Q2305" s="8" t="e">
        <f t="shared" si="176"/>
        <v>#N/A</v>
      </c>
      <c r="R2305" s="19">
        <v>44548</v>
      </c>
      <c r="S2305" s="17" t="s">
        <v>3170</v>
      </c>
      <c r="T2305" s="8" t="str">
        <f t="shared" si="179"/>
        <v>VM+ HPG 57</v>
      </c>
      <c r="U2305" t="s">
        <v>11380</v>
      </c>
      <c r="Y2305" t="str">
        <f t="shared" si="180"/>
        <v>WINCOMHAIPHONG</v>
      </c>
    </row>
    <row r="2306" spans="1:25" x14ac:dyDescent="0.2">
      <c r="A2306" t="s">
        <v>0</v>
      </c>
      <c r="B2306" t="s">
        <v>3171</v>
      </c>
      <c r="D2306" t="s">
        <v>47</v>
      </c>
      <c r="E2306" t="s">
        <v>3</v>
      </c>
      <c r="F2306" s="12">
        <v>4</v>
      </c>
      <c r="G2306" s="2">
        <v>222380</v>
      </c>
      <c r="H2306" t="s">
        <v>4</v>
      </c>
      <c r="J2306" t="s">
        <v>48</v>
      </c>
      <c r="K2306" s="9" t="str">
        <f t="shared" si="177"/>
        <v>Tai heo muối gói 200g</v>
      </c>
      <c r="L2306" s="8" t="str">
        <f>VLOOKUP(K2306,'[1]Mã Misa'!$B$2:$D$74,2,0)</f>
        <v>Tai heo muối 200g</v>
      </c>
      <c r="M2306" s="8" t="str">
        <f>VLOOKUP(L2306,'[1]Mã Misa'!$C$2:$D$74,2,0)</f>
        <v>TH200</v>
      </c>
      <c r="N2306" s="2">
        <v>55595</v>
      </c>
      <c r="O2306" t="s">
        <v>3172</v>
      </c>
      <c r="P2306" s="8" t="str">
        <f t="shared" si="178"/>
        <v>0011985</v>
      </c>
      <c r="Q2306" s="8" t="e">
        <f t="shared" si="176"/>
        <v>#N/A</v>
      </c>
      <c r="R2306" s="19">
        <v>44548</v>
      </c>
      <c r="S2306" s="17" t="s">
        <v>3170</v>
      </c>
      <c r="T2306" s="8" t="str">
        <f t="shared" si="179"/>
        <v>VM+ HPG 57</v>
      </c>
      <c r="U2306" t="s">
        <v>11380</v>
      </c>
      <c r="Y2306" t="str">
        <f t="shared" si="180"/>
        <v>WINCOMHAIPHONG</v>
      </c>
    </row>
    <row r="2307" spans="1:25" x14ac:dyDescent="0.2">
      <c r="A2307" t="s">
        <v>0</v>
      </c>
      <c r="B2307" t="s">
        <v>3171</v>
      </c>
      <c r="D2307" t="s">
        <v>11</v>
      </c>
      <c r="E2307" t="s">
        <v>3</v>
      </c>
      <c r="F2307" s="12">
        <v>4</v>
      </c>
      <c r="G2307" s="2">
        <v>200728</v>
      </c>
      <c r="H2307" t="s">
        <v>4</v>
      </c>
      <c r="J2307" t="s">
        <v>12</v>
      </c>
      <c r="K2307" s="9" t="str">
        <f t="shared" si="177"/>
        <v>Giò tai lưỡi xào gói 250g</v>
      </c>
      <c r="L2307" s="8" t="str">
        <f>VLOOKUP(K2307,'[1]Mã Misa'!$B$2:$D$74,2,0)</f>
        <v>Giò Tai Lưỡi Xào 250g</v>
      </c>
      <c r="M2307" s="8" t="str">
        <f>VLOOKUP(L2307,'[1]Mã Misa'!$C$2:$D$74,2,0)</f>
        <v>GTLX250G</v>
      </c>
      <c r="N2307" s="2">
        <v>50182</v>
      </c>
      <c r="O2307" t="s">
        <v>3172</v>
      </c>
      <c r="P2307" s="8" t="str">
        <f t="shared" si="178"/>
        <v>0011985</v>
      </c>
      <c r="Q2307" s="8" t="e">
        <f t="shared" ref="Q2307:Q2370" si="181">IF(VLOOKUP(P2307,$AD$1:$AF$32,1,0)&lt;&gt;0,(P2307&amp;"A"),0)</f>
        <v>#N/A</v>
      </c>
      <c r="R2307" s="19">
        <v>44548</v>
      </c>
      <c r="S2307" s="17" t="s">
        <v>3170</v>
      </c>
      <c r="T2307" s="8" t="str">
        <f t="shared" si="179"/>
        <v>VM+ HPG 57</v>
      </c>
      <c r="U2307" t="s">
        <v>11380</v>
      </c>
      <c r="Y2307" t="str">
        <f t="shared" si="180"/>
        <v>WINCOMHAIPHONG</v>
      </c>
    </row>
    <row r="2308" spans="1:25" x14ac:dyDescent="0.2">
      <c r="A2308" t="s">
        <v>0</v>
      </c>
      <c r="B2308" t="s">
        <v>3171</v>
      </c>
      <c r="D2308" t="s">
        <v>40</v>
      </c>
      <c r="E2308" t="s">
        <v>3</v>
      </c>
      <c r="F2308" s="12">
        <v>3</v>
      </c>
      <c r="G2308" s="2">
        <v>178200</v>
      </c>
      <c r="H2308" t="s">
        <v>4</v>
      </c>
      <c r="J2308" t="s">
        <v>41</v>
      </c>
      <c r="K2308" s="9" t="str">
        <f t="shared" ref="K2308:K2371" si="182">MID(J2308,10,26)</f>
        <v>_Giò lụa 250g</v>
      </c>
      <c r="L2308" s="8" t="str">
        <f>VLOOKUP(K2308,'[1]Mã Misa'!$B$2:$D$74,2,0)</f>
        <v>Giò lụa 250g</v>
      </c>
      <c r="M2308" s="8" t="str">
        <f>VLOOKUP(L2308,'[1]Mã Misa'!$C$2:$D$74,2,0)</f>
        <v>GL250</v>
      </c>
      <c r="N2308" s="2">
        <v>59400</v>
      </c>
      <c r="O2308" t="s">
        <v>3172</v>
      </c>
      <c r="P2308" s="8" t="str">
        <f t="shared" ref="P2308:P2371" si="183">RIGHT(O2308,7)</f>
        <v>0011985</v>
      </c>
      <c r="Q2308" s="8" t="e">
        <f t="shared" si="181"/>
        <v>#N/A</v>
      </c>
      <c r="R2308" s="19">
        <v>44548</v>
      </c>
      <c r="S2308" s="17" t="s">
        <v>3170</v>
      </c>
      <c r="T2308" s="8" t="str">
        <f t="shared" ref="T2308:T2371" si="184">LEFT(U2308,10)</f>
        <v>VM+ HPG 57</v>
      </c>
      <c r="U2308" t="s">
        <v>11380</v>
      </c>
      <c r="Y2308" t="str">
        <f t="shared" ref="Y2308:Y2371" si="185">IF(ISNUMBER(SEARCH($V$3,T2308)),"WINCOMHANOI",IF(ISNUMBER(SEARCH($V$4,T2308)),"WINCOMHOCHIMINH",IF(ISNUMBER(SEARCH($V$5,T2308)),"WINCOMDANANG",IF(ISNUMBER(SEARCH($V$6,T2308)),"WINCOMHAIDUONG",IF(ISNUMBER(SEARCH($V$7,T2308)),"WINCOMQUANGNINH",IF(ISNUMBER(SEARCH($V$8,T2308)),"WINCOMHAIPHONG",IF(ISNUMBER(SEARCH($V$9,T2308)),"WINCOMBACGIANG",IF(ISNUMBER(SEARCH($V$10,T2308)),"WINCOMBACNINH",IF(ISNUMBER(SEARCH($V$11,T2308)),"WINCOMPHUTHO",IF(ISNUMBER(SEARCH($V$12,T2308)),"WINCOMHATINH",IF(ISNUMBER(SEARCH($V$13,T2308)),"WINCOMTHAINGUYEN",IF(ISNUMBER(SEARCH($V$14,T2308)),"WINCOMKHANHHOA",IF(ISNUMBER(SEARCH($V$15,T2308)),"WINCOMHUNGYEN",IF(ISNUMBER(SEARCH($V$16,T2308)),"WINCOMNGHEAN",IF(ISNUMBER(SEARCH($V$17,T2308)),"WINCOMLAOCAI",IF(ISNUMBER(SEARCH($V$18,T2308)),"WINCOMVUNGTAU",IF(ISNUMBER(SEARCH($V$19,T2308)),"WINCOMBINHDUONG",IF(ISNUMBER(SEARCH($V$20,T2308)),"WINCOMKIENGIANG",IF(ISNUMBER(SEARCH($V$21,T2308)),"WINCOMHANAM",IF(ISNUMBER(SEARCH($V$22,T2308)),"WINCOMNAMDINH",IF(ISNUMBER(SEARCH($V$23,T2308)),"WINCOMLANGSON",IF(ISNUMBER(SEARCH($V$24,T2308)),"WINCOMTHANHHOA",IF(ISNUMBER(SEARCH($V$25,T2308)),"WINCOMYENBAI",IF(ISNUMBER(SEARCH($V$26,T2308)),"WINCOMTUYENQUANG",IF(ISNUMBER(SEARCH($V$27,T2308)),"WINCOMHUE",IF(ISNUMBER(SEARCH($V$28,T2308)),"WINCOMQUANGNAM",IF(ISNUMBER(SEARCH($V$29,T2308)),"WINCOMVINHPHUC",IF(ISNUMBER(SEARCH($V$30,T2308)),"WINCOMHAGIANG",IF(ISNUMBER(SEARCH($V$31,T2308)),"WINCOMNINHBINH",IF(ISNUMBER(SEARCH($V$32,T2308)),"WINCOMTRAVINH",IF(ISNUMBER(SEARCH($V$33,T2308)),"WINCOMCANTHO",IF(ISNUMBER(SEARCH($V$34,T2308)),"WINCOMBENTRE",IF(ISNUMBER(SEARCH($V$35,T2308)),"WINCOMCAMAU",IF(ISNUMBER(SEARCH($V$36,T2308)),"WINCOMANGIANG",IF(ISNUMBER(SEARCH($V$37,T2308)),"WINCOMNINHTHUAN",IF(ISNUMBER(SEARCH($V$38,T2308)),"WINCOMTHAIBINH",IF(ISNUMBER(SEARCH($V$39,T2308)),"WINCOMGIALAI",IF(ISNUMBER(SEARCH($V$40,T2308)),"WINCOMHOABINH",IF(ISNUMBER(SEARCH($V$41,T2308)),"WINCOMQUANGNGAI",IF(ISNUMBER(SEARCH($V$42,T2308)),"WINCOMBINHTHUAN",IF(ISNUMBER(SEARCH($V$43,T2308)),"WINCOMDAKLAK",IF(ISNUMBER(SEARCH($V$44,T2308)),"WINCOMSOCTRANG",IF(ISNUMBER(SEARCH($V$45,T2308)),"WINCOMSONLA",IF(ISNUMBER(SEARCH($V$46,T2308)),"WINCOMKONTUM",IF(ISNUMBER(SEARCH($V$47,T2308)),"WINCOMPHUYEN",IF(ISNUMBER(SEARCH($V$48,T2308)),"WINCOMQUANGTRI",IF(ISNUMBER(SEARCH($V$49,T2308)),"WINCOMBINHDINH",IF(ISNUMBER(SEARCH($V$50,T2308)),"WINCOMCAOBANG",IF(ISNUMBER(SEARCH($V$51,T2308)),"WINCOMQUANGBINH",IF(ISNUMBER(SEARCH($V$52,T2308)),"WINCOMLAMDONG",IF(ISNUMBER(SEARCH($V$53,T2308)),"WINCOMVINHLONG",IF(ISNUMBER(SEARCH($V$54,T2308)),"WINCOMDONGTHAP",IF(ISNUMBER(SEARCH($V$55,T2308)),"WINCOMTIENGIANG",IF(ISNUMBER(SEARCH($V$56,T2308)),"WINCOMQUANGNINH",0))))))))))))))))))))))))))))))))))))))))))))))))))))))</f>
        <v>WINCOMHAIPHONG</v>
      </c>
    </row>
    <row r="2309" spans="1:25" x14ac:dyDescent="0.2">
      <c r="A2309" t="s">
        <v>0</v>
      </c>
      <c r="B2309" t="s">
        <v>3171</v>
      </c>
      <c r="D2309" t="s">
        <v>27</v>
      </c>
      <c r="E2309" t="s">
        <v>3</v>
      </c>
      <c r="F2309" s="12">
        <v>1</v>
      </c>
      <c r="G2309" s="2">
        <v>61050</v>
      </c>
      <c r="H2309" t="s">
        <v>4</v>
      </c>
      <c r="J2309" t="s">
        <v>28</v>
      </c>
      <c r="K2309" s="9" t="str">
        <f t="shared" si="182"/>
        <v>_Giò sụn gà 250g</v>
      </c>
      <c r="L2309" s="8" t="str">
        <f>VLOOKUP(K2309,'[1]Mã Misa'!$B$2:$D$74,2,0)</f>
        <v>Giò sụn gà 250g</v>
      </c>
      <c r="M2309" s="8" t="str">
        <f>VLOOKUP(L2309,'[1]Mã Misa'!$C$2:$D$74,2,0)</f>
        <v>GSG250</v>
      </c>
      <c r="N2309" s="2">
        <v>61050</v>
      </c>
      <c r="O2309" t="s">
        <v>3172</v>
      </c>
      <c r="P2309" s="8" t="str">
        <f t="shared" si="183"/>
        <v>0011985</v>
      </c>
      <c r="Q2309" s="8" t="e">
        <f t="shared" si="181"/>
        <v>#N/A</v>
      </c>
      <c r="R2309" s="19">
        <v>44548</v>
      </c>
      <c r="S2309" s="17" t="s">
        <v>3170</v>
      </c>
      <c r="T2309" s="8" t="str">
        <f t="shared" si="184"/>
        <v>VM+ HPG 57</v>
      </c>
      <c r="U2309" t="s">
        <v>11380</v>
      </c>
      <c r="Y2309" t="str">
        <f t="shared" si="185"/>
        <v>WINCOMHAIPHONG</v>
      </c>
    </row>
    <row r="2310" spans="1:25" x14ac:dyDescent="0.2">
      <c r="A2310" t="s">
        <v>0</v>
      </c>
      <c r="B2310" t="s">
        <v>3171</v>
      </c>
      <c r="D2310" t="s">
        <v>2</v>
      </c>
      <c r="E2310" t="s">
        <v>3</v>
      </c>
      <c r="F2310" s="12">
        <v>4</v>
      </c>
      <c r="G2310" s="2">
        <v>283800</v>
      </c>
      <c r="H2310" t="s">
        <v>4</v>
      </c>
      <c r="J2310" t="s">
        <v>5</v>
      </c>
      <c r="K2310" s="9" t="str">
        <f t="shared" si="182"/>
        <v>_Chả nướng 300g</v>
      </c>
      <c r="L2310" s="8" t="str">
        <f>VLOOKUP(K2310,'[1]Mã Misa'!$B$2:$D$74,2,0)</f>
        <v>Chả nướng 300g</v>
      </c>
      <c r="M2310" s="8" t="str">
        <f>VLOOKUP(L2310,'[1]Mã Misa'!$C$2:$D$74,2,0)</f>
        <v>CN300</v>
      </c>
      <c r="N2310" s="2">
        <v>70950</v>
      </c>
      <c r="O2310" t="s">
        <v>3172</v>
      </c>
      <c r="P2310" s="8" t="str">
        <f t="shared" si="183"/>
        <v>0011985</v>
      </c>
      <c r="Q2310" s="8" t="e">
        <f t="shared" si="181"/>
        <v>#N/A</v>
      </c>
      <c r="R2310" s="19">
        <v>44548</v>
      </c>
      <c r="S2310" s="17" t="s">
        <v>3170</v>
      </c>
      <c r="T2310" s="8" t="str">
        <f t="shared" si="184"/>
        <v>VM+ HPG 57</v>
      </c>
      <c r="U2310" t="s">
        <v>11380</v>
      </c>
      <c r="Y2310" t="str">
        <f t="shared" si="185"/>
        <v>WINCOMHAIPHONG</v>
      </c>
    </row>
    <row r="2311" spans="1:25" x14ac:dyDescent="0.2">
      <c r="A2311" t="s">
        <v>0</v>
      </c>
      <c r="B2311" t="s">
        <v>3173</v>
      </c>
      <c r="D2311" t="s">
        <v>42</v>
      </c>
      <c r="E2311" t="s">
        <v>3</v>
      </c>
      <c r="F2311" s="12">
        <v>4</v>
      </c>
      <c r="G2311" s="2">
        <v>351148</v>
      </c>
      <c r="H2311" t="s">
        <v>4</v>
      </c>
      <c r="J2311" t="s">
        <v>43</v>
      </c>
      <c r="K2311" s="9" t="str">
        <f t="shared" si="182"/>
        <v>Bắp bò muối gói 200g</v>
      </c>
      <c r="L2311" s="8" t="str">
        <f>VLOOKUP(K2311,'[1]Mã Misa'!$B$2:$D$74,2,0)</f>
        <v>Bắp bò muối 200g</v>
      </c>
      <c r="M2311" s="8" t="str">
        <f>VLOOKUP(L2311,'[1]Mã Misa'!$C$2:$D$74,2,0)</f>
        <v>BBM200</v>
      </c>
      <c r="N2311" s="2">
        <v>87787</v>
      </c>
      <c r="O2311" t="s">
        <v>3174</v>
      </c>
      <c r="P2311" s="8" t="str">
        <f t="shared" si="183"/>
        <v>0047594</v>
      </c>
      <c r="Q2311" s="8" t="e">
        <f t="shared" si="181"/>
        <v>#N/A</v>
      </c>
      <c r="R2311" s="19">
        <v>44548</v>
      </c>
      <c r="S2311" s="17" t="s">
        <v>361</v>
      </c>
      <c r="T2311" s="8" t="str">
        <f t="shared" si="184"/>
        <v>VM+ HCM 10</v>
      </c>
      <c r="U2311" t="s">
        <v>10611</v>
      </c>
      <c r="Y2311" t="str">
        <f t="shared" si="185"/>
        <v>WINCOMHOCHIMINH</v>
      </c>
    </row>
    <row r="2312" spans="1:25" x14ac:dyDescent="0.2">
      <c r="A2312" t="s">
        <v>0</v>
      </c>
      <c r="B2312" t="s">
        <v>3173</v>
      </c>
      <c r="D2312" t="s">
        <v>121</v>
      </c>
      <c r="E2312" t="s">
        <v>3</v>
      </c>
      <c r="F2312" s="12">
        <v>1</v>
      </c>
      <c r="G2312" s="2">
        <v>73431</v>
      </c>
      <c r="H2312" t="s">
        <v>4</v>
      </c>
      <c r="J2312" t="s">
        <v>122</v>
      </c>
      <c r="K2312" s="9" t="str">
        <f t="shared" si="182"/>
        <v>Chân giò heo muối gói 300g</v>
      </c>
      <c r="L2312" s="8" t="str">
        <f>VLOOKUP(K2312,'[1]Mã Misa'!$B$2:$D$74,2,0)</f>
        <v>Chân giò heo muối 300g</v>
      </c>
      <c r="M2312" s="8" t="str">
        <f>VLOOKUP(L2312,'[1]Mã Misa'!$C$2:$D$74,2,0)</f>
        <v>CGM300</v>
      </c>
      <c r="N2312" s="2">
        <v>73431</v>
      </c>
      <c r="O2312" t="s">
        <v>3174</v>
      </c>
      <c r="P2312" s="8" t="str">
        <f t="shared" si="183"/>
        <v>0047594</v>
      </c>
      <c r="Q2312" s="8" t="e">
        <f t="shared" si="181"/>
        <v>#N/A</v>
      </c>
      <c r="R2312" s="19">
        <v>44548</v>
      </c>
      <c r="S2312" s="17" t="s">
        <v>361</v>
      </c>
      <c r="T2312" s="8" t="str">
        <f t="shared" si="184"/>
        <v>VM+ HCM 10</v>
      </c>
      <c r="U2312" t="s">
        <v>10611</v>
      </c>
      <c r="Y2312" t="str">
        <f t="shared" si="185"/>
        <v>WINCOMHOCHIMINH</v>
      </c>
    </row>
    <row r="2313" spans="1:25" x14ac:dyDescent="0.2">
      <c r="A2313" t="s">
        <v>0</v>
      </c>
      <c r="B2313" t="s">
        <v>3173</v>
      </c>
      <c r="D2313" t="s">
        <v>40</v>
      </c>
      <c r="E2313" t="s">
        <v>3</v>
      </c>
      <c r="F2313" s="12">
        <v>4</v>
      </c>
      <c r="G2313" s="2">
        <v>237600</v>
      </c>
      <c r="H2313" t="s">
        <v>4</v>
      </c>
      <c r="J2313" t="s">
        <v>41</v>
      </c>
      <c r="K2313" s="9" t="str">
        <f t="shared" si="182"/>
        <v>_Giò lụa 250g</v>
      </c>
      <c r="L2313" s="8" t="str">
        <f>VLOOKUP(K2313,'[1]Mã Misa'!$B$2:$D$74,2,0)</f>
        <v>Giò lụa 250g</v>
      </c>
      <c r="M2313" s="8" t="str">
        <f>VLOOKUP(L2313,'[1]Mã Misa'!$C$2:$D$74,2,0)</f>
        <v>GL250</v>
      </c>
      <c r="N2313" s="2">
        <v>59400</v>
      </c>
      <c r="O2313" t="s">
        <v>3174</v>
      </c>
      <c r="P2313" s="8" t="str">
        <f t="shared" si="183"/>
        <v>0047594</v>
      </c>
      <c r="Q2313" s="8" t="e">
        <f t="shared" si="181"/>
        <v>#N/A</v>
      </c>
      <c r="R2313" s="19">
        <v>44548</v>
      </c>
      <c r="S2313" s="17" t="s">
        <v>361</v>
      </c>
      <c r="T2313" s="8" t="str">
        <f t="shared" si="184"/>
        <v>VM+ HCM 10</v>
      </c>
      <c r="U2313" t="s">
        <v>10611</v>
      </c>
      <c r="Y2313" t="str">
        <f t="shared" si="185"/>
        <v>WINCOMHOCHIMINH</v>
      </c>
    </row>
    <row r="2314" spans="1:25" x14ac:dyDescent="0.2">
      <c r="A2314" t="s">
        <v>0</v>
      </c>
      <c r="B2314" t="s">
        <v>3173</v>
      </c>
      <c r="D2314" t="s">
        <v>27</v>
      </c>
      <c r="E2314" t="s">
        <v>3</v>
      </c>
      <c r="F2314" s="12">
        <v>3</v>
      </c>
      <c r="G2314" s="2">
        <v>183150</v>
      </c>
      <c r="H2314" t="s">
        <v>4</v>
      </c>
      <c r="J2314" t="s">
        <v>28</v>
      </c>
      <c r="K2314" s="9" t="str">
        <f t="shared" si="182"/>
        <v>_Giò sụn gà 250g</v>
      </c>
      <c r="L2314" s="8" t="str">
        <f>VLOOKUP(K2314,'[1]Mã Misa'!$B$2:$D$74,2,0)</f>
        <v>Giò sụn gà 250g</v>
      </c>
      <c r="M2314" s="8" t="str">
        <f>VLOOKUP(L2314,'[1]Mã Misa'!$C$2:$D$74,2,0)</f>
        <v>GSG250</v>
      </c>
      <c r="N2314" s="2">
        <v>61050</v>
      </c>
      <c r="O2314" t="s">
        <v>3174</v>
      </c>
      <c r="P2314" s="8" t="str">
        <f t="shared" si="183"/>
        <v>0047594</v>
      </c>
      <c r="Q2314" s="8" t="e">
        <f t="shared" si="181"/>
        <v>#N/A</v>
      </c>
      <c r="R2314" s="19">
        <v>44548</v>
      </c>
      <c r="S2314" s="17" t="s">
        <v>361</v>
      </c>
      <c r="T2314" s="8" t="str">
        <f t="shared" si="184"/>
        <v>VM+ HCM 10</v>
      </c>
      <c r="U2314" t="s">
        <v>10611</v>
      </c>
      <c r="Y2314" t="str">
        <f t="shared" si="185"/>
        <v>WINCOMHOCHIMINH</v>
      </c>
    </row>
    <row r="2315" spans="1:25" x14ac:dyDescent="0.2">
      <c r="A2315" t="s">
        <v>0</v>
      </c>
      <c r="B2315" t="s">
        <v>3173</v>
      </c>
      <c r="D2315" t="s">
        <v>2</v>
      </c>
      <c r="E2315" t="s">
        <v>3</v>
      </c>
      <c r="F2315" s="12">
        <v>9</v>
      </c>
      <c r="G2315" s="2">
        <v>638550</v>
      </c>
      <c r="H2315" t="s">
        <v>4</v>
      </c>
      <c r="J2315" t="s">
        <v>5</v>
      </c>
      <c r="K2315" s="9" t="str">
        <f t="shared" si="182"/>
        <v>_Chả nướng 300g</v>
      </c>
      <c r="L2315" s="8" t="str">
        <f>VLOOKUP(K2315,'[1]Mã Misa'!$B$2:$D$74,2,0)</f>
        <v>Chả nướng 300g</v>
      </c>
      <c r="M2315" s="8" t="str">
        <f>VLOOKUP(L2315,'[1]Mã Misa'!$C$2:$D$74,2,0)</f>
        <v>CN300</v>
      </c>
      <c r="N2315" s="2">
        <v>70950</v>
      </c>
      <c r="O2315" t="s">
        <v>3174</v>
      </c>
      <c r="P2315" s="8" t="str">
        <f t="shared" si="183"/>
        <v>0047594</v>
      </c>
      <c r="Q2315" s="8" t="e">
        <f t="shared" si="181"/>
        <v>#N/A</v>
      </c>
      <c r="R2315" s="19">
        <v>44548</v>
      </c>
      <c r="S2315" s="17" t="s">
        <v>361</v>
      </c>
      <c r="T2315" s="8" t="str">
        <f t="shared" si="184"/>
        <v>VM+ HCM 10</v>
      </c>
      <c r="U2315" t="s">
        <v>10611</v>
      </c>
      <c r="Y2315" t="str">
        <f t="shared" si="185"/>
        <v>WINCOMHOCHIMINH</v>
      </c>
    </row>
    <row r="2316" spans="1:25" x14ac:dyDescent="0.2">
      <c r="A2316" t="s">
        <v>0</v>
      </c>
      <c r="B2316" t="s">
        <v>3173</v>
      </c>
      <c r="D2316" t="s">
        <v>21</v>
      </c>
      <c r="E2316" t="s">
        <v>3</v>
      </c>
      <c r="F2316" s="12">
        <v>1</v>
      </c>
      <c r="G2316" s="2">
        <v>74250</v>
      </c>
      <c r="H2316" t="s">
        <v>4</v>
      </c>
      <c r="J2316" t="s">
        <v>22</v>
      </c>
      <c r="K2316" s="9" t="str">
        <f t="shared" si="182"/>
        <v>_Chả cốm 300g</v>
      </c>
      <c r="L2316" s="8" t="str">
        <f>VLOOKUP(K2316,'[1]Mã Misa'!$B$2:$D$74,2,0)</f>
        <v>Chả cốm 300g</v>
      </c>
      <c r="M2316" s="8" t="str">
        <f>VLOOKUP(L2316,'[1]Mã Misa'!$C$2:$D$74,2,0)</f>
        <v>CC300</v>
      </c>
      <c r="N2316" s="2">
        <v>74250</v>
      </c>
      <c r="O2316" t="s">
        <v>3174</v>
      </c>
      <c r="P2316" s="8" t="str">
        <f t="shared" si="183"/>
        <v>0047594</v>
      </c>
      <c r="Q2316" s="8" t="e">
        <f t="shared" si="181"/>
        <v>#N/A</v>
      </c>
      <c r="R2316" s="19">
        <v>44548</v>
      </c>
      <c r="S2316" s="17" t="s">
        <v>361</v>
      </c>
      <c r="T2316" s="8" t="str">
        <f t="shared" si="184"/>
        <v>VM+ HCM 10</v>
      </c>
      <c r="U2316" t="s">
        <v>10611</v>
      </c>
      <c r="Y2316" t="str">
        <f t="shared" si="185"/>
        <v>WINCOMHOCHIMINH</v>
      </c>
    </row>
    <row r="2317" spans="1:25" x14ac:dyDescent="0.2">
      <c r="A2317" t="s">
        <v>0</v>
      </c>
      <c r="B2317" t="s">
        <v>3173</v>
      </c>
      <c r="D2317" t="s">
        <v>11</v>
      </c>
      <c r="E2317" t="s">
        <v>3</v>
      </c>
      <c r="F2317" s="12">
        <v>3</v>
      </c>
      <c r="G2317" s="2">
        <v>150546</v>
      </c>
      <c r="H2317" t="s">
        <v>4</v>
      </c>
      <c r="J2317" t="s">
        <v>12</v>
      </c>
      <c r="K2317" s="9" t="str">
        <f t="shared" si="182"/>
        <v>Giò tai lưỡi xào gói 250g</v>
      </c>
      <c r="L2317" s="8" t="str">
        <f>VLOOKUP(K2317,'[1]Mã Misa'!$B$2:$D$74,2,0)</f>
        <v>Giò Tai Lưỡi Xào 250g</v>
      </c>
      <c r="M2317" s="8" t="str">
        <f>VLOOKUP(L2317,'[1]Mã Misa'!$C$2:$D$74,2,0)</f>
        <v>GTLX250G</v>
      </c>
      <c r="N2317" s="2">
        <v>50182</v>
      </c>
      <c r="O2317" t="s">
        <v>3174</v>
      </c>
      <c r="P2317" s="8" t="str">
        <f t="shared" si="183"/>
        <v>0047594</v>
      </c>
      <c r="Q2317" s="8" t="e">
        <f t="shared" si="181"/>
        <v>#N/A</v>
      </c>
      <c r="R2317" s="19">
        <v>44548</v>
      </c>
      <c r="S2317" s="17" t="s">
        <v>361</v>
      </c>
      <c r="T2317" s="8" t="str">
        <f t="shared" si="184"/>
        <v>VM+ HCM 10</v>
      </c>
      <c r="U2317" t="s">
        <v>10611</v>
      </c>
      <c r="Y2317" t="str">
        <f t="shared" si="185"/>
        <v>WINCOMHOCHIMINH</v>
      </c>
    </row>
    <row r="2318" spans="1:25" x14ac:dyDescent="0.2">
      <c r="A2318" t="s">
        <v>0</v>
      </c>
      <c r="B2318" t="s">
        <v>3173</v>
      </c>
      <c r="D2318" t="s">
        <v>15</v>
      </c>
      <c r="E2318" t="s">
        <v>3</v>
      </c>
      <c r="F2318" s="12">
        <v>1</v>
      </c>
      <c r="G2318" s="2">
        <v>46000</v>
      </c>
      <c r="H2318" t="s">
        <v>4</v>
      </c>
      <c r="J2318" t="s">
        <v>16</v>
      </c>
      <c r="K2318" s="9" t="str">
        <f t="shared" si="182"/>
        <v>Mộc nấm hương gói 250g</v>
      </c>
      <c r="L2318" s="8" t="str">
        <f>VLOOKUP(K2318,'[1]Mã Misa'!$B$2:$D$74,2,0)</f>
        <v>Mộc Nấm Hương 250g</v>
      </c>
      <c r="M2318" s="8" t="str">
        <f>VLOOKUP(L2318,'[1]Mã Misa'!$C$2:$D$74,2,0)</f>
        <v>MNH250</v>
      </c>
      <c r="N2318" s="2">
        <v>46000</v>
      </c>
      <c r="O2318" t="s">
        <v>3174</v>
      </c>
      <c r="P2318" s="8" t="str">
        <f t="shared" si="183"/>
        <v>0047594</v>
      </c>
      <c r="Q2318" s="8" t="e">
        <f t="shared" si="181"/>
        <v>#N/A</v>
      </c>
      <c r="R2318" s="19">
        <v>44548</v>
      </c>
      <c r="S2318" s="17" t="s">
        <v>361</v>
      </c>
      <c r="T2318" s="8" t="str">
        <f t="shared" si="184"/>
        <v>VM+ HCM 10</v>
      </c>
      <c r="U2318" t="s">
        <v>10611</v>
      </c>
      <c r="Y2318" t="str">
        <f t="shared" si="185"/>
        <v>WINCOMHOCHIMINH</v>
      </c>
    </row>
    <row r="2319" spans="1:25" x14ac:dyDescent="0.2">
      <c r="A2319" t="s">
        <v>0</v>
      </c>
      <c r="B2319" t="s">
        <v>3175</v>
      </c>
      <c r="D2319" t="s">
        <v>40</v>
      </c>
      <c r="E2319" t="s">
        <v>3</v>
      </c>
      <c r="F2319" s="12">
        <v>7</v>
      </c>
      <c r="G2319" s="2">
        <v>415800</v>
      </c>
      <c r="H2319" t="s">
        <v>4</v>
      </c>
      <c r="J2319" t="s">
        <v>41</v>
      </c>
      <c r="K2319" s="9" t="str">
        <f t="shared" si="182"/>
        <v>_Giò lụa 250g</v>
      </c>
      <c r="L2319" s="8" t="str">
        <f>VLOOKUP(K2319,'[1]Mã Misa'!$B$2:$D$74,2,0)</f>
        <v>Giò lụa 250g</v>
      </c>
      <c r="M2319" s="8" t="str">
        <f>VLOOKUP(L2319,'[1]Mã Misa'!$C$2:$D$74,2,0)</f>
        <v>GL250</v>
      </c>
      <c r="N2319" s="2">
        <v>59400</v>
      </c>
      <c r="O2319" t="s">
        <v>3176</v>
      </c>
      <c r="P2319" s="8" t="str">
        <f t="shared" si="183"/>
        <v>0047596</v>
      </c>
      <c r="Q2319" s="8" t="e">
        <f t="shared" si="181"/>
        <v>#N/A</v>
      </c>
      <c r="R2319" s="19">
        <v>44548</v>
      </c>
      <c r="S2319" s="17" t="s">
        <v>3177</v>
      </c>
      <c r="T2319" s="8" t="str">
        <f t="shared" si="184"/>
        <v>VM+ HCM 17</v>
      </c>
      <c r="U2319" t="s">
        <v>11381</v>
      </c>
      <c r="Y2319" t="str">
        <f t="shared" si="185"/>
        <v>WINCOMHOCHIMINH</v>
      </c>
    </row>
    <row r="2320" spans="1:25" x14ac:dyDescent="0.2">
      <c r="A2320" t="s">
        <v>0</v>
      </c>
      <c r="B2320" t="s">
        <v>3175</v>
      </c>
      <c r="D2320" t="s">
        <v>27</v>
      </c>
      <c r="E2320" t="s">
        <v>3</v>
      </c>
      <c r="F2320" s="12">
        <v>6</v>
      </c>
      <c r="G2320" s="2">
        <v>366300</v>
      </c>
      <c r="H2320" t="s">
        <v>4</v>
      </c>
      <c r="J2320" t="s">
        <v>28</v>
      </c>
      <c r="K2320" s="9" t="str">
        <f t="shared" si="182"/>
        <v>_Giò sụn gà 250g</v>
      </c>
      <c r="L2320" s="8" t="str">
        <f>VLOOKUP(K2320,'[1]Mã Misa'!$B$2:$D$74,2,0)</f>
        <v>Giò sụn gà 250g</v>
      </c>
      <c r="M2320" s="8" t="str">
        <f>VLOOKUP(L2320,'[1]Mã Misa'!$C$2:$D$74,2,0)</f>
        <v>GSG250</v>
      </c>
      <c r="N2320" s="2">
        <v>61050</v>
      </c>
      <c r="O2320" t="s">
        <v>3176</v>
      </c>
      <c r="P2320" s="8" t="str">
        <f t="shared" si="183"/>
        <v>0047596</v>
      </c>
      <c r="Q2320" s="8" t="e">
        <f t="shared" si="181"/>
        <v>#N/A</v>
      </c>
      <c r="R2320" s="19">
        <v>44548</v>
      </c>
      <c r="S2320" s="17" t="s">
        <v>3177</v>
      </c>
      <c r="T2320" s="8" t="str">
        <f t="shared" si="184"/>
        <v>VM+ HCM 17</v>
      </c>
      <c r="U2320" t="s">
        <v>11381</v>
      </c>
      <c r="Y2320" t="str">
        <f t="shared" si="185"/>
        <v>WINCOMHOCHIMINH</v>
      </c>
    </row>
    <row r="2321" spans="1:25" x14ac:dyDescent="0.2">
      <c r="A2321" t="s">
        <v>0</v>
      </c>
      <c r="B2321" t="s">
        <v>3175</v>
      </c>
      <c r="D2321" t="s">
        <v>11</v>
      </c>
      <c r="E2321" t="s">
        <v>3</v>
      </c>
      <c r="F2321" s="12">
        <v>15</v>
      </c>
      <c r="G2321" s="2">
        <v>752730</v>
      </c>
      <c r="H2321" t="s">
        <v>4</v>
      </c>
      <c r="J2321" t="s">
        <v>12</v>
      </c>
      <c r="K2321" s="9" t="str">
        <f t="shared" si="182"/>
        <v>Giò tai lưỡi xào gói 250g</v>
      </c>
      <c r="L2321" s="8" t="str">
        <f>VLOOKUP(K2321,'[1]Mã Misa'!$B$2:$D$74,2,0)</f>
        <v>Giò Tai Lưỡi Xào 250g</v>
      </c>
      <c r="M2321" s="8" t="str">
        <f>VLOOKUP(L2321,'[1]Mã Misa'!$C$2:$D$74,2,0)</f>
        <v>GTLX250G</v>
      </c>
      <c r="N2321" s="2">
        <v>50182</v>
      </c>
      <c r="O2321" t="s">
        <v>3176</v>
      </c>
      <c r="P2321" s="8" t="str">
        <f t="shared" si="183"/>
        <v>0047596</v>
      </c>
      <c r="Q2321" s="8" t="e">
        <f t="shared" si="181"/>
        <v>#N/A</v>
      </c>
      <c r="R2321" s="19">
        <v>44548</v>
      </c>
      <c r="S2321" s="17" t="s">
        <v>3177</v>
      </c>
      <c r="T2321" s="8" t="str">
        <f t="shared" si="184"/>
        <v>VM+ HCM 17</v>
      </c>
      <c r="U2321" t="s">
        <v>11381</v>
      </c>
      <c r="Y2321" t="str">
        <f t="shared" si="185"/>
        <v>WINCOMHOCHIMINH</v>
      </c>
    </row>
    <row r="2322" spans="1:25" x14ac:dyDescent="0.2">
      <c r="A2322" t="s">
        <v>0</v>
      </c>
      <c r="B2322" t="s">
        <v>3175</v>
      </c>
      <c r="D2322" t="s">
        <v>15</v>
      </c>
      <c r="E2322" t="s">
        <v>3</v>
      </c>
      <c r="F2322" s="12">
        <v>25</v>
      </c>
      <c r="G2322" s="2">
        <v>1150000</v>
      </c>
      <c r="H2322" t="s">
        <v>4</v>
      </c>
      <c r="J2322" t="s">
        <v>16</v>
      </c>
      <c r="K2322" s="9" t="str">
        <f t="shared" si="182"/>
        <v>Mộc nấm hương gói 250g</v>
      </c>
      <c r="L2322" s="8" t="str">
        <f>VLOOKUP(K2322,'[1]Mã Misa'!$B$2:$D$74,2,0)</f>
        <v>Mộc Nấm Hương 250g</v>
      </c>
      <c r="M2322" s="8" t="str">
        <f>VLOOKUP(L2322,'[1]Mã Misa'!$C$2:$D$74,2,0)</f>
        <v>MNH250</v>
      </c>
      <c r="N2322" s="2">
        <v>46000</v>
      </c>
      <c r="O2322" t="s">
        <v>3176</v>
      </c>
      <c r="P2322" s="8" t="str">
        <f t="shared" si="183"/>
        <v>0047596</v>
      </c>
      <c r="Q2322" s="8" t="e">
        <f t="shared" si="181"/>
        <v>#N/A</v>
      </c>
      <c r="R2322" s="19">
        <v>44548</v>
      </c>
      <c r="S2322" s="17" t="s">
        <v>3177</v>
      </c>
      <c r="T2322" s="8" t="str">
        <f t="shared" si="184"/>
        <v>VM+ HCM 17</v>
      </c>
      <c r="U2322" t="s">
        <v>11381</v>
      </c>
      <c r="Y2322" t="str">
        <f t="shared" si="185"/>
        <v>WINCOMHOCHIMINH</v>
      </c>
    </row>
    <row r="2323" spans="1:25" x14ac:dyDescent="0.2">
      <c r="A2323" t="s">
        <v>0</v>
      </c>
      <c r="B2323" t="s">
        <v>3175</v>
      </c>
      <c r="D2323" t="s">
        <v>30</v>
      </c>
      <c r="E2323" t="s">
        <v>3</v>
      </c>
      <c r="F2323" s="12">
        <v>8</v>
      </c>
      <c r="G2323" s="2">
        <v>888464</v>
      </c>
      <c r="H2323" t="s">
        <v>4</v>
      </c>
      <c r="J2323" t="s">
        <v>31</v>
      </c>
      <c r="K2323" s="9" t="str">
        <f t="shared" si="182"/>
        <v>Gà muối gói 500g</v>
      </c>
      <c r="L2323" s="8" t="str">
        <f>VLOOKUP(K2323,'[1]Mã Misa'!$B$2:$D$74,2,0)</f>
        <v>Gà muối 500g</v>
      </c>
      <c r="M2323" s="8" t="str">
        <f>VLOOKUP(L2323,'[1]Mã Misa'!$C$2:$D$74,2,0)</f>
        <v>GM500</v>
      </c>
      <c r="N2323" s="2">
        <v>111058</v>
      </c>
      <c r="O2323" t="s">
        <v>3176</v>
      </c>
      <c r="P2323" s="8" t="str">
        <f t="shared" si="183"/>
        <v>0047596</v>
      </c>
      <c r="Q2323" s="8" t="e">
        <f t="shared" si="181"/>
        <v>#N/A</v>
      </c>
      <c r="R2323" s="19">
        <v>44548</v>
      </c>
      <c r="S2323" s="17" t="s">
        <v>3177</v>
      </c>
      <c r="T2323" s="8" t="str">
        <f t="shared" si="184"/>
        <v>VM+ HCM 17</v>
      </c>
      <c r="U2323" t="s">
        <v>11381</v>
      </c>
      <c r="Y2323" t="str">
        <f t="shared" si="185"/>
        <v>WINCOMHOCHIMINH</v>
      </c>
    </row>
    <row r="2324" spans="1:25" x14ac:dyDescent="0.2">
      <c r="A2324" t="s">
        <v>0</v>
      </c>
      <c r="B2324" t="s">
        <v>3175</v>
      </c>
      <c r="D2324" t="s">
        <v>121</v>
      </c>
      <c r="E2324" t="s">
        <v>3</v>
      </c>
      <c r="F2324" s="12">
        <v>2</v>
      </c>
      <c r="G2324" s="2">
        <v>146862</v>
      </c>
      <c r="H2324" t="s">
        <v>4</v>
      </c>
      <c r="J2324" t="s">
        <v>122</v>
      </c>
      <c r="K2324" s="9" t="str">
        <f t="shared" si="182"/>
        <v>Chân giò heo muối gói 300g</v>
      </c>
      <c r="L2324" s="8" t="str">
        <f>VLOOKUP(K2324,'[1]Mã Misa'!$B$2:$D$74,2,0)</f>
        <v>Chân giò heo muối 300g</v>
      </c>
      <c r="M2324" s="8" t="str">
        <f>VLOOKUP(L2324,'[1]Mã Misa'!$C$2:$D$74,2,0)</f>
        <v>CGM300</v>
      </c>
      <c r="N2324" s="2">
        <v>73431</v>
      </c>
      <c r="O2324" t="s">
        <v>3176</v>
      </c>
      <c r="P2324" s="8" t="str">
        <f t="shared" si="183"/>
        <v>0047596</v>
      </c>
      <c r="Q2324" s="8" t="e">
        <f t="shared" si="181"/>
        <v>#N/A</v>
      </c>
      <c r="R2324" s="19">
        <v>44548</v>
      </c>
      <c r="S2324" s="17" t="s">
        <v>3177</v>
      </c>
      <c r="T2324" s="8" t="str">
        <f t="shared" si="184"/>
        <v>VM+ HCM 17</v>
      </c>
      <c r="U2324" t="s">
        <v>11381</v>
      </c>
      <c r="Y2324" t="str">
        <f t="shared" si="185"/>
        <v>WINCOMHOCHIMINH</v>
      </c>
    </row>
    <row r="2325" spans="1:25" x14ac:dyDescent="0.2">
      <c r="A2325" t="s">
        <v>0</v>
      </c>
      <c r="B2325" t="s">
        <v>3175</v>
      </c>
      <c r="D2325" t="s">
        <v>42</v>
      </c>
      <c r="E2325" t="s">
        <v>3</v>
      </c>
      <c r="F2325" s="12">
        <v>1</v>
      </c>
      <c r="G2325" s="2">
        <v>87787</v>
      </c>
      <c r="H2325" t="s">
        <v>4</v>
      </c>
      <c r="J2325" t="s">
        <v>43</v>
      </c>
      <c r="K2325" s="9" t="str">
        <f t="shared" si="182"/>
        <v>Bắp bò muối gói 200g</v>
      </c>
      <c r="L2325" s="8" t="str">
        <f>VLOOKUP(K2325,'[1]Mã Misa'!$B$2:$D$74,2,0)</f>
        <v>Bắp bò muối 200g</v>
      </c>
      <c r="M2325" s="8" t="str">
        <f>VLOOKUP(L2325,'[1]Mã Misa'!$C$2:$D$74,2,0)</f>
        <v>BBM200</v>
      </c>
      <c r="N2325" s="2">
        <v>87787</v>
      </c>
      <c r="O2325" t="s">
        <v>3176</v>
      </c>
      <c r="P2325" s="8" t="str">
        <f t="shared" si="183"/>
        <v>0047596</v>
      </c>
      <c r="Q2325" s="8" t="e">
        <f t="shared" si="181"/>
        <v>#N/A</v>
      </c>
      <c r="R2325" s="19">
        <v>44548</v>
      </c>
      <c r="S2325" s="17" t="s">
        <v>3177</v>
      </c>
      <c r="T2325" s="8" t="str">
        <f t="shared" si="184"/>
        <v>VM+ HCM 17</v>
      </c>
      <c r="U2325" t="s">
        <v>11381</v>
      </c>
      <c r="Y2325" t="str">
        <f t="shared" si="185"/>
        <v>WINCOMHOCHIMINH</v>
      </c>
    </row>
    <row r="2326" spans="1:25" x14ac:dyDescent="0.2">
      <c r="A2326" t="s">
        <v>0</v>
      </c>
      <c r="B2326" t="s">
        <v>3178</v>
      </c>
      <c r="D2326" t="s">
        <v>42</v>
      </c>
      <c r="E2326" t="s">
        <v>3</v>
      </c>
      <c r="F2326" s="12">
        <v>4</v>
      </c>
      <c r="G2326" s="2">
        <v>351148</v>
      </c>
      <c r="H2326" t="s">
        <v>4</v>
      </c>
      <c r="J2326" t="s">
        <v>43</v>
      </c>
      <c r="K2326" s="9" t="str">
        <f t="shared" si="182"/>
        <v>Bắp bò muối gói 200g</v>
      </c>
      <c r="L2326" s="8" t="str">
        <f>VLOOKUP(K2326,'[1]Mã Misa'!$B$2:$D$74,2,0)</f>
        <v>Bắp bò muối 200g</v>
      </c>
      <c r="M2326" s="8" t="str">
        <f>VLOOKUP(L2326,'[1]Mã Misa'!$C$2:$D$74,2,0)</f>
        <v>BBM200</v>
      </c>
      <c r="N2326" s="2">
        <v>87787</v>
      </c>
      <c r="O2326" t="s">
        <v>3179</v>
      </c>
      <c r="P2326" s="8" t="str">
        <f t="shared" si="183"/>
        <v>0047597</v>
      </c>
      <c r="Q2326" s="8" t="e">
        <f t="shared" si="181"/>
        <v>#N/A</v>
      </c>
      <c r="R2326" s="19">
        <v>44548</v>
      </c>
      <c r="S2326" s="17" t="s">
        <v>1430</v>
      </c>
      <c r="T2326" s="8" t="str">
        <f t="shared" si="184"/>
        <v>VM+ HCM 1/</v>
      </c>
      <c r="U2326" t="s">
        <v>10922</v>
      </c>
      <c r="Y2326" t="str">
        <f t="shared" si="185"/>
        <v>WINCOMHOCHIMINH</v>
      </c>
    </row>
    <row r="2327" spans="1:25" x14ac:dyDescent="0.2">
      <c r="A2327" t="s">
        <v>0</v>
      </c>
      <c r="B2327" t="s">
        <v>3178</v>
      </c>
      <c r="D2327" t="s">
        <v>21</v>
      </c>
      <c r="E2327" t="s">
        <v>3</v>
      </c>
      <c r="F2327" s="12">
        <v>3</v>
      </c>
      <c r="G2327" s="2">
        <v>222750</v>
      </c>
      <c r="H2327" t="s">
        <v>4</v>
      </c>
      <c r="J2327" t="s">
        <v>22</v>
      </c>
      <c r="K2327" s="9" t="str">
        <f t="shared" si="182"/>
        <v>_Chả cốm 300g</v>
      </c>
      <c r="L2327" s="8" t="str">
        <f>VLOOKUP(K2327,'[1]Mã Misa'!$B$2:$D$74,2,0)</f>
        <v>Chả cốm 300g</v>
      </c>
      <c r="M2327" s="8" t="str">
        <f>VLOOKUP(L2327,'[1]Mã Misa'!$C$2:$D$74,2,0)</f>
        <v>CC300</v>
      </c>
      <c r="N2327" s="2">
        <v>74250</v>
      </c>
      <c r="O2327" t="s">
        <v>3179</v>
      </c>
      <c r="P2327" s="8" t="str">
        <f t="shared" si="183"/>
        <v>0047597</v>
      </c>
      <c r="Q2327" s="8" t="e">
        <f t="shared" si="181"/>
        <v>#N/A</v>
      </c>
      <c r="R2327" s="19">
        <v>44548</v>
      </c>
      <c r="S2327" s="17" t="s">
        <v>1430</v>
      </c>
      <c r="T2327" s="8" t="str">
        <f t="shared" si="184"/>
        <v>VM+ HCM 1/</v>
      </c>
      <c r="U2327" t="s">
        <v>10922</v>
      </c>
      <c r="Y2327" t="str">
        <f t="shared" si="185"/>
        <v>WINCOMHOCHIMINH</v>
      </c>
    </row>
    <row r="2328" spans="1:25" x14ac:dyDescent="0.2">
      <c r="A2328" t="s">
        <v>0</v>
      </c>
      <c r="B2328" t="s">
        <v>3180</v>
      </c>
      <c r="D2328" t="s">
        <v>21</v>
      </c>
      <c r="E2328" t="s">
        <v>3</v>
      </c>
      <c r="F2328" s="12">
        <v>3</v>
      </c>
      <c r="G2328" s="2">
        <v>222750</v>
      </c>
      <c r="H2328" t="s">
        <v>4</v>
      </c>
      <c r="J2328" t="s">
        <v>22</v>
      </c>
      <c r="K2328" s="9" t="str">
        <f t="shared" si="182"/>
        <v>_Chả cốm 300g</v>
      </c>
      <c r="L2328" s="8" t="str">
        <f>VLOOKUP(K2328,'[1]Mã Misa'!$B$2:$D$74,2,0)</f>
        <v>Chả cốm 300g</v>
      </c>
      <c r="M2328" s="8" t="str">
        <f>VLOOKUP(L2328,'[1]Mã Misa'!$C$2:$D$74,2,0)</f>
        <v>CC300</v>
      </c>
      <c r="N2328" s="2">
        <v>74250</v>
      </c>
      <c r="O2328" t="s">
        <v>1107</v>
      </c>
      <c r="P2328" s="8" t="str">
        <f t="shared" si="183"/>
        <v>0002199</v>
      </c>
      <c r="Q2328" s="8" t="e">
        <f t="shared" si="181"/>
        <v>#N/A</v>
      </c>
      <c r="R2328" s="19">
        <v>44537</v>
      </c>
      <c r="S2328" s="17" t="s">
        <v>3181</v>
      </c>
      <c r="T2328" s="8" t="str">
        <f t="shared" si="184"/>
        <v>VM+ HYN Ng</v>
      </c>
      <c r="U2328" t="s">
        <v>11382</v>
      </c>
      <c r="Y2328" t="str">
        <f t="shared" si="185"/>
        <v>WINCOMHUNGYEN</v>
      </c>
    </row>
    <row r="2329" spans="1:25" x14ac:dyDescent="0.2">
      <c r="A2329" t="s">
        <v>0</v>
      </c>
      <c r="B2329" t="s">
        <v>3182</v>
      </c>
      <c r="D2329" t="s">
        <v>30</v>
      </c>
      <c r="E2329" t="s">
        <v>3</v>
      </c>
      <c r="F2329" s="12">
        <v>1</v>
      </c>
      <c r="G2329" s="2">
        <v>111058</v>
      </c>
      <c r="H2329" t="s">
        <v>4</v>
      </c>
      <c r="J2329" t="s">
        <v>31</v>
      </c>
      <c r="K2329" s="9" t="str">
        <f t="shared" si="182"/>
        <v>Gà muối gói 500g</v>
      </c>
      <c r="L2329" s="8" t="str">
        <f>VLOOKUP(K2329,'[1]Mã Misa'!$B$2:$D$74,2,0)</f>
        <v>Gà muối 500g</v>
      </c>
      <c r="M2329" s="8" t="str">
        <f>VLOOKUP(L2329,'[1]Mã Misa'!$C$2:$D$74,2,0)</f>
        <v>GM500</v>
      </c>
      <c r="N2329" s="2">
        <v>111058</v>
      </c>
      <c r="O2329" t="s">
        <v>3183</v>
      </c>
      <c r="P2329" s="8" t="str">
        <f t="shared" si="183"/>
        <v>0003490</v>
      </c>
      <c r="Q2329" s="8" t="e">
        <f t="shared" si="181"/>
        <v>#N/A</v>
      </c>
      <c r="R2329" s="19">
        <v>44548</v>
      </c>
      <c r="S2329" s="17" t="s">
        <v>3147</v>
      </c>
      <c r="T2329" s="8" t="str">
        <f t="shared" si="184"/>
        <v>VM+ AGG 10</v>
      </c>
      <c r="U2329" t="s">
        <v>11373</v>
      </c>
      <c r="Y2329" t="str">
        <f t="shared" si="185"/>
        <v>WINCOMANGIANG</v>
      </c>
    </row>
    <row r="2330" spans="1:25" x14ac:dyDescent="0.2">
      <c r="A2330" t="s">
        <v>0</v>
      </c>
      <c r="B2330" t="s">
        <v>3184</v>
      </c>
      <c r="D2330" t="s">
        <v>30</v>
      </c>
      <c r="E2330" t="s">
        <v>3</v>
      </c>
      <c r="F2330" s="12">
        <v>1</v>
      </c>
      <c r="G2330" s="2">
        <v>111058</v>
      </c>
      <c r="H2330" t="s">
        <v>4</v>
      </c>
      <c r="J2330" t="s">
        <v>31</v>
      </c>
      <c r="K2330" s="9" t="str">
        <f t="shared" si="182"/>
        <v>Gà muối gói 500g</v>
      </c>
      <c r="L2330" s="8" t="str">
        <f>VLOOKUP(K2330,'[1]Mã Misa'!$B$2:$D$74,2,0)</f>
        <v>Gà muối 500g</v>
      </c>
      <c r="M2330" s="8" t="str">
        <f>VLOOKUP(L2330,'[1]Mã Misa'!$C$2:$D$74,2,0)</f>
        <v>GM500</v>
      </c>
      <c r="N2330" s="2">
        <v>111058</v>
      </c>
      <c r="O2330" t="s">
        <v>3185</v>
      </c>
      <c r="P2330" s="8" t="str">
        <f t="shared" si="183"/>
        <v>0159561</v>
      </c>
      <c r="Q2330" s="8" t="e">
        <f t="shared" si="181"/>
        <v>#N/A</v>
      </c>
      <c r="R2330" s="19">
        <v>44548</v>
      </c>
      <c r="S2330" s="17" t="s">
        <v>612</v>
      </c>
      <c r="T2330" s="8" t="str">
        <f t="shared" si="184"/>
        <v>VM+ HNI Th</v>
      </c>
      <c r="U2330" t="s">
        <v>10686</v>
      </c>
      <c r="Y2330" t="str">
        <f t="shared" si="185"/>
        <v>WINCOMHANOI</v>
      </c>
    </row>
    <row r="2331" spans="1:25" x14ac:dyDescent="0.2">
      <c r="A2331" t="s">
        <v>0</v>
      </c>
      <c r="B2331" t="s">
        <v>3184</v>
      </c>
      <c r="D2331" t="s">
        <v>8</v>
      </c>
      <c r="E2331" t="s">
        <v>3</v>
      </c>
      <c r="F2331" s="12">
        <v>1</v>
      </c>
      <c r="G2331" s="2">
        <v>105400</v>
      </c>
      <c r="H2331" t="s">
        <v>4</v>
      </c>
      <c r="J2331" t="s">
        <v>9</v>
      </c>
      <c r="K2331" s="9" t="str">
        <f t="shared" si="182"/>
        <v>_Đùi gà sốt cay 500g</v>
      </c>
      <c r="L2331" s="8" t="str">
        <f>VLOOKUP(K2331,'[1]Mã Misa'!$B$2:$D$74,2,0)</f>
        <v>Đùi gà sốt cay 500g</v>
      </c>
      <c r="M2331" s="8" t="str">
        <f>VLOOKUP(L2331,'[1]Mã Misa'!$C$2:$D$74,2,0)</f>
        <v>DGSC500</v>
      </c>
      <c r="N2331" s="2">
        <v>105400</v>
      </c>
      <c r="O2331" t="s">
        <v>3185</v>
      </c>
      <c r="P2331" s="8" t="str">
        <f t="shared" si="183"/>
        <v>0159561</v>
      </c>
      <c r="Q2331" s="8" t="e">
        <f t="shared" si="181"/>
        <v>#N/A</v>
      </c>
      <c r="R2331" s="19">
        <v>44548</v>
      </c>
      <c r="S2331" s="17" t="s">
        <v>612</v>
      </c>
      <c r="T2331" s="8" t="str">
        <f t="shared" si="184"/>
        <v>VM+ HNI Th</v>
      </c>
      <c r="U2331" t="s">
        <v>10686</v>
      </c>
      <c r="Y2331" t="str">
        <f t="shared" si="185"/>
        <v>WINCOMHANOI</v>
      </c>
    </row>
    <row r="2332" spans="1:25" x14ac:dyDescent="0.2">
      <c r="A2332" t="s">
        <v>0</v>
      </c>
      <c r="B2332" t="s">
        <v>3186</v>
      </c>
      <c r="D2332" t="s">
        <v>2</v>
      </c>
      <c r="E2332" t="s">
        <v>3</v>
      </c>
      <c r="F2332" s="12">
        <v>9</v>
      </c>
      <c r="G2332" s="2">
        <v>638550</v>
      </c>
      <c r="H2332" t="s">
        <v>4</v>
      </c>
      <c r="J2332" t="s">
        <v>5</v>
      </c>
      <c r="K2332" s="9" t="str">
        <f t="shared" si="182"/>
        <v>_Chả nướng 300g</v>
      </c>
      <c r="L2332" s="8" t="str">
        <f>VLOOKUP(K2332,'[1]Mã Misa'!$B$2:$D$74,2,0)</f>
        <v>Chả nướng 300g</v>
      </c>
      <c r="M2332" s="8" t="str">
        <f>VLOOKUP(L2332,'[1]Mã Misa'!$C$2:$D$74,2,0)</f>
        <v>CN300</v>
      </c>
      <c r="N2332" s="2">
        <v>70950</v>
      </c>
      <c r="O2332" t="s">
        <v>3187</v>
      </c>
      <c r="P2332" s="8" t="str">
        <f t="shared" si="183"/>
        <v>0047600</v>
      </c>
      <c r="Q2332" s="8" t="e">
        <f t="shared" si="181"/>
        <v>#N/A</v>
      </c>
      <c r="R2332" s="19">
        <v>44548</v>
      </c>
      <c r="S2332" s="17" t="s">
        <v>2805</v>
      </c>
      <c r="T2332" s="8" t="str">
        <f t="shared" si="184"/>
        <v>VM+ HCM Ch</v>
      </c>
      <c r="U2332" t="s">
        <v>11291</v>
      </c>
      <c r="Y2332" t="str">
        <f t="shared" si="185"/>
        <v>WINCOMHOCHIMINH</v>
      </c>
    </row>
    <row r="2333" spans="1:25" x14ac:dyDescent="0.2">
      <c r="A2333" t="s">
        <v>0</v>
      </c>
      <c r="B2333" t="s">
        <v>3186</v>
      </c>
      <c r="D2333" t="s">
        <v>21</v>
      </c>
      <c r="E2333" t="s">
        <v>3</v>
      </c>
      <c r="F2333" s="12">
        <v>2</v>
      </c>
      <c r="G2333" s="2">
        <v>148500</v>
      </c>
      <c r="H2333" t="s">
        <v>4</v>
      </c>
      <c r="J2333" t="s">
        <v>22</v>
      </c>
      <c r="K2333" s="9" t="str">
        <f t="shared" si="182"/>
        <v>_Chả cốm 300g</v>
      </c>
      <c r="L2333" s="8" t="str">
        <f>VLOOKUP(K2333,'[1]Mã Misa'!$B$2:$D$74,2,0)</f>
        <v>Chả cốm 300g</v>
      </c>
      <c r="M2333" s="8" t="str">
        <f>VLOOKUP(L2333,'[1]Mã Misa'!$C$2:$D$74,2,0)</f>
        <v>CC300</v>
      </c>
      <c r="N2333" s="2">
        <v>74250</v>
      </c>
      <c r="O2333" t="s">
        <v>3187</v>
      </c>
      <c r="P2333" s="8" t="str">
        <f t="shared" si="183"/>
        <v>0047600</v>
      </c>
      <c r="Q2333" s="8" t="e">
        <f t="shared" si="181"/>
        <v>#N/A</v>
      </c>
      <c r="R2333" s="19">
        <v>44548</v>
      </c>
      <c r="S2333" s="17" t="s">
        <v>2805</v>
      </c>
      <c r="T2333" s="8" t="str">
        <f t="shared" si="184"/>
        <v>VM+ HCM Ch</v>
      </c>
      <c r="U2333" t="s">
        <v>11291</v>
      </c>
      <c r="Y2333" t="str">
        <f t="shared" si="185"/>
        <v>WINCOMHOCHIMINH</v>
      </c>
    </row>
    <row r="2334" spans="1:25" x14ac:dyDescent="0.2">
      <c r="A2334" t="s">
        <v>0</v>
      </c>
      <c r="B2334" t="s">
        <v>3186</v>
      </c>
      <c r="D2334" t="s">
        <v>8</v>
      </c>
      <c r="E2334" t="s">
        <v>3</v>
      </c>
      <c r="F2334" s="12">
        <v>18</v>
      </c>
      <c r="G2334" s="2">
        <v>1897200</v>
      </c>
      <c r="H2334" t="s">
        <v>4</v>
      </c>
      <c r="J2334" t="s">
        <v>9</v>
      </c>
      <c r="K2334" s="9" t="str">
        <f t="shared" si="182"/>
        <v>_Đùi gà sốt cay 500g</v>
      </c>
      <c r="L2334" s="8" t="str">
        <f>VLOOKUP(K2334,'[1]Mã Misa'!$B$2:$D$74,2,0)</f>
        <v>Đùi gà sốt cay 500g</v>
      </c>
      <c r="M2334" s="8" t="str">
        <f>VLOOKUP(L2334,'[1]Mã Misa'!$C$2:$D$74,2,0)</f>
        <v>DGSC500</v>
      </c>
      <c r="N2334" s="2">
        <v>105400</v>
      </c>
      <c r="O2334" t="s">
        <v>3187</v>
      </c>
      <c r="P2334" s="8" t="str">
        <f t="shared" si="183"/>
        <v>0047600</v>
      </c>
      <c r="Q2334" s="8" t="e">
        <f t="shared" si="181"/>
        <v>#N/A</v>
      </c>
      <c r="R2334" s="19">
        <v>44548</v>
      </c>
      <c r="S2334" s="17" t="s">
        <v>2805</v>
      </c>
      <c r="T2334" s="8" t="str">
        <f t="shared" si="184"/>
        <v>VM+ HCM Ch</v>
      </c>
      <c r="U2334" t="s">
        <v>11291</v>
      </c>
      <c r="Y2334" t="str">
        <f t="shared" si="185"/>
        <v>WINCOMHOCHIMINH</v>
      </c>
    </row>
    <row r="2335" spans="1:25" x14ac:dyDescent="0.2">
      <c r="A2335" t="s">
        <v>0</v>
      </c>
      <c r="B2335" t="s">
        <v>3186</v>
      </c>
      <c r="D2335" t="s">
        <v>25</v>
      </c>
      <c r="E2335" t="s">
        <v>3</v>
      </c>
      <c r="F2335" s="12">
        <v>14</v>
      </c>
      <c r="G2335" s="2">
        <v>1270500</v>
      </c>
      <c r="H2335" t="s">
        <v>4</v>
      </c>
      <c r="J2335" t="s">
        <v>26</v>
      </c>
      <c r="K2335" s="9" t="str">
        <f t="shared" si="182"/>
        <v>_Chân gà sốt cay 400g</v>
      </c>
      <c r="L2335" s="8" t="str">
        <f>VLOOKUP(K2335,'[1]Mã Misa'!$B$2:$D$74,2,0)</f>
        <v>Chân gà sốt cay 400g</v>
      </c>
      <c r="M2335" s="8" t="str">
        <f>VLOOKUP(L2335,'[1]Mã Misa'!$C$2:$D$74,2,0)</f>
        <v>CGSC400</v>
      </c>
      <c r="N2335" s="2">
        <v>90750</v>
      </c>
      <c r="O2335" t="s">
        <v>3187</v>
      </c>
      <c r="P2335" s="8" t="str">
        <f t="shared" si="183"/>
        <v>0047600</v>
      </c>
      <c r="Q2335" s="8" t="e">
        <f t="shared" si="181"/>
        <v>#N/A</v>
      </c>
      <c r="R2335" s="19">
        <v>44548</v>
      </c>
      <c r="S2335" s="17" t="s">
        <v>2805</v>
      </c>
      <c r="T2335" s="8" t="str">
        <f t="shared" si="184"/>
        <v>VM+ HCM Ch</v>
      </c>
      <c r="U2335" t="s">
        <v>11291</v>
      </c>
      <c r="Y2335" t="str">
        <f t="shared" si="185"/>
        <v>WINCOMHOCHIMINH</v>
      </c>
    </row>
    <row r="2336" spans="1:25" x14ac:dyDescent="0.2">
      <c r="A2336" t="s">
        <v>0</v>
      </c>
      <c r="B2336" t="s">
        <v>3186</v>
      </c>
      <c r="D2336" t="s">
        <v>27</v>
      </c>
      <c r="E2336" t="s">
        <v>3</v>
      </c>
      <c r="F2336" s="12">
        <v>2</v>
      </c>
      <c r="G2336" s="2">
        <v>122100</v>
      </c>
      <c r="H2336" t="s">
        <v>4</v>
      </c>
      <c r="J2336" t="s">
        <v>28</v>
      </c>
      <c r="K2336" s="9" t="str">
        <f t="shared" si="182"/>
        <v>_Giò sụn gà 250g</v>
      </c>
      <c r="L2336" s="8" t="str">
        <f>VLOOKUP(K2336,'[1]Mã Misa'!$B$2:$D$74,2,0)</f>
        <v>Giò sụn gà 250g</v>
      </c>
      <c r="M2336" s="8" t="str">
        <f>VLOOKUP(L2336,'[1]Mã Misa'!$C$2:$D$74,2,0)</f>
        <v>GSG250</v>
      </c>
      <c r="N2336" s="2">
        <v>61050</v>
      </c>
      <c r="O2336" t="s">
        <v>3187</v>
      </c>
      <c r="P2336" s="8" t="str">
        <f t="shared" si="183"/>
        <v>0047600</v>
      </c>
      <c r="Q2336" s="8" t="e">
        <f t="shared" si="181"/>
        <v>#N/A</v>
      </c>
      <c r="R2336" s="19">
        <v>44548</v>
      </c>
      <c r="S2336" s="17" t="s">
        <v>2805</v>
      </c>
      <c r="T2336" s="8" t="str">
        <f t="shared" si="184"/>
        <v>VM+ HCM Ch</v>
      </c>
      <c r="U2336" t="s">
        <v>11291</v>
      </c>
      <c r="Y2336" t="str">
        <f t="shared" si="185"/>
        <v>WINCOMHOCHIMINH</v>
      </c>
    </row>
    <row r="2337" spans="1:25" x14ac:dyDescent="0.2">
      <c r="A2337" t="s">
        <v>0</v>
      </c>
      <c r="B2337" t="s">
        <v>3186</v>
      </c>
      <c r="D2337" t="s">
        <v>42</v>
      </c>
      <c r="E2337" t="s">
        <v>3</v>
      </c>
      <c r="F2337" s="12">
        <v>15</v>
      </c>
      <c r="G2337" s="2">
        <v>1316805</v>
      </c>
      <c r="H2337" t="s">
        <v>4</v>
      </c>
      <c r="J2337" t="s">
        <v>43</v>
      </c>
      <c r="K2337" s="9" t="str">
        <f t="shared" si="182"/>
        <v>Bắp bò muối gói 200g</v>
      </c>
      <c r="L2337" s="8" t="str">
        <f>VLOOKUP(K2337,'[1]Mã Misa'!$B$2:$D$74,2,0)</f>
        <v>Bắp bò muối 200g</v>
      </c>
      <c r="M2337" s="8" t="str">
        <f>VLOOKUP(L2337,'[1]Mã Misa'!$C$2:$D$74,2,0)</f>
        <v>BBM200</v>
      </c>
      <c r="N2337" s="2">
        <v>87787</v>
      </c>
      <c r="O2337" t="s">
        <v>3187</v>
      </c>
      <c r="P2337" s="8" t="str">
        <f t="shared" si="183"/>
        <v>0047600</v>
      </c>
      <c r="Q2337" s="8" t="e">
        <f t="shared" si="181"/>
        <v>#N/A</v>
      </c>
      <c r="R2337" s="19">
        <v>44548</v>
      </c>
      <c r="S2337" s="17" t="s">
        <v>2805</v>
      </c>
      <c r="T2337" s="8" t="str">
        <f t="shared" si="184"/>
        <v>VM+ HCM Ch</v>
      </c>
      <c r="U2337" t="s">
        <v>11291</v>
      </c>
      <c r="Y2337" t="str">
        <f t="shared" si="185"/>
        <v>WINCOMHOCHIMINH</v>
      </c>
    </row>
    <row r="2338" spans="1:25" x14ac:dyDescent="0.2">
      <c r="A2338" t="s">
        <v>0</v>
      </c>
      <c r="B2338" t="s">
        <v>3186</v>
      </c>
      <c r="D2338" t="s">
        <v>30</v>
      </c>
      <c r="E2338" t="s">
        <v>3</v>
      </c>
      <c r="F2338" s="12">
        <v>3</v>
      </c>
      <c r="G2338" s="2">
        <v>333174</v>
      </c>
      <c r="H2338" t="s">
        <v>4</v>
      </c>
      <c r="J2338" t="s">
        <v>31</v>
      </c>
      <c r="K2338" s="9" t="str">
        <f t="shared" si="182"/>
        <v>Gà muối gói 500g</v>
      </c>
      <c r="L2338" s="8" t="str">
        <f>VLOOKUP(K2338,'[1]Mã Misa'!$B$2:$D$74,2,0)</f>
        <v>Gà muối 500g</v>
      </c>
      <c r="M2338" s="8" t="str">
        <f>VLOOKUP(L2338,'[1]Mã Misa'!$C$2:$D$74,2,0)</f>
        <v>GM500</v>
      </c>
      <c r="N2338" s="2">
        <v>111058</v>
      </c>
      <c r="O2338" t="s">
        <v>3187</v>
      </c>
      <c r="P2338" s="8" t="str">
        <f t="shared" si="183"/>
        <v>0047600</v>
      </c>
      <c r="Q2338" s="8" t="e">
        <f t="shared" si="181"/>
        <v>#N/A</v>
      </c>
      <c r="R2338" s="19">
        <v>44548</v>
      </c>
      <c r="S2338" s="17" t="s">
        <v>2805</v>
      </c>
      <c r="T2338" s="8" t="str">
        <f t="shared" si="184"/>
        <v>VM+ HCM Ch</v>
      </c>
      <c r="U2338" t="s">
        <v>11291</v>
      </c>
      <c r="Y2338" t="str">
        <f t="shared" si="185"/>
        <v>WINCOMHOCHIMINH</v>
      </c>
    </row>
    <row r="2339" spans="1:25" x14ac:dyDescent="0.2">
      <c r="A2339" t="s">
        <v>0</v>
      </c>
      <c r="B2339" t="s">
        <v>3186</v>
      </c>
      <c r="D2339" t="s">
        <v>11</v>
      </c>
      <c r="E2339" t="s">
        <v>3</v>
      </c>
      <c r="F2339" s="12">
        <v>16</v>
      </c>
      <c r="G2339" s="2">
        <v>802912</v>
      </c>
      <c r="H2339" t="s">
        <v>4</v>
      </c>
      <c r="J2339" t="s">
        <v>12</v>
      </c>
      <c r="K2339" s="9" t="str">
        <f t="shared" si="182"/>
        <v>Giò tai lưỡi xào gói 250g</v>
      </c>
      <c r="L2339" s="8" t="str">
        <f>VLOOKUP(K2339,'[1]Mã Misa'!$B$2:$D$74,2,0)</f>
        <v>Giò Tai Lưỡi Xào 250g</v>
      </c>
      <c r="M2339" s="8" t="str">
        <f>VLOOKUP(L2339,'[1]Mã Misa'!$C$2:$D$74,2,0)</f>
        <v>GTLX250G</v>
      </c>
      <c r="N2339" s="2">
        <v>50182</v>
      </c>
      <c r="O2339" t="s">
        <v>3187</v>
      </c>
      <c r="P2339" s="8" t="str">
        <f t="shared" si="183"/>
        <v>0047600</v>
      </c>
      <c r="Q2339" s="8" t="e">
        <f t="shared" si="181"/>
        <v>#N/A</v>
      </c>
      <c r="R2339" s="19">
        <v>44548</v>
      </c>
      <c r="S2339" s="17" t="s">
        <v>2805</v>
      </c>
      <c r="T2339" s="8" t="str">
        <f t="shared" si="184"/>
        <v>VM+ HCM Ch</v>
      </c>
      <c r="U2339" t="s">
        <v>11291</v>
      </c>
      <c r="Y2339" t="str">
        <f t="shared" si="185"/>
        <v>WINCOMHOCHIMINH</v>
      </c>
    </row>
    <row r="2340" spans="1:25" x14ac:dyDescent="0.2">
      <c r="A2340" t="s">
        <v>0</v>
      </c>
      <c r="B2340" t="s">
        <v>3186</v>
      </c>
      <c r="D2340" t="s">
        <v>15</v>
      </c>
      <c r="E2340" t="s">
        <v>3</v>
      </c>
      <c r="F2340" s="12">
        <v>5</v>
      </c>
      <c r="G2340" s="2">
        <v>230000</v>
      </c>
      <c r="H2340" t="s">
        <v>4</v>
      </c>
      <c r="J2340" t="s">
        <v>16</v>
      </c>
      <c r="K2340" s="9" t="str">
        <f t="shared" si="182"/>
        <v>Mộc nấm hương gói 250g</v>
      </c>
      <c r="L2340" s="8" t="str">
        <f>VLOOKUP(K2340,'[1]Mã Misa'!$B$2:$D$74,2,0)</f>
        <v>Mộc Nấm Hương 250g</v>
      </c>
      <c r="M2340" s="8" t="str">
        <f>VLOOKUP(L2340,'[1]Mã Misa'!$C$2:$D$74,2,0)</f>
        <v>MNH250</v>
      </c>
      <c r="N2340" s="2">
        <v>46000</v>
      </c>
      <c r="O2340" t="s">
        <v>3187</v>
      </c>
      <c r="P2340" s="8" t="str">
        <f t="shared" si="183"/>
        <v>0047600</v>
      </c>
      <c r="Q2340" s="8" t="e">
        <f t="shared" si="181"/>
        <v>#N/A</v>
      </c>
      <c r="R2340" s="19">
        <v>44548</v>
      </c>
      <c r="S2340" s="17" t="s">
        <v>2805</v>
      </c>
      <c r="T2340" s="8" t="str">
        <f t="shared" si="184"/>
        <v>VM+ HCM Ch</v>
      </c>
      <c r="U2340" t="s">
        <v>11291</v>
      </c>
      <c r="Y2340" t="str">
        <f t="shared" si="185"/>
        <v>WINCOMHOCHIMINH</v>
      </c>
    </row>
    <row r="2341" spans="1:25" x14ac:dyDescent="0.2">
      <c r="A2341" t="s">
        <v>0</v>
      </c>
      <c r="B2341" t="s">
        <v>3186</v>
      </c>
      <c r="D2341" t="s">
        <v>47</v>
      </c>
      <c r="E2341" t="s">
        <v>3</v>
      </c>
      <c r="F2341" s="12">
        <v>11</v>
      </c>
      <c r="G2341" s="2">
        <v>611545</v>
      </c>
      <c r="H2341" t="s">
        <v>4</v>
      </c>
      <c r="J2341" t="s">
        <v>48</v>
      </c>
      <c r="K2341" s="9" t="str">
        <f t="shared" si="182"/>
        <v>Tai heo muối gói 200g</v>
      </c>
      <c r="L2341" s="8" t="str">
        <f>VLOOKUP(K2341,'[1]Mã Misa'!$B$2:$D$74,2,0)</f>
        <v>Tai heo muối 200g</v>
      </c>
      <c r="M2341" s="8" t="str">
        <f>VLOOKUP(L2341,'[1]Mã Misa'!$C$2:$D$74,2,0)</f>
        <v>TH200</v>
      </c>
      <c r="N2341" s="2">
        <v>55595</v>
      </c>
      <c r="O2341" t="s">
        <v>3187</v>
      </c>
      <c r="P2341" s="8" t="str">
        <f t="shared" si="183"/>
        <v>0047600</v>
      </c>
      <c r="Q2341" s="8" t="e">
        <f t="shared" si="181"/>
        <v>#N/A</v>
      </c>
      <c r="R2341" s="19">
        <v>44548</v>
      </c>
      <c r="S2341" s="17" t="s">
        <v>2805</v>
      </c>
      <c r="T2341" s="8" t="str">
        <f t="shared" si="184"/>
        <v>VM+ HCM Ch</v>
      </c>
      <c r="U2341" t="s">
        <v>11291</v>
      </c>
      <c r="Y2341" t="str">
        <f t="shared" si="185"/>
        <v>WINCOMHOCHIMINH</v>
      </c>
    </row>
    <row r="2342" spans="1:25" x14ac:dyDescent="0.2">
      <c r="A2342" t="s">
        <v>0</v>
      </c>
      <c r="B2342" t="s">
        <v>3186</v>
      </c>
      <c r="D2342" t="s">
        <v>121</v>
      </c>
      <c r="E2342" t="s">
        <v>3</v>
      </c>
      <c r="F2342" s="12">
        <v>6</v>
      </c>
      <c r="G2342" s="2">
        <v>440586</v>
      </c>
      <c r="H2342" t="s">
        <v>4</v>
      </c>
      <c r="J2342" t="s">
        <v>122</v>
      </c>
      <c r="K2342" s="9" t="str">
        <f t="shared" si="182"/>
        <v>Chân giò heo muối gói 300g</v>
      </c>
      <c r="L2342" s="8" t="str">
        <f>VLOOKUP(K2342,'[1]Mã Misa'!$B$2:$D$74,2,0)</f>
        <v>Chân giò heo muối 300g</v>
      </c>
      <c r="M2342" s="8" t="str">
        <f>VLOOKUP(L2342,'[1]Mã Misa'!$C$2:$D$74,2,0)</f>
        <v>CGM300</v>
      </c>
      <c r="N2342" s="2">
        <v>73431</v>
      </c>
      <c r="O2342" t="s">
        <v>3187</v>
      </c>
      <c r="P2342" s="8" t="str">
        <f t="shared" si="183"/>
        <v>0047600</v>
      </c>
      <c r="Q2342" s="8" t="e">
        <f t="shared" si="181"/>
        <v>#N/A</v>
      </c>
      <c r="R2342" s="19">
        <v>44548</v>
      </c>
      <c r="S2342" s="17" t="s">
        <v>2805</v>
      </c>
      <c r="T2342" s="8" t="str">
        <f t="shared" si="184"/>
        <v>VM+ HCM Ch</v>
      </c>
      <c r="U2342" t="s">
        <v>11291</v>
      </c>
      <c r="Y2342" t="str">
        <f t="shared" si="185"/>
        <v>WINCOMHOCHIMINH</v>
      </c>
    </row>
    <row r="2343" spans="1:25" x14ac:dyDescent="0.2">
      <c r="A2343" t="s">
        <v>0</v>
      </c>
      <c r="B2343" t="s">
        <v>3188</v>
      </c>
      <c r="D2343" t="s">
        <v>11</v>
      </c>
      <c r="E2343" t="s">
        <v>3</v>
      </c>
      <c r="F2343" s="12">
        <v>1</v>
      </c>
      <c r="G2343" s="2">
        <v>50182</v>
      </c>
      <c r="H2343" t="s">
        <v>4</v>
      </c>
      <c r="J2343" t="s">
        <v>12</v>
      </c>
      <c r="K2343" s="9" t="str">
        <f t="shared" si="182"/>
        <v>Giò tai lưỡi xào gói 250g</v>
      </c>
      <c r="L2343" s="8" t="str">
        <f>VLOOKUP(K2343,'[1]Mã Misa'!$B$2:$D$74,2,0)</f>
        <v>Giò Tai Lưỡi Xào 250g</v>
      </c>
      <c r="M2343" s="8" t="str">
        <f>VLOOKUP(L2343,'[1]Mã Misa'!$C$2:$D$74,2,0)</f>
        <v>GTLX250G</v>
      </c>
      <c r="N2343" s="2">
        <v>50182</v>
      </c>
      <c r="O2343" t="s">
        <v>3189</v>
      </c>
      <c r="P2343" s="8" t="str">
        <f t="shared" si="183"/>
        <v>0159570</v>
      </c>
      <c r="Q2343" s="8" t="e">
        <f t="shared" si="181"/>
        <v>#N/A</v>
      </c>
      <c r="R2343" s="19">
        <v>44548</v>
      </c>
      <c r="S2343" s="17" t="s">
        <v>3190</v>
      </c>
      <c r="T2343" s="8" t="str">
        <f t="shared" si="184"/>
        <v>VM+ HNI 15</v>
      </c>
      <c r="U2343" t="s">
        <v>11383</v>
      </c>
      <c r="Y2343" t="str">
        <f t="shared" si="185"/>
        <v>WINCOMHANOI</v>
      </c>
    </row>
    <row r="2344" spans="1:25" x14ac:dyDescent="0.2">
      <c r="A2344" t="s">
        <v>0</v>
      </c>
      <c r="B2344" t="s">
        <v>3191</v>
      </c>
      <c r="D2344" t="s">
        <v>42</v>
      </c>
      <c r="E2344" t="s">
        <v>3</v>
      </c>
      <c r="F2344" s="12">
        <v>5</v>
      </c>
      <c r="G2344" s="2">
        <v>438935</v>
      </c>
      <c r="H2344" t="s">
        <v>4</v>
      </c>
      <c r="J2344" t="s">
        <v>43</v>
      </c>
      <c r="K2344" s="9" t="str">
        <f t="shared" si="182"/>
        <v>Bắp bò muối gói 200g</v>
      </c>
      <c r="L2344" s="8" t="str">
        <f>VLOOKUP(K2344,'[1]Mã Misa'!$B$2:$D$74,2,0)</f>
        <v>Bắp bò muối 200g</v>
      </c>
      <c r="M2344" s="8" t="str">
        <f>VLOOKUP(L2344,'[1]Mã Misa'!$C$2:$D$74,2,0)</f>
        <v>BBM200</v>
      </c>
      <c r="N2344" s="2">
        <v>87787</v>
      </c>
      <c r="O2344" t="s">
        <v>3192</v>
      </c>
      <c r="P2344" s="8" t="str">
        <f t="shared" si="183"/>
        <v>0159572</v>
      </c>
      <c r="Q2344" s="8" t="e">
        <f t="shared" si="181"/>
        <v>#N/A</v>
      </c>
      <c r="R2344" s="19">
        <v>44548</v>
      </c>
      <c r="S2344" s="17" t="s">
        <v>3193</v>
      </c>
      <c r="T2344" s="8" t="str">
        <f t="shared" si="184"/>
        <v>VM+ HNI 18</v>
      </c>
      <c r="U2344" t="s">
        <v>11384</v>
      </c>
      <c r="Y2344" t="str">
        <f t="shared" si="185"/>
        <v>WINCOMHANOI</v>
      </c>
    </row>
    <row r="2345" spans="1:25" x14ac:dyDescent="0.2">
      <c r="A2345" t="s">
        <v>0</v>
      </c>
      <c r="B2345" t="s">
        <v>3194</v>
      </c>
      <c r="D2345" t="s">
        <v>40</v>
      </c>
      <c r="E2345" t="s">
        <v>3</v>
      </c>
      <c r="F2345" s="12">
        <v>4</v>
      </c>
      <c r="G2345" s="2">
        <v>237600</v>
      </c>
      <c r="H2345" t="s">
        <v>4</v>
      </c>
      <c r="J2345" t="s">
        <v>41</v>
      </c>
      <c r="K2345" s="9" t="str">
        <f t="shared" si="182"/>
        <v>_Giò lụa 250g</v>
      </c>
      <c r="L2345" s="8" t="str">
        <f>VLOOKUP(K2345,'[1]Mã Misa'!$B$2:$D$74,2,0)</f>
        <v>Giò lụa 250g</v>
      </c>
      <c r="M2345" s="8" t="str">
        <f>VLOOKUP(L2345,'[1]Mã Misa'!$C$2:$D$74,2,0)</f>
        <v>GL250</v>
      </c>
      <c r="N2345" s="2">
        <v>59400</v>
      </c>
      <c r="O2345" t="s">
        <v>3195</v>
      </c>
      <c r="P2345" s="8" t="str">
        <f t="shared" si="183"/>
        <v>0020685</v>
      </c>
      <c r="Q2345" s="8" t="e">
        <f t="shared" si="181"/>
        <v>#N/A</v>
      </c>
      <c r="R2345" s="19">
        <v>44548</v>
      </c>
      <c r="S2345" s="17" t="s">
        <v>3196</v>
      </c>
      <c r="T2345" s="8" t="str">
        <f t="shared" si="184"/>
        <v>VM+ DNG 27</v>
      </c>
      <c r="U2345" t="s">
        <v>11385</v>
      </c>
      <c r="Y2345" t="str">
        <f t="shared" si="185"/>
        <v>WINCOMDANANG</v>
      </c>
    </row>
    <row r="2346" spans="1:25" x14ac:dyDescent="0.2">
      <c r="A2346" t="s">
        <v>0</v>
      </c>
      <c r="B2346" t="s">
        <v>3197</v>
      </c>
      <c r="D2346" t="s">
        <v>121</v>
      </c>
      <c r="E2346" t="s">
        <v>3</v>
      </c>
      <c r="F2346" s="12">
        <v>8</v>
      </c>
      <c r="G2346" s="2">
        <v>587448</v>
      </c>
      <c r="H2346" t="s">
        <v>4</v>
      </c>
      <c r="J2346" t="s">
        <v>122</v>
      </c>
      <c r="K2346" s="9" t="str">
        <f t="shared" si="182"/>
        <v>Chân giò heo muối gói 300g</v>
      </c>
      <c r="L2346" s="8" t="str">
        <f>VLOOKUP(K2346,'[1]Mã Misa'!$B$2:$D$74,2,0)</f>
        <v>Chân giò heo muối 300g</v>
      </c>
      <c r="M2346" s="8" t="str">
        <f>VLOOKUP(L2346,'[1]Mã Misa'!$C$2:$D$74,2,0)</f>
        <v>CGM300</v>
      </c>
      <c r="N2346" s="2">
        <v>73431</v>
      </c>
      <c r="O2346" t="s">
        <v>3198</v>
      </c>
      <c r="P2346" s="8" t="str">
        <f t="shared" si="183"/>
        <v>0047603</v>
      </c>
      <c r="Q2346" s="8" t="e">
        <f t="shared" si="181"/>
        <v>#N/A</v>
      </c>
      <c r="R2346" s="19">
        <v>44548</v>
      </c>
      <c r="S2346" s="17" t="s">
        <v>3199</v>
      </c>
      <c r="T2346" s="8" t="str">
        <f t="shared" si="184"/>
        <v>VM+ HCM CC</v>
      </c>
      <c r="U2346" t="s">
        <v>11386</v>
      </c>
      <c r="Y2346" t="str">
        <f t="shared" si="185"/>
        <v>WINCOMHOCHIMINH</v>
      </c>
    </row>
    <row r="2347" spans="1:25" x14ac:dyDescent="0.2">
      <c r="A2347" t="s">
        <v>0</v>
      </c>
      <c r="B2347" t="s">
        <v>3197</v>
      </c>
      <c r="D2347" t="s">
        <v>42</v>
      </c>
      <c r="E2347" t="s">
        <v>3</v>
      </c>
      <c r="F2347" s="12">
        <v>11</v>
      </c>
      <c r="G2347" s="2">
        <v>965657</v>
      </c>
      <c r="H2347" t="s">
        <v>4</v>
      </c>
      <c r="J2347" t="s">
        <v>43</v>
      </c>
      <c r="K2347" s="9" t="str">
        <f t="shared" si="182"/>
        <v>Bắp bò muối gói 200g</v>
      </c>
      <c r="L2347" s="8" t="str">
        <f>VLOOKUP(K2347,'[1]Mã Misa'!$B$2:$D$74,2,0)</f>
        <v>Bắp bò muối 200g</v>
      </c>
      <c r="M2347" s="8" t="str">
        <f>VLOOKUP(L2347,'[1]Mã Misa'!$C$2:$D$74,2,0)</f>
        <v>BBM200</v>
      </c>
      <c r="N2347" s="2">
        <v>87787</v>
      </c>
      <c r="O2347" t="s">
        <v>3198</v>
      </c>
      <c r="P2347" s="8" t="str">
        <f t="shared" si="183"/>
        <v>0047603</v>
      </c>
      <c r="Q2347" s="8" t="e">
        <f t="shared" si="181"/>
        <v>#N/A</v>
      </c>
      <c r="R2347" s="19">
        <v>44548</v>
      </c>
      <c r="S2347" s="17" t="s">
        <v>3199</v>
      </c>
      <c r="T2347" s="8" t="str">
        <f t="shared" si="184"/>
        <v>VM+ HCM CC</v>
      </c>
      <c r="U2347" t="s">
        <v>11386</v>
      </c>
      <c r="Y2347" t="str">
        <f t="shared" si="185"/>
        <v>WINCOMHOCHIMINH</v>
      </c>
    </row>
    <row r="2348" spans="1:25" x14ac:dyDescent="0.2">
      <c r="A2348" t="s">
        <v>0</v>
      </c>
      <c r="B2348" t="s">
        <v>3197</v>
      </c>
      <c r="D2348" t="s">
        <v>155</v>
      </c>
      <c r="E2348" t="s">
        <v>3</v>
      </c>
      <c r="F2348" s="12">
        <v>1</v>
      </c>
      <c r="G2348" s="2">
        <v>101989</v>
      </c>
      <c r="H2348" t="s">
        <v>4</v>
      </c>
      <c r="J2348" t="s">
        <v>156</v>
      </c>
      <c r="K2348" s="9" t="str">
        <f t="shared" si="182"/>
        <v>Giò tai nấm hương 500g</v>
      </c>
      <c r="L2348" s="8" t="str">
        <f>VLOOKUP(K2348,'[1]Mã Misa'!$B$2:$D$74,2,0)</f>
        <v>Giò tai nấm hương 500g</v>
      </c>
      <c r="M2348" s="8" t="str">
        <f>VLOOKUP(L2348,'[1]Mã Misa'!$C$2:$D$74,2,0)</f>
        <v>GTNH500</v>
      </c>
      <c r="N2348" s="2">
        <v>101989</v>
      </c>
      <c r="O2348" t="s">
        <v>3198</v>
      </c>
      <c r="P2348" s="8" t="str">
        <f t="shared" si="183"/>
        <v>0047603</v>
      </c>
      <c r="Q2348" s="8" t="e">
        <f t="shared" si="181"/>
        <v>#N/A</v>
      </c>
      <c r="R2348" s="19">
        <v>44548</v>
      </c>
      <c r="S2348" s="17" t="s">
        <v>3199</v>
      </c>
      <c r="T2348" s="8" t="str">
        <f t="shared" si="184"/>
        <v>VM+ HCM CC</v>
      </c>
      <c r="U2348" t="s">
        <v>11386</v>
      </c>
      <c r="Y2348" t="str">
        <f t="shared" si="185"/>
        <v>WINCOMHOCHIMINH</v>
      </c>
    </row>
    <row r="2349" spans="1:25" x14ac:dyDescent="0.2">
      <c r="A2349" t="s">
        <v>0</v>
      </c>
      <c r="B2349" t="s">
        <v>3197</v>
      </c>
      <c r="D2349" t="s">
        <v>15</v>
      </c>
      <c r="E2349" t="s">
        <v>3</v>
      </c>
      <c r="F2349" s="12">
        <v>5</v>
      </c>
      <c r="G2349" s="2">
        <v>230000</v>
      </c>
      <c r="H2349" t="s">
        <v>4</v>
      </c>
      <c r="J2349" t="s">
        <v>16</v>
      </c>
      <c r="K2349" s="9" t="str">
        <f t="shared" si="182"/>
        <v>Mộc nấm hương gói 250g</v>
      </c>
      <c r="L2349" s="8" t="str">
        <f>VLOOKUP(K2349,'[1]Mã Misa'!$B$2:$D$74,2,0)</f>
        <v>Mộc Nấm Hương 250g</v>
      </c>
      <c r="M2349" s="8" t="str">
        <f>VLOOKUP(L2349,'[1]Mã Misa'!$C$2:$D$74,2,0)</f>
        <v>MNH250</v>
      </c>
      <c r="N2349" s="2">
        <v>46000</v>
      </c>
      <c r="O2349" t="s">
        <v>3198</v>
      </c>
      <c r="P2349" s="8" t="str">
        <f t="shared" si="183"/>
        <v>0047603</v>
      </c>
      <c r="Q2349" s="8" t="e">
        <f t="shared" si="181"/>
        <v>#N/A</v>
      </c>
      <c r="R2349" s="19">
        <v>44548</v>
      </c>
      <c r="S2349" s="17" t="s">
        <v>3199</v>
      </c>
      <c r="T2349" s="8" t="str">
        <f t="shared" si="184"/>
        <v>VM+ HCM CC</v>
      </c>
      <c r="U2349" t="s">
        <v>11386</v>
      </c>
      <c r="Y2349" t="str">
        <f t="shared" si="185"/>
        <v>WINCOMHOCHIMINH</v>
      </c>
    </row>
    <row r="2350" spans="1:25" x14ac:dyDescent="0.2">
      <c r="A2350" t="s">
        <v>0</v>
      </c>
      <c r="B2350" t="s">
        <v>3197</v>
      </c>
      <c r="D2350" t="s">
        <v>2</v>
      </c>
      <c r="E2350" t="s">
        <v>3</v>
      </c>
      <c r="F2350" s="12">
        <v>6</v>
      </c>
      <c r="G2350" s="2">
        <v>425700</v>
      </c>
      <c r="H2350" t="s">
        <v>4</v>
      </c>
      <c r="J2350" t="s">
        <v>5</v>
      </c>
      <c r="K2350" s="9" t="str">
        <f t="shared" si="182"/>
        <v>_Chả nướng 300g</v>
      </c>
      <c r="L2350" s="8" t="str">
        <f>VLOOKUP(K2350,'[1]Mã Misa'!$B$2:$D$74,2,0)</f>
        <v>Chả nướng 300g</v>
      </c>
      <c r="M2350" s="8" t="str">
        <f>VLOOKUP(L2350,'[1]Mã Misa'!$C$2:$D$74,2,0)</f>
        <v>CN300</v>
      </c>
      <c r="N2350" s="2">
        <v>70950</v>
      </c>
      <c r="O2350" t="s">
        <v>3198</v>
      </c>
      <c r="P2350" s="8" t="str">
        <f t="shared" si="183"/>
        <v>0047603</v>
      </c>
      <c r="Q2350" s="8" t="e">
        <f t="shared" si="181"/>
        <v>#N/A</v>
      </c>
      <c r="R2350" s="19">
        <v>44548</v>
      </c>
      <c r="S2350" s="17" t="s">
        <v>3199</v>
      </c>
      <c r="T2350" s="8" t="str">
        <f t="shared" si="184"/>
        <v>VM+ HCM CC</v>
      </c>
      <c r="U2350" t="s">
        <v>11386</v>
      </c>
      <c r="Y2350" t="str">
        <f t="shared" si="185"/>
        <v>WINCOMHOCHIMINH</v>
      </c>
    </row>
    <row r="2351" spans="1:25" x14ac:dyDescent="0.2">
      <c r="A2351" t="s">
        <v>0</v>
      </c>
      <c r="B2351" t="s">
        <v>3197</v>
      </c>
      <c r="D2351" t="s">
        <v>27</v>
      </c>
      <c r="E2351" t="s">
        <v>3</v>
      </c>
      <c r="F2351" s="12">
        <v>1</v>
      </c>
      <c r="G2351" s="2">
        <v>61050</v>
      </c>
      <c r="H2351" t="s">
        <v>4</v>
      </c>
      <c r="J2351" t="s">
        <v>28</v>
      </c>
      <c r="K2351" s="9" t="str">
        <f t="shared" si="182"/>
        <v>_Giò sụn gà 250g</v>
      </c>
      <c r="L2351" s="8" t="str">
        <f>VLOOKUP(K2351,'[1]Mã Misa'!$B$2:$D$74,2,0)</f>
        <v>Giò sụn gà 250g</v>
      </c>
      <c r="M2351" s="8" t="str">
        <f>VLOOKUP(L2351,'[1]Mã Misa'!$C$2:$D$74,2,0)</f>
        <v>GSG250</v>
      </c>
      <c r="N2351" s="2">
        <v>61050</v>
      </c>
      <c r="O2351" t="s">
        <v>3198</v>
      </c>
      <c r="P2351" s="8" t="str">
        <f t="shared" si="183"/>
        <v>0047603</v>
      </c>
      <c r="Q2351" s="8" t="e">
        <f t="shared" si="181"/>
        <v>#N/A</v>
      </c>
      <c r="R2351" s="19">
        <v>44548</v>
      </c>
      <c r="S2351" s="17" t="s">
        <v>3199</v>
      </c>
      <c r="T2351" s="8" t="str">
        <f t="shared" si="184"/>
        <v>VM+ HCM CC</v>
      </c>
      <c r="U2351" t="s">
        <v>11386</v>
      </c>
      <c r="Y2351" t="str">
        <f t="shared" si="185"/>
        <v>WINCOMHOCHIMINH</v>
      </c>
    </row>
    <row r="2352" spans="1:25" x14ac:dyDescent="0.2">
      <c r="A2352" t="s">
        <v>0</v>
      </c>
      <c r="B2352" t="s">
        <v>3197</v>
      </c>
      <c r="D2352" t="s">
        <v>8</v>
      </c>
      <c r="E2352" t="s">
        <v>3</v>
      </c>
      <c r="F2352" s="12">
        <v>6</v>
      </c>
      <c r="G2352" s="2">
        <v>632400</v>
      </c>
      <c r="H2352" t="s">
        <v>4</v>
      </c>
      <c r="J2352" t="s">
        <v>9</v>
      </c>
      <c r="K2352" s="9" t="str">
        <f t="shared" si="182"/>
        <v>_Đùi gà sốt cay 500g</v>
      </c>
      <c r="L2352" s="8" t="str">
        <f>VLOOKUP(K2352,'[1]Mã Misa'!$B$2:$D$74,2,0)</f>
        <v>Đùi gà sốt cay 500g</v>
      </c>
      <c r="M2352" s="8" t="str">
        <f>VLOOKUP(L2352,'[1]Mã Misa'!$C$2:$D$74,2,0)</f>
        <v>DGSC500</v>
      </c>
      <c r="N2352" s="2">
        <v>105400</v>
      </c>
      <c r="O2352" t="s">
        <v>3198</v>
      </c>
      <c r="P2352" s="8" t="str">
        <f t="shared" si="183"/>
        <v>0047603</v>
      </c>
      <c r="Q2352" s="8" t="e">
        <f t="shared" si="181"/>
        <v>#N/A</v>
      </c>
      <c r="R2352" s="19">
        <v>44548</v>
      </c>
      <c r="S2352" s="17" t="s">
        <v>3199</v>
      </c>
      <c r="T2352" s="8" t="str">
        <f t="shared" si="184"/>
        <v>VM+ HCM CC</v>
      </c>
      <c r="U2352" t="s">
        <v>11386</v>
      </c>
      <c r="Y2352" t="str">
        <f t="shared" si="185"/>
        <v>WINCOMHOCHIMINH</v>
      </c>
    </row>
    <row r="2353" spans="1:25" x14ac:dyDescent="0.2">
      <c r="A2353" t="s">
        <v>0</v>
      </c>
      <c r="B2353" t="s">
        <v>3200</v>
      </c>
      <c r="D2353" t="s">
        <v>11</v>
      </c>
      <c r="E2353" t="s">
        <v>3</v>
      </c>
      <c r="F2353" s="12">
        <v>1</v>
      </c>
      <c r="G2353" s="2">
        <v>50182</v>
      </c>
      <c r="H2353" t="s">
        <v>4</v>
      </c>
      <c r="J2353" t="s">
        <v>12</v>
      </c>
      <c r="K2353" s="9" t="str">
        <f t="shared" si="182"/>
        <v>Giò tai lưỡi xào gói 250g</v>
      </c>
      <c r="L2353" s="8" t="str">
        <f>VLOOKUP(K2353,'[1]Mã Misa'!$B$2:$D$74,2,0)</f>
        <v>Giò Tai Lưỡi Xào 250g</v>
      </c>
      <c r="M2353" s="8" t="str">
        <f>VLOOKUP(L2353,'[1]Mã Misa'!$C$2:$D$74,2,0)</f>
        <v>GTLX250G</v>
      </c>
      <c r="N2353" s="2">
        <v>50182</v>
      </c>
      <c r="O2353" t="s">
        <v>3201</v>
      </c>
      <c r="P2353" s="8" t="str">
        <f t="shared" si="183"/>
        <v>0013028</v>
      </c>
      <c r="Q2353" s="8" t="e">
        <f t="shared" si="181"/>
        <v>#N/A</v>
      </c>
      <c r="R2353" s="19">
        <v>44548</v>
      </c>
      <c r="S2353" s="17" t="s">
        <v>3202</v>
      </c>
      <c r="T2353" s="8" t="str">
        <f t="shared" si="184"/>
        <v>VM+ QNH 77</v>
      </c>
      <c r="U2353" t="s">
        <v>11387</v>
      </c>
      <c r="Y2353" t="str">
        <f t="shared" si="185"/>
        <v>WINCOMQUANGNINH</v>
      </c>
    </row>
    <row r="2354" spans="1:25" x14ac:dyDescent="0.2">
      <c r="A2354" t="s">
        <v>0</v>
      </c>
      <c r="B2354" t="s">
        <v>3203</v>
      </c>
      <c r="D2354" t="s">
        <v>8</v>
      </c>
      <c r="E2354" t="s">
        <v>3</v>
      </c>
      <c r="F2354" s="12">
        <v>1</v>
      </c>
      <c r="G2354" s="2">
        <v>105400</v>
      </c>
      <c r="H2354" t="s">
        <v>4</v>
      </c>
      <c r="J2354" t="s">
        <v>9</v>
      </c>
      <c r="K2354" s="9" t="str">
        <f t="shared" si="182"/>
        <v>_Đùi gà sốt cay 500g</v>
      </c>
      <c r="L2354" s="8" t="str">
        <f>VLOOKUP(K2354,'[1]Mã Misa'!$B$2:$D$74,2,0)</f>
        <v>Đùi gà sốt cay 500g</v>
      </c>
      <c r="M2354" s="8" t="str">
        <f>VLOOKUP(L2354,'[1]Mã Misa'!$C$2:$D$74,2,0)</f>
        <v>DGSC500</v>
      </c>
      <c r="N2354" s="2">
        <v>105400</v>
      </c>
      <c r="O2354" t="s">
        <v>3204</v>
      </c>
      <c r="P2354" s="8" t="str">
        <f t="shared" si="183"/>
        <v>0159613</v>
      </c>
      <c r="Q2354" s="8" t="e">
        <f t="shared" si="181"/>
        <v>#N/A</v>
      </c>
      <c r="R2354" s="19">
        <v>44548</v>
      </c>
      <c r="S2354" s="17" t="s">
        <v>538</v>
      </c>
      <c r="T2354" s="8" t="str">
        <f t="shared" si="184"/>
        <v>VM+ HNI SH</v>
      </c>
      <c r="U2354" t="s">
        <v>10664</v>
      </c>
      <c r="Y2354" t="str">
        <f t="shared" si="185"/>
        <v>WINCOMHANOI</v>
      </c>
    </row>
    <row r="2355" spans="1:25" x14ac:dyDescent="0.2">
      <c r="A2355" t="s">
        <v>0</v>
      </c>
      <c r="B2355" t="s">
        <v>3203</v>
      </c>
      <c r="D2355" t="s">
        <v>25</v>
      </c>
      <c r="E2355" t="s">
        <v>3</v>
      </c>
      <c r="F2355" s="12">
        <v>1</v>
      </c>
      <c r="G2355" s="2">
        <v>90750</v>
      </c>
      <c r="H2355" t="s">
        <v>4</v>
      </c>
      <c r="J2355" t="s">
        <v>26</v>
      </c>
      <c r="K2355" s="9" t="str">
        <f t="shared" si="182"/>
        <v>_Chân gà sốt cay 400g</v>
      </c>
      <c r="L2355" s="8" t="str">
        <f>VLOOKUP(K2355,'[1]Mã Misa'!$B$2:$D$74,2,0)</f>
        <v>Chân gà sốt cay 400g</v>
      </c>
      <c r="M2355" s="8" t="str">
        <f>VLOOKUP(L2355,'[1]Mã Misa'!$C$2:$D$74,2,0)</f>
        <v>CGSC400</v>
      </c>
      <c r="N2355" s="2">
        <v>90750</v>
      </c>
      <c r="O2355" t="s">
        <v>3204</v>
      </c>
      <c r="P2355" s="8" t="str">
        <f t="shared" si="183"/>
        <v>0159613</v>
      </c>
      <c r="Q2355" s="8" t="e">
        <f t="shared" si="181"/>
        <v>#N/A</v>
      </c>
      <c r="R2355" s="19">
        <v>44548</v>
      </c>
      <c r="S2355" s="17" t="s">
        <v>538</v>
      </c>
      <c r="T2355" s="8" t="str">
        <f t="shared" si="184"/>
        <v>VM+ HNI SH</v>
      </c>
      <c r="U2355" t="s">
        <v>10664</v>
      </c>
      <c r="Y2355" t="str">
        <f t="shared" si="185"/>
        <v>WINCOMHANOI</v>
      </c>
    </row>
    <row r="2356" spans="1:25" x14ac:dyDescent="0.2">
      <c r="A2356" t="s">
        <v>0</v>
      </c>
      <c r="B2356" t="s">
        <v>3205</v>
      </c>
      <c r="D2356" t="s">
        <v>8</v>
      </c>
      <c r="E2356" t="s">
        <v>3</v>
      </c>
      <c r="F2356" s="12">
        <v>1</v>
      </c>
      <c r="G2356" s="2">
        <v>105400</v>
      </c>
      <c r="H2356" t="s">
        <v>4</v>
      </c>
      <c r="J2356" t="s">
        <v>9</v>
      </c>
      <c r="K2356" s="9" t="str">
        <f t="shared" si="182"/>
        <v>_Đùi gà sốt cay 500g</v>
      </c>
      <c r="L2356" s="8" t="str">
        <f>VLOOKUP(K2356,'[1]Mã Misa'!$B$2:$D$74,2,0)</f>
        <v>Đùi gà sốt cay 500g</v>
      </c>
      <c r="M2356" s="8" t="str">
        <f>VLOOKUP(L2356,'[1]Mã Misa'!$C$2:$D$74,2,0)</f>
        <v>DGSC500</v>
      </c>
      <c r="N2356" s="2">
        <v>105400</v>
      </c>
      <c r="O2356" t="s">
        <v>3206</v>
      </c>
      <c r="P2356" s="8" t="str">
        <f t="shared" si="183"/>
        <v>0159614</v>
      </c>
      <c r="Q2356" s="8" t="e">
        <f t="shared" si="181"/>
        <v>#N/A</v>
      </c>
      <c r="R2356" s="19">
        <v>44548</v>
      </c>
      <c r="S2356" s="17" t="s">
        <v>1813</v>
      </c>
      <c r="T2356" s="8" t="str">
        <f t="shared" si="184"/>
        <v>VM+ HNI LK</v>
      </c>
      <c r="U2356" t="s">
        <v>11031</v>
      </c>
      <c r="Y2356" t="str">
        <f t="shared" si="185"/>
        <v>WINCOMHANOI</v>
      </c>
    </row>
    <row r="2357" spans="1:25" x14ac:dyDescent="0.2">
      <c r="A2357" t="s">
        <v>0</v>
      </c>
      <c r="B2357" t="s">
        <v>3207</v>
      </c>
      <c r="D2357" t="s">
        <v>15</v>
      </c>
      <c r="E2357" t="s">
        <v>3</v>
      </c>
      <c r="F2357" s="12">
        <v>1</v>
      </c>
      <c r="G2357" s="2">
        <v>46000</v>
      </c>
      <c r="H2357" t="s">
        <v>4</v>
      </c>
      <c r="J2357" t="s">
        <v>16</v>
      </c>
      <c r="K2357" s="9" t="str">
        <f t="shared" si="182"/>
        <v>Mộc nấm hương gói 250g</v>
      </c>
      <c r="L2357" s="8" t="str">
        <f>VLOOKUP(K2357,'[1]Mã Misa'!$B$2:$D$74,2,0)</f>
        <v>Mộc Nấm Hương 250g</v>
      </c>
      <c r="M2357" s="8" t="str">
        <f>VLOOKUP(L2357,'[1]Mã Misa'!$C$2:$D$74,2,0)</f>
        <v>MNH250</v>
      </c>
      <c r="N2357" s="2">
        <v>46000</v>
      </c>
      <c r="O2357" t="s">
        <v>3208</v>
      </c>
      <c r="P2357" s="8" t="str">
        <f t="shared" si="183"/>
        <v>0000621</v>
      </c>
      <c r="Q2357" s="8" t="e">
        <f t="shared" si="181"/>
        <v>#N/A</v>
      </c>
      <c r="R2357" s="19">
        <v>44548</v>
      </c>
      <c r="S2357" s="17" t="s">
        <v>3209</v>
      </c>
      <c r="T2357" s="8" t="str">
        <f t="shared" si="184"/>
        <v>VM+TGG 200</v>
      </c>
      <c r="U2357" t="s">
        <v>11388</v>
      </c>
      <c r="Y2357" t="str">
        <f t="shared" si="185"/>
        <v>WINCOMTIENGIANG</v>
      </c>
    </row>
    <row r="2358" spans="1:25" x14ac:dyDescent="0.2">
      <c r="A2358" t="s">
        <v>0</v>
      </c>
      <c r="B2358" t="s">
        <v>3210</v>
      </c>
      <c r="D2358" t="s">
        <v>30</v>
      </c>
      <c r="E2358" t="s">
        <v>3</v>
      </c>
      <c r="F2358" s="12">
        <v>2</v>
      </c>
      <c r="G2358" s="2">
        <v>222116</v>
      </c>
      <c r="H2358" t="s">
        <v>4</v>
      </c>
      <c r="J2358" t="s">
        <v>31</v>
      </c>
      <c r="K2358" s="9" t="str">
        <f t="shared" si="182"/>
        <v>Gà muối gói 500g</v>
      </c>
      <c r="L2358" s="8" t="str">
        <f>VLOOKUP(K2358,'[1]Mã Misa'!$B$2:$D$74,2,0)</f>
        <v>Gà muối 500g</v>
      </c>
      <c r="M2358" s="8" t="str">
        <f>VLOOKUP(L2358,'[1]Mã Misa'!$C$2:$D$74,2,0)</f>
        <v>GM500</v>
      </c>
      <c r="N2358" s="2">
        <v>111058</v>
      </c>
      <c r="O2358" t="s">
        <v>1198</v>
      </c>
      <c r="P2358" s="8" t="str">
        <f t="shared" si="183"/>
        <v>0002200</v>
      </c>
      <c r="Q2358" s="8" t="e">
        <f t="shared" si="181"/>
        <v>#N/A</v>
      </c>
      <c r="R2358" s="19">
        <v>44537</v>
      </c>
      <c r="S2358" s="17" t="s">
        <v>3211</v>
      </c>
      <c r="T2358" s="8" t="str">
        <f t="shared" si="184"/>
        <v>VM+ HYN 71</v>
      </c>
      <c r="U2358" t="s">
        <v>11389</v>
      </c>
      <c r="Y2358" t="str">
        <f t="shared" si="185"/>
        <v>WINCOMHUNGYEN</v>
      </c>
    </row>
    <row r="2359" spans="1:25" x14ac:dyDescent="0.2">
      <c r="A2359" t="s">
        <v>0</v>
      </c>
      <c r="B2359" t="s">
        <v>3212</v>
      </c>
      <c r="D2359" t="s">
        <v>42</v>
      </c>
      <c r="E2359" t="s">
        <v>3</v>
      </c>
      <c r="F2359" s="12">
        <v>3</v>
      </c>
      <c r="G2359" s="2">
        <v>263361</v>
      </c>
      <c r="H2359" t="s">
        <v>4</v>
      </c>
      <c r="J2359" t="s">
        <v>43</v>
      </c>
      <c r="K2359" s="9" t="str">
        <f t="shared" si="182"/>
        <v>Bắp bò muối gói 200g</v>
      </c>
      <c r="L2359" s="8" t="str">
        <f>VLOOKUP(K2359,'[1]Mã Misa'!$B$2:$D$74,2,0)</f>
        <v>Bắp bò muối 200g</v>
      </c>
      <c r="M2359" s="8" t="str">
        <f>VLOOKUP(L2359,'[1]Mã Misa'!$C$2:$D$74,2,0)</f>
        <v>BBM200</v>
      </c>
      <c r="N2359" s="2">
        <v>87787</v>
      </c>
      <c r="O2359" t="s">
        <v>3213</v>
      </c>
      <c r="P2359" s="8" t="str">
        <f t="shared" si="183"/>
        <v>0020691</v>
      </c>
      <c r="Q2359" s="8" t="e">
        <f t="shared" si="181"/>
        <v>#N/A</v>
      </c>
      <c r="R2359" s="19">
        <v>44548</v>
      </c>
      <c r="S2359" s="17" t="s">
        <v>3014</v>
      </c>
      <c r="T2359" s="8" t="str">
        <f t="shared" si="184"/>
        <v>VM+ DNG 41</v>
      </c>
      <c r="U2359" t="s">
        <v>11338</v>
      </c>
      <c r="Y2359" t="str">
        <f t="shared" si="185"/>
        <v>WINCOMDANANG</v>
      </c>
    </row>
    <row r="2360" spans="1:25" x14ac:dyDescent="0.2">
      <c r="A2360" t="s">
        <v>0</v>
      </c>
      <c r="B2360" t="s">
        <v>3214</v>
      </c>
      <c r="D2360" t="s">
        <v>15</v>
      </c>
      <c r="E2360" t="s">
        <v>3</v>
      </c>
      <c r="F2360" s="12">
        <v>3</v>
      </c>
      <c r="G2360" s="2">
        <v>138000</v>
      </c>
      <c r="H2360" t="s">
        <v>4</v>
      </c>
      <c r="J2360" t="s">
        <v>16</v>
      </c>
      <c r="K2360" s="9" t="str">
        <f t="shared" si="182"/>
        <v>Mộc nấm hương gói 250g</v>
      </c>
      <c r="L2360" s="8" t="str">
        <f>VLOOKUP(K2360,'[1]Mã Misa'!$B$2:$D$74,2,0)</f>
        <v>Mộc Nấm Hương 250g</v>
      </c>
      <c r="M2360" s="8" t="str">
        <f>VLOOKUP(L2360,'[1]Mã Misa'!$C$2:$D$74,2,0)</f>
        <v>MNH250</v>
      </c>
      <c r="N2360" s="2">
        <v>46000</v>
      </c>
      <c r="O2360" t="s">
        <v>3215</v>
      </c>
      <c r="P2360" s="8" t="str">
        <f t="shared" si="183"/>
        <v>0159635</v>
      </c>
      <c r="Q2360" s="8" t="e">
        <f t="shared" si="181"/>
        <v>#N/A</v>
      </c>
      <c r="R2360" s="19">
        <v>44548</v>
      </c>
      <c r="S2360" s="17" t="s">
        <v>1152</v>
      </c>
      <c r="T2360" s="8" t="str">
        <f t="shared" si="184"/>
        <v>VM+ HNI Nộ</v>
      </c>
      <c r="U2360" t="s">
        <v>10844</v>
      </c>
      <c r="Y2360" t="str">
        <f t="shared" si="185"/>
        <v>WINCOMHANOI</v>
      </c>
    </row>
    <row r="2361" spans="1:25" x14ac:dyDescent="0.2">
      <c r="A2361" t="s">
        <v>0</v>
      </c>
      <c r="B2361" t="s">
        <v>3214</v>
      </c>
      <c r="D2361" t="s">
        <v>30</v>
      </c>
      <c r="E2361" t="s">
        <v>3</v>
      </c>
      <c r="F2361" s="12">
        <v>2</v>
      </c>
      <c r="G2361" s="2">
        <v>222116</v>
      </c>
      <c r="H2361" t="s">
        <v>4</v>
      </c>
      <c r="J2361" t="s">
        <v>31</v>
      </c>
      <c r="K2361" s="9" t="str">
        <f t="shared" si="182"/>
        <v>Gà muối gói 500g</v>
      </c>
      <c r="L2361" s="8" t="str">
        <f>VLOOKUP(K2361,'[1]Mã Misa'!$B$2:$D$74,2,0)</f>
        <v>Gà muối 500g</v>
      </c>
      <c r="M2361" s="8" t="str">
        <f>VLOOKUP(L2361,'[1]Mã Misa'!$C$2:$D$74,2,0)</f>
        <v>GM500</v>
      </c>
      <c r="N2361" s="2">
        <v>111058</v>
      </c>
      <c r="O2361" t="s">
        <v>3215</v>
      </c>
      <c r="P2361" s="8" t="str">
        <f t="shared" si="183"/>
        <v>0159635</v>
      </c>
      <c r="Q2361" s="8" t="e">
        <f t="shared" si="181"/>
        <v>#N/A</v>
      </c>
      <c r="R2361" s="19">
        <v>44548</v>
      </c>
      <c r="S2361" s="17" t="s">
        <v>1152</v>
      </c>
      <c r="T2361" s="8" t="str">
        <f t="shared" si="184"/>
        <v>VM+ HNI Nộ</v>
      </c>
      <c r="U2361" t="s">
        <v>10844</v>
      </c>
      <c r="Y2361" t="str">
        <f t="shared" si="185"/>
        <v>WINCOMHANOI</v>
      </c>
    </row>
    <row r="2362" spans="1:25" x14ac:dyDescent="0.2">
      <c r="A2362" t="s">
        <v>0</v>
      </c>
      <c r="B2362" t="s">
        <v>3214</v>
      </c>
      <c r="D2362" t="s">
        <v>21</v>
      </c>
      <c r="E2362" t="s">
        <v>3</v>
      </c>
      <c r="F2362" s="12">
        <v>2</v>
      </c>
      <c r="G2362" s="2">
        <v>148500</v>
      </c>
      <c r="H2362" t="s">
        <v>4</v>
      </c>
      <c r="J2362" t="s">
        <v>22</v>
      </c>
      <c r="K2362" s="9" t="str">
        <f t="shared" si="182"/>
        <v>_Chả cốm 300g</v>
      </c>
      <c r="L2362" s="8" t="str">
        <f>VLOOKUP(K2362,'[1]Mã Misa'!$B$2:$D$74,2,0)</f>
        <v>Chả cốm 300g</v>
      </c>
      <c r="M2362" s="8" t="str">
        <f>VLOOKUP(L2362,'[1]Mã Misa'!$C$2:$D$74,2,0)</f>
        <v>CC300</v>
      </c>
      <c r="N2362" s="2">
        <v>74250</v>
      </c>
      <c r="O2362" t="s">
        <v>3215</v>
      </c>
      <c r="P2362" s="8" t="str">
        <f t="shared" si="183"/>
        <v>0159635</v>
      </c>
      <c r="Q2362" s="8" t="e">
        <f t="shared" si="181"/>
        <v>#N/A</v>
      </c>
      <c r="R2362" s="19">
        <v>44548</v>
      </c>
      <c r="S2362" s="17" t="s">
        <v>1152</v>
      </c>
      <c r="T2362" s="8" t="str">
        <f t="shared" si="184"/>
        <v>VM+ HNI Nộ</v>
      </c>
      <c r="U2362" t="s">
        <v>10844</v>
      </c>
      <c r="Y2362" t="str">
        <f t="shared" si="185"/>
        <v>WINCOMHANOI</v>
      </c>
    </row>
    <row r="2363" spans="1:25" x14ac:dyDescent="0.2">
      <c r="A2363" t="s">
        <v>0</v>
      </c>
      <c r="B2363" t="s">
        <v>3214</v>
      </c>
      <c r="D2363" t="s">
        <v>25</v>
      </c>
      <c r="E2363" t="s">
        <v>3</v>
      </c>
      <c r="F2363" s="12">
        <v>1</v>
      </c>
      <c r="G2363" s="2">
        <v>90750</v>
      </c>
      <c r="H2363" t="s">
        <v>4</v>
      </c>
      <c r="J2363" t="s">
        <v>26</v>
      </c>
      <c r="K2363" s="9" t="str">
        <f t="shared" si="182"/>
        <v>_Chân gà sốt cay 400g</v>
      </c>
      <c r="L2363" s="8" t="str">
        <f>VLOOKUP(K2363,'[1]Mã Misa'!$B$2:$D$74,2,0)</f>
        <v>Chân gà sốt cay 400g</v>
      </c>
      <c r="M2363" s="8" t="str">
        <f>VLOOKUP(L2363,'[1]Mã Misa'!$C$2:$D$74,2,0)</f>
        <v>CGSC400</v>
      </c>
      <c r="N2363" s="2">
        <v>90750</v>
      </c>
      <c r="O2363" t="s">
        <v>3215</v>
      </c>
      <c r="P2363" s="8" t="str">
        <f t="shared" si="183"/>
        <v>0159635</v>
      </c>
      <c r="Q2363" s="8" t="e">
        <f t="shared" si="181"/>
        <v>#N/A</v>
      </c>
      <c r="R2363" s="19">
        <v>44548</v>
      </c>
      <c r="S2363" s="17" t="s">
        <v>1152</v>
      </c>
      <c r="T2363" s="8" t="str">
        <f t="shared" si="184"/>
        <v>VM+ HNI Nộ</v>
      </c>
      <c r="U2363" t="s">
        <v>10844</v>
      </c>
      <c r="Y2363" t="str">
        <f t="shared" si="185"/>
        <v>WINCOMHANOI</v>
      </c>
    </row>
    <row r="2364" spans="1:25" x14ac:dyDescent="0.2">
      <c r="A2364" t="s">
        <v>0</v>
      </c>
      <c r="B2364" t="s">
        <v>3216</v>
      </c>
      <c r="D2364" t="s">
        <v>40</v>
      </c>
      <c r="E2364" t="s">
        <v>3</v>
      </c>
      <c r="F2364" s="12">
        <v>3</v>
      </c>
      <c r="G2364" s="2">
        <v>178200</v>
      </c>
      <c r="H2364" t="s">
        <v>4</v>
      </c>
      <c r="J2364" t="s">
        <v>41</v>
      </c>
      <c r="K2364" s="9" t="str">
        <f t="shared" si="182"/>
        <v>_Giò lụa 250g</v>
      </c>
      <c r="L2364" s="8" t="str">
        <f>VLOOKUP(K2364,'[1]Mã Misa'!$B$2:$D$74,2,0)</f>
        <v>Giò lụa 250g</v>
      </c>
      <c r="M2364" s="8" t="str">
        <f>VLOOKUP(L2364,'[1]Mã Misa'!$C$2:$D$74,2,0)</f>
        <v>GL250</v>
      </c>
      <c r="N2364" s="2">
        <v>59400</v>
      </c>
      <c r="O2364" t="s">
        <v>3217</v>
      </c>
      <c r="P2364" s="8" t="str">
        <f t="shared" si="183"/>
        <v>0000677</v>
      </c>
      <c r="Q2364" s="8" t="e">
        <f t="shared" si="181"/>
        <v>#N/A</v>
      </c>
      <c r="R2364" s="19">
        <v>44548</v>
      </c>
      <c r="S2364" s="17" t="s">
        <v>3218</v>
      </c>
      <c r="T2364" s="8" t="str">
        <f t="shared" si="184"/>
        <v>VM+ VPC 82</v>
      </c>
      <c r="U2364" t="s">
        <v>11390</v>
      </c>
      <c r="Y2364" t="str">
        <f t="shared" si="185"/>
        <v>WINCOMVINHPHUC</v>
      </c>
    </row>
    <row r="2365" spans="1:25" x14ac:dyDescent="0.2">
      <c r="A2365" t="s">
        <v>0</v>
      </c>
      <c r="B2365" t="s">
        <v>3216</v>
      </c>
      <c r="D2365" t="s">
        <v>27</v>
      </c>
      <c r="E2365" t="s">
        <v>3</v>
      </c>
      <c r="F2365" s="12">
        <v>5</v>
      </c>
      <c r="G2365" s="2">
        <v>305250</v>
      </c>
      <c r="H2365" t="s">
        <v>4</v>
      </c>
      <c r="J2365" t="s">
        <v>28</v>
      </c>
      <c r="K2365" s="9" t="str">
        <f t="shared" si="182"/>
        <v>_Giò sụn gà 250g</v>
      </c>
      <c r="L2365" s="8" t="str">
        <f>VLOOKUP(K2365,'[1]Mã Misa'!$B$2:$D$74,2,0)</f>
        <v>Giò sụn gà 250g</v>
      </c>
      <c r="M2365" s="8" t="str">
        <f>VLOOKUP(L2365,'[1]Mã Misa'!$C$2:$D$74,2,0)</f>
        <v>GSG250</v>
      </c>
      <c r="N2365" s="2">
        <v>61050</v>
      </c>
      <c r="O2365" t="s">
        <v>3217</v>
      </c>
      <c r="P2365" s="8" t="str">
        <f t="shared" si="183"/>
        <v>0000677</v>
      </c>
      <c r="Q2365" s="8" t="e">
        <f t="shared" si="181"/>
        <v>#N/A</v>
      </c>
      <c r="R2365" s="19">
        <v>44548</v>
      </c>
      <c r="S2365" s="17" t="s">
        <v>3218</v>
      </c>
      <c r="T2365" s="8" t="str">
        <f t="shared" si="184"/>
        <v>VM+ VPC 82</v>
      </c>
      <c r="U2365" t="s">
        <v>11390</v>
      </c>
      <c r="Y2365" t="str">
        <f t="shared" si="185"/>
        <v>WINCOMVINHPHUC</v>
      </c>
    </row>
    <row r="2366" spans="1:25" x14ac:dyDescent="0.2">
      <c r="A2366" t="s">
        <v>0</v>
      </c>
      <c r="B2366" t="s">
        <v>3219</v>
      </c>
      <c r="D2366" t="s">
        <v>11</v>
      </c>
      <c r="E2366" t="s">
        <v>3</v>
      </c>
      <c r="F2366" s="12">
        <v>3</v>
      </c>
      <c r="G2366" s="2">
        <v>150546</v>
      </c>
      <c r="H2366" t="s">
        <v>4</v>
      </c>
      <c r="J2366" t="s">
        <v>12</v>
      </c>
      <c r="K2366" s="9" t="str">
        <f t="shared" si="182"/>
        <v>Giò tai lưỡi xào gói 250g</v>
      </c>
      <c r="L2366" s="8" t="str">
        <f>VLOOKUP(K2366,'[1]Mã Misa'!$B$2:$D$74,2,0)</f>
        <v>Giò Tai Lưỡi Xào 250g</v>
      </c>
      <c r="M2366" s="8" t="str">
        <f>VLOOKUP(L2366,'[1]Mã Misa'!$C$2:$D$74,2,0)</f>
        <v>GTLX250G</v>
      </c>
      <c r="N2366" s="2">
        <v>50182</v>
      </c>
      <c r="O2366" t="s">
        <v>3220</v>
      </c>
      <c r="P2366" s="8" t="str">
        <f t="shared" si="183"/>
        <v>0159642</v>
      </c>
      <c r="Q2366" s="8" t="e">
        <f t="shared" si="181"/>
        <v>#N/A</v>
      </c>
      <c r="R2366" s="19">
        <v>44548</v>
      </c>
      <c r="S2366" s="17" t="s">
        <v>3221</v>
      </c>
      <c r="T2366" s="8" t="str">
        <f t="shared" si="184"/>
        <v>VM+ HNI 22</v>
      </c>
      <c r="U2366" t="s">
        <v>11391</v>
      </c>
      <c r="Y2366" t="str">
        <f t="shared" si="185"/>
        <v>WINCOMHANOI</v>
      </c>
    </row>
    <row r="2367" spans="1:25" x14ac:dyDescent="0.2">
      <c r="A2367" t="s">
        <v>0</v>
      </c>
      <c r="B2367" t="s">
        <v>3219</v>
      </c>
      <c r="D2367" t="s">
        <v>15</v>
      </c>
      <c r="E2367" t="s">
        <v>3</v>
      </c>
      <c r="F2367" s="12">
        <v>7</v>
      </c>
      <c r="G2367" s="2">
        <v>322000</v>
      </c>
      <c r="H2367" t="s">
        <v>4</v>
      </c>
      <c r="J2367" t="s">
        <v>16</v>
      </c>
      <c r="K2367" s="9" t="str">
        <f t="shared" si="182"/>
        <v>Mộc nấm hương gói 250g</v>
      </c>
      <c r="L2367" s="8" t="str">
        <f>VLOOKUP(K2367,'[1]Mã Misa'!$B$2:$D$74,2,0)</f>
        <v>Mộc Nấm Hương 250g</v>
      </c>
      <c r="M2367" s="8" t="str">
        <f>VLOOKUP(L2367,'[1]Mã Misa'!$C$2:$D$74,2,0)</f>
        <v>MNH250</v>
      </c>
      <c r="N2367" s="2">
        <v>46000</v>
      </c>
      <c r="O2367" t="s">
        <v>3220</v>
      </c>
      <c r="P2367" s="8" t="str">
        <f t="shared" si="183"/>
        <v>0159642</v>
      </c>
      <c r="Q2367" s="8" t="e">
        <f t="shared" si="181"/>
        <v>#N/A</v>
      </c>
      <c r="R2367" s="19">
        <v>44548</v>
      </c>
      <c r="S2367" s="17" t="s">
        <v>3221</v>
      </c>
      <c r="T2367" s="8" t="str">
        <f t="shared" si="184"/>
        <v>VM+ HNI 22</v>
      </c>
      <c r="U2367" t="s">
        <v>11391</v>
      </c>
      <c r="Y2367" t="str">
        <f t="shared" si="185"/>
        <v>WINCOMHANOI</v>
      </c>
    </row>
    <row r="2368" spans="1:25" x14ac:dyDescent="0.2">
      <c r="A2368" t="s">
        <v>0</v>
      </c>
      <c r="B2368" t="s">
        <v>3222</v>
      </c>
      <c r="D2368" t="s">
        <v>42</v>
      </c>
      <c r="E2368" t="s">
        <v>3</v>
      </c>
      <c r="F2368" s="12">
        <v>4</v>
      </c>
      <c r="G2368" s="2">
        <v>351148</v>
      </c>
      <c r="H2368" t="s">
        <v>4</v>
      </c>
      <c r="J2368" t="s">
        <v>43</v>
      </c>
      <c r="K2368" s="9" t="str">
        <f t="shared" si="182"/>
        <v>Bắp bò muối gói 200g</v>
      </c>
      <c r="L2368" s="8" t="str">
        <f>VLOOKUP(K2368,'[1]Mã Misa'!$B$2:$D$74,2,0)</f>
        <v>Bắp bò muối 200g</v>
      </c>
      <c r="M2368" s="8" t="str">
        <f>VLOOKUP(L2368,'[1]Mã Misa'!$C$2:$D$74,2,0)</f>
        <v>BBM200</v>
      </c>
      <c r="N2368" s="2">
        <v>87787</v>
      </c>
      <c r="O2368" t="s">
        <v>3223</v>
      </c>
      <c r="P2368" s="8" t="str">
        <f t="shared" si="183"/>
        <v>0047616</v>
      </c>
      <c r="Q2368" s="8" t="e">
        <f t="shared" si="181"/>
        <v>#N/A</v>
      </c>
      <c r="R2368" s="19">
        <v>44548</v>
      </c>
      <c r="S2368" s="17" t="s">
        <v>3224</v>
      </c>
      <c r="T2368" s="8" t="str">
        <f t="shared" si="184"/>
        <v>VM+ HCM 60</v>
      </c>
      <c r="U2368" t="s">
        <v>11392</v>
      </c>
      <c r="Y2368" t="str">
        <f t="shared" si="185"/>
        <v>WINCOMHOCHIMINH</v>
      </c>
    </row>
    <row r="2369" spans="1:25" x14ac:dyDescent="0.2">
      <c r="A2369" t="s">
        <v>0</v>
      </c>
      <c r="B2369" t="s">
        <v>3225</v>
      </c>
      <c r="D2369" t="s">
        <v>21</v>
      </c>
      <c r="E2369" t="s">
        <v>3</v>
      </c>
      <c r="F2369" s="12">
        <v>1</v>
      </c>
      <c r="G2369" s="2">
        <v>74250</v>
      </c>
      <c r="H2369" t="s">
        <v>4</v>
      </c>
      <c r="J2369" t="s">
        <v>22</v>
      </c>
      <c r="K2369" s="9" t="str">
        <f t="shared" si="182"/>
        <v>_Chả cốm 300g</v>
      </c>
      <c r="L2369" s="8" t="str">
        <f>VLOOKUP(K2369,'[1]Mã Misa'!$B$2:$D$74,2,0)</f>
        <v>Chả cốm 300g</v>
      </c>
      <c r="M2369" s="8" t="str">
        <f>VLOOKUP(L2369,'[1]Mã Misa'!$C$2:$D$74,2,0)</f>
        <v>CC300</v>
      </c>
      <c r="N2369" s="2">
        <v>74250</v>
      </c>
      <c r="O2369" t="s">
        <v>3226</v>
      </c>
      <c r="P2369" s="8" t="str">
        <f t="shared" si="183"/>
        <v>0047617</v>
      </c>
      <c r="Q2369" s="8" t="e">
        <f t="shared" si="181"/>
        <v>#N/A</v>
      </c>
      <c r="R2369" s="19">
        <v>44548</v>
      </c>
      <c r="S2369" s="17" t="s">
        <v>145</v>
      </c>
      <c r="T2369" s="8" t="str">
        <f t="shared" si="184"/>
        <v>VM+ HCM 77</v>
      </c>
      <c r="U2369" t="s">
        <v>10541</v>
      </c>
      <c r="Y2369" t="str">
        <f t="shared" si="185"/>
        <v>WINCOMHOCHIMINH</v>
      </c>
    </row>
    <row r="2370" spans="1:25" x14ac:dyDescent="0.2">
      <c r="A2370" t="s">
        <v>0</v>
      </c>
      <c r="B2370" t="s">
        <v>3225</v>
      </c>
      <c r="D2370" t="s">
        <v>27</v>
      </c>
      <c r="E2370" t="s">
        <v>3</v>
      </c>
      <c r="F2370" s="12">
        <v>1</v>
      </c>
      <c r="G2370" s="2">
        <v>61050</v>
      </c>
      <c r="H2370" t="s">
        <v>4</v>
      </c>
      <c r="J2370" t="s">
        <v>28</v>
      </c>
      <c r="K2370" s="9" t="str">
        <f t="shared" si="182"/>
        <v>_Giò sụn gà 250g</v>
      </c>
      <c r="L2370" s="8" t="str">
        <f>VLOOKUP(K2370,'[1]Mã Misa'!$B$2:$D$74,2,0)</f>
        <v>Giò sụn gà 250g</v>
      </c>
      <c r="M2370" s="8" t="str">
        <f>VLOOKUP(L2370,'[1]Mã Misa'!$C$2:$D$74,2,0)</f>
        <v>GSG250</v>
      </c>
      <c r="N2370" s="2">
        <v>61050</v>
      </c>
      <c r="O2370" t="s">
        <v>3226</v>
      </c>
      <c r="P2370" s="8" t="str">
        <f t="shared" si="183"/>
        <v>0047617</v>
      </c>
      <c r="Q2370" s="8" t="e">
        <f t="shared" si="181"/>
        <v>#N/A</v>
      </c>
      <c r="R2370" s="19">
        <v>44548</v>
      </c>
      <c r="S2370" s="17" t="s">
        <v>145</v>
      </c>
      <c r="T2370" s="8" t="str">
        <f t="shared" si="184"/>
        <v>VM+ HCM 77</v>
      </c>
      <c r="U2370" t="s">
        <v>10541</v>
      </c>
      <c r="Y2370" t="str">
        <f t="shared" si="185"/>
        <v>WINCOMHOCHIMINH</v>
      </c>
    </row>
    <row r="2371" spans="1:25" x14ac:dyDescent="0.2">
      <c r="A2371" t="s">
        <v>0</v>
      </c>
      <c r="B2371" t="s">
        <v>3225</v>
      </c>
      <c r="D2371" t="s">
        <v>25</v>
      </c>
      <c r="E2371" t="s">
        <v>3</v>
      </c>
      <c r="F2371" s="12">
        <v>3</v>
      </c>
      <c r="G2371" s="2">
        <v>272250</v>
      </c>
      <c r="H2371" t="s">
        <v>4</v>
      </c>
      <c r="J2371" t="s">
        <v>26</v>
      </c>
      <c r="K2371" s="9" t="str">
        <f t="shared" si="182"/>
        <v>_Chân gà sốt cay 400g</v>
      </c>
      <c r="L2371" s="8" t="str">
        <f>VLOOKUP(K2371,'[1]Mã Misa'!$B$2:$D$74,2,0)</f>
        <v>Chân gà sốt cay 400g</v>
      </c>
      <c r="M2371" s="8" t="str">
        <f>VLOOKUP(L2371,'[1]Mã Misa'!$C$2:$D$74,2,0)</f>
        <v>CGSC400</v>
      </c>
      <c r="N2371" s="2">
        <v>90750</v>
      </c>
      <c r="O2371" t="s">
        <v>3226</v>
      </c>
      <c r="P2371" s="8" t="str">
        <f t="shared" si="183"/>
        <v>0047617</v>
      </c>
      <c r="Q2371" s="8" t="e">
        <f t="shared" ref="Q2371:Q2434" si="186">IF(VLOOKUP(P2371,$AD$1:$AF$32,1,0)&lt;&gt;0,(P2371&amp;"A"),0)</f>
        <v>#N/A</v>
      </c>
      <c r="R2371" s="19">
        <v>44548</v>
      </c>
      <c r="S2371" s="17" t="s">
        <v>145</v>
      </c>
      <c r="T2371" s="8" t="str">
        <f t="shared" si="184"/>
        <v>VM+ HCM 77</v>
      </c>
      <c r="U2371" t="s">
        <v>10541</v>
      </c>
      <c r="Y2371" t="str">
        <f t="shared" si="185"/>
        <v>WINCOMHOCHIMINH</v>
      </c>
    </row>
    <row r="2372" spans="1:25" x14ac:dyDescent="0.2">
      <c r="A2372" t="s">
        <v>0</v>
      </c>
      <c r="B2372" t="s">
        <v>3227</v>
      </c>
      <c r="D2372" t="s">
        <v>2</v>
      </c>
      <c r="E2372" t="s">
        <v>3</v>
      </c>
      <c r="F2372" s="12">
        <v>5</v>
      </c>
      <c r="G2372" s="2">
        <v>354750</v>
      </c>
      <c r="H2372" t="s">
        <v>4</v>
      </c>
      <c r="J2372" t="s">
        <v>5</v>
      </c>
      <c r="K2372" s="9" t="str">
        <f t="shared" ref="K2372:K2435" si="187">MID(J2372,10,26)</f>
        <v>_Chả nướng 300g</v>
      </c>
      <c r="L2372" s="8" t="str">
        <f>VLOOKUP(K2372,'[1]Mã Misa'!$B$2:$D$74,2,0)</f>
        <v>Chả nướng 300g</v>
      </c>
      <c r="M2372" s="8" t="str">
        <f>VLOOKUP(L2372,'[1]Mã Misa'!$C$2:$D$74,2,0)</f>
        <v>CN300</v>
      </c>
      <c r="N2372" s="2">
        <v>70950</v>
      </c>
      <c r="O2372" t="s">
        <v>3228</v>
      </c>
      <c r="P2372" s="8" t="str">
        <f t="shared" ref="P2372:P2435" si="188">RIGHT(O2372,7)</f>
        <v>0012000</v>
      </c>
      <c r="Q2372" s="8" t="e">
        <f t="shared" si="186"/>
        <v>#N/A</v>
      </c>
      <c r="R2372" s="19">
        <v>44548</v>
      </c>
      <c r="S2372" s="17" t="s">
        <v>2474</v>
      </c>
      <c r="T2372" s="8" t="str">
        <f t="shared" ref="T2372:T2435" si="189">LEFT(U2372,10)</f>
        <v>VM+ HPG Lô</v>
      </c>
      <c r="U2372" t="s">
        <v>11206</v>
      </c>
      <c r="Y2372" t="str">
        <f t="shared" ref="Y2372:Y2435" si="190">IF(ISNUMBER(SEARCH($V$3,T2372)),"WINCOMHANOI",IF(ISNUMBER(SEARCH($V$4,T2372)),"WINCOMHOCHIMINH",IF(ISNUMBER(SEARCH($V$5,T2372)),"WINCOMDANANG",IF(ISNUMBER(SEARCH($V$6,T2372)),"WINCOMHAIDUONG",IF(ISNUMBER(SEARCH($V$7,T2372)),"WINCOMQUANGNINH",IF(ISNUMBER(SEARCH($V$8,T2372)),"WINCOMHAIPHONG",IF(ISNUMBER(SEARCH($V$9,T2372)),"WINCOMBACGIANG",IF(ISNUMBER(SEARCH($V$10,T2372)),"WINCOMBACNINH",IF(ISNUMBER(SEARCH($V$11,T2372)),"WINCOMPHUTHO",IF(ISNUMBER(SEARCH($V$12,T2372)),"WINCOMHATINH",IF(ISNUMBER(SEARCH($V$13,T2372)),"WINCOMTHAINGUYEN",IF(ISNUMBER(SEARCH($V$14,T2372)),"WINCOMKHANHHOA",IF(ISNUMBER(SEARCH($V$15,T2372)),"WINCOMHUNGYEN",IF(ISNUMBER(SEARCH($V$16,T2372)),"WINCOMNGHEAN",IF(ISNUMBER(SEARCH($V$17,T2372)),"WINCOMLAOCAI",IF(ISNUMBER(SEARCH($V$18,T2372)),"WINCOMVUNGTAU",IF(ISNUMBER(SEARCH($V$19,T2372)),"WINCOMBINHDUONG",IF(ISNUMBER(SEARCH($V$20,T2372)),"WINCOMKIENGIANG",IF(ISNUMBER(SEARCH($V$21,T2372)),"WINCOMHANAM",IF(ISNUMBER(SEARCH($V$22,T2372)),"WINCOMNAMDINH",IF(ISNUMBER(SEARCH($V$23,T2372)),"WINCOMLANGSON",IF(ISNUMBER(SEARCH($V$24,T2372)),"WINCOMTHANHHOA",IF(ISNUMBER(SEARCH($V$25,T2372)),"WINCOMYENBAI",IF(ISNUMBER(SEARCH($V$26,T2372)),"WINCOMTUYENQUANG",IF(ISNUMBER(SEARCH($V$27,T2372)),"WINCOMHUE",IF(ISNUMBER(SEARCH($V$28,T2372)),"WINCOMQUANGNAM",IF(ISNUMBER(SEARCH($V$29,T2372)),"WINCOMVINHPHUC",IF(ISNUMBER(SEARCH($V$30,T2372)),"WINCOMHAGIANG",IF(ISNUMBER(SEARCH($V$31,T2372)),"WINCOMNINHBINH",IF(ISNUMBER(SEARCH($V$32,T2372)),"WINCOMTRAVINH",IF(ISNUMBER(SEARCH($V$33,T2372)),"WINCOMCANTHO",IF(ISNUMBER(SEARCH($V$34,T2372)),"WINCOMBENTRE",IF(ISNUMBER(SEARCH($V$35,T2372)),"WINCOMCAMAU",IF(ISNUMBER(SEARCH($V$36,T2372)),"WINCOMANGIANG",IF(ISNUMBER(SEARCH($V$37,T2372)),"WINCOMNINHTHUAN",IF(ISNUMBER(SEARCH($V$38,T2372)),"WINCOMTHAIBINH",IF(ISNUMBER(SEARCH($V$39,T2372)),"WINCOMGIALAI",IF(ISNUMBER(SEARCH($V$40,T2372)),"WINCOMHOABINH",IF(ISNUMBER(SEARCH($V$41,T2372)),"WINCOMQUANGNGAI",IF(ISNUMBER(SEARCH($V$42,T2372)),"WINCOMBINHTHUAN",IF(ISNUMBER(SEARCH($V$43,T2372)),"WINCOMDAKLAK",IF(ISNUMBER(SEARCH($V$44,T2372)),"WINCOMSOCTRANG",IF(ISNUMBER(SEARCH($V$45,T2372)),"WINCOMSONLA",IF(ISNUMBER(SEARCH($V$46,T2372)),"WINCOMKONTUM",IF(ISNUMBER(SEARCH($V$47,T2372)),"WINCOMPHUYEN",IF(ISNUMBER(SEARCH($V$48,T2372)),"WINCOMQUANGTRI",IF(ISNUMBER(SEARCH($V$49,T2372)),"WINCOMBINHDINH",IF(ISNUMBER(SEARCH($V$50,T2372)),"WINCOMCAOBANG",IF(ISNUMBER(SEARCH($V$51,T2372)),"WINCOMQUANGBINH",IF(ISNUMBER(SEARCH($V$52,T2372)),"WINCOMLAMDONG",IF(ISNUMBER(SEARCH($V$53,T2372)),"WINCOMVINHLONG",IF(ISNUMBER(SEARCH($V$54,T2372)),"WINCOMDONGTHAP",IF(ISNUMBER(SEARCH($V$55,T2372)),"WINCOMTIENGIANG",IF(ISNUMBER(SEARCH($V$56,T2372)),"WINCOMQUANGNINH",0))))))))))))))))))))))))))))))))))))))))))))))))))))))</f>
        <v>WINCOMHAIPHONG</v>
      </c>
    </row>
    <row r="2373" spans="1:25" x14ac:dyDescent="0.2">
      <c r="A2373" t="s">
        <v>0</v>
      </c>
      <c r="B2373" t="s">
        <v>3229</v>
      </c>
      <c r="D2373" t="s">
        <v>2</v>
      </c>
      <c r="E2373" t="s">
        <v>3</v>
      </c>
      <c r="F2373" s="12">
        <v>3</v>
      </c>
      <c r="G2373" s="2">
        <v>212850</v>
      </c>
      <c r="H2373" t="s">
        <v>4</v>
      </c>
      <c r="J2373" t="s">
        <v>5</v>
      </c>
      <c r="K2373" s="9" t="str">
        <f t="shared" si="187"/>
        <v>_Chả nướng 300g</v>
      </c>
      <c r="L2373" s="8" t="str">
        <f>VLOOKUP(K2373,'[1]Mã Misa'!$B$2:$D$74,2,0)</f>
        <v>Chả nướng 300g</v>
      </c>
      <c r="M2373" s="8" t="str">
        <f>VLOOKUP(L2373,'[1]Mã Misa'!$C$2:$D$74,2,0)</f>
        <v>CN300</v>
      </c>
      <c r="N2373" s="2">
        <v>70950</v>
      </c>
      <c r="O2373" t="s">
        <v>3230</v>
      </c>
      <c r="P2373" s="8" t="str">
        <f t="shared" si="188"/>
        <v>0013037</v>
      </c>
      <c r="Q2373" s="8" t="e">
        <f t="shared" si="186"/>
        <v>#N/A</v>
      </c>
      <c r="R2373" s="19">
        <v>44548</v>
      </c>
      <c r="S2373" s="17" t="s">
        <v>3231</v>
      </c>
      <c r="T2373" s="8" t="str">
        <f t="shared" si="189"/>
        <v>VM+ QNH Tổ</v>
      </c>
      <c r="U2373" t="s">
        <v>11393</v>
      </c>
      <c r="Y2373" t="str">
        <f t="shared" si="190"/>
        <v>WINCOMQUANGNINH</v>
      </c>
    </row>
    <row r="2374" spans="1:25" x14ac:dyDescent="0.2">
      <c r="A2374" t="s">
        <v>0</v>
      </c>
      <c r="B2374" t="s">
        <v>3229</v>
      </c>
      <c r="D2374" t="s">
        <v>21</v>
      </c>
      <c r="E2374" t="s">
        <v>3</v>
      </c>
      <c r="F2374" s="12">
        <v>2</v>
      </c>
      <c r="G2374" s="2">
        <v>148500</v>
      </c>
      <c r="H2374" t="s">
        <v>4</v>
      </c>
      <c r="J2374" t="s">
        <v>22</v>
      </c>
      <c r="K2374" s="9" t="str">
        <f t="shared" si="187"/>
        <v>_Chả cốm 300g</v>
      </c>
      <c r="L2374" s="8" t="str">
        <f>VLOOKUP(K2374,'[1]Mã Misa'!$B$2:$D$74,2,0)</f>
        <v>Chả cốm 300g</v>
      </c>
      <c r="M2374" s="8" t="str">
        <f>VLOOKUP(L2374,'[1]Mã Misa'!$C$2:$D$74,2,0)</f>
        <v>CC300</v>
      </c>
      <c r="N2374" s="2">
        <v>74250</v>
      </c>
      <c r="O2374" t="s">
        <v>3230</v>
      </c>
      <c r="P2374" s="8" t="str">
        <f t="shared" si="188"/>
        <v>0013037</v>
      </c>
      <c r="Q2374" s="8" t="e">
        <f t="shared" si="186"/>
        <v>#N/A</v>
      </c>
      <c r="R2374" s="19">
        <v>44548</v>
      </c>
      <c r="S2374" s="17" t="s">
        <v>3231</v>
      </c>
      <c r="T2374" s="8" t="str">
        <f t="shared" si="189"/>
        <v>VM+ QNH Tổ</v>
      </c>
      <c r="U2374" t="s">
        <v>11393</v>
      </c>
      <c r="Y2374" t="str">
        <f t="shared" si="190"/>
        <v>WINCOMQUANGNINH</v>
      </c>
    </row>
    <row r="2375" spans="1:25" x14ac:dyDescent="0.2">
      <c r="A2375" t="s">
        <v>0</v>
      </c>
      <c r="B2375" t="s">
        <v>3232</v>
      </c>
      <c r="D2375" t="s">
        <v>30</v>
      </c>
      <c r="E2375" t="s">
        <v>3</v>
      </c>
      <c r="F2375" s="12">
        <v>2</v>
      </c>
      <c r="G2375" s="2">
        <v>222116</v>
      </c>
      <c r="H2375" t="s">
        <v>4</v>
      </c>
      <c r="J2375" t="s">
        <v>31</v>
      </c>
      <c r="K2375" s="9" t="str">
        <f t="shared" si="187"/>
        <v>Gà muối gói 500g</v>
      </c>
      <c r="L2375" s="8" t="str">
        <f>VLOOKUP(K2375,'[1]Mã Misa'!$B$2:$D$74,2,0)</f>
        <v>Gà muối 500g</v>
      </c>
      <c r="M2375" s="8" t="str">
        <f>VLOOKUP(L2375,'[1]Mã Misa'!$C$2:$D$74,2,0)</f>
        <v>GM500</v>
      </c>
      <c r="N2375" s="2">
        <v>111058</v>
      </c>
      <c r="O2375" t="s">
        <v>1208</v>
      </c>
      <c r="P2375" s="8" t="str">
        <f t="shared" si="188"/>
        <v>0002201</v>
      </c>
      <c r="Q2375" s="8" t="e">
        <f t="shared" si="186"/>
        <v>#N/A</v>
      </c>
      <c r="R2375" s="19">
        <v>44537</v>
      </c>
      <c r="S2375" s="17" t="s">
        <v>3233</v>
      </c>
      <c r="T2375" s="8" t="str">
        <f t="shared" si="189"/>
        <v>VM+ HYN Th</v>
      </c>
      <c r="U2375" t="s">
        <v>11394</v>
      </c>
      <c r="Y2375" t="str">
        <f t="shared" si="190"/>
        <v>WINCOMHUNGYEN</v>
      </c>
    </row>
    <row r="2376" spans="1:25" x14ac:dyDescent="0.2">
      <c r="A2376" t="s">
        <v>0</v>
      </c>
      <c r="B2376" t="s">
        <v>3234</v>
      </c>
      <c r="D2376" t="s">
        <v>40</v>
      </c>
      <c r="E2376" t="s">
        <v>3</v>
      </c>
      <c r="F2376" s="12">
        <v>2</v>
      </c>
      <c r="G2376" s="2">
        <v>118800</v>
      </c>
      <c r="H2376" t="s">
        <v>4</v>
      </c>
      <c r="J2376" t="s">
        <v>41</v>
      </c>
      <c r="K2376" s="9" t="str">
        <f t="shared" si="187"/>
        <v>_Giò lụa 250g</v>
      </c>
      <c r="L2376" s="8" t="str">
        <f>VLOOKUP(K2376,'[1]Mã Misa'!$B$2:$D$74,2,0)</f>
        <v>Giò lụa 250g</v>
      </c>
      <c r="M2376" s="8" t="str">
        <f>VLOOKUP(L2376,'[1]Mã Misa'!$C$2:$D$74,2,0)</f>
        <v>GL250</v>
      </c>
      <c r="N2376" s="2">
        <v>59400</v>
      </c>
      <c r="O2376" t="s">
        <v>3235</v>
      </c>
      <c r="P2376" s="8" t="str">
        <f t="shared" si="188"/>
        <v>0013040</v>
      </c>
      <c r="Q2376" s="8" t="e">
        <f t="shared" si="186"/>
        <v>#N/A</v>
      </c>
      <c r="R2376" s="19">
        <v>44548</v>
      </c>
      <c r="S2376" s="17" t="s">
        <v>3236</v>
      </c>
      <c r="T2376" s="8" t="str">
        <f t="shared" si="189"/>
        <v>VM+ QNH 86</v>
      </c>
      <c r="U2376" t="s">
        <v>11395</v>
      </c>
      <c r="Y2376" t="str">
        <f t="shared" si="190"/>
        <v>WINCOMQUANGNINH</v>
      </c>
    </row>
    <row r="2377" spans="1:25" x14ac:dyDescent="0.2">
      <c r="A2377" t="s">
        <v>0</v>
      </c>
      <c r="B2377" t="s">
        <v>3234</v>
      </c>
      <c r="D2377" t="s">
        <v>2</v>
      </c>
      <c r="E2377" t="s">
        <v>3</v>
      </c>
      <c r="F2377" s="12">
        <v>1</v>
      </c>
      <c r="G2377" s="2">
        <v>70950</v>
      </c>
      <c r="H2377" t="s">
        <v>4</v>
      </c>
      <c r="J2377" t="s">
        <v>5</v>
      </c>
      <c r="K2377" s="9" t="str">
        <f t="shared" si="187"/>
        <v>_Chả nướng 300g</v>
      </c>
      <c r="L2377" s="8" t="str">
        <f>VLOOKUP(K2377,'[1]Mã Misa'!$B$2:$D$74,2,0)</f>
        <v>Chả nướng 300g</v>
      </c>
      <c r="M2377" s="8" t="str">
        <f>VLOOKUP(L2377,'[1]Mã Misa'!$C$2:$D$74,2,0)</f>
        <v>CN300</v>
      </c>
      <c r="N2377" s="2">
        <v>70950</v>
      </c>
      <c r="O2377" t="s">
        <v>3235</v>
      </c>
      <c r="P2377" s="8" t="str">
        <f t="shared" si="188"/>
        <v>0013040</v>
      </c>
      <c r="Q2377" s="8" t="e">
        <f t="shared" si="186"/>
        <v>#N/A</v>
      </c>
      <c r="R2377" s="19">
        <v>44548</v>
      </c>
      <c r="S2377" s="17" t="s">
        <v>3236</v>
      </c>
      <c r="T2377" s="8" t="str">
        <f t="shared" si="189"/>
        <v>VM+ QNH 86</v>
      </c>
      <c r="U2377" t="s">
        <v>11395</v>
      </c>
      <c r="Y2377" t="str">
        <f t="shared" si="190"/>
        <v>WINCOMQUANGNINH</v>
      </c>
    </row>
    <row r="2378" spans="1:25" x14ac:dyDescent="0.2">
      <c r="A2378" t="s">
        <v>0</v>
      </c>
      <c r="B2378" t="s">
        <v>3234</v>
      </c>
      <c r="D2378" t="s">
        <v>11</v>
      </c>
      <c r="E2378" t="s">
        <v>3</v>
      </c>
      <c r="F2378" s="12">
        <v>2</v>
      </c>
      <c r="G2378" s="2">
        <v>100364</v>
      </c>
      <c r="H2378" t="s">
        <v>4</v>
      </c>
      <c r="J2378" t="s">
        <v>12</v>
      </c>
      <c r="K2378" s="9" t="str">
        <f t="shared" si="187"/>
        <v>Giò tai lưỡi xào gói 250g</v>
      </c>
      <c r="L2378" s="8" t="str">
        <f>VLOOKUP(K2378,'[1]Mã Misa'!$B$2:$D$74,2,0)</f>
        <v>Giò Tai Lưỡi Xào 250g</v>
      </c>
      <c r="M2378" s="8" t="str">
        <f>VLOOKUP(L2378,'[1]Mã Misa'!$C$2:$D$74,2,0)</f>
        <v>GTLX250G</v>
      </c>
      <c r="N2378" s="2">
        <v>50182</v>
      </c>
      <c r="O2378" t="s">
        <v>3235</v>
      </c>
      <c r="P2378" s="8" t="str">
        <f t="shared" si="188"/>
        <v>0013040</v>
      </c>
      <c r="Q2378" s="8" t="e">
        <f t="shared" si="186"/>
        <v>#N/A</v>
      </c>
      <c r="R2378" s="19">
        <v>44548</v>
      </c>
      <c r="S2378" s="17" t="s">
        <v>3236</v>
      </c>
      <c r="T2378" s="8" t="str">
        <f t="shared" si="189"/>
        <v>VM+ QNH 86</v>
      </c>
      <c r="U2378" t="s">
        <v>11395</v>
      </c>
      <c r="Y2378" t="str">
        <f t="shared" si="190"/>
        <v>WINCOMQUANGNINH</v>
      </c>
    </row>
    <row r="2379" spans="1:25" x14ac:dyDescent="0.2">
      <c r="A2379" t="s">
        <v>0</v>
      </c>
      <c r="B2379" t="s">
        <v>3237</v>
      </c>
      <c r="D2379" t="s">
        <v>42</v>
      </c>
      <c r="E2379" t="s">
        <v>3</v>
      </c>
      <c r="F2379" s="12">
        <v>2</v>
      </c>
      <c r="G2379" s="2">
        <v>175574</v>
      </c>
      <c r="H2379" t="s">
        <v>4</v>
      </c>
      <c r="J2379" t="s">
        <v>43</v>
      </c>
      <c r="K2379" s="9" t="str">
        <f t="shared" si="187"/>
        <v>Bắp bò muối gói 200g</v>
      </c>
      <c r="L2379" s="8" t="str">
        <f>VLOOKUP(K2379,'[1]Mã Misa'!$B$2:$D$74,2,0)</f>
        <v>Bắp bò muối 200g</v>
      </c>
      <c r="M2379" s="8" t="str">
        <f>VLOOKUP(L2379,'[1]Mã Misa'!$C$2:$D$74,2,0)</f>
        <v>BBM200</v>
      </c>
      <c r="N2379" s="2">
        <v>87787</v>
      </c>
      <c r="O2379" t="s">
        <v>3238</v>
      </c>
      <c r="P2379" s="8" t="str">
        <f t="shared" si="188"/>
        <v>0159711</v>
      </c>
      <c r="Q2379" s="8" t="e">
        <f t="shared" si="186"/>
        <v>#N/A</v>
      </c>
      <c r="R2379" s="19">
        <v>44548</v>
      </c>
      <c r="S2379" s="17" t="s">
        <v>2269</v>
      </c>
      <c r="T2379" s="8" t="str">
        <f t="shared" si="189"/>
        <v>VM+ HNI N0</v>
      </c>
      <c r="U2379" t="s">
        <v>11150</v>
      </c>
      <c r="Y2379" t="str">
        <f t="shared" si="190"/>
        <v>WINCOMHANOI</v>
      </c>
    </row>
    <row r="2380" spans="1:25" x14ac:dyDescent="0.2">
      <c r="A2380" t="s">
        <v>0</v>
      </c>
      <c r="B2380" t="s">
        <v>3239</v>
      </c>
      <c r="D2380" t="s">
        <v>11</v>
      </c>
      <c r="E2380" t="s">
        <v>3</v>
      </c>
      <c r="F2380" s="12">
        <v>2</v>
      </c>
      <c r="G2380" s="2">
        <v>100364</v>
      </c>
      <c r="H2380" t="s">
        <v>4</v>
      </c>
      <c r="J2380" t="s">
        <v>12</v>
      </c>
      <c r="K2380" s="9" t="str">
        <f t="shared" si="187"/>
        <v>Giò tai lưỡi xào gói 250g</v>
      </c>
      <c r="L2380" s="8" t="str">
        <f>VLOOKUP(K2380,'[1]Mã Misa'!$B$2:$D$74,2,0)</f>
        <v>Giò Tai Lưỡi Xào 250g</v>
      </c>
      <c r="M2380" s="8" t="str">
        <f>VLOOKUP(L2380,'[1]Mã Misa'!$C$2:$D$74,2,0)</f>
        <v>GTLX250G</v>
      </c>
      <c r="N2380" s="2">
        <v>50182</v>
      </c>
      <c r="O2380" t="s">
        <v>3240</v>
      </c>
      <c r="P2380" s="8" t="str">
        <f t="shared" si="188"/>
        <v>0159712</v>
      </c>
      <c r="Q2380" s="8" t="e">
        <f t="shared" si="186"/>
        <v>#N/A</v>
      </c>
      <c r="R2380" s="19">
        <v>44548</v>
      </c>
      <c r="S2380" s="17" t="s">
        <v>2378</v>
      </c>
      <c r="T2380" s="8" t="str">
        <f t="shared" si="189"/>
        <v>VM+ HNI 2/</v>
      </c>
      <c r="U2380" t="s">
        <v>11179</v>
      </c>
      <c r="Y2380" t="str">
        <f t="shared" si="190"/>
        <v>WINCOMHANOI</v>
      </c>
    </row>
    <row r="2381" spans="1:25" x14ac:dyDescent="0.2">
      <c r="A2381" t="s">
        <v>0</v>
      </c>
      <c r="B2381" t="s">
        <v>3239</v>
      </c>
      <c r="D2381" t="s">
        <v>15</v>
      </c>
      <c r="E2381" t="s">
        <v>3</v>
      </c>
      <c r="F2381" s="12">
        <v>1</v>
      </c>
      <c r="G2381" s="2">
        <v>46000</v>
      </c>
      <c r="H2381" t="s">
        <v>4</v>
      </c>
      <c r="J2381" t="s">
        <v>16</v>
      </c>
      <c r="K2381" s="9" t="str">
        <f t="shared" si="187"/>
        <v>Mộc nấm hương gói 250g</v>
      </c>
      <c r="L2381" s="8" t="str">
        <f>VLOOKUP(K2381,'[1]Mã Misa'!$B$2:$D$74,2,0)</f>
        <v>Mộc Nấm Hương 250g</v>
      </c>
      <c r="M2381" s="8" t="str">
        <f>VLOOKUP(L2381,'[1]Mã Misa'!$C$2:$D$74,2,0)</f>
        <v>MNH250</v>
      </c>
      <c r="N2381" s="2">
        <v>46000</v>
      </c>
      <c r="O2381" t="s">
        <v>3240</v>
      </c>
      <c r="P2381" s="8" t="str">
        <f t="shared" si="188"/>
        <v>0159712</v>
      </c>
      <c r="Q2381" s="8" t="e">
        <f t="shared" si="186"/>
        <v>#N/A</v>
      </c>
      <c r="R2381" s="19">
        <v>44548</v>
      </c>
      <c r="S2381" s="17" t="s">
        <v>2378</v>
      </c>
      <c r="T2381" s="8" t="str">
        <f t="shared" si="189"/>
        <v>VM+ HNI 2/</v>
      </c>
      <c r="U2381" t="s">
        <v>11179</v>
      </c>
      <c r="Y2381" t="str">
        <f t="shared" si="190"/>
        <v>WINCOMHANOI</v>
      </c>
    </row>
    <row r="2382" spans="1:25" x14ac:dyDescent="0.2">
      <c r="A2382" t="s">
        <v>0</v>
      </c>
      <c r="B2382" t="s">
        <v>3241</v>
      </c>
      <c r="D2382" t="s">
        <v>15</v>
      </c>
      <c r="E2382" t="s">
        <v>3</v>
      </c>
      <c r="F2382" s="12">
        <v>3</v>
      </c>
      <c r="G2382" s="2">
        <v>138000</v>
      </c>
      <c r="H2382" t="s">
        <v>4</v>
      </c>
      <c r="J2382" t="s">
        <v>16</v>
      </c>
      <c r="K2382" s="9" t="str">
        <f t="shared" si="187"/>
        <v>Mộc nấm hương gói 250g</v>
      </c>
      <c r="L2382" s="8" t="str">
        <f>VLOOKUP(K2382,'[1]Mã Misa'!$B$2:$D$74,2,0)</f>
        <v>Mộc Nấm Hương 250g</v>
      </c>
      <c r="M2382" s="8" t="str">
        <f>VLOOKUP(L2382,'[1]Mã Misa'!$C$2:$D$74,2,0)</f>
        <v>MNH250</v>
      </c>
      <c r="N2382" s="2">
        <v>46000</v>
      </c>
      <c r="O2382" t="s">
        <v>3242</v>
      </c>
      <c r="P2382" s="8" t="str">
        <f t="shared" si="188"/>
        <v>0001186</v>
      </c>
      <c r="Q2382" s="8" t="e">
        <f t="shared" si="186"/>
        <v>#N/A</v>
      </c>
      <c r="R2382" s="19">
        <v>44548</v>
      </c>
      <c r="S2382" s="17" t="s">
        <v>3243</v>
      </c>
      <c r="T2382" s="8" t="str">
        <f t="shared" si="189"/>
        <v>VM+ STG 49</v>
      </c>
      <c r="U2382" t="s">
        <v>11396</v>
      </c>
      <c r="Y2382" t="str">
        <f t="shared" si="190"/>
        <v>WINCOMSOCTRANG</v>
      </c>
    </row>
    <row r="2383" spans="1:25" x14ac:dyDescent="0.2">
      <c r="A2383" t="s">
        <v>0</v>
      </c>
      <c r="B2383" t="s">
        <v>3244</v>
      </c>
      <c r="D2383" t="s">
        <v>8</v>
      </c>
      <c r="E2383" t="s">
        <v>3</v>
      </c>
      <c r="F2383" s="12">
        <v>5</v>
      </c>
      <c r="G2383" s="2">
        <v>527000</v>
      </c>
      <c r="H2383" t="s">
        <v>4</v>
      </c>
      <c r="J2383" t="s">
        <v>9</v>
      </c>
      <c r="K2383" s="9" t="str">
        <f t="shared" si="187"/>
        <v>_Đùi gà sốt cay 500g</v>
      </c>
      <c r="L2383" s="8" t="str">
        <f>VLOOKUP(K2383,'[1]Mã Misa'!$B$2:$D$74,2,0)</f>
        <v>Đùi gà sốt cay 500g</v>
      </c>
      <c r="M2383" s="8" t="str">
        <f>VLOOKUP(L2383,'[1]Mã Misa'!$C$2:$D$74,2,0)</f>
        <v>DGSC500</v>
      </c>
      <c r="N2383" s="2">
        <v>105400</v>
      </c>
      <c r="O2383" t="s">
        <v>3245</v>
      </c>
      <c r="P2383" s="8" t="str">
        <f t="shared" si="188"/>
        <v>0003326</v>
      </c>
      <c r="Q2383" s="8" t="e">
        <f t="shared" si="186"/>
        <v>#N/A</v>
      </c>
      <c r="R2383" s="19">
        <v>44548</v>
      </c>
      <c r="S2383" s="17" t="s">
        <v>3246</v>
      </c>
      <c r="T2383" s="8" t="str">
        <f t="shared" si="189"/>
        <v>VM+ HDG Ch</v>
      </c>
      <c r="U2383" t="s">
        <v>11397</v>
      </c>
      <c r="Y2383" t="str">
        <f t="shared" si="190"/>
        <v>WINCOMHAIDUONG</v>
      </c>
    </row>
    <row r="2384" spans="1:25" x14ac:dyDescent="0.2">
      <c r="A2384" t="s">
        <v>0</v>
      </c>
      <c r="B2384" t="s">
        <v>3244</v>
      </c>
      <c r="D2384" t="s">
        <v>25</v>
      </c>
      <c r="E2384" t="s">
        <v>3</v>
      </c>
      <c r="F2384" s="12">
        <v>4</v>
      </c>
      <c r="G2384" s="2">
        <v>363000</v>
      </c>
      <c r="H2384" t="s">
        <v>4</v>
      </c>
      <c r="J2384" t="s">
        <v>26</v>
      </c>
      <c r="K2384" s="9" t="str">
        <f t="shared" si="187"/>
        <v>_Chân gà sốt cay 400g</v>
      </c>
      <c r="L2384" s="8" t="str">
        <f>VLOOKUP(K2384,'[1]Mã Misa'!$B$2:$D$74,2,0)</f>
        <v>Chân gà sốt cay 400g</v>
      </c>
      <c r="M2384" s="8" t="str">
        <f>VLOOKUP(L2384,'[1]Mã Misa'!$C$2:$D$74,2,0)</f>
        <v>CGSC400</v>
      </c>
      <c r="N2384" s="2">
        <v>90750</v>
      </c>
      <c r="O2384" t="s">
        <v>3245</v>
      </c>
      <c r="P2384" s="8" t="str">
        <f t="shared" si="188"/>
        <v>0003326</v>
      </c>
      <c r="Q2384" s="8" t="e">
        <f t="shared" si="186"/>
        <v>#N/A</v>
      </c>
      <c r="R2384" s="19">
        <v>44548</v>
      </c>
      <c r="S2384" s="17" t="s">
        <v>3246</v>
      </c>
      <c r="T2384" s="8" t="str">
        <f t="shared" si="189"/>
        <v>VM+ HDG Ch</v>
      </c>
      <c r="U2384" t="s">
        <v>11397</v>
      </c>
      <c r="Y2384" t="str">
        <f t="shared" si="190"/>
        <v>WINCOMHAIDUONG</v>
      </c>
    </row>
    <row r="2385" spans="1:25" x14ac:dyDescent="0.2">
      <c r="A2385" t="s">
        <v>0</v>
      </c>
      <c r="B2385" t="s">
        <v>3247</v>
      </c>
      <c r="D2385" t="s">
        <v>21</v>
      </c>
      <c r="E2385" t="s">
        <v>3</v>
      </c>
      <c r="F2385" s="12">
        <v>3</v>
      </c>
      <c r="G2385" s="2">
        <v>222750</v>
      </c>
      <c r="H2385" t="s">
        <v>4</v>
      </c>
      <c r="J2385" t="s">
        <v>22</v>
      </c>
      <c r="K2385" s="9" t="str">
        <f t="shared" si="187"/>
        <v>_Chả cốm 300g</v>
      </c>
      <c r="L2385" s="8" t="str">
        <f>VLOOKUP(K2385,'[1]Mã Misa'!$B$2:$D$74,2,0)</f>
        <v>Chả cốm 300g</v>
      </c>
      <c r="M2385" s="8" t="str">
        <f>VLOOKUP(L2385,'[1]Mã Misa'!$C$2:$D$74,2,0)</f>
        <v>CC300</v>
      </c>
      <c r="N2385" s="2">
        <v>74250</v>
      </c>
      <c r="O2385" t="s">
        <v>3248</v>
      </c>
      <c r="P2385" s="8" t="str">
        <f t="shared" si="188"/>
        <v>0012011</v>
      </c>
      <c r="Q2385" s="8" t="e">
        <f t="shared" si="186"/>
        <v>#N/A</v>
      </c>
      <c r="R2385" s="19">
        <v>44548</v>
      </c>
      <c r="S2385" s="17" t="s">
        <v>2900</v>
      </c>
      <c r="T2385" s="8" t="str">
        <f t="shared" si="189"/>
        <v>VM+ HPG 96</v>
      </c>
      <c r="U2385" t="s">
        <v>11314</v>
      </c>
      <c r="Y2385" t="str">
        <f t="shared" si="190"/>
        <v>WINCOMHAIPHONG</v>
      </c>
    </row>
    <row r="2386" spans="1:25" x14ac:dyDescent="0.2">
      <c r="A2386" t="s">
        <v>0</v>
      </c>
      <c r="B2386" t="s">
        <v>3247</v>
      </c>
      <c r="D2386" t="s">
        <v>40</v>
      </c>
      <c r="E2386" t="s">
        <v>3</v>
      </c>
      <c r="F2386" s="12">
        <v>2</v>
      </c>
      <c r="G2386" s="2">
        <v>118800</v>
      </c>
      <c r="H2386" t="s">
        <v>4</v>
      </c>
      <c r="J2386" t="s">
        <v>41</v>
      </c>
      <c r="K2386" s="9" t="str">
        <f t="shared" si="187"/>
        <v>_Giò lụa 250g</v>
      </c>
      <c r="L2386" s="8" t="str">
        <f>VLOOKUP(K2386,'[1]Mã Misa'!$B$2:$D$74,2,0)</f>
        <v>Giò lụa 250g</v>
      </c>
      <c r="M2386" s="8" t="str">
        <f>VLOOKUP(L2386,'[1]Mã Misa'!$C$2:$D$74,2,0)</f>
        <v>GL250</v>
      </c>
      <c r="N2386" s="2">
        <v>59400</v>
      </c>
      <c r="O2386" t="s">
        <v>3248</v>
      </c>
      <c r="P2386" s="8" t="str">
        <f t="shared" si="188"/>
        <v>0012011</v>
      </c>
      <c r="Q2386" s="8" t="e">
        <f t="shared" si="186"/>
        <v>#N/A</v>
      </c>
      <c r="R2386" s="19">
        <v>44548</v>
      </c>
      <c r="S2386" s="17" t="s">
        <v>2900</v>
      </c>
      <c r="T2386" s="8" t="str">
        <f t="shared" si="189"/>
        <v>VM+ HPG 96</v>
      </c>
      <c r="U2386" t="s">
        <v>11314</v>
      </c>
      <c r="Y2386" t="str">
        <f t="shared" si="190"/>
        <v>WINCOMHAIPHONG</v>
      </c>
    </row>
    <row r="2387" spans="1:25" x14ac:dyDescent="0.2">
      <c r="A2387" t="s">
        <v>0</v>
      </c>
      <c r="B2387" t="s">
        <v>3247</v>
      </c>
      <c r="D2387" t="s">
        <v>27</v>
      </c>
      <c r="E2387" t="s">
        <v>3</v>
      </c>
      <c r="F2387" s="12">
        <v>1</v>
      </c>
      <c r="G2387" s="2">
        <v>61050</v>
      </c>
      <c r="H2387" t="s">
        <v>4</v>
      </c>
      <c r="J2387" t="s">
        <v>28</v>
      </c>
      <c r="K2387" s="9" t="str">
        <f t="shared" si="187"/>
        <v>_Giò sụn gà 250g</v>
      </c>
      <c r="L2387" s="8" t="str">
        <f>VLOOKUP(K2387,'[1]Mã Misa'!$B$2:$D$74,2,0)</f>
        <v>Giò sụn gà 250g</v>
      </c>
      <c r="M2387" s="8" t="str">
        <f>VLOOKUP(L2387,'[1]Mã Misa'!$C$2:$D$74,2,0)</f>
        <v>GSG250</v>
      </c>
      <c r="N2387" s="2">
        <v>61050</v>
      </c>
      <c r="O2387" t="s">
        <v>3248</v>
      </c>
      <c r="P2387" s="8" t="str">
        <f t="shared" si="188"/>
        <v>0012011</v>
      </c>
      <c r="Q2387" s="8" t="e">
        <f t="shared" si="186"/>
        <v>#N/A</v>
      </c>
      <c r="R2387" s="19">
        <v>44548</v>
      </c>
      <c r="S2387" s="17" t="s">
        <v>2900</v>
      </c>
      <c r="T2387" s="8" t="str">
        <f t="shared" si="189"/>
        <v>VM+ HPG 96</v>
      </c>
      <c r="U2387" t="s">
        <v>11314</v>
      </c>
      <c r="Y2387" t="str">
        <f t="shared" si="190"/>
        <v>WINCOMHAIPHONG</v>
      </c>
    </row>
    <row r="2388" spans="1:25" x14ac:dyDescent="0.2">
      <c r="A2388" t="s">
        <v>0</v>
      </c>
      <c r="B2388" t="s">
        <v>3249</v>
      </c>
      <c r="D2388" t="s">
        <v>21</v>
      </c>
      <c r="E2388" t="s">
        <v>3</v>
      </c>
      <c r="F2388" s="12">
        <v>1</v>
      </c>
      <c r="G2388" s="2">
        <v>74250</v>
      </c>
      <c r="H2388" t="s">
        <v>4</v>
      </c>
      <c r="J2388" t="s">
        <v>22</v>
      </c>
      <c r="K2388" s="9" t="str">
        <f t="shared" si="187"/>
        <v>_Chả cốm 300g</v>
      </c>
      <c r="L2388" s="8" t="str">
        <f>VLOOKUP(K2388,'[1]Mã Misa'!$B$2:$D$74,2,0)</f>
        <v>Chả cốm 300g</v>
      </c>
      <c r="M2388" s="8" t="str">
        <f>VLOOKUP(L2388,'[1]Mã Misa'!$C$2:$D$74,2,0)</f>
        <v>CC300</v>
      </c>
      <c r="N2388" s="2">
        <v>74250</v>
      </c>
      <c r="O2388" t="s">
        <v>3250</v>
      </c>
      <c r="P2388" s="8" t="str">
        <f t="shared" si="188"/>
        <v>0159717</v>
      </c>
      <c r="Q2388" s="8" t="e">
        <f t="shared" si="186"/>
        <v>#N/A</v>
      </c>
      <c r="R2388" s="19">
        <v>44548</v>
      </c>
      <c r="S2388" s="17" t="s">
        <v>3107</v>
      </c>
      <c r="T2388" s="8" t="str">
        <f t="shared" si="189"/>
        <v>VM+ HNI Ng</v>
      </c>
      <c r="U2388" t="s">
        <v>11361</v>
      </c>
      <c r="Y2388" t="str">
        <f t="shared" si="190"/>
        <v>WINCOMHANOI</v>
      </c>
    </row>
    <row r="2389" spans="1:25" x14ac:dyDescent="0.2">
      <c r="A2389" t="s">
        <v>0</v>
      </c>
      <c r="B2389" t="s">
        <v>3251</v>
      </c>
      <c r="D2389" t="s">
        <v>25</v>
      </c>
      <c r="E2389" t="s">
        <v>3</v>
      </c>
      <c r="F2389" s="12">
        <v>5</v>
      </c>
      <c r="G2389" s="2">
        <v>453750</v>
      </c>
      <c r="H2389" t="s">
        <v>4</v>
      </c>
      <c r="J2389" t="s">
        <v>26</v>
      </c>
      <c r="K2389" s="9" t="str">
        <f t="shared" si="187"/>
        <v>_Chân gà sốt cay 400g</v>
      </c>
      <c r="L2389" s="8" t="str">
        <f>VLOOKUP(K2389,'[1]Mã Misa'!$B$2:$D$74,2,0)</f>
        <v>Chân gà sốt cay 400g</v>
      </c>
      <c r="M2389" s="8" t="str">
        <f>VLOOKUP(L2389,'[1]Mã Misa'!$C$2:$D$74,2,0)</f>
        <v>CGSC400</v>
      </c>
      <c r="N2389" s="2">
        <v>90750</v>
      </c>
      <c r="O2389" t="s">
        <v>3252</v>
      </c>
      <c r="P2389" s="8" t="str">
        <f t="shared" si="188"/>
        <v>0159718</v>
      </c>
      <c r="Q2389" s="8" t="e">
        <f t="shared" si="186"/>
        <v>#N/A</v>
      </c>
      <c r="R2389" s="19">
        <v>44548</v>
      </c>
      <c r="S2389" s="17" t="s">
        <v>3107</v>
      </c>
      <c r="T2389" s="8" t="str">
        <f t="shared" si="189"/>
        <v>VM+ HNI Ng</v>
      </c>
      <c r="U2389" t="s">
        <v>11361</v>
      </c>
      <c r="Y2389" t="str">
        <f t="shared" si="190"/>
        <v>WINCOMHANOI</v>
      </c>
    </row>
    <row r="2390" spans="1:25" x14ac:dyDescent="0.2">
      <c r="A2390" t="s">
        <v>0</v>
      </c>
      <c r="B2390" t="s">
        <v>3253</v>
      </c>
      <c r="D2390" t="s">
        <v>30</v>
      </c>
      <c r="E2390" t="s">
        <v>3</v>
      </c>
      <c r="F2390" s="12">
        <v>1</v>
      </c>
      <c r="G2390" s="2">
        <v>111058</v>
      </c>
      <c r="H2390" t="s">
        <v>4</v>
      </c>
      <c r="J2390" t="s">
        <v>31</v>
      </c>
      <c r="K2390" s="9" t="str">
        <f t="shared" si="187"/>
        <v>Gà muối gói 500g</v>
      </c>
      <c r="L2390" s="8" t="str">
        <f>VLOOKUP(K2390,'[1]Mã Misa'!$B$2:$D$74,2,0)</f>
        <v>Gà muối 500g</v>
      </c>
      <c r="M2390" s="8" t="str">
        <f>VLOOKUP(L2390,'[1]Mã Misa'!$C$2:$D$74,2,0)</f>
        <v>GM500</v>
      </c>
      <c r="N2390" s="2">
        <v>111058</v>
      </c>
      <c r="O2390" t="s">
        <v>3254</v>
      </c>
      <c r="P2390" s="8" t="str">
        <f t="shared" si="188"/>
        <v>0012013</v>
      </c>
      <c r="Q2390" s="8" t="e">
        <f t="shared" si="186"/>
        <v>#N/A</v>
      </c>
      <c r="R2390" s="19">
        <v>44548</v>
      </c>
      <c r="S2390" s="17" t="s">
        <v>3255</v>
      </c>
      <c r="T2390" s="8" t="str">
        <f t="shared" si="189"/>
        <v>VM+ HPG 69</v>
      </c>
      <c r="U2390" t="s">
        <v>11398</v>
      </c>
      <c r="Y2390" t="str">
        <f t="shared" si="190"/>
        <v>WINCOMHAIPHONG</v>
      </c>
    </row>
    <row r="2391" spans="1:25" x14ac:dyDescent="0.2">
      <c r="A2391" t="s">
        <v>0</v>
      </c>
      <c r="B2391" t="s">
        <v>3256</v>
      </c>
      <c r="D2391" t="s">
        <v>30</v>
      </c>
      <c r="E2391" t="s">
        <v>3</v>
      </c>
      <c r="F2391" s="12">
        <v>1</v>
      </c>
      <c r="G2391" s="2">
        <v>111058</v>
      </c>
      <c r="H2391" t="s">
        <v>4</v>
      </c>
      <c r="J2391" t="s">
        <v>31</v>
      </c>
      <c r="K2391" s="9" t="str">
        <f t="shared" si="187"/>
        <v>Gà muối gói 500g</v>
      </c>
      <c r="L2391" s="8" t="str">
        <f>VLOOKUP(K2391,'[1]Mã Misa'!$B$2:$D$74,2,0)</f>
        <v>Gà muối 500g</v>
      </c>
      <c r="M2391" s="8" t="str">
        <f>VLOOKUP(L2391,'[1]Mã Misa'!$C$2:$D$74,2,0)</f>
        <v>GM500</v>
      </c>
      <c r="N2391" s="2">
        <v>111058</v>
      </c>
      <c r="O2391" t="s">
        <v>3257</v>
      </c>
      <c r="P2391" s="8" t="str">
        <f t="shared" si="188"/>
        <v>0159730</v>
      </c>
      <c r="Q2391" s="8" t="e">
        <f t="shared" si="186"/>
        <v>#N/A</v>
      </c>
      <c r="R2391" s="19">
        <v>44548</v>
      </c>
      <c r="S2391" s="17" t="s">
        <v>1849</v>
      </c>
      <c r="T2391" s="8" t="str">
        <f t="shared" si="189"/>
        <v>VM+ HNI An</v>
      </c>
      <c r="U2391" t="s">
        <v>11039</v>
      </c>
      <c r="Y2391" t="str">
        <f t="shared" si="190"/>
        <v>WINCOMHANOI</v>
      </c>
    </row>
    <row r="2392" spans="1:25" x14ac:dyDescent="0.2">
      <c r="A2392" t="s">
        <v>0</v>
      </c>
      <c r="B2392" t="s">
        <v>3258</v>
      </c>
      <c r="D2392" t="s">
        <v>30</v>
      </c>
      <c r="E2392" t="s">
        <v>3</v>
      </c>
      <c r="F2392" s="12">
        <v>2</v>
      </c>
      <c r="G2392" s="2">
        <v>222116</v>
      </c>
      <c r="H2392" t="s">
        <v>4</v>
      </c>
      <c r="J2392" t="s">
        <v>31</v>
      </c>
      <c r="K2392" s="9" t="str">
        <f t="shared" si="187"/>
        <v>Gà muối gói 500g</v>
      </c>
      <c r="L2392" s="8" t="str">
        <f>VLOOKUP(K2392,'[1]Mã Misa'!$B$2:$D$74,2,0)</f>
        <v>Gà muối 500g</v>
      </c>
      <c r="M2392" s="8" t="str">
        <f>VLOOKUP(L2392,'[1]Mã Misa'!$C$2:$D$74,2,0)</f>
        <v>GM500</v>
      </c>
      <c r="N2392" s="2">
        <v>111058</v>
      </c>
      <c r="O2392" t="s">
        <v>3259</v>
      </c>
      <c r="P2392" s="8" t="str">
        <f t="shared" si="188"/>
        <v>0020707</v>
      </c>
      <c r="Q2392" s="8" t="e">
        <f t="shared" si="186"/>
        <v>#N/A</v>
      </c>
      <c r="R2392" s="19">
        <v>44548</v>
      </c>
      <c r="S2392" s="17" t="s">
        <v>3260</v>
      </c>
      <c r="T2392" s="8" t="str">
        <f t="shared" si="189"/>
        <v>VM+ DNG 56</v>
      </c>
      <c r="U2392" t="s">
        <v>11399</v>
      </c>
      <c r="Y2392" t="str">
        <f t="shared" si="190"/>
        <v>WINCOMDANANG</v>
      </c>
    </row>
    <row r="2393" spans="1:25" x14ac:dyDescent="0.2">
      <c r="A2393" t="s">
        <v>0</v>
      </c>
      <c r="B2393" t="s">
        <v>3261</v>
      </c>
      <c r="D2393" t="s">
        <v>25</v>
      </c>
      <c r="E2393" t="s">
        <v>3</v>
      </c>
      <c r="F2393" s="12">
        <v>2</v>
      </c>
      <c r="G2393" s="2">
        <v>181500</v>
      </c>
      <c r="H2393" t="s">
        <v>4</v>
      </c>
      <c r="J2393" t="s">
        <v>26</v>
      </c>
      <c r="K2393" s="9" t="str">
        <f t="shared" si="187"/>
        <v>_Chân gà sốt cay 400g</v>
      </c>
      <c r="L2393" s="8" t="str">
        <f>VLOOKUP(K2393,'[1]Mã Misa'!$B$2:$D$74,2,0)</f>
        <v>Chân gà sốt cay 400g</v>
      </c>
      <c r="M2393" s="8" t="str">
        <f>VLOOKUP(L2393,'[1]Mã Misa'!$C$2:$D$74,2,0)</f>
        <v>CGSC400</v>
      </c>
      <c r="N2393" s="2">
        <v>90750</v>
      </c>
      <c r="O2393" t="s">
        <v>3262</v>
      </c>
      <c r="P2393" s="8" t="str">
        <f t="shared" si="188"/>
        <v>0012014</v>
      </c>
      <c r="Q2393" s="8" t="e">
        <f t="shared" si="186"/>
        <v>#N/A</v>
      </c>
      <c r="R2393" s="19">
        <v>44548</v>
      </c>
      <c r="S2393" s="17" t="s">
        <v>3263</v>
      </c>
      <c r="T2393" s="8" t="str">
        <f t="shared" si="189"/>
        <v>VM+ HPG 26</v>
      </c>
      <c r="U2393" t="s">
        <v>11400</v>
      </c>
      <c r="Y2393" t="str">
        <f t="shared" si="190"/>
        <v>WINCOMHAIPHONG</v>
      </c>
    </row>
    <row r="2394" spans="1:25" x14ac:dyDescent="0.2">
      <c r="A2394" t="s">
        <v>0</v>
      </c>
      <c r="B2394" t="s">
        <v>3264</v>
      </c>
      <c r="D2394" t="s">
        <v>30</v>
      </c>
      <c r="E2394" t="s">
        <v>3</v>
      </c>
      <c r="F2394" s="12">
        <v>1</v>
      </c>
      <c r="G2394" s="2">
        <v>111058</v>
      </c>
      <c r="H2394" t="s">
        <v>4</v>
      </c>
      <c r="J2394" t="s">
        <v>31</v>
      </c>
      <c r="K2394" s="9" t="str">
        <f t="shared" si="187"/>
        <v>Gà muối gói 500g</v>
      </c>
      <c r="L2394" s="8" t="str">
        <f>VLOOKUP(K2394,'[1]Mã Misa'!$B$2:$D$74,2,0)</f>
        <v>Gà muối 500g</v>
      </c>
      <c r="M2394" s="8" t="str">
        <f>VLOOKUP(L2394,'[1]Mã Misa'!$C$2:$D$74,2,0)</f>
        <v>GM500</v>
      </c>
      <c r="N2394" s="2">
        <v>111058</v>
      </c>
      <c r="O2394" t="s">
        <v>3265</v>
      </c>
      <c r="P2394" s="8" t="str">
        <f t="shared" si="188"/>
        <v>0159740</v>
      </c>
      <c r="Q2394" s="8" t="e">
        <f t="shared" si="186"/>
        <v>#N/A</v>
      </c>
      <c r="R2394" s="19">
        <v>44548</v>
      </c>
      <c r="S2394" s="17" t="s">
        <v>2325</v>
      </c>
      <c r="T2394" s="8" t="str">
        <f t="shared" si="189"/>
        <v>VM+ HNI A2</v>
      </c>
      <c r="U2394" t="s">
        <v>11164</v>
      </c>
      <c r="Y2394" t="str">
        <f t="shared" si="190"/>
        <v>WINCOMHANOI</v>
      </c>
    </row>
    <row r="2395" spans="1:25" x14ac:dyDescent="0.2">
      <c r="A2395" t="s">
        <v>0</v>
      </c>
      <c r="B2395" t="s">
        <v>3266</v>
      </c>
      <c r="D2395" t="s">
        <v>47</v>
      </c>
      <c r="E2395" t="s">
        <v>3</v>
      </c>
      <c r="F2395" s="12">
        <v>9</v>
      </c>
      <c r="G2395" s="2">
        <v>500355</v>
      </c>
      <c r="H2395" t="s">
        <v>4</v>
      </c>
      <c r="J2395" t="s">
        <v>48</v>
      </c>
      <c r="K2395" s="9" t="str">
        <f t="shared" si="187"/>
        <v>Tai heo muối gói 200g</v>
      </c>
      <c r="L2395" s="8" t="str">
        <f>VLOOKUP(K2395,'[1]Mã Misa'!$B$2:$D$74,2,0)</f>
        <v>Tai heo muối 200g</v>
      </c>
      <c r="M2395" s="8" t="str">
        <f>VLOOKUP(L2395,'[1]Mã Misa'!$C$2:$D$74,2,0)</f>
        <v>TH200</v>
      </c>
      <c r="N2395" s="2">
        <v>55595</v>
      </c>
      <c r="O2395" t="s">
        <v>3267</v>
      </c>
      <c r="P2395" s="8" t="str">
        <f t="shared" si="188"/>
        <v>0159741</v>
      </c>
      <c r="Q2395" s="8" t="e">
        <f t="shared" si="186"/>
        <v>#N/A</v>
      </c>
      <c r="R2395" s="19">
        <v>44548</v>
      </c>
      <c r="S2395" s="17" t="s">
        <v>1489</v>
      </c>
      <c r="T2395" s="8" t="str">
        <f t="shared" si="189"/>
        <v>VM+ HNI 21</v>
      </c>
      <c r="U2395" t="s">
        <v>10938</v>
      </c>
      <c r="Y2395" t="str">
        <f t="shared" si="190"/>
        <v>WINCOMHANOI</v>
      </c>
    </row>
    <row r="2396" spans="1:25" x14ac:dyDescent="0.2">
      <c r="A2396" t="s">
        <v>0</v>
      </c>
      <c r="B2396" t="s">
        <v>3268</v>
      </c>
      <c r="D2396" t="s">
        <v>11</v>
      </c>
      <c r="E2396" t="s">
        <v>3</v>
      </c>
      <c r="F2396" s="12">
        <v>2</v>
      </c>
      <c r="G2396" s="2">
        <v>100364</v>
      </c>
      <c r="H2396" t="s">
        <v>4</v>
      </c>
      <c r="J2396" t="s">
        <v>12</v>
      </c>
      <c r="K2396" s="9" t="str">
        <f t="shared" si="187"/>
        <v>Giò tai lưỡi xào gói 250g</v>
      </c>
      <c r="L2396" s="8" t="str">
        <f>VLOOKUP(K2396,'[1]Mã Misa'!$B$2:$D$74,2,0)</f>
        <v>Giò Tai Lưỡi Xào 250g</v>
      </c>
      <c r="M2396" s="8" t="str">
        <f>VLOOKUP(L2396,'[1]Mã Misa'!$C$2:$D$74,2,0)</f>
        <v>GTLX250G</v>
      </c>
      <c r="N2396" s="2">
        <v>50182</v>
      </c>
      <c r="O2396" t="s">
        <v>3269</v>
      </c>
      <c r="P2396" s="8" t="str">
        <f t="shared" si="188"/>
        <v>0001317</v>
      </c>
      <c r="Q2396" s="8" t="e">
        <f t="shared" si="186"/>
        <v>#N/A</v>
      </c>
      <c r="R2396" s="19">
        <v>44548</v>
      </c>
      <c r="S2396" s="17" t="s">
        <v>3270</v>
      </c>
      <c r="T2396" s="8" t="str">
        <f t="shared" si="189"/>
        <v>VM+ CMU 16</v>
      </c>
      <c r="U2396" t="s">
        <v>11401</v>
      </c>
      <c r="Y2396" t="str">
        <f t="shared" si="190"/>
        <v>WINCOMCAMAU</v>
      </c>
    </row>
    <row r="2397" spans="1:25" x14ac:dyDescent="0.2">
      <c r="A2397" t="s">
        <v>0</v>
      </c>
      <c r="B2397" t="s">
        <v>3271</v>
      </c>
      <c r="D2397" t="s">
        <v>121</v>
      </c>
      <c r="E2397" t="s">
        <v>3</v>
      </c>
      <c r="F2397" s="12">
        <v>1</v>
      </c>
      <c r="G2397" s="2">
        <v>73431</v>
      </c>
      <c r="H2397" t="s">
        <v>4</v>
      </c>
      <c r="J2397" t="s">
        <v>122</v>
      </c>
      <c r="K2397" s="9" t="str">
        <f t="shared" si="187"/>
        <v>Chân giò heo muối gói 300g</v>
      </c>
      <c r="L2397" s="8" t="str">
        <f>VLOOKUP(K2397,'[1]Mã Misa'!$B$2:$D$74,2,0)</f>
        <v>Chân giò heo muối 300g</v>
      </c>
      <c r="M2397" s="8" t="str">
        <f>VLOOKUP(L2397,'[1]Mã Misa'!$C$2:$D$74,2,0)</f>
        <v>CGM300</v>
      </c>
      <c r="N2397" s="2">
        <v>73431</v>
      </c>
      <c r="O2397" t="s">
        <v>3272</v>
      </c>
      <c r="P2397" s="8" t="str">
        <f t="shared" si="188"/>
        <v>0159750</v>
      </c>
      <c r="Q2397" s="8" t="e">
        <f t="shared" si="186"/>
        <v>#N/A</v>
      </c>
      <c r="R2397" s="19">
        <v>44548</v>
      </c>
      <c r="S2397" s="17" t="s">
        <v>2827</v>
      </c>
      <c r="T2397" s="8" t="str">
        <f t="shared" si="189"/>
        <v>VM+ HNI An</v>
      </c>
      <c r="U2397" t="s">
        <v>11297</v>
      </c>
      <c r="Y2397" t="str">
        <f t="shared" si="190"/>
        <v>WINCOMHANOI</v>
      </c>
    </row>
    <row r="2398" spans="1:25" x14ac:dyDescent="0.2">
      <c r="A2398" t="s">
        <v>0</v>
      </c>
      <c r="B2398" t="s">
        <v>3273</v>
      </c>
      <c r="D2398" t="s">
        <v>42</v>
      </c>
      <c r="E2398" t="s">
        <v>3</v>
      </c>
      <c r="F2398" s="12">
        <v>6</v>
      </c>
      <c r="G2398" s="2">
        <v>526722</v>
      </c>
      <c r="H2398" t="s">
        <v>4</v>
      </c>
      <c r="J2398" t="s">
        <v>43</v>
      </c>
      <c r="K2398" s="9" t="str">
        <f t="shared" si="187"/>
        <v>Bắp bò muối gói 200g</v>
      </c>
      <c r="L2398" s="8" t="str">
        <f>VLOOKUP(K2398,'[1]Mã Misa'!$B$2:$D$74,2,0)</f>
        <v>Bắp bò muối 200g</v>
      </c>
      <c r="M2398" s="8" t="str">
        <f>VLOOKUP(L2398,'[1]Mã Misa'!$C$2:$D$74,2,0)</f>
        <v>BBM200</v>
      </c>
      <c r="N2398" s="2">
        <v>87787</v>
      </c>
      <c r="O2398" t="s">
        <v>3274</v>
      </c>
      <c r="P2398" s="8" t="str">
        <f t="shared" si="188"/>
        <v>0020741</v>
      </c>
      <c r="Q2398" s="8" t="e">
        <f t="shared" si="186"/>
        <v>#N/A</v>
      </c>
      <c r="R2398" s="19">
        <v>44548</v>
      </c>
      <c r="S2398" s="17" t="s">
        <v>224</v>
      </c>
      <c r="T2398" s="8" t="str">
        <f t="shared" si="189"/>
        <v>VM+ DNG 13</v>
      </c>
      <c r="U2398" t="s">
        <v>10566</v>
      </c>
      <c r="Y2398" t="str">
        <f t="shared" si="190"/>
        <v>WINCOMDANANG</v>
      </c>
    </row>
    <row r="2399" spans="1:25" x14ac:dyDescent="0.2">
      <c r="A2399" t="s">
        <v>0</v>
      </c>
      <c r="B2399" t="s">
        <v>3275</v>
      </c>
      <c r="D2399" t="s">
        <v>2</v>
      </c>
      <c r="E2399" t="s">
        <v>3</v>
      </c>
      <c r="F2399" s="12">
        <v>3</v>
      </c>
      <c r="G2399" s="2">
        <v>212850</v>
      </c>
      <c r="H2399" t="s">
        <v>4</v>
      </c>
      <c r="J2399" t="s">
        <v>5</v>
      </c>
      <c r="K2399" s="9" t="str">
        <f t="shared" si="187"/>
        <v>_Chả nướng 300g</v>
      </c>
      <c r="L2399" s="8" t="str">
        <f>VLOOKUP(K2399,'[1]Mã Misa'!$B$2:$D$74,2,0)</f>
        <v>Chả nướng 300g</v>
      </c>
      <c r="M2399" s="8" t="str">
        <f>VLOOKUP(L2399,'[1]Mã Misa'!$C$2:$D$74,2,0)</f>
        <v>CN300</v>
      </c>
      <c r="N2399" s="2">
        <v>70950</v>
      </c>
      <c r="O2399" t="s">
        <v>3276</v>
      </c>
      <c r="P2399" s="8" t="str">
        <f t="shared" si="188"/>
        <v>0012035</v>
      </c>
      <c r="Q2399" s="8" t="e">
        <f t="shared" si="186"/>
        <v>#N/A</v>
      </c>
      <c r="R2399" s="19">
        <v>44548</v>
      </c>
      <c r="S2399" s="17" t="s">
        <v>857</v>
      </c>
      <c r="T2399" s="8" t="str">
        <f t="shared" si="189"/>
        <v>VM+ HPG 37</v>
      </c>
      <c r="U2399" t="s">
        <v>10759</v>
      </c>
      <c r="Y2399" t="str">
        <f t="shared" si="190"/>
        <v>WINCOMHAIPHONG</v>
      </c>
    </row>
    <row r="2400" spans="1:25" x14ac:dyDescent="0.2">
      <c r="A2400" t="s">
        <v>0</v>
      </c>
      <c r="B2400" t="s">
        <v>3277</v>
      </c>
      <c r="D2400" t="s">
        <v>21</v>
      </c>
      <c r="E2400" t="s">
        <v>3</v>
      </c>
      <c r="F2400" s="12">
        <v>3</v>
      </c>
      <c r="G2400" s="2">
        <v>222750</v>
      </c>
      <c r="H2400" t="s">
        <v>4</v>
      </c>
      <c r="J2400" t="s">
        <v>22</v>
      </c>
      <c r="K2400" s="9" t="str">
        <f t="shared" si="187"/>
        <v>_Chả cốm 300g</v>
      </c>
      <c r="L2400" s="8" t="str">
        <f>VLOOKUP(K2400,'[1]Mã Misa'!$B$2:$D$74,2,0)</f>
        <v>Chả cốm 300g</v>
      </c>
      <c r="M2400" s="8" t="str">
        <f>VLOOKUP(L2400,'[1]Mã Misa'!$C$2:$D$74,2,0)</f>
        <v>CC300</v>
      </c>
      <c r="N2400" s="2">
        <v>74250</v>
      </c>
      <c r="O2400" t="s">
        <v>3278</v>
      </c>
      <c r="P2400" s="8" t="str">
        <f t="shared" si="188"/>
        <v>0047679</v>
      </c>
      <c r="Q2400" s="8" t="e">
        <f t="shared" si="186"/>
        <v>#N/A</v>
      </c>
      <c r="R2400" s="19">
        <v>44548</v>
      </c>
      <c r="S2400" s="17" t="s">
        <v>3279</v>
      </c>
      <c r="T2400" s="8" t="str">
        <f t="shared" si="189"/>
        <v>VM+ HCM 02</v>
      </c>
      <c r="U2400" t="s">
        <v>11402</v>
      </c>
      <c r="Y2400" t="str">
        <f t="shared" si="190"/>
        <v>WINCOMHOCHIMINH</v>
      </c>
    </row>
    <row r="2401" spans="1:25" x14ac:dyDescent="0.2">
      <c r="A2401" t="s">
        <v>0</v>
      </c>
      <c r="B2401" t="s">
        <v>3277</v>
      </c>
      <c r="D2401" t="s">
        <v>121</v>
      </c>
      <c r="E2401" t="s">
        <v>3</v>
      </c>
      <c r="F2401" s="12">
        <v>1</v>
      </c>
      <c r="G2401" s="2">
        <v>73431</v>
      </c>
      <c r="H2401" t="s">
        <v>4</v>
      </c>
      <c r="J2401" t="s">
        <v>122</v>
      </c>
      <c r="K2401" s="9" t="str">
        <f t="shared" si="187"/>
        <v>Chân giò heo muối gói 300g</v>
      </c>
      <c r="L2401" s="8" t="str">
        <f>VLOOKUP(K2401,'[1]Mã Misa'!$B$2:$D$74,2,0)</f>
        <v>Chân giò heo muối 300g</v>
      </c>
      <c r="M2401" s="8" t="str">
        <f>VLOOKUP(L2401,'[1]Mã Misa'!$C$2:$D$74,2,0)</f>
        <v>CGM300</v>
      </c>
      <c r="N2401" s="2">
        <v>73431</v>
      </c>
      <c r="O2401" t="s">
        <v>3278</v>
      </c>
      <c r="P2401" s="8" t="str">
        <f t="shared" si="188"/>
        <v>0047679</v>
      </c>
      <c r="Q2401" s="8" t="e">
        <f t="shared" si="186"/>
        <v>#N/A</v>
      </c>
      <c r="R2401" s="19">
        <v>44548</v>
      </c>
      <c r="S2401" s="17" t="s">
        <v>3279</v>
      </c>
      <c r="T2401" s="8" t="str">
        <f t="shared" si="189"/>
        <v>VM+ HCM 02</v>
      </c>
      <c r="U2401" t="s">
        <v>11402</v>
      </c>
      <c r="Y2401" t="str">
        <f t="shared" si="190"/>
        <v>WINCOMHOCHIMINH</v>
      </c>
    </row>
    <row r="2402" spans="1:25" x14ac:dyDescent="0.2">
      <c r="A2402" t="s">
        <v>0</v>
      </c>
      <c r="B2402" t="s">
        <v>3280</v>
      </c>
      <c r="D2402" t="s">
        <v>8</v>
      </c>
      <c r="E2402" t="s">
        <v>3</v>
      </c>
      <c r="F2402" s="12">
        <v>11</v>
      </c>
      <c r="G2402" s="2">
        <v>1159400</v>
      </c>
      <c r="H2402" t="s">
        <v>4</v>
      </c>
      <c r="J2402" t="s">
        <v>9</v>
      </c>
      <c r="K2402" s="9" t="str">
        <f t="shared" si="187"/>
        <v>_Đùi gà sốt cay 500g</v>
      </c>
      <c r="L2402" s="8" t="str">
        <f>VLOOKUP(K2402,'[1]Mã Misa'!$B$2:$D$74,2,0)</f>
        <v>Đùi gà sốt cay 500g</v>
      </c>
      <c r="M2402" s="8" t="str">
        <f>VLOOKUP(L2402,'[1]Mã Misa'!$C$2:$D$74,2,0)</f>
        <v>DGSC500</v>
      </c>
      <c r="N2402" s="2">
        <v>105400</v>
      </c>
      <c r="O2402" t="s">
        <v>3281</v>
      </c>
      <c r="P2402" s="8" t="str">
        <f t="shared" si="188"/>
        <v>0000431</v>
      </c>
      <c r="Q2402" s="8" t="e">
        <f t="shared" si="186"/>
        <v>#N/A</v>
      </c>
      <c r="R2402" s="19">
        <v>44548</v>
      </c>
      <c r="S2402" s="17" t="s">
        <v>3282</v>
      </c>
      <c r="T2402" s="8" t="str">
        <f t="shared" si="189"/>
        <v>VM+ HGG 11</v>
      </c>
      <c r="U2402" t="s">
        <v>11403</v>
      </c>
      <c r="Y2402" t="str">
        <f t="shared" si="190"/>
        <v>WINCOMHAGIANG</v>
      </c>
    </row>
    <row r="2403" spans="1:25" x14ac:dyDescent="0.2">
      <c r="A2403" t="s">
        <v>0</v>
      </c>
      <c r="B2403" t="s">
        <v>3280</v>
      </c>
      <c r="D2403" t="s">
        <v>25</v>
      </c>
      <c r="E2403" t="s">
        <v>3</v>
      </c>
      <c r="F2403" s="12">
        <v>1</v>
      </c>
      <c r="G2403" s="2">
        <v>90750</v>
      </c>
      <c r="H2403" t="s">
        <v>4</v>
      </c>
      <c r="J2403" t="s">
        <v>26</v>
      </c>
      <c r="K2403" s="9" t="str">
        <f t="shared" si="187"/>
        <v>_Chân gà sốt cay 400g</v>
      </c>
      <c r="L2403" s="8" t="str">
        <f>VLOOKUP(K2403,'[1]Mã Misa'!$B$2:$D$74,2,0)</f>
        <v>Chân gà sốt cay 400g</v>
      </c>
      <c r="M2403" s="8" t="str">
        <f>VLOOKUP(L2403,'[1]Mã Misa'!$C$2:$D$74,2,0)</f>
        <v>CGSC400</v>
      </c>
      <c r="N2403" s="2">
        <v>90750</v>
      </c>
      <c r="O2403" t="s">
        <v>3281</v>
      </c>
      <c r="P2403" s="8" t="str">
        <f t="shared" si="188"/>
        <v>0000431</v>
      </c>
      <c r="Q2403" s="8" t="e">
        <f t="shared" si="186"/>
        <v>#N/A</v>
      </c>
      <c r="R2403" s="19">
        <v>44548</v>
      </c>
      <c r="S2403" s="17" t="s">
        <v>3282</v>
      </c>
      <c r="T2403" s="8" t="str">
        <f t="shared" si="189"/>
        <v>VM+ HGG 11</v>
      </c>
      <c r="U2403" t="s">
        <v>11403</v>
      </c>
      <c r="Y2403" t="str">
        <f t="shared" si="190"/>
        <v>WINCOMHAGIANG</v>
      </c>
    </row>
    <row r="2404" spans="1:25" x14ac:dyDescent="0.2">
      <c r="A2404" t="s">
        <v>0</v>
      </c>
      <c r="B2404" t="s">
        <v>3280</v>
      </c>
      <c r="D2404" t="s">
        <v>27</v>
      </c>
      <c r="E2404" t="s">
        <v>3</v>
      </c>
      <c r="F2404" s="12">
        <v>2</v>
      </c>
      <c r="G2404" s="2">
        <v>122100</v>
      </c>
      <c r="H2404" t="s">
        <v>4</v>
      </c>
      <c r="J2404" t="s">
        <v>28</v>
      </c>
      <c r="K2404" s="9" t="str">
        <f t="shared" si="187"/>
        <v>_Giò sụn gà 250g</v>
      </c>
      <c r="L2404" s="8" t="str">
        <f>VLOOKUP(K2404,'[1]Mã Misa'!$B$2:$D$74,2,0)</f>
        <v>Giò sụn gà 250g</v>
      </c>
      <c r="M2404" s="8" t="str">
        <f>VLOOKUP(L2404,'[1]Mã Misa'!$C$2:$D$74,2,0)</f>
        <v>GSG250</v>
      </c>
      <c r="N2404" s="2">
        <v>61050</v>
      </c>
      <c r="O2404" t="s">
        <v>3281</v>
      </c>
      <c r="P2404" s="8" t="str">
        <f t="shared" si="188"/>
        <v>0000431</v>
      </c>
      <c r="Q2404" s="8" t="e">
        <f t="shared" si="186"/>
        <v>#N/A</v>
      </c>
      <c r="R2404" s="19">
        <v>44548</v>
      </c>
      <c r="S2404" s="17" t="s">
        <v>3282</v>
      </c>
      <c r="T2404" s="8" t="str">
        <f t="shared" si="189"/>
        <v>VM+ HGG 11</v>
      </c>
      <c r="U2404" t="s">
        <v>11403</v>
      </c>
      <c r="Y2404" t="str">
        <f t="shared" si="190"/>
        <v>WINCOMHAGIANG</v>
      </c>
    </row>
    <row r="2405" spans="1:25" x14ac:dyDescent="0.2">
      <c r="A2405" t="s">
        <v>0</v>
      </c>
      <c r="B2405" t="s">
        <v>3283</v>
      </c>
      <c r="D2405" t="s">
        <v>15</v>
      </c>
      <c r="E2405" t="s">
        <v>3</v>
      </c>
      <c r="F2405" s="12">
        <v>3</v>
      </c>
      <c r="G2405" s="2">
        <v>138000</v>
      </c>
      <c r="H2405" t="s">
        <v>4</v>
      </c>
      <c r="J2405" t="s">
        <v>16</v>
      </c>
      <c r="K2405" s="9" t="str">
        <f t="shared" si="187"/>
        <v>Mộc nấm hương gói 250g</v>
      </c>
      <c r="L2405" s="8" t="str">
        <f>VLOOKUP(K2405,'[1]Mã Misa'!$B$2:$D$74,2,0)</f>
        <v>Mộc Nấm Hương 250g</v>
      </c>
      <c r="M2405" s="8" t="str">
        <f>VLOOKUP(L2405,'[1]Mã Misa'!$C$2:$D$74,2,0)</f>
        <v>MNH250</v>
      </c>
      <c r="N2405" s="2">
        <v>46000</v>
      </c>
      <c r="O2405" t="s">
        <v>3284</v>
      </c>
      <c r="P2405" s="8" t="str">
        <f t="shared" si="188"/>
        <v>0013072</v>
      </c>
      <c r="Q2405" s="8" t="e">
        <f t="shared" si="186"/>
        <v>#N/A</v>
      </c>
      <c r="R2405" s="19">
        <v>44548</v>
      </c>
      <c r="S2405" s="17" t="s">
        <v>748</v>
      </c>
      <c r="T2405" s="8" t="str">
        <f t="shared" si="189"/>
        <v>VM+ QNH Tổ</v>
      </c>
      <c r="U2405" t="s">
        <v>10726</v>
      </c>
      <c r="Y2405" t="str">
        <f t="shared" si="190"/>
        <v>WINCOMQUANGNINH</v>
      </c>
    </row>
    <row r="2406" spans="1:25" x14ac:dyDescent="0.2">
      <c r="A2406" t="s">
        <v>0</v>
      </c>
      <c r="B2406" t="s">
        <v>3285</v>
      </c>
      <c r="D2406" t="s">
        <v>121</v>
      </c>
      <c r="E2406" t="s">
        <v>3</v>
      </c>
      <c r="F2406" s="12">
        <v>1</v>
      </c>
      <c r="G2406" s="2">
        <v>73431</v>
      </c>
      <c r="H2406" t="s">
        <v>4</v>
      </c>
      <c r="J2406" t="s">
        <v>122</v>
      </c>
      <c r="K2406" s="9" t="str">
        <f t="shared" si="187"/>
        <v>Chân giò heo muối gói 300g</v>
      </c>
      <c r="L2406" s="8" t="str">
        <f>VLOOKUP(K2406,'[1]Mã Misa'!$B$2:$D$74,2,0)</f>
        <v>Chân giò heo muối 300g</v>
      </c>
      <c r="M2406" s="8" t="str">
        <f>VLOOKUP(L2406,'[1]Mã Misa'!$C$2:$D$74,2,0)</f>
        <v>CGM300</v>
      </c>
      <c r="N2406" s="2">
        <v>73431</v>
      </c>
      <c r="O2406" t="s">
        <v>3286</v>
      </c>
      <c r="P2406" s="8" t="str">
        <f t="shared" si="188"/>
        <v>0160051</v>
      </c>
      <c r="Q2406" s="8" t="e">
        <f t="shared" si="186"/>
        <v>#N/A</v>
      </c>
      <c r="R2406" s="19">
        <v>44548</v>
      </c>
      <c r="S2406" s="17" t="s">
        <v>3287</v>
      </c>
      <c r="T2406" s="8" t="str">
        <f t="shared" si="189"/>
        <v>VM+ HNI CC</v>
      </c>
      <c r="U2406" t="s">
        <v>11404</v>
      </c>
      <c r="Y2406" t="str">
        <f t="shared" si="190"/>
        <v>WINCOMHANOI</v>
      </c>
    </row>
    <row r="2407" spans="1:25" x14ac:dyDescent="0.2">
      <c r="A2407" t="s">
        <v>0</v>
      </c>
      <c r="B2407" t="s">
        <v>3285</v>
      </c>
      <c r="D2407" t="s">
        <v>30</v>
      </c>
      <c r="E2407" t="s">
        <v>3</v>
      </c>
      <c r="F2407" s="12">
        <v>1</v>
      </c>
      <c r="G2407" s="2">
        <v>111058</v>
      </c>
      <c r="H2407" t="s">
        <v>4</v>
      </c>
      <c r="J2407" t="s">
        <v>31</v>
      </c>
      <c r="K2407" s="9" t="str">
        <f t="shared" si="187"/>
        <v>Gà muối gói 500g</v>
      </c>
      <c r="L2407" s="8" t="str">
        <f>VLOOKUP(K2407,'[1]Mã Misa'!$B$2:$D$74,2,0)</f>
        <v>Gà muối 500g</v>
      </c>
      <c r="M2407" s="8" t="str">
        <f>VLOOKUP(L2407,'[1]Mã Misa'!$C$2:$D$74,2,0)</f>
        <v>GM500</v>
      </c>
      <c r="N2407" s="2">
        <v>111058</v>
      </c>
      <c r="O2407" t="s">
        <v>3286</v>
      </c>
      <c r="P2407" s="8" t="str">
        <f t="shared" si="188"/>
        <v>0160051</v>
      </c>
      <c r="Q2407" s="8" t="e">
        <f t="shared" si="186"/>
        <v>#N/A</v>
      </c>
      <c r="R2407" s="19">
        <v>44548</v>
      </c>
      <c r="S2407" s="17" t="s">
        <v>3287</v>
      </c>
      <c r="T2407" s="8" t="str">
        <f t="shared" si="189"/>
        <v>VM+ HNI CC</v>
      </c>
      <c r="U2407" t="s">
        <v>11404</v>
      </c>
      <c r="Y2407" t="str">
        <f t="shared" si="190"/>
        <v>WINCOMHANOI</v>
      </c>
    </row>
    <row r="2408" spans="1:25" x14ac:dyDescent="0.2">
      <c r="A2408" t="s">
        <v>0</v>
      </c>
      <c r="B2408" t="s">
        <v>3285</v>
      </c>
      <c r="D2408" t="s">
        <v>11</v>
      </c>
      <c r="E2408" t="s">
        <v>3</v>
      </c>
      <c r="F2408" s="12">
        <v>2</v>
      </c>
      <c r="G2408" s="2">
        <v>100364</v>
      </c>
      <c r="H2408" t="s">
        <v>4</v>
      </c>
      <c r="J2408" t="s">
        <v>12</v>
      </c>
      <c r="K2408" s="9" t="str">
        <f t="shared" si="187"/>
        <v>Giò tai lưỡi xào gói 250g</v>
      </c>
      <c r="L2408" s="8" t="str">
        <f>VLOOKUP(K2408,'[1]Mã Misa'!$B$2:$D$74,2,0)</f>
        <v>Giò Tai Lưỡi Xào 250g</v>
      </c>
      <c r="M2408" s="8" t="str">
        <f>VLOOKUP(L2408,'[1]Mã Misa'!$C$2:$D$74,2,0)</f>
        <v>GTLX250G</v>
      </c>
      <c r="N2408" s="2">
        <v>50182</v>
      </c>
      <c r="O2408" t="s">
        <v>3286</v>
      </c>
      <c r="P2408" s="8" t="str">
        <f t="shared" si="188"/>
        <v>0160051</v>
      </c>
      <c r="Q2408" s="8" t="e">
        <f t="shared" si="186"/>
        <v>#N/A</v>
      </c>
      <c r="R2408" s="19">
        <v>44548</v>
      </c>
      <c r="S2408" s="17" t="s">
        <v>3287</v>
      </c>
      <c r="T2408" s="8" t="str">
        <f t="shared" si="189"/>
        <v>VM+ HNI CC</v>
      </c>
      <c r="U2408" t="s">
        <v>11404</v>
      </c>
      <c r="Y2408" t="str">
        <f t="shared" si="190"/>
        <v>WINCOMHANOI</v>
      </c>
    </row>
    <row r="2409" spans="1:25" x14ac:dyDescent="0.2">
      <c r="A2409" t="s">
        <v>0</v>
      </c>
      <c r="B2409" t="s">
        <v>3288</v>
      </c>
      <c r="D2409" t="s">
        <v>8</v>
      </c>
      <c r="E2409" t="s">
        <v>3</v>
      </c>
      <c r="F2409" s="12">
        <v>5</v>
      </c>
      <c r="G2409" s="2">
        <v>527000</v>
      </c>
      <c r="H2409" t="s">
        <v>4</v>
      </c>
      <c r="J2409" t="s">
        <v>9</v>
      </c>
      <c r="K2409" s="9" t="str">
        <f t="shared" si="187"/>
        <v>_Đùi gà sốt cay 500g</v>
      </c>
      <c r="L2409" s="8" t="str">
        <f>VLOOKUP(K2409,'[1]Mã Misa'!$B$2:$D$74,2,0)</f>
        <v>Đùi gà sốt cay 500g</v>
      </c>
      <c r="M2409" s="8" t="str">
        <f>VLOOKUP(L2409,'[1]Mã Misa'!$C$2:$D$74,2,0)</f>
        <v>DGSC500</v>
      </c>
      <c r="N2409" s="2">
        <v>105400</v>
      </c>
      <c r="O2409" t="s">
        <v>3289</v>
      </c>
      <c r="P2409" s="8" t="str">
        <f t="shared" si="188"/>
        <v>0001258</v>
      </c>
      <c r="Q2409" s="8" t="e">
        <f t="shared" si="186"/>
        <v>#N/A</v>
      </c>
      <c r="R2409" s="19">
        <v>44548</v>
      </c>
      <c r="S2409" s="17" t="s">
        <v>382</v>
      </c>
      <c r="T2409" s="8" t="str">
        <f t="shared" si="189"/>
        <v>VM+ TQG 29</v>
      </c>
      <c r="U2409" t="s">
        <v>10618</v>
      </c>
      <c r="Y2409" t="str">
        <f t="shared" si="190"/>
        <v>WINCOMTUYENQUANG</v>
      </c>
    </row>
    <row r="2410" spans="1:25" x14ac:dyDescent="0.2">
      <c r="A2410" t="s">
        <v>0</v>
      </c>
      <c r="B2410" t="s">
        <v>3290</v>
      </c>
      <c r="D2410" t="s">
        <v>11</v>
      </c>
      <c r="E2410" t="s">
        <v>3</v>
      </c>
      <c r="F2410" s="12">
        <v>3</v>
      </c>
      <c r="G2410" s="2">
        <v>150546</v>
      </c>
      <c r="H2410" t="s">
        <v>4</v>
      </c>
      <c r="J2410" t="s">
        <v>12</v>
      </c>
      <c r="K2410" s="9" t="str">
        <f t="shared" si="187"/>
        <v>Giò tai lưỡi xào gói 250g</v>
      </c>
      <c r="L2410" s="8" t="str">
        <f>VLOOKUP(K2410,'[1]Mã Misa'!$B$2:$D$74,2,0)</f>
        <v>Giò Tai Lưỡi Xào 250g</v>
      </c>
      <c r="M2410" s="8" t="str">
        <f>VLOOKUP(L2410,'[1]Mã Misa'!$C$2:$D$74,2,0)</f>
        <v>GTLX250G</v>
      </c>
      <c r="N2410" s="2">
        <v>50182</v>
      </c>
      <c r="O2410" t="s">
        <v>3291</v>
      </c>
      <c r="P2410" s="8" t="str">
        <f t="shared" si="188"/>
        <v>0012037</v>
      </c>
      <c r="Q2410" s="8" t="e">
        <f t="shared" si="186"/>
        <v>#N/A</v>
      </c>
      <c r="R2410" s="19">
        <v>44548</v>
      </c>
      <c r="S2410" s="17" t="s">
        <v>3292</v>
      </c>
      <c r="T2410" s="8" t="str">
        <f t="shared" si="189"/>
        <v>VM+ HPG 11</v>
      </c>
      <c r="U2410" t="s">
        <v>11405</v>
      </c>
      <c r="Y2410" t="str">
        <f t="shared" si="190"/>
        <v>WINCOMHAIPHONG</v>
      </c>
    </row>
    <row r="2411" spans="1:25" x14ac:dyDescent="0.2">
      <c r="A2411" t="s">
        <v>0</v>
      </c>
      <c r="B2411" t="s">
        <v>3293</v>
      </c>
      <c r="D2411" t="s">
        <v>21</v>
      </c>
      <c r="E2411" t="s">
        <v>3</v>
      </c>
      <c r="F2411" s="12">
        <v>2</v>
      </c>
      <c r="G2411" s="2">
        <v>148500</v>
      </c>
      <c r="H2411" t="s">
        <v>4</v>
      </c>
      <c r="J2411" t="s">
        <v>22</v>
      </c>
      <c r="K2411" s="9" t="str">
        <f t="shared" si="187"/>
        <v>_Chả cốm 300g</v>
      </c>
      <c r="L2411" s="8" t="str">
        <f>VLOOKUP(K2411,'[1]Mã Misa'!$B$2:$D$74,2,0)</f>
        <v>Chả cốm 300g</v>
      </c>
      <c r="M2411" s="8" t="str">
        <f>VLOOKUP(L2411,'[1]Mã Misa'!$C$2:$D$74,2,0)</f>
        <v>CC300</v>
      </c>
      <c r="N2411" s="2">
        <v>74250</v>
      </c>
      <c r="O2411" t="s">
        <v>3294</v>
      </c>
      <c r="P2411" s="8" t="str">
        <f t="shared" si="188"/>
        <v>0005911</v>
      </c>
      <c r="Q2411" s="8" t="e">
        <f t="shared" si="186"/>
        <v>#N/A</v>
      </c>
      <c r="R2411" s="19">
        <v>44548</v>
      </c>
      <c r="S2411" s="17" t="s">
        <v>2859</v>
      </c>
      <c r="T2411" s="8" t="str">
        <f t="shared" si="189"/>
        <v>VM+ THA Lô</v>
      </c>
      <c r="U2411" t="s">
        <v>11303</v>
      </c>
      <c r="Y2411" t="str">
        <f t="shared" si="190"/>
        <v>WINCOMTHANHHOA</v>
      </c>
    </row>
    <row r="2412" spans="1:25" x14ac:dyDescent="0.2">
      <c r="A2412" t="s">
        <v>0</v>
      </c>
      <c r="B2412" t="s">
        <v>3295</v>
      </c>
      <c r="D2412" t="s">
        <v>11</v>
      </c>
      <c r="E2412" t="s">
        <v>3</v>
      </c>
      <c r="F2412" s="12">
        <v>5</v>
      </c>
      <c r="G2412" s="2">
        <v>250910</v>
      </c>
      <c r="H2412" t="s">
        <v>4</v>
      </c>
      <c r="J2412" t="s">
        <v>12</v>
      </c>
      <c r="K2412" s="9" t="str">
        <f t="shared" si="187"/>
        <v>Giò tai lưỡi xào gói 250g</v>
      </c>
      <c r="L2412" s="8" t="str">
        <f>VLOOKUP(K2412,'[1]Mã Misa'!$B$2:$D$74,2,0)</f>
        <v>Giò Tai Lưỡi Xào 250g</v>
      </c>
      <c r="M2412" s="8" t="str">
        <f>VLOOKUP(L2412,'[1]Mã Misa'!$C$2:$D$74,2,0)</f>
        <v>GTLX250G</v>
      </c>
      <c r="N2412" s="2">
        <v>50182</v>
      </c>
      <c r="O2412" t="s">
        <v>3296</v>
      </c>
      <c r="P2412" s="8" t="str">
        <f t="shared" si="188"/>
        <v>0047687</v>
      </c>
      <c r="Q2412" s="8" t="e">
        <f t="shared" si="186"/>
        <v>#N/A</v>
      </c>
      <c r="R2412" s="19">
        <v>44548</v>
      </c>
      <c r="S2412" s="17" t="s">
        <v>3297</v>
      </c>
      <c r="T2412" s="8" t="str">
        <f t="shared" si="189"/>
        <v>VM+ HCM 42</v>
      </c>
      <c r="U2412" t="s">
        <v>11406</v>
      </c>
      <c r="Y2412" t="str">
        <f t="shared" si="190"/>
        <v>WINCOMHOCHIMINH</v>
      </c>
    </row>
    <row r="2413" spans="1:25" x14ac:dyDescent="0.2">
      <c r="A2413" t="s">
        <v>0</v>
      </c>
      <c r="B2413" t="s">
        <v>3295</v>
      </c>
      <c r="D2413" t="s">
        <v>42</v>
      </c>
      <c r="E2413" t="s">
        <v>3</v>
      </c>
      <c r="F2413" s="12">
        <v>17</v>
      </c>
      <c r="G2413" s="2">
        <v>1492379</v>
      </c>
      <c r="H2413" t="s">
        <v>4</v>
      </c>
      <c r="J2413" t="s">
        <v>43</v>
      </c>
      <c r="K2413" s="9" t="str">
        <f t="shared" si="187"/>
        <v>Bắp bò muối gói 200g</v>
      </c>
      <c r="L2413" s="8" t="str">
        <f>VLOOKUP(K2413,'[1]Mã Misa'!$B$2:$D$74,2,0)</f>
        <v>Bắp bò muối 200g</v>
      </c>
      <c r="M2413" s="8" t="str">
        <f>VLOOKUP(L2413,'[1]Mã Misa'!$C$2:$D$74,2,0)</f>
        <v>BBM200</v>
      </c>
      <c r="N2413" s="2">
        <v>87787</v>
      </c>
      <c r="O2413" t="s">
        <v>3296</v>
      </c>
      <c r="P2413" s="8" t="str">
        <f t="shared" si="188"/>
        <v>0047687</v>
      </c>
      <c r="Q2413" s="8" t="e">
        <f t="shared" si="186"/>
        <v>#N/A</v>
      </c>
      <c r="R2413" s="19">
        <v>44548</v>
      </c>
      <c r="S2413" s="17" t="s">
        <v>3297</v>
      </c>
      <c r="T2413" s="8" t="str">
        <f t="shared" si="189"/>
        <v>VM+ HCM 42</v>
      </c>
      <c r="U2413" t="s">
        <v>11406</v>
      </c>
      <c r="Y2413" t="str">
        <f t="shared" si="190"/>
        <v>WINCOMHOCHIMINH</v>
      </c>
    </row>
    <row r="2414" spans="1:25" x14ac:dyDescent="0.2">
      <c r="A2414" t="s">
        <v>0</v>
      </c>
      <c r="B2414" t="s">
        <v>3295</v>
      </c>
      <c r="D2414" t="s">
        <v>2</v>
      </c>
      <c r="E2414" t="s">
        <v>3</v>
      </c>
      <c r="F2414" s="12">
        <v>10</v>
      </c>
      <c r="G2414" s="2">
        <v>709500</v>
      </c>
      <c r="H2414" t="s">
        <v>4</v>
      </c>
      <c r="J2414" t="s">
        <v>5</v>
      </c>
      <c r="K2414" s="9" t="str">
        <f t="shared" si="187"/>
        <v>_Chả nướng 300g</v>
      </c>
      <c r="L2414" s="8" t="str">
        <f>VLOOKUP(K2414,'[1]Mã Misa'!$B$2:$D$74,2,0)</f>
        <v>Chả nướng 300g</v>
      </c>
      <c r="M2414" s="8" t="str">
        <f>VLOOKUP(L2414,'[1]Mã Misa'!$C$2:$D$74,2,0)</f>
        <v>CN300</v>
      </c>
      <c r="N2414" s="2">
        <v>70950</v>
      </c>
      <c r="O2414" t="s">
        <v>3296</v>
      </c>
      <c r="P2414" s="8" t="str">
        <f t="shared" si="188"/>
        <v>0047687</v>
      </c>
      <c r="Q2414" s="8" t="e">
        <f t="shared" si="186"/>
        <v>#N/A</v>
      </c>
      <c r="R2414" s="19">
        <v>44548</v>
      </c>
      <c r="S2414" s="17" t="s">
        <v>3297</v>
      </c>
      <c r="T2414" s="8" t="str">
        <f t="shared" si="189"/>
        <v>VM+ HCM 42</v>
      </c>
      <c r="U2414" t="s">
        <v>11406</v>
      </c>
      <c r="Y2414" t="str">
        <f t="shared" si="190"/>
        <v>WINCOMHOCHIMINH</v>
      </c>
    </row>
    <row r="2415" spans="1:25" x14ac:dyDescent="0.2">
      <c r="A2415" t="s">
        <v>0</v>
      </c>
      <c r="B2415" t="s">
        <v>3295</v>
      </c>
      <c r="D2415" t="s">
        <v>121</v>
      </c>
      <c r="E2415" t="s">
        <v>3</v>
      </c>
      <c r="F2415" s="12">
        <v>1</v>
      </c>
      <c r="G2415" s="2">
        <v>73431</v>
      </c>
      <c r="H2415" t="s">
        <v>4</v>
      </c>
      <c r="J2415" t="s">
        <v>122</v>
      </c>
      <c r="K2415" s="9" t="str">
        <f t="shared" si="187"/>
        <v>Chân giò heo muối gói 300g</v>
      </c>
      <c r="L2415" s="8" t="str">
        <f>VLOOKUP(K2415,'[1]Mã Misa'!$B$2:$D$74,2,0)</f>
        <v>Chân giò heo muối 300g</v>
      </c>
      <c r="M2415" s="8" t="str">
        <f>VLOOKUP(L2415,'[1]Mã Misa'!$C$2:$D$74,2,0)</f>
        <v>CGM300</v>
      </c>
      <c r="N2415" s="2">
        <v>73431</v>
      </c>
      <c r="O2415" t="s">
        <v>3296</v>
      </c>
      <c r="P2415" s="8" t="str">
        <f t="shared" si="188"/>
        <v>0047687</v>
      </c>
      <c r="Q2415" s="8" t="e">
        <f t="shared" si="186"/>
        <v>#N/A</v>
      </c>
      <c r="R2415" s="19">
        <v>44548</v>
      </c>
      <c r="S2415" s="17" t="s">
        <v>3297</v>
      </c>
      <c r="T2415" s="8" t="str">
        <f t="shared" si="189"/>
        <v>VM+ HCM 42</v>
      </c>
      <c r="U2415" t="s">
        <v>11406</v>
      </c>
      <c r="Y2415" t="str">
        <f t="shared" si="190"/>
        <v>WINCOMHOCHIMINH</v>
      </c>
    </row>
    <row r="2416" spans="1:25" x14ac:dyDescent="0.2">
      <c r="A2416" t="s">
        <v>0</v>
      </c>
      <c r="B2416" t="s">
        <v>3295</v>
      </c>
      <c r="D2416" t="s">
        <v>47</v>
      </c>
      <c r="E2416" t="s">
        <v>3</v>
      </c>
      <c r="F2416" s="12">
        <v>1</v>
      </c>
      <c r="G2416" s="2">
        <v>55595</v>
      </c>
      <c r="H2416" t="s">
        <v>4</v>
      </c>
      <c r="J2416" t="s">
        <v>48</v>
      </c>
      <c r="K2416" s="9" t="str">
        <f t="shared" si="187"/>
        <v>Tai heo muối gói 200g</v>
      </c>
      <c r="L2416" s="8" t="str">
        <f>VLOOKUP(K2416,'[1]Mã Misa'!$B$2:$D$74,2,0)</f>
        <v>Tai heo muối 200g</v>
      </c>
      <c r="M2416" s="8" t="str">
        <f>VLOOKUP(L2416,'[1]Mã Misa'!$C$2:$D$74,2,0)</f>
        <v>TH200</v>
      </c>
      <c r="N2416" s="2">
        <v>55595</v>
      </c>
      <c r="O2416" t="s">
        <v>3296</v>
      </c>
      <c r="P2416" s="8" t="str">
        <f t="shared" si="188"/>
        <v>0047687</v>
      </c>
      <c r="Q2416" s="8" t="e">
        <f t="shared" si="186"/>
        <v>#N/A</v>
      </c>
      <c r="R2416" s="19">
        <v>44548</v>
      </c>
      <c r="S2416" s="17" t="s">
        <v>3297</v>
      </c>
      <c r="T2416" s="8" t="str">
        <f t="shared" si="189"/>
        <v>VM+ HCM 42</v>
      </c>
      <c r="U2416" t="s">
        <v>11406</v>
      </c>
      <c r="Y2416" t="str">
        <f t="shared" si="190"/>
        <v>WINCOMHOCHIMINH</v>
      </c>
    </row>
    <row r="2417" spans="1:25" x14ac:dyDescent="0.2">
      <c r="A2417" t="s">
        <v>0</v>
      </c>
      <c r="B2417" t="s">
        <v>3295</v>
      </c>
      <c r="D2417" t="s">
        <v>40</v>
      </c>
      <c r="E2417" t="s">
        <v>3</v>
      </c>
      <c r="F2417" s="12">
        <v>4</v>
      </c>
      <c r="G2417" s="2">
        <v>237600</v>
      </c>
      <c r="H2417" t="s">
        <v>4</v>
      </c>
      <c r="J2417" t="s">
        <v>41</v>
      </c>
      <c r="K2417" s="9" t="str">
        <f t="shared" si="187"/>
        <v>_Giò lụa 250g</v>
      </c>
      <c r="L2417" s="8" t="str">
        <f>VLOOKUP(K2417,'[1]Mã Misa'!$B$2:$D$74,2,0)</f>
        <v>Giò lụa 250g</v>
      </c>
      <c r="M2417" s="8" t="str">
        <f>VLOOKUP(L2417,'[1]Mã Misa'!$C$2:$D$74,2,0)</f>
        <v>GL250</v>
      </c>
      <c r="N2417" s="2">
        <v>59400</v>
      </c>
      <c r="O2417" t="s">
        <v>3296</v>
      </c>
      <c r="P2417" s="8" t="str">
        <f t="shared" si="188"/>
        <v>0047687</v>
      </c>
      <c r="Q2417" s="8" t="e">
        <f t="shared" si="186"/>
        <v>#N/A</v>
      </c>
      <c r="R2417" s="19">
        <v>44548</v>
      </c>
      <c r="S2417" s="17" t="s">
        <v>3297</v>
      </c>
      <c r="T2417" s="8" t="str">
        <f t="shared" si="189"/>
        <v>VM+ HCM 42</v>
      </c>
      <c r="U2417" t="s">
        <v>11406</v>
      </c>
      <c r="Y2417" t="str">
        <f t="shared" si="190"/>
        <v>WINCOMHOCHIMINH</v>
      </c>
    </row>
    <row r="2418" spans="1:25" x14ac:dyDescent="0.2">
      <c r="A2418" t="s">
        <v>0</v>
      </c>
      <c r="B2418" t="s">
        <v>3295</v>
      </c>
      <c r="D2418" t="s">
        <v>30</v>
      </c>
      <c r="E2418" t="s">
        <v>3</v>
      </c>
      <c r="F2418" s="12">
        <v>3</v>
      </c>
      <c r="G2418" s="2">
        <v>333174</v>
      </c>
      <c r="H2418" t="s">
        <v>4</v>
      </c>
      <c r="J2418" t="s">
        <v>31</v>
      </c>
      <c r="K2418" s="9" t="str">
        <f t="shared" si="187"/>
        <v>Gà muối gói 500g</v>
      </c>
      <c r="L2418" s="8" t="str">
        <f>VLOOKUP(K2418,'[1]Mã Misa'!$B$2:$D$74,2,0)</f>
        <v>Gà muối 500g</v>
      </c>
      <c r="M2418" s="8" t="str">
        <f>VLOOKUP(L2418,'[1]Mã Misa'!$C$2:$D$74,2,0)</f>
        <v>GM500</v>
      </c>
      <c r="N2418" s="2">
        <v>111058</v>
      </c>
      <c r="O2418" t="s">
        <v>3296</v>
      </c>
      <c r="P2418" s="8" t="str">
        <f t="shared" si="188"/>
        <v>0047687</v>
      </c>
      <c r="Q2418" s="8" t="e">
        <f t="shared" si="186"/>
        <v>#N/A</v>
      </c>
      <c r="R2418" s="19">
        <v>44548</v>
      </c>
      <c r="S2418" s="17" t="s">
        <v>3297</v>
      </c>
      <c r="T2418" s="8" t="str">
        <f t="shared" si="189"/>
        <v>VM+ HCM 42</v>
      </c>
      <c r="U2418" t="s">
        <v>11406</v>
      </c>
      <c r="Y2418" t="str">
        <f t="shared" si="190"/>
        <v>WINCOMHOCHIMINH</v>
      </c>
    </row>
    <row r="2419" spans="1:25" x14ac:dyDescent="0.2">
      <c r="A2419" t="s">
        <v>0</v>
      </c>
      <c r="B2419" t="s">
        <v>3295</v>
      </c>
      <c r="D2419" t="s">
        <v>15</v>
      </c>
      <c r="E2419" t="s">
        <v>3</v>
      </c>
      <c r="F2419" s="12">
        <v>2</v>
      </c>
      <c r="G2419" s="2">
        <v>92000</v>
      </c>
      <c r="H2419" t="s">
        <v>4</v>
      </c>
      <c r="J2419" t="s">
        <v>16</v>
      </c>
      <c r="K2419" s="9" t="str">
        <f t="shared" si="187"/>
        <v>Mộc nấm hương gói 250g</v>
      </c>
      <c r="L2419" s="8" t="str">
        <f>VLOOKUP(K2419,'[1]Mã Misa'!$B$2:$D$74,2,0)</f>
        <v>Mộc Nấm Hương 250g</v>
      </c>
      <c r="M2419" s="8" t="str">
        <f>VLOOKUP(L2419,'[1]Mã Misa'!$C$2:$D$74,2,0)</f>
        <v>MNH250</v>
      </c>
      <c r="N2419" s="2">
        <v>46000</v>
      </c>
      <c r="O2419" t="s">
        <v>3296</v>
      </c>
      <c r="P2419" s="8" t="str">
        <f t="shared" si="188"/>
        <v>0047687</v>
      </c>
      <c r="Q2419" s="8" t="e">
        <f t="shared" si="186"/>
        <v>#N/A</v>
      </c>
      <c r="R2419" s="19">
        <v>44548</v>
      </c>
      <c r="S2419" s="17" t="s">
        <v>3297</v>
      </c>
      <c r="T2419" s="8" t="str">
        <f t="shared" si="189"/>
        <v>VM+ HCM 42</v>
      </c>
      <c r="U2419" t="s">
        <v>11406</v>
      </c>
      <c r="Y2419" t="str">
        <f t="shared" si="190"/>
        <v>WINCOMHOCHIMINH</v>
      </c>
    </row>
    <row r="2420" spans="1:25" x14ac:dyDescent="0.2">
      <c r="A2420" t="s">
        <v>0</v>
      </c>
      <c r="B2420" t="s">
        <v>3295</v>
      </c>
      <c r="D2420" t="s">
        <v>27</v>
      </c>
      <c r="E2420" t="s">
        <v>3</v>
      </c>
      <c r="F2420" s="12">
        <v>7</v>
      </c>
      <c r="G2420" s="2">
        <v>427350</v>
      </c>
      <c r="H2420" t="s">
        <v>4</v>
      </c>
      <c r="J2420" t="s">
        <v>28</v>
      </c>
      <c r="K2420" s="9" t="str">
        <f t="shared" si="187"/>
        <v>_Giò sụn gà 250g</v>
      </c>
      <c r="L2420" s="8" t="str">
        <f>VLOOKUP(K2420,'[1]Mã Misa'!$B$2:$D$74,2,0)</f>
        <v>Giò sụn gà 250g</v>
      </c>
      <c r="M2420" s="8" t="str">
        <f>VLOOKUP(L2420,'[1]Mã Misa'!$C$2:$D$74,2,0)</f>
        <v>GSG250</v>
      </c>
      <c r="N2420" s="2">
        <v>61050</v>
      </c>
      <c r="O2420" t="s">
        <v>3296</v>
      </c>
      <c r="P2420" s="8" t="str">
        <f t="shared" si="188"/>
        <v>0047687</v>
      </c>
      <c r="Q2420" s="8" t="e">
        <f t="shared" si="186"/>
        <v>#N/A</v>
      </c>
      <c r="R2420" s="19">
        <v>44548</v>
      </c>
      <c r="S2420" s="17" t="s">
        <v>3297</v>
      </c>
      <c r="T2420" s="8" t="str">
        <f t="shared" si="189"/>
        <v>VM+ HCM 42</v>
      </c>
      <c r="U2420" t="s">
        <v>11406</v>
      </c>
      <c r="Y2420" t="str">
        <f t="shared" si="190"/>
        <v>WINCOMHOCHIMINH</v>
      </c>
    </row>
    <row r="2421" spans="1:25" x14ac:dyDescent="0.2">
      <c r="A2421" t="s">
        <v>0</v>
      </c>
      <c r="B2421" t="s">
        <v>3295</v>
      </c>
      <c r="D2421" t="s">
        <v>21</v>
      </c>
      <c r="E2421" t="s">
        <v>3</v>
      </c>
      <c r="F2421" s="12">
        <v>3</v>
      </c>
      <c r="G2421" s="2">
        <v>222750</v>
      </c>
      <c r="H2421" t="s">
        <v>4</v>
      </c>
      <c r="J2421" t="s">
        <v>22</v>
      </c>
      <c r="K2421" s="9" t="str">
        <f t="shared" si="187"/>
        <v>_Chả cốm 300g</v>
      </c>
      <c r="L2421" s="8" t="str">
        <f>VLOOKUP(K2421,'[1]Mã Misa'!$B$2:$D$74,2,0)</f>
        <v>Chả cốm 300g</v>
      </c>
      <c r="M2421" s="8" t="str">
        <f>VLOOKUP(L2421,'[1]Mã Misa'!$C$2:$D$74,2,0)</f>
        <v>CC300</v>
      </c>
      <c r="N2421" s="2">
        <v>74250</v>
      </c>
      <c r="O2421" t="s">
        <v>3296</v>
      </c>
      <c r="P2421" s="8" t="str">
        <f t="shared" si="188"/>
        <v>0047687</v>
      </c>
      <c r="Q2421" s="8" t="e">
        <f t="shared" si="186"/>
        <v>#N/A</v>
      </c>
      <c r="R2421" s="19">
        <v>44548</v>
      </c>
      <c r="S2421" s="17" t="s">
        <v>3297</v>
      </c>
      <c r="T2421" s="8" t="str">
        <f t="shared" si="189"/>
        <v>VM+ HCM 42</v>
      </c>
      <c r="U2421" t="s">
        <v>11406</v>
      </c>
      <c r="Y2421" t="str">
        <f t="shared" si="190"/>
        <v>WINCOMHOCHIMINH</v>
      </c>
    </row>
    <row r="2422" spans="1:25" x14ac:dyDescent="0.2">
      <c r="A2422" t="s">
        <v>0</v>
      </c>
      <c r="B2422" t="s">
        <v>3298</v>
      </c>
      <c r="D2422" t="s">
        <v>121</v>
      </c>
      <c r="E2422" t="s">
        <v>3</v>
      </c>
      <c r="F2422" s="12">
        <v>7</v>
      </c>
      <c r="G2422" s="2">
        <v>514017</v>
      </c>
      <c r="H2422" t="s">
        <v>4</v>
      </c>
      <c r="J2422" t="s">
        <v>122</v>
      </c>
      <c r="K2422" s="9" t="str">
        <f t="shared" si="187"/>
        <v>Chân giò heo muối gói 300g</v>
      </c>
      <c r="L2422" s="8" t="str">
        <f>VLOOKUP(K2422,'[1]Mã Misa'!$B$2:$D$74,2,0)</f>
        <v>Chân giò heo muối 300g</v>
      </c>
      <c r="M2422" s="8" t="str">
        <f>VLOOKUP(L2422,'[1]Mã Misa'!$C$2:$D$74,2,0)</f>
        <v>CGM300</v>
      </c>
      <c r="N2422" s="2">
        <v>73431</v>
      </c>
      <c r="O2422" t="s">
        <v>3299</v>
      </c>
      <c r="P2422" s="8" t="str">
        <f t="shared" si="188"/>
        <v>0160098</v>
      </c>
      <c r="Q2422" s="8" t="e">
        <f t="shared" si="186"/>
        <v>#N/A</v>
      </c>
      <c r="R2422" s="19">
        <v>44548</v>
      </c>
      <c r="S2422" s="17" t="s">
        <v>3300</v>
      </c>
      <c r="T2422" s="8" t="str">
        <f t="shared" si="189"/>
        <v>VM+ HNI 11</v>
      </c>
      <c r="U2422" t="s">
        <v>11407</v>
      </c>
      <c r="Y2422" t="str">
        <f t="shared" si="190"/>
        <v>WINCOMHANOI</v>
      </c>
    </row>
    <row r="2423" spans="1:25" x14ac:dyDescent="0.2">
      <c r="A2423" t="s">
        <v>0</v>
      </c>
      <c r="B2423" t="s">
        <v>3298</v>
      </c>
      <c r="D2423" t="s">
        <v>11</v>
      </c>
      <c r="E2423" t="s">
        <v>3</v>
      </c>
      <c r="F2423" s="12">
        <v>1</v>
      </c>
      <c r="G2423" s="2">
        <v>50182</v>
      </c>
      <c r="H2423" t="s">
        <v>4</v>
      </c>
      <c r="J2423" t="s">
        <v>12</v>
      </c>
      <c r="K2423" s="9" t="str">
        <f t="shared" si="187"/>
        <v>Giò tai lưỡi xào gói 250g</v>
      </c>
      <c r="L2423" s="8" t="str">
        <f>VLOOKUP(K2423,'[1]Mã Misa'!$B$2:$D$74,2,0)</f>
        <v>Giò Tai Lưỡi Xào 250g</v>
      </c>
      <c r="M2423" s="8" t="str">
        <f>VLOOKUP(L2423,'[1]Mã Misa'!$C$2:$D$74,2,0)</f>
        <v>GTLX250G</v>
      </c>
      <c r="N2423" s="2">
        <v>50182</v>
      </c>
      <c r="O2423" t="s">
        <v>3299</v>
      </c>
      <c r="P2423" s="8" t="str">
        <f t="shared" si="188"/>
        <v>0160098</v>
      </c>
      <c r="Q2423" s="8" t="e">
        <f t="shared" si="186"/>
        <v>#N/A</v>
      </c>
      <c r="R2423" s="19">
        <v>44548</v>
      </c>
      <c r="S2423" s="17" t="s">
        <v>3300</v>
      </c>
      <c r="T2423" s="8" t="str">
        <f t="shared" si="189"/>
        <v>VM+ HNI 11</v>
      </c>
      <c r="U2423" t="s">
        <v>11407</v>
      </c>
      <c r="Y2423" t="str">
        <f t="shared" si="190"/>
        <v>WINCOMHANOI</v>
      </c>
    </row>
    <row r="2424" spans="1:25" x14ac:dyDescent="0.2">
      <c r="A2424" t="s">
        <v>0</v>
      </c>
      <c r="B2424" t="s">
        <v>3301</v>
      </c>
      <c r="D2424" t="s">
        <v>30</v>
      </c>
      <c r="E2424" t="s">
        <v>3</v>
      </c>
      <c r="F2424" s="12">
        <v>1</v>
      </c>
      <c r="G2424" s="2">
        <v>111058</v>
      </c>
      <c r="H2424" t="s">
        <v>4</v>
      </c>
      <c r="J2424" t="s">
        <v>31</v>
      </c>
      <c r="K2424" s="9" t="str">
        <f t="shared" si="187"/>
        <v>Gà muối gói 500g</v>
      </c>
      <c r="L2424" s="8" t="str">
        <f>VLOOKUP(K2424,'[1]Mã Misa'!$B$2:$D$74,2,0)</f>
        <v>Gà muối 500g</v>
      </c>
      <c r="M2424" s="8" t="str">
        <f>VLOOKUP(L2424,'[1]Mã Misa'!$C$2:$D$74,2,0)</f>
        <v>GM500</v>
      </c>
      <c r="N2424" s="2">
        <v>111058</v>
      </c>
      <c r="O2424" t="s">
        <v>3302</v>
      </c>
      <c r="P2424" s="8" t="str">
        <f t="shared" si="188"/>
        <v>0001575</v>
      </c>
      <c r="Q2424" s="8" t="e">
        <f t="shared" si="186"/>
        <v>#N/A</v>
      </c>
      <c r="R2424" s="19">
        <v>44548</v>
      </c>
      <c r="S2424" s="17" t="s">
        <v>923</v>
      </c>
      <c r="T2424" s="8" t="str">
        <f t="shared" si="189"/>
        <v>VM+ BTE 26</v>
      </c>
      <c r="U2424" t="s">
        <v>10781</v>
      </c>
      <c r="Y2424" t="str">
        <f t="shared" si="190"/>
        <v>WINCOMBENTRE</v>
      </c>
    </row>
    <row r="2425" spans="1:25" x14ac:dyDescent="0.2">
      <c r="A2425" t="s">
        <v>0</v>
      </c>
      <c r="B2425" t="s">
        <v>3303</v>
      </c>
      <c r="D2425" t="s">
        <v>21</v>
      </c>
      <c r="E2425" t="s">
        <v>3</v>
      </c>
      <c r="F2425" s="12">
        <v>3</v>
      </c>
      <c r="G2425" s="2">
        <v>222750</v>
      </c>
      <c r="H2425" t="s">
        <v>4</v>
      </c>
      <c r="J2425" t="s">
        <v>22</v>
      </c>
      <c r="K2425" s="9" t="str">
        <f t="shared" si="187"/>
        <v>_Chả cốm 300g</v>
      </c>
      <c r="L2425" s="8" t="str">
        <f>VLOOKUP(K2425,'[1]Mã Misa'!$B$2:$D$74,2,0)</f>
        <v>Chả cốm 300g</v>
      </c>
      <c r="M2425" s="8" t="str">
        <f>VLOOKUP(L2425,'[1]Mã Misa'!$C$2:$D$74,2,0)</f>
        <v>CC300</v>
      </c>
      <c r="N2425" s="2">
        <v>74250</v>
      </c>
      <c r="O2425" t="s">
        <v>3304</v>
      </c>
      <c r="P2425" s="8" t="str">
        <f t="shared" si="188"/>
        <v>0160118</v>
      </c>
      <c r="Q2425" s="8" t="e">
        <f t="shared" si="186"/>
        <v>#N/A</v>
      </c>
      <c r="R2425" s="19">
        <v>44548</v>
      </c>
      <c r="S2425" s="17" t="s">
        <v>964</v>
      </c>
      <c r="T2425" s="8" t="str">
        <f t="shared" si="189"/>
        <v>VM+ HNI 19</v>
      </c>
      <c r="U2425" t="s">
        <v>10792</v>
      </c>
      <c r="Y2425" t="str">
        <f t="shared" si="190"/>
        <v>WINCOMHANOI</v>
      </c>
    </row>
    <row r="2426" spans="1:25" x14ac:dyDescent="0.2">
      <c r="A2426" t="s">
        <v>0</v>
      </c>
      <c r="B2426" t="s">
        <v>3305</v>
      </c>
      <c r="D2426" t="s">
        <v>11</v>
      </c>
      <c r="E2426" t="s">
        <v>3</v>
      </c>
      <c r="F2426" s="12">
        <v>2</v>
      </c>
      <c r="G2426" s="2">
        <v>100364</v>
      </c>
      <c r="H2426" t="s">
        <v>4</v>
      </c>
      <c r="J2426" t="s">
        <v>12</v>
      </c>
      <c r="K2426" s="9" t="str">
        <f t="shared" si="187"/>
        <v>Giò tai lưỡi xào gói 250g</v>
      </c>
      <c r="L2426" s="8" t="str">
        <f>VLOOKUP(K2426,'[1]Mã Misa'!$B$2:$D$74,2,0)</f>
        <v>Giò Tai Lưỡi Xào 250g</v>
      </c>
      <c r="M2426" s="8" t="str">
        <f>VLOOKUP(L2426,'[1]Mã Misa'!$C$2:$D$74,2,0)</f>
        <v>GTLX250G</v>
      </c>
      <c r="N2426" s="2">
        <v>50182</v>
      </c>
      <c r="O2426" t="s">
        <v>3306</v>
      </c>
      <c r="P2426" s="8" t="str">
        <f t="shared" si="188"/>
        <v>0000995</v>
      </c>
      <c r="Q2426" s="8" t="e">
        <f t="shared" si="186"/>
        <v>#N/A</v>
      </c>
      <c r="R2426" s="19">
        <v>44548</v>
      </c>
      <c r="S2426" s="17" t="s">
        <v>3307</v>
      </c>
      <c r="T2426" s="8" t="str">
        <f t="shared" si="189"/>
        <v>VM+ DTP 10</v>
      </c>
      <c r="U2426" t="s">
        <v>11408</v>
      </c>
      <c r="Y2426" t="str">
        <f t="shared" si="190"/>
        <v>WINCOMDONGTHAP</v>
      </c>
    </row>
    <row r="2427" spans="1:25" x14ac:dyDescent="0.2">
      <c r="A2427" t="s">
        <v>0</v>
      </c>
      <c r="B2427" t="s">
        <v>3308</v>
      </c>
      <c r="D2427" t="s">
        <v>11</v>
      </c>
      <c r="E2427" t="s">
        <v>3</v>
      </c>
      <c r="F2427" s="12">
        <v>1</v>
      </c>
      <c r="G2427" s="2">
        <v>50182</v>
      </c>
      <c r="H2427" t="s">
        <v>4</v>
      </c>
      <c r="J2427" t="s">
        <v>12</v>
      </c>
      <c r="K2427" s="9" t="str">
        <f t="shared" si="187"/>
        <v>Giò tai lưỡi xào gói 250g</v>
      </c>
      <c r="L2427" s="8" t="str">
        <f>VLOOKUP(K2427,'[1]Mã Misa'!$B$2:$D$74,2,0)</f>
        <v>Giò Tai Lưỡi Xào 250g</v>
      </c>
      <c r="M2427" s="8" t="str">
        <f>VLOOKUP(L2427,'[1]Mã Misa'!$C$2:$D$74,2,0)</f>
        <v>GTLX250G</v>
      </c>
      <c r="N2427" s="2">
        <v>50182</v>
      </c>
      <c r="O2427" t="s">
        <v>3309</v>
      </c>
      <c r="P2427" s="8" t="str">
        <f t="shared" si="188"/>
        <v>0160119</v>
      </c>
      <c r="Q2427" s="8" t="e">
        <f t="shared" si="186"/>
        <v>#N/A</v>
      </c>
      <c r="R2427" s="19">
        <v>44548</v>
      </c>
      <c r="S2427" s="17" t="s">
        <v>3310</v>
      </c>
      <c r="T2427" s="8" t="str">
        <f t="shared" si="189"/>
        <v>VM+ HNI 10</v>
      </c>
      <c r="U2427" t="s">
        <v>11409</v>
      </c>
      <c r="Y2427" t="str">
        <f t="shared" si="190"/>
        <v>WINCOMHANOI</v>
      </c>
    </row>
    <row r="2428" spans="1:25" x14ac:dyDescent="0.2">
      <c r="A2428" t="s">
        <v>0</v>
      </c>
      <c r="B2428" t="s">
        <v>3308</v>
      </c>
      <c r="D2428" t="s">
        <v>15</v>
      </c>
      <c r="E2428" t="s">
        <v>3</v>
      </c>
      <c r="F2428" s="12">
        <v>2</v>
      </c>
      <c r="G2428" s="2">
        <v>92000</v>
      </c>
      <c r="H2428" t="s">
        <v>4</v>
      </c>
      <c r="J2428" t="s">
        <v>16</v>
      </c>
      <c r="K2428" s="9" t="str">
        <f t="shared" si="187"/>
        <v>Mộc nấm hương gói 250g</v>
      </c>
      <c r="L2428" s="8" t="str">
        <f>VLOOKUP(K2428,'[1]Mã Misa'!$B$2:$D$74,2,0)</f>
        <v>Mộc Nấm Hương 250g</v>
      </c>
      <c r="M2428" s="8" t="str">
        <f>VLOOKUP(L2428,'[1]Mã Misa'!$C$2:$D$74,2,0)</f>
        <v>MNH250</v>
      </c>
      <c r="N2428" s="2">
        <v>46000</v>
      </c>
      <c r="O2428" t="s">
        <v>3309</v>
      </c>
      <c r="P2428" s="8" t="str">
        <f t="shared" si="188"/>
        <v>0160119</v>
      </c>
      <c r="Q2428" s="8" t="e">
        <f t="shared" si="186"/>
        <v>#N/A</v>
      </c>
      <c r="R2428" s="19">
        <v>44548</v>
      </c>
      <c r="S2428" s="17" t="s">
        <v>3310</v>
      </c>
      <c r="T2428" s="8" t="str">
        <f t="shared" si="189"/>
        <v>VM+ HNI 10</v>
      </c>
      <c r="U2428" t="s">
        <v>11409</v>
      </c>
      <c r="Y2428" t="str">
        <f t="shared" si="190"/>
        <v>WINCOMHANOI</v>
      </c>
    </row>
    <row r="2429" spans="1:25" x14ac:dyDescent="0.2">
      <c r="A2429" t="s">
        <v>0</v>
      </c>
      <c r="B2429" t="s">
        <v>3308</v>
      </c>
      <c r="D2429" t="s">
        <v>2</v>
      </c>
      <c r="E2429" t="s">
        <v>3</v>
      </c>
      <c r="F2429" s="12">
        <v>1</v>
      </c>
      <c r="G2429" s="2">
        <v>70950</v>
      </c>
      <c r="H2429" t="s">
        <v>4</v>
      </c>
      <c r="J2429" t="s">
        <v>5</v>
      </c>
      <c r="K2429" s="9" t="str">
        <f t="shared" si="187"/>
        <v>_Chả nướng 300g</v>
      </c>
      <c r="L2429" s="8" t="str">
        <f>VLOOKUP(K2429,'[1]Mã Misa'!$B$2:$D$74,2,0)</f>
        <v>Chả nướng 300g</v>
      </c>
      <c r="M2429" s="8" t="str">
        <f>VLOOKUP(L2429,'[1]Mã Misa'!$C$2:$D$74,2,0)</f>
        <v>CN300</v>
      </c>
      <c r="N2429" s="2">
        <v>70950</v>
      </c>
      <c r="O2429" t="s">
        <v>3309</v>
      </c>
      <c r="P2429" s="8" t="str">
        <f t="shared" si="188"/>
        <v>0160119</v>
      </c>
      <c r="Q2429" s="8" t="e">
        <f t="shared" si="186"/>
        <v>#N/A</v>
      </c>
      <c r="R2429" s="19">
        <v>44548</v>
      </c>
      <c r="S2429" s="17" t="s">
        <v>3310</v>
      </c>
      <c r="T2429" s="8" t="str">
        <f t="shared" si="189"/>
        <v>VM+ HNI 10</v>
      </c>
      <c r="U2429" t="s">
        <v>11409</v>
      </c>
      <c r="Y2429" t="str">
        <f t="shared" si="190"/>
        <v>WINCOMHANOI</v>
      </c>
    </row>
    <row r="2430" spans="1:25" x14ac:dyDescent="0.2">
      <c r="A2430" t="s">
        <v>0</v>
      </c>
      <c r="B2430" t="s">
        <v>3308</v>
      </c>
      <c r="D2430" t="s">
        <v>8</v>
      </c>
      <c r="E2430" t="s">
        <v>3</v>
      </c>
      <c r="F2430" s="12">
        <v>1</v>
      </c>
      <c r="G2430" s="2">
        <v>105400</v>
      </c>
      <c r="H2430" t="s">
        <v>4</v>
      </c>
      <c r="J2430" t="s">
        <v>9</v>
      </c>
      <c r="K2430" s="9" t="str">
        <f t="shared" si="187"/>
        <v>_Đùi gà sốt cay 500g</v>
      </c>
      <c r="L2430" s="8" t="str">
        <f>VLOOKUP(K2430,'[1]Mã Misa'!$B$2:$D$74,2,0)</f>
        <v>Đùi gà sốt cay 500g</v>
      </c>
      <c r="M2430" s="8" t="str">
        <f>VLOOKUP(L2430,'[1]Mã Misa'!$C$2:$D$74,2,0)</f>
        <v>DGSC500</v>
      </c>
      <c r="N2430" s="2">
        <v>105400</v>
      </c>
      <c r="O2430" t="s">
        <v>3309</v>
      </c>
      <c r="P2430" s="8" t="str">
        <f t="shared" si="188"/>
        <v>0160119</v>
      </c>
      <c r="Q2430" s="8" t="e">
        <f t="shared" si="186"/>
        <v>#N/A</v>
      </c>
      <c r="R2430" s="19">
        <v>44548</v>
      </c>
      <c r="S2430" s="17" t="s">
        <v>3310</v>
      </c>
      <c r="T2430" s="8" t="str">
        <f t="shared" si="189"/>
        <v>VM+ HNI 10</v>
      </c>
      <c r="U2430" t="s">
        <v>11409</v>
      </c>
      <c r="Y2430" t="str">
        <f t="shared" si="190"/>
        <v>WINCOMHANOI</v>
      </c>
    </row>
    <row r="2431" spans="1:25" x14ac:dyDescent="0.2">
      <c r="A2431" t="s">
        <v>0</v>
      </c>
      <c r="B2431" t="s">
        <v>3311</v>
      </c>
      <c r="D2431" t="s">
        <v>121</v>
      </c>
      <c r="E2431" t="s">
        <v>3</v>
      </c>
      <c r="F2431" s="12">
        <v>3</v>
      </c>
      <c r="G2431" s="2">
        <v>220293</v>
      </c>
      <c r="H2431" t="s">
        <v>4</v>
      </c>
      <c r="J2431" t="s">
        <v>122</v>
      </c>
      <c r="K2431" s="9" t="str">
        <f t="shared" si="187"/>
        <v>Chân giò heo muối gói 300g</v>
      </c>
      <c r="L2431" s="8" t="str">
        <f>VLOOKUP(K2431,'[1]Mã Misa'!$B$2:$D$74,2,0)</f>
        <v>Chân giò heo muối 300g</v>
      </c>
      <c r="M2431" s="8" t="str">
        <f>VLOOKUP(L2431,'[1]Mã Misa'!$C$2:$D$74,2,0)</f>
        <v>CGM300</v>
      </c>
      <c r="N2431" s="2">
        <v>73431</v>
      </c>
      <c r="O2431" t="s">
        <v>3312</v>
      </c>
      <c r="P2431" s="8" t="str">
        <f t="shared" si="188"/>
        <v>0160120</v>
      </c>
      <c r="Q2431" s="8" t="e">
        <f t="shared" si="186"/>
        <v>#N/A</v>
      </c>
      <c r="R2431" s="19">
        <v>44548</v>
      </c>
      <c r="S2431" s="17" t="s">
        <v>1453</v>
      </c>
      <c r="T2431" s="8" t="str">
        <f t="shared" si="189"/>
        <v>VM+ HNI 38</v>
      </c>
      <c r="U2431" t="s">
        <v>10929</v>
      </c>
      <c r="Y2431" t="str">
        <f t="shared" si="190"/>
        <v>WINCOMHANOI</v>
      </c>
    </row>
    <row r="2432" spans="1:25" x14ac:dyDescent="0.2">
      <c r="A2432" t="s">
        <v>0</v>
      </c>
      <c r="B2432" t="s">
        <v>3311</v>
      </c>
      <c r="D2432" t="s">
        <v>11</v>
      </c>
      <c r="E2432" t="s">
        <v>3</v>
      </c>
      <c r="F2432" s="12">
        <v>1</v>
      </c>
      <c r="G2432" s="2">
        <v>50182</v>
      </c>
      <c r="H2432" t="s">
        <v>4</v>
      </c>
      <c r="J2432" t="s">
        <v>12</v>
      </c>
      <c r="K2432" s="9" t="str">
        <f t="shared" si="187"/>
        <v>Giò tai lưỡi xào gói 250g</v>
      </c>
      <c r="L2432" s="8" t="str">
        <f>VLOOKUP(K2432,'[1]Mã Misa'!$B$2:$D$74,2,0)</f>
        <v>Giò Tai Lưỡi Xào 250g</v>
      </c>
      <c r="M2432" s="8" t="str">
        <f>VLOOKUP(L2432,'[1]Mã Misa'!$C$2:$D$74,2,0)</f>
        <v>GTLX250G</v>
      </c>
      <c r="N2432" s="2">
        <v>50182</v>
      </c>
      <c r="O2432" t="s">
        <v>3312</v>
      </c>
      <c r="P2432" s="8" t="str">
        <f t="shared" si="188"/>
        <v>0160120</v>
      </c>
      <c r="Q2432" s="8" t="e">
        <f t="shared" si="186"/>
        <v>#N/A</v>
      </c>
      <c r="R2432" s="19">
        <v>44548</v>
      </c>
      <c r="S2432" s="17" t="s">
        <v>1453</v>
      </c>
      <c r="T2432" s="8" t="str">
        <f t="shared" si="189"/>
        <v>VM+ HNI 38</v>
      </c>
      <c r="U2432" t="s">
        <v>10929</v>
      </c>
      <c r="Y2432" t="str">
        <f t="shared" si="190"/>
        <v>WINCOMHANOI</v>
      </c>
    </row>
    <row r="2433" spans="1:25" x14ac:dyDescent="0.2">
      <c r="A2433" t="s">
        <v>0</v>
      </c>
      <c r="B2433" t="s">
        <v>3313</v>
      </c>
      <c r="D2433" t="s">
        <v>11</v>
      </c>
      <c r="E2433" t="s">
        <v>3</v>
      </c>
      <c r="F2433" s="12">
        <v>1</v>
      </c>
      <c r="G2433" s="2">
        <v>50182</v>
      </c>
      <c r="H2433" t="s">
        <v>4</v>
      </c>
      <c r="J2433" t="s">
        <v>12</v>
      </c>
      <c r="K2433" s="9" t="str">
        <f t="shared" si="187"/>
        <v>Giò tai lưỡi xào gói 250g</v>
      </c>
      <c r="L2433" s="8" t="str">
        <f>VLOOKUP(K2433,'[1]Mã Misa'!$B$2:$D$74,2,0)</f>
        <v>Giò Tai Lưỡi Xào 250g</v>
      </c>
      <c r="M2433" s="8" t="str">
        <f>VLOOKUP(L2433,'[1]Mã Misa'!$C$2:$D$74,2,0)</f>
        <v>GTLX250G</v>
      </c>
      <c r="N2433" s="2">
        <v>50182</v>
      </c>
      <c r="O2433" t="s">
        <v>3314</v>
      </c>
      <c r="P2433" s="8" t="str">
        <f t="shared" si="188"/>
        <v>0160128</v>
      </c>
      <c r="Q2433" s="8" t="e">
        <f t="shared" si="186"/>
        <v>#N/A</v>
      </c>
      <c r="R2433" s="19">
        <v>44548</v>
      </c>
      <c r="S2433" s="17" t="s">
        <v>3315</v>
      </c>
      <c r="T2433" s="8" t="str">
        <f t="shared" si="189"/>
        <v>VM+ HNI Ki</v>
      </c>
      <c r="U2433" t="s">
        <v>11410</v>
      </c>
      <c r="Y2433" t="str">
        <f t="shared" si="190"/>
        <v>WINCOMHANOI</v>
      </c>
    </row>
    <row r="2434" spans="1:25" x14ac:dyDescent="0.2">
      <c r="A2434" t="s">
        <v>0</v>
      </c>
      <c r="B2434" t="s">
        <v>3316</v>
      </c>
      <c r="D2434" t="s">
        <v>11</v>
      </c>
      <c r="E2434" t="s">
        <v>3</v>
      </c>
      <c r="F2434" s="12">
        <v>1</v>
      </c>
      <c r="G2434" s="2">
        <v>50182</v>
      </c>
      <c r="H2434" t="s">
        <v>4</v>
      </c>
      <c r="J2434" t="s">
        <v>12</v>
      </c>
      <c r="K2434" s="9" t="str">
        <f t="shared" si="187"/>
        <v>Giò tai lưỡi xào gói 250g</v>
      </c>
      <c r="L2434" s="8" t="str">
        <f>VLOOKUP(K2434,'[1]Mã Misa'!$B$2:$D$74,2,0)</f>
        <v>Giò Tai Lưỡi Xào 250g</v>
      </c>
      <c r="M2434" s="8" t="str">
        <f>VLOOKUP(L2434,'[1]Mã Misa'!$C$2:$D$74,2,0)</f>
        <v>GTLX250G</v>
      </c>
      <c r="N2434" s="2">
        <v>50182</v>
      </c>
      <c r="O2434" t="s">
        <v>3317</v>
      </c>
      <c r="P2434" s="8" t="str">
        <f t="shared" si="188"/>
        <v>0003439</v>
      </c>
      <c r="Q2434" s="8" t="e">
        <f t="shared" si="186"/>
        <v>#N/A</v>
      </c>
      <c r="R2434" s="19">
        <v>44548</v>
      </c>
      <c r="S2434" s="17" t="s">
        <v>3318</v>
      </c>
      <c r="T2434" s="8" t="str">
        <f t="shared" si="189"/>
        <v>VM+ VTU 21</v>
      </c>
      <c r="U2434" t="s">
        <v>11411</v>
      </c>
      <c r="Y2434" t="str">
        <f t="shared" si="190"/>
        <v>WINCOMVUNGTAU</v>
      </c>
    </row>
    <row r="2435" spans="1:25" x14ac:dyDescent="0.2">
      <c r="A2435" t="s">
        <v>0</v>
      </c>
      <c r="B2435" t="s">
        <v>3319</v>
      </c>
      <c r="D2435" t="s">
        <v>42</v>
      </c>
      <c r="E2435" t="s">
        <v>3</v>
      </c>
      <c r="F2435" s="12">
        <v>15</v>
      </c>
      <c r="G2435" s="2">
        <v>1316805</v>
      </c>
      <c r="H2435" t="s">
        <v>4</v>
      </c>
      <c r="J2435" t="s">
        <v>43</v>
      </c>
      <c r="K2435" s="9" t="str">
        <f t="shared" si="187"/>
        <v>Bắp bò muối gói 200g</v>
      </c>
      <c r="L2435" s="8" t="str">
        <f>VLOOKUP(K2435,'[1]Mã Misa'!$B$2:$D$74,2,0)</f>
        <v>Bắp bò muối 200g</v>
      </c>
      <c r="M2435" s="8" t="str">
        <f>VLOOKUP(L2435,'[1]Mã Misa'!$C$2:$D$74,2,0)</f>
        <v>BBM200</v>
      </c>
      <c r="N2435" s="2">
        <v>87787</v>
      </c>
      <c r="O2435" t="s">
        <v>3320</v>
      </c>
      <c r="P2435" s="8" t="str">
        <f t="shared" si="188"/>
        <v>0047693</v>
      </c>
      <c r="Q2435" s="8" t="e">
        <f t="shared" ref="Q2435:Q2498" si="191">IF(VLOOKUP(P2435,$AD$1:$AF$32,1,0)&lt;&gt;0,(P2435&amp;"A"),0)</f>
        <v>#N/A</v>
      </c>
      <c r="R2435" s="19">
        <v>44548</v>
      </c>
      <c r="S2435" s="17" t="s">
        <v>3321</v>
      </c>
      <c r="T2435" s="8" t="str">
        <f t="shared" si="189"/>
        <v>VM+ HCM CC</v>
      </c>
      <c r="U2435" t="s">
        <v>11412</v>
      </c>
      <c r="Y2435" t="str">
        <f t="shared" si="190"/>
        <v>WINCOMHOCHIMINH</v>
      </c>
    </row>
    <row r="2436" spans="1:25" x14ac:dyDescent="0.2">
      <c r="A2436" t="s">
        <v>0</v>
      </c>
      <c r="B2436" t="s">
        <v>3319</v>
      </c>
      <c r="D2436" t="s">
        <v>47</v>
      </c>
      <c r="E2436" t="s">
        <v>3</v>
      </c>
      <c r="F2436" s="12">
        <v>9</v>
      </c>
      <c r="G2436" s="2">
        <v>500355</v>
      </c>
      <c r="H2436" t="s">
        <v>4</v>
      </c>
      <c r="J2436" t="s">
        <v>48</v>
      </c>
      <c r="K2436" s="9" t="str">
        <f t="shared" ref="K2436:K2499" si="192">MID(J2436,10,26)</f>
        <v>Tai heo muối gói 200g</v>
      </c>
      <c r="L2436" s="8" t="str">
        <f>VLOOKUP(K2436,'[1]Mã Misa'!$B$2:$D$74,2,0)</f>
        <v>Tai heo muối 200g</v>
      </c>
      <c r="M2436" s="8" t="str">
        <f>VLOOKUP(L2436,'[1]Mã Misa'!$C$2:$D$74,2,0)</f>
        <v>TH200</v>
      </c>
      <c r="N2436" s="2">
        <v>55595</v>
      </c>
      <c r="O2436" t="s">
        <v>3320</v>
      </c>
      <c r="P2436" s="8" t="str">
        <f t="shared" ref="P2436:P2499" si="193">RIGHT(O2436,7)</f>
        <v>0047693</v>
      </c>
      <c r="Q2436" s="8" t="e">
        <f t="shared" si="191"/>
        <v>#N/A</v>
      </c>
      <c r="R2436" s="19">
        <v>44548</v>
      </c>
      <c r="S2436" s="17" t="s">
        <v>3321</v>
      </c>
      <c r="T2436" s="8" t="str">
        <f t="shared" ref="T2436:T2499" si="194">LEFT(U2436,10)</f>
        <v>VM+ HCM CC</v>
      </c>
      <c r="U2436" t="s">
        <v>11412</v>
      </c>
      <c r="Y2436" t="str">
        <f t="shared" ref="Y2436:Y2499" si="195">IF(ISNUMBER(SEARCH($V$3,T2436)),"WINCOMHANOI",IF(ISNUMBER(SEARCH($V$4,T2436)),"WINCOMHOCHIMINH",IF(ISNUMBER(SEARCH($V$5,T2436)),"WINCOMDANANG",IF(ISNUMBER(SEARCH($V$6,T2436)),"WINCOMHAIDUONG",IF(ISNUMBER(SEARCH($V$7,T2436)),"WINCOMQUANGNINH",IF(ISNUMBER(SEARCH($V$8,T2436)),"WINCOMHAIPHONG",IF(ISNUMBER(SEARCH($V$9,T2436)),"WINCOMBACGIANG",IF(ISNUMBER(SEARCH($V$10,T2436)),"WINCOMBACNINH",IF(ISNUMBER(SEARCH($V$11,T2436)),"WINCOMPHUTHO",IF(ISNUMBER(SEARCH($V$12,T2436)),"WINCOMHATINH",IF(ISNUMBER(SEARCH($V$13,T2436)),"WINCOMTHAINGUYEN",IF(ISNUMBER(SEARCH($V$14,T2436)),"WINCOMKHANHHOA",IF(ISNUMBER(SEARCH($V$15,T2436)),"WINCOMHUNGYEN",IF(ISNUMBER(SEARCH($V$16,T2436)),"WINCOMNGHEAN",IF(ISNUMBER(SEARCH($V$17,T2436)),"WINCOMLAOCAI",IF(ISNUMBER(SEARCH($V$18,T2436)),"WINCOMVUNGTAU",IF(ISNUMBER(SEARCH($V$19,T2436)),"WINCOMBINHDUONG",IF(ISNUMBER(SEARCH($V$20,T2436)),"WINCOMKIENGIANG",IF(ISNUMBER(SEARCH($V$21,T2436)),"WINCOMHANAM",IF(ISNUMBER(SEARCH($V$22,T2436)),"WINCOMNAMDINH",IF(ISNUMBER(SEARCH($V$23,T2436)),"WINCOMLANGSON",IF(ISNUMBER(SEARCH($V$24,T2436)),"WINCOMTHANHHOA",IF(ISNUMBER(SEARCH($V$25,T2436)),"WINCOMYENBAI",IF(ISNUMBER(SEARCH($V$26,T2436)),"WINCOMTUYENQUANG",IF(ISNUMBER(SEARCH($V$27,T2436)),"WINCOMHUE",IF(ISNUMBER(SEARCH($V$28,T2436)),"WINCOMQUANGNAM",IF(ISNUMBER(SEARCH($V$29,T2436)),"WINCOMVINHPHUC",IF(ISNUMBER(SEARCH($V$30,T2436)),"WINCOMHAGIANG",IF(ISNUMBER(SEARCH($V$31,T2436)),"WINCOMNINHBINH",IF(ISNUMBER(SEARCH($V$32,T2436)),"WINCOMTRAVINH",IF(ISNUMBER(SEARCH($V$33,T2436)),"WINCOMCANTHO",IF(ISNUMBER(SEARCH($V$34,T2436)),"WINCOMBENTRE",IF(ISNUMBER(SEARCH($V$35,T2436)),"WINCOMCAMAU",IF(ISNUMBER(SEARCH($V$36,T2436)),"WINCOMANGIANG",IF(ISNUMBER(SEARCH($V$37,T2436)),"WINCOMNINHTHUAN",IF(ISNUMBER(SEARCH($V$38,T2436)),"WINCOMTHAIBINH",IF(ISNUMBER(SEARCH($V$39,T2436)),"WINCOMGIALAI",IF(ISNUMBER(SEARCH($V$40,T2436)),"WINCOMHOABINH",IF(ISNUMBER(SEARCH($V$41,T2436)),"WINCOMQUANGNGAI",IF(ISNUMBER(SEARCH($V$42,T2436)),"WINCOMBINHTHUAN",IF(ISNUMBER(SEARCH($V$43,T2436)),"WINCOMDAKLAK",IF(ISNUMBER(SEARCH($V$44,T2436)),"WINCOMSOCTRANG",IF(ISNUMBER(SEARCH($V$45,T2436)),"WINCOMSONLA",IF(ISNUMBER(SEARCH($V$46,T2436)),"WINCOMKONTUM",IF(ISNUMBER(SEARCH($V$47,T2436)),"WINCOMPHUYEN",IF(ISNUMBER(SEARCH($V$48,T2436)),"WINCOMQUANGTRI",IF(ISNUMBER(SEARCH($V$49,T2436)),"WINCOMBINHDINH",IF(ISNUMBER(SEARCH($V$50,T2436)),"WINCOMCAOBANG",IF(ISNUMBER(SEARCH($V$51,T2436)),"WINCOMQUANGBINH",IF(ISNUMBER(SEARCH($V$52,T2436)),"WINCOMLAMDONG",IF(ISNUMBER(SEARCH($V$53,T2436)),"WINCOMVINHLONG",IF(ISNUMBER(SEARCH($V$54,T2436)),"WINCOMDONGTHAP",IF(ISNUMBER(SEARCH($V$55,T2436)),"WINCOMTIENGIANG",IF(ISNUMBER(SEARCH($V$56,T2436)),"WINCOMQUANGNINH",0))))))))))))))))))))))))))))))))))))))))))))))))))))))</f>
        <v>WINCOMHOCHIMINH</v>
      </c>
    </row>
    <row r="2437" spans="1:25" x14ac:dyDescent="0.2">
      <c r="A2437" t="s">
        <v>0</v>
      </c>
      <c r="B2437" t="s">
        <v>3319</v>
      </c>
      <c r="D2437" t="s">
        <v>2</v>
      </c>
      <c r="E2437" t="s">
        <v>3</v>
      </c>
      <c r="F2437" s="12">
        <v>1</v>
      </c>
      <c r="G2437" s="2">
        <v>70950</v>
      </c>
      <c r="H2437" t="s">
        <v>4</v>
      </c>
      <c r="J2437" t="s">
        <v>5</v>
      </c>
      <c r="K2437" s="9" t="str">
        <f t="shared" si="192"/>
        <v>_Chả nướng 300g</v>
      </c>
      <c r="L2437" s="8" t="str">
        <f>VLOOKUP(K2437,'[1]Mã Misa'!$B$2:$D$74,2,0)</f>
        <v>Chả nướng 300g</v>
      </c>
      <c r="M2437" s="8" t="str">
        <f>VLOOKUP(L2437,'[1]Mã Misa'!$C$2:$D$74,2,0)</f>
        <v>CN300</v>
      </c>
      <c r="N2437" s="2">
        <v>70950</v>
      </c>
      <c r="O2437" t="s">
        <v>3320</v>
      </c>
      <c r="P2437" s="8" t="str">
        <f t="shared" si="193"/>
        <v>0047693</v>
      </c>
      <c r="Q2437" s="8" t="e">
        <f t="shared" si="191"/>
        <v>#N/A</v>
      </c>
      <c r="R2437" s="19">
        <v>44548</v>
      </c>
      <c r="S2437" s="17" t="s">
        <v>3321</v>
      </c>
      <c r="T2437" s="8" t="str">
        <f t="shared" si="194"/>
        <v>VM+ HCM CC</v>
      </c>
      <c r="U2437" t="s">
        <v>11412</v>
      </c>
      <c r="Y2437" t="str">
        <f t="shared" si="195"/>
        <v>WINCOMHOCHIMINH</v>
      </c>
    </row>
    <row r="2438" spans="1:25" x14ac:dyDescent="0.2">
      <c r="A2438" t="s">
        <v>0</v>
      </c>
      <c r="B2438" t="s">
        <v>3319</v>
      </c>
      <c r="D2438" t="s">
        <v>8</v>
      </c>
      <c r="E2438" t="s">
        <v>3</v>
      </c>
      <c r="F2438" s="12">
        <v>1</v>
      </c>
      <c r="G2438" s="2">
        <v>105400</v>
      </c>
      <c r="H2438" t="s">
        <v>4</v>
      </c>
      <c r="J2438" t="s">
        <v>9</v>
      </c>
      <c r="K2438" s="9" t="str">
        <f t="shared" si="192"/>
        <v>_Đùi gà sốt cay 500g</v>
      </c>
      <c r="L2438" s="8" t="str">
        <f>VLOOKUP(K2438,'[1]Mã Misa'!$B$2:$D$74,2,0)</f>
        <v>Đùi gà sốt cay 500g</v>
      </c>
      <c r="M2438" s="8" t="str">
        <f>VLOOKUP(L2438,'[1]Mã Misa'!$C$2:$D$74,2,0)</f>
        <v>DGSC500</v>
      </c>
      <c r="N2438" s="2">
        <v>105400</v>
      </c>
      <c r="O2438" t="s">
        <v>3320</v>
      </c>
      <c r="P2438" s="8" t="str">
        <f t="shared" si="193"/>
        <v>0047693</v>
      </c>
      <c r="Q2438" s="8" t="e">
        <f t="shared" si="191"/>
        <v>#N/A</v>
      </c>
      <c r="R2438" s="19">
        <v>44548</v>
      </c>
      <c r="S2438" s="17" t="s">
        <v>3321</v>
      </c>
      <c r="T2438" s="8" t="str">
        <f t="shared" si="194"/>
        <v>VM+ HCM CC</v>
      </c>
      <c r="U2438" t="s">
        <v>11412</v>
      </c>
      <c r="Y2438" t="str">
        <f t="shared" si="195"/>
        <v>WINCOMHOCHIMINH</v>
      </c>
    </row>
    <row r="2439" spans="1:25" x14ac:dyDescent="0.2">
      <c r="A2439" t="s">
        <v>0</v>
      </c>
      <c r="B2439" t="s">
        <v>3322</v>
      </c>
      <c r="D2439" t="s">
        <v>30</v>
      </c>
      <c r="E2439" t="s">
        <v>3</v>
      </c>
      <c r="F2439" s="12">
        <v>3</v>
      </c>
      <c r="G2439" s="2">
        <v>333174</v>
      </c>
      <c r="H2439" t="s">
        <v>4</v>
      </c>
      <c r="J2439" t="s">
        <v>31</v>
      </c>
      <c r="K2439" s="9" t="str">
        <f t="shared" si="192"/>
        <v>Gà muối gói 500g</v>
      </c>
      <c r="L2439" s="8" t="str">
        <f>VLOOKUP(K2439,'[1]Mã Misa'!$B$2:$D$74,2,0)</f>
        <v>Gà muối 500g</v>
      </c>
      <c r="M2439" s="8" t="str">
        <f>VLOOKUP(L2439,'[1]Mã Misa'!$C$2:$D$74,2,0)</f>
        <v>GM500</v>
      </c>
      <c r="N2439" s="2">
        <v>111058</v>
      </c>
      <c r="O2439" t="s">
        <v>3323</v>
      </c>
      <c r="P2439" s="8" t="str">
        <f t="shared" si="193"/>
        <v>0013078</v>
      </c>
      <c r="Q2439" s="8" t="e">
        <f t="shared" si="191"/>
        <v>#N/A</v>
      </c>
      <c r="R2439" s="19">
        <v>44548</v>
      </c>
      <c r="S2439" s="17" t="s">
        <v>3324</v>
      </c>
      <c r="T2439" s="8" t="str">
        <f t="shared" si="194"/>
        <v>VM+ QNH Tổ</v>
      </c>
      <c r="U2439" t="s">
        <v>11413</v>
      </c>
      <c r="Y2439" t="str">
        <f t="shared" si="195"/>
        <v>WINCOMQUANGNINH</v>
      </c>
    </row>
    <row r="2440" spans="1:25" x14ac:dyDescent="0.2">
      <c r="A2440" t="s">
        <v>0</v>
      </c>
      <c r="B2440" t="s">
        <v>3325</v>
      </c>
      <c r="D2440" t="s">
        <v>27</v>
      </c>
      <c r="E2440" t="s">
        <v>3</v>
      </c>
      <c r="F2440" s="12">
        <v>1</v>
      </c>
      <c r="G2440" s="2">
        <v>61050</v>
      </c>
      <c r="H2440" t="s">
        <v>4</v>
      </c>
      <c r="J2440" t="s">
        <v>28</v>
      </c>
      <c r="K2440" s="9" t="str">
        <f t="shared" si="192"/>
        <v>_Giò sụn gà 250g</v>
      </c>
      <c r="L2440" s="8" t="str">
        <f>VLOOKUP(K2440,'[1]Mã Misa'!$B$2:$D$74,2,0)</f>
        <v>Giò sụn gà 250g</v>
      </c>
      <c r="M2440" s="8" t="str">
        <f>VLOOKUP(L2440,'[1]Mã Misa'!$C$2:$D$74,2,0)</f>
        <v>GSG250</v>
      </c>
      <c r="N2440" s="2">
        <v>61050</v>
      </c>
      <c r="O2440" t="s">
        <v>3326</v>
      </c>
      <c r="P2440" s="8" t="str">
        <f t="shared" si="193"/>
        <v>0020746</v>
      </c>
      <c r="Q2440" s="8" t="e">
        <f t="shared" si="191"/>
        <v>#N/A</v>
      </c>
      <c r="R2440" s="19">
        <v>44548</v>
      </c>
      <c r="S2440" s="17" t="s">
        <v>1436</v>
      </c>
      <c r="T2440" s="8" t="str">
        <f t="shared" si="194"/>
        <v>VM+ DNG 15</v>
      </c>
      <c r="U2440" t="s">
        <v>10924</v>
      </c>
      <c r="Y2440" t="str">
        <f t="shared" si="195"/>
        <v>WINCOMDANANG</v>
      </c>
    </row>
    <row r="2441" spans="1:25" x14ac:dyDescent="0.2">
      <c r="A2441" t="s">
        <v>0</v>
      </c>
      <c r="B2441" t="s">
        <v>3325</v>
      </c>
      <c r="D2441" t="s">
        <v>21</v>
      </c>
      <c r="E2441" t="s">
        <v>3</v>
      </c>
      <c r="F2441" s="12">
        <v>2</v>
      </c>
      <c r="G2441" s="2">
        <v>148500</v>
      </c>
      <c r="H2441" t="s">
        <v>4</v>
      </c>
      <c r="J2441" t="s">
        <v>22</v>
      </c>
      <c r="K2441" s="9" t="str">
        <f t="shared" si="192"/>
        <v>_Chả cốm 300g</v>
      </c>
      <c r="L2441" s="8" t="str">
        <f>VLOOKUP(K2441,'[1]Mã Misa'!$B$2:$D$74,2,0)</f>
        <v>Chả cốm 300g</v>
      </c>
      <c r="M2441" s="8" t="str">
        <f>VLOOKUP(L2441,'[1]Mã Misa'!$C$2:$D$74,2,0)</f>
        <v>CC300</v>
      </c>
      <c r="N2441" s="2">
        <v>74250</v>
      </c>
      <c r="O2441" t="s">
        <v>3326</v>
      </c>
      <c r="P2441" s="8" t="str">
        <f t="shared" si="193"/>
        <v>0020746</v>
      </c>
      <c r="Q2441" s="8" t="e">
        <f t="shared" si="191"/>
        <v>#N/A</v>
      </c>
      <c r="R2441" s="19">
        <v>44548</v>
      </c>
      <c r="S2441" s="17" t="s">
        <v>1436</v>
      </c>
      <c r="T2441" s="8" t="str">
        <f t="shared" si="194"/>
        <v>VM+ DNG 15</v>
      </c>
      <c r="U2441" t="s">
        <v>10924</v>
      </c>
      <c r="Y2441" t="str">
        <f t="shared" si="195"/>
        <v>WINCOMDANANG</v>
      </c>
    </row>
    <row r="2442" spans="1:25" x14ac:dyDescent="0.2">
      <c r="A2442" t="s">
        <v>0</v>
      </c>
      <c r="B2442" t="s">
        <v>3327</v>
      </c>
      <c r="D2442" t="s">
        <v>30</v>
      </c>
      <c r="E2442" t="s">
        <v>3</v>
      </c>
      <c r="F2442" s="12">
        <v>1</v>
      </c>
      <c r="G2442" s="2">
        <v>111058</v>
      </c>
      <c r="H2442" t="s">
        <v>4</v>
      </c>
      <c r="J2442" t="s">
        <v>31</v>
      </c>
      <c r="K2442" s="9" t="str">
        <f t="shared" si="192"/>
        <v>Gà muối gói 500g</v>
      </c>
      <c r="L2442" s="8" t="str">
        <f>VLOOKUP(K2442,'[1]Mã Misa'!$B$2:$D$74,2,0)</f>
        <v>Gà muối 500g</v>
      </c>
      <c r="M2442" s="8" t="str">
        <f>VLOOKUP(L2442,'[1]Mã Misa'!$C$2:$D$74,2,0)</f>
        <v>GM500</v>
      </c>
      <c r="N2442" s="2">
        <v>111058</v>
      </c>
      <c r="O2442" t="s">
        <v>3328</v>
      </c>
      <c r="P2442" s="8" t="str">
        <f t="shared" si="193"/>
        <v>0160148</v>
      </c>
      <c r="Q2442" s="8" t="e">
        <f t="shared" si="191"/>
        <v>#N/A</v>
      </c>
      <c r="R2442" s="19">
        <v>44548</v>
      </c>
      <c r="S2442" s="17" t="s">
        <v>1338</v>
      </c>
      <c r="T2442" s="8" t="str">
        <f t="shared" si="194"/>
        <v>VM+ HNI 28</v>
      </c>
      <c r="U2442" t="s">
        <v>10896</v>
      </c>
      <c r="Y2442" t="str">
        <f t="shared" si="195"/>
        <v>WINCOMHANOI</v>
      </c>
    </row>
    <row r="2443" spans="1:25" x14ac:dyDescent="0.2">
      <c r="A2443" t="s">
        <v>0</v>
      </c>
      <c r="B2443" t="s">
        <v>3327</v>
      </c>
      <c r="D2443" t="s">
        <v>8</v>
      </c>
      <c r="E2443" t="s">
        <v>3</v>
      </c>
      <c r="F2443" s="12">
        <v>3</v>
      </c>
      <c r="G2443" s="2">
        <v>316200</v>
      </c>
      <c r="H2443" t="s">
        <v>4</v>
      </c>
      <c r="J2443" t="s">
        <v>9</v>
      </c>
      <c r="K2443" s="9" t="str">
        <f t="shared" si="192"/>
        <v>_Đùi gà sốt cay 500g</v>
      </c>
      <c r="L2443" s="8" t="str">
        <f>VLOOKUP(K2443,'[1]Mã Misa'!$B$2:$D$74,2,0)</f>
        <v>Đùi gà sốt cay 500g</v>
      </c>
      <c r="M2443" s="8" t="str">
        <f>VLOOKUP(L2443,'[1]Mã Misa'!$C$2:$D$74,2,0)</f>
        <v>DGSC500</v>
      </c>
      <c r="N2443" s="2">
        <v>105400</v>
      </c>
      <c r="O2443" t="s">
        <v>3328</v>
      </c>
      <c r="P2443" s="8" t="str">
        <f t="shared" si="193"/>
        <v>0160148</v>
      </c>
      <c r="Q2443" s="8" t="e">
        <f t="shared" si="191"/>
        <v>#N/A</v>
      </c>
      <c r="R2443" s="19">
        <v>44548</v>
      </c>
      <c r="S2443" s="17" t="s">
        <v>1338</v>
      </c>
      <c r="T2443" s="8" t="str">
        <f t="shared" si="194"/>
        <v>VM+ HNI 28</v>
      </c>
      <c r="U2443" t="s">
        <v>10896</v>
      </c>
      <c r="Y2443" t="str">
        <f t="shared" si="195"/>
        <v>WINCOMHANOI</v>
      </c>
    </row>
    <row r="2444" spans="1:25" x14ac:dyDescent="0.2">
      <c r="A2444" t="s">
        <v>0</v>
      </c>
      <c r="B2444" t="s">
        <v>3329</v>
      </c>
      <c r="D2444" t="s">
        <v>30</v>
      </c>
      <c r="E2444" t="s">
        <v>3</v>
      </c>
      <c r="F2444" s="12">
        <v>2</v>
      </c>
      <c r="G2444" s="2">
        <v>222116</v>
      </c>
      <c r="H2444" t="s">
        <v>4</v>
      </c>
      <c r="J2444" t="s">
        <v>31</v>
      </c>
      <c r="K2444" s="9" t="str">
        <f t="shared" si="192"/>
        <v>Gà muối gói 500g</v>
      </c>
      <c r="L2444" s="8" t="str">
        <f>VLOOKUP(K2444,'[1]Mã Misa'!$B$2:$D$74,2,0)</f>
        <v>Gà muối 500g</v>
      </c>
      <c r="M2444" s="8" t="str">
        <f>VLOOKUP(L2444,'[1]Mã Misa'!$C$2:$D$74,2,0)</f>
        <v>GM500</v>
      </c>
      <c r="N2444" s="2">
        <v>111058</v>
      </c>
      <c r="O2444" t="s">
        <v>3330</v>
      </c>
      <c r="P2444" s="8" t="str">
        <f t="shared" si="193"/>
        <v>0160150</v>
      </c>
      <c r="Q2444" s="8" t="e">
        <f t="shared" si="191"/>
        <v>#N/A</v>
      </c>
      <c r="R2444" s="19">
        <v>44548</v>
      </c>
      <c r="S2444" s="17" t="s">
        <v>3331</v>
      </c>
      <c r="T2444" s="8" t="str">
        <f t="shared" si="194"/>
        <v>VM+ HNI Kh</v>
      </c>
      <c r="U2444" t="s">
        <v>11414</v>
      </c>
      <c r="Y2444" t="str">
        <f t="shared" si="195"/>
        <v>WINCOMHANOI</v>
      </c>
    </row>
    <row r="2445" spans="1:25" x14ac:dyDescent="0.2">
      <c r="A2445" t="s">
        <v>0</v>
      </c>
      <c r="B2445" t="s">
        <v>3332</v>
      </c>
      <c r="D2445" t="s">
        <v>11</v>
      </c>
      <c r="E2445" t="s">
        <v>3</v>
      </c>
      <c r="F2445" s="12">
        <v>3</v>
      </c>
      <c r="G2445" s="2">
        <v>150546</v>
      </c>
      <c r="H2445" t="s">
        <v>4</v>
      </c>
      <c r="J2445" t="s">
        <v>12</v>
      </c>
      <c r="K2445" s="9" t="str">
        <f t="shared" si="192"/>
        <v>Giò tai lưỡi xào gói 250g</v>
      </c>
      <c r="L2445" s="8" t="str">
        <f>VLOOKUP(K2445,'[1]Mã Misa'!$B$2:$D$74,2,0)</f>
        <v>Giò Tai Lưỡi Xào 250g</v>
      </c>
      <c r="M2445" s="8" t="str">
        <f>VLOOKUP(L2445,'[1]Mã Misa'!$C$2:$D$74,2,0)</f>
        <v>GTLX250G</v>
      </c>
      <c r="N2445" s="2">
        <v>50182</v>
      </c>
      <c r="O2445" t="s">
        <v>3333</v>
      </c>
      <c r="P2445" s="8" t="str">
        <f t="shared" si="193"/>
        <v>0020747</v>
      </c>
      <c r="Q2445" s="8" t="e">
        <f t="shared" si="191"/>
        <v>#N/A</v>
      </c>
      <c r="R2445" s="19">
        <v>44548</v>
      </c>
      <c r="S2445" s="17" t="s">
        <v>3334</v>
      </c>
      <c r="T2445" s="8" t="str">
        <f t="shared" si="194"/>
        <v>VM+ DNG 47</v>
      </c>
      <c r="U2445" t="s">
        <v>11415</v>
      </c>
      <c r="Y2445" t="str">
        <f t="shared" si="195"/>
        <v>WINCOMDANANG</v>
      </c>
    </row>
    <row r="2446" spans="1:25" x14ac:dyDescent="0.2">
      <c r="A2446" t="s">
        <v>0</v>
      </c>
      <c r="B2446" t="s">
        <v>3335</v>
      </c>
      <c r="D2446" t="s">
        <v>47</v>
      </c>
      <c r="E2446" t="s">
        <v>3</v>
      </c>
      <c r="F2446" s="12">
        <v>1</v>
      </c>
      <c r="G2446" s="2">
        <v>55595</v>
      </c>
      <c r="H2446" t="s">
        <v>4</v>
      </c>
      <c r="J2446" t="s">
        <v>48</v>
      </c>
      <c r="K2446" s="9" t="str">
        <f t="shared" si="192"/>
        <v>Tai heo muối gói 200g</v>
      </c>
      <c r="L2446" s="8" t="str">
        <f>VLOOKUP(K2446,'[1]Mã Misa'!$B$2:$D$74,2,0)</f>
        <v>Tai heo muối 200g</v>
      </c>
      <c r="M2446" s="8" t="str">
        <f>VLOOKUP(L2446,'[1]Mã Misa'!$C$2:$D$74,2,0)</f>
        <v>TH200</v>
      </c>
      <c r="N2446" s="2">
        <v>55595</v>
      </c>
      <c r="O2446" t="s">
        <v>3336</v>
      </c>
      <c r="P2446" s="8" t="str">
        <f t="shared" si="193"/>
        <v>0047695</v>
      </c>
      <c r="Q2446" s="8" t="e">
        <f t="shared" si="191"/>
        <v>#N/A</v>
      </c>
      <c r="R2446" s="19">
        <v>44548</v>
      </c>
      <c r="S2446" s="17" t="s">
        <v>3337</v>
      </c>
      <c r="T2446" s="8" t="str">
        <f t="shared" si="194"/>
        <v>VM+ HCM 31</v>
      </c>
      <c r="U2446" t="s">
        <v>11416</v>
      </c>
      <c r="Y2446" t="str">
        <f t="shared" si="195"/>
        <v>WINCOMHOCHIMINH</v>
      </c>
    </row>
    <row r="2447" spans="1:25" x14ac:dyDescent="0.2">
      <c r="A2447" t="s">
        <v>0</v>
      </c>
      <c r="B2447" t="s">
        <v>3335</v>
      </c>
      <c r="D2447" t="s">
        <v>42</v>
      </c>
      <c r="E2447" t="s">
        <v>3</v>
      </c>
      <c r="F2447" s="12">
        <v>4</v>
      </c>
      <c r="G2447" s="2">
        <v>351148</v>
      </c>
      <c r="H2447" t="s">
        <v>4</v>
      </c>
      <c r="J2447" t="s">
        <v>43</v>
      </c>
      <c r="K2447" s="9" t="str">
        <f t="shared" si="192"/>
        <v>Bắp bò muối gói 200g</v>
      </c>
      <c r="L2447" s="8" t="str">
        <f>VLOOKUP(K2447,'[1]Mã Misa'!$B$2:$D$74,2,0)</f>
        <v>Bắp bò muối 200g</v>
      </c>
      <c r="M2447" s="8" t="str">
        <f>VLOOKUP(L2447,'[1]Mã Misa'!$C$2:$D$74,2,0)</f>
        <v>BBM200</v>
      </c>
      <c r="N2447" s="2">
        <v>87787</v>
      </c>
      <c r="O2447" t="s">
        <v>3336</v>
      </c>
      <c r="P2447" s="8" t="str">
        <f t="shared" si="193"/>
        <v>0047695</v>
      </c>
      <c r="Q2447" s="8" t="e">
        <f t="shared" si="191"/>
        <v>#N/A</v>
      </c>
      <c r="R2447" s="19">
        <v>44548</v>
      </c>
      <c r="S2447" s="17" t="s">
        <v>3337</v>
      </c>
      <c r="T2447" s="8" t="str">
        <f t="shared" si="194"/>
        <v>VM+ HCM 31</v>
      </c>
      <c r="U2447" t="s">
        <v>11416</v>
      </c>
      <c r="Y2447" t="str">
        <f t="shared" si="195"/>
        <v>WINCOMHOCHIMINH</v>
      </c>
    </row>
    <row r="2448" spans="1:25" x14ac:dyDescent="0.2">
      <c r="A2448" t="s">
        <v>0</v>
      </c>
      <c r="B2448" t="s">
        <v>3335</v>
      </c>
      <c r="D2448" t="s">
        <v>155</v>
      </c>
      <c r="E2448" t="s">
        <v>3</v>
      </c>
      <c r="F2448" s="12">
        <v>5</v>
      </c>
      <c r="G2448" s="2">
        <v>509945</v>
      </c>
      <c r="H2448" t="s">
        <v>4</v>
      </c>
      <c r="J2448" t="s">
        <v>156</v>
      </c>
      <c r="K2448" s="9" t="str">
        <f t="shared" si="192"/>
        <v>Giò tai nấm hương 500g</v>
      </c>
      <c r="L2448" s="8" t="str">
        <f>VLOOKUP(K2448,'[1]Mã Misa'!$B$2:$D$74,2,0)</f>
        <v>Giò tai nấm hương 500g</v>
      </c>
      <c r="M2448" s="8" t="str">
        <f>VLOOKUP(L2448,'[1]Mã Misa'!$C$2:$D$74,2,0)</f>
        <v>GTNH500</v>
      </c>
      <c r="N2448" s="2">
        <v>101989</v>
      </c>
      <c r="O2448" t="s">
        <v>3336</v>
      </c>
      <c r="P2448" s="8" t="str">
        <f t="shared" si="193"/>
        <v>0047695</v>
      </c>
      <c r="Q2448" s="8" t="e">
        <f t="shared" si="191"/>
        <v>#N/A</v>
      </c>
      <c r="R2448" s="19">
        <v>44548</v>
      </c>
      <c r="S2448" s="17" t="s">
        <v>3337</v>
      </c>
      <c r="T2448" s="8" t="str">
        <f t="shared" si="194"/>
        <v>VM+ HCM 31</v>
      </c>
      <c r="U2448" t="s">
        <v>11416</v>
      </c>
      <c r="Y2448" t="str">
        <f t="shared" si="195"/>
        <v>WINCOMHOCHIMINH</v>
      </c>
    </row>
    <row r="2449" spans="1:25" x14ac:dyDescent="0.2">
      <c r="A2449" t="s">
        <v>0</v>
      </c>
      <c r="B2449" t="s">
        <v>3338</v>
      </c>
      <c r="D2449" t="s">
        <v>21</v>
      </c>
      <c r="E2449" t="s">
        <v>3</v>
      </c>
      <c r="F2449" s="12">
        <v>5</v>
      </c>
      <c r="G2449" s="2">
        <v>371250</v>
      </c>
      <c r="H2449" t="s">
        <v>4</v>
      </c>
      <c r="J2449" t="s">
        <v>22</v>
      </c>
      <c r="K2449" s="9" t="str">
        <f t="shared" si="192"/>
        <v>_Chả cốm 300g</v>
      </c>
      <c r="L2449" s="8" t="str">
        <f>VLOOKUP(K2449,'[1]Mã Misa'!$B$2:$D$74,2,0)</f>
        <v>Chả cốm 300g</v>
      </c>
      <c r="M2449" s="8" t="str">
        <f>VLOOKUP(L2449,'[1]Mã Misa'!$C$2:$D$74,2,0)</f>
        <v>CC300</v>
      </c>
      <c r="N2449" s="2">
        <v>74250</v>
      </c>
      <c r="O2449" t="s">
        <v>3339</v>
      </c>
      <c r="P2449" s="8" t="str">
        <f t="shared" si="193"/>
        <v>0160177</v>
      </c>
      <c r="Q2449" s="8" t="e">
        <f t="shared" si="191"/>
        <v>#N/A</v>
      </c>
      <c r="R2449" s="19">
        <v>44548</v>
      </c>
      <c r="S2449" s="17" t="s">
        <v>3340</v>
      </c>
      <c r="T2449" s="8" t="str">
        <f t="shared" si="194"/>
        <v>VM+ HNI S2</v>
      </c>
      <c r="U2449" t="s">
        <v>11417</v>
      </c>
      <c r="Y2449" t="str">
        <f t="shared" si="195"/>
        <v>WINCOMHANOI</v>
      </c>
    </row>
    <row r="2450" spans="1:25" x14ac:dyDescent="0.2">
      <c r="A2450" t="s">
        <v>0</v>
      </c>
      <c r="B2450" t="s">
        <v>3338</v>
      </c>
      <c r="D2450" t="s">
        <v>25</v>
      </c>
      <c r="E2450" t="s">
        <v>3</v>
      </c>
      <c r="F2450" s="12">
        <v>1</v>
      </c>
      <c r="G2450" s="2">
        <v>90750</v>
      </c>
      <c r="H2450" t="s">
        <v>4</v>
      </c>
      <c r="J2450" t="s">
        <v>26</v>
      </c>
      <c r="K2450" s="9" t="str">
        <f t="shared" si="192"/>
        <v>_Chân gà sốt cay 400g</v>
      </c>
      <c r="L2450" s="8" t="str">
        <f>VLOOKUP(K2450,'[1]Mã Misa'!$B$2:$D$74,2,0)</f>
        <v>Chân gà sốt cay 400g</v>
      </c>
      <c r="M2450" s="8" t="str">
        <f>VLOOKUP(L2450,'[1]Mã Misa'!$C$2:$D$74,2,0)</f>
        <v>CGSC400</v>
      </c>
      <c r="N2450" s="2">
        <v>90750</v>
      </c>
      <c r="O2450" t="s">
        <v>3339</v>
      </c>
      <c r="P2450" s="8" t="str">
        <f t="shared" si="193"/>
        <v>0160177</v>
      </c>
      <c r="Q2450" s="8" t="e">
        <f t="shared" si="191"/>
        <v>#N/A</v>
      </c>
      <c r="R2450" s="19">
        <v>44548</v>
      </c>
      <c r="S2450" s="17" t="s">
        <v>3340</v>
      </c>
      <c r="T2450" s="8" t="str">
        <f t="shared" si="194"/>
        <v>VM+ HNI S2</v>
      </c>
      <c r="U2450" t="s">
        <v>11417</v>
      </c>
      <c r="Y2450" t="str">
        <f t="shared" si="195"/>
        <v>WINCOMHANOI</v>
      </c>
    </row>
    <row r="2451" spans="1:25" x14ac:dyDescent="0.2">
      <c r="A2451" t="s">
        <v>0</v>
      </c>
      <c r="B2451" t="s">
        <v>3338</v>
      </c>
      <c r="D2451" t="s">
        <v>47</v>
      </c>
      <c r="E2451" t="s">
        <v>3</v>
      </c>
      <c r="F2451" s="12">
        <v>3</v>
      </c>
      <c r="G2451" s="2">
        <v>166785</v>
      </c>
      <c r="H2451" t="s">
        <v>4</v>
      </c>
      <c r="J2451" t="s">
        <v>48</v>
      </c>
      <c r="K2451" s="9" t="str">
        <f t="shared" si="192"/>
        <v>Tai heo muối gói 200g</v>
      </c>
      <c r="L2451" s="8" t="str">
        <f>VLOOKUP(K2451,'[1]Mã Misa'!$B$2:$D$74,2,0)</f>
        <v>Tai heo muối 200g</v>
      </c>
      <c r="M2451" s="8" t="str">
        <f>VLOOKUP(L2451,'[1]Mã Misa'!$C$2:$D$74,2,0)</f>
        <v>TH200</v>
      </c>
      <c r="N2451" s="2">
        <v>55595</v>
      </c>
      <c r="O2451" t="s">
        <v>3339</v>
      </c>
      <c r="P2451" s="8" t="str">
        <f t="shared" si="193"/>
        <v>0160177</v>
      </c>
      <c r="Q2451" s="8" t="e">
        <f t="shared" si="191"/>
        <v>#N/A</v>
      </c>
      <c r="R2451" s="19">
        <v>44548</v>
      </c>
      <c r="S2451" s="17" t="s">
        <v>3340</v>
      </c>
      <c r="T2451" s="8" t="str">
        <f t="shared" si="194"/>
        <v>VM+ HNI S2</v>
      </c>
      <c r="U2451" t="s">
        <v>11417</v>
      </c>
      <c r="Y2451" t="str">
        <f t="shared" si="195"/>
        <v>WINCOMHANOI</v>
      </c>
    </row>
    <row r="2452" spans="1:25" x14ac:dyDescent="0.2">
      <c r="A2452" t="s">
        <v>0</v>
      </c>
      <c r="B2452" t="s">
        <v>3338</v>
      </c>
      <c r="D2452" t="s">
        <v>30</v>
      </c>
      <c r="E2452" t="s">
        <v>3</v>
      </c>
      <c r="F2452" s="12">
        <v>1</v>
      </c>
      <c r="G2452" s="2">
        <v>111058</v>
      </c>
      <c r="H2452" t="s">
        <v>4</v>
      </c>
      <c r="J2452" t="s">
        <v>31</v>
      </c>
      <c r="K2452" s="9" t="str">
        <f t="shared" si="192"/>
        <v>Gà muối gói 500g</v>
      </c>
      <c r="L2452" s="8" t="str">
        <f>VLOOKUP(K2452,'[1]Mã Misa'!$B$2:$D$74,2,0)</f>
        <v>Gà muối 500g</v>
      </c>
      <c r="M2452" s="8" t="str">
        <f>VLOOKUP(L2452,'[1]Mã Misa'!$C$2:$D$74,2,0)</f>
        <v>GM500</v>
      </c>
      <c r="N2452" s="2">
        <v>111058</v>
      </c>
      <c r="O2452" t="s">
        <v>3339</v>
      </c>
      <c r="P2452" s="8" t="str">
        <f t="shared" si="193"/>
        <v>0160177</v>
      </c>
      <c r="Q2452" s="8" t="e">
        <f t="shared" si="191"/>
        <v>#N/A</v>
      </c>
      <c r="R2452" s="19">
        <v>44548</v>
      </c>
      <c r="S2452" s="17" t="s">
        <v>3340</v>
      </c>
      <c r="T2452" s="8" t="str">
        <f t="shared" si="194"/>
        <v>VM+ HNI S2</v>
      </c>
      <c r="U2452" t="s">
        <v>11417</v>
      </c>
      <c r="Y2452" t="str">
        <f t="shared" si="195"/>
        <v>WINCOMHANOI</v>
      </c>
    </row>
    <row r="2453" spans="1:25" x14ac:dyDescent="0.2">
      <c r="A2453" t="s">
        <v>0</v>
      </c>
      <c r="B2453" t="s">
        <v>3341</v>
      </c>
      <c r="D2453" t="s">
        <v>11</v>
      </c>
      <c r="E2453" t="s">
        <v>3</v>
      </c>
      <c r="F2453" s="12">
        <v>4</v>
      </c>
      <c r="G2453" s="2">
        <v>200728</v>
      </c>
      <c r="H2453" t="s">
        <v>4</v>
      </c>
      <c r="J2453" t="s">
        <v>12</v>
      </c>
      <c r="K2453" s="9" t="str">
        <f t="shared" si="192"/>
        <v>Giò tai lưỡi xào gói 250g</v>
      </c>
      <c r="L2453" s="8" t="str">
        <f>VLOOKUP(K2453,'[1]Mã Misa'!$B$2:$D$74,2,0)</f>
        <v>Giò Tai Lưỡi Xào 250g</v>
      </c>
      <c r="M2453" s="8" t="str">
        <f>VLOOKUP(L2453,'[1]Mã Misa'!$C$2:$D$74,2,0)</f>
        <v>GTLX250G</v>
      </c>
      <c r="N2453" s="2">
        <v>50182</v>
      </c>
      <c r="O2453" t="s">
        <v>3342</v>
      </c>
      <c r="P2453" s="8" t="str">
        <f t="shared" si="193"/>
        <v>0001709</v>
      </c>
      <c r="Q2453" s="8" t="e">
        <f t="shared" si="191"/>
        <v>#N/A</v>
      </c>
      <c r="R2453" s="19">
        <v>44548</v>
      </c>
      <c r="S2453" s="17" t="s">
        <v>3343</v>
      </c>
      <c r="T2453" s="8" t="str">
        <f t="shared" si="194"/>
        <v>VM+ TBH 68</v>
      </c>
      <c r="U2453" t="s">
        <v>11418</v>
      </c>
      <c r="Y2453" t="str">
        <f t="shared" si="195"/>
        <v>WINCOMTHAIBINH</v>
      </c>
    </row>
    <row r="2454" spans="1:25" x14ac:dyDescent="0.2">
      <c r="A2454" t="s">
        <v>0</v>
      </c>
      <c r="B2454" t="s">
        <v>3344</v>
      </c>
      <c r="D2454" t="s">
        <v>8</v>
      </c>
      <c r="E2454" t="s">
        <v>3</v>
      </c>
      <c r="F2454" s="12">
        <v>4</v>
      </c>
      <c r="G2454" s="2">
        <v>421600</v>
      </c>
      <c r="H2454" t="s">
        <v>4</v>
      </c>
      <c r="J2454" t="s">
        <v>9</v>
      </c>
      <c r="K2454" s="9" t="str">
        <f t="shared" si="192"/>
        <v>_Đùi gà sốt cay 500g</v>
      </c>
      <c r="L2454" s="8" t="str">
        <f>VLOOKUP(K2454,'[1]Mã Misa'!$B$2:$D$74,2,0)</f>
        <v>Đùi gà sốt cay 500g</v>
      </c>
      <c r="M2454" s="8" t="str">
        <f>VLOOKUP(L2454,'[1]Mã Misa'!$C$2:$D$74,2,0)</f>
        <v>DGSC500</v>
      </c>
      <c r="N2454" s="2">
        <v>105400</v>
      </c>
      <c r="O2454" t="s">
        <v>3345</v>
      </c>
      <c r="P2454" s="8" t="str">
        <f t="shared" si="193"/>
        <v>0047700</v>
      </c>
      <c r="Q2454" s="8" t="e">
        <f t="shared" si="191"/>
        <v>#N/A</v>
      </c>
      <c r="R2454" s="19">
        <v>44548</v>
      </c>
      <c r="S2454" s="17" t="s">
        <v>684</v>
      </c>
      <c r="T2454" s="8" t="str">
        <f t="shared" si="194"/>
        <v>VM+ HCM Fl</v>
      </c>
      <c r="U2454" t="s">
        <v>10706</v>
      </c>
      <c r="Y2454" t="str">
        <f t="shared" si="195"/>
        <v>WINCOMHOCHIMINH</v>
      </c>
    </row>
    <row r="2455" spans="1:25" x14ac:dyDescent="0.2">
      <c r="A2455" t="s">
        <v>0</v>
      </c>
      <c r="B2455" t="s">
        <v>3346</v>
      </c>
      <c r="D2455" t="s">
        <v>42</v>
      </c>
      <c r="E2455" t="s">
        <v>3</v>
      </c>
      <c r="F2455" s="12">
        <v>6</v>
      </c>
      <c r="G2455" s="2">
        <v>526722</v>
      </c>
      <c r="H2455" t="s">
        <v>4</v>
      </c>
      <c r="J2455" t="s">
        <v>43</v>
      </c>
      <c r="K2455" s="9" t="str">
        <f t="shared" si="192"/>
        <v>Bắp bò muối gói 200g</v>
      </c>
      <c r="L2455" s="8" t="str">
        <f>VLOOKUP(K2455,'[1]Mã Misa'!$B$2:$D$74,2,0)</f>
        <v>Bắp bò muối 200g</v>
      </c>
      <c r="M2455" s="8" t="str">
        <f>VLOOKUP(L2455,'[1]Mã Misa'!$C$2:$D$74,2,0)</f>
        <v>BBM200</v>
      </c>
      <c r="N2455" s="2">
        <v>87787</v>
      </c>
      <c r="O2455" t="s">
        <v>3347</v>
      </c>
      <c r="P2455" s="8" t="str">
        <f t="shared" si="193"/>
        <v>0160183</v>
      </c>
      <c r="Q2455" s="8" t="e">
        <f t="shared" si="191"/>
        <v>#N/A</v>
      </c>
      <c r="R2455" s="19">
        <v>44548</v>
      </c>
      <c r="S2455" s="17" t="s">
        <v>3348</v>
      </c>
      <c r="T2455" s="8" t="str">
        <f t="shared" si="194"/>
        <v>VM+ HNI 62</v>
      </c>
      <c r="U2455" t="s">
        <v>11419</v>
      </c>
      <c r="Y2455" t="str">
        <f t="shared" si="195"/>
        <v>WINCOMHANOI</v>
      </c>
    </row>
    <row r="2456" spans="1:25" x14ac:dyDescent="0.2">
      <c r="A2456" t="s">
        <v>0</v>
      </c>
      <c r="B2456" t="s">
        <v>3349</v>
      </c>
      <c r="D2456" t="s">
        <v>42</v>
      </c>
      <c r="E2456" t="s">
        <v>3</v>
      </c>
      <c r="F2456" s="12">
        <v>1</v>
      </c>
      <c r="G2456" s="2">
        <v>87787</v>
      </c>
      <c r="H2456" t="s">
        <v>4</v>
      </c>
      <c r="J2456" t="s">
        <v>43</v>
      </c>
      <c r="K2456" s="9" t="str">
        <f t="shared" si="192"/>
        <v>Bắp bò muối gói 200g</v>
      </c>
      <c r="L2456" s="8" t="str">
        <f>VLOOKUP(K2456,'[1]Mã Misa'!$B$2:$D$74,2,0)</f>
        <v>Bắp bò muối 200g</v>
      </c>
      <c r="M2456" s="8" t="str">
        <f>VLOOKUP(L2456,'[1]Mã Misa'!$C$2:$D$74,2,0)</f>
        <v>BBM200</v>
      </c>
      <c r="N2456" s="2">
        <v>87787</v>
      </c>
      <c r="O2456" t="s">
        <v>3350</v>
      </c>
      <c r="P2456" s="8" t="str">
        <f t="shared" si="193"/>
        <v>0160187</v>
      </c>
      <c r="Q2456" s="8" t="e">
        <f t="shared" si="191"/>
        <v>#N/A</v>
      </c>
      <c r="R2456" s="19">
        <v>44548</v>
      </c>
      <c r="S2456" s="17" t="s">
        <v>1844</v>
      </c>
      <c r="T2456" s="8" t="str">
        <f t="shared" si="194"/>
        <v>VM+ HNI Th</v>
      </c>
      <c r="U2456" t="s">
        <v>11038</v>
      </c>
      <c r="Y2456" t="str">
        <f t="shared" si="195"/>
        <v>WINCOMHANOI</v>
      </c>
    </row>
    <row r="2457" spans="1:25" x14ac:dyDescent="0.2">
      <c r="A2457" t="s">
        <v>0</v>
      </c>
      <c r="B2457" t="s">
        <v>3349</v>
      </c>
      <c r="D2457" t="s">
        <v>30</v>
      </c>
      <c r="E2457" t="s">
        <v>3</v>
      </c>
      <c r="F2457" s="12">
        <v>1</v>
      </c>
      <c r="G2457" s="2">
        <v>111058</v>
      </c>
      <c r="H2457" t="s">
        <v>4</v>
      </c>
      <c r="J2457" t="s">
        <v>31</v>
      </c>
      <c r="K2457" s="9" t="str">
        <f t="shared" si="192"/>
        <v>Gà muối gói 500g</v>
      </c>
      <c r="L2457" s="8" t="str">
        <f>VLOOKUP(K2457,'[1]Mã Misa'!$B$2:$D$74,2,0)</f>
        <v>Gà muối 500g</v>
      </c>
      <c r="M2457" s="8" t="str">
        <f>VLOOKUP(L2457,'[1]Mã Misa'!$C$2:$D$74,2,0)</f>
        <v>GM500</v>
      </c>
      <c r="N2457" s="2">
        <v>111058</v>
      </c>
      <c r="O2457" t="s">
        <v>3350</v>
      </c>
      <c r="P2457" s="8" t="str">
        <f t="shared" si="193"/>
        <v>0160187</v>
      </c>
      <c r="Q2457" s="8" t="e">
        <f t="shared" si="191"/>
        <v>#N/A</v>
      </c>
      <c r="R2457" s="19">
        <v>44548</v>
      </c>
      <c r="S2457" s="17" t="s">
        <v>1844</v>
      </c>
      <c r="T2457" s="8" t="str">
        <f t="shared" si="194"/>
        <v>VM+ HNI Th</v>
      </c>
      <c r="U2457" t="s">
        <v>11038</v>
      </c>
      <c r="Y2457" t="str">
        <f t="shared" si="195"/>
        <v>WINCOMHANOI</v>
      </c>
    </row>
    <row r="2458" spans="1:25" x14ac:dyDescent="0.2">
      <c r="A2458" t="s">
        <v>0</v>
      </c>
      <c r="B2458" t="s">
        <v>3351</v>
      </c>
      <c r="D2458" t="s">
        <v>21</v>
      </c>
      <c r="E2458" t="s">
        <v>3</v>
      </c>
      <c r="F2458" s="12">
        <v>1</v>
      </c>
      <c r="G2458" s="2">
        <v>74250</v>
      </c>
      <c r="H2458" t="s">
        <v>4</v>
      </c>
      <c r="J2458" t="s">
        <v>22</v>
      </c>
      <c r="K2458" s="9" t="str">
        <f t="shared" si="192"/>
        <v>_Chả cốm 300g</v>
      </c>
      <c r="L2458" s="8" t="str">
        <f>VLOOKUP(K2458,'[1]Mã Misa'!$B$2:$D$74,2,0)</f>
        <v>Chả cốm 300g</v>
      </c>
      <c r="M2458" s="8" t="str">
        <f>VLOOKUP(L2458,'[1]Mã Misa'!$C$2:$D$74,2,0)</f>
        <v>CC300</v>
      </c>
      <c r="N2458" s="2">
        <v>74250</v>
      </c>
      <c r="O2458" t="s">
        <v>3352</v>
      </c>
      <c r="P2458" s="8" t="str">
        <f t="shared" si="193"/>
        <v>0160190</v>
      </c>
      <c r="Q2458" s="8" t="e">
        <f t="shared" si="191"/>
        <v>#N/A</v>
      </c>
      <c r="R2458" s="19">
        <v>44548</v>
      </c>
      <c r="S2458" s="17" t="s">
        <v>3353</v>
      </c>
      <c r="T2458" s="8" t="str">
        <f t="shared" si="194"/>
        <v>VM+ HNI Đồ</v>
      </c>
      <c r="U2458" t="s">
        <v>11420</v>
      </c>
      <c r="Y2458" t="str">
        <f t="shared" si="195"/>
        <v>WINCOMHANOI</v>
      </c>
    </row>
    <row r="2459" spans="1:25" x14ac:dyDescent="0.2">
      <c r="A2459" t="s">
        <v>0</v>
      </c>
      <c r="B2459" t="s">
        <v>3351</v>
      </c>
      <c r="D2459" t="s">
        <v>11</v>
      </c>
      <c r="E2459" t="s">
        <v>3</v>
      </c>
      <c r="F2459" s="12">
        <v>1</v>
      </c>
      <c r="G2459" s="2">
        <v>50182</v>
      </c>
      <c r="H2459" t="s">
        <v>4</v>
      </c>
      <c r="J2459" t="s">
        <v>12</v>
      </c>
      <c r="K2459" s="9" t="str">
        <f t="shared" si="192"/>
        <v>Giò tai lưỡi xào gói 250g</v>
      </c>
      <c r="L2459" s="8" t="str">
        <f>VLOOKUP(K2459,'[1]Mã Misa'!$B$2:$D$74,2,0)</f>
        <v>Giò Tai Lưỡi Xào 250g</v>
      </c>
      <c r="M2459" s="8" t="str">
        <f>VLOOKUP(L2459,'[1]Mã Misa'!$C$2:$D$74,2,0)</f>
        <v>GTLX250G</v>
      </c>
      <c r="N2459" s="2">
        <v>50182</v>
      </c>
      <c r="O2459" t="s">
        <v>3352</v>
      </c>
      <c r="P2459" s="8" t="str">
        <f t="shared" si="193"/>
        <v>0160190</v>
      </c>
      <c r="Q2459" s="8" t="e">
        <f t="shared" si="191"/>
        <v>#N/A</v>
      </c>
      <c r="R2459" s="19">
        <v>44548</v>
      </c>
      <c r="S2459" s="17" t="s">
        <v>3353</v>
      </c>
      <c r="T2459" s="8" t="str">
        <f t="shared" si="194"/>
        <v>VM+ HNI Đồ</v>
      </c>
      <c r="U2459" t="s">
        <v>11420</v>
      </c>
      <c r="Y2459" t="str">
        <f t="shared" si="195"/>
        <v>WINCOMHANOI</v>
      </c>
    </row>
    <row r="2460" spans="1:25" x14ac:dyDescent="0.2">
      <c r="A2460" t="s">
        <v>0</v>
      </c>
      <c r="B2460" t="s">
        <v>3354</v>
      </c>
      <c r="D2460" t="s">
        <v>2</v>
      </c>
      <c r="E2460" t="s">
        <v>3</v>
      </c>
      <c r="F2460" s="12">
        <v>1</v>
      </c>
      <c r="G2460" s="2">
        <v>70950</v>
      </c>
      <c r="H2460" t="s">
        <v>4</v>
      </c>
      <c r="J2460" t="s">
        <v>5</v>
      </c>
      <c r="K2460" s="9" t="str">
        <f t="shared" si="192"/>
        <v>_Chả nướng 300g</v>
      </c>
      <c r="L2460" s="8" t="str">
        <f>VLOOKUP(K2460,'[1]Mã Misa'!$B$2:$D$74,2,0)</f>
        <v>Chả nướng 300g</v>
      </c>
      <c r="M2460" s="8" t="str">
        <f>VLOOKUP(L2460,'[1]Mã Misa'!$C$2:$D$74,2,0)</f>
        <v>CN300</v>
      </c>
      <c r="N2460" s="2">
        <v>70950</v>
      </c>
      <c r="O2460" t="s">
        <v>3355</v>
      </c>
      <c r="P2460" s="8" t="str">
        <f t="shared" si="193"/>
        <v>0160206</v>
      </c>
      <c r="Q2460" s="8" t="e">
        <f t="shared" si="191"/>
        <v>#N/A</v>
      </c>
      <c r="R2460" s="19">
        <v>44548</v>
      </c>
      <c r="S2460" s="17" t="s">
        <v>1276</v>
      </c>
      <c r="T2460" s="8" t="str">
        <f t="shared" si="194"/>
        <v>VM HNI Tru</v>
      </c>
      <c r="U2460" t="s">
        <v>10880</v>
      </c>
      <c r="Y2460" t="str">
        <f t="shared" si="195"/>
        <v>WINCOMHANOI</v>
      </c>
    </row>
    <row r="2461" spans="1:25" x14ac:dyDescent="0.2">
      <c r="A2461" t="s">
        <v>0</v>
      </c>
      <c r="B2461" t="s">
        <v>3354</v>
      </c>
      <c r="D2461" t="s">
        <v>25</v>
      </c>
      <c r="E2461" t="s">
        <v>3</v>
      </c>
      <c r="F2461" s="12">
        <v>3</v>
      </c>
      <c r="G2461" s="2">
        <v>272250</v>
      </c>
      <c r="H2461" t="s">
        <v>4</v>
      </c>
      <c r="J2461" t="s">
        <v>26</v>
      </c>
      <c r="K2461" s="9" t="str">
        <f t="shared" si="192"/>
        <v>_Chân gà sốt cay 400g</v>
      </c>
      <c r="L2461" s="8" t="str">
        <f>VLOOKUP(K2461,'[1]Mã Misa'!$B$2:$D$74,2,0)</f>
        <v>Chân gà sốt cay 400g</v>
      </c>
      <c r="M2461" s="8" t="str">
        <f>VLOOKUP(L2461,'[1]Mã Misa'!$C$2:$D$74,2,0)</f>
        <v>CGSC400</v>
      </c>
      <c r="N2461" s="2">
        <v>90750</v>
      </c>
      <c r="O2461" t="s">
        <v>3355</v>
      </c>
      <c r="P2461" s="8" t="str">
        <f t="shared" si="193"/>
        <v>0160206</v>
      </c>
      <c r="Q2461" s="8" t="e">
        <f t="shared" si="191"/>
        <v>#N/A</v>
      </c>
      <c r="R2461" s="19">
        <v>44548</v>
      </c>
      <c r="S2461" s="17" t="s">
        <v>1276</v>
      </c>
      <c r="T2461" s="8" t="str">
        <f t="shared" si="194"/>
        <v>VM HNI Tru</v>
      </c>
      <c r="U2461" t="s">
        <v>10880</v>
      </c>
      <c r="Y2461" t="str">
        <f t="shared" si="195"/>
        <v>WINCOMHANOI</v>
      </c>
    </row>
    <row r="2462" spans="1:25" x14ac:dyDescent="0.2">
      <c r="A2462" t="s">
        <v>0</v>
      </c>
      <c r="B2462" t="s">
        <v>3354</v>
      </c>
      <c r="D2462" t="s">
        <v>8</v>
      </c>
      <c r="E2462" t="s">
        <v>3</v>
      </c>
      <c r="F2462" s="12">
        <v>2</v>
      </c>
      <c r="G2462" s="2">
        <v>210800</v>
      </c>
      <c r="H2462" t="s">
        <v>4</v>
      </c>
      <c r="J2462" t="s">
        <v>9</v>
      </c>
      <c r="K2462" s="9" t="str">
        <f t="shared" si="192"/>
        <v>_Đùi gà sốt cay 500g</v>
      </c>
      <c r="L2462" s="8" t="str">
        <f>VLOOKUP(K2462,'[1]Mã Misa'!$B$2:$D$74,2,0)</f>
        <v>Đùi gà sốt cay 500g</v>
      </c>
      <c r="M2462" s="8" t="str">
        <f>VLOOKUP(L2462,'[1]Mã Misa'!$C$2:$D$74,2,0)</f>
        <v>DGSC500</v>
      </c>
      <c r="N2462" s="2">
        <v>105400</v>
      </c>
      <c r="O2462" t="s">
        <v>3355</v>
      </c>
      <c r="P2462" s="8" t="str">
        <f t="shared" si="193"/>
        <v>0160206</v>
      </c>
      <c r="Q2462" s="8" t="e">
        <f t="shared" si="191"/>
        <v>#N/A</v>
      </c>
      <c r="R2462" s="19">
        <v>44548</v>
      </c>
      <c r="S2462" s="17" t="s">
        <v>1276</v>
      </c>
      <c r="T2462" s="8" t="str">
        <f t="shared" si="194"/>
        <v>VM HNI Tru</v>
      </c>
      <c r="U2462" t="s">
        <v>10880</v>
      </c>
      <c r="Y2462" t="str">
        <f t="shared" si="195"/>
        <v>WINCOMHANOI</v>
      </c>
    </row>
    <row r="2463" spans="1:25" x14ac:dyDescent="0.2">
      <c r="A2463" t="s">
        <v>0</v>
      </c>
      <c r="B2463" t="s">
        <v>3356</v>
      </c>
      <c r="D2463" t="s">
        <v>8</v>
      </c>
      <c r="E2463" t="s">
        <v>3</v>
      </c>
      <c r="F2463" s="12">
        <v>3</v>
      </c>
      <c r="G2463" s="2">
        <v>316200</v>
      </c>
      <c r="H2463" t="s">
        <v>4</v>
      </c>
      <c r="J2463" t="s">
        <v>9</v>
      </c>
      <c r="K2463" s="9" t="str">
        <f t="shared" si="192"/>
        <v>_Đùi gà sốt cay 500g</v>
      </c>
      <c r="L2463" s="8" t="str">
        <f>VLOOKUP(K2463,'[1]Mã Misa'!$B$2:$D$74,2,0)</f>
        <v>Đùi gà sốt cay 500g</v>
      </c>
      <c r="M2463" s="8" t="str">
        <f>VLOOKUP(L2463,'[1]Mã Misa'!$C$2:$D$74,2,0)</f>
        <v>DGSC500</v>
      </c>
      <c r="N2463" s="2">
        <v>105400</v>
      </c>
      <c r="O2463" t="s">
        <v>3357</v>
      </c>
      <c r="P2463" s="8" t="str">
        <f t="shared" si="193"/>
        <v>0160214</v>
      </c>
      <c r="Q2463" s="8" t="e">
        <f t="shared" si="191"/>
        <v>#N/A</v>
      </c>
      <c r="R2463" s="19">
        <v>44548</v>
      </c>
      <c r="S2463" s="17" t="s">
        <v>186</v>
      </c>
      <c r="T2463" s="8" t="str">
        <f t="shared" si="194"/>
        <v>VM+ HNI Kh</v>
      </c>
      <c r="U2463" t="s">
        <v>10554</v>
      </c>
      <c r="Y2463" t="str">
        <f t="shared" si="195"/>
        <v>WINCOMHANOI</v>
      </c>
    </row>
    <row r="2464" spans="1:25" x14ac:dyDescent="0.2">
      <c r="A2464" t="s">
        <v>0</v>
      </c>
      <c r="B2464" t="s">
        <v>3358</v>
      </c>
      <c r="D2464" t="s">
        <v>27</v>
      </c>
      <c r="E2464" t="s">
        <v>3</v>
      </c>
      <c r="F2464" s="12">
        <v>6</v>
      </c>
      <c r="G2464" s="2">
        <v>366300</v>
      </c>
      <c r="H2464" t="s">
        <v>4</v>
      </c>
      <c r="J2464" t="s">
        <v>28</v>
      </c>
      <c r="K2464" s="9" t="str">
        <f t="shared" si="192"/>
        <v>_Giò sụn gà 250g</v>
      </c>
      <c r="L2464" s="8" t="str">
        <f>VLOOKUP(K2464,'[1]Mã Misa'!$B$2:$D$74,2,0)</f>
        <v>Giò sụn gà 250g</v>
      </c>
      <c r="M2464" s="8" t="str">
        <f>VLOOKUP(L2464,'[1]Mã Misa'!$C$2:$D$74,2,0)</f>
        <v>GSG250</v>
      </c>
      <c r="N2464" s="2">
        <v>61050</v>
      </c>
      <c r="O2464" t="s">
        <v>3359</v>
      </c>
      <c r="P2464" s="8" t="str">
        <f t="shared" si="193"/>
        <v>0047713</v>
      </c>
      <c r="Q2464" s="8" t="e">
        <f t="shared" si="191"/>
        <v>#N/A</v>
      </c>
      <c r="R2464" s="19">
        <v>44548</v>
      </c>
      <c r="S2464" s="17" t="s">
        <v>3360</v>
      </c>
      <c r="T2464" s="8" t="str">
        <f t="shared" si="194"/>
        <v>VM+ HCM 17</v>
      </c>
      <c r="U2464" t="s">
        <v>11421</v>
      </c>
      <c r="Y2464" t="str">
        <f t="shared" si="195"/>
        <v>WINCOMHOCHIMINH</v>
      </c>
    </row>
    <row r="2465" spans="1:25" x14ac:dyDescent="0.2">
      <c r="A2465" t="s">
        <v>0</v>
      </c>
      <c r="B2465" t="s">
        <v>3358</v>
      </c>
      <c r="D2465" t="s">
        <v>40</v>
      </c>
      <c r="E2465" t="s">
        <v>3</v>
      </c>
      <c r="F2465" s="12">
        <v>2</v>
      </c>
      <c r="G2465" s="2">
        <v>118800</v>
      </c>
      <c r="H2465" t="s">
        <v>4</v>
      </c>
      <c r="J2465" t="s">
        <v>41</v>
      </c>
      <c r="K2465" s="9" t="str">
        <f t="shared" si="192"/>
        <v>_Giò lụa 250g</v>
      </c>
      <c r="L2465" s="8" t="str">
        <f>VLOOKUP(K2465,'[1]Mã Misa'!$B$2:$D$74,2,0)</f>
        <v>Giò lụa 250g</v>
      </c>
      <c r="M2465" s="8" t="str">
        <f>VLOOKUP(L2465,'[1]Mã Misa'!$C$2:$D$74,2,0)</f>
        <v>GL250</v>
      </c>
      <c r="N2465" s="2">
        <v>59400</v>
      </c>
      <c r="O2465" t="s">
        <v>3359</v>
      </c>
      <c r="P2465" s="8" t="str">
        <f t="shared" si="193"/>
        <v>0047713</v>
      </c>
      <c r="Q2465" s="8" t="e">
        <f t="shared" si="191"/>
        <v>#N/A</v>
      </c>
      <c r="R2465" s="19">
        <v>44548</v>
      </c>
      <c r="S2465" s="17" t="s">
        <v>3360</v>
      </c>
      <c r="T2465" s="8" t="str">
        <f t="shared" si="194"/>
        <v>VM+ HCM 17</v>
      </c>
      <c r="U2465" t="s">
        <v>11421</v>
      </c>
      <c r="Y2465" t="str">
        <f t="shared" si="195"/>
        <v>WINCOMHOCHIMINH</v>
      </c>
    </row>
    <row r="2466" spans="1:25" x14ac:dyDescent="0.2">
      <c r="A2466" t="s">
        <v>0</v>
      </c>
      <c r="B2466" t="s">
        <v>3358</v>
      </c>
      <c r="D2466" t="s">
        <v>2</v>
      </c>
      <c r="E2466" t="s">
        <v>3</v>
      </c>
      <c r="F2466" s="12">
        <v>5</v>
      </c>
      <c r="G2466" s="2">
        <v>354750</v>
      </c>
      <c r="H2466" t="s">
        <v>4</v>
      </c>
      <c r="J2466" t="s">
        <v>5</v>
      </c>
      <c r="K2466" s="9" t="str">
        <f t="shared" si="192"/>
        <v>_Chả nướng 300g</v>
      </c>
      <c r="L2466" s="8" t="str">
        <f>VLOOKUP(K2466,'[1]Mã Misa'!$B$2:$D$74,2,0)</f>
        <v>Chả nướng 300g</v>
      </c>
      <c r="M2466" s="8" t="str">
        <f>VLOOKUP(L2466,'[1]Mã Misa'!$C$2:$D$74,2,0)</f>
        <v>CN300</v>
      </c>
      <c r="N2466" s="2">
        <v>70950</v>
      </c>
      <c r="O2466" t="s">
        <v>3359</v>
      </c>
      <c r="P2466" s="8" t="str">
        <f t="shared" si="193"/>
        <v>0047713</v>
      </c>
      <c r="Q2466" s="8" t="e">
        <f t="shared" si="191"/>
        <v>#N/A</v>
      </c>
      <c r="R2466" s="19">
        <v>44548</v>
      </c>
      <c r="S2466" s="17" t="s">
        <v>3360</v>
      </c>
      <c r="T2466" s="8" t="str">
        <f t="shared" si="194"/>
        <v>VM+ HCM 17</v>
      </c>
      <c r="U2466" t="s">
        <v>11421</v>
      </c>
      <c r="Y2466" t="str">
        <f t="shared" si="195"/>
        <v>WINCOMHOCHIMINH</v>
      </c>
    </row>
    <row r="2467" spans="1:25" x14ac:dyDescent="0.2">
      <c r="A2467" t="s">
        <v>0</v>
      </c>
      <c r="B2467" t="s">
        <v>3358</v>
      </c>
      <c r="D2467" t="s">
        <v>21</v>
      </c>
      <c r="E2467" t="s">
        <v>3</v>
      </c>
      <c r="F2467" s="12">
        <v>1</v>
      </c>
      <c r="G2467" s="2">
        <v>74250</v>
      </c>
      <c r="H2467" t="s">
        <v>4</v>
      </c>
      <c r="J2467" t="s">
        <v>22</v>
      </c>
      <c r="K2467" s="9" t="str">
        <f t="shared" si="192"/>
        <v>_Chả cốm 300g</v>
      </c>
      <c r="L2467" s="8" t="str">
        <f>VLOOKUP(K2467,'[1]Mã Misa'!$B$2:$D$74,2,0)</f>
        <v>Chả cốm 300g</v>
      </c>
      <c r="M2467" s="8" t="str">
        <f>VLOOKUP(L2467,'[1]Mã Misa'!$C$2:$D$74,2,0)</f>
        <v>CC300</v>
      </c>
      <c r="N2467" s="2">
        <v>74250</v>
      </c>
      <c r="O2467" t="s">
        <v>3359</v>
      </c>
      <c r="P2467" s="8" t="str">
        <f t="shared" si="193"/>
        <v>0047713</v>
      </c>
      <c r="Q2467" s="8" t="e">
        <f t="shared" si="191"/>
        <v>#N/A</v>
      </c>
      <c r="R2467" s="19">
        <v>44548</v>
      </c>
      <c r="S2467" s="17" t="s">
        <v>3360</v>
      </c>
      <c r="T2467" s="8" t="str">
        <f t="shared" si="194"/>
        <v>VM+ HCM 17</v>
      </c>
      <c r="U2467" t="s">
        <v>11421</v>
      </c>
      <c r="Y2467" t="str">
        <f t="shared" si="195"/>
        <v>WINCOMHOCHIMINH</v>
      </c>
    </row>
    <row r="2468" spans="1:25" x14ac:dyDescent="0.2">
      <c r="A2468" t="s">
        <v>0</v>
      </c>
      <c r="B2468" t="s">
        <v>3358</v>
      </c>
      <c r="D2468" t="s">
        <v>11</v>
      </c>
      <c r="E2468" t="s">
        <v>3</v>
      </c>
      <c r="F2468" s="12">
        <v>3</v>
      </c>
      <c r="G2468" s="2">
        <v>150546</v>
      </c>
      <c r="H2468" t="s">
        <v>4</v>
      </c>
      <c r="J2468" t="s">
        <v>12</v>
      </c>
      <c r="K2468" s="9" t="str">
        <f t="shared" si="192"/>
        <v>Giò tai lưỡi xào gói 250g</v>
      </c>
      <c r="L2468" s="8" t="str">
        <f>VLOOKUP(K2468,'[1]Mã Misa'!$B$2:$D$74,2,0)</f>
        <v>Giò Tai Lưỡi Xào 250g</v>
      </c>
      <c r="M2468" s="8" t="str">
        <f>VLOOKUP(L2468,'[1]Mã Misa'!$C$2:$D$74,2,0)</f>
        <v>GTLX250G</v>
      </c>
      <c r="N2468" s="2">
        <v>50182</v>
      </c>
      <c r="O2468" t="s">
        <v>3359</v>
      </c>
      <c r="P2468" s="8" t="str">
        <f t="shared" si="193"/>
        <v>0047713</v>
      </c>
      <c r="Q2468" s="8" t="e">
        <f t="shared" si="191"/>
        <v>#N/A</v>
      </c>
      <c r="R2468" s="19">
        <v>44548</v>
      </c>
      <c r="S2468" s="17" t="s">
        <v>3360</v>
      </c>
      <c r="T2468" s="8" t="str">
        <f t="shared" si="194"/>
        <v>VM+ HCM 17</v>
      </c>
      <c r="U2468" t="s">
        <v>11421</v>
      </c>
      <c r="Y2468" t="str">
        <f t="shared" si="195"/>
        <v>WINCOMHOCHIMINH</v>
      </c>
    </row>
    <row r="2469" spans="1:25" x14ac:dyDescent="0.2">
      <c r="A2469" t="s">
        <v>0</v>
      </c>
      <c r="B2469" t="s">
        <v>3361</v>
      </c>
      <c r="D2469" t="s">
        <v>15</v>
      </c>
      <c r="E2469" t="s">
        <v>3</v>
      </c>
      <c r="F2469" s="12">
        <v>4</v>
      </c>
      <c r="G2469" s="2">
        <v>184000</v>
      </c>
      <c r="H2469" t="s">
        <v>4</v>
      </c>
      <c r="J2469" t="s">
        <v>16</v>
      </c>
      <c r="K2469" s="9" t="str">
        <f t="shared" si="192"/>
        <v>Mộc nấm hương gói 250g</v>
      </c>
      <c r="L2469" s="8" t="str">
        <f>VLOOKUP(K2469,'[1]Mã Misa'!$B$2:$D$74,2,0)</f>
        <v>Mộc Nấm Hương 250g</v>
      </c>
      <c r="M2469" s="8" t="str">
        <f>VLOOKUP(L2469,'[1]Mã Misa'!$C$2:$D$74,2,0)</f>
        <v>MNH250</v>
      </c>
      <c r="N2469" s="2">
        <v>46000</v>
      </c>
      <c r="O2469" t="s">
        <v>3362</v>
      </c>
      <c r="P2469" s="8" t="str">
        <f t="shared" si="193"/>
        <v>0047715</v>
      </c>
      <c r="Q2469" s="8" t="e">
        <f t="shared" si="191"/>
        <v>#N/A</v>
      </c>
      <c r="R2469" s="19">
        <v>44548</v>
      </c>
      <c r="S2469" s="17" t="s">
        <v>1248</v>
      </c>
      <c r="T2469" s="8" t="str">
        <f t="shared" si="194"/>
        <v>VM+ HCM 54</v>
      </c>
      <c r="U2469" t="s">
        <v>10872</v>
      </c>
      <c r="Y2469" t="str">
        <f t="shared" si="195"/>
        <v>WINCOMHOCHIMINH</v>
      </c>
    </row>
    <row r="2470" spans="1:25" x14ac:dyDescent="0.2">
      <c r="A2470" t="s">
        <v>0</v>
      </c>
      <c r="B2470" t="s">
        <v>3361</v>
      </c>
      <c r="D2470" t="s">
        <v>2</v>
      </c>
      <c r="E2470" t="s">
        <v>3</v>
      </c>
      <c r="F2470" s="12">
        <v>1</v>
      </c>
      <c r="G2470" s="2">
        <v>70950</v>
      </c>
      <c r="H2470" t="s">
        <v>4</v>
      </c>
      <c r="J2470" t="s">
        <v>5</v>
      </c>
      <c r="K2470" s="9" t="str">
        <f t="shared" si="192"/>
        <v>_Chả nướng 300g</v>
      </c>
      <c r="L2470" s="8" t="str">
        <f>VLOOKUP(K2470,'[1]Mã Misa'!$B$2:$D$74,2,0)</f>
        <v>Chả nướng 300g</v>
      </c>
      <c r="M2470" s="8" t="str">
        <f>VLOOKUP(L2470,'[1]Mã Misa'!$C$2:$D$74,2,0)</f>
        <v>CN300</v>
      </c>
      <c r="N2470" s="2">
        <v>70950</v>
      </c>
      <c r="O2470" t="s">
        <v>3362</v>
      </c>
      <c r="P2470" s="8" t="str">
        <f t="shared" si="193"/>
        <v>0047715</v>
      </c>
      <c r="Q2470" s="8" t="e">
        <f t="shared" si="191"/>
        <v>#N/A</v>
      </c>
      <c r="R2470" s="19">
        <v>44548</v>
      </c>
      <c r="S2470" s="17" t="s">
        <v>1248</v>
      </c>
      <c r="T2470" s="8" t="str">
        <f t="shared" si="194"/>
        <v>VM+ HCM 54</v>
      </c>
      <c r="U2470" t="s">
        <v>10872</v>
      </c>
      <c r="Y2470" t="str">
        <f t="shared" si="195"/>
        <v>WINCOMHOCHIMINH</v>
      </c>
    </row>
    <row r="2471" spans="1:25" x14ac:dyDescent="0.2">
      <c r="A2471" t="s">
        <v>0</v>
      </c>
      <c r="B2471" t="s">
        <v>3361</v>
      </c>
      <c r="D2471" t="s">
        <v>42</v>
      </c>
      <c r="E2471" t="s">
        <v>3</v>
      </c>
      <c r="F2471" s="12">
        <v>2</v>
      </c>
      <c r="G2471" s="2">
        <v>175574</v>
      </c>
      <c r="H2471" t="s">
        <v>4</v>
      </c>
      <c r="J2471" t="s">
        <v>43</v>
      </c>
      <c r="K2471" s="9" t="str">
        <f t="shared" si="192"/>
        <v>Bắp bò muối gói 200g</v>
      </c>
      <c r="L2471" s="8" t="str">
        <f>VLOOKUP(K2471,'[1]Mã Misa'!$B$2:$D$74,2,0)</f>
        <v>Bắp bò muối 200g</v>
      </c>
      <c r="M2471" s="8" t="str">
        <f>VLOOKUP(L2471,'[1]Mã Misa'!$C$2:$D$74,2,0)</f>
        <v>BBM200</v>
      </c>
      <c r="N2471" s="2">
        <v>87787</v>
      </c>
      <c r="O2471" t="s">
        <v>3362</v>
      </c>
      <c r="P2471" s="8" t="str">
        <f t="shared" si="193"/>
        <v>0047715</v>
      </c>
      <c r="Q2471" s="8" t="e">
        <f t="shared" si="191"/>
        <v>#N/A</v>
      </c>
      <c r="R2471" s="19">
        <v>44548</v>
      </c>
      <c r="S2471" s="17" t="s">
        <v>1248</v>
      </c>
      <c r="T2471" s="8" t="str">
        <f t="shared" si="194"/>
        <v>VM+ HCM 54</v>
      </c>
      <c r="U2471" t="s">
        <v>10872</v>
      </c>
      <c r="Y2471" t="str">
        <f t="shared" si="195"/>
        <v>WINCOMHOCHIMINH</v>
      </c>
    </row>
    <row r="2472" spans="1:25" x14ac:dyDescent="0.2">
      <c r="A2472" t="s">
        <v>0</v>
      </c>
      <c r="B2472" t="s">
        <v>3363</v>
      </c>
      <c r="D2472" t="s">
        <v>30</v>
      </c>
      <c r="E2472" t="s">
        <v>3</v>
      </c>
      <c r="F2472" s="12">
        <v>2</v>
      </c>
      <c r="G2472" s="2">
        <v>222116</v>
      </c>
      <c r="H2472" t="s">
        <v>4</v>
      </c>
      <c r="J2472" t="s">
        <v>31</v>
      </c>
      <c r="K2472" s="9" t="str">
        <f t="shared" si="192"/>
        <v>Gà muối gói 500g</v>
      </c>
      <c r="L2472" s="8" t="str">
        <f>VLOOKUP(K2472,'[1]Mã Misa'!$B$2:$D$74,2,0)</f>
        <v>Gà muối 500g</v>
      </c>
      <c r="M2472" s="8" t="str">
        <f>VLOOKUP(L2472,'[1]Mã Misa'!$C$2:$D$74,2,0)</f>
        <v>GM500</v>
      </c>
      <c r="N2472" s="2">
        <v>111058</v>
      </c>
      <c r="O2472" t="s">
        <v>3364</v>
      </c>
      <c r="P2472" s="8" t="str">
        <f t="shared" si="193"/>
        <v>0013081</v>
      </c>
      <c r="Q2472" s="8" t="e">
        <f t="shared" si="191"/>
        <v>#N/A</v>
      </c>
      <c r="R2472" s="19">
        <v>44548</v>
      </c>
      <c r="S2472" s="17" t="s">
        <v>1549</v>
      </c>
      <c r="T2472" s="8" t="str">
        <f t="shared" si="194"/>
        <v>VM+ QNH Số</v>
      </c>
      <c r="U2472" t="s">
        <v>10954</v>
      </c>
      <c r="Y2472" t="str">
        <f t="shared" si="195"/>
        <v>WINCOMQUANGNINH</v>
      </c>
    </row>
    <row r="2473" spans="1:25" x14ac:dyDescent="0.2">
      <c r="A2473" t="s">
        <v>0</v>
      </c>
      <c r="B2473" t="s">
        <v>3365</v>
      </c>
      <c r="D2473" t="s">
        <v>40</v>
      </c>
      <c r="E2473" t="s">
        <v>3</v>
      </c>
      <c r="F2473" s="12">
        <v>2</v>
      </c>
      <c r="G2473" s="2">
        <v>118800</v>
      </c>
      <c r="H2473" t="s">
        <v>4</v>
      </c>
      <c r="J2473" t="s">
        <v>41</v>
      </c>
      <c r="K2473" s="9" t="str">
        <f t="shared" si="192"/>
        <v>_Giò lụa 250g</v>
      </c>
      <c r="L2473" s="8" t="str">
        <f>VLOOKUP(K2473,'[1]Mã Misa'!$B$2:$D$74,2,0)</f>
        <v>Giò lụa 250g</v>
      </c>
      <c r="M2473" s="8" t="str">
        <f>VLOOKUP(L2473,'[1]Mã Misa'!$C$2:$D$74,2,0)</f>
        <v>GL250</v>
      </c>
      <c r="N2473" s="2">
        <v>59400</v>
      </c>
      <c r="O2473" t="s">
        <v>3366</v>
      </c>
      <c r="P2473" s="8" t="str">
        <f t="shared" si="193"/>
        <v>0003336</v>
      </c>
      <c r="Q2473" s="8" t="e">
        <f t="shared" si="191"/>
        <v>#N/A</v>
      </c>
      <c r="R2473" s="19">
        <v>44548</v>
      </c>
      <c r="S2473" s="17" t="s">
        <v>3367</v>
      </c>
      <c r="T2473" s="8" t="str">
        <f t="shared" si="194"/>
        <v>VM+ HDG Th</v>
      </c>
      <c r="U2473" t="s">
        <v>11422</v>
      </c>
      <c r="Y2473" t="str">
        <f t="shared" si="195"/>
        <v>WINCOMHAIDUONG</v>
      </c>
    </row>
    <row r="2474" spans="1:25" x14ac:dyDescent="0.2">
      <c r="A2474" t="s">
        <v>0</v>
      </c>
      <c r="B2474" t="s">
        <v>3365</v>
      </c>
      <c r="D2474" t="s">
        <v>27</v>
      </c>
      <c r="E2474" t="s">
        <v>3</v>
      </c>
      <c r="F2474" s="12">
        <v>1</v>
      </c>
      <c r="G2474" s="2">
        <v>61050</v>
      </c>
      <c r="H2474" t="s">
        <v>4</v>
      </c>
      <c r="J2474" t="s">
        <v>28</v>
      </c>
      <c r="K2474" s="9" t="str">
        <f t="shared" si="192"/>
        <v>_Giò sụn gà 250g</v>
      </c>
      <c r="L2474" s="8" t="str">
        <f>VLOOKUP(K2474,'[1]Mã Misa'!$B$2:$D$74,2,0)</f>
        <v>Giò sụn gà 250g</v>
      </c>
      <c r="M2474" s="8" t="str">
        <f>VLOOKUP(L2474,'[1]Mã Misa'!$C$2:$D$74,2,0)</f>
        <v>GSG250</v>
      </c>
      <c r="N2474" s="2">
        <v>61050</v>
      </c>
      <c r="O2474" t="s">
        <v>3366</v>
      </c>
      <c r="P2474" s="8" t="str">
        <f t="shared" si="193"/>
        <v>0003336</v>
      </c>
      <c r="Q2474" s="8" t="e">
        <f t="shared" si="191"/>
        <v>#N/A</v>
      </c>
      <c r="R2474" s="19">
        <v>44548</v>
      </c>
      <c r="S2474" s="17" t="s">
        <v>3367</v>
      </c>
      <c r="T2474" s="8" t="str">
        <f t="shared" si="194"/>
        <v>VM+ HDG Th</v>
      </c>
      <c r="U2474" t="s">
        <v>11422</v>
      </c>
      <c r="Y2474" t="str">
        <f t="shared" si="195"/>
        <v>WINCOMHAIDUONG</v>
      </c>
    </row>
    <row r="2475" spans="1:25" x14ac:dyDescent="0.2">
      <c r="A2475" t="s">
        <v>0</v>
      </c>
      <c r="B2475" t="s">
        <v>3365</v>
      </c>
      <c r="D2475" t="s">
        <v>2</v>
      </c>
      <c r="E2475" t="s">
        <v>3</v>
      </c>
      <c r="F2475" s="12">
        <v>5</v>
      </c>
      <c r="G2475" s="2">
        <v>354750</v>
      </c>
      <c r="H2475" t="s">
        <v>4</v>
      </c>
      <c r="J2475" t="s">
        <v>5</v>
      </c>
      <c r="K2475" s="9" t="str">
        <f t="shared" si="192"/>
        <v>_Chả nướng 300g</v>
      </c>
      <c r="L2475" s="8" t="str">
        <f>VLOOKUP(K2475,'[1]Mã Misa'!$B$2:$D$74,2,0)</f>
        <v>Chả nướng 300g</v>
      </c>
      <c r="M2475" s="8" t="str">
        <f>VLOOKUP(L2475,'[1]Mã Misa'!$C$2:$D$74,2,0)</f>
        <v>CN300</v>
      </c>
      <c r="N2475" s="2">
        <v>70950</v>
      </c>
      <c r="O2475" t="s">
        <v>3366</v>
      </c>
      <c r="P2475" s="8" t="str">
        <f t="shared" si="193"/>
        <v>0003336</v>
      </c>
      <c r="Q2475" s="8" t="e">
        <f t="shared" si="191"/>
        <v>#N/A</v>
      </c>
      <c r="R2475" s="19">
        <v>44548</v>
      </c>
      <c r="S2475" s="17" t="s">
        <v>3367</v>
      </c>
      <c r="T2475" s="8" t="str">
        <f t="shared" si="194"/>
        <v>VM+ HDG Th</v>
      </c>
      <c r="U2475" t="s">
        <v>11422</v>
      </c>
      <c r="Y2475" t="str">
        <f t="shared" si="195"/>
        <v>WINCOMHAIDUONG</v>
      </c>
    </row>
    <row r="2476" spans="1:25" x14ac:dyDescent="0.2">
      <c r="A2476" t="s">
        <v>0</v>
      </c>
      <c r="B2476" t="s">
        <v>3365</v>
      </c>
      <c r="D2476" t="s">
        <v>42</v>
      </c>
      <c r="E2476" t="s">
        <v>3</v>
      </c>
      <c r="F2476" s="12">
        <v>5</v>
      </c>
      <c r="G2476" s="2">
        <v>438935</v>
      </c>
      <c r="H2476" t="s">
        <v>4</v>
      </c>
      <c r="J2476" t="s">
        <v>43</v>
      </c>
      <c r="K2476" s="9" t="str">
        <f t="shared" si="192"/>
        <v>Bắp bò muối gói 200g</v>
      </c>
      <c r="L2476" s="8" t="str">
        <f>VLOOKUP(K2476,'[1]Mã Misa'!$B$2:$D$74,2,0)</f>
        <v>Bắp bò muối 200g</v>
      </c>
      <c r="M2476" s="8" t="str">
        <f>VLOOKUP(L2476,'[1]Mã Misa'!$C$2:$D$74,2,0)</f>
        <v>BBM200</v>
      </c>
      <c r="N2476" s="2">
        <v>87787</v>
      </c>
      <c r="O2476" t="s">
        <v>3366</v>
      </c>
      <c r="P2476" s="8" t="str">
        <f t="shared" si="193"/>
        <v>0003336</v>
      </c>
      <c r="Q2476" s="8" t="e">
        <f t="shared" si="191"/>
        <v>#N/A</v>
      </c>
      <c r="R2476" s="19">
        <v>44548</v>
      </c>
      <c r="S2476" s="17" t="s">
        <v>3367</v>
      </c>
      <c r="T2476" s="8" t="str">
        <f t="shared" si="194"/>
        <v>VM+ HDG Th</v>
      </c>
      <c r="U2476" t="s">
        <v>11422</v>
      </c>
      <c r="Y2476" t="str">
        <f t="shared" si="195"/>
        <v>WINCOMHAIDUONG</v>
      </c>
    </row>
    <row r="2477" spans="1:25" x14ac:dyDescent="0.2">
      <c r="A2477" t="s">
        <v>0</v>
      </c>
      <c r="B2477" t="s">
        <v>3365</v>
      </c>
      <c r="D2477" t="s">
        <v>47</v>
      </c>
      <c r="E2477" t="s">
        <v>3</v>
      </c>
      <c r="F2477" s="12">
        <v>1</v>
      </c>
      <c r="G2477" s="2">
        <v>55595</v>
      </c>
      <c r="H2477" t="s">
        <v>4</v>
      </c>
      <c r="J2477" t="s">
        <v>48</v>
      </c>
      <c r="K2477" s="9" t="str">
        <f t="shared" si="192"/>
        <v>Tai heo muối gói 200g</v>
      </c>
      <c r="L2477" s="8" t="str">
        <f>VLOOKUP(K2477,'[1]Mã Misa'!$B$2:$D$74,2,0)</f>
        <v>Tai heo muối 200g</v>
      </c>
      <c r="M2477" s="8" t="str">
        <f>VLOOKUP(L2477,'[1]Mã Misa'!$C$2:$D$74,2,0)</f>
        <v>TH200</v>
      </c>
      <c r="N2477" s="2">
        <v>55595</v>
      </c>
      <c r="O2477" t="s">
        <v>3366</v>
      </c>
      <c r="P2477" s="8" t="str">
        <f t="shared" si="193"/>
        <v>0003336</v>
      </c>
      <c r="Q2477" s="8" t="e">
        <f t="shared" si="191"/>
        <v>#N/A</v>
      </c>
      <c r="R2477" s="19">
        <v>44548</v>
      </c>
      <c r="S2477" s="17" t="s">
        <v>3367</v>
      </c>
      <c r="T2477" s="8" t="str">
        <f t="shared" si="194"/>
        <v>VM+ HDG Th</v>
      </c>
      <c r="U2477" t="s">
        <v>11422</v>
      </c>
      <c r="Y2477" t="str">
        <f t="shared" si="195"/>
        <v>WINCOMHAIDUONG</v>
      </c>
    </row>
    <row r="2478" spans="1:25" x14ac:dyDescent="0.2">
      <c r="A2478" t="s">
        <v>0</v>
      </c>
      <c r="B2478" t="s">
        <v>3365</v>
      </c>
      <c r="D2478" t="s">
        <v>15</v>
      </c>
      <c r="E2478" t="s">
        <v>3</v>
      </c>
      <c r="F2478" s="12">
        <v>4</v>
      </c>
      <c r="G2478" s="2">
        <v>184000</v>
      </c>
      <c r="H2478" t="s">
        <v>4</v>
      </c>
      <c r="J2478" t="s">
        <v>16</v>
      </c>
      <c r="K2478" s="9" t="str">
        <f t="shared" si="192"/>
        <v>Mộc nấm hương gói 250g</v>
      </c>
      <c r="L2478" s="8" t="str">
        <f>VLOOKUP(K2478,'[1]Mã Misa'!$B$2:$D$74,2,0)</f>
        <v>Mộc Nấm Hương 250g</v>
      </c>
      <c r="M2478" s="8" t="str">
        <f>VLOOKUP(L2478,'[1]Mã Misa'!$C$2:$D$74,2,0)</f>
        <v>MNH250</v>
      </c>
      <c r="N2478" s="2">
        <v>46000</v>
      </c>
      <c r="O2478" t="s">
        <v>3366</v>
      </c>
      <c r="P2478" s="8" t="str">
        <f t="shared" si="193"/>
        <v>0003336</v>
      </c>
      <c r="Q2478" s="8" t="e">
        <f t="shared" si="191"/>
        <v>#N/A</v>
      </c>
      <c r="R2478" s="19">
        <v>44548</v>
      </c>
      <c r="S2478" s="17" t="s">
        <v>3367</v>
      </c>
      <c r="T2478" s="8" t="str">
        <f t="shared" si="194"/>
        <v>VM+ HDG Th</v>
      </c>
      <c r="U2478" t="s">
        <v>11422</v>
      </c>
      <c r="Y2478" t="str">
        <f t="shared" si="195"/>
        <v>WINCOMHAIDUONG</v>
      </c>
    </row>
    <row r="2479" spans="1:25" x14ac:dyDescent="0.2">
      <c r="A2479" t="s">
        <v>0</v>
      </c>
      <c r="B2479" t="s">
        <v>3368</v>
      </c>
      <c r="D2479" t="s">
        <v>42</v>
      </c>
      <c r="E2479" t="s">
        <v>3</v>
      </c>
      <c r="F2479" s="12">
        <v>2</v>
      </c>
      <c r="G2479" s="2">
        <v>175574</v>
      </c>
      <c r="H2479" t="s">
        <v>4</v>
      </c>
      <c r="J2479" t="s">
        <v>43</v>
      </c>
      <c r="K2479" s="9" t="str">
        <f t="shared" si="192"/>
        <v>Bắp bò muối gói 200g</v>
      </c>
      <c r="L2479" s="8" t="str">
        <f>VLOOKUP(K2479,'[1]Mã Misa'!$B$2:$D$74,2,0)</f>
        <v>Bắp bò muối 200g</v>
      </c>
      <c r="M2479" s="8" t="str">
        <f>VLOOKUP(L2479,'[1]Mã Misa'!$C$2:$D$74,2,0)</f>
        <v>BBM200</v>
      </c>
      <c r="N2479" s="2">
        <v>87787</v>
      </c>
      <c r="O2479" t="s">
        <v>3369</v>
      </c>
      <c r="P2479" s="8" t="str">
        <f t="shared" si="193"/>
        <v>0020750</v>
      </c>
      <c r="Q2479" s="8" t="e">
        <f t="shared" si="191"/>
        <v>#N/A</v>
      </c>
      <c r="R2479" s="19">
        <v>44548</v>
      </c>
      <c r="S2479" s="17" t="s">
        <v>1783</v>
      </c>
      <c r="T2479" s="8" t="str">
        <f t="shared" si="194"/>
        <v>VM+ DNG 22</v>
      </c>
      <c r="U2479" t="s">
        <v>11023</v>
      </c>
      <c r="Y2479" t="str">
        <f t="shared" si="195"/>
        <v>WINCOMDANANG</v>
      </c>
    </row>
    <row r="2480" spans="1:25" x14ac:dyDescent="0.2">
      <c r="A2480" t="s">
        <v>0</v>
      </c>
      <c r="B2480" t="s">
        <v>3368</v>
      </c>
      <c r="D2480" t="s">
        <v>47</v>
      </c>
      <c r="E2480" t="s">
        <v>3</v>
      </c>
      <c r="F2480" s="12">
        <v>4</v>
      </c>
      <c r="G2480" s="2">
        <v>222380</v>
      </c>
      <c r="H2480" t="s">
        <v>4</v>
      </c>
      <c r="J2480" t="s">
        <v>48</v>
      </c>
      <c r="K2480" s="9" t="str">
        <f t="shared" si="192"/>
        <v>Tai heo muối gói 200g</v>
      </c>
      <c r="L2480" s="8" t="str">
        <f>VLOOKUP(K2480,'[1]Mã Misa'!$B$2:$D$74,2,0)</f>
        <v>Tai heo muối 200g</v>
      </c>
      <c r="M2480" s="8" t="str">
        <f>VLOOKUP(L2480,'[1]Mã Misa'!$C$2:$D$74,2,0)</f>
        <v>TH200</v>
      </c>
      <c r="N2480" s="2">
        <v>55595</v>
      </c>
      <c r="O2480" t="s">
        <v>3369</v>
      </c>
      <c r="P2480" s="8" t="str">
        <f t="shared" si="193"/>
        <v>0020750</v>
      </c>
      <c r="Q2480" s="8" t="e">
        <f t="shared" si="191"/>
        <v>#N/A</v>
      </c>
      <c r="R2480" s="19">
        <v>44548</v>
      </c>
      <c r="S2480" s="17" t="s">
        <v>1783</v>
      </c>
      <c r="T2480" s="8" t="str">
        <f t="shared" si="194"/>
        <v>VM+ DNG 22</v>
      </c>
      <c r="U2480" t="s">
        <v>11023</v>
      </c>
      <c r="Y2480" t="str">
        <f t="shared" si="195"/>
        <v>WINCOMDANANG</v>
      </c>
    </row>
    <row r="2481" spans="1:25" x14ac:dyDescent="0.2">
      <c r="A2481" t="s">
        <v>0</v>
      </c>
      <c r="B2481" t="s">
        <v>3370</v>
      </c>
      <c r="D2481" t="s">
        <v>8</v>
      </c>
      <c r="E2481" t="s">
        <v>3</v>
      </c>
      <c r="F2481" s="12">
        <v>3</v>
      </c>
      <c r="G2481" s="2">
        <v>316200</v>
      </c>
      <c r="H2481" t="s">
        <v>4</v>
      </c>
      <c r="J2481" t="s">
        <v>9</v>
      </c>
      <c r="K2481" s="9" t="str">
        <f t="shared" si="192"/>
        <v>_Đùi gà sốt cay 500g</v>
      </c>
      <c r="L2481" s="8" t="str">
        <f>VLOOKUP(K2481,'[1]Mã Misa'!$B$2:$D$74,2,0)</f>
        <v>Đùi gà sốt cay 500g</v>
      </c>
      <c r="M2481" s="8" t="str">
        <f>VLOOKUP(L2481,'[1]Mã Misa'!$C$2:$D$74,2,0)</f>
        <v>DGSC500</v>
      </c>
      <c r="N2481" s="2">
        <v>105400</v>
      </c>
      <c r="O2481" t="s">
        <v>3371</v>
      </c>
      <c r="P2481" s="8" t="str">
        <f t="shared" si="193"/>
        <v>0003338</v>
      </c>
      <c r="Q2481" s="8" t="e">
        <f t="shared" si="191"/>
        <v>#N/A</v>
      </c>
      <c r="R2481" s="19">
        <v>44548</v>
      </c>
      <c r="S2481" s="17" t="s">
        <v>651</v>
      </c>
      <c r="T2481" s="8" t="str">
        <f t="shared" si="194"/>
        <v>VM+ HDG 97</v>
      </c>
      <c r="U2481" t="s">
        <v>10695</v>
      </c>
      <c r="Y2481" t="str">
        <f t="shared" si="195"/>
        <v>WINCOMHAIDUONG</v>
      </c>
    </row>
    <row r="2482" spans="1:25" x14ac:dyDescent="0.2">
      <c r="A2482" t="s">
        <v>0</v>
      </c>
      <c r="B2482" t="s">
        <v>3370</v>
      </c>
      <c r="D2482" t="s">
        <v>25</v>
      </c>
      <c r="E2482" t="s">
        <v>3</v>
      </c>
      <c r="F2482" s="12">
        <v>9</v>
      </c>
      <c r="G2482" s="2">
        <v>816750</v>
      </c>
      <c r="H2482" t="s">
        <v>4</v>
      </c>
      <c r="J2482" t="s">
        <v>26</v>
      </c>
      <c r="K2482" s="9" t="str">
        <f t="shared" si="192"/>
        <v>_Chân gà sốt cay 400g</v>
      </c>
      <c r="L2482" s="8" t="str">
        <f>VLOOKUP(K2482,'[1]Mã Misa'!$B$2:$D$74,2,0)</f>
        <v>Chân gà sốt cay 400g</v>
      </c>
      <c r="M2482" s="8" t="str">
        <f>VLOOKUP(L2482,'[1]Mã Misa'!$C$2:$D$74,2,0)</f>
        <v>CGSC400</v>
      </c>
      <c r="N2482" s="2">
        <v>90750</v>
      </c>
      <c r="O2482" t="s">
        <v>3371</v>
      </c>
      <c r="P2482" s="8" t="str">
        <f t="shared" si="193"/>
        <v>0003338</v>
      </c>
      <c r="Q2482" s="8" t="e">
        <f t="shared" si="191"/>
        <v>#N/A</v>
      </c>
      <c r="R2482" s="19">
        <v>44548</v>
      </c>
      <c r="S2482" s="17" t="s">
        <v>651</v>
      </c>
      <c r="T2482" s="8" t="str">
        <f t="shared" si="194"/>
        <v>VM+ HDG 97</v>
      </c>
      <c r="U2482" t="s">
        <v>10695</v>
      </c>
      <c r="Y2482" t="str">
        <f t="shared" si="195"/>
        <v>WINCOMHAIDUONG</v>
      </c>
    </row>
    <row r="2483" spans="1:25" x14ac:dyDescent="0.2">
      <c r="A2483" t="s">
        <v>0</v>
      </c>
      <c r="B2483" t="s">
        <v>3370</v>
      </c>
      <c r="D2483" t="s">
        <v>30</v>
      </c>
      <c r="E2483" t="s">
        <v>3</v>
      </c>
      <c r="F2483" s="12">
        <v>3</v>
      </c>
      <c r="G2483" s="2">
        <v>333174</v>
      </c>
      <c r="H2483" t="s">
        <v>4</v>
      </c>
      <c r="J2483" t="s">
        <v>31</v>
      </c>
      <c r="K2483" s="9" t="str">
        <f t="shared" si="192"/>
        <v>Gà muối gói 500g</v>
      </c>
      <c r="L2483" s="8" t="str">
        <f>VLOOKUP(K2483,'[1]Mã Misa'!$B$2:$D$74,2,0)</f>
        <v>Gà muối 500g</v>
      </c>
      <c r="M2483" s="8" t="str">
        <f>VLOOKUP(L2483,'[1]Mã Misa'!$C$2:$D$74,2,0)</f>
        <v>GM500</v>
      </c>
      <c r="N2483" s="2">
        <v>111058</v>
      </c>
      <c r="O2483" t="s">
        <v>3371</v>
      </c>
      <c r="P2483" s="8" t="str">
        <f t="shared" si="193"/>
        <v>0003338</v>
      </c>
      <c r="Q2483" s="8" t="e">
        <f t="shared" si="191"/>
        <v>#N/A</v>
      </c>
      <c r="R2483" s="19">
        <v>44548</v>
      </c>
      <c r="S2483" s="17" t="s">
        <v>651</v>
      </c>
      <c r="T2483" s="8" t="str">
        <f t="shared" si="194"/>
        <v>VM+ HDG 97</v>
      </c>
      <c r="U2483" t="s">
        <v>10695</v>
      </c>
      <c r="Y2483" t="str">
        <f t="shared" si="195"/>
        <v>WINCOMHAIDUONG</v>
      </c>
    </row>
    <row r="2484" spans="1:25" x14ac:dyDescent="0.2">
      <c r="A2484" t="s">
        <v>0</v>
      </c>
      <c r="B2484" t="s">
        <v>3372</v>
      </c>
      <c r="D2484" t="s">
        <v>15</v>
      </c>
      <c r="E2484" t="s">
        <v>3</v>
      </c>
      <c r="F2484" s="12">
        <v>11</v>
      </c>
      <c r="G2484" s="2">
        <v>506000</v>
      </c>
      <c r="H2484" t="s">
        <v>4</v>
      </c>
      <c r="J2484" t="s">
        <v>16</v>
      </c>
      <c r="K2484" s="9" t="str">
        <f t="shared" si="192"/>
        <v>Mộc nấm hương gói 250g</v>
      </c>
      <c r="L2484" s="8" t="str">
        <f>VLOOKUP(K2484,'[1]Mã Misa'!$B$2:$D$74,2,0)</f>
        <v>Mộc Nấm Hương 250g</v>
      </c>
      <c r="M2484" s="8" t="str">
        <f>VLOOKUP(L2484,'[1]Mã Misa'!$C$2:$D$74,2,0)</f>
        <v>MNH250</v>
      </c>
      <c r="N2484" s="2">
        <v>46000</v>
      </c>
      <c r="O2484" t="s">
        <v>3373</v>
      </c>
      <c r="P2484" s="8" t="str">
        <f t="shared" si="193"/>
        <v>0012052</v>
      </c>
      <c r="Q2484" s="8" t="e">
        <f t="shared" si="191"/>
        <v>#N/A</v>
      </c>
      <c r="R2484" s="19">
        <v>44548</v>
      </c>
      <c r="S2484" s="17" t="s">
        <v>2755</v>
      </c>
      <c r="T2484" s="8" t="str">
        <f t="shared" si="194"/>
        <v>VM+ HPG Lô</v>
      </c>
      <c r="U2484" t="s">
        <v>11279</v>
      </c>
      <c r="Y2484" t="str">
        <f t="shared" si="195"/>
        <v>WINCOMHAIPHONG</v>
      </c>
    </row>
    <row r="2485" spans="1:25" x14ac:dyDescent="0.2">
      <c r="A2485" t="s">
        <v>0</v>
      </c>
      <c r="B2485" t="s">
        <v>3374</v>
      </c>
      <c r="D2485" t="s">
        <v>40</v>
      </c>
      <c r="E2485" t="s">
        <v>3</v>
      </c>
      <c r="F2485" s="12">
        <v>1</v>
      </c>
      <c r="G2485" s="2">
        <v>59400</v>
      </c>
      <c r="H2485" t="s">
        <v>4</v>
      </c>
      <c r="J2485" t="s">
        <v>41</v>
      </c>
      <c r="K2485" s="9" t="str">
        <f t="shared" si="192"/>
        <v>_Giò lụa 250g</v>
      </c>
      <c r="L2485" s="8" t="str">
        <f>VLOOKUP(K2485,'[1]Mã Misa'!$B$2:$D$74,2,0)</f>
        <v>Giò lụa 250g</v>
      </c>
      <c r="M2485" s="8" t="str">
        <f>VLOOKUP(L2485,'[1]Mã Misa'!$C$2:$D$74,2,0)</f>
        <v>GL250</v>
      </c>
      <c r="N2485" s="2">
        <v>59400</v>
      </c>
      <c r="O2485" t="s">
        <v>3375</v>
      </c>
      <c r="P2485" s="8" t="str">
        <f t="shared" si="193"/>
        <v>0047719</v>
      </c>
      <c r="Q2485" s="8" t="e">
        <f t="shared" si="191"/>
        <v>#N/A</v>
      </c>
      <c r="R2485" s="19">
        <v>44548</v>
      </c>
      <c r="S2485" s="17" t="s">
        <v>3376</v>
      </c>
      <c r="T2485" s="8" t="str">
        <f t="shared" si="194"/>
        <v>VM+ HCM 13</v>
      </c>
      <c r="U2485" t="s">
        <v>11423</v>
      </c>
      <c r="Y2485" t="str">
        <f t="shared" si="195"/>
        <v>WINCOMHOCHIMINH</v>
      </c>
    </row>
    <row r="2486" spans="1:25" x14ac:dyDescent="0.2">
      <c r="A2486" t="s">
        <v>0</v>
      </c>
      <c r="B2486" t="s">
        <v>3374</v>
      </c>
      <c r="D2486" t="s">
        <v>15</v>
      </c>
      <c r="E2486" t="s">
        <v>3</v>
      </c>
      <c r="F2486" s="12">
        <v>3</v>
      </c>
      <c r="G2486" s="2">
        <v>138000</v>
      </c>
      <c r="H2486" t="s">
        <v>4</v>
      </c>
      <c r="J2486" t="s">
        <v>16</v>
      </c>
      <c r="K2486" s="9" t="str">
        <f t="shared" si="192"/>
        <v>Mộc nấm hương gói 250g</v>
      </c>
      <c r="L2486" s="8" t="str">
        <f>VLOOKUP(K2486,'[1]Mã Misa'!$B$2:$D$74,2,0)</f>
        <v>Mộc Nấm Hương 250g</v>
      </c>
      <c r="M2486" s="8" t="str">
        <f>VLOOKUP(L2486,'[1]Mã Misa'!$C$2:$D$74,2,0)</f>
        <v>MNH250</v>
      </c>
      <c r="N2486" s="2">
        <v>46000</v>
      </c>
      <c r="O2486" t="s">
        <v>3375</v>
      </c>
      <c r="P2486" s="8" t="str">
        <f t="shared" si="193"/>
        <v>0047719</v>
      </c>
      <c r="Q2486" s="8" t="e">
        <f t="shared" si="191"/>
        <v>#N/A</v>
      </c>
      <c r="R2486" s="19">
        <v>44548</v>
      </c>
      <c r="S2486" s="17" t="s">
        <v>3376</v>
      </c>
      <c r="T2486" s="8" t="str">
        <f t="shared" si="194"/>
        <v>VM+ HCM 13</v>
      </c>
      <c r="U2486" t="s">
        <v>11423</v>
      </c>
      <c r="Y2486" t="str">
        <f t="shared" si="195"/>
        <v>WINCOMHOCHIMINH</v>
      </c>
    </row>
    <row r="2487" spans="1:25" x14ac:dyDescent="0.2">
      <c r="A2487" t="s">
        <v>0</v>
      </c>
      <c r="B2487" t="s">
        <v>3374</v>
      </c>
      <c r="D2487" t="s">
        <v>42</v>
      </c>
      <c r="E2487" t="s">
        <v>3</v>
      </c>
      <c r="F2487" s="12">
        <v>1</v>
      </c>
      <c r="G2487" s="2">
        <v>87787</v>
      </c>
      <c r="H2487" t="s">
        <v>4</v>
      </c>
      <c r="J2487" t="s">
        <v>43</v>
      </c>
      <c r="K2487" s="9" t="str">
        <f t="shared" si="192"/>
        <v>Bắp bò muối gói 200g</v>
      </c>
      <c r="L2487" s="8" t="str">
        <f>VLOOKUP(K2487,'[1]Mã Misa'!$B$2:$D$74,2,0)</f>
        <v>Bắp bò muối 200g</v>
      </c>
      <c r="M2487" s="8" t="str">
        <f>VLOOKUP(L2487,'[1]Mã Misa'!$C$2:$D$74,2,0)</f>
        <v>BBM200</v>
      </c>
      <c r="N2487" s="2">
        <v>87787</v>
      </c>
      <c r="O2487" t="s">
        <v>3375</v>
      </c>
      <c r="P2487" s="8" t="str">
        <f t="shared" si="193"/>
        <v>0047719</v>
      </c>
      <c r="Q2487" s="8" t="e">
        <f t="shared" si="191"/>
        <v>#N/A</v>
      </c>
      <c r="R2487" s="19">
        <v>44548</v>
      </c>
      <c r="S2487" s="17" t="s">
        <v>3376</v>
      </c>
      <c r="T2487" s="8" t="str">
        <f t="shared" si="194"/>
        <v>VM+ HCM 13</v>
      </c>
      <c r="U2487" t="s">
        <v>11423</v>
      </c>
      <c r="Y2487" t="str">
        <f t="shared" si="195"/>
        <v>WINCOMHOCHIMINH</v>
      </c>
    </row>
    <row r="2488" spans="1:25" x14ac:dyDescent="0.2">
      <c r="A2488" t="s">
        <v>0</v>
      </c>
      <c r="B2488" t="s">
        <v>3374</v>
      </c>
      <c r="D2488" t="s">
        <v>47</v>
      </c>
      <c r="E2488" t="s">
        <v>3</v>
      </c>
      <c r="F2488" s="12">
        <v>2</v>
      </c>
      <c r="G2488" s="2">
        <v>111190</v>
      </c>
      <c r="H2488" t="s">
        <v>4</v>
      </c>
      <c r="J2488" t="s">
        <v>48</v>
      </c>
      <c r="K2488" s="9" t="str">
        <f t="shared" si="192"/>
        <v>Tai heo muối gói 200g</v>
      </c>
      <c r="L2488" s="8" t="str">
        <f>VLOOKUP(K2488,'[1]Mã Misa'!$B$2:$D$74,2,0)</f>
        <v>Tai heo muối 200g</v>
      </c>
      <c r="M2488" s="8" t="str">
        <f>VLOOKUP(L2488,'[1]Mã Misa'!$C$2:$D$74,2,0)</f>
        <v>TH200</v>
      </c>
      <c r="N2488" s="2">
        <v>55595</v>
      </c>
      <c r="O2488" t="s">
        <v>3375</v>
      </c>
      <c r="P2488" s="8" t="str">
        <f t="shared" si="193"/>
        <v>0047719</v>
      </c>
      <c r="Q2488" s="8" t="e">
        <f t="shared" si="191"/>
        <v>#N/A</v>
      </c>
      <c r="R2488" s="19">
        <v>44548</v>
      </c>
      <c r="S2488" s="17" t="s">
        <v>3376</v>
      </c>
      <c r="T2488" s="8" t="str">
        <f t="shared" si="194"/>
        <v>VM+ HCM 13</v>
      </c>
      <c r="U2488" t="s">
        <v>11423</v>
      </c>
      <c r="Y2488" t="str">
        <f t="shared" si="195"/>
        <v>WINCOMHOCHIMINH</v>
      </c>
    </row>
    <row r="2489" spans="1:25" x14ac:dyDescent="0.2">
      <c r="A2489" t="s">
        <v>0</v>
      </c>
      <c r="B2489" t="s">
        <v>3374</v>
      </c>
      <c r="D2489" t="s">
        <v>30</v>
      </c>
      <c r="E2489" t="s">
        <v>3</v>
      </c>
      <c r="F2489" s="12">
        <v>1</v>
      </c>
      <c r="G2489" s="2">
        <v>111058</v>
      </c>
      <c r="H2489" t="s">
        <v>4</v>
      </c>
      <c r="J2489" t="s">
        <v>31</v>
      </c>
      <c r="K2489" s="9" t="str">
        <f t="shared" si="192"/>
        <v>Gà muối gói 500g</v>
      </c>
      <c r="L2489" s="8" t="str">
        <f>VLOOKUP(K2489,'[1]Mã Misa'!$B$2:$D$74,2,0)</f>
        <v>Gà muối 500g</v>
      </c>
      <c r="M2489" s="8" t="str">
        <f>VLOOKUP(L2489,'[1]Mã Misa'!$C$2:$D$74,2,0)</f>
        <v>GM500</v>
      </c>
      <c r="N2489" s="2">
        <v>111058</v>
      </c>
      <c r="O2489" t="s">
        <v>3375</v>
      </c>
      <c r="P2489" s="8" t="str">
        <f t="shared" si="193"/>
        <v>0047719</v>
      </c>
      <c r="Q2489" s="8" t="e">
        <f t="shared" si="191"/>
        <v>#N/A</v>
      </c>
      <c r="R2489" s="19">
        <v>44548</v>
      </c>
      <c r="S2489" s="17" t="s">
        <v>3376</v>
      </c>
      <c r="T2489" s="8" t="str">
        <f t="shared" si="194"/>
        <v>VM+ HCM 13</v>
      </c>
      <c r="U2489" t="s">
        <v>11423</v>
      </c>
      <c r="Y2489" t="str">
        <f t="shared" si="195"/>
        <v>WINCOMHOCHIMINH</v>
      </c>
    </row>
    <row r="2490" spans="1:25" x14ac:dyDescent="0.2">
      <c r="A2490" t="s">
        <v>0</v>
      </c>
      <c r="B2490" t="s">
        <v>3374</v>
      </c>
      <c r="D2490" t="s">
        <v>11</v>
      </c>
      <c r="E2490" t="s">
        <v>3</v>
      </c>
      <c r="F2490" s="12">
        <v>15</v>
      </c>
      <c r="G2490" s="2">
        <v>752730</v>
      </c>
      <c r="H2490" t="s">
        <v>4</v>
      </c>
      <c r="J2490" t="s">
        <v>12</v>
      </c>
      <c r="K2490" s="9" t="str">
        <f t="shared" si="192"/>
        <v>Giò tai lưỡi xào gói 250g</v>
      </c>
      <c r="L2490" s="8" t="str">
        <f>VLOOKUP(K2490,'[1]Mã Misa'!$B$2:$D$74,2,0)</f>
        <v>Giò Tai Lưỡi Xào 250g</v>
      </c>
      <c r="M2490" s="8" t="str">
        <f>VLOOKUP(L2490,'[1]Mã Misa'!$C$2:$D$74,2,0)</f>
        <v>GTLX250G</v>
      </c>
      <c r="N2490" s="2">
        <v>50182</v>
      </c>
      <c r="O2490" t="s">
        <v>3375</v>
      </c>
      <c r="P2490" s="8" t="str">
        <f t="shared" si="193"/>
        <v>0047719</v>
      </c>
      <c r="Q2490" s="8" t="e">
        <f t="shared" si="191"/>
        <v>#N/A</v>
      </c>
      <c r="R2490" s="19">
        <v>44548</v>
      </c>
      <c r="S2490" s="17" t="s">
        <v>3376</v>
      </c>
      <c r="T2490" s="8" t="str">
        <f t="shared" si="194"/>
        <v>VM+ HCM 13</v>
      </c>
      <c r="U2490" t="s">
        <v>11423</v>
      </c>
      <c r="Y2490" t="str">
        <f t="shared" si="195"/>
        <v>WINCOMHOCHIMINH</v>
      </c>
    </row>
    <row r="2491" spans="1:25" x14ac:dyDescent="0.2">
      <c r="A2491" t="s">
        <v>0</v>
      </c>
      <c r="B2491" t="s">
        <v>3377</v>
      </c>
      <c r="D2491" t="s">
        <v>11</v>
      </c>
      <c r="E2491" t="s">
        <v>3</v>
      </c>
      <c r="F2491" s="12">
        <v>5</v>
      </c>
      <c r="G2491" s="2">
        <v>250910</v>
      </c>
      <c r="H2491" t="s">
        <v>4</v>
      </c>
      <c r="J2491" t="s">
        <v>12</v>
      </c>
      <c r="K2491" s="9" t="str">
        <f t="shared" si="192"/>
        <v>Giò tai lưỡi xào gói 250g</v>
      </c>
      <c r="L2491" s="8" t="str">
        <f>VLOOKUP(K2491,'[1]Mã Misa'!$B$2:$D$74,2,0)</f>
        <v>Giò Tai Lưỡi Xào 250g</v>
      </c>
      <c r="M2491" s="8" t="str">
        <f>VLOOKUP(L2491,'[1]Mã Misa'!$C$2:$D$74,2,0)</f>
        <v>GTLX250G</v>
      </c>
      <c r="N2491" s="2">
        <v>50182</v>
      </c>
      <c r="O2491" t="s">
        <v>3378</v>
      </c>
      <c r="P2491" s="8" t="str">
        <f t="shared" si="193"/>
        <v>0160252</v>
      </c>
      <c r="Q2491" s="8" t="e">
        <f t="shared" si="191"/>
        <v>#N/A</v>
      </c>
      <c r="R2491" s="19">
        <v>44548</v>
      </c>
      <c r="S2491" s="17" t="s">
        <v>3379</v>
      </c>
      <c r="T2491" s="8" t="str">
        <f t="shared" si="194"/>
        <v>VM+ HNI 25</v>
      </c>
      <c r="U2491" t="s">
        <v>11424</v>
      </c>
      <c r="Y2491" t="str">
        <f t="shared" si="195"/>
        <v>WINCOMHANOI</v>
      </c>
    </row>
    <row r="2492" spans="1:25" x14ac:dyDescent="0.2">
      <c r="A2492" t="s">
        <v>0</v>
      </c>
      <c r="B2492" t="s">
        <v>3380</v>
      </c>
      <c r="D2492" t="s">
        <v>21</v>
      </c>
      <c r="E2492" t="s">
        <v>3</v>
      </c>
      <c r="F2492" s="12">
        <v>2</v>
      </c>
      <c r="G2492" s="2">
        <v>148500</v>
      </c>
      <c r="H2492" t="s">
        <v>4</v>
      </c>
      <c r="J2492" t="s">
        <v>22</v>
      </c>
      <c r="K2492" s="9" t="str">
        <f t="shared" si="192"/>
        <v>_Chả cốm 300g</v>
      </c>
      <c r="L2492" s="8" t="str">
        <f>VLOOKUP(K2492,'[1]Mã Misa'!$B$2:$D$74,2,0)</f>
        <v>Chả cốm 300g</v>
      </c>
      <c r="M2492" s="8" t="str">
        <f>VLOOKUP(L2492,'[1]Mã Misa'!$C$2:$D$74,2,0)</f>
        <v>CC300</v>
      </c>
      <c r="N2492" s="2">
        <v>74250</v>
      </c>
      <c r="O2492" t="s">
        <v>3381</v>
      </c>
      <c r="P2492" s="8" t="str">
        <f t="shared" si="193"/>
        <v>0003340</v>
      </c>
      <c r="Q2492" s="8" t="e">
        <f t="shared" si="191"/>
        <v>#N/A</v>
      </c>
      <c r="R2492" s="19">
        <v>44548</v>
      </c>
      <c r="S2492" s="17" t="s">
        <v>3382</v>
      </c>
      <c r="T2492" s="8" t="str">
        <f t="shared" si="194"/>
        <v>VM+ HDG 63</v>
      </c>
      <c r="U2492" t="s">
        <v>11425</v>
      </c>
      <c r="Y2492" t="str">
        <f t="shared" si="195"/>
        <v>WINCOMHAIDUONG</v>
      </c>
    </row>
    <row r="2493" spans="1:25" x14ac:dyDescent="0.2">
      <c r="A2493" t="s">
        <v>0</v>
      </c>
      <c r="B2493" t="s">
        <v>3380</v>
      </c>
      <c r="D2493" t="s">
        <v>15</v>
      </c>
      <c r="E2493" t="s">
        <v>3</v>
      </c>
      <c r="F2493" s="12">
        <v>4</v>
      </c>
      <c r="G2493" s="2">
        <v>184000</v>
      </c>
      <c r="H2493" t="s">
        <v>4</v>
      </c>
      <c r="J2493" t="s">
        <v>16</v>
      </c>
      <c r="K2493" s="9" t="str">
        <f t="shared" si="192"/>
        <v>Mộc nấm hương gói 250g</v>
      </c>
      <c r="L2493" s="8" t="str">
        <f>VLOOKUP(K2493,'[1]Mã Misa'!$B$2:$D$74,2,0)</f>
        <v>Mộc Nấm Hương 250g</v>
      </c>
      <c r="M2493" s="8" t="str">
        <f>VLOOKUP(L2493,'[1]Mã Misa'!$C$2:$D$74,2,0)</f>
        <v>MNH250</v>
      </c>
      <c r="N2493" s="2">
        <v>46000</v>
      </c>
      <c r="O2493" t="s">
        <v>3381</v>
      </c>
      <c r="P2493" s="8" t="str">
        <f t="shared" si="193"/>
        <v>0003340</v>
      </c>
      <c r="Q2493" s="8" t="e">
        <f t="shared" si="191"/>
        <v>#N/A</v>
      </c>
      <c r="R2493" s="19">
        <v>44548</v>
      </c>
      <c r="S2493" s="17" t="s">
        <v>3382</v>
      </c>
      <c r="T2493" s="8" t="str">
        <f t="shared" si="194"/>
        <v>VM+ HDG 63</v>
      </c>
      <c r="U2493" t="s">
        <v>11425</v>
      </c>
      <c r="Y2493" t="str">
        <f t="shared" si="195"/>
        <v>WINCOMHAIDUONG</v>
      </c>
    </row>
    <row r="2494" spans="1:25" x14ac:dyDescent="0.2">
      <c r="A2494" t="s">
        <v>0</v>
      </c>
      <c r="B2494" t="s">
        <v>3380</v>
      </c>
      <c r="D2494" t="s">
        <v>27</v>
      </c>
      <c r="E2494" t="s">
        <v>3</v>
      </c>
      <c r="F2494" s="12">
        <v>2</v>
      </c>
      <c r="G2494" s="2">
        <v>122100</v>
      </c>
      <c r="H2494" t="s">
        <v>4</v>
      </c>
      <c r="J2494" t="s">
        <v>28</v>
      </c>
      <c r="K2494" s="9" t="str">
        <f t="shared" si="192"/>
        <v>_Giò sụn gà 250g</v>
      </c>
      <c r="L2494" s="8" t="str">
        <f>VLOOKUP(K2494,'[1]Mã Misa'!$B$2:$D$74,2,0)</f>
        <v>Giò sụn gà 250g</v>
      </c>
      <c r="M2494" s="8" t="str">
        <f>VLOOKUP(L2494,'[1]Mã Misa'!$C$2:$D$74,2,0)</f>
        <v>GSG250</v>
      </c>
      <c r="N2494" s="2">
        <v>61050</v>
      </c>
      <c r="O2494" t="s">
        <v>3381</v>
      </c>
      <c r="P2494" s="8" t="str">
        <f t="shared" si="193"/>
        <v>0003340</v>
      </c>
      <c r="Q2494" s="8" t="e">
        <f t="shared" si="191"/>
        <v>#N/A</v>
      </c>
      <c r="R2494" s="19">
        <v>44548</v>
      </c>
      <c r="S2494" s="17" t="s">
        <v>3382</v>
      </c>
      <c r="T2494" s="8" t="str">
        <f t="shared" si="194"/>
        <v>VM+ HDG 63</v>
      </c>
      <c r="U2494" t="s">
        <v>11425</v>
      </c>
      <c r="Y2494" t="str">
        <f t="shared" si="195"/>
        <v>WINCOMHAIDUONG</v>
      </c>
    </row>
    <row r="2495" spans="1:25" x14ac:dyDescent="0.2">
      <c r="A2495" t="s">
        <v>0</v>
      </c>
      <c r="B2495" t="s">
        <v>3380</v>
      </c>
      <c r="D2495" t="s">
        <v>2</v>
      </c>
      <c r="E2495" t="s">
        <v>3</v>
      </c>
      <c r="F2495" s="12">
        <v>3</v>
      </c>
      <c r="G2495" s="2">
        <v>212850</v>
      </c>
      <c r="H2495" t="s">
        <v>4</v>
      </c>
      <c r="J2495" t="s">
        <v>5</v>
      </c>
      <c r="K2495" s="9" t="str">
        <f t="shared" si="192"/>
        <v>_Chả nướng 300g</v>
      </c>
      <c r="L2495" s="8" t="str">
        <f>VLOOKUP(K2495,'[1]Mã Misa'!$B$2:$D$74,2,0)</f>
        <v>Chả nướng 300g</v>
      </c>
      <c r="M2495" s="8" t="str">
        <f>VLOOKUP(L2495,'[1]Mã Misa'!$C$2:$D$74,2,0)</f>
        <v>CN300</v>
      </c>
      <c r="N2495" s="2">
        <v>70950</v>
      </c>
      <c r="O2495" t="s">
        <v>3381</v>
      </c>
      <c r="P2495" s="8" t="str">
        <f t="shared" si="193"/>
        <v>0003340</v>
      </c>
      <c r="Q2495" s="8" t="e">
        <f t="shared" si="191"/>
        <v>#N/A</v>
      </c>
      <c r="R2495" s="19">
        <v>44548</v>
      </c>
      <c r="S2495" s="17" t="s">
        <v>3382</v>
      </c>
      <c r="T2495" s="8" t="str">
        <f t="shared" si="194"/>
        <v>VM+ HDG 63</v>
      </c>
      <c r="U2495" t="s">
        <v>11425</v>
      </c>
      <c r="Y2495" t="str">
        <f t="shared" si="195"/>
        <v>WINCOMHAIDUONG</v>
      </c>
    </row>
    <row r="2496" spans="1:25" x14ac:dyDescent="0.2">
      <c r="A2496" t="s">
        <v>0</v>
      </c>
      <c r="B2496" t="s">
        <v>3380</v>
      </c>
      <c r="D2496" t="s">
        <v>42</v>
      </c>
      <c r="E2496" t="s">
        <v>3</v>
      </c>
      <c r="F2496" s="12">
        <v>1</v>
      </c>
      <c r="G2496" s="2">
        <v>87787</v>
      </c>
      <c r="H2496" t="s">
        <v>4</v>
      </c>
      <c r="J2496" t="s">
        <v>43</v>
      </c>
      <c r="K2496" s="9" t="str">
        <f t="shared" si="192"/>
        <v>Bắp bò muối gói 200g</v>
      </c>
      <c r="L2496" s="8" t="str">
        <f>VLOOKUP(K2496,'[1]Mã Misa'!$B$2:$D$74,2,0)</f>
        <v>Bắp bò muối 200g</v>
      </c>
      <c r="M2496" s="8" t="str">
        <f>VLOOKUP(L2496,'[1]Mã Misa'!$C$2:$D$74,2,0)</f>
        <v>BBM200</v>
      </c>
      <c r="N2496" s="2">
        <v>87787</v>
      </c>
      <c r="O2496" t="s">
        <v>3381</v>
      </c>
      <c r="P2496" s="8" t="str">
        <f t="shared" si="193"/>
        <v>0003340</v>
      </c>
      <c r="Q2496" s="8" t="e">
        <f t="shared" si="191"/>
        <v>#N/A</v>
      </c>
      <c r="R2496" s="19">
        <v>44548</v>
      </c>
      <c r="S2496" s="17" t="s">
        <v>3382</v>
      </c>
      <c r="T2496" s="8" t="str">
        <f t="shared" si="194"/>
        <v>VM+ HDG 63</v>
      </c>
      <c r="U2496" t="s">
        <v>11425</v>
      </c>
      <c r="Y2496" t="str">
        <f t="shared" si="195"/>
        <v>WINCOMHAIDUONG</v>
      </c>
    </row>
    <row r="2497" spans="1:25" x14ac:dyDescent="0.2">
      <c r="A2497" t="s">
        <v>0</v>
      </c>
      <c r="B2497" t="s">
        <v>3383</v>
      </c>
      <c r="D2497" t="s">
        <v>30</v>
      </c>
      <c r="E2497" t="s">
        <v>3</v>
      </c>
      <c r="F2497" s="12">
        <v>2</v>
      </c>
      <c r="G2497" s="2">
        <v>222116</v>
      </c>
      <c r="H2497" t="s">
        <v>4</v>
      </c>
      <c r="J2497" t="s">
        <v>31</v>
      </c>
      <c r="K2497" s="9" t="str">
        <f t="shared" si="192"/>
        <v>Gà muối gói 500g</v>
      </c>
      <c r="L2497" s="8" t="str">
        <f>VLOOKUP(K2497,'[1]Mã Misa'!$B$2:$D$74,2,0)</f>
        <v>Gà muối 500g</v>
      </c>
      <c r="M2497" s="8" t="str">
        <f>VLOOKUP(L2497,'[1]Mã Misa'!$C$2:$D$74,2,0)</f>
        <v>GM500</v>
      </c>
      <c r="N2497" s="2">
        <v>111058</v>
      </c>
      <c r="O2497" t="s">
        <v>3384</v>
      </c>
      <c r="P2497" s="8" t="str">
        <f t="shared" si="193"/>
        <v>0160262</v>
      </c>
      <c r="Q2497" s="8" t="e">
        <f t="shared" si="191"/>
        <v>#N/A</v>
      </c>
      <c r="R2497" s="19">
        <v>44548</v>
      </c>
      <c r="S2497" s="17" t="s">
        <v>3385</v>
      </c>
      <c r="T2497" s="8" t="str">
        <f t="shared" si="194"/>
        <v>VM+ HNI Số</v>
      </c>
      <c r="U2497" t="s">
        <v>11426</v>
      </c>
      <c r="Y2497" t="str">
        <f t="shared" si="195"/>
        <v>WINCOMHANOI</v>
      </c>
    </row>
    <row r="2498" spans="1:25" x14ac:dyDescent="0.2">
      <c r="A2498" t="s">
        <v>0</v>
      </c>
      <c r="B2498" t="s">
        <v>3386</v>
      </c>
      <c r="D2498" t="s">
        <v>30</v>
      </c>
      <c r="E2498" t="s">
        <v>3</v>
      </c>
      <c r="F2498" s="12">
        <v>4</v>
      </c>
      <c r="G2498" s="2">
        <v>444232</v>
      </c>
      <c r="H2498" t="s">
        <v>4</v>
      </c>
      <c r="J2498" t="s">
        <v>31</v>
      </c>
      <c r="K2498" s="9" t="str">
        <f t="shared" si="192"/>
        <v>Gà muối gói 500g</v>
      </c>
      <c r="L2498" s="8" t="str">
        <f>VLOOKUP(K2498,'[1]Mã Misa'!$B$2:$D$74,2,0)</f>
        <v>Gà muối 500g</v>
      </c>
      <c r="M2498" s="8" t="str">
        <f>VLOOKUP(L2498,'[1]Mã Misa'!$C$2:$D$74,2,0)</f>
        <v>GM500</v>
      </c>
      <c r="N2498" s="2">
        <v>111058</v>
      </c>
      <c r="O2498" t="s">
        <v>3387</v>
      </c>
      <c r="P2498" s="8" t="str">
        <f t="shared" si="193"/>
        <v>0160269</v>
      </c>
      <c r="Q2498" s="8" t="e">
        <f t="shared" si="191"/>
        <v>#N/A</v>
      </c>
      <c r="R2498" s="19">
        <v>44548</v>
      </c>
      <c r="S2498" s="17" t="s">
        <v>3388</v>
      </c>
      <c r="T2498" s="8" t="str">
        <f t="shared" si="194"/>
        <v>VM+ HNI 72</v>
      </c>
      <c r="U2498" t="s">
        <v>11427</v>
      </c>
      <c r="Y2498" t="str">
        <f t="shared" si="195"/>
        <v>WINCOMHANOI</v>
      </c>
    </row>
    <row r="2499" spans="1:25" x14ac:dyDescent="0.2">
      <c r="A2499" t="s">
        <v>0</v>
      </c>
      <c r="B2499" t="s">
        <v>3389</v>
      </c>
      <c r="D2499" t="s">
        <v>40</v>
      </c>
      <c r="E2499" t="s">
        <v>3</v>
      </c>
      <c r="F2499" s="12">
        <v>1</v>
      </c>
      <c r="G2499" s="2">
        <v>59400</v>
      </c>
      <c r="H2499" t="s">
        <v>4</v>
      </c>
      <c r="J2499" t="s">
        <v>41</v>
      </c>
      <c r="K2499" s="9" t="str">
        <f t="shared" si="192"/>
        <v>_Giò lụa 250g</v>
      </c>
      <c r="L2499" s="8" t="str">
        <f>VLOOKUP(K2499,'[1]Mã Misa'!$B$2:$D$74,2,0)</f>
        <v>Giò lụa 250g</v>
      </c>
      <c r="M2499" s="8" t="str">
        <f>VLOOKUP(L2499,'[1]Mã Misa'!$C$2:$D$74,2,0)</f>
        <v>GL250</v>
      </c>
      <c r="N2499" s="2">
        <v>59400</v>
      </c>
      <c r="O2499" t="s">
        <v>3390</v>
      </c>
      <c r="P2499" s="8" t="str">
        <f t="shared" si="193"/>
        <v>0001740</v>
      </c>
      <c r="Q2499" s="8" t="e">
        <f t="shared" ref="Q2499:Q2562" si="196">IF(VLOOKUP(P2499,$AD$1:$AF$32,1,0)&lt;&gt;0,(P2499&amp;"A"),0)</f>
        <v>#N/A</v>
      </c>
      <c r="R2499" s="19">
        <v>44548</v>
      </c>
      <c r="S2499" s="17" t="s">
        <v>3391</v>
      </c>
      <c r="T2499" s="8" t="str">
        <f t="shared" si="194"/>
        <v>VM+ TNN 48</v>
      </c>
      <c r="U2499" t="s">
        <v>11428</v>
      </c>
      <c r="Y2499" t="str">
        <f t="shared" si="195"/>
        <v>WINCOMTHAINGUYEN</v>
      </c>
    </row>
    <row r="2500" spans="1:25" x14ac:dyDescent="0.2">
      <c r="A2500" t="s">
        <v>0</v>
      </c>
      <c r="B2500" t="s">
        <v>3392</v>
      </c>
      <c r="D2500" t="s">
        <v>42</v>
      </c>
      <c r="E2500" t="s">
        <v>3</v>
      </c>
      <c r="F2500" s="12">
        <v>11</v>
      </c>
      <c r="G2500" s="2">
        <v>965657</v>
      </c>
      <c r="H2500" t="s">
        <v>4</v>
      </c>
      <c r="J2500" t="s">
        <v>43</v>
      </c>
      <c r="K2500" s="9" t="str">
        <f t="shared" ref="K2500:K2563" si="197">MID(J2500,10,26)</f>
        <v>Bắp bò muối gói 200g</v>
      </c>
      <c r="L2500" s="8" t="str">
        <f>VLOOKUP(K2500,'[1]Mã Misa'!$B$2:$D$74,2,0)</f>
        <v>Bắp bò muối 200g</v>
      </c>
      <c r="M2500" s="8" t="str">
        <f>VLOOKUP(L2500,'[1]Mã Misa'!$C$2:$D$74,2,0)</f>
        <v>BBM200</v>
      </c>
      <c r="N2500" s="2">
        <v>87787</v>
      </c>
      <c r="O2500" t="s">
        <v>3393</v>
      </c>
      <c r="P2500" s="8" t="str">
        <f t="shared" ref="P2500:P2563" si="198">RIGHT(O2500,7)</f>
        <v>0047723</v>
      </c>
      <c r="Q2500" s="8" t="e">
        <f t="shared" si="196"/>
        <v>#N/A</v>
      </c>
      <c r="R2500" s="19">
        <v>44548</v>
      </c>
      <c r="S2500" s="17" t="s">
        <v>3394</v>
      </c>
      <c r="T2500" s="8" t="str">
        <f t="shared" ref="T2500:T2563" si="199">LEFT(U2500,10)</f>
        <v>VM+ HCM 45</v>
      </c>
      <c r="U2500" t="s">
        <v>11429</v>
      </c>
      <c r="Y2500" t="str">
        <f t="shared" ref="Y2500:Y2563" si="200">IF(ISNUMBER(SEARCH($V$3,T2500)),"WINCOMHANOI",IF(ISNUMBER(SEARCH($V$4,T2500)),"WINCOMHOCHIMINH",IF(ISNUMBER(SEARCH($V$5,T2500)),"WINCOMDANANG",IF(ISNUMBER(SEARCH($V$6,T2500)),"WINCOMHAIDUONG",IF(ISNUMBER(SEARCH($V$7,T2500)),"WINCOMQUANGNINH",IF(ISNUMBER(SEARCH($V$8,T2500)),"WINCOMHAIPHONG",IF(ISNUMBER(SEARCH($V$9,T2500)),"WINCOMBACGIANG",IF(ISNUMBER(SEARCH($V$10,T2500)),"WINCOMBACNINH",IF(ISNUMBER(SEARCH($V$11,T2500)),"WINCOMPHUTHO",IF(ISNUMBER(SEARCH($V$12,T2500)),"WINCOMHATINH",IF(ISNUMBER(SEARCH($V$13,T2500)),"WINCOMTHAINGUYEN",IF(ISNUMBER(SEARCH($V$14,T2500)),"WINCOMKHANHHOA",IF(ISNUMBER(SEARCH($V$15,T2500)),"WINCOMHUNGYEN",IF(ISNUMBER(SEARCH($V$16,T2500)),"WINCOMNGHEAN",IF(ISNUMBER(SEARCH($V$17,T2500)),"WINCOMLAOCAI",IF(ISNUMBER(SEARCH($V$18,T2500)),"WINCOMVUNGTAU",IF(ISNUMBER(SEARCH($V$19,T2500)),"WINCOMBINHDUONG",IF(ISNUMBER(SEARCH($V$20,T2500)),"WINCOMKIENGIANG",IF(ISNUMBER(SEARCH($V$21,T2500)),"WINCOMHANAM",IF(ISNUMBER(SEARCH($V$22,T2500)),"WINCOMNAMDINH",IF(ISNUMBER(SEARCH($V$23,T2500)),"WINCOMLANGSON",IF(ISNUMBER(SEARCH($V$24,T2500)),"WINCOMTHANHHOA",IF(ISNUMBER(SEARCH($V$25,T2500)),"WINCOMYENBAI",IF(ISNUMBER(SEARCH($V$26,T2500)),"WINCOMTUYENQUANG",IF(ISNUMBER(SEARCH($V$27,T2500)),"WINCOMHUE",IF(ISNUMBER(SEARCH($V$28,T2500)),"WINCOMQUANGNAM",IF(ISNUMBER(SEARCH($V$29,T2500)),"WINCOMVINHPHUC",IF(ISNUMBER(SEARCH($V$30,T2500)),"WINCOMHAGIANG",IF(ISNUMBER(SEARCH($V$31,T2500)),"WINCOMNINHBINH",IF(ISNUMBER(SEARCH($V$32,T2500)),"WINCOMTRAVINH",IF(ISNUMBER(SEARCH($V$33,T2500)),"WINCOMCANTHO",IF(ISNUMBER(SEARCH($V$34,T2500)),"WINCOMBENTRE",IF(ISNUMBER(SEARCH($V$35,T2500)),"WINCOMCAMAU",IF(ISNUMBER(SEARCH($V$36,T2500)),"WINCOMANGIANG",IF(ISNUMBER(SEARCH($V$37,T2500)),"WINCOMNINHTHUAN",IF(ISNUMBER(SEARCH($V$38,T2500)),"WINCOMTHAIBINH",IF(ISNUMBER(SEARCH($V$39,T2500)),"WINCOMGIALAI",IF(ISNUMBER(SEARCH($V$40,T2500)),"WINCOMHOABINH",IF(ISNUMBER(SEARCH($V$41,T2500)),"WINCOMQUANGNGAI",IF(ISNUMBER(SEARCH($V$42,T2500)),"WINCOMBINHTHUAN",IF(ISNUMBER(SEARCH($V$43,T2500)),"WINCOMDAKLAK",IF(ISNUMBER(SEARCH($V$44,T2500)),"WINCOMSOCTRANG",IF(ISNUMBER(SEARCH($V$45,T2500)),"WINCOMSONLA",IF(ISNUMBER(SEARCH($V$46,T2500)),"WINCOMKONTUM",IF(ISNUMBER(SEARCH($V$47,T2500)),"WINCOMPHUYEN",IF(ISNUMBER(SEARCH($V$48,T2500)),"WINCOMQUANGTRI",IF(ISNUMBER(SEARCH($V$49,T2500)),"WINCOMBINHDINH",IF(ISNUMBER(SEARCH($V$50,T2500)),"WINCOMCAOBANG",IF(ISNUMBER(SEARCH($V$51,T2500)),"WINCOMQUANGBINH",IF(ISNUMBER(SEARCH($V$52,T2500)),"WINCOMLAMDONG",IF(ISNUMBER(SEARCH($V$53,T2500)),"WINCOMVINHLONG",IF(ISNUMBER(SEARCH($V$54,T2500)),"WINCOMDONGTHAP",IF(ISNUMBER(SEARCH($V$55,T2500)),"WINCOMTIENGIANG",IF(ISNUMBER(SEARCH($V$56,T2500)),"WINCOMQUANGNINH",0))))))))))))))))))))))))))))))))))))))))))))))))))))))</f>
        <v>WINCOMHOCHIMINH</v>
      </c>
    </row>
    <row r="2501" spans="1:25" x14ac:dyDescent="0.2">
      <c r="A2501" t="s">
        <v>0</v>
      </c>
      <c r="B2501" t="s">
        <v>3392</v>
      </c>
      <c r="D2501" t="s">
        <v>121</v>
      </c>
      <c r="E2501" t="s">
        <v>3</v>
      </c>
      <c r="F2501" s="12">
        <v>1</v>
      </c>
      <c r="G2501" s="2">
        <v>73431</v>
      </c>
      <c r="H2501" t="s">
        <v>4</v>
      </c>
      <c r="J2501" t="s">
        <v>122</v>
      </c>
      <c r="K2501" s="9" t="str">
        <f t="shared" si="197"/>
        <v>Chân giò heo muối gói 300g</v>
      </c>
      <c r="L2501" s="8" t="str">
        <f>VLOOKUP(K2501,'[1]Mã Misa'!$B$2:$D$74,2,0)</f>
        <v>Chân giò heo muối 300g</v>
      </c>
      <c r="M2501" s="8" t="str">
        <f>VLOOKUP(L2501,'[1]Mã Misa'!$C$2:$D$74,2,0)</f>
        <v>CGM300</v>
      </c>
      <c r="N2501" s="2">
        <v>73431</v>
      </c>
      <c r="O2501" t="s">
        <v>3393</v>
      </c>
      <c r="P2501" s="8" t="str">
        <f t="shared" si="198"/>
        <v>0047723</v>
      </c>
      <c r="Q2501" s="8" t="e">
        <f t="shared" si="196"/>
        <v>#N/A</v>
      </c>
      <c r="R2501" s="19">
        <v>44548</v>
      </c>
      <c r="S2501" s="17" t="s">
        <v>3394</v>
      </c>
      <c r="T2501" s="8" t="str">
        <f t="shared" si="199"/>
        <v>VM+ HCM 45</v>
      </c>
      <c r="U2501" t="s">
        <v>11429</v>
      </c>
      <c r="Y2501" t="str">
        <f t="shared" si="200"/>
        <v>WINCOMHOCHIMINH</v>
      </c>
    </row>
    <row r="2502" spans="1:25" x14ac:dyDescent="0.2">
      <c r="A2502" t="s">
        <v>0</v>
      </c>
      <c r="B2502" t="s">
        <v>3392</v>
      </c>
      <c r="D2502" t="s">
        <v>30</v>
      </c>
      <c r="E2502" t="s">
        <v>3</v>
      </c>
      <c r="F2502" s="12">
        <v>2</v>
      </c>
      <c r="G2502" s="2">
        <v>222116</v>
      </c>
      <c r="H2502" t="s">
        <v>4</v>
      </c>
      <c r="J2502" t="s">
        <v>31</v>
      </c>
      <c r="K2502" s="9" t="str">
        <f t="shared" si="197"/>
        <v>Gà muối gói 500g</v>
      </c>
      <c r="L2502" s="8" t="str">
        <f>VLOOKUP(K2502,'[1]Mã Misa'!$B$2:$D$74,2,0)</f>
        <v>Gà muối 500g</v>
      </c>
      <c r="M2502" s="8" t="str">
        <f>VLOOKUP(L2502,'[1]Mã Misa'!$C$2:$D$74,2,0)</f>
        <v>GM500</v>
      </c>
      <c r="N2502" s="2">
        <v>111058</v>
      </c>
      <c r="O2502" t="s">
        <v>3393</v>
      </c>
      <c r="P2502" s="8" t="str">
        <f t="shared" si="198"/>
        <v>0047723</v>
      </c>
      <c r="Q2502" s="8" t="e">
        <f t="shared" si="196"/>
        <v>#N/A</v>
      </c>
      <c r="R2502" s="19">
        <v>44548</v>
      </c>
      <c r="S2502" s="17" t="s">
        <v>3394</v>
      </c>
      <c r="T2502" s="8" t="str">
        <f t="shared" si="199"/>
        <v>VM+ HCM 45</v>
      </c>
      <c r="U2502" t="s">
        <v>11429</v>
      </c>
      <c r="Y2502" t="str">
        <f t="shared" si="200"/>
        <v>WINCOMHOCHIMINH</v>
      </c>
    </row>
    <row r="2503" spans="1:25" x14ac:dyDescent="0.2">
      <c r="A2503" t="s">
        <v>0</v>
      </c>
      <c r="B2503" t="s">
        <v>3392</v>
      </c>
      <c r="D2503" t="s">
        <v>47</v>
      </c>
      <c r="E2503" t="s">
        <v>3</v>
      </c>
      <c r="F2503" s="12">
        <v>1</v>
      </c>
      <c r="G2503" s="2">
        <v>55595</v>
      </c>
      <c r="H2503" t="s">
        <v>4</v>
      </c>
      <c r="J2503" t="s">
        <v>48</v>
      </c>
      <c r="K2503" s="9" t="str">
        <f t="shared" si="197"/>
        <v>Tai heo muối gói 200g</v>
      </c>
      <c r="L2503" s="8" t="str">
        <f>VLOOKUP(K2503,'[1]Mã Misa'!$B$2:$D$74,2,0)</f>
        <v>Tai heo muối 200g</v>
      </c>
      <c r="M2503" s="8" t="str">
        <f>VLOOKUP(L2503,'[1]Mã Misa'!$C$2:$D$74,2,0)</f>
        <v>TH200</v>
      </c>
      <c r="N2503" s="2">
        <v>55595</v>
      </c>
      <c r="O2503" t="s">
        <v>3393</v>
      </c>
      <c r="P2503" s="8" t="str">
        <f t="shared" si="198"/>
        <v>0047723</v>
      </c>
      <c r="Q2503" s="8" t="e">
        <f t="shared" si="196"/>
        <v>#N/A</v>
      </c>
      <c r="R2503" s="19">
        <v>44548</v>
      </c>
      <c r="S2503" s="17" t="s">
        <v>3394</v>
      </c>
      <c r="T2503" s="8" t="str">
        <f t="shared" si="199"/>
        <v>VM+ HCM 45</v>
      </c>
      <c r="U2503" t="s">
        <v>11429</v>
      </c>
      <c r="Y2503" t="str">
        <f t="shared" si="200"/>
        <v>WINCOMHOCHIMINH</v>
      </c>
    </row>
    <row r="2504" spans="1:25" x14ac:dyDescent="0.2">
      <c r="A2504" t="s">
        <v>0</v>
      </c>
      <c r="B2504" t="s">
        <v>3392</v>
      </c>
      <c r="D2504" t="s">
        <v>11</v>
      </c>
      <c r="E2504" t="s">
        <v>3</v>
      </c>
      <c r="F2504" s="12">
        <v>9</v>
      </c>
      <c r="G2504" s="2">
        <v>451638</v>
      </c>
      <c r="H2504" t="s">
        <v>4</v>
      </c>
      <c r="J2504" t="s">
        <v>12</v>
      </c>
      <c r="K2504" s="9" t="str">
        <f t="shared" si="197"/>
        <v>Giò tai lưỡi xào gói 250g</v>
      </c>
      <c r="L2504" s="8" t="str">
        <f>VLOOKUP(K2504,'[1]Mã Misa'!$B$2:$D$74,2,0)</f>
        <v>Giò Tai Lưỡi Xào 250g</v>
      </c>
      <c r="M2504" s="8" t="str">
        <f>VLOOKUP(L2504,'[1]Mã Misa'!$C$2:$D$74,2,0)</f>
        <v>GTLX250G</v>
      </c>
      <c r="N2504" s="2">
        <v>50182</v>
      </c>
      <c r="O2504" t="s">
        <v>3393</v>
      </c>
      <c r="P2504" s="8" t="str">
        <f t="shared" si="198"/>
        <v>0047723</v>
      </c>
      <c r="Q2504" s="8" t="e">
        <f t="shared" si="196"/>
        <v>#N/A</v>
      </c>
      <c r="R2504" s="19">
        <v>44548</v>
      </c>
      <c r="S2504" s="17" t="s">
        <v>3394</v>
      </c>
      <c r="T2504" s="8" t="str">
        <f t="shared" si="199"/>
        <v>VM+ HCM 45</v>
      </c>
      <c r="U2504" t="s">
        <v>11429</v>
      </c>
      <c r="Y2504" t="str">
        <f t="shared" si="200"/>
        <v>WINCOMHOCHIMINH</v>
      </c>
    </row>
    <row r="2505" spans="1:25" x14ac:dyDescent="0.2">
      <c r="A2505" t="s">
        <v>0</v>
      </c>
      <c r="B2505" t="s">
        <v>3392</v>
      </c>
      <c r="D2505" t="s">
        <v>15</v>
      </c>
      <c r="E2505" t="s">
        <v>3</v>
      </c>
      <c r="F2505" s="12">
        <v>27</v>
      </c>
      <c r="G2505" s="2">
        <v>1242000</v>
      </c>
      <c r="H2505" t="s">
        <v>4</v>
      </c>
      <c r="J2505" t="s">
        <v>16</v>
      </c>
      <c r="K2505" s="9" t="str">
        <f t="shared" si="197"/>
        <v>Mộc nấm hương gói 250g</v>
      </c>
      <c r="L2505" s="8" t="str">
        <f>VLOOKUP(K2505,'[1]Mã Misa'!$B$2:$D$74,2,0)</f>
        <v>Mộc Nấm Hương 250g</v>
      </c>
      <c r="M2505" s="8" t="str">
        <f>VLOOKUP(L2505,'[1]Mã Misa'!$C$2:$D$74,2,0)</f>
        <v>MNH250</v>
      </c>
      <c r="N2505" s="2">
        <v>46000</v>
      </c>
      <c r="O2505" t="s">
        <v>3393</v>
      </c>
      <c r="P2505" s="8" t="str">
        <f t="shared" si="198"/>
        <v>0047723</v>
      </c>
      <c r="Q2505" s="8" t="e">
        <f t="shared" si="196"/>
        <v>#N/A</v>
      </c>
      <c r="R2505" s="19">
        <v>44548</v>
      </c>
      <c r="S2505" s="17" t="s">
        <v>3394</v>
      </c>
      <c r="T2505" s="8" t="str">
        <f t="shared" si="199"/>
        <v>VM+ HCM 45</v>
      </c>
      <c r="U2505" t="s">
        <v>11429</v>
      </c>
      <c r="Y2505" t="str">
        <f t="shared" si="200"/>
        <v>WINCOMHOCHIMINH</v>
      </c>
    </row>
    <row r="2506" spans="1:25" x14ac:dyDescent="0.2">
      <c r="A2506" t="s">
        <v>0</v>
      </c>
      <c r="B2506" t="s">
        <v>3392</v>
      </c>
      <c r="D2506" t="s">
        <v>25</v>
      </c>
      <c r="E2506" t="s">
        <v>3</v>
      </c>
      <c r="F2506" s="12">
        <v>3</v>
      </c>
      <c r="G2506" s="2">
        <v>272250</v>
      </c>
      <c r="H2506" t="s">
        <v>4</v>
      </c>
      <c r="J2506" t="s">
        <v>26</v>
      </c>
      <c r="K2506" s="9" t="str">
        <f t="shared" si="197"/>
        <v>_Chân gà sốt cay 400g</v>
      </c>
      <c r="L2506" s="8" t="str">
        <f>VLOOKUP(K2506,'[1]Mã Misa'!$B$2:$D$74,2,0)</f>
        <v>Chân gà sốt cay 400g</v>
      </c>
      <c r="M2506" s="8" t="str">
        <f>VLOOKUP(L2506,'[1]Mã Misa'!$C$2:$D$74,2,0)</f>
        <v>CGSC400</v>
      </c>
      <c r="N2506" s="2">
        <v>90750</v>
      </c>
      <c r="O2506" t="s">
        <v>3393</v>
      </c>
      <c r="P2506" s="8" t="str">
        <f t="shared" si="198"/>
        <v>0047723</v>
      </c>
      <c r="Q2506" s="8" t="e">
        <f t="shared" si="196"/>
        <v>#N/A</v>
      </c>
      <c r="R2506" s="19">
        <v>44548</v>
      </c>
      <c r="S2506" s="17" t="s">
        <v>3394</v>
      </c>
      <c r="T2506" s="8" t="str">
        <f t="shared" si="199"/>
        <v>VM+ HCM 45</v>
      </c>
      <c r="U2506" t="s">
        <v>11429</v>
      </c>
      <c r="Y2506" t="str">
        <f t="shared" si="200"/>
        <v>WINCOMHOCHIMINH</v>
      </c>
    </row>
    <row r="2507" spans="1:25" x14ac:dyDescent="0.2">
      <c r="A2507" t="s">
        <v>0</v>
      </c>
      <c r="B2507" t="s">
        <v>3392</v>
      </c>
      <c r="D2507" t="s">
        <v>8</v>
      </c>
      <c r="E2507" t="s">
        <v>3</v>
      </c>
      <c r="F2507" s="12">
        <v>4</v>
      </c>
      <c r="G2507" s="2">
        <v>421600</v>
      </c>
      <c r="H2507" t="s">
        <v>4</v>
      </c>
      <c r="J2507" t="s">
        <v>9</v>
      </c>
      <c r="K2507" s="9" t="str">
        <f t="shared" si="197"/>
        <v>_Đùi gà sốt cay 500g</v>
      </c>
      <c r="L2507" s="8" t="str">
        <f>VLOOKUP(K2507,'[1]Mã Misa'!$B$2:$D$74,2,0)</f>
        <v>Đùi gà sốt cay 500g</v>
      </c>
      <c r="M2507" s="8" t="str">
        <f>VLOOKUP(L2507,'[1]Mã Misa'!$C$2:$D$74,2,0)</f>
        <v>DGSC500</v>
      </c>
      <c r="N2507" s="2">
        <v>105400</v>
      </c>
      <c r="O2507" t="s">
        <v>3393</v>
      </c>
      <c r="P2507" s="8" t="str">
        <f t="shared" si="198"/>
        <v>0047723</v>
      </c>
      <c r="Q2507" s="8" t="e">
        <f t="shared" si="196"/>
        <v>#N/A</v>
      </c>
      <c r="R2507" s="19">
        <v>44548</v>
      </c>
      <c r="S2507" s="17" t="s">
        <v>3394</v>
      </c>
      <c r="T2507" s="8" t="str">
        <f t="shared" si="199"/>
        <v>VM+ HCM 45</v>
      </c>
      <c r="U2507" t="s">
        <v>11429</v>
      </c>
      <c r="Y2507" t="str">
        <f t="shared" si="200"/>
        <v>WINCOMHOCHIMINH</v>
      </c>
    </row>
    <row r="2508" spans="1:25" x14ac:dyDescent="0.2">
      <c r="A2508" t="s">
        <v>0</v>
      </c>
      <c r="B2508" t="s">
        <v>3395</v>
      </c>
      <c r="D2508" t="s">
        <v>102</v>
      </c>
      <c r="E2508" t="s">
        <v>103</v>
      </c>
      <c r="F2508" s="12">
        <v>2</v>
      </c>
      <c r="G2508" s="2">
        <v>354376</v>
      </c>
      <c r="H2508" t="s">
        <v>104</v>
      </c>
      <c r="J2508" t="s">
        <v>105</v>
      </c>
      <c r="K2508" s="9" t="str">
        <f t="shared" si="197"/>
        <v xml:space="preserve"> Mực lá câu làm sạch 450g</v>
      </c>
      <c r="L2508" s="8" t="str">
        <f>VLOOKUP(K2508,'[1]Mã Misa'!$B$2:$D$74,2,0)</f>
        <v>Mực lá câu làm sạch 450g</v>
      </c>
      <c r="M2508" s="8" t="str">
        <f>VLOOKUP(L2508,'[1]Mã Misa'!$C$2:$D$74,2,0)</f>
        <v>ML450</v>
      </c>
      <c r="N2508" s="2">
        <v>177188</v>
      </c>
      <c r="O2508" t="s">
        <v>3396</v>
      </c>
      <c r="P2508" s="8" t="str">
        <f t="shared" si="198"/>
        <v>0001260</v>
      </c>
      <c r="Q2508" s="8" t="e">
        <f t="shared" si="196"/>
        <v>#N/A</v>
      </c>
      <c r="R2508" s="19">
        <v>44548</v>
      </c>
      <c r="S2508" s="17" t="s">
        <v>3397</v>
      </c>
      <c r="T2508" s="8" t="str">
        <f t="shared" si="199"/>
        <v>VM VCP TQG</v>
      </c>
      <c r="U2508" t="s">
        <v>11430</v>
      </c>
      <c r="Y2508" t="str">
        <f t="shared" si="200"/>
        <v>WINCOMTUYENQUANG</v>
      </c>
    </row>
    <row r="2509" spans="1:25" x14ac:dyDescent="0.2">
      <c r="A2509" t="s">
        <v>0</v>
      </c>
      <c r="B2509" t="s">
        <v>3395</v>
      </c>
      <c r="D2509" t="s">
        <v>496</v>
      </c>
      <c r="E2509" t="s">
        <v>3</v>
      </c>
      <c r="F2509" s="12">
        <v>1</v>
      </c>
      <c r="G2509" s="2">
        <v>61250</v>
      </c>
      <c r="H2509" t="s">
        <v>104</v>
      </c>
      <c r="J2509" t="s">
        <v>497</v>
      </c>
      <c r="K2509" s="9" t="str">
        <f t="shared" si="197"/>
        <v xml:space="preserve"> Ghẹ farci 150g</v>
      </c>
      <c r="L2509" s="8" t="str">
        <f>VLOOKUP(K2509,'[1]Mã Misa'!$B$2:$D$74,2,0)</f>
        <v>Ghẹ farci 150g</v>
      </c>
      <c r="M2509" s="8" t="str">
        <f>VLOOKUP(L2509,'[1]Mã Misa'!$C$2:$D$74,2,0)</f>
        <v>GHEFARCI150</v>
      </c>
      <c r="N2509" s="2">
        <v>61250</v>
      </c>
      <c r="O2509" t="s">
        <v>3396</v>
      </c>
      <c r="P2509" s="8" t="str">
        <f t="shared" si="198"/>
        <v>0001260</v>
      </c>
      <c r="Q2509" s="8" t="e">
        <f t="shared" si="196"/>
        <v>#N/A</v>
      </c>
      <c r="R2509" s="19">
        <v>44548</v>
      </c>
      <c r="S2509" s="17" t="s">
        <v>3397</v>
      </c>
      <c r="T2509" s="8" t="str">
        <f t="shared" si="199"/>
        <v>VM VCP TQG</v>
      </c>
      <c r="U2509" t="s">
        <v>11430</v>
      </c>
      <c r="Y2509" t="str">
        <f t="shared" si="200"/>
        <v>WINCOMTUYENQUANG</v>
      </c>
    </row>
    <row r="2510" spans="1:25" x14ac:dyDescent="0.2">
      <c r="A2510" t="s">
        <v>0</v>
      </c>
      <c r="B2510" t="s">
        <v>3395</v>
      </c>
      <c r="D2510" t="s">
        <v>496</v>
      </c>
      <c r="E2510" t="s">
        <v>3</v>
      </c>
      <c r="F2510" s="12">
        <v>3</v>
      </c>
      <c r="G2510" s="2">
        <v>183750</v>
      </c>
      <c r="H2510" t="s">
        <v>104</v>
      </c>
      <c r="J2510" t="s">
        <v>497</v>
      </c>
      <c r="K2510" s="9" t="str">
        <f t="shared" si="197"/>
        <v xml:space="preserve"> Ghẹ farci 150g</v>
      </c>
      <c r="L2510" s="8" t="str">
        <f>VLOOKUP(K2510,'[1]Mã Misa'!$B$2:$D$74,2,0)</f>
        <v>Ghẹ farci 150g</v>
      </c>
      <c r="M2510" s="8" t="str">
        <f>VLOOKUP(L2510,'[1]Mã Misa'!$C$2:$D$74,2,0)</f>
        <v>GHEFARCI150</v>
      </c>
      <c r="N2510" s="2">
        <v>61250</v>
      </c>
      <c r="O2510" t="s">
        <v>3396</v>
      </c>
      <c r="P2510" s="8" t="str">
        <f t="shared" si="198"/>
        <v>0001260</v>
      </c>
      <c r="Q2510" s="8" t="e">
        <f t="shared" si="196"/>
        <v>#N/A</v>
      </c>
      <c r="R2510" s="19">
        <v>44548</v>
      </c>
      <c r="S2510" s="17" t="s">
        <v>3397</v>
      </c>
      <c r="T2510" s="8" t="str">
        <f t="shared" si="199"/>
        <v>VM VCP TQG</v>
      </c>
      <c r="U2510" t="s">
        <v>11430</v>
      </c>
      <c r="Y2510" t="str">
        <f t="shared" si="200"/>
        <v>WINCOMTUYENQUANG</v>
      </c>
    </row>
    <row r="2511" spans="1:25" x14ac:dyDescent="0.2">
      <c r="A2511" t="s">
        <v>0</v>
      </c>
      <c r="B2511" t="s">
        <v>3398</v>
      </c>
      <c r="D2511" t="s">
        <v>42</v>
      </c>
      <c r="E2511" t="s">
        <v>3</v>
      </c>
      <c r="F2511" s="12">
        <v>2</v>
      </c>
      <c r="G2511" s="2">
        <v>175574</v>
      </c>
      <c r="H2511" t="s">
        <v>4</v>
      </c>
      <c r="J2511" t="s">
        <v>43</v>
      </c>
      <c r="K2511" s="9" t="str">
        <f t="shared" si="197"/>
        <v>Bắp bò muối gói 200g</v>
      </c>
      <c r="L2511" s="8" t="str">
        <f>VLOOKUP(K2511,'[1]Mã Misa'!$B$2:$D$74,2,0)</f>
        <v>Bắp bò muối 200g</v>
      </c>
      <c r="M2511" s="8" t="str">
        <f>VLOOKUP(L2511,'[1]Mã Misa'!$C$2:$D$74,2,0)</f>
        <v>BBM200</v>
      </c>
      <c r="N2511" s="2">
        <v>87787</v>
      </c>
      <c r="O2511" t="s">
        <v>3399</v>
      </c>
      <c r="P2511" s="8" t="str">
        <f t="shared" si="198"/>
        <v>0020757</v>
      </c>
      <c r="Q2511" s="8" t="e">
        <f t="shared" si="196"/>
        <v>#N/A</v>
      </c>
      <c r="R2511" s="19">
        <v>44548</v>
      </c>
      <c r="S2511" s="17" t="s">
        <v>388</v>
      </c>
      <c r="T2511" s="8" t="str">
        <f t="shared" si="199"/>
        <v>VM+ DNG 56</v>
      </c>
      <c r="U2511" t="s">
        <v>10620</v>
      </c>
      <c r="Y2511" t="str">
        <f t="shared" si="200"/>
        <v>WINCOMDANANG</v>
      </c>
    </row>
    <row r="2512" spans="1:25" x14ac:dyDescent="0.2">
      <c r="A2512" t="s">
        <v>0</v>
      </c>
      <c r="B2512" t="s">
        <v>3400</v>
      </c>
      <c r="D2512" t="s">
        <v>42</v>
      </c>
      <c r="E2512" t="s">
        <v>3</v>
      </c>
      <c r="F2512" s="12">
        <v>14</v>
      </c>
      <c r="G2512" s="2">
        <v>1229018</v>
      </c>
      <c r="H2512" t="s">
        <v>4</v>
      </c>
      <c r="J2512" t="s">
        <v>43</v>
      </c>
      <c r="K2512" s="9" t="str">
        <f t="shared" si="197"/>
        <v>Bắp bò muối gói 200g</v>
      </c>
      <c r="L2512" s="8" t="str">
        <f>VLOOKUP(K2512,'[1]Mã Misa'!$B$2:$D$74,2,0)</f>
        <v>Bắp bò muối 200g</v>
      </c>
      <c r="M2512" s="8" t="str">
        <f>VLOOKUP(L2512,'[1]Mã Misa'!$C$2:$D$74,2,0)</f>
        <v>BBM200</v>
      </c>
      <c r="N2512" s="2">
        <v>87787</v>
      </c>
      <c r="O2512" t="s">
        <v>3401</v>
      </c>
      <c r="P2512" s="8" t="str">
        <f t="shared" si="198"/>
        <v>0047728</v>
      </c>
      <c r="Q2512" s="8" t="e">
        <f t="shared" si="196"/>
        <v>#N/A</v>
      </c>
      <c r="R2512" s="19">
        <v>44548</v>
      </c>
      <c r="S2512" s="17" t="s">
        <v>1102</v>
      </c>
      <c r="T2512" s="8" t="str">
        <f t="shared" si="199"/>
        <v>VM+ HCM D.</v>
      </c>
      <c r="U2512" t="s">
        <v>10830</v>
      </c>
      <c r="Y2512" t="str">
        <f t="shared" si="200"/>
        <v>WINCOMHOCHIMINH</v>
      </c>
    </row>
    <row r="2513" spans="1:25" x14ac:dyDescent="0.2">
      <c r="A2513" t="s">
        <v>0</v>
      </c>
      <c r="B2513" t="s">
        <v>3400</v>
      </c>
      <c r="D2513" t="s">
        <v>47</v>
      </c>
      <c r="E2513" t="s">
        <v>3</v>
      </c>
      <c r="F2513" s="12">
        <v>10</v>
      </c>
      <c r="G2513" s="2">
        <v>555950</v>
      </c>
      <c r="H2513" t="s">
        <v>4</v>
      </c>
      <c r="J2513" t="s">
        <v>48</v>
      </c>
      <c r="K2513" s="9" t="str">
        <f t="shared" si="197"/>
        <v>Tai heo muối gói 200g</v>
      </c>
      <c r="L2513" s="8" t="str">
        <f>VLOOKUP(K2513,'[1]Mã Misa'!$B$2:$D$74,2,0)</f>
        <v>Tai heo muối 200g</v>
      </c>
      <c r="M2513" s="8" t="str">
        <f>VLOOKUP(L2513,'[1]Mã Misa'!$C$2:$D$74,2,0)</f>
        <v>TH200</v>
      </c>
      <c r="N2513" s="2">
        <v>55595</v>
      </c>
      <c r="O2513" t="s">
        <v>3401</v>
      </c>
      <c r="P2513" s="8" t="str">
        <f t="shared" si="198"/>
        <v>0047728</v>
      </c>
      <c r="Q2513" s="8" t="e">
        <f t="shared" si="196"/>
        <v>#N/A</v>
      </c>
      <c r="R2513" s="19">
        <v>44548</v>
      </c>
      <c r="S2513" s="17" t="s">
        <v>1102</v>
      </c>
      <c r="T2513" s="8" t="str">
        <f t="shared" si="199"/>
        <v>VM+ HCM D.</v>
      </c>
      <c r="U2513" t="s">
        <v>10830</v>
      </c>
      <c r="Y2513" t="str">
        <f t="shared" si="200"/>
        <v>WINCOMHOCHIMINH</v>
      </c>
    </row>
    <row r="2514" spans="1:25" x14ac:dyDescent="0.2">
      <c r="A2514" t="s">
        <v>0</v>
      </c>
      <c r="B2514" t="s">
        <v>3400</v>
      </c>
      <c r="D2514" t="s">
        <v>121</v>
      </c>
      <c r="E2514" t="s">
        <v>3</v>
      </c>
      <c r="F2514" s="12">
        <v>1</v>
      </c>
      <c r="G2514" s="2">
        <v>73431</v>
      </c>
      <c r="H2514" t="s">
        <v>4</v>
      </c>
      <c r="J2514" t="s">
        <v>122</v>
      </c>
      <c r="K2514" s="9" t="str">
        <f t="shared" si="197"/>
        <v>Chân giò heo muối gói 300g</v>
      </c>
      <c r="L2514" s="8" t="str">
        <f>VLOOKUP(K2514,'[1]Mã Misa'!$B$2:$D$74,2,0)</f>
        <v>Chân giò heo muối 300g</v>
      </c>
      <c r="M2514" s="8" t="str">
        <f>VLOOKUP(L2514,'[1]Mã Misa'!$C$2:$D$74,2,0)</f>
        <v>CGM300</v>
      </c>
      <c r="N2514" s="2">
        <v>73431</v>
      </c>
      <c r="O2514" t="s">
        <v>3401</v>
      </c>
      <c r="P2514" s="8" t="str">
        <f t="shared" si="198"/>
        <v>0047728</v>
      </c>
      <c r="Q2514" s="8" t="e">
        <f t="shared" si="196"/>
        <v>#N/A</v>
      </c>
      <c r="R2514" s="19">
        <v>44548</v>
      </c>
      <c r="S2514" s="17" t="s">
        <v>1102</v>
      </c>
      <c r="T2514" s="8" t="str">
        <f t="shared" si="199"/>
        <v>VM+ HCM D.</v>
      </c>
      <c r="U2514" t="s">
        <v>10830</v>
      </c>
      <c r="Y2514" t="str">
        <f t="shared" si="200"/>
        <v>WINCOMHOCHIMINH</v>
      </c>
    </row>
    <row r="2515" spans="1:25" x14ac:dyDescent="0.2">
      <c r="A2515" t="s">
        <v>0</v>
      </c>
      <c r="B2515" t="s">
        <v>3400</v>
      </c>
      <c r="D2515" t="s">
        <v>15</v>
      </c>
      <c r="E2515" t="s">
        <v>3</v>
      </c>
      <c r="F2515" s="12">
        <v>1</v>
      </c>
      <c r="G2515" s="2">
        <v>46000</v>
      </c>
      <c r="H2515" t="s">
        <v>4</v>
      </c>
      <c r="J2515" t="s">
        <v>16</v>
      </c>
      <c r="K2515" s="9" t="str">
        <f t="shared" si="197"/>
        <v>Mộc nấm hương gói 250g</v>
      </c>
      <c r="L2515" s="8" t="str">
        <f>VLOOKUP(K2515,'[1]Mã Misa'!$B$2:$D$74,2,0)</f>
        <v>Mộc Nấm Hương 250g</v>
      </c>
      <c r="M2515" s="8" t="str">
        <f>VLOOKUP(L2515,'[1]Mã Misa'!$C$2:$D$74,2,0)</f>
        <v>MNH250</v>
      </c>
      <c r="N2515" s="2">
        <v>46000</v>
      </c>
      <c r="O2515" t="s">
        <v>3401</v>
      </c>
      <c r="P2515" s="8" t="str">
        <f t="shared" si="198"/>
        <v>0047728</v>
      </c>
      <c r="Q2515" s="8" t="e">
        <f t="shared" si="196"/>
        <v>#N/A</v>
      </c>
      <c r="R2515" s="19">
        <v>44548</v>
      </c>
      <c r="S2515" s="17" t="s">
        <v>1102</v>
      </c>
      <c r="T2515" s="8" t="str">
        <f t="shared" si="199"/>
        <v>VM+ HCM D.</v>
      </c>
      <c r="U2515" t="s">
        <v>10830</v>
      </c>
      <c r="Y2515" t="str">
        <f t="shared" si="200"/>
        <v>WINCOMHOCHIMINH</v>
      </c>
    </row>
    <row r="2516" spans="1:25" x14ac:dyDescent="0.2">
      <c r="A2516" t="s">
        <v>0</v>
      </c>
      <c r="B2516" t="s">
        <v>3402</v>
      </c>
      <c r="D2516" t="s">
        <v>40</v>
      </c>
      <c r="E2516" t="s">
        <v>3</v>
      </c>
      <c r="F2516" s="12">
        <v>1</v>
      </c>
      <c r="G2516" s="2">
        <v>59400</v>
      </c>
      <c r="H2516" t="s">
        <v>4</v>
      </c>
      <c r="J2516" t="s">
        <v>41</v>
      </c>
      <c r="K2516" s="9" t="str">
        <f t="shared" si="197"/>
        <v>_Giò lụa 250g</v>
      </c>
      <c r="L2516" s="8" t="str">
        <f>VLOOKUP(K2516,'[1]Mã Misa'!$B$2:$D$74,2,0)</f>
        <v>Giò lụa 250g</v>
      </c>
      <c r="M2516" s="8" t="str">
        <f>VLOOKUP(L2516,'[1]Mã Misa'!$C$2:$D$74,2,0)</f>
        <v>GL250</v>
      </c>
      <c r="N2516" s="2">
        <v>59400</v>
      </c>
      <c r="O2516" t="s">
        <v>3403</v>
      </c>
      <c r="P2516" s="8" t="str">
        <f t="shared" si="198"/>
        <v>0160292</v>
      </c>
      <c r="Q2516" s="8" t="e">
        <f t="shared" si="196"/>
        <v>#N/A</v>
      </c>
      <c r="R2516" s="19">
        <v>44548</v>
      </c>
      <c r="S2516" s="17" t="s">
        <v>3404</v>
      </c>
      <c r="T2516" s="8" t="str">
        <f t="shared" si="199"/>
        <v>VM+ HNI 12</v>
      </c>
      <c r="U2516" t="s">
        <v>11431</v>
      </c>
      <c r="Y2516" t="str">
        <f t="shared" si="200"/>
        <v>WINCOMHANOI</v>
      </c>
    </row>
    <row r="2517" spans="1:25" x14ac:dyDescent="0.2">
      <c r="A2517" t="s">
        <v>0</v>
      </c>
      <c r="B2517" t="s">
        <v>3405</v>
      </c>
      <c r="D2517" t="s">
        <v>8</v>
      </c>
      <c r="E2517" t="s">
        <v>3</v>
      </c>
      <c r="F2517" s="12">
        <v>2</v>
      </c>
      <c r="G2517" s="2">
        <v>210800</v>
      </c>
      <c r="H2517" t="s">
        <v>4</v>
      </c>
      <c r="J2517" t="s">
        <v>9</v>
      </c>
      <c r="K2517" s="9" t="str">
        <f t="shared" si="197"/>
        <v>_Đùi gà sốt cay 500g</v>
      </c>
      <c r="L2517" s="8" t="str">
        <f>VLOOKUP(K2517,'[1]Mã Misa'!$B$2:$D$74,2,0)</f>
        <v>Đùi gà sốt cay 500g</v>
      </c>
      <c r="M2517" s="8" t="str">
        <f>VLOOKUP(L2517,'[1]Mã Misa'!$C$2:$D$74,2,0)</f>
        <v>DGSC500</v>
      </c>
      <c r="N2517" s="2">
        <v>105400</v>
      </c>
      <c r="O2517" t="s">
        <v>3406</v>
      </c>
      <c r="P2517" s="8" t="str">
        <f t="shared" si="198"/>
        <v>0047730</v>
      </c>
      <c r="Q2517" s="8" t="e">
        <f t="shared" si="196"/>
        <v>#N/A</v>
      </c>
      <c r="R2517" s="19">
        <v>44548</v>
      </c>
      <c r="S2517" s="17" t="s">
        <v>3407</v>
      </c>
      <c r="T2517" s="8" t="str">
        <f t="shared" si="199"/>
        <v>VM+ HCM 89</v>
      </c>
      <c r="U2517" t="s">
        <v>11432</v>
      </c>
      <c r="Y2517" t="str">
        <f t="shared" si="200"/>
        <v>WINCOMHOCHIMINH</v>
      </c>
    </row>
    <row r="2518" spans="1:25" x14ac:dyDescent="0.2">
      <c r="A2518" t="s">
        <v>0</v>
      </c>
      <c r="B2518" t="s">
        <v>3405</v>
      </c>
      <c r="D2518" t="s">
        <v>11</v>
      </c>
      <c r="E2518" t="s">
        <v>3</v>
      </c>
      <c r="F2518" s="12">
        <v>4</v>
      </c>
      <c r="G2518" s="2">
        <v>200728</v>
      </c>
      <c r="H2518" t="s">
        <v>4</v>
      </c>
      <c r="J2518" t="s">
        <v>12</v>
      </c>
      <c r="K2518" s="9" t="str">
        <f t="shared" si="197"/>
        <v>Giò tai lưỡi xào gói 250g</v>
      </c>
      <c r="L2518" s="8" t="str">
        <f>VLOOKUP(K2518,'[1]Mã Misa'!$B$2:$D$74,2,0)</f>
        <v>Giò Tai Lưỡi Xào 250g</v>
      </c>
      <c r="M2518" s="8" t="str">
        <f>VLOOKUP(L2518,'[1]Mã Misa'!$C$2:$D$74,2,0)</f>
        <v>GTLX250G</v>
      </c>
      <c r="N2518" s="2">
        <v>50182</v>
      </c>
      <c r="O2518" t="s">
        <v>3406</v>
      </c>
      <c r="P2518" s="8" t="str">
        <f t="shared" si="198"/>
        <v>0047730</v>
      </c>
      <c r="Q2518" s="8" t="e">
        <f t="shared" si="196"/>
        <v>#N/A</v>
      </c>
      <c r="R2518" s="19">
        <v>44548</v>
      </c>
      <c r="S2518" s="17" t="s">
        <v>3407</v>
      </c>
      <c r="T2518" s="8" t="str">
        <f t="shared" si="199"/>
        <v>VM+ HCM 89</v>
      </c>
      <c r="U2518" t="s">
        <v>11432</v>
      </c>
      <c r="Y2518" t="str">
        <f t="shared" si="200"/>
        <v>WINCOMHOCHIMINH</v>
      </c>
    </row>
    <row r="2519" spans="1:25" x14ac:dyDescent="0.2">
      <c r="A2519" t="s">
        <v>0</v>
      </c>
      <c r="B2519" t="s">
        <v>3408</v>
      </c>
      <c r="D2519" t="s">
        <v>47</v>
      </c>
      <c r="E2519" t="s">
        <v>3</v>
      </c>
      <c r="F2519" s="12">
        <v>1</v>
      </c>
      <c r="G2519" s="2">
        <v>55595</v>
      </c>
      <c r="H2519" t="s">
        <v>4</v>
      </c>
      <c r="J2519" t="s">
        <v>48</v>
      </c>
      <c r="K2519" s="9" t="str">
        <f t="shared" si="197"/>
        <v>Tai heo muối gói 200g</v>
      </c>
      <c r="L2519" s="8" t="str">
        <f>VLOOKUP(K2519,'[1]Mã Misa'!$B$2:$D$74,2,0)</f>
        <v>Tai heo muối 200g</v>
      </c>
      <c r="M2519" s="8" t="str">
        <f>VLOOKUP(L2519,'[1]Mã Misa'!$C$2:$D$74,2,0)</f>
        <v>TH200</v>
      </c>
      <c r="N2519" s="2">
        <v>55595</v>
      </c>
      <c r="O2519" t="s">
        <v>3409</v>
      </c>
      <c r="P2519" s="8" t="str">
        <f t="shared" si="198"/>
        <v>0020759</v>
      </c>
      <c r="Q2519" s="8" t="e">
        <f t="shared" si="196"/>
        <v>#N/A</v>
      </c>
      <c r="R2519" s="19">
        <v>44548</v>
      </c>
      <c r="S2519" s="17" t="s">
        <v>3410</v>
      </c>
      <c r="T2519" s="8" t="str">
        <f t="shared" si="199"/>
        <v>VM+ DNG 64</v>
      </c>
      <c r="U2519" t="s">
        <v>11433</v>
      </c>
      <c r="Y2519" t="str">
        <f t="shared" si="200"/>
        <v>WINCOMDANANG</v>
      </c>
    </row>
    <row r="2520" spans="1:25" x14ac:dyDescent="0.2">
      <c r="A2520" t="s">
        <v>0</v>
      </c>
      <c r="B2520" t="s">
        <v>3411</v>
      </c>
      <c r="D2520" t="s">
        <v>42</v>
      </c>
      <c r="E2520" t="s">
        <v>3</v>
      </c>
      <c r="F2520" s="12">
        <v>1</v>
      </c>
      <c r="G2520" s="2">
        <v>87787</v>
      </c>
      <c r="H2520" t="s">
        <v>4</v>
      </c>
      <c r="J2520" t="s">
        <v>43</v>
      </c>
      <c r="K2520" s="9" t="str">
        <f t="shared" si="197"/>
        <v>Bắp bò muối gói 200g</v>
      </c>
      <c r="L2520" s="8" t="str">
        <f>VLOOKUP(K2520,'[1]Mã Misa'!$B$2:$D$74,2,0)</f>
        <v>Bắp bò muối 200g</v>
      </c>
      <c r="M2520" s="8" t="str">
        <f>VLOOKUP(L2520,'[1]Mã Misa'!$C$2:$D$74,2,0)</f>
        <v>BBM200</v>
      </c>
      <c r="N2520" s="2">
        <v>87787</v>
      </c>
      <c r="O2520" t="s">
        <v>3412</v>
      </c>
      <c r="P2520" s="8" t="str">
        <f t="shared" si="198"/>
        <v>0003501</v>
      </c>
      <c r="Q2520" s="8" t="e">
        <f t="shared" si="196"/>
        <v>#N/A</v>
      </c>
      <c r="R2520" s="19">
        <v>44548</v>
      </c>
      <c r="S2520" s="17" t="s">
        <v>3413</v>
      </c>
      <c r="T2520" s="8" t="str">
        <f t="shared" si="199"/>
        <v>VM+ AGG Th</v>
      </c>
      <c r="U2520" t="s">
        <v>11434</v>
      </c>
      <c r="Y2520" t="str">
        <f t="shared" si="200"/>
        <v>WINCOMANGIANG</v>
      </c>
    </row>
    <row r="2521" spans="1:25" x14ac:dyDescent="0.2">
      <c r="A2521" t="s">
        <v>0</v>
      </c>
      <c r="B2521" t="s">
        <v>3414</v>
      </c>
      <c r="D2521" t="s">
        <v>30</v>
      </c>
      <c r="E2521" t="s">
        <v>3</v>
      </c>
      <c r="F2521" s="12">
        <v>1</v>
      </c>
      <c r="G2521" s="2">
        <v>111058</v>
      </c>
      <c r="H2521" t="s">
        <v>4</v>
      </c>
      <c r="J2521" t="s">
        <v>31</v>
      </c>
      <c r="K2521" s="9" t="str">
        <f t="shared" si="197"/>
        <v>Gà muối gói 500g</v>
      </c>
      <c r="L2521" s="8" t="str">
        <f>VLOOKUP(K2521,'[1]Mã Misa'!$B$2:$D$74,2,0)</f>
        <v>Gà muối 500g</v>
      </c>
      <c r="M2521" s="8" t="str">
        <f>VLOOKUP(L2521,'[1]Mã Misa'!$C$2:$D$74,2,0)</f>
        <v>GM500</v>
      </c>
      <c r="N2521" s="2">
        <v>111058</v>
      </c>
      <c r="O2521" t="s">
        <v>3415</v>
      </c>
      <c r="P2521" s="8" t="str">
        <f t="shared" si="198"/>
        <v>0160315</v>
      </c>
      <c r="Q2521" s="8" t="e">
        <f t="shared" si="196"/>
        <v>#N/A</v>
      </c>
      <c r="R2521" s="19">
        <v>44548</v>
      </c>
      <c r="S2521" s="17" t="s">
        <v>3416</v>
      </c>
      <c r="T2521" s="8" t="str">
        <f t="shared" si="199"/>
        <v>VM+ HNI 18</v>
      </c>
      <c r="U2521" t="s">
        <v>11435</v>
      </c>
      <c r="Y2521" t="str">
        <f t="shared" si="200"/>
        <v>WINCOMHANOI</v>
      </c>
    </row>
    <row r="2522" spans="1:25" x14ac:dyDescent="0.2">
      <c r="A2522" t="s">
        <v>0</v>
      </c>
      <c r="B2522" t="s">
        <v>3417</v>
      </c>
      <c r="D2522" t="s">
        <v>15</v>
      </c>
      <c r="E2522" t="s">
        <v>3</v>
      </c>
      <c r="F2522" s="12">
        <v>3</v>
      </c>
      <c r="G2522" s="2">
        <v>138000</v>
      </c>
      <c r="H2522" t="s">
        <v>4</v>
      </c>
      <c r="J2522" t="s">
        <v>16</v>
      </c>
      <c r="K2522" s="9" t="str">
        <f t="shared" si="197"/>
        <v>Mộc nấm hương gói 250g</v>
      </c>
      <c r="L2522" s="8" t="str">
        <f>VLOOKUP(K2522,'[1]Mã Misa'!$B$2:$D$74,2,0)</f>
        <v>Mộc Nấm Hương 250g</v>
      </c>
      <c r="M2522" s="8" t="str">
        <f>VLOOKUP(L2522,'[1]Mã Misa'!$C$2:$D$74,2,0)</f>
        <v>MNH250</v>
      </c>
      <c r="N2522" s="2">
        <v>46000</v>
      </c>
      <c r="O2522" t="s">
        <v>3418</v>
      </c>
      <c r="P2522" s="8" t="str">
        <f t="shared" si="198"/>
        <v>0003441</v>
      </c>
      <c r="Q2522" s="8" t="e">
        <f t="shared" si="196"/>
        <v>#N/A</v>
      </c>
      <c r="R2522" s="19">
        <v>44548</v>
      </c>
      <c r="S2522" s="17" t="s">
        <v>3419</v>
      </c>
      <c r="T2522" s="8" t="str">
        <f t="shared" si="199"/>
        <v>VM+ VTU 19</v>
      </c>
      <c r="U2522" t="s">
        <v>11436</v>
      </c>
      <c r="Y2522" t="str">
        <f t="shared" si="200"/>
        <v>WINCOMVUNGTAU</v>
      </c>
    </row>
    <row r="2523" spans="1:25" x14ac:dyDescent="0.2">
      <c r="A2523" t="s">
        <v>0</v>
      </c>
      <c r="B2523" t="s">
        <v>3420</v>
      </c>
      <c r="D2523" t="s">
        <v>15</v>
      </c>
      <c r="E2523" t="s">
        <v>3</v>
      </c>
      <c r="F2523" s="12">
        <v>5</v>
      </c>
      <c r="G2523" s="2">
        <v>230000</v>
      </c>
      <c r="H2523" t="s">
        <v>4</v>
      </c>
      <c r="J2523" t="s">
        <v>16</v>
      </c>
      <c r="K2523" s="9" t="str">
        <f t="shared" si="197"/>
        <v>Mộc nấm hương gói 250g</v>
      </c>
      <c r="L2523" s="8" t="str">
        <f>VLOOKUP(K2523,'[1]Mã Misa'!$B$2:$D$74,2,0)</f>
        <v>Mộc Nấm Hương 250g</v>
      </c>
      <c r="M2523" s="8" t="str">
        <f>VLOOKUP(L2523,'[1]Mã Misa'!$C$2:$D$74,2,0)</f>
        <v>MNH250</v>
      </c>
      <c r="N2523" s="2">
        <v>46000</v>
      </c>
      <c r="O2523" t="s">
        <v>3421</v>
      </c>
      <c r="P2523" s="8" t="str">
        <f t="shared" si="198"/>
        <v>0003502</v>
      </c>
      <c r="Q2523" s="8" t="e">
        <f t="shared" si="196"/>
        <v>#N/A</v>
      </c>
      <c r="R2523" s="19">
        <v>44548</v>
      </c>
      <c r="S2523" s="17" t="s">
        <v>3413</v>
      </c>
      <c r="T2523" s="8" t="str">
        <f t="shared" si="199"/>
        <v>VM+ AGG Th</v>
      </c>
      <c r="U2523" t="s">
        <v>11434</v>
      </c>
      <c r="Y2523" t="str">
        <f t="shared" si="200"/>
        <v>WINCOMANGIANG</v>
      </c>
    </row>
    <row r="2524" spans="1:25" x14ac:dyDescent="0.2">
      <c r="A2524" t="s">
        <v>0</v>
      </c>
      <c r="B2524" t="s">
        <v>3422</v>
      </c>
      <c r="D2524" t="s">
        <v>15</v>
      </c>
      <c r="E2524" t="s">
        <v>3</v>
      </c>
      <c r="F2524" s="12">
        <v>4</v>
      </c>
      <c r="G2524" s="2">
        <v>184000</v>
      </c>
      <c r="H2524" t="s">
        <v>4</v>
      </c>
      <c r="J2524" t="s">
        <v>16</v>
      </c>
      <c r="K2524" s="9" t="str">
        <f t="shared" si="197"/>
        <v>Mộc nấm hương gói 250g</v>
      </c>
      <c r="L2524" s="8" t="str">
        <f>VLOOKUP(K2524,'[1]Mã Misa'!$B$2:$D$74,2,0)</f>
        <v>Mộc Nấm Hương 250g</v>
      </c>
      <c r="M2524" s="8" t="str">
        <f>VLOOKUP(L2524,'[1]Mã Misa'!$C$2:$D$74,2,0)</f>
        <v>MNH250</v>
      </c>
      <c r="N2524" s="2">
        <v>46000</v>
      </c>
      <c r="O2524" t="s">
        <v>3423</v>
      </c>
      <c r="P2524" s="8" t="str">
        <f t="shared" si="198"/>
        <v>0013087</v>
      </c>
      <c r="Q2524" s="8" t="e">
        <f t="shared" si="196"/>
        <v>#N/A</v>
      </c>
      <c r="R2524" s="19">
        <v>44548</v>
      </c>
      <c r="S2524" s="17" t="s">
        <v>3424</v>
      </c>
      <c r="T2524" s="8" t="str">
        <f t="shared" si="199"/>
        <v>VM+ QNH Tổ</v>
      </c>
      <c r="U2524" t="s">
        <v>11437</v>
      </c>
      <c r="Y2524" t="str">
        <f t="shared" si="200"/>
        <v>WINCOMQUANGNINH</v>
      </c>
    </row>
    <row r="2525" spans="1:25" x14ac:dyDescent="0.2">
      <c r="A2525" t="s">
        <v>0</v>
      </c>
      <c r="B2525" t="s">
        <v>3425</v>
      </c>
      <c r="D2525" t="s">
        <v>21</v>
      </c>
      <c r="E2525" t="s">
        <v>3</v>
      </c>
      <c r="F2525" s="12">
        <v>5</v>
      </c>
      <c r="G2525" s="2">
        <v>371250</v>
      </c>
      <c r="H2525" t="s">
        <v>4</v>
      </c>
      <c r="J2525" t="s">
        <v>22</v>
      </c>
      <c r="K2525" s="9" t="str">
        <f t="shared" si="197"/>
        <v>_Chả cốm 300g</v>
      </c>
      <c r="L2525" s="8" t="str">
        <f>VLOOKUP(K2525,'[1]Mã Misa'!$B$2:$D$74,2,0)</f>
        <v>Chả cốm 300g</v>
      </c>
      <c r="M2525" s="8" t="str">
        <f>VLOOKUP(L2525,'[1]Mã Misa'!$C$2:$D$74,2,0)</f>
        <v>CC300</v>
      </c>
      <c r="N2525" s="2">
        <v>74250</v>
      </c>
      <c r="O2525" t="s">
        <v>3426</v>
      </c>
      <c r="P2525" s="8" t="str">
        <f t="shared" si="198"/>
        <v>0013090</v>
      </c>
      <c r="Q2525" s="8" t="e">
        <f t="shared" si="196"/>
        <v>#N/A</v>
      </c>
      <c r="R2525" s="19">
        <v>44548</v>
      </c>
      <c r="S2525" s="17" t="s">
        <v>139</v>
      </c>
      <c r="T2525" s="8" t="str">
        <f t="shared" si="199"/>
        <v>VM+ QNH 43</v>
      </c>
      <c r="U2525" t="s">
        <v>10539</v>
      </c>
      <c r="Y2525" t="str">
        <f t="shared" si="200"/>
        <v>WINCOMQUANGNINH</v>
      </c>
    </row>
    <row r="2526" spans="1:25" x14ac:dyDescent="0.2">
      <c r="A2526" t="s">
        <v>0</v>
      </c>
      <c r="B2526" t="s">
        <v>3427</v>
      </c>
      <c r="D2526" t="s">
        <v>42</v>
      </c>
      <c r="E2526" t="s">
        <v>3</v>
      </c>
      <c r="F2526" s="12">
        <v>2</v>
      </c>
      <c r="G2526" s="2">
        <v>175574</v>
      </c>
      <c r="H2526" t="s">
        <v>4</v>
      </c>
      <c r="J2526" t="s">
        <v>43</v>
      </c>
      <c r="K2526" s="9" t="str">
        <f t="shared" si="197"/>
        <v>Bắp bò muối gói 200g</v>
      </c>
      <c r="L2526" s="8" t="str">
        <f>VLOOKUP(K2526,'[1]Mã Misa'!$B$2:$D$74,2,0)</f>
        <v>Bắp bò muối 200g</v>
      </c>
      <c r="M2526" s="8" t="str">
        <f>VLOOKUP(L2526,'[1]Mã Misa'!$C$2:$D$74,2,0)</f>
        <v>BBM200</v>
      </c>
      <c r="N2526" s="2">
        <v>87787</v>
      </c>
      <c r="O2526" t="s">
        <v>3428</v>
      </c>
      <c r="P2526" s="8" t="str">
        <f t="shared" si="198"/>
        <v>0020762</v>
      </c>
      <c r="Q2526" s="8" t="e">
        <f t="shared" si="196"/>
        <v>#N/A</v>
      </c>
      <c r="R2526" s="19">
        <v>44548</v>
      </c>
      <c r="S2526" s="17" t="s">
        <v>3429</v>
      </c>
      <c r="T2526" s="8" t="str">
        <f t="shared" si="199"/>
        <v>VM+ DNG 84</v>
      </c>
      <c r="U2526" t="s">
        <v>11438</v>
      </c>
      <c r="Y2526" t="str">
        <f t="shared" si="200"/>
        <v>WINCOMDANANG</v>
      </c>
    </row>
    <row r="2527" spans="1:25" x14ac:dyDescent="0.2">
      <c r="A2527" t="s">
        <v>0</v>
      </c>
      <c r="B2527" t="s">
        <v>3427</v>
      </c>
      <c r="D2527" t="s">
        <v>40</v>
      </c>
      <c r="E2527" t="s">
        <v>3</v>
      </c>
      <c r="F2527" s="12">
        <v>2</v>
      </c>
      <c r="G2527" s="2">
        <v>118800</v>
      </c>
      <c r="H2527" t="s">
        <v>4</v>
      </c>
      <c r="J2527" t="s">
        <v>41</v>
      </c>
      <c r="K2527" s="9" t="str">
        <f t="shared" si="197"/>
        <v>_Giò lụa 250g</v>
      </c>
      <c r="L2527" s="8" t="str">
        <f>VLOOKUP(K2527,'[1]Mã Misa'!$B$2:$D$74,2,0)</f>
        <v>Giò lụa 250g</v>
      </c>
      <c r="M2527" s="8" t="str">
        <f>VLOOKUP(L2527,'[1]Mã Misa'!$C$2:$D$74,2,0)</f>
        <v>GL250</v>
      </c>
      <c r="N2527" s="2">
        <v>59400</v>
      </c>
      <c r="O2527" t="s">
        <v>3428</v>
      </c>
      <c r="P2527" s="8" t="str">
        <f t="shared" si="198"/>
        <v>0020762</v>
      </c>
      <c r="Q2527" s="8" t="e">
        <f t="shared" si="196"/>
        <v>#N/A</v>
      </c>
      <c r="R2527" s="19">
        <v>44548</v>
      </c>
      <c r="S2527" s="17" t="s">
        <v>3429</v>
      </c>
      <c r="T2527" s="8" t="str">
        <f t="shared" si="199"/>
        <v>VM+ DNG 84</v>
      </c>
      <c r="U2527" t="s">
        <v>11438</v>
      </c>
      <c r="Y2527" t="str">
        <f t="shared" si="200"/>
        <v>WINCOMDANANG</v>
      </c>
    </row>
    <row r="2528" spans="1:25" x14ac:dyDescent="0.2">
      <c r="A2528" t="s">
        <v>0</v>
      </c>
      <c r="B2528" t="s">
        <v>3430</v>
      </c>
      <c r="D2528" t="s">
        <v>42</v>
      </c>
      <c r="E2528" t="s">
        <v>3</v>
      </c>
      <c r="F2528" s="12">
        <v>4</v>
      </c>
      <c r="G2528" s="2">
        <v>351148</v>
      </c>
      <c r="H2528" t="s">
        <v>4</v>
      </c>
      <c r="J2528" t="s">
        <v>43</v>
      </c>
      <c r="K2528" s="9" t="str">
        <f t="shared" si="197"/>
        <v>Bắp bò muối gói 200g</v>
      </c>
      <c r="L2528" s="8" t="str">
        <f>VLOOKUP(K2528,'[1]Mã Misa'!$B$2:$D$74,2,0)</f>
        <v>Bắp bò muối 200g</v>
      </c>
      <c r="M2528" s="8" t="str">
        <f>VLOOKUP(L2528,'[1]Mã Misa'!$C$2:$D$74,2,0)</f>
        <v>BBM200</v>
      </c>
      <c r="N2528" s="2">
        <v>87787</v>
      </c>
      <c r="O2528" t="s">
        <v>3431</v>
      </c>
      <c r="P2528" s="8" t="str">
        <f t="shared" si="198"/>
        <v>0001098</v>
      </c>
      <c r="Q2528" s="8" t="e">
        <f t="shared" si="196"/>
        <v>#N/A</v>
      </c>
      <c r="R2528" s="19">
        <v>44548</v>
      </c>
      <c r="S2528" s="17" t="s">
        <v>509</v>
      </c>
      <c r="T2528" s="8" t="str">
        <f t="shared" si="199"/>
        <v>VM+ GLI 11</v>
      </c>
      <c r="U2528" t="s">
        <v>10655</v>
      </c>
      <c r="Y2528" t="str">
        <f t="shared" si="200"/>
        <v>WINCOMGIALAI</v>
      </c>
    </row>
    <row r="2529" spans="1:25" x14ac:dyDescent="0.2">
      <c r="A2529" t="s">
        <v>0</v>
      </c>
      <c r="B2529" t="s">
        <v>3432</v>
      </c>
      <c r="D2529" t="s">
        <v>42</v>
      </c>
      <c r="E2529" t="s">
        <v>3</v>
      </c>
      <c r="F2529" s="12">
        <v>2</v>
      </c>
      <c r="G2529" s="2">
        <v>175574</v>
      </c>
      <c r="H2529" t="s">
        <v>4</v>
      </c>
      <c r="J2529" t="s">
        <v>43</v>
      </c>
      <c r="K2529" s="9" t="str">
        <f t="shared" si="197"/>
        <v>Bắp bò muối gói 200g</v>
      </c>
      <c r="L2529" s="8" t="str">
        <f>VLOOKUP(K2529,'[1]Mã Misa'!$B$2:$D$74,2,0)</f>
        <v>Bắp bò muối 200g</v>
      </c>
      <c r="M2529" s="8" t="str">
        <f>VLOOKUP(L2529,'[1]Mã Misa'!$C$2:$D$74,2,0)</f>
        <v>BBM200</v>
      </c>
      <c r="N2529" s="2">
        <v>87787</v>
      </c>
      <c r="O2529" t="s">
        <v>3433</v>
      </c>
      <c r="P2529" s="8" t="str">
        <f t="shared" si="198"/>
        <v>0047739</v>
      </c>
      <c r="Q2529" s="8" t="e">
        <f t="shared" si="196"/>
        <v>#N/A</v>
      </c>
      <c r="R2529" s="19">
        <v>44548</v>
      </c>
      <c r="S2529" s="17" t="s">
        <v>3434</v>
      </c>
      <c r="T2529" s="8" t="str">
        <f t="shared" si="199"/>
        <v>VM+ HCM 14</v>
      </c>
      <c r="U2529" t="s">
        <v>11439</v>
      </c>
      <c r="Y2529" t="str">
        <f t="shared" si="200"/>
        <v>WINCOMHOCHIMINH</v>
      </c>
    </row>
    <row r="2530" spans="1:25" x14ac:dyDescent="0.2">
      <c r="A2530" t="s">
        <v>0</v>
      </c>
      <c r="B2530" t="s">
        <v>3432</v>
      </c>
      <c r="D2530" t="s">
        <v>15</v>
      </c>
      <c r="E2530" t="s">
        <v>3</v>
      </c>
      <c r="F2530" s="12">
        <v>2</v>
      </c>
      <c r="G2530" s="2">
        <v>92000</v>
      </c>
      <c r="H2530" t="s">
        <v>4</v>
      </c>
      <c r="J2530" t="s">
        <v>16</v>
      </c>
      <c r="K2530" s="9" t="str">
        <f t="shared" si="197"/>
        <v>Mộc nấm hương gói 250g</v>
      </c>
      <c r="L2530" s="8" t="str">
        <f>VLOOKUP(K2530,'[1]Mã Misa'!$B$2:$D$74,2,0)</f>
        <v>Mộc Nấm Hương 250g</v>
      </c>
      <c r="M2530" s="8" t="str">
        <f>VLOOKUP(L2530,'[1]Mã Misa'!$C$2:$D$74,2,0)</f>
        <v>MNH250</v>
      </c>
      <c r="N2530" s="2">
        <v>46000</v>
      </c>
      <c r="O2530" t="s">
        <v>3433</v>
      </c>
      <c r="P2530" s="8" t="str">
        <f t="shared" si="198"/>
        <v>0047739</v>
      </c>
      <c r="Q2530" s="8" t="e">
        <f t="shared" si="196"/>
        <v>#N/A</v>
      </c>
      <c r="R2530" s="19">
        <v>44548</v>
      </c>
      <c r="S2530" s="17" t="s">
        <v>3434</v>
      </c>
      <c r="T2530" s="8" t="str">
        <f t="shared" si="199"/>
        <v>VM+ HCM 14</v>
      </c>
      <c r="U2530" t="s">
        <v>11439</v>
      </c>
      <c r="Y2530" t="str">
        <f t="shared" si="200"/>
        <v>WINCOMHOCHIMINH</v>
      </c>
    </row>
    <row r="2531" spans="1:25" x14ac:dyDescent="0.2">
      <c r="A2531" t="s">
        <v>0</v>
      </c>
      <c r="B2531" t="s">
        <v>3432</v>
      </c>
      <c r="D2531" t="s">
        <v>21</v>
      </c>
      <c r="E2531" t="s">
        <v>3</v>
      </c>
      <c r="F2531" s="12">
        <v>2</v>
      </c>
      <c r="G2531" s="2">
        <v>148500</v>
      </c>
      <c r="H2531" t="s">
        <v>4</v>
      </c>
      <c r="J2531" t="s">
        <v>22</v>
      </c>
      <c r="K2531" s="9" t="str">
        <f t="shared" si="197"/>
        <v>_Chả cốm 300g</v>
      </c>
      <c r="L2531" s="8" t="str">
        <f>VLOOKUP(K2531,'[1]Mã Misa'!$B$2:$D$74,2,0)</f>
        <v>Chả cốm 300g</v>
      </c>
      <c r="M2531" s="8" t="str">
        <f>VLOOKUP(L2531,'[1]Mã Misa'!$C$2:$D$74,2,0)</f>
        <v>CC300</v>
      </c>
      <c r="N2531" s="2">
        <v>74250</v>
      </c>
      <c r="O2531" t="s">
        <v>3433</v>
      </c>
      <c r="P2531" s="8" t="str">
        <f t="shared" si="198"/>
        <v>0047739</v>
      </c>
      <c r="Q2531" s="8" t="e">
        <f t="shared" si="196"/>
        <v>#N/A</v>
      </c>
      <c r="R2531" s="19">
        <v>44548</v>
      </c>
      <c r="S2531" s="17" t="s">
        <v>3434</v>
      </c>
      <c r="T2531" s="8" t="str">
        <f t="shared" si="199"/>
        <v>VM+ HCM 14</v>
      </c>
      <c r="U2531" t="s">
        <v>11439</v>
      </c>
      <c r="Y2531" t="str">
        <f t="shared" si="200"/>
        <v>WINCOMHOCHIMINH</v>
      </c>
    </row>
    <row r="2532" spans="1:25" x14ac:dyDescent="0.2">
      <c r="A2532" t="s">
        <v>0</v>
      </c>
      <c r="B2532" t="s">
        <v>3432</v>
      </c>
      <c r="D2532" t="s">
        <v>27</v>
      </c>
      <c r="E2532" t="s">
        <v>3</v>
      </c>
      <c r="F2532" s="12">
        <v>2</v>
      </c>
      <c r="G2532" s="2">
        <v>122100</v>
      </c>
      <c r="H2532" t="s">
        <v>4</v>
      </c>
      <c r="J2532" t="s">
        <v>28</v>
      </c>
      <c r="K2532" s="9" t="str">
        <f t="shared" si="197"/>
        <v>_Giò sụn gà 250g</v>
      </c>
      <c r="L2532" s="8" t="str">
        <f>VLOOKUP(K2532,'[1]Mã Misa'!$B$2:$D$74,2,0)</f>
        <v>Giò sụn gà 250g</v>
      </c>
      <c r="M2532" s="8" t="str">
        <f>VLOOKUP(L2532,'[1]Mã Misa'!$C$2:$D$74,2,0)</f>
        <v>GSG250</v>
      </c>
      <c r="N2532" s="2">
        <v>61050</v>
      </c>
      <c r="O2532" t="s">
        <v>3433</v>
      </c>
      <c r="P2532" s="8" t="str">
        <f t="shared" si="198"/>
        <v>0047739</v>
      </c>
      <c r="Q2532" s="8" t="e">
        <f t="shared" si="196"/>
        <v>#N/A</v>
      </c>
      <c r="R2532" s="19">
        <v>44548</v>
      </c>
      <c r="S2532" s="17" t="s">
        <v>3434</v>
      </c>
      <c r="T2532" s="8" t="str">
        <f t="shared" si="199"/>
        <v>VM+ HCM 14</v>
      </c>
      <c r="U2532" t="s">
        <v>11439</v>
      </c>
      <c r="Y2532" t="str">
        <f t="shared" si="200"/>
        <v>WINCOMHOCHIMINH</v>
      </c>
    </row>
    <row r="2533" spans="1:25" x14ac:dyDescent="0.2">
      <c r="A2533" t="s">
        <v>0</v>
      </c>
      <c r="B2533" t="s">
        <v>3432</v>
      </c>
      <c r="D2533" t="s">
        <v>59</v>
      </c>
      <c r="E2533" t="s">
        <v>3</v>
      </c>
      <c r="F2533" s="12">
        <v>3</v>
      </c>
      <c r="G2533" s="2">
        <v>282039</v>
      </c>
      <c r="H2533" t="s">
        <v>4</v>
      </c>
      <c r="J2533" t="s">
        <v>60</v>
      </c>
      <c r="K2533" s="9" t="str">
        <f t="shared" si="197"/>
        <v xml:space="preserve"> Giò lụa 500g</v>
      </c>
      <c r="L2533" s="8" t="str">
        <f>VLOOKUP(K2533,'[1]Mã Misa'!$B$2:$D$74,2,0)</f>
        <v>Giò lụa 500g</v>
      </c>
      <c r="M2533" s="8" t="str">
        <f>VLOOKUP(L2533,'[1]Mã Misa'!$C$2:$D$74,2,0)</f>
        <v>GL500</v>
      </c>
      <c r="N2533" s="2">
        <v>94013</v>
      </c>
      <c r="O2533" t="s">
        <v>3433</v>
      </c>
      <c r="P2533" s="8" t="str">
        <f t="shared" si="198"/>
        <v>0047739</v>
      </c>
      <c r="Q2533" s="8" t="e">
        <f t="shared" si="196"/>
        <v>#N/A</v>
      </c>
      <c r="R2533" s="19">
        <v>44548</v>
      </c>
      <c r="S2533" s="17" t="s">
        <v>3434</v>
      </c>
      <c r="T2533" s="8" t="str">
        <f t="shared" si="199"/>
        <v>VM+ HCM 14</v>
      </c>
      <c r="U2533" t="s">
        <v>11439</v>
      </c>
      <c r="Y2533" t="str">
        <f t="shared" si="200"/>
        <v>WINCOMHOCHIMINH</v>
      </c>
    </row>
    <row r="2534" spans="1:25" x14ac:dyDescent="0.2">
      <c r="A2534" t="s">
        <v>0</v>
      </c>
      <c r="B2534" t="s">
        <v>3432</v>
      </c>
      <c r="D2534" t="s">
        <v>11</v>
      </c>
      <c r="E2534" t="s">
        <v>3</v>
      </c>
      <c r="F2534" s="12">
        <v>6</v>
      </c>
      <c r="G2534" s="2">
        <v>301092</v>
      </c>
      <c r="H2534" t="s">
        <v>4</v>
      </c>
      <c r="J2534" t="s">
        <v>12</v>
      </c>
      <c r="K2534" s="9" t="str">
        <f t="shared" si="197"/>
        <v>Giò tai lưỡi xào gói 250g</v>
      </c>
      <c r="L2534" s="8" t="str">
        <f>VLOOKUP(K2534,'[1]Mã Misa'!$B$2:$D$74,2,0)</f>
        <v>Giò Tai Lưỡi Xào 250g</v>
      </c>
      <c r="M2534" s="8" t="str">
        <f>VLOOKUP(L2534,'[1]Mã Misa'!$C$2:$D$74,2,0)</f>
        <v>GTLX250G</v>
      </c>
      <c r="N2534" s="2">
        <v>50182</v>
      </c>
      <c r="O2534" t="s">
        <v>3433</v>
      </c>
      <c r="P2534" s="8" t="str">
        <f t="shared" si="198"/>
        <v>0047739</v>
      </c>
      <c r="Q2534" s="8" t="e">
        <f t="shared" si="196"/>
        <v>#N/A</v>
      </c>
      <c r="R2534" s="19">
        <v>44548</v>
      </c>
      <c r="S2534" s="17" t="s">
        <v>3434</v>
      </c>
      <c r="T2534" s="8" t="str">
        <f t="shared" si="199"/>
        <v>VM+ HCM 14</v>
      </c>
      <c r="U2534" t="s">
        <v>11439</v>
      </c>
      <c r="Y2534" t="str">
        <f t="shared" si="200"/>
        <v>WINCOMHOCHIMINH</v>
      </c>
    </row>
    <row r="2535" spans="1:25" x14ac:dyDescent="0.2">
      <c r="A2535" t="s">
        <v>0</v>
      </c>
      <c r="B2535" t="s">
        <v>3432</v>
      </c>
      <c r="D2535" t="s">
        <v>30</v>
      </c>
      <c r="E2535" t="s">
        <v>3</v>
      </c>
      <c r="F2535" s="12">
        <v>1</v>
      </c>
      <c r="G2535" s="2">
        <v>111058</v>
      </c>
      <c r="H2535" t="s">
        <v>4</v>
      </c>
      <c r="J2535" t="s">
        <v>31</v>
      </c>
      <c r="K2535" s="9" t="str">
        <f t="shared" si="197"/>
        <v>Gà muối gói 500g</v>
      </c>
      <c r="L2535" s="8" t="str">
        <f>VLOOKUP(K2535,'[1]Mã Misa'!$B$2:$D$74,2,0)</f>
        <v>Gà muối 500g</v>
      </c>
      <c r="M2535" s="8" t="str">
        <f>VLOOKUP(L2535,'[1]Mã Misa'!$C$2:$D$74,2,0)</f>
        <v>GM500</v>
      </c>
      <c r="N2535" s="2">
        <v>111058</v>
      </c>
      <c r="O2535" t="s">
        <v>3433</v>
      </c>
      <c r="P2535" s="8" t="str">
        <f t="shared" si="198"/>
        <v>0047739</v>
      </c>
      <c r="Q2535" s="8" t="e">
        <f t="shared" si="196"/>
        <v>#N/A</v>
      </c>
      <c r="R2535" s="19">
        <v>44548</v>
      </c>
      <c r="S2535" s="17" t="s">
        <v>3434</v>
      </c>
      <c r="T2535" s="8" t="str">
        <f t="shared" si="199"/>
        <v>VM+ HCM 14</v>
      </c>
      <c r="U2535" t="s">
        <v>11439</v>
      </c>
      <c r="Y2535" t="str">
        <f t="shared" si="200"/>
        <v>WINCOMHOCHIMINH</v>
      </c>
    </row>
    <row r="2536" spans="1:25" x14ac:dyDescent="0.2">
      <c r="A2536" t="s">
        <v>0</v>
      </c>
      <c r="B2536" t="s">
        <v>3432</v>
      </c>
      <c r="D2536" t="s">
        <v>121</v>
      </c>
      <c r="E2536" t="s">
        <v>3</v>
      </c>
      <c r="F2536" s="12">
        <v>6</v>
      </c>
      <c r="G2536" s="2">
        <v>440586</v>
      </c>
      <c r="H2536" t="s">
        <v>4</v>
      </c>
      <c r="J2536" t="s">
        <v>122</v>
      </c>
      <c r="K2536" s="9" t="str">
        <f t="shared" si="197"/>
        <v>Chân giò heo muối gói 300g</v>
      </c>
      <c r="L2536" s="8" t="str">
        <f>VLOOKUP(K2536,'[1]Mã Misa'!$B$2:$D$74,2,0)</f>
        <v>Chân giò heo muối 300g</v>
      </c>
      <c r="M2536" s="8" t="str">
        <f>VLOOKUP(L2536,'[1]Mã Misa'!$C$2:$D$74,2,0)</f>
        <v>CGM300</v>
      </c>
      <c r="N2536" s="2">
        <v>73431</v>
      </c>
      <c r="O2536" t="s">
        <v>3433</v>
      </c>
      <c r="P2536" s="8" t="str">
        <f t="shared" si="198"/>
        <v>0047739</v>
      </c>
      <c r="Q2536" s="8" t="e">
        <f t="shared" si="196"/>
        <v>#N/A</v>
      </c>
      <c r="R2536" s="19">
        <v>44548</v>
      </c>
      <c r="S2536" s="17" t="s">
        <v>3434</v>
      </c>
      <c r="T2536" s="8" t="str">
        <f t="shared" si="199"/>
        <v>VM+ HCM 14</v>
      </c>
      <c r="U2536" t="s">
        <v>11439</v>
      </c>
      <c r="Y2536" t="str">
        <f t="shared" si="200"/>
        <v>WINCOMHOCHIMINH</v>
      </c>
    </row>
    <row r="2537" spans="1:25" x14ac:dyDescent="0.2">
      <c r="A2537" t="s">
        <v>0</v>
      </c>
      <c r="B2537" t="s">
        <v>3435</v>
      </c>
      <c r="D2537" t="s">
        <v>15</v>
      </c>
      <c r="E2537" t="s">
        <v>3</v>
      </c>
      <c r="F2537" s="12">
        <v>2</v>
      </c>
      <c r="G2537" s="2">
        <v>92000</v>
      </c>
      <c r="H2537" t="s">
        <v>4</v>
      </c>
      <c r="J2537" t="s">
        <v>16</v>
      </c>
      <c r="K2537" s="9" t="str">
        <f t="shared" si="197"/>
        <v>Mộc nấm hương gói 250g</v>
      </c>
      <c r="L2537" s="8" t="str">
        <f>VLOOKUP(K2537,'[1]Mã Misa'!$B$2:$D$74,2,0)</f>
        <v>Mộc Nấm Hương 250g</v>
      </c>
      <c r="M2537" s="8" t="str">
        <f>VLOOKUP(L2537,'[1]Mã Misa'!$C$2:$D$74,2,0)</f>
        <v>MNH250</v>
      </c>
      <c r="N2537" s="2">
        <v>46000</v>
      </c>
      <c r="O2537" t="s">
        <v>3436</v>
      </c>
      <c r="P2537" s="8" t="str">
        <f t="shared" si="198"/>
        <v>0012069</v>
      </c>
      <c r="Q2537" s="8" t="e">
        <f t="shared" si="196"/>
        <v>#N/A</v>
      </c>
      <c r="R2537" s="19">
        <v>44548</v>
      </c>
      <c r="S2537" s="17" t="s">
        <v>899</v>
      </c>
      <c r="T2537" s="8" t="str">
        <f t="shared" si="199"/>
        <v>VM+ HPG 68</v>
      </c>
      <c r="U2537" t="s">
        <v>10773</v>
      </c>
      <c r="Y2537" t="str">
        <f t="shared" si="200"/>
        <v>WINCOMHAIPHONG</v>
      </c>
    </row>
    <row r="2538" spans="1:25" x14ac:dyDescent="0.2">
      <c r="A2538" t="s">
        <v>0</v>
      </c>
      <c r="B2538" t="s">
        <v>3437</v>
      </c>
      <c r="D2538" t="s">
        <v>8</v>
      </c>
      <c r="E2538" t="s">
        <v>3</v>
      </c>
      <c r="F2538" s="12">
        <v>3</v>
      </c>
      <c r="G2538" s="2">
        <v>316200</v>
      </c>
      <c r="H2538" t="s">
        <v>4</v>
      </c>
      <c r="J2538" t="s">
        <v>9</v>
      </c>
      <c r="K2538" s="9" t="str">
        <f t="shared" si="197"/>
        <v>_Đùi gà sốt cay 500g</v>
      </c>
      <c r="L2538" s="8" t="str">
        <f>VLOOKUP(K2538,'[1]Mã Misa'!$B$2:$D$74,2,0)</f>
        <v>Đùi gà sốt cay 500g</v>
      </c>
      <c r="M2538" s="8" t="str">
        <f>VLOOKUP(L2538,'[1]Mã Misa'!$C$2:$D$74,2,0)</f>
        <v>DGSC500</v>
      </c>
      <c r="N2538" s="2">
        <v>105400</v>
      </c>
      <c r="O2538" t="s">
        <v>3438</v>
      </c>
      <c r="P2538" s="8" t="str">
        <f t="shared" si="198"/>
        <v>0160333</v>
      </c>
      <c r="Q2538" s="8" t="e">
        <f t="shared" si="196"/>
        <v>#N/A</v>
      </c>
      <c r="R2538" s="19">
        <v>44548</v>
      </c>
      <c r="S2538" s="17" t="s">
        <v>1921</v>
      </c>
      <c r="T2538" s="8" t="str">
        <f t="shared" si="199"/>
        <v>VM+ HNI 11</v>
      </c>
      <c r="U2538" t="s">
        <v>11058</v>
      </c>
      <c r="Y2538" t="str">
        <f t="shared" si="200"/>
        <v>WINCOMHANOI</v>
      </c>
    </row>
    <row r="2539" spans="1:25" x14ac:dyDescent="0.2">
      <c r="A2539" t="s">
        <v>0</v>
      </c>
      <c r="B2539" t="s">
        <v>3439</v>
      </c>
      <c r="D2539" t="s">
        <v>25</v>
      </c>
      <c r="E2539" t="s">
        <v>3</v>
      </c>
      <c r="F2539" s="12">
        <v>1</v>
      </c>
      <c r="G2539" s="2">
        <v>90750</v>
      </c>
      <c r="H2539" t="s">
        <v>4</v>
      </c>
      <c r="J2539" t="s">
        <v>26</v>
      </c>
      <c r="K2539" s="9" t="str">
        <f t="shared" si="197"/>
        <v>_Chân gà sốt cay 400g</v>
      </c>
      <c r="L2539" s="8" t="str">
        <f>VLOOKUP(K2539,'[1]Mã Misa'!$B$2:$D$74,2,0)</f>
        <v>Chân gà sốt cay 400g</v>
      </c>
      <c r="M2539" s="8" t="str">
        <f>VLOOKUP(L2539,'[1]Mã Misa'!$C$2:$D$74,2,0)</f>
        <v>CGSC400</v>
      </c>
      <c r="N2539" s="2">
        <v>90750</v>
      </c>
      <c r="O2539" t="s">
        <v>3440</v>
      </c>
      <c r="P2539" s="8" t="str">
        <f t="shared" si="198"/>
        <v>0003317</v>
      </c>
      <c r="Q2539" s="8" t="e">
        <f t="shared" si="196"/>
        <v>#N/A</v>
      </c>
      <c r="R2539" s="19">
        <v>44548</v>
      </c>
      <c r="S2539" s="17" t="s">
        <v>3441</v>
      </c>
      <c r="T2539" s="8" t="str">
        <f t="shared" si="199"/>
        <v>VM+ NAN LK</v>
      </c>
      <c r="U2539" t="s">
        <v>11440</v>
      </c>
      <c r="Y2539" t="str">
        <f t="shared" si="200"/>
        <v>WINCOMNGHEAN</v>
      </c>
    </row>
    <row r="2540" spans="1:25" x14ac:dyDescent="0.2">
      <c r="A2540" t="s">
        <v>0</v>
      </c>
      <c r="B2540" t="s">
        <v>3442</v>
      </c>
      <c r="D2540" t="s">
        <v>42</v>
      </c>
      <c r="E2540" t="s">
        <v>3</v>
      </c>
      <c r="F2540" s="12">
        <v>1</v>
      </c>
      <c r="G2540" s="2">
        <v>87787</v>
      </c>
      <c r="H2540" t="s">
        <v>4</v>
      </c>
      <c r="J2540" t="s">
        <v>43</v>
      </c>
      <c r="K2540" s="9" t="str">
        <f t="shared" si="197"/>
        <v>Bắp bò muối gói 200g</v>
      </c>
      <c r="L2540" s="8" t="str">
        <f>VLOOKUP(K2540,'[1]Mã Misa'!$B$2:$D$74,2,0)</f>
        <v>Bắp bò muối 200g</v>
      </c>
      <c r="M2540" s="8" t="str">
        <f>VLOOKUP(L2540,'[1]Mã Misa'!$C$2:$D$74,2,0)</f>
        <v>BBM200</v>
      </c>
      <c r="N2540" s="2">
        <v>87787</v>
      </c>
      <c r="O2540" t="s">
        <v>3443</v>
      </c>
      <c r="P2540" s="8" t="str">
        <f t="shared" si="198"/>
        <v>0160340</v>
      </c>
      <c r="Q2540" s="8" t="e">
        <f t="shared" si="196"/>
        <v>#N/A</v>
      </c>
      <c r="R2540" s="19">
        <v>44548</v>
      </c>
      <c r="S2540" s="17" t="s">
        <v>3444</v>
      </c>
      <c r="T2540" s="8" t="str">
        <f t="shared" si="199"/>
        <v>VM+ HNI BT</v>
      </c>
      <c r="U2540" t="s">
        <v>11441</v>
      </c>
      <c r="Y2540" t="str">
        <f t="shared" si="200"/>
        <v>WINCOMHANOI</v>
      </c>
    </row>
    <row r="2541" spans="1:25" x14ac:dyDescent="0.2">
      <c r="A2541" t="s">
        <v>0</v>
      </c>
      <c r="B2541" t="s">
        <v>3442</v>
      </c>
      <c r="D2541" t="s">
        <v>47</v>
      </c>
      <c r="E2541" t="s">
        <v>3</v>
      </c>
      <c r="F2541" s="12">
        <v>1</v>
      </c>
      <c r="G2541" s="2">
        <v>55595</v>
      </c>
      <c r="H2541" t="s">
        <v>4</v>
      </c>
      <c r="J2541" t="s">
        <v>48</v>
      </c>
      <c r="K2541" s="9" t="str">
        <f t="shared" si="197"/>
        <v>Tai heo muối gói 200g</v>
      </c>
      <c r="L2541" s="8" t="str">
        <f>VLOOKUP(K2541,'[1]Mã Misa'!$B$2:$D$74,2,0)</f>
        <v>Tai heo muối 200g</v>
      </c>
      <c r="M2541" s="8" t="str">
        <f>VLOOKUP(L2541,'[1]Mã Misa'!$C$2:$D$74,2,0)</f>
        <v>TH200</v>
      </c>
      <c r="N2541" s="2">
        <v>55595</v>
      </c>
      <c r="O2541" t="s">
        <v>3443</v>
      </c>
      <c r="P2541" s="8" t="str">
        <f t="shared" si="198"/>
        <v>0160340</v>
      </c>
      <c r="Q2541" s="8" t="e">
        <f t="shared" si="196"/>
        <v>#N/A</v>
      </c>
      <c r="R2541" s="19">
        <v>44548</v>
      </c>
      <c r="S2541" s="17" t="s">
        <v>3444</v>
      </c>
      <c r="T2541" s="8" t="str">
        <f t="shared" si="199"/>
        <v>VM+ HNI BT</v>
      </c>
      <c r="U2541" t="s">
        <v>11441</v>
      </c>
      <c r="Y2541" t="str">
        <f t="shared" si="200"/>
        <v>WINCOMHANOI</v>
      </c>
    </row>
    <row r="2542" spans="1:25" x14ac:dyDescent="0.2">
      <c r="A2542" t="s">
        <v>0</v>
      </c>
      <c r="B2542" t="s">
        <v>3445</v>
      </c>
      <c r="D2542" t="s">
        <v>11</v>
      </c>
      <c r="E2542" t="s">
        <v>3</v>
      </c>
      <c r="F2542" s="12">
        <v>3</v>
      </c>
      <c r="G2542" s="2">
        <v>150546</v>
      </c>
      <c r="H2542" t="s">
        <v>4</v>
      </c>
      <c r="J2542" t="s">
        <v>12</v>
      </c>
      <c r="K2542" s="9" t="str">
        <f t="shared" si="197"/>
        <v>Giò tai lưỡi xào gói 250g</v>
      </c>
      <c r="L2542" s="8" t="str">
        <f>VLOOKUP(K2542,'[1]Mã Misa'!$B$2:$D$74,2,0)</f>
        <v>Giò Tai Lưỡi Xào 250g</v>
      </c>
      <c r="M2542" s="8" t="str">
        <f>VLOOKUP(L2542,'[1]Mã Misa'!$C$2:$D$74,2,0)</f>
        <v>GTLX250G</v>
      </c>
      <c r="N2542" s="2">
        <v>50182</v>
      </c>
      <c r="O2542" t="s">
        <v>3446</v>
      </c>
      <c r="P2542" s="8" t="str">
        <f t="shared" si="198"/>
        <v>0160342</v>
      </c>
      <c r="Q2542" s="8" t="e">
        <f t="shared" si="196"/>
        <v>#N/A</v>
      </c>
      <c r="R2542" s="19">
        <v>44548</v>
      </c>
      <c r="S2542" s="17" t="s">
        <v>3447</v>
      </c>
      <c r="T2542" s="8" t="str">
        <f t="shared" si="199"/>
        <v>VM+ HNI 20</v>
      </c>
      <c r="U2542" t="s">
        <v>11442</v>
      </c>
      <c r="Y2542" t="str">
        <f t="shared" si="200"/>
        <v>WINCOMHANOI</v>
      </c>
    </row>
    <row r="2543" spans="1:25" x14ac:dyDescent="0.2">
      <c r="A2543" t="s">
        <v>0</v>
      </c>
      <c r="B2543" t="s">
        <v>3445</v>
      </c>
      <c r="D2543" t="s">
        <v>30</v>
      </c>
      <c r="E2543" t="s">
        <v>3</v>
      </c>
      <c r="F2543" s="12">
        <v>1</v>
      </c>
      <c r="G2543" s="2">
        <v>111058</v>
      </c>
      <c r="H2543" t="s">
        <v>4</v>
      </c>
      <c r="J2543" t="s">
        <v>31</v>
      </c>
      <c r="K2543" s="9" t="str">
        <f t="shared" si="197"/>
        <v>Gà muối gói 500g</v>
      </c>
      <c r="L2543" s="8" t="str">
        <f>VLOOKUP(K2543,'[1]Mã Misa'!$B$2:$D$74,2,0)</f>
        <v>Gà muối 500g</v>
      </c>
      <c r="M2543" s="8" t="str">
        <f>VLOOKUP(L2543,'[1]Mã Misa'!$C$2:$D$74,2,0)</f>
        <v>GM500</v>
      </c>
      <c r="N2543" s="2">
        <v>111058</v>
      </c>
      <c r="O2543" t="s">
        <v>3446</v>
      </c>
      <c r="P2543" s="8" t="str">
        <f t="shared" si="198"/>
        <v>0160342</v>
      </c>
      <c r="Q2543" s="8" t="e">
        <f t="shared" si="196"/>
        <v>#N/A</v>
      </c>
      <c r="R2543" s="19">
        <v>44548</v>
      </c>
      <c r="S2543" s="17" t="s">
        <v>3447</v>
      </c>
      <c r="T2543" s="8" t="str">
        <f t="shared" si="199"/>
        <v>VM+ HNI 20</v>
      </c>
      <c r="U2543" t="s">
        <v>11442</v>
      </c>
      <c r="Y2543" t="str">
        <f t="shared" si="200"/>
        <v>WINCOMHANOI</v>
      </c>
    </row>
    <row r="2544" spans="1:25" x14ac:dyDescent="0.2">
      <c r="A2544" t="s">
        <v>0</v>
      </c>
      <c r="B2544" t="s">
        <v>3448</v>
      </c>
      <c r="D2544" t="s">
        <v>42</v>
      </c>
      <c r="E2544" t="s">
        <v>3</v>
      </c>
      <c r="F2544" s="12">
        <v>2</v>
      </c>
      <c r="G2544" s="2">
        <v>175574</v>
      </c>
      <c r="H2544" t="s">
        <v>4</v>
      </c>
      <c r="J2544" t="s">
        <v>43</v>
      </c>
      <c r="K2544" s="9" t="str">
        <f t="shared" si="197"/>
        <v>Bắp bò muối gói 200g</v>
      </c>
      <c r="L2544" s="8" t="str">
        <f>VLOOKUP(K2544,'[1]Mã Misa'!$B$2:$D$74,2,0)</f>
        <v>Bắp bò muối 200g</v>
      </c>
      <c r="M2544" s="8" t="str">
        <f>VLOOKUP(L2544,'[1]Mã Misa'!$C$2:$D$74,2,0)</f>
        <v>BBM200</v>
      </c>
      <c r="N2544" s="2">
        <v>87787</v>
      </c>
      <c r="O2544" t="s">
        <v>3449</v>
      </c>
      <c r="P2544" s="8" t="str">
        <f t="shared" si="198"/>
        <v>0020765</v>
      </c>
      <c r="Q2544" s="8" t="e">
        <f t="shared" si="196"/>
        <v>#N/A</v>
      </c>
      <c r="R2544" s="19">
        <v>44548</v>
      </c>
      <c r="S2544" s="17" t="s">
        <v>284</v>
      </c>
      <c r="T2544" s="8" t="str">
        <f t="shared" si="199"/>
        <v>VM+ DNG 51</v>
      </c>
      <c r="U2544" t="s">
        <v>10586</v>
      </c>
      <c r="Y2544" t="str">
        <f t="shared" si="200"/>
        <v>WINCOMDANANG</v>
      </c>
    </row>
    <row r="2545" spans="1:25" x14ac:dyDescent="0.2">
      <c r="A2545" t="s">
        <v>0</v>
      </c>
      <c r="B2545" t="s">
        <v>3450</v>
      </c>
      <c r="D2545" t="s">
        <v>8</v>
      </c>
      <c r="E2545" t="s">
        <v>3</v>
      </c>
      <c r="F2545" s="12">
        <v>13</v>
      </c>
      <c r="G2545" s="2">
        <v>1370200</v>
      </c>
      <c r="H2545" t="s">
        <v>4</v>
      </c>
      <c r="J2545" t="s">
        <v>9</v>
      </c>
      <c r="K2545" s="9" t="str">
        <f t="shared" si="197"/>
        <v>_Đùi gà sốt cay 500g</v>
      </c>
      <c r="L2545" s="8" t="str">
        <f>VLOOKUP(K2545,'[1]Mã Misa'!$B$2:$D$74,2,0)</f>
        <v>Đùi gà sốt cay 500g</v>
      </c>
      <c r="M2545" s="8" t="str">
        <f>VLOOKUP(L2545,'[1]Mã Misa'!$C$2:$D$74,2,0)</f>
        <v>DGSC500</v>
      </c>
      <c r="N2545" s="2">
        <v>105400</v>
      </c>
      <c r="O2545" t="s">
        <v>3451</v>
      </c>
      <c r="P2545" s="8" t="str">
        <f t="shared" si="198"/>
        <v>0047748</v>
      </c>
      <c r="Q2545" s="8" t="e">
        <f t="shared" si="196"/>
        <v>#N/A</v>
      </c>
      <c r="R2545" s="19">
        <v>44548</v>
      </c>
      <c r="S2545" s="17" t="s">
        <v>3452</v>
      </c>
      <c r="T2545" s="8" t="str">
        <f t="shared" si="199"/>
        <v>VM+ HCM Go</v>
      </c>
      <c r="U2545" t="s">
        <v>11443</v>
      </c>
      <c r="Y2545" t="str">
        <f t="shared" si="200"/>
        <v>WINCOMHOCHIMINH</v>
      </c>
    </row>
    <row r="2546" spans="1:25" x14ac:dyDescent="0.2">
      <c r="A2546" t="s">
        <v>0</v>
      </c>
      <c r="B2546" t="s">
        <v>3453</v>
      </c>
      <c r="D2546" t="s">
        <v>15</v>
      </c>
      <c r="E2546" t="s">
        <v>3</v>
      </c>
      <c r="F2546" s="12">
        <v>1</v>
      </c>
      <c r="G2546" s="2">
        <v>46000</v>
      </c>
      <c r="H2546" t="s">
        <v>4</v>
      </c>
      <c r="J2546" t="s">
        <v>16</v>
      </c>
      <c r="K2546" s="9" t="str">
        <f t="shared" si="197"/>
        <v>Mộc nấm hương gói 250g</v>
      </c>
      <c r="L2546" s="8" t="str">
        <f>VLOOKUP(K2546,'[1]Mã Misa'!$B$2:$D$74,2,0)</f>
        <v>Mộc Nấm Hương 250g</v>
      </c>
      <c r="M2546" s="8" t="str">
        <f>VLOOKUP(L2546,'[1]Mã Misa'!$C$2:$D$74,2,0)</f>
        <v>MNH250</v>
      </c>
      <c r="N2546" s="2">
        <v>46000</v>
      </c>
      <c r="O2546" t="s">
        <v>3454</v>
      </c>
      <c r="P2546" s="8" t="str">
        <f t="shared" si="198"/>
        <v>0160368</v>
      </c>
      <c r="Q2546" s="8" t="e">
        <f t="shared" si="196"/>
        <v>#N/A</v>
      </c>
      <c r="R2546" s="19">
        <v>44548</v>
      </c>
      <c r="S2546" s="17" t="s">
        <v>3340</v>
      </c>
      <c r="T2546" s="8" t="str">
        <f t="shared" si="199"/>
        <v>VM+ HNI S2</v>
      </c>
      <c r="U2546" t="s">
        <v>11417</v>
      </c>
      <c r="Y2546" t="str">
        <f t="shared" si="200"/>
        <v>WINCOMHANOI</v>
      </c>
    </row>
    <row r="2547" spans="1:25" x14ac:dyDescent="0.2">
      <c r="A2547" t="s">
        <v>0</v>
      </c>
      <c r="B2547" t="s">
        <v>3455</v>
      </c>
      <c r="D2547" t="s">
        <v>2</v>
      </c>
      <c r="E2547" t="s">
        <v>3</v>
      </c>
      <c r="F2547" s="12">
        <v>2</v>
      </c>
      <c r="G2547" s="2">
        <v>141900</v>
      </c>
      <c r="H2547" t="s">
        <v>4</v>
      </c>
      <c r="J2547" t="s">
        <v>5</v>
      </c>
      <c r="K2547" s="9" t="str">
        <f t="shared" si="197"/>
        <v>_Chả nướng 300g</v>
      </c>
      <c r="L2547" s="8" t="str">
        <f>VLOOKUP(K2547,'[1]Mã Misa'!$B$2:$D$74,2,0)</f>
        <v>Chả nướng 300g</v>
      </c>
      <c r="M2547" s="8" t="str">
        <f>VLOOKUP(L2547,'[1]Mã Misa'!$C$2:$D$74,2,0)</f>
        <v>CN300</v>
      </c>
      <c r="N2547" s="2">
        <v>70950</v>
      </c>
      <c r="O2547" t="s">
        <v>3456</v>
      </c>
      <c r="P2547" s="8" t="str">
        <f t="shared" si="198"/>
        <v>0160387</v>
      </c>
      <c r="Q2547" s="8" t="e">
        <f t="shared" si="196"/>
        <v>#N/A</v>
      </c>
      <c r="R2547" s="19">
        <v>44548</v>
      </c>
      <c r="S2547" s="17" t="s">
        <v>3457</v>
      </c>
      <c r="T2547" s="8" t="str">
        <f t="shared" si="199"/>
        <v>VM HNI Đội</v>
      </c>
      <c r="U2547" t="s">
        <v>11444</v>
      </c>
      <c r="Y2547" t="str">
        <f t="shared" si="200"/>
        <v>WINCOMHANOI</v>
      </c>
    </row>
    <row r="2548" spans="1:25" x14ac:dyDescent="0.2">
      <c r="A2548" t="s">
        <v>0</v>
      </c>
      <c r="B2548" t="s">
        <v>3455</v>
      </c>
      <c r="D2548" t="s">
        <v>8</v>
      </c>
      <c r="E2548" t="s">
        <v>3</v>
      </c>
      <c r="F2548" s="12">
        <v>4</v>
      </c>
      <c r="G2548" s="2">
        <v>421600</v>
      </c>
      <c r="H2548" t="s">
        <v>4</v>
      </c>
      <c r="J2548" t="s">
        <v>9</v>
      </c>
      <c r="K2548" s="9" t="str">
        <f t="shared" si="197"/>
        <v>_Đùi gà sốt cay 500g</v>
      </c>
      <c r="L2548" s="8" t="str">
        <f>VLOOKUP(K2548,'[1]Mã Misa'!$B$2:$D$74,2,0)</f>
        <v>Đùi gà sốt cay 500g</v>
      </c>
      <c r="M2548" s="8" t="str">
        <f>VLOOKUP(L2548,'[1]Mã Misa'!$C$2:$D$74,2,0)</f>
        <v>DGSC500</v>
      </c>
      <c r="N2548" s="2">
        <v>105400</v>
      </c>
      <c r="O2548" t="s">
        <v>3456</v>
      </c>
      <c r="P2548" s="8" t="str">
        <f t="shared" si="198"/>
        <v>0160387</v>
      </c>
      <c r="Q2548" s="8" t="e">
        <f t="shared" si="196"/>
        <v>#N/A</v>
      </c>
      <c r="R2548" s="19">
        <v>44548</v>
      </c>
      <c r="S2548" s="17" t="s">
        <v>3457</v>
      </c>
      <c r="T2548" s="8" t="str">
        <f t="shared" si="199"/>
        <v>VM HNI Đội</v>
      </c>
      <c r="U2548" t="s">
        <v>11444</v>
      </c>
      <c r="Y2548" t="str">
        <f t="shared" si="200"/>
        <v>WINCOMHANOI</v>
      </c>
    </row>
    <row r="2549" spans="1:25" x14ac:dyDescent="0.2">
      <c r="A2549" t="s">
        <v>0</v>
      </c>
      <c r="B2549" t="s">
        <v>3455</v>
      </c>
      <c r="D2549" t="s">
        <v>25</v>
      </c>
      <c r="E2549" t="s">
        <v>3</v>
      </c>
      <c r="F2549" s="12">
        <v>4</v>
      </c>
      <c r="G2549" s="2">
        <v>363000</v>
      </c>
      <c r="H2549" t="s">
        <v>4</v>
      </c>
      <c r="J2549" t="s">
        <v>26</v>
      </c>
      <c r="K2549" s="9" t="str">
        <f t="shared" si="197"/>
        <v>_Chân gà sốt cay 400g</v>
      </c>
      <c r="L2549" s="8" t="str">
        <f>VLOOKUP(K2549,'[1]Mã Misa'!$B$2:$D$74,2,0)</f>
        <v>Chân gà sốt cay 400g</v>
      </c>
      <c r="M2549" s="8" t="str">
        <f>VLOOKUP(L2549,'[1]Mã Misa'!$C$2:$D$74,2,0)</f>
        <v>CGSC400</v>
      </c>
      <c r="N2549" s="2">
        <v>90750</v>
      </c>
      <c r="O2549" t="s">
        <v>3456</v>
      </c>
      <c r="P2549" s="8" t="str">
        <f t="shared" si="198"/>
        <v>0160387</v>
      </c>
      <c r="Q2549" s="8" t="e">
        <f t="shared" si="196"/>
        <v>#N/A</v>
      </c>
      <c r="R2549" s="19">
        <v>44548</v>
      </c>
      <c r="S2549" s="17" t="s">
        <v>3457</v>
      </c>
      <c r="T2549" s="8" t="str">
        <f t="shared" si="199"/>
        <v>VM HNI Đội</v>
      </c>
      <c r="U2549" t="s">
        <v>11444</v>
      </c>
      <c r="Y2549" t="str">
        <f t="shared" si="200"/>
        <v>WINCOMHANOI</v>
      </c>
    </row>
    <row r="2550" spans="1:25" x14ac:dyDescent="0.2">
      <c r="A2550" t="s">
        <v>0</v>
      </c>
      <c r="B2550" t="s">
        <v>3458</v>
      </c>
      <c r="D2550" t="s">
        <v>27</v>
      </c>
      <c r="E2550" t="s">
        <v>3</v>
      </c>
      <c r="F2550" s="12">
        <v>5</v>
      </c>
      <c r="G2550" s="2">
        <v>305250</v>
      </c>
      <c r="H2550" t="s">
        <v>4</v>
      </c>
      <c r="J2550" t="s">
        <v>28</v>
      </c>
      <c r="K2550" s="9" t="str">
        <f t="shared" si="197"/>
        <v>_Giò sụn gà 250g</v>
      </c>
      <c r="L2550" s="8" t="str">
        <f>VLOOKUP(K2550,'[1]Mã Misa'!$B$2:$D$74,2,0)</f>
        <v>Giò sụn gà 250g</v>
      </c>
      <c r="M2550" s="8" t="str">
        <f>VLOOKUP(L2550,'[1]Mã Misa'!$C$2:$D$74,2,0)</f>
        <v>GSG250</v>
      </c>
      <c r="N2550" s="2">
        <v>61050</v>
      </c>
      <c r="O2550" t="s">
        <v>3459</v>
      </c>
      <c r="P2550" s="8" t="str">
        <f t="shared" si="198"/>
        <v>0000683</v>
      </c>
      <c r="Q2550" s="8" t="e">
        <f t="shared" si="196"/>
        <v>#N/A</v>
      </c>
      <c r="R2550" s="19">
        <v>44548</v>
      </c>
      <c r="S2550" s="17" t="s">
        <v>3460</v>
      </c>
      <c r="T2550" s="8" t="str">
        <f t="shared" si="199"/>
        <v>VM+ VPC 29</v>
      </c>
      <c r="U2550" t="s">
        <v>11445</v>
      </c>
      <c r="Y2550" t="str">
        <f t="shared" si="200"/>
        <v>WINCOMVINHPHUC</v>
      </c>
    </row>
    <row r="2551" spans="1:25" x14ac:dyDescent="0.2">
      <c r="A2551" t="s">
        <v>0</v>
      </c>
      <c r="B2551" t="s">
        <v>3458</v>
      </c>
      <c r="D2551" t="s">
        <v>2</v>
      </c>
      <c r="E2551" t="s">
        <v>3</v>
      </c>
      <c r="F2551" s="12">
        <v>5</v>
      </c>
      <c r="G2551" s="2">
        <v>354750</v>
      </c>
      <c r="H2551" t="s">
        <v>4</v>
      </c>
      <c r="J2551" t="s">
        <v>5</v>
      </c>
      <c r="K2551" s="9" t="str">
        <f t="shared" si="197"/>
        <v>_Chả nướng 300g</v>
      </c>
      <c r="L2551" s="8" t="str">
        <f>VLOOKUP(K2551,'[1]Mã Misa'!$B$2:$D$74,2,0)</f>
        <v>Chả nướng 300g</v>
      </c>
      <c r="M2551" s="8" t="str">
        <f>VLOOKUP(L2551,'[1]Mã Misa'!$C$2:$D$74,2,0)</f>
        <v>CN300</v>
      </c>
      <c r="N2551" s="2">
        <v>70950</v>
      </c>
      <c r="O2551" t="s">
        <v>3459</v>
      </c>
      <c r="P2551" s="8" t="str">
        <f t="shared" si="198"/>
        <v>0000683</v>
      </c>
      <c r="Q2551" s="8" t="e">
        <f t="shared" si="196"/>
        <v>#N/A</v>
      </c>
      <c r="R2551" s="19">
        <v>44548</v>
      </c>
      <c r="S2551" s="17" t="s">
        <v>3460</v>
      </c>
      <c r="T2551" s="8" t="str">
        <f t="shared" si="199"/>
        <v>VM+ VPC 29</v>
      </c>
      <c r="U2551" t="s">
        <v>11445</v>
      </c>
      <c r="Y2551" t="str">
        <f t="shared" si="200"/>
        <v>WINCOMVINHPHUC</v>
      </c>
    </row>
    <row r="2552" spans="1:25" x14ac:dyDescent="0.2">
      <c r="A2552" t="s">
        <v>0</v>
      </c>
      <c r="B2552" t="s">
        <v>3458</v>
      </c>
      <c r="D2552" t="s">
        <v>8</v>
      </c>
      <c r="E2552" t="s">
        <v>3</v>
      </c>
      <c r="F2552" s="12">
        <v>4</v>
      </c>
      <c r="G2552" s="2">
        <v>421600</v>
      </c>
      <c r="H2552" t="s">
        <v>4</v>
      </c>
      <c r="J2552" t="s">
        <v>9</v>
      </c>
      <c r="K2552" s="9" t="str">
        <f t="shared" si="197"/>
        <v>_Đùi gà sốt cay 500g</v>
      </c>
      <c r="L2552" s="8" t="str">
        <f>VLOOKUP(K2552,'[1]Mã Misa'!$B$2:$D$74,2,0)</f>
        <v>Đùi gà sốt cay 500g</v>
      </c>
      <c r="M2552" s="8" t="str">
        <f>VLOOKUP(L2552,'[1]Mã Misa'!$C$2:$D$74,2,0)</f>
        <v>DGSC500</v>
      </c>
      <c r="N2552" s="2">
        <v>105400</v>
      </c>
      <c r="O2552" t="s">
        <v>3459</v>
      </c>
      <c r="P2552" s="8" t="str">
        <f t="shared" si="198"/>
        <v>0000683</v>
      </c>
      <c r="Q2552" s="8" t="e">
        <f t="shared" si="196"/>
        <v>#N/A</v>
      </c>
      <c r="R2552" s="19">
        <v>44548</v>
      </c>
      <c r="S2552" s="17" t="s">
        <v>3460</v>
      </c>
      <c r="T2552" s="8" t="str">
        <f t="shared" si="199"/>
        <v>VM+ VPC 29</v>
      </c>
      <c r="U2552" t="s">
        <v>11445</v>
      </c>
      <c r="Y2552" t="str">
        <f t="shared" si="200"/>
        <v>WINCOMVINHPHUC</v>
      </c>
    </row>
    <row r="2553" spans="1:25" x14ac:dyDescent="0.2">
      <c r="A2553" t="s">
        <v>0</v>
      </c>
      <c r="B2553" t="s">
        <v>3461</v>
      </c>
      <c r="D2553" t="s">
        <v>30</v>
      </c>
      <c r="E2553" t="s">
        <v>3</v>
      </c>
      <c r="F2553" s="12">
        <v>2</v>
      </c>
      <c r="G2553" s="2">
        <v>222116</v>
      </c>
      <c r="H2553" t="s">
        <v>4</v>
      </c>
      <c r="J2553" t="s">
        <v>31</v>
      </c>
      <c r="K2553" s="9" t="str">
        <f t="shared" si="197"/>
        <v>Gà muối gói 500g</v>
      </c>
      <c r="L2553" s="8" t="str">
        <f>VLOOKUP(K2553,'[1]Mã Misa'!$B$2:$D$74,2,0)</f>
        <v>Gà muối 500g</v>
      </c>
      <c r="M2553" s="8" t="str">
        <f>VLOOKUP(L2553,'[1]Mã Misa'!$C$2:$D$74,2,0)</f>
        <v>GM500</v>
      </c>
      <c r="N2553" s="2">
        <v>111058</v>
      </c>
      <c r="O2553" t="s">
        <v>3462</v>
      </c>
      <c r="P2553" s="8" t="str">
        <f t="shared" si="198"/>
        <v>0160393</v>
      </c>
      <c r="Q2553" s="8" t="e">
        <f t="shared" si="196"/>
        <v>#N/A</v>
      </c>
      <c r="R2553" s="19">
        <v>44548</v>
      </c>
      <c r="S2553" s="17" t="s">
        <v>3463</v>
      </c>
      <c r="T2553" s="8" t="str">
        <f t="shared" si="199"/>
        <v xml:space="preserve">VM HNI Hà </v>
      </c>
      <c r="U2553" t="s">
        <v>11446</v>
      </c>
      <c r="Y2553" t="str">
        <f t="shared" si="200"/>
        <v>WINCOMHANOI</v>
      </c>
    </row>
    <row r="2554" spans="1:25" x14ac:dyDescent="0.2">
      <c r="A2554" t="s">
        <v>0</v>
      </c>
      <c r="B2554" t="s">
        <v>3464</v>
      </c>
      <c r="D2554" t="s">
        <v>25</v>
      </c>
      <c r="E2554" t="s">
        <v>3</v>
      </c>
      <c r="F2554" s="12">
        <v>2</v>
      </c>
      <c r="G2554" s="2">
        <v>181500</v>
      </c>
      <c r="H2554" t="s">
        <v>4</v>
      </c>
      <c r="J2554" t="s">
        <v>26</v>
      </c>
      <c r="K2554" s="9" t="str">
        <f t="shared" si="197"/>
        <v>_Chân gà sốt cay 400g</v>
      </c>
      <c r="L2554" s="8" t="str">
        <f>VLOOKUP(K2554,'[1]Mã Misa'!$B$2:$D$74,2,0)</f>
        <v>Chân gà sốt cay 400g</v>
      </c>
      <c r="M2554" s="8" t="str">
        <f>VLOOKUP(L2554,'[1]Mã Misa'!$C$2:$D$74,2,0)</f>
        <v>CGSC400</v>
      </c>
      <c r="N2554" s="2">
        <v>90750</v>
      </c>
      <c r="O2554" t="s">
        <v>3465</v>
      </c>
      <c r="P2554" s="8" t="str">
        <f t="shared" si="198"/>
        <v>0047759</v>
      </c>
      <c r="Q2554" s="8" t="e">
        <f t="shared" si="196"/>
        <v>#N/A</v>
      </c>
      <c r="R2554" s="19">
        <v>44548</v>
      </c>
      <c r="S2554" s="17" t="s">
        <v>3466</v>
      </c>
      <c r="T2554" s="8" t="str">
        <f t="shared" si="199"/>
        <v>VM+ HCM 66</v>
      </c>
      <c r="U2554" t="s">
        <v>11447</v>
      </c>
      <c r="Y2554" t="str">
        <f t="shared" si="200"/>
        <v>WINCOMHOCHIMINH</v>
      </c>
    </row>
    <row r="2555" spans="1:25" x14ac:dyDescent="0.2">
      <c r="A2555" t="s">
        <v>0</v>
      </c>
      <c r="B2555" t="s">
        <v>3464</v>
      </c>
      <c r="D2555" t="s">
        <v>21</v>
      </c>
      <c r="E2555" t="s">
        <v>3</v>
      </c>
      <c r="F2555" s="12">
        <v>16</v>
      </c>
      <c r="G2555" s="2">
        <v>1188000</v>
      </c>
      <c r="H2555" t="s">
        <v>4</v>
      </c>
      <c r="J2555" t="s">
        <v>22</v>
      </c>
      <c r="K2555" s="9" t="str">
        <f t="shared" si="197"/>
        <v>_Chả cốm 300g</v>
      </c>
      <c r="L2555" s="8" t="str">
        <f>VLOOKUP(K2555,'[1]Mã Misa'!$B$2:$D$74,2,0)</f>
        <v>Chả cốm 300g</v>
      </c>
      <c r="M2555" s="8" t="str">
        <f>VLOOKUP(L2555,'[1]Mã Misa'!$C$2:$D$74,2,0)</f>
        <v>CC300</v>
      </c>
      <c r="N2555" s="2">
        <v>74250</v>
      </c>
      <c r="O2555" t="s">
        <v>3465</v>
      </c>
      <c r="P2555" s="8" t="str">
        <f t="shared" si="198"/>
        <v>0047759</v>
      </c>
      <c r="Q2555" s="8" t="e">
        <f t="shared" si="196"/>
        <v>#N/A</v>
      </c>
      <c r="R2555" s="19">
        <v>44548</v>
      </c>
      <c r="S2555" s="17" t="s">
        <v>3466</v>
      </c>
      <c r="T2555" s="8" t="str">
        <f t="shared" si="199"/>
        <v>VM+ HCM 66</v>
      </c>
      <c r="U2555" t="s">
        <v>11447</v>
      </c>
      <c r="Y2555" t="str">
        <f t="shared" si="200"/>
        <v>WINCOMHOCHIMINH</v>
      </c>
    </row>
    <row r="2556" spans="1:25" x14ac:dyDescent="0.2">
      <c r="A2556" t="s">
        <v>0</v>
      </c>
      <c r="B2556" t="s">
        <v>3464</v>
      </c>
      <c r="D2556" t="s">
        <v>27</v>
      </c>
      <c r="E2556" t="s">
        <v>3</v>
      </c>
      <c r="F2556" s="12">
        <v>3</v>
      </c>
      <c r="G2556" s="2">
        <v>183150</v>
      </c>
      <c r="H2556" t="s">
        <v>4</v>
      </c>
      <c r="J2556" t="s">
        <v>28</v>
      </c>
      <c r="K2556" s="9" t="str">
        <f t="shared" si="197"/>
        <v>_Giò sụn gà 250g</v>
      </c>
      <c r="L2556" s="8" t="str">
        <f>VLOOKUP(K2556,'[1]Mã Misa'!$B$2:$D$74,2,0)</f>
        <v>Giò sụn gà 250g</v>
      </c>
      <c r="M2556" s="8" t="str">
        <f>VLOOKUP(L2556,'[1]Mã Misa'!$C$2:$D$74,2,0)</f>
        <v>GSG250</v>
      </c>
      <c r="N2556" s="2">
        <v>61050</v>
      </c>
      <c r="O2556" t="s">
        <v>3465</v>
      </c>
      <c r="P2556" s="8" t="str">
        <f t="shared" si="198"/>
        <v>0047759</v>
      </c>
      <c r="Q2556" s="8" t="e">
        <f t="shared" si="196"/>
        <v>#N/A</v>
      </c>
      <c r="R2556" s="19">
        <v>44548</v>
      </c>
      <c r="S2556" s="17" t="s">
        <v>3466</v>
      </c>
      <c r="T2556" s="8" t="str">
        <f t="shared" si="199"/>
        <v>VM+ HCM 66</v>
      </c>
      <c r="U2556" t="s">
        <v>11447</v>
      </c>
      <c r="Y2556" t="str">
        <f t="shared" si="200"/>
        <v>WINCOMHOCHIMINH</v>
      </c>
    </row>
    <row r="2557" spans="1:25" x14ac:dyDescent="0.2">
      <c r="A2557" t="s">
        <v>0</v>
      </c>
      <c r="B2557" t="s">
        <v>3464</v>
      </c>
      <c r="D2557" t="s">
        <v>42</v>
      </c>
      <c r="E2557" t="s">
        <v>3</v>
      </c>
      <c r="F2557" s="12">
        <v>2</v>
      </c>
      <c r="G2557" s="2">
        <v>175574</v>
      </c>
      <c r="H2557" t="s">
        <v>4</v>
      </c>
      <c r="J2557" t="s">
        <v>43</v>
      </c>
      <c r="K2557" s="9" t="str">
        <f t="shared" si="197"/>
        <v>Bắp bò muối gói 200g</v>
      </c>
      <c r="L2557" s="8" t="str">
        <f>VLOOKUP(K2557,'[1]Mã Misa'!$B$2:$D$74,2,0)</f>
        <v>Bắp bò muối 200g</v>
      </c>
      <c r="M2557" s="8" t="str">
        <f>VLOOKUP(L2557,'[1]Mã Misa'!$C$2:$D$74,2,0)</f>
        <v>BBM200</v>
      </c>
      <c r="N2557" s="2">
        <v>87787</v>
      </c>
      <c r="O2557" t="s">
        <v>3465</v>
      </c>
      <c r="P2557" s="8" t="str">
        <f t="shared" si="198"/>
        <v>0047759</v>
      </c>
      <c r="Q2557" s="8" t="e">
        <f t="shared" si="196"/>
        <v>#N/A</v>
      </c>
      <c r="R2557" s="19">
        <v>44548</v>
      </c>
      <c r="S2557" s="17" t="s">
        <v>3466</v>
      </c>
      <c r="T2557" s="8" t="str">
        <f t="shared" si="199"/>
        <v>VM+ HCM 66</v>
      </c>
      <c r="U2557" t="s">
        <v>11447</v>
      </c>
      <c r="Y2557" t="str">
        <f t="shared" si="200"/>
        <v>WINCOMHOCHIMINH</v>
      </c>
    </row>
    <row r="2558" spans="1:25" x14ac:dyDescent="0.2">
      <c r="A2558" t="s">
        <v>0</v>
      </c>
      <c r="B2558" t="s">
        <v>3464</v>
      </c>
      <c r="D2558" t="s">
        <v>15</v>
      </c>
      <c r="E2558" t="s">
        <v>3</v>
      </c>
      <c r="F2558" s="12">
        <v>14</v>
      </c>
      <c r="G2558" s="2">
        <v>644000</v>
      </c>
      <c r="H2558" t="s">
        <v>4</v>
      </c>
      <c r="J2558" t="s">
        <v>16</v>
      </c>
      <c r="K2558" s="9" t="str">
        <f t="shared" si="197"/>
        <v>Mộc nấm hương gói 250g</v>
      </c>
      <c r="L2558" s="8" t="str">
        <f>VLOOKUP(K2558,'[1]Mã Misa'!$B$2:$D$74,2,0)</f>
        <v>Mộc Nấm Hương 250g</v>
      </c>
      <c r="M2558" s="8" t="str">
        <f>VLOOKUP(L2558,'[1]Mã Misa'!$C$2:$D$74,2,0)</f>
        <v>MNH250</v>
      </c>
      <c r="N2558" s="2">
        <v>46000</v>
      </c>
      <c r="O2558" t="s">
        <v>3465</v>
      </c>
      <c r="P2558" s="8" t="str">
        <f t="shared" si="198"/>
        <v>0047759</v>
      </c>
      <c r="Q2558" s="8" t="e">
        <f t="shared" si="196"/>
        <v>#N/A</v>
      </c>
      <c r="R2558" s="19">
        <v>44548</v>
      </c>
      <c r="S2558" s="17" t="s">
        <v>3466</v>
      </c>
      <c r="T2558" s="8" t="str">
        <f t="shared" si="199"/>
        <v>VM+ HCM 66</v>
      </c>
      <c r="U2558" t="s">
        <v>11447</v>
      </c>
      <c r="Y2558" t="str">
        <f t="shared" si="200"/>
        <v>WINCOMHOCHIMINH</v>
      </c>
    </row>
    <row r="2559" spans="1:25" x14ac:dyDescent="0.2">
      <c r="A2559" t="s">
        <v>0</v>
      </c>
      <c r="B2559" t="s">
        <v>3464</v>
      </c>
      <c r="D2559" t="s">
        <v>30</v>
      </c>
      <c r="E2559" t="s">
        <v>3</v>
      </c>
      <c r="F2559" s="12">
        <v>2</v>
      </c>
      <c r="G2559" s="2">
        <v>222116</v>
      </c>
      <c r="H2559" t="s">
        <v>4</v>
      </c>
      <c r="J2559" t="s">
        <v>31</v>
      </c>
      <c r="K2559" s="9" t="str">
        <f t="shared" si="197"/>
        <v>Gà muối gói 500g</v>
      </c>
      <c r="L2559" s="8" t="str">
        <f>VLOOKUP(K2559,'[1]Mã Misa'!$B$2:$D$74,2,0)</f>
        <v>Gà muối 500g</v>
      </c>
      <c r="M2559" s="8" t="str">
        <f>VLOOKUP(L2559,'[1]Mã Misa'!$C$2:$D$74,2,0)</f>
        <v>GM500</v>
      </c>
      <c r="N2559" s="2">
        <v>111058</v>
      </c>
      <c r="O2559" t="s">
        <v>3465</v>
      </c>
      <c r="P2559" s="8" t="str">
        <f t="shared" si="198"/>
        <v>0047759</v>
      </c>
      <c r="Q2559" s="8" t="e">
        <f t="shared" si="196"/>
        <v>#N/A</v>
      </c>
      <c r="R2559" s="19">
        <v>44548</v>
      </c>
      <c r="S2559" s="17" t="s">
        <v>3466</v>
      </c>
      <c r="T2559" s="8" t="str">
        <f t="shared" si="199"/>
        <v>VM+ HCM 66</v>
      </c>
      <c r="U2559" t="s">
        <v>11447</v>
      </c>
      <c r="Y2559" t="str">
        <f t="shared" si="200"/>
        <v>WINCOMHOCHIMINH</v>
      </c>
    </row>
    <row r="2560" spans="1:25" x14ac:dyDescent="0.2">
      <c r="A2560" t="s">
        <v>0</v>
      </c>
      <c r="B2560" t="s">
        <v>3467</v>
      </c>
      <c r="D2560" t="s">
        <v>15</v>
      </c>
      <c r="E2560" t="s">
        <v>3</v>
      </c>
      <c r="F2560" s="12">
        <v>2</v>
      </c>
      <c r="G2560" s="2">
        <v>92000</v>
      </c>
      <c r="H2560" t="s">
        <v>4</v>
      </c>
      <c r="J2560" t="s">
        <v>16</v>
      </c>
      <c r="K2560" s="9" t="str">
        <f t="shared" si="197"/>
        <v>Mộc nấm hương gói 250g</v>
      </c>
      <c r="L2560" s="8" t="str">
        <f>VLOOKUP(K2560,'[1]Mã Misa'!$B$2:$D$74,2,0)</f>
        <v>Mộc Nấm Hương 250g</v>
      </c>
      <c r="M2560" s="8" t="str">
        <f>VLOOKUP(L2560,'[1]Mã Misa'!$C$2:$D$74,2,0)</f>
        <v>MNH250</v>
      </c>
      <c r="N2560" s="2">
        <v>46000</v>
      </c>
      <c r="O2560" t="s">
        <v>3468</v>
      </c>
      <c r="P2560" s="8" t="str">
        <f t="shared" si="198"/>
        <v>0160403</v>
      </c>
      <c r="Q2560" s="8" t="e">
        <f t="shared" si="196"/>
        <v>#N/A</v>
      </c>
      <c r="R2560" s="19">
        <v>44548</v>
      </c>
      <c r="S2560" s="17" t="s">
        <v>3469</v>
      </c>
      <c r="T2560" s="8" t="str">
        <f t="shared" si="199"/>
        <v>VM+ HNI 44</v>
      </c>
      <c r="U2560" t="s">
        <v>11448</v>
      </c>
      <c r="Y2560" t="str">
        <f t="shared" si="200"/>
        <v>WINCOMHANOI</v>
      </c>
    </row>
    <row r="2561" spans="1:25" x14ac:dyDescent="0.2">
      <c r="A2561" t="s">
        <v>0</v>
      </c>
      <c r="B2561" t="s">
        <v>3470</v>
      </c>
      <c r="D2561" t="s">
        <v>30</v>
      </c>
      <c r="E2561" t="s">
        <v>3</v>
      </c>
      <c r="F2561" s="12">
        <v>1</v>
      </c>
      <c r="G2561" s="2">
        <v>111058</v>
      </c>
      <c r="H2561" t="s">
        <v>4</v>
      </c>
      <c r="J2561" t="s">
        <v>31</v>
      </c>
      <c r="K2561" s="9" t="str">
        <f t="shared" si="197"/>
        <v>Gà muối gói 500g</v>
      </c>
      <c r="L2561" s="8" t="str">
        <f>VLOOKUP(K2561,'[1]Mã Misa'!$B$2:$D$74,2,0)</f>
        <v>Gà muối 500g</v>
      </c>
      <c r="M2561" s="8" t="str">
        <f>VLOOKUP(L2561,'[1]Mã Misa'!$C$2:$D$74,2,0)</f>
        <v>GM500</v>
      </c>
      <c r="N2561" s="2">
        <v>111058</v>
      </c>
      <c r="O2561" t="s">
        <v>3471</v>
      </c>
      <c r="P2561" s="8" t="str">
        <f t="shared" si="198"/>
        <v>0012079</v>
      </c>
      <c r="Q2561" s="8" t="e">
        <f t="shared" si="196"/>
        <v>#N/A</v>
      </c>
      <c r="R2561" s="19">
        <v>44548</v>
      </c>
      <c r="S2561" s="17" t="s">
        <v>3472</v>
      </c>
      <c r="T2561" s="8" t="str">
        <f t="shared" si="199"/>
        <v>VM+ HPG 11</v>
      </c>
      <c r="U2561" t="s">
        <v>11449</v>
      </c>
      <c r="Y2561" t="str">
        <f t="shared" si="200"/>
        <v>WINCOMHAIPHONG</v>
      </c>
    </row>
    <row r="2562" spans="1:25" x14ac:dyDescent="0.2">
      <c r="A2562" t="s">
        <v>0</v>
      </c>
      <c r="B2562" t="s">
        <v>3473</v>
      </c>
      <c r="D2562" t="s">
        <v>15</v>
      </c>
      <c r="E2562" t="s">
        <v>3</v>
      </c>
      <c r="F2562" s="12">
        <v>4</v>
      </c>
      <c r="G2562" s="2">
        <v>184000</v>
      </c>
      <c r="H2562" t="s">
        <v>4</v>
      </c>
      <c r="J2562" t="s">
        <v>16</v>
      </c>
      <c r="K2562" s="9" t="str">
        <f t="shared" si="197"/>
        <v>Mộc nấm hương gói 250g</v>
      </c>
      <c r="L2562" s="8" t="str">
        <f>VLOOKUP(K2562,'[1]Mã Misa'!$B$2:$D$74,2,0)</f>
        <v>Mộc Nấm Hương 250g</v>
      </c>
      <c r="M2562" s="8" t="str">
        <f>VLOOKUP(L2562,'[1]Mã Misa'!$C$2:$D$74,2,0)</f>
        <v>MNH250</v>
      </c>
      <c r="N2562" s="2">
        <v>46000</v>
      </c>
      <c r="O2562" t="s">
        <v>3474</v>
      </c>
      <c r="P2562" s="8" t="str">
        <f t="shared" si="198"/>
        <v>0160424</v>
      </c>
      <c r="Q2562" s="8" t="e">
        <f t="shared" si="196"/>
        <v>#N/A</v>
      </c>
      <c r="R2562" s="19">
        <v>44548</v>
      </c>
      <c r="S2562" s="17" t="s">
        <v>1276</v>
      </c>
      <c r="T2562" s="8" t="str">
        <f t="shared" si="199"/>
        <v>VM HNI Tru</v>
      </c>
      <c r="U2562" t="s">
        <v>10880</v>
      </c>
      <c r="Y2562" t="str">
        <f t="shared" si="200"/>
        <v>WINCOMHANOI</v>
      </c>
    </row>
    <row r="2563" spans="1:25" x14ac:dyDescent="0.2">
      <c r="A2563" t="s">
        <v>0</v>
      </c>
      <c r="B2563" t="s">
        <v>3475</v>
      </c>
      <c r="D2563" t="s">
        <v>15</v>
      </c>
      <c r="E2563" t="s">
        <v>3</v>
      </c>
      <c r="F2563" s="12">
        <v>4</v>
      </c>
      <c r="G2563" s="2">
        <v>184000</v>
      </c>
      <c r="H2563" t="s">
        <v>4</v>
      </c>
      <c r="J2563" t="s">
        <v>16</v>
      </c>
      <c r="K2563" s="9" t="str">
        <f t="shared" si="197"/>
        <v>Mộc nấm hương gói 250g</v>
      </c>
      <c r="L2563" s="8" t="str">
        <f>VLOOKUP(K2563,'[1]Mã Misa'!$B$2:$D$74,2,0)</f>
        <v>Mộc Nấm Hương 250g</v>
      </c>
      <c r="M2563" s="8" t="str">
        <f>VLOOKUP(L2563,'[1]Mã Misa'!$C$2:$D$74,2,0)</f>
        <v>MNH250</v>
      </c>
      <c r="N2563" s="2">
        <v>46000</v>
      </c>
      <c r="O2563" t="s">
        <v>3476</v>
      </c>
      <c r="P2563" s="8" t="str">
        <f t="shared" si="198"/>
        <v>0160425</v>
      </c>
      <c r="Q2563" s="8" t="e">
        <f t="shared" ref="Q2563:Q2626" si="201">IF(VLOOKUP(P2563,$AD$1:$AF$32,1,0)&lt;&gt;0,(P2563&amp;"A"),0)</f>
        <v>#N/A</v>
      </c>
      <c r="R2563" s="19">
        <v>44548</v>
      </c>
      <c r="S2563" s="17" t="s">
        <v>3477</v>
      </c>
      <c r="T2563" s="8" t="str">
        <f t="shared" si="199"/>
        <v>VM+ HNI 21</v>
      </c>
      <c r="U2563" t="s">
        <v>11450</v>
      </c>
      <c r="Y2563" t="str">
        <f t="shared" si="200"/>
        <v>WINCOMHANOI</v>
      </c>
    </row>
    <row r="2564" spans="1:25" x14ac:dyDescent="0.2">
      <c r="A2564" t="s">
        <v>0</v>
      </c>
      <c r="B2564" t="s">
        <v>3478</v>
      </c>
      <c r="D2564" t="s">
        <v>15</v>
      </c>
      <c r="E2564" t="s">
        <v>3</v>
      </c>
      <c r="F2564" s="12">
        <v>3</v>
      </c>
      <c r="G2564" s="2">
        <v>138000</v>
      </c>
      <c r="H2564" t="s">
        <v>4</v>
      </c>
      <c r="J2564" t="s">
        <v>16</v>
      </c>
      <c r="K2564" s="9" t="str">
        <f t="shared" ref="K2564:K2627" si="202">MID(J2564,10,26)</f>
        <v>Mộc nấm hương gói 250g</v>
      </c>
      <c r="L2564" s="8" t="str">
        <f>VLOOKUP(K2564,'[1]Mã Misa'!$B$2:$D$74,2,0)</f>
        <v>Mộc Nấm Hương 250g</v>
      </c>
      <c r="M2564" s="8" t="str">
        <f>VLOOKUP(L2564,'[1]Mã Misa'!$C$2:$D$74,2,0)</f>
        <v>MNH250</v>
      </c>
      <c r="N2564" s="2">
        <v>46000</v>
      </c>
      <c r="O2564" t="s">
        <v>3479</v>
      </c>
      <c r="P2564" s="8" t="str">
        <f t="shared" ref="P2564:P2627" si="203">RIGHT(O2564,7)</f>
        <v>0003503</v>
      </c>
      <c r="Q2564" s="8" t="e">
        <f t="shared" si="201"/>
        <v>#N/A</v>
      </c>
      <c r="R2564" s="19">
        <v>44548</v>
      </c>
      <c r="S2564" s="17" t="s">
        <v>3480</v>
      </c>
      <c r="T2564" s="8" t="str">
        <f t="shared" ref="T2564:T2627" si="204">LEFT(U2564,10)</f>
        <v>VM+AGG 4Bi</v>
      </c>
      <c r="U2564" t="s">
        <v>11451</v>
      </c>
      <c r="Y2564" t="str">
        <f t="shared" ref="Y2564:Y2627" si="205">IF(ISNUMBER(SEARCH($V$3,T2564)),"WINCOMHANOI",IF(ISNUMBER(SEARCH($V$4,T2564)),"WINCOMHOCHIMINH",IF(ISNUMBER(SEARCH($V$5,T2564)),"WINCOMDANANG",IF(ISNUMBER(SEARCH($V$6,T2564)),"WINCOMHAIDUONG",IF(ISNUMBER(SEARCH($V$7,T2564)),"WINCOMQUANGNINH",IF(ISNUMBER(SEARCH($V$8,T2564)),"WINCOMHAIPHONG",IF(ISNUMBER(SEARCH($V$9,T2564)),"WINCOMBACGIANG",IF(ISNUMBER(SEARCH($V$10,T2564)),"WINCOMBACNINH",IF(ISNUMBER(SEARCH($V$11,T2564)),"WINCOMPHUTHO",IF(ISNUMBER(SEARCH($V$12,T2564)),"WINCOMHATINH",IF(ISNUMBER(SEARCH($V$13,T2564)),"WINCOMTHAINGUYEN",IF(ISNUMBER(SEARCH($V$14,T2564)),"WINCOMKHANHHOA",IF(ISNUMBER(SEARCH($V$15,T2564)),"WINCOMHUNGYEN",IF(ISNUMBER(SEARCH($V$16,T2564)),"WINCOMNGHEAN",IF(ISNUMBER(SEARCH($V$17,T2564)),"WINCOMLAOCAI",IF(ISNUMBER(SEARCH($V$18,T2564)),"WINCOMVUNGTAU",IF(ISNUMBER(SEARCH($V$19,T2564)),"WINCOMBINHDUONG",IF(ISNUMBER(SEARCH($V$20,T2564)),"WINCOMKIENGIANG",IF(ISNUMBER(SEARCH($V$21,T2564)),"WINCOMHANAM",IF(ISNUMBER(SEARCH($V$22,T2564)),"WINCOMNAMDINH",IF(ISNUMBER(SEARCH($V$23,T2564)),"WINCOMLANGSON",IF(ISNUMBER(SEARCH($V$24,T2564)),"WINCOMTHANHHOA",IF(ISNUMBER(SEARCH($V$25,T2564)),"WINCOMYENBAI",IF(ISNUMBER(SEARCH($V$26,T2564)),"WINCOMTUYENQUANG",IF(ISNUMBER(SEARCH($V$27,T2564)),"WINCOMHUE",IF(ISNUMBER(SEARCH($V$28,T2564)),"WINCOMQUANGNAM",IF(ISNUMBER(SEARCH($V$29,T2564)),"WINCOMVINHPHUC",IF(ISNUMBER(SEARCH($V$30,T2564)),"WINCOMHAGIANG",IF(ISNUMBER(SEARCH($V$31,T2564)),"WINCOMNINHBINH",IF(ISNUMBER(SEARCH($V$32,T2564)),"WINCOMTRAVINH",IF(ISNUMBER(SEARCH($V$33,T2564)),"WINCOMCANTHO",IF(ISNUMBER(SEARCH($V$34,T2564)),"WINCOMBENTRE",IF(ISNUMBER(SEARCH($V$35,T2564)),"WINCOMCAMAU",IF(ISNUMBER(SEARCH($V$36,T2564)),"WINCOMANGIANG",IF(ISNUMBER(SEARCH($V$37,T2564)),"WINCOMNINHTHUAN",IF(ISNUMBER(SEARCH($V$38,T2564)),"WINCOMTHAIBINH",IF(ISNUMBER(SEARCH($V$39,T2564)),"WINCOMGIALAI",IF(ISNUMBER(SEARCH($V$40,T2564)),"WINCOMHOABINH",IF(ISNUMBER(SEARCH($V$41,T2564)),"WINCOMQUANGNGAI",IF(ISNUMBER(SEARCH($V$42,T2564)),"WINCOMBINHTHUAN",IF(ISNUMBER(SEARCH($V$43,T2564)),"WINCOMDAKLAK",IF(ISNUMBER(SEARCH($V$44,T2564)),"WINCOMSOCTRANG",IF(ISNUMBER(SEARCH($V$45,T2564)),"WINCOMSONLA",IF(ISNUMBER(SEARCH($V$46,T2564)),"WINCOMKONTUM",IF(ISNUMBER(SEARCH($V$47,T2564)),"WINCOMPHUYEN",IF(ISNUMBER(SEARCH($V$48,T2564)),"WINCOMQUANGTRI",IF(ISNUMBER(SEARCH($V$49,T2564)),"WINCOMBINHDINH",IF(ISNUMBER(SEARCH($V$50,T2564)),"WINCOMCAOBANG",IF(ISNUMBER(SEARCH($V$51,T2564)),"WINCOMQUANGBINH",IF(ISNUMBER(SEARCH($V$52,T2564)),"WINCOMLAMDONG",IF(ISNUMBER(SEARCH($V$53,T2564)),"WINCOMVINHLONG",IF(ISNUMBER(SEARCH($V$54,T2564)),"WINCOMDONGTHAP",IF(ISNUMBER(SEARCH($V$55,T2564)),"WINCOMTIENGIANG",IF(ISNUMBER(SEARCH($V$56,T2564)),"WINCOMQUANGNINH",0))))))))))))))))))))))))))))))))))))))))))))))))))))))</f>
        <v>WINCOMANGIANG</v>
      </c>
    </row>
    <row r="2565" spans="1:25" x14ac:dyDescent="0.2">
      <c r="A2565" t="s">
        <v>0</v>
      </c>
      <c r="B2565" t="s">
        <v>3481</v>
      </c>
      <c r="D2565" t="s">
        <v>11</v>
      </c>
      <c r="E2565" t="s">
        <v>3</v>
      </c>
      <c r="F2565" s="12">
        <v>4</v>
      </c>
      <c r="G2565" s="2">
        <v>200728</v>
      </c>
      <c r="H2565" t="s">
        <v>4</v>
      </c>
      <c r="J2565" t="s">
        <v>12</v>
      </c>
      <c r="K2565" s="9" t="str">
        <f t="shared" si="202"/>
        <v>Giò tai lưỡi xào gói 250g</v>
      </c>
      <c r="L2565" s="8" t="str">
        <f>VLOOKUP(K2565,'[1]Mã Misa'!$B$2:$D$74,2,0)</f>
        <v>Giò Tai Lưỡi Xào 250g</v>
      </c>
      <c r="M2565" s="8" t="str">
        <f>VLOOKUP(L2565,'[1]Mã Misa'!$C$2:$D$74,2,0)</f>
        <v>GTLX250G</v>
      </c>
      <c r="N2565" s="2">
        <v>50182</v>
      </c>
      <c r="O2565" t="s">
        <v>3482</v>
      </c>
      <c r="P2565" s="8" t="str">
        <f t="shared" si="203"/>
        <v>0160436</v>
      </c>
      <c r="Q2565" s="8" t="e">
        <f t="shared" si="201"/>
        <v>#N/A</v>
      </c>
      <c r="R2565" s="19">
        <v>44548</v>
      </c>
      <c r="S2565" s="17" t="s">
        <v>827</v>
      </c>
      <c r="T2565" s="8" t="str">
        <f t="shared" si="204"/>
        <v>VM+ HNI Tổ</v>
      </c>
      <c r="U2565" t="s">
        <v>10751</v>
      </c>
      <c r="Y2565" t="str">
        <f t="shared" si="205"/>
        <v>WINCOMHANOI</v>
      </c>
    </row>
    <row r="2566" spans="1:25" x14ac:dyDescent="0.2">
      <c r="A2566" t="s">
        <v>0</v>
      </c>
      <c r="B2566" t="s">
        <v>3483</v>
      </c>
      <c r="D2566" t="s">
        <v>25</v>
      </c>
      <c r="E2566" t="s">
        <v>3</v>
      </c>
      <c r="F2566" s="12">
        <v>1</v>
      </c>
      <c r="G2566" s="2">
        <v>90750</v>
      </c>
      <c r="H2566" t="s">
        <v>4</v>
      </c>
      <c r="J2566" t="s">
        <v>26</v>
      </c>
      <c r="K2566" s="9" t="str">
        <f t="shared" si="202"/>
        <v>_Chân gà sốt cay 400g</v>
      </c>
      <c r="L2566" s="8" t="str">
        <f>VLOOKUP(K2566,'[1]Mã Misa'!$B$2:$D$74,2,0)</f>
        <v>Chân gà sốt cay 400g</v>
      </c>
      <c r="M2566" s="8" t="str">
        <f>VLOOKUP(L2566,'[1]Mã Misa'!$C$2:$D$74,2,0)</f>
        <v>CGSC400</v>
      </c>
      <c r="N2566" s="2">
        <v>90750</v>
      </c>
      <c r="O2566" t="s">
        <v>2535</v>
      </c>
      <c r="P2566" s="8" t="str">
        <f t="shared" si="203"/>
        <v>0001699</v>
      </c>
      <c r="Q2566" s="8" t="e">
        <f t="shared" si="201"/>
        <v>#N/A</v>
      </c>
      <c r="R2566" s="19">
        <v>44548</v>
      </c>
      <c r="S2566" s="17" t="s">
        <v>3484</v>
      </c>
      <c r="T2566" s="8" t="str">
        <f t="shared" si="204"/>
        <v>VM+ DLK 16</v>
      </c>
      <c r="U2566" t="s">
        <v>11452</v>
      </c>
      <c r="Y2566" t="str">
        <f t="shared" si="205"/>
        <v>WINCOMDAKLAK</v>
      </c>
    </row>
    <row r="2567" spans="1:25" x14ac:dyDescent="0.2">
      <c r="A2567" t="s">
        <v>0</v>
      </c>
      <c r="B2567" t="s">
        <v>3483</v>
      </c>
      <c r="D2567" t="s">
        <v>8</v>
      </c>
      <c r="E2567" t="s">
        <v>3</v>
      </c>
      <c r="F2567" s="12">
        <v>4</v>
      </c>
      <c r="G2567" s="2">
        <v>421600</v>
      </c>
      <c r="H2567" t="s">
        <v>4</v>
      </c>
      <c r="J2567" t="s">
        <v>9</v>
      </c>
      <c r="K2567" s="9" t="str">
        <f t="shared" si="202"/>
        <v>_Đùi gà sốt cay 500g</v>
      </c>
      <c r="L2567" s="8" t="str">
        <f>VLOOKUP(K2567,'[1]Mã Misa'!$B$2:$D$74,2,0)</f>
        <v>Đùi gà sốt cay 500g</v>
      </c>
      <c r="M2567" s="8" t="str">
        <f>VLOOKUP(L2567,'[1]Mã Misa'!$C$2:$D$74,2,0)</f>
        <v>DGSC500</v>
      </c>
      <c r="N2567" s="2">
        <v>105400</v>
      </c>
      <c r="O2567" t="s">
        <v>2535</v>
      </c>
      <c r="P2567" s="8" t="str">
        <f t="shared" si="203"/>
        <v>0001699</v>
      </c>
      <c r="Q2567" s="8" t="e">
        <f t="shared" si="201"/>
        <v>#N/A</v>
      </c>
      <c r="R2567" s="19">
        <v>44548</v>
      </c>
      <c r="S2567" s="17" t="s">
        <v>3484</v>
      </c>
      <c r="T2567" s="8" t="str">
        <f t="shared" si="204"/>
        <v>VM+ DLK 16</v>
      </c>
      <c r="U2567" t="s">
        <v>11452</v>
      </c>
      <c r="Y2567" t="str">
        <f t="shared" si="205"/>
        <v>WINCOMDAKLAK</v>
      </c>
    </row>
    <row r="2568" spans="1:25" x14ac:dyDescent="0.2">
      <c r="A2568" t="s">
        <v>0</v>
      </c>
      <c r="B2568" t="s">
        <v>3485</v>
      </c>
      <c r="D2568" t="s">
        <v>30</v>
      </c>
      <c r="E2568" t="s">
        <v>3</v>
      </c>
      <c r="F2568" s="12">
        <v>2</v>
      </c>
      <c r="G2568" s="2">
        <v>222116</v>
      </c>
      <c r="H2568" t="s">
        <v>4</v>
      </c>
      <c r="J2568" t="s">
        <v>31</v>
      </c>
      <c r="K2568" s="9" t="str">
        <f t="shared" si="202"/>
        <v>Gà muối gói 500g</v>
      </c>
      <c r="L2568" s="8" t="str">
        <f>VLOOKUP(K2568,'[1]Mã Misa'!$B$2:$D$74,2,0)</f>
        <v>Gà muối 500g</v>
      </c>
      <c r="M2568" s="8" t="str">
        <f>VLOOKUP(L2568,'[1]Mã Misa'!$C$2:$D$74,2,0)</f>
        <v>GM500</v>
      </c>
      <c r="N2568" s="2">
        <v>111058</v>
      </c>
      <c r="O2568" t="s">
        <v>3486</v>
      </c>
      <c r="P2568" s="8" t="str">
        <f t="shared" si="203"/>
        <v>0047769</v>
      </c>
      <c r="Q2568" s="8" t="e">
        <f t="shared" si="201"/>
        <v>#N/A</v>
      </c>
      <c r="R2568" s="19">
        <v>44548</v>
      </c>
      <c r="S2568" s="17" t="s">
        <v>3487</v>
      </c>
      <c r="T2568" s="8" t="str">
        <f t="shared" si="204"/>
        <v>VM+ HCM 26</v>
      </c>
      <c r="U2568" t="s">
        <v>11453</v>
      </c>
      <c r="Y2568" t="str">
        <f t="shared" si="205"/>
        <v>WINCOMHOCHIMINH</v>
      </c>
    </row>
    <row r="2569" spans="1:25" x14ac:dyDescent="0.2">
      <c r="A2569" t="s">
        <v>0</v>
      </c>
      <c r="B2569" t="s">
        <v>3485</v>
      </c>
      <c r="D2569" t="s">
        <v>47</v>
      </c>
      <c r="E2569" t="s">
        <v>3</v>
      </c>
      <c r="F2569" s="12">
        <v>1</v>
      </c>
      <c r="G2569" s="2">
        <v>55595</v>
      </c>
      <c r="H2569" t="s">
        <v>4</v>
      </c>
      <c r="J2569" t="s">
        <v>48</v>
      </c>
      <c r="K2569" s="9" t="str">
        <f t="shared" si="202"/>
        <v>Tai heo muối gói 200g</v>
      </c>
      <c r="L2569" s="8" t="str">
        <f>VLOOKUP(K2569,'[1]Mã Misa'!$B$2:$D$74,2,0)</f>
        <v>Tai heo muối 200g</v>
      </c>
      <c r="M2569" s="8" t="str">
        <f>VLOOKUP(L2569,'[1]Mã Misa'!$C$2:$D$74,2,0)</f>
        <v>TH200</v>
      </c>
      <c r="N2569" s="2">
        <v>55595</v>
      </c>
      <c r="O2569" t="s">
        <v>3486</v>
      </c>
      <c r="P2569" s="8" t="str">
        <f t="shared" si="203"/>
        <v>0047769</v>
      </c>
      <c r="Q2569" s="8" t="e">
        <f t="shared" si="201"/>
        <v>#N/A</v>
      </c>
      <c r="R2569" s="19">
        <v>44548</v>
      </c>
      <c r="S2569" s="17" t="s">
        <v>3487</v>
      </c>
      <c r="T2569" s="8" t="str">
        <f t="shared" si="204"/>
        <v>VM+ HCM 26</v>
      </c>
      <c r="U2569" t="s">
        <v>11453</v>
      </c>
      <c r="Y2569" t="str">
        <f t="shared" si="205"/>
        <v>WINCOMHOCHIMINH</v>
      </c>
    </row>
    <row r="2570" spans="1:25" x14ac:dyDescent="0.2">
      <c r="A2570" t="s">
        <v>0</v>
      </c>
      <c r="B2570" t="s">
        <v>3485</v>
      </c>
      <c r="D2570" t="s">
        <v>15</v>
      </c>
      <c r="E2570" t="s">
        <v>3</v>
      </c>
      <c r="F2570" s="12">
        <v>5</v>
      </c>
      <c r="G2570" s="2">
        <v>230000</v>
      </c>
      <c r="H2570" t="s">
        <v>4</v>
      </c>
      <c r="J2570" t="s">
        <v>16</v>
      </c>
      <c r="K2570" s="9" t="str">
        <f t="shared" si="202"/>
        <v>Mộc nấm hương gói 250g</v>
      </c>
      <c r="L2570" s="8" t="str">
        <f>VLOOKUP(K2570,'[1]Mã Misa'!$B$2:$D$74,2,0)</f>
        <v>Mộc Nấm Hương 250g</v>
      </c>
      <c r="M2570" s="8" t="str">
        <f>VLOOKUP(L2570,'[1]Mã Misa'!$C$2:$D$74,2,0)</f>
        <v>MNH250</v>
      </c>
      <c r="N2570" s="2">
        <v>46000</v>
      </c>
      <c r="O2570" t="s">
        <v>3486</v>
      </c>
      <c r="P2570" s="8" t="str">
        <f t="shared" si="203"/>
        <v>0047769</v>
      </c>
      <c r="Q2570" s="8" t="e">
        <f t="shared" si="201"/>
        <v>#N/A</v>
      </c>
      <c r="R2570" s="19">
        <v>44548</v>
      </c>
      <c r="S2570" s="17" t="s">
        <v>3487</v>
      </c>
      <c r="T2570" s="8" t="str">
        <f t="shared" si="204"/>
        <v>VM+ HCM 26</v>
      </c>
      <c r="U2570" t="s">
        <v>11453</v>
      </c>
      <c r="Y2570" t="str">
        <f t="shared" si="205"/>
        <v>WINCOMHOCHIMINH</v>
      </c>
    </row>
    <row r="2571" spans="1:25" x14ac:dyDescent="0.2">
      <c r="A2571" t="s">
        <v>0</v>
      </c>
      <c r="B2571" t="s">
        <v>3488</v>
      </c>
      <c r="D2571" t="s">
        <v>30</v>
      </c>
      <c r="E2571" t="s">
        <v>3</v>
      </c>
      <c r="F2571" s="12">
        <v>1</v>
      </c>
      <c r="G2571" s="2">
        <v>111058</v>
      </c>
      <c r="H2571" t="s">
        <v>4</v>
      </c>
      <c r="J2571" t="s">
        <v>31</v>
      </c>
      <c r="K2571" s="9" t="str">
        <f t="shared" si="202"/>
        <v>Gà muối gói 500g</v>
      </c>
      <c r="L2571" s="8" t="str">
        <f>VLOOKUP(K2571,'[1]Mã Misa'!$B$2:$D$74,2,0)</f>
        <v>Gà muối 500g</v>
      </c>
      <c r="M2571" s="8" t="str">
        <f>VLOOKUP(L2571,'[1]Mã Misa'!$C$2:$D$74,2,0)</f>
        <v>GM500</v>
      </c>
      <c r="N2571" s="2">
        <v>111058</v>
      </c>
      <c r="O2571" t="s">
        <v>3489</v>
      </c>
      <c r="P2571" s="8" t="str">
        <f t="shared" si="203"/>
        <v>0001003</v>
      </c>
      <c r="Q2571" s="8" t="e">
        <f t="shared" si="201"/>
        <v>#N/A</v>
      </c>
      <c r="R2571" s="19">
        <v>44548</v>
      </c>
      <c r="S2571" s="17" t="s">
        <v>806</v>
      </c>
      <c r="T2571" s="8" t="str">
        <f t="shared" si="204"/>
        <v>VM+ QNM 11</v>
      </c>
      <c r="U2571" t="s">
        <v>10744</v>
      </c>
      <c r="Y2571" t="str">
        <f t="shared" si="205"/>
        <v>WINCOMQUANGNAM</v>
      </c>
    </row>
    <row r="2572" spans="1:25" x14ac:dyDescent="0.2">
      <c r="A2572" t="s">
        <v>0</v>
      </c>
      <c r="B2572" t="s">
        <v>3490</v>
      </c>
      <c r="D2572" t="s">
        <v>21</v>
      </c>
      <c r="E2572" t="s">
        <v>3</v>
      </c>
      <c r="F2572" s="12">
        <v>8</v>
      </c>
      <c r="G2572" s="2">
        <v>594000</v>
      </c>
      <c r="H2572" t="s">
        <v>4</v>
      </c>
      <c r="J2572" t="s">
        <v>22</v>
      </c>
      <c r="K2572" s="9" t="str">
        <f t="shared" si="202"/>
        <v>_Chả cốm 300g</v>
      </c>
      <c r="L2572" s="8" t="str">
        <f>VLOOKUP(K2572,'[1]Mã Misa'!$B$2:$D$74,2,0)</f>
        <v>Chả cốm 300g</v>
      </c>
      <c r="M2572" s="8" t="str">
        <f>VLOOKUP(L2572,'[1]Mã Misa'!$C$2:$D$74,2,0)</f>
        <v>CC300</v>
      </c>
      <c r="N2572" s="2">
        <v>74250</v>
      </c>
      <c r="O2572" t="s">
        <v>3491</v>
      </c>
      <c r="P2572" s="8" t="str">
        <f t="shared" si="203"/>
        <v>0160443</v>
      </c>
      <c r="Q2572" s="8" t="e">
        <f t="shared" si="201"/>
        <v>#N/A</v>
      </c>
      <c r="R2572" s="19">
        <v>44548</v>
      </c>
      <c r="S2572" s="17" t="s">
        <v>335</v>
      </c>
      <c r="T2572" s="8" t="str">
        <f t="shared" si="204"/>
        <v>VM+ HNI 14</v>
      </c>
      <c r="U2572" t="s">
        <v>10603</v>
      </c>
      <c r="Y2572" t="str">
        <f t="shared" si="205"/>
        <v>WINCOMHANOI</v>
      </c>
    </row>
    <row r="2573" spans="1:25" x14ac:dyDescent="0.2">
      <c r="A2573" t="s">
        <v>0</v>
      </c>
      <c r="B2573" t="s">
        <v>3492</v>
      </c>
      <c r="D2573" t="s">
        <v>30</v>
      </c>
      <c r="E2573" t="s">
        <v>3</v>
      </c>
      <c r="F2573" s="12">
        <v>1</v>
      </c>
      <c r="G2573" s="2">
        <v>111058</v>
      </c>
      <c r="H2573" t="s">
        <v>4</v>
      </c>
      <c r="J2573" t="s">
        <v>31</v>
      </c>
      <c r="K2573" s="9" t="str">
        <f t="shared" si="202"/>
        <v>Gà muối gói 500g</v>
      </c>
      <c r="L2573" s="8" t="str">
        <f>VLOOKUP(K2573,'[1]Mã Misa'!$B$2:$D$74,2,0)</f>
        <v>Gà muối 500g</v>
      </c>
      <c r="M2573" s="8" t="str">
        <f>VLOOKUP(L2573,'[1]Mã Misa'!$C$2:$D$74,2,0)</f>
        <v>GM500</v>
      </c>
      <c r="N2573" s="2">
        <v>111058</v>
      </c>
      <c r="O2573" t="s">
        <v>3493</v>
      </c>
      <c r="P2573" s="8" t="str">
        <f t="shared" si="203"/>
        <v>0013095</v>
      </c>
      <c r="Q2573" s="8" t="e">
        <f t="shared" si="201"/>
        <v>#N/A</v>
      </c>
      <c r="R2573" s="19">
        <v>44548</v>
      </c>
      <c r="S2573" s="17" t="s">
        <v>85</v>
      </c>
      <c r="T2573" s="8" t="str">
        <f t="shared" si="204"/>
        <v>VM+ QNH 33</v>
      </c>
      <c r="U2573" t="s">
        <v>10523</v>
      </c>
      <c r="Y2573" t="str">
        <f t="shared" si="205"/>
        <v>WINCOMQUANGNINH</v>
      </c>
    </row>
    <row r="2574" spans="1:25" x14ac:dyDescent="0.2">
      <c r="A2574" t="s">
        <v>0</v>
      </c>
      <c r="B2574" t="s">
        <v>3494</v>
      </c>
      <c r="D2574" t="s">
        <v>8</v>
      </c>
      <c r="E2574" t="s">
        <v>3</v>
      </c>
      <c r="F2574" s="12">
        <v>3</v>
      </c>
      <c r="G2574" s="2">
        <v>316200</v>
      </c>
      <c r="H2574" t="s">
        <v>4</v>
      </c>
      <c r="J2574" t="s">
        <v>9</v>
      </c>
      <c r="K2574" s="9" t="str">
        <f t="shared" si="202"/>
        <v>_Đùi gà sốt cay 500g</v>
      </c>
      <c r="L2574" s="8" t="str">
        <f>VLOOKUP(K2574,'[1]Mã Misa'!$B$2:$D$74,2,0)</f>
        <v>Đùi gà sốt cay 500g</v>
      </c>
      <c r="M2574" s="8" t="str">
        <f>VLOOKUP(L2574,'[1]Mã Misa'!$C$2:$D$74,2,0)</f>
        <v>DGSC500</v>
      </c>
      <c r="N2574" s="2">
        <v>105400</v>
      </c>
      <c r="O2574" t="s">
        <v>3495</v>
      </c>
      <c r="P2574" s="8" t="str">
        <f t="shared" si="203"/>
        <v>0002876</v>
      </c>
      <c r="Q2574" s="8" t="e">
        <f t="shared" si="201"/>
        <v>#N/A</v>
      </c>
      <c r="R2574" s="19">
        <v>44548</v>
      </c>
      <c r="S2574" s="17" t="s">
        <v>2501</v>
      </c>
      <c r="T2574" s="8" t="str">
        <f t="shared" si="204"/>
        <v>VM+ PTO Bă</v>
      </c>
      <c r="U2574" t="s">
        <v>11213</v>
      </c>
      <c r="Y2574" t="str">
        <f t="shared" si="205"/>
        <v>WINCOMPHUTHO</v>
      </c>
    </row>
    <row r="2575" spans="1:25" x14ac:dyDescent="0.2">
      <c r="A2575" t="s">
        <v>0</v>
      </c>
      <c r="B2575" t="s">
        <v>3494</v>
      </c>
      <c r="D2575" t="s">
        <v>25</v>
      </c>
      <c r="E2575" t="s">
        <v>3</v>
      </c>
      <c r="F2575" s="12">
        <v>3</v>
      </c>
      <c r="G2575" s="2">
        <v>272250</v>
      </c>
      <c r="H2575" t="s">
        <v>4</v>
      </c>
      <c r="J2575" t="s">
        <v>26</v>
      </c>
      <c r="K2575" s="9" t="str">
        <f t="shared" si="202"/>
        <v>_Chân gà sốt cay 400g</v>
      </c>
      <c r="L2575" s="8" t="str">
        <f>VLOOKUP(K2575,'[1]Mã Misa'!$B$2:$D$74,2,0)</f>
        <v>Chân gà sốt cay 400g</v>
      </c>
      <c r="M2575" s="8" t="str">
        <f>VLOOKUP(L2575,'[1]Mã Misa'!$C$2:$D$74,2,0)</f>
        <v>CGSC400</v>
      </c>
      <c r="N2575" s="2">
        <v>90750</v>
      </c>
      <c r="O2575" t="s">
        <v>3495</v>
      </c>
      <c r="P2575" s="8" t="str">
        <f t="shared" si="203"/>
        <v>0002876</v>
      </c>
      <c r="Q2575" s="8" t="e">
        <f t="shared" si="201"/>
        <v>#N/A</v>
      </c>
      <c r="R2575" s="19">
        <v>44548</v>
      </c>
      <c r="S2575" s="17" t="s">
        <v>2501</v>
      </c>
      <c r="T2575" s="8" t="str">
        <f t="shared" si="204"/>
        <v>VM+ PTO Bă</v>
      </c>
      <c r="U2575" t="s">
        <v>11213</v>
      </c>
      <c r="Y2575" t="str">
        <f t="shared" si="205"/>
        <v>WINCOMPHUTHO</v>
      </c>
    </row>
    <row r="2576" spans="1:25" x14ac:dyDescent="0.2">
      <c r="A2576" t="s">
        <v>0</v>
      </c>
      <c r="B2576" t="s">
        <v>3496</v>
      </c>
      <c r="D2576" t="s">
        <v>42</v>
      </c>
      <c r="E2576" t="s">
        <v>3</v>
      </c>
      <c r="F2576" s="12">
        <v>3</v>
      </c>
      <c r="G2576" s="2">
        <v>263361</v>
      </c>
      <c r="H2576" t="s">
        <v>4</v>
      </c>
      <c r="J2576" t="s">
        <v>43</v>
      </c>
      <c r="K2576" s="9" t="str">
        <f t="shared" si="202"/>
        <v>Bắp bò muối gói 200g</v>
      </c>
      <c r="L2576" s="8" t="str">
        <f>VLOOKUP(K2576,'[1]Mã Misa'!$B$2:$D$74,2,0)</f>
        <v>Bắp bò muối 200g</v>
      </c>
      <c r="M2576" s="8" t="str">
        <f>VLOOKUP(L2576,'[1]Mã Misa'!$C$2:$D$74,2,0)</f>
        <v>BBM200</v>
      </c>
      <c r="N2576" s="2">
        <v>87787</v>
      </c>
      <c r="O2576" t="s">
        <v>3459</v>
      </c>
      <c r="P2576" s="8" t="str">
        <f t="shared" si="203"/>
        <v>0000683</v>
      </c>
      <c r="Q2576" s="8" t="e">
        <f t="shared" si="201"/>
        <v>#N/A</v>
      </c>
      <c r="R2576" s="19">
        <v>44548</v>
      </c>
      <c r="S2576" s="17" t="s">
        <v>3497</v>
      </c>
      <c r="T2576" s="8" t="str">
        <f t="shared" si="204"/>
        <v>VM+ QNI 10</v>
      </c>
      <c r="U2576" t="s">
        <v>11454</v>
      </c>
      <c r="Y2576" t="str">
        <f t="shared" si="205"/>
        <v>WINCOMQUANGNGAI</v>
      </c>
    </row>
    <row r="2577" spans="1:25" x14ac:dyDescent="0.2">
      <c r="A2577" t="s">
        <v>0</v>
      </c>
      <c r="B2577" t="s">
        <v>3498</v>
      </c>
      <c r="D2577" t="s">
        <v>30</v>
      </c>
      <c r="E2577" t="s">
        <v>3</v>
      </c>
      <c r="F2577" s="12">
        <v>1</v>
      </c>
      <c r="G2577" s="2">
        <v>111058</v>
      </c>
      <c r="H2577" t="s">
        <v>4</v>
      </c>
      <c r="J2577" t="s">
        <v>31</v>
      </c>
      <c r="K2577" s="9" t="str">
        <f t="shared" si="202"/>
        <v>Gà muối gói 500g</v>
      </c>
      <c r="L2577" s="8" t="str">
        <f>VLOOKUP(K2577,'[1]Mã Misa'!$B$2:$D$74,2,0)</f>
        <v>Gà muối 500g</v>
      </c>
      <c r="M2577" s="8" t="str">
        <f>VLOOKUP(L2577,'[1]Mã Misa'!$C$2:$D$74,2,0)</f>
        <v>GM500</v>
      </c>
      <c r="N2577" s="2">
        <v>111058</v>
      </c>
      <c r="O2577" t="s">
        <v>3499</v>
      </c>
      <c r="P2577" s="8" t="str">
        <f t="shared" si="203"/>
        <v>0007281</v>
      </c>
      <c r="Q2577" s="8" t="e">
        <f t="shared" si="201"/>
        <v>#N/A</v>
      </c>
      <c r="R2577" s="19">
        <v>44548</v>
      </c>
      <c r="S2577" s="17" t="s">
        <v>3500</v>
      </c>
      <c r="T2577" s="8" t="str">
        <f t="shared" si="204"/>
        <v>VM+ CTO 10</v>
      </c>
      <c r="U2577" t="s">
        <v>11455</v>
      </c>
      <c r="Y2577" t="str">
        <f t="shared" si="205"/>
        <v>WINCOMCANTHO</v>
      </c>
    </row>
    <row r="2578" spans="1:25" x14ac:dyDescent="0.2">
      <c r="A2578" t="s">
        <v>0</v>
      </c>
      <c r="B2578" t="s">
        <v>3501</v>
      </c>
      <c r="D2578" t="s">
        <v>2</v>
      </c>
      <c r="E2578" t="s">
        <v>3</v>
      </c>
      <c r="F2578" s="12">
        <v>7</v>
      </c>
      <c r="G2578" s="2">
        <v>496650</v>
      </c>
      <c r="H2578" t="s">
        <v>4</v>
      </c>
      <c r="J2578" t="s">
        <v>5</v>
      </c>
      <c r="K2578" s="9" t="str">
        <f t="shared" si="202"/>
        <v>_Chả nướng 300g</v>
      </c>
      <c r="L2578" s="8" t="str">
        <f>VLOOKUP(K2578,'[1]Mã Misa'!$B$2:$D$74,2,0)</f>
        <v>Chả nướng 300g</v>
      </c>
      <c r="M2578" s="8" t="str">
        <f>VLOOKUP(L2578,'[1]Mã Misa'!$C$2:$D$74,2,0)</f>
        <v>CN300</v>
      </c>
      <c r="N2578" s="2">
        <v>70950</v>
      </c>
      <c r="O2578" t="s">
        <v>3502</v>
      </c>
      <c r="P2578" s="8" t="str">
        <f t="shared" si="203"/>
        <v>0000852</v>
      </c>
      <c r="Q2578" s="8" t="e">
        <f t="shared" si="201"/>
        <v>#N/A</v>
      </c>
      <c r="R2578" s="19">
        <v>44557</v>
      </c>
      <c r="S2578" s="17" t="s">
        <v>3503</v>
      </c>
      <c r="T2578" s="8" t="str">
        <f t="shared" si="204"/>
        <v>VM VCP SLA</v>
      </c>
      <c r="U2578" t="s">
        <v>11456</v>
      </c>
      <c r="Y2578" t="str">
        <f t="shared" si="205"/>
        <v>WINCOMSONLA</v>
      </c>
    </row>
    <row r="2579" spans="1:25" x14ac:dyDescent="0.2">
      <c r="A2579" t="s">
        <v>0</v>
      </c>
      <c r="B2579" t="s">
        <v>3504</v>
      </c>
      <c r="D2579" t="s">
        <v>30</v>
      </c>
      <c r="E2579" t="s">
        <v>3</v>
      </c>
      <c r="F2579" s="12">
        <v>2</v>
      </c>
      <c r="G2579" s="2">
        <v>222116</v>
      </c>
      <c r="H2579" t="s">
        <v>4</v>
      </c>
      <c r="J2579" t="s">
        <v>31</v>
      </c>
      <c r="K2579" s="9" t="str">
        <f t="shared" si="202"/>
        <v>Gà muối gói 500g</v>
      </c>
      <c r="L2579" s="8" t="str">
        <f>VLOOKUP(K2579,'[1]Mã Misa'!$B$2:$D$74,2,0)</f>
        <v>Gà muối 500g</v>
      </c>
      <c r="M2579" s="8" t="str">
        <f>VLOOKUP(L2579,'[1]Mã Misa'!$C$2:$D$74,2,0)</f>
        <v>GM500</v>
      </c>
      <c r="N2579" s="2">
        <v>111058</v>
      </c>
      <c r="O2579" t="s">
        <v>3505</v>
      </c>
      <c r="P2579" s="8" t="str">
        <f t="shared" si="203"/>
        <v>0005919</v>
      </c>
      <c r="Q2579" s="8" t="e">
        <f t="shared" si="201"/>
        <v>#N/A</v>
      </c>
      <c r="R2579" s="19">
        <v>44548</v>
      </c>
      <c r="S2579" s="17" t="s">
        <v>3506</v>
      </c>
      <c r="T2579" s="8" t="str">
        <f t="shared" si="204"/>
        <v>VM+ THA 53</v>
      </c>
      <c r="U2579" t="s">
        <v>11457</v>
      </c>
      <c r="Y2579" t="str">
        <f t="shared" si="205"/>
        <v>WINCOMTHANHHOA</v>
      </c>
    </row>
    <row r="2580" spans="1:25" x14ac:dyDescent="0.2">
      <c r="A2580" t="s">
        <v>0</v>
      </c>
      <c r="B2580" t="s">
        <v>3507</v>
      </c>
      <c r="D2580" t="s">
        <v>42</v>
      </c>
      <c r="E2580" t="s">
        <v>3</v>
      </c>
      <c r="F2580" s="12">
        <v>2</v>
      </c>
      <c r="G2580" s="2">
        <v>175574</v>
      </c>
      <c r="H2580" t="s">
        <v>4</v>
      </c>
      <c r="J2580" t="s">
        <v>43</v>
      </c>
      <c r="K2580" s="9" t="str">
        <f t="shared" si="202"/>
        <v>Bắp bò muối gói 200g</v>
      </c>
      <c r="L2580" s="8" t="str">
        <f>VLOOKUP(K2580,'[1]Mã Misa'!$B$2:$D$74,2,0)</f>
        <v>Bắp bò muối 200g</v>
      </c>
      <c r="M2580" s="8" t="str">
        <f>VLOOKUP(L2580,'[1]Mã Misa'!$C$2:$D$74,2,0)</f>
        <v>BBM200</v>
      </c>
      <c r="N2580" s="2">
        <v>87787</v>
      </c>
      <c r="O2580" t="s">
        <v>3508</v>
      </c>
      <c r="P2580" s="8" t="str">
        <f t="shared" si="203"/>
        <v>0160470</v>
      </c>
      <c r="Q2580" s="8" t="e">
        <f t="shared" si="201"/>
        <v>#N/A</v>
      </c>
      <c r="R2580" s="19">
        <v>44548</v>
      </c>
      <c r="S2580" s="17" t="s">
        <v>3509</v>
      </c>
      <c r="T2580" s="8" t="str">
        <f t="shared" si="204"/>
        <v>VM+ HNI 83</v>
      </c>
      <c r="U2580" t="s">
        <v>11458</v>
      </c>
      <c r="Y2580" t="str">
        <f t="shared" si="205"/>
        <v>WINCOMHANOI</v>
      </c>
    </row>
    <row r="2581" spans="1:25" x14ac:dyDescent="0.2">
      <c r="A2581" t="s">
        <v>0</v>
      </c>
      <c r="B2581" t="s">
        <v>3510</v>
      </c>
      <c r="D2581" t="s">
        <v>30</v>
      </c>
      <c r="E2581" t="s">
        <v>3</v>
      </c>
      <c r="F2581" s="12">
        <v>1</v>
      </c>
      <c r="G2581" s="2">
        <v>111058</v>
      </c>
      <c r="H2581" t="s">
        <v>4</v>
      </c>
      <c r="J2581" t="s">
        <v>31</v>
      </c>
      <c r="K2581" s="9" t="str">
        <f t="shared" si="202"/>
        <v>Gà muối gói 500g</v>
      </c>
      <c r="L2581" s="8" t="str">
        <f>VLOOKUP(K2581,'[1]Mã Misa'!$B$2:$D$74,2,0)</f>
        <v>Gà muối 500g</v>
      </c>
      <c r="M2581" s="8" t="str">
        <f>VLOOKUP(L2581,'[1]Mã Misa'!$C$2:$D$74,2,0)</f>
        <v>GM500</v>
      </c>
      <c r="N2581" s="2">
        <v>111058</v>
      </c>
      <c r="O2581" t="s">
        <v>3511</v>
      </c>
      <c r="P2581" s="8" t="str">
        <f t="shared" si="203"/>
        <v>0160475</v>
      </c>
      <c r="Q2581" s="8" t="e">
        <f t="shared" si="201"/>
        <v>#N/A</v>
      </c>
      <c r="R2581" s="19">
        <v>44548</v>
      </c>
      <c r="S2581" s="17" t="s">
        <v>3512</v>
      </c>
      <c r="T2581" s="8" t="str">
        <f t="shared" si="204"/>
        <v>VM+ HNI CT</v>
      </c>
      <c r="U2581" t="s">
        <v>11459</v>
      </c>
      <c r="Y2581" t="str">
        <f t="shared" si="205"/>
        <v>WINCOMHANOI</v>
      </c>
    </row>
    <row r="2582" spans="1:25" x14ac:dyDescent="0.2">
      <c r="A2582" t="s">
        <v>0</v>
      </c>
      <c r="B2582" t="s">
        <v>3513</v>
      </c>
      <c r="D2582" t="s">
        <v>8</v>
      </c>
      <c r="E2582" t="s">
        <v>3</v>
      </c>
      <c r="F2582" s="12">
        <v>1</v>
      </c>
      <c r="G2582" s="2">
        <v>105400</v>
      </c>
      <c r="H2582" t="s">
        <v>4</v>
      </c>
      <c r="J2582" t="s">
        <v>9</v>
      </c>
      <c r="K2582" s="9" t="str">
        <f t="shared" si="202"/>
        <v>_Đùi gà sốt cay 500g</v>
      </c>
      <c r="L2582" s="8" t="str">
        <f>VLOOKUP(K2582,'[1]Mã Misa'!$B$2:$D$74,2,0)</f>
        <v>Đùi gà sốt cay 500g</v>
      </c>
      <c r="M2582" s="8" t="str">
        <f>VLOOKUP(L2582,'[1]Mã Misa'!$C$2:$D$74,2,0)</f>
        <v>DGSC500</v>
      </c>
      <c r="N2582" s="2">
        <v>105400</v>
      </c>
      <c r="O2582" t="s">
        <v>3514</v>
      </c>
      <c r="P2582" s="8" t="str">
        <f t="shared" si="203"/>
        <v>0001267</v>
      </c>
      <c r="Q2582" s="8" t="e">
        <f t="shared" si="201"/>
        <v>#N/A</v>
      </c>
      <c r="R2582" s="19">
        <v>44548</v>
      </c>
      <c r="S2582" s="17" t="s">
        <v>1212</v>
      </c>
      <c r="T2582" s="8" t="str">
        <f t="shared" si="204"/>
        <v>VM+ TQG Đứ</v>
      </c>
      <c r="U2582" t="s">
        <v>10860</v>
      </c>
      <c r="Y2582" t="str">
        <f t="shared" si="205"/>
        <v>WINCOMTUYENQUANG</v>
      </c>
    </row>
    <row r="2583" spans="1:25" x14ac:dyDescent="0.2">
      <c r="A2583" t="s">
        <v>0</v>
      </c>
      <c r="B2583" t="s">
        <v>3515</v>
      </c>
      <c r="D2583" t="s">
        <v>1460</v>
      </c>
      <c r="E2583" t="s">
        <v>103</v>
      </c>
      <c r="F2583" s="12">
        <v>1</v>
      </c>
      <c r="G2583" s="2">
        <v>198450</v>
      </c>
      <c r="H2583" t="s">
        <v>104</v>
      </c>
      <c r="J2583" t="s">
        <v>1461</v>
      </c>
      <c r="K2583" s="9" t="str">
        <f t="shared" si="202"/>
        <v xml:space="preserve"> Tôm mũ ni nguyên con 450g</v>
      </c>
      <c r="L2583" s="8" t="str">
        <f>VLOOKUP(K2583,'[1]Mã Misa'!$B$2:$D$74,2,0)</f>
        <v>Tôm mũ ni nguyên con 450g</v>
      </c>
      <c r="M2583" s="8" t="str">
        <f>VLOOKUP(L2583,'[1]Mã Misa'!$C$2:$D$74,2,0)</f>
        <v>TNC450</v>
      </c>
      <c r="N2583" s="2">
        <v>198450</v>
      </c>
      <c r="O2583" t="s">
        <v>3516</v>
      </c>
      <c r="P2583" s="8" t="str">
        <f t="shared" si="203"/>
        <v>0047778</v>
      </c>
      <c r="Q2583" s="8" t="e">
        <f t="shared" si="201"/>
        <v>#N/A</v>
      </c>
      <c r="R2583" s="19">
        <v>44548</v>
      </c>
      <c r="S2583" s="17" t="s">
        <v>3517</v>
      </c>
      <c r="T2583" s="8" t="str">
        <f t="shared" si="204"/>
        <v>VM+ HCM 24</v>
      </c>
      <c r="U2583" t="s">
        <v>11460</v>
      </c>
      <c r="Y2583" t="str">
        <f t="shared" si="205"/>
        <v>WINCOMHOCHIMINH</v>
      </c>
    </row>
    <row r="2584" spans="1:25" x14ac:dyDescent="0.2">
      <c r="A2584" t="s">
        <v>0</v>
      </c>
      <c r="B2584" t="s">
        <v>3515</v>
      </c>
      <c r="D2584" t="s">
        <v>1859</v>
      </c>
      <c r="E2584" t="s">
        <v>103</v>
      </c>
      <c r="F2584" s="12">
        <v>1</v>
      </c>
      <c r="G2584" s="2">
        <v>352350</v>
      </c>
      <c r="H2584" t="s">
        <v>104</v>
      </c>
      <c r="J2584" t="s">
        <v>1860</v>
      </c>
      <c r="K2584" s="9" t="str">
        <f t="shared" si="202"/>
        <v xml:space="preserve"> Tôm mũ ni bỏ đầu 450g</v>
      </c>
      <c r="L2584" s="8" t="str">
        <f>VLOOKUP(K2584,'[1]Mã Misa'!$B$2:$D$74,2,0)</f>
        <v>Tôm mũ ni bỏ đầu 450g</v>
      </c>
      <c r="M2584" s="8" t="str">
        <f>VLOOKUP(L2584,'[1]Mã Misa'!$C$2:$D$74,2,0)</f>
        <v>TBĐ450</v>
      </c>
      <c r="N2584" s="2">
        <v>352350</v>
      </c>
      <c r="O2584" t="s">
        <v>3516</v>
      </c>
      <c r="P2584" s="8" t="str">
        <f t="shared" si="203"/>
        <v>0047778</v>
      </c>
      <c r="Q2584" s="8" t="e">
        <f t="shared" si="201"/>
        <v>#N/A</v>
      </c>
      <c r="R2584" s="19">
        <v>44548</v>
      </c>
      <c r="S2584" s="17" t="s">
        <v>3517</v>
      </c>
      <c r="T2584" s="8" t="str">
        <f t="shared" si="204"/>
        <v>VM+ HCM 24</v>
      </c>
      <c r="U2584" t="s">
        <v>11460</v>
      </c>
      <c r="Y2584" t="str">
        <f t="shared" si="205"/>
        <v>WINCOMHOCHIMINH</v>
      </c>
    </row>
    <row r="2585" spans="1:25" x14ac:dyDescent="0.2">
      <c r="A2585" t="s">
        <v>0</v>
      </c>
      <c r="B2585" t="s">
        <v>3518</v>
      </c>
      <c r="D2585" t="s">
        <v>27</v>
      </c>
      <c r="E2585" t="s">
        <v>3</v>
      </c>
      <c r="F2585" s="12">
        <v>3</v>
      </c>
      <c r="G2585" s="2">
        <v>183150</v>
      </c>
      <c r="H2585" t="s">
        <v>4</v>
      </c>
      <c r="J2585" t="s">
        <v>28</v>
      </c>
      <c r="K2585" s="9" t="str">
        <f t="shared" si="202"/>
        <v>_Giò sụn gà 250g</v>
      </c>
      <c r="L2585" s="8" t="str">
        <f>VLOOKUP(K2585,'[1]Mã Misa'!$B$2:$D$74,2,0)</f>
        <v>Giò sụn gà 250g</v>
      </c>
      <c r="M2585" s="8" t="str">
        <f>VLOOKUP(L2585,'[1]Mã Misa'!$C$2:$D$74,2,0)</f>
        <v>GSG250</v>
      </c>
      <c r="N2585" s="2">
        <v>61050</v>
      </c>
      <c r="O2585" t="s">
        <v>3519</v>
      </c>
      <c r="P2585" s="8" t="str">
        <f t="shared" si="203"/>
        <v>0047779</v>
      </c>
      <c r="Q2585" s="8" t="e">
        <f t="shared" si="201"/>
        <v>#N/A</v>
      </c>
      <c r="R2585" s="19">
        <v>44548</v>
      </c>
      <c r="S2585" s="17" t="s">
        <v>3517</v>
      </c>
      <c r="T2585" s="8" t="str">
        <f t="shared" si="204"/>
        <v>VM+ HCM 24</v>
      </c>
      <c r="U2585" t="s">
        <v>11460</v>
      </c>
      <c r="Y2585" t="str">
        <f t="shared" si="205"/>
        <v>WINCOMHOCHIMINH</v>
      </c>
    </row>
    <row r="2586" spans="1:25" x14ac:dyDescent="0.2">
      <c r="A2586" t="s">
        <v>0</v>
      </c>
      <c r="B2586" t="s">
        <v>3520</v>
      </c>
      <c r="D2586" t="s">
        <v>42</v>
      </c>
      <c r="E2586" t="s">
        <v>3</v>
      </c>
      <c r="F2586" s="12">
        <v>5</v>
      </c>
      <c r="G2586" s="2">
        <v>438935</v>
      </c>
      <c r="H2586" t="s">
        <v>4</v>
      </c>
      <c r="J2586" t="s">
        <v>43</v>
      </c>
      <c r="K2586" s="9" t="str">
        <f t="shared" si="202"/>
        <v>Bắp bò muối gói 200g</v>
      </c>
      <c r="L2586" s="8" t="str">
        <f>VLOOKUP(K2586,'[1]Mã Misa'!$B$2:$D$74,2,0)</f>
        <v>Bắp bò muối 200g</v>
      </c>
      <c r="M2586" s="8" t="str">
        <f>VLOOKUP(L2586,'[1]Mã Misa'!$C$2:$D$74,2,0)</f>
        <v>BBM200</v>
      </c>
      <c r="N2586" s="2">
        <v>87787</v>
      </c>
      <c r="O2586" t="s">
        <v>3521</v>
      </c>
      <c r="P2586" s="8" t="str">
        <f t="shared" si="203"/>
        <v>0003243</v>
      </c>
      <c r="Q2586" s="8" t="e">
        <f t="shared" si="201"/>
        <v>#N/A</v>
      </c>
      <c r="R2586" s="19">
        <v>44548</v>
      </c>
      <c r="S2586" s="17" t="s">
        <v>3522</v>
      </c>
      <c r="T2586" s="8" t="str">
        <f t="shared" si="204"/>
        <v>VM+ BDG 14</v>
      </c>
      <c r="U2586" t="s">
        <v>11461</v>
      </c>
      <c r="Y2586" t="str">
        <f t="shared" si="205"/>
        <v>WINCOMBINHDUONG</v>
      </c>
    </row>
    <row r="2587" spans="1:25" x14ac:dyDescent="0.2">
      <c r="A2587" t="s">
        <v>0</v>
      </c>
      <c r="B2587" t="s">
        <v>3520</v>
      </c>
      <c r="D2587" t="s">
        <v>47</v>
      </c>
      <c r="E2587" t="s">
        <v>3</v>
      </c>
      <c r="F2587" s="12">
        <v>4</v>
      </c>
      <c r="G2587" s="2">
        <v>222380</v>
      </c>
      <c r="H2587" t="s">
        <v>4</v>
      </c>
      <c r="J2587" t="s">
        <v>48</v>
      </c>
      <c r="K2587" s="9" t="str">
        <f t="shared" si="202"/>
        <v>Tai heo muối gói 200g</v>
      </c>
      <c r="L2587" s="8" t="str">
        <f>VLOOKUP(K2587,'[1]Mã Misa'!$B$2:$D$74,2,0)</f>
        <v>Tai heo muối 200g</v>
      </c>
      <c r="M2587" s="8" t="str">
        <f>VLOOKUP(L2587,'[1]Mã Misa'!$C$2:$D$74,2,0)</f>
        <v>TH200</v>
      </c>
      <c r="N2587" s="2">
        <v>55595</v>
      </c>
      <c r="O2587" t="s">
        <v>3521</v>
      </c>
      <c r="P2587" s="8" t="str">
        <f t="shared" si="203"/>
        <v>0003243</v>
      </c>
      <c r="Q2587" s="8" t="e">
        <f t="shared" si="201"/>
        <v>#N/A</v>
      </c>
      <c r="R2587" s="19">
        <v>44548</v>
      </c>
      <c r="S2587" s="17" t="s">
        <v>3522</v>
      </c>
      <c r="T2587" s="8" t="str">
        <f t="shared" si="204"/>
        <v>VM+ BDG 14</v>
      </c>
      <c r="U2587" t="s">
        <v>11461</v>
      </c>
      <c r="Y2587" t="str">
        <f t="shared" si="205"/>
        <v>WINCOMBINHDUONG</v>
      </c>
    </row>
    <row r="2588" spans="1:25" x14ac:dyDescent="0.2">
      <c r="A2588" t="s">
        <v>0</v>
      </c>
      <c r="B2588" t="s">
        <v>3523</v>
      </c>
      <c r="D2588" t="s">
        <v>42</v>
      </c>
      <c r="E2588" t="s">
        <v>3</v>
      </c>
      <c r="F2588" s="12">
        <v>1</v>
      </c>
      <c r="G2588" s="2">
        <v>87787</v>
      </c>
      <c r="H2588" t="s">
        <v>4</v>
      </c>
      <c r="J2588" t="s">
        <v>43</v>
      </c>
      <c r="K2588" s="9" t="str">
        <f t="shared" si="202"/>
        <v>Bắp bò muối gói 200g</v>
      </c>
      <c r="L2588" s="8" t="str">
        <f>VLOOKUP(K2588,'[1]Mã Misa'!$B$2:$D$74,2,0)</f>
        <v>Bắp bò muối 200g</v>
      </c>
      <c r="M2588" s="8" t="str">
        <f>VLOOKUP(L2588,'[1]Mã Misa'!$C$2:$D$74,2,0)</f>
        <v>BBM200</v>
      </c>
      <c r="N2588" s="2">
        <v>87787</v>
      </c>
      <c r="O2588" t="s">
        <v>3524</v>
      </c>
      <c r="P2588" s="8" t="str">
        <f t="shared" si="203"/>
        <v>0047780</v>
      </c>
      <c r="Q2588" s="8" t="e">
        <f t="shared" si="201"/>
        <v>#N/A</v>
      </c>
      <c r="R2588" s="19">
        <v>44548</v>
      </c>
      <c r="S2588" s="17" t="s">
        <v>3525</v>
      </c>
      <c r="T2588" s="8" t="str">
        <f t="shared" si="204"/>
        <v>VM+ HCM Lô</v>
      </c>
      <c r="U2588" t="s">
        <v>11462</v>
      </c>
      <c r="Y2588" t="str">
        <f t="shared" si="205"/>
        <v>WINCOMHOCHIMINH</v>
      </c>
    </row>
    <row r="2589" spans="1:25" x14ac:dyDescent="0.2">
      <c r="A2589" t="s">
        <v>0</v>
      </c>
      <c r="B2589" t="s">
        <v>3523</v>
      </c>
      <c r="D2589" t="s">
        <v>155</v>
      </c>
      <c r="E2589" t="s">
        <v>3</v>
      </c>
      <c r="F2589" s="12">
        <v>1</v>
      </c>
      <c r="G2589" s="2">
        <v>101989</v>
      </c>
      <c r="H2589" t="s">
        <v>4</v>
      </c>
      <c r="J2589" t="s">
        <v>156</v>
      </c>
      <c r="K2589" s="9" t="str">
        <f t="shared" si="202"/>
        <v>Giò tai nấm hương 500g</v>
      </c>
      <c r="L2589" s="8" t="str">
        <f>VLOOKUP(K2589,'[1]Mã Misa'!$B$2:$D$74,2,0)</f>
        <v>Giò tai nấm hương 500g</v>
      </c>
      <c r="M2589" s="8" t="str">
        <f>VLOOKUP(L2589,'[1]Mã Misa'!$C$2:$D$74,2,0)</f>
        <v>GTNH500</v>
      </c>
      <c r="N2589" s="2">
        <v>101989</v>
      </c>
      <c r="O2589" t="s">
        <v>3524</v>
      </c>
      <c r="P2589" s="8" t="str">
        <f t="shared" si="203"/>
        <v>0047780</v>
      </c>
      <c r="Q2589" s="8" t="e">
        <f t="shared" si="201"/>
        <v>#N/A</v>
      </c>
      <c r="R2589" s="19">
        <v>44548</v>
      </c>
      <c r="S2589" s="17" t="s">
        <v>3525</v>
      </c>
      <c r="T2589" s="8" t="str">
        <f t="shared" si="204"/>
        <v>VM+ HCM Lô</v>
      </c>
      <c r="U2589" t="s">
        <v>11462</v>
      </c>
      <c r="Y2589" t="str">
        <f t="shared" si="205"/>
        <v>WINCOMHOCHIMINH</v>
      </c>
    </row>
    <row r="2590" spans="1:25" x14ac:dyDescent="0.2">
      <c r="A2590" t="s">
        <v>0</v>
      </c>
      <c r="B2590" t="s">
        <v>3526</v>
      </c>
      <c r="D2590" t="s">
        <v>40</v>
      </c>
      <c r="E2590" t="s">
        <v>3</v>
      </c>
      <c r="F2590" s="12">
        <v>2</v>
      </c>
      <c r="G2590" s="2">
        <v>118800</v>
      </c>
      <c r="H2590" t="s">
        <v>4</v>
      </c>
      <c r="J2590" t="s">
        <v>41</v>
      </c>
      <c r="K2590" s="9" t="str">
        <f t="shared" si="202"/>
        <v>_Giò lụa 250g</v>
      </c>
      <c r="L2590" s="8" t="str">
        <f>VLOOKUP(K2590,'[1]Mã Misa'!$B$2:$D$74,2,0)</f>
        <v>Giò lụa 250g</v>
      </c>
      <c r="M2590" s="8" t="str">
        <f>VLOOKUP(L2590,'[1]Mã Misa'!$C$2:$D$74,2,0)</f>
        <v>GL250</v>
      </c>
      <c r="N2590" s="2">
        <v>59400</v>
      </c>
      <c r="O2590" t="s">
        <v>3527</v>
      </c>
      <c r="P2590" s="8" t="str">
        <f t="shared" si="203"/>
        <v>0160480</v>
      </c>
      <c r="Q2590" s="8" t="e">
        <f t="shared" si="201"/>
        <v>#N/A</v>
      </c>
      <c r="R2590" s="19">
        <v>44548</v>
      </c>
      <c r="S2590" s="17" t="s">
        <v>3528</v>
      </c>
      <c r="T2590" s="8" t="str">
        <f t="shared" si="204"/>
        <v>VM+ HNI Th</v>
      </c>
      <c r="U2590" t="s">
        <v>11463</v>
      </c>
      <c r="Y2590" t="str">
        <f t="shared" si="205"/>
        <v>WINCOMHANOI</v>
      </c>
    </row>
    <row r="2591" spans="1:25" x14ac:dyDescent="0.2">
      <c r="A2591" t="s">
        <v>0</v>
      </c>
      <c r="B2591" t="s">
        <v>3526</v>
      </c>
      <c r="D2591" t="s">
        <v>2</v>
      </c>
      <c r="E2591" t="s">
        <v>3</v>
      </c>
      <c r="F2591" s="12">
        <v>2</v>
      </c>
      <c r="G2591" s="2">
        <v>141900</v>
      </c>
      <c r="H2591" t="s">
        <v>4</v>
      </c>
      <c r="J2591" t="s">
        <v>5</v>
      </c>
      <c r="K2591" s="9" t="str">
        <f t="shared" si="202"/>
        <v>_Chả nướng 300g</v>
      </c>
      <c r="L2591" s="8" t="str">
        <f>VLOOKUP(K2591,'[1]Mã Misa'!$B$2:$D$74,2,0)</f>
        <v>Chả nướng 300g</v>
      </c>
      <c r="M2591" s="8" t="str">
        <f>VLOOKUP(L2591,'[1]Mã Misa'!$C$2:$D$74,2,0)</f>
        <v>CN300</v>
      </c>
      <c r="N2591" s="2">
        <v>70950</v>
      </c>
      <c r="O2591" t="s">
        <v>3527</v>
      </c>
      <c r="P2591" s="8" t="str">
        <f t="shared" si="203"/>
        <v>0160480</v>
      </c>
      <c r="Q2591" s="8" t="e">
        <f t="shared" si="201"/>
        <v>#N/A</v>
      </c>
      <c r="R2591" s="19">
        <v>44548</v>
      </c>
      <c r="S2591" s="17" t="s">
        <v>3528</v>
      </c>
      <c r="T2591" s="8" t="str">
        <f t="shared" si="204"/>
        <v>VM+ HNI Th</v>
      </c>
      <c r="U2591" t="s">
        <v>11463</v>
      </c>
      <c r="Y2591" t="str">
        <f t="shared" si="205"/>
        <v>WINCOMHANOI</v>
      </c>
    </row>
    <row r="2592" spans="1:25" x14ac:dyDescent="0.2">
      <c r="A2592" t="s">
        <v>0</v>
      </c>
      <c r="B2592" t="s">
        <v>3529</v>
      </c>
      <c r="D2592" t="s">
        <v>155</v>
      </c>
      <c r="E2592" t="s">
        <v>3</v>
      </c>
      <c r="F2592" s="12">
        <v>1</v>
      </c>
      <c r="G2592" s="2">
        <v>101989</v>
      </c>
      <c r="H2592" t="s">
        <v>4</v>
      </c>
      <c r="J2592" t="s">
        <v>156</v>
      </c>
      <c r="K2592" s="9" t="str">
        <f t="shared" si="202"/>
        <v>Giò tai nấm hương 500g</v>
      </c>
      <c r="L2592" s="8" t="str">
        <f>VLOOKUP(K2592,'[1]Mã Misa'!$B$2:$D$74,2,0)</f>
        <v>Giò tai nấm hương 500g</v>
      </c>
      <c r="M2592" s="8" t="str">
        <f>VLOOKUP(L2592,'[1]Mã Misa'!$C$2:$D$74,2,0)</f>
        <v>GTNH500</v>
      </c>
      <c r="N2592" s="2">
        <v>101989</v>
      </c>
      <c r="O2592" t="s">
        <v>3530</v>
      </c>
      <c r="P2592" s="8" t="str">
        <f t="shared" si="203"/>
        <v>0160481</v>
      </c>
      <c r="Q2592" s="8" t="e">
        <f t="shared" si="201"/>
        <v>#N/A</v>
      </c>
      <c r="R2592" s="19">
        <v>44548</v>
      </c>
      <c r="S2592" s="17" t="s">
        <v>3528</v>
      </c>
      <c r="T2592" s="8" t="str">
        <f t="shared" si="204"/>
        <v>VM+ HNI Th</v>
      </c>
      <c r="U2592" t="s">
        <v>11463</v>
      </c>
      <c r="Y2592" t="str">
        <f t="shared" si="205"/>
        <v>WINCOMHANOI</v>
      </c>
    </row>
    <row r="2593" spans="1:25" x14ac:dyDescent="0.2">
      <c r="A2593" t="s">
        <v>0</v>
      </c>
      <c r="B2593" t="s">
        <v>3529</v>
      </c>
      <c r="D2593" t="s">
        <v>11</v>
      </c>
      <c r="E2593" t="s">
        <v>3</v>
      </c>
      <c r="F2593" s="12">
        <v>3</v>
      </c>
      <c r="G2593" s="2">
        <v>150546</v>
      </c>
      <c r="H2593" t="s">
        <v>4</v>
      </c>
      <c r="J2593" t="s">
        <v>12</v>
      </c>
      <c r="K2593" s="9" t="str">
        <f t="shared" si="202"/>
        <v>Giò tai lưỡi xào gói 250g</v>
      </c>
      <c r="L2593" s="8" t="str">
        <f>VLOOKUP(K2593,'[1]Mã Misa'!$B$2:$D$74,2,0)</f>
        <v>Giò Tai Lưỡi Xào 250g</v>
      </c>
      <c r="M2593" s="8" t="str">
        <f>VLOOKUP(L2593,'[1]Mã Misa'!$C$2:$D$74,2,0)</f>
        <v>GTLX250G</v>
      </c>
      <c r="N2593" s="2">
        <v>50182</v>
      </c>
      <c r="O2593" t="s">
        <v>3530</v>
      </c>
      <c r="P2593" s="8" t="str">
        <f t="shared" si="203"/>
        <v>0160481</v>
      </c>
      <c r="Q2593" s="8" t="e">
        <f t="shared" si="201"/>
        <v>#N/A</v>
      </c>
      <c r="R2593" s="19">
        <v>44548</v>
      </c>
      <c r="S2593" s="17" t="s">
        <v>3528</v>
      </c>
      <c r="T2593" s="8" t="str">
        <f t="shared" si="204"/>
        <v>VM+ HNI Th</v>
      </c>
      <c r="U2593" t="s">
        <v>11463</v>
      </c>
      <c r="Y2593" t="str">
        <f t="shared" si="205"/>
        <v>WINCOMHANOI</v>
      </c>
    </row>
    <row r="2594" spans="1:25" x14ac:dyDescent="0.2">
      <c r="A2594" t="s">
        <v>0</v>
      </c>
      <c r="B2594" t="s">
        <v>3531</v>
      </c>
      <c r="D2594" t="s">
        <v>42</v>
      </c>
      <c r="E2594" t="s">
        <v>3</v>
      </c>
      <c r="F2594" s="12">
        <v>1</v>
      </c>
      <c r="G2594" s="2">
        <v>87787</v>
      </c>
      <c r="H2594" t="s">
        <v>4</v>
      </c>
      <c r="J2594" t="s">
        <v>43</v>
      </c>
      <c r="K2594" s="9" t="str">
        <f t="shared" si="202"/>
        <v>Bắp bò muối gói 200g</v>
      </c>
      <c r="L2594" s="8" t="str">
        <f>VLOOKUP(K2594,'[1]Mã Misa'!$B$2:$D$74,2,0)</f>
        <v>Bắp bò muối 200g</v>
      </c>
      <c r="M2594" s="8" t="str">
        <f>VLOOKUP(L2594,'[1]Mã Misa'!$C$2:$D$74,2,0)</f>
        <v>BBM200</v>
      </c>
      <c r="N2594" s="2">
        <v>87787</v>
      </c>
      <c r="O2594" t="s">
        <v>3532</v>
      </c>
      <c r="P2594" s="8" t="str">
        <f t="shared" si="203"/>
        <v>0000685</v>
      </c>
      <c r="Q2594" s="8" t="e">
        <f t="shared" si="201"/>
        <v>#N/A</v>
      </c>
      <c r="R2594" s="19">
        <v>44548</v>
      </c>
      <c r="S2594" s="17" t="s">
        <v>2206</v>
      </c>
      <c r="T2594" s="8" t="str">
        <f t="shared" si="204"/>
        <v>VM+ VPC Ng</v>
      </c>
      <c r="U2594" t="s">
        <v>11133</v>
      </c>
      <c r="Y2594" t="str">
        <f t="shared" si="205"/>
        <v>WINCOMVINHPHUC</v>
      </c>
    </row>
    <row r="2595" spans="1:25" x14ac:dyDescent="0.2">
      <c r="A2595" t="s">
        <v>0</v>
      </c>
      <c r="B2595" t="s">
        <v>3531</v>
      </c>
      <c r="D2595" t="s">
        <v>47</v>
      </c>
      <c r="E2595" t="s">
        <v>3</v>
      </c>
      <c r="F2595" s="12">
        <v>8</v>
      </c>
      <c r="G2595" s="2">
        <v>444760</v>
      </c>
      <c r="H2595" t="s">
        <v>4</v>
      </c>
      <c r="J2595" t="s">
        <v>48</v>
      </c>
      <c r="K2595" s="9" t="str">
        <f t="shared" si="202"/>
        <v>Tai heo muối gói 200g</v>
      </c>
      <c r="L2595" s="8" t="str">
        <f>VLOOKUP(K2595,'[1]Mã Misa'!$B$2:$D$74,2,0)</f>
        <v>Tai heo muối 200g</v>
      </c>
      <c r="M2595" s="8" t="str">
        <f>VLOOKUP(L2595,'[1]Mã Misa'!$C$2:$D$74,2,0)</f>
        <v>TH200</v>
      </c>
      <c r="N2595" s="2">
        <v>55595</v>
      </c>
      <c r="O2595" t="s">
        <v>3532</v>
      </c>
      <c r="P2595" s="8" t="str">
        <f t="shared" si="203"/>
        <v>0000685</v>
      </c>
      <c r="Q2595" s="8" t="e">
        <f t="shared" si="201"/>
        <v>#N/A</v>
      </c>
      <c r="R2595" s="19">
        <v>44548</v>
      </c>
      <c r="S2595" s="17" t="s">
        <v>2206</v>
      </c>
      <c r="T2595" s="8" t="str">
        <f t="shared" si="204"/>
        <v>VM+ VPC Ng</v>
      </c>
      <c r="U2595" t="s">
        <v>11133</v>
      </c>
      <c r="Y2595" t="str">
        <f t="shared" si="205"/>
        <v>WINCOMVINHPHUC</v>
      </c>
    </row>
    <row r="2596" spans="1:25" x14ac:dyDescent="0.2">
      <c r="A2596" t="s">
        <v>0</v>
      </c>
      <c r="B2596" t="s">
        <v>3531</v>
      </c>
      <c r="D2596" t="s">
        <v>121</v>
      </c>
      <c r="E2596" t="s">
        <v>3</v>
      </c>
      <c r="F2596" s="12">
        <v>1</v>
      </c>
      <c r="G2596" s="2">
        <v>73431</v>
      </c>
      <c r="H2596" t="s">
        <v>4</v>
      </c>
      <c r="J2596" t="s">
        <v>122</v>
      </c>
      <c r="K2596" s="9" t="str">
        <f t="shared" si="202"/>
        <v>Chân giò heo muối gói 300g</v>
      </c>
      <c r="L2596" s="8" t="str">
        <f>VLOOKUP(K2596,'[1]Mã Misa'!$B$2:$D$74,2,0)</f>
        <v>Chân giò heo muối 300g</v>
      </c>
      <c r="M2596" s="8" t="str">
        <f>VLOOKUP(L2596,'[1]Mã Misa'!$C$2:$D$74,2,0)</f>
        <v>CGM300</v>
      </c>
      <c r="N2596" s="2">
        <v>73431</v>
      </c>
      <c r="O2596" t="s">
        <v>3532</v>
      </c>
      <c r="P2596" s="8" t="str">
        <f t="shared" si="203"/>
        <v>0000685</v>
      </c>
      <c r="Q2596" s="8" t="e">
        <f t="shared" si="201"/>
        <v>#N/A</v>
      </c>
      <c r="R2596" s="19">
        <v>44548</v>
      </c>
      <c r="S2596" s="17" t="s">
        <v>2206</v>
      </c>
      <c r="T2596" s="8" t="str">
        <f t="shared" si="204"/>
        <v>VM+ VPC Ng</v>
      </c>
      <c r="U2596" t="s">
        <v>11133</v>
      </c>
      <c r="Y2596" t="str">
        <f t="shared" si="205"/>
        <v>WINCOMVINHPHUC</v>
      </c>
    </row>
    <row r="2597" spans="1:25" x14ac:dyDescent="0.2">
      <c r="A2597" t="s">
        <v>0</v>
      </c>
      <c r="B2597" t="s">
        <v>3531</v>
      </c>
      <c r="D2597" t="s">
        <v>11</v>
      </c>
      <c r="E2597" t="s">
        <v>3</v>
      </c>
      <c r="F2597" s="12">
        <v>3</v>
      </c>
      <c r="G2597" s="2">
        <v>150546</v>
      </c>
      <c r="H2597" t="s">
        <v>4</v>
      </c>
      <c r="J2597" t="s">
        <v>12</v>
      </c>
      <c r="K2597" s="9" t="str">
        <f t="shared" si="202"/>
        <v>Giò tai lưỡi xào gói 250g</v>
      </c>
      <c r="L2597" s="8" t="str">
        <f>VLOOKUP(K2597,'[1]Mã Misa'!$B$2:$D$74,2,0)</f>
        <v>Giò Tai Lưỡi Xào 250g</v>
      </c>
      <c r="M2597" s="8" t="str">
        <f>VLOOKUP(L2597,'[1]Mã Misa'!$C$2:$D$74,2,0)</f>
        <v>GTLX250G</v>
      </c>
      <c r="N2597" s="2">
        <v>50182</v>
      </c>
      <c r="O2597" t="s">
        <v>3532</v>
      </c>
      <c r="P2597" s="8" t="str">
        <f t="shared" si="203"/>
        <v>0000685</v>
      </c>
      <c r="Q2597" s="8" t="e">
        <f t="shared" si="201"/>
        <v>#N/A</v>
      </c>
      <c r="R2597" s="19">
        <v>44548</v>
      </c>
      <c r="S2597" s="17" t="s">
        <v>2206</v>
      </c>
      <c r="T2597" s="8" t="str">
        <f t="shared" si="204"/>
        <v>VM+ VPC Ng</v>
      </c>
      <c r="U2597" t="s">
        <v>11133</v>
      </c>
      <c r="Y2597" t="str">
        <f t="shared" si="205"/>
        <v>WINCOMVINHPHUC</v>
      </c>
    </row>
    <row r="2598" spans="1:25" x14ac:dyDescent="0.2">
      <c r="A2598" t="s">
        <v>0</v>
      </c>
      <c r="B2598" t="s">
        <v>3533</v>
      </c>
      <c r="D2598" t="s">
        <v>21</v>
      </c>
      <c r="E2598" t="s">
        <v>3</v>
      </c>
      <c r="F2598" s="12">
        <v>4</v>
      </c>
      <c r="G2598" s="2">
        <v>297000</v>
      </c>
      <c r="H2598" t="s">
        <v>4</v>
      </c>
      <c r="J2598" t="s">
        <v>22</v>
      </c>
      <c r="K2598" s="9" t="str">
        <f t="shared" si="202"/>
        <v>_Chả cốm 300g</v>
      </c>
      <c r="L2598" s="8" t="str">
        <f>VLOOKUP(K2598,'[1]Mã Misa'!$B$2:$D$74,2,0)</f>
        <v>Chả cốm 300g</v>
      </c>
      <c r="M2598" s="8" t="str">
        <f>VLOOKUP(L2598,'[1]Mã Misa'!$C$2:$D$74,2,0)</f>
        <v>CC300</v>
      </c>
      <c r="N2598" s="2">
        <v>74250</v>
      </c>
      <c r="O2598" t="s">
        <v>3534</v>
      </c>
      <c r="P2598" s="8" t="str">
        <f t="shared" si="203"/>
        <v>0002207</v>
      </c>
      <c r="Q2598" s="8" t="e">
        <f t="shared" si="201"/>
        <v>#N/A</v>
      </c>
      <c r="R2598" s="19">
        <v>44548</v>
      </c>
      <c r="S2598" s="17" t="s">
        <v>3535</v>
      </c>
      <c r="T2598" s="8" t="str">
        <f t="shared" si="204"/>
        <v>VM+ HYN CT</v>
      </c>
      <c r="U2598" t="s">
        <v>11464</v>
      </c>
      <c r="Y2598" t="str">
        <f t="shared" si="205"/>
        <v>WINCOMHUNGYEN</v>
      </c>
    </row>
    <row r="2599" spans="1:25" x14ac:dyDescent="0.2">
      <c r="A2599" t="s">
        <v>0</v>
      </c>
      <c r="B2599" t="s">
        <v>3533</v>
      </c>
      <c r="D2599" t="s">
        <v>27</v>
      </c>
      <c r="E2599" t="s">
        <v>3</v>
      </c>
      <c r="F2599" s="12">
        <v>3</v>
      </c>
      <c r="G2599" s="2">
        <v>183150</v>
      </c>
      <c r="H2599" t="s">
        <v>4</v>
      </c>
      <c r="J2599" t="s">
        <v>28</v>
      </c>
      <c r="K2599" s="9" t="str">
        <f t="shared" si="202"/>
        <v>_Giò sụn gà 250g</v>
      </c>
      <c r="L2599" s="8" t="str">
        <f>VLOOKUP(K2599,'[1]Mã Misa'!$B$2:$D$74,2,0)</f>
        <v>Giò sụn gà 250g</v>
      </c>
      <c r="M2599" s="8" t="str">
        <f>VLOOKUP(L2599,'[1]Mã Misa'!$C$2:$D$74,2,0)</f>
        <v>GSG250</v>
      </c>
      <c r="N2599" s="2">
        <v>61050</v>
      </c>
      <c r="O2599" t="s">
        <v>3534</v>
      </c>
      <c r="P2599" s="8" t="str">
        <f t="shared" si="203"/>
        <v>0002207</v>
      </c>
      <c r="Q2599" s="8" t="e">
        <f t="shared" si="201"/>
        <v>#N/A</v>
      </c>
      <c r="R2599" s="19">
        <v>44548</v>
      </c>
      <c r="S2599" s="17" t="s">
        <v>3535</v>
      </c>
      <c r="T2599" s="8" t="str">
        <f t="shared" si="204"/>
        <v>VM+ HYN CT</v>
      </c>
      <c r="U2599" t="s">
        <v>11464</v>
      </c>
      <c r="Y2599" t="str">
        <f t="shared" si="205"/>
        <v>WINCOMHUNGYEN</v>
      </c>
    </row>
    <row r="2600" spans="1:25" x14ac:dyDescent="0.2">
      <c r="A2600" t="s">
        <v>0</v>
      </c>
      <c r="B2600" t="s">
        <v>3536</v>
      </c>
      <c r="D2600" t="s">
        <v>1460</v>
      </c>
      <c r="E2600" t="s">
        <v>103</v>
      </c>
      <c r="F2600" s="12">
        <v>3</v>
      </c>
      <c r="G2600" s="2">
        <v>595350</v>
      </c>
      <c r="H2600" t="s">
        <v>104</v>
      </c>
      <c r="J2600" t="s">
        <v>1461</v>
      </c>
      <c r="K2600" s="9" t="str">
        <f t="shared" si="202"/>
        <v xml:space="preserve"> Tôm mũ ni nguyên con 450g</v>
      </c>
      <c r="L2600" s="8" t="str">
        <f>VLOOKUP(K2600,'[1]Mã Misa'!$B$2:$D$74,2,0)</f>
        <v>Tôm mũ ni nguyên con 450g</v>
      </c>
      <c r="M2600" s="8" t="str">
        <f>VLOOKUP(L2600,'[1]Mã Misa'!$C$2:$D$74,2,0)</f>
        <v>TNC450</v>
      </c>
      <c r="N2600" s="2">
        <v>198450</v>
      </c>
      <c r="O2600" t="s">
        <v>3537</v>
      </c>
      <c r="P2600" s="8" t="str">
        <f t="shared" si="203"/>
        <v>0047784</v>
      </c>
      <c r="Q2600" s="8" t="e">
        <f t="shared" si="201"/>
        <v>#N/A</v>
      </c>
      <c r="R2600" s="19">
        <v>44548</v>
      </c>
      <c r="S2600" s="17" t="s">
        <v>3538</v>
      </c>
      <c r="T2600" s="8" t="str">
        <f t="shared" si="204"/>
        <v>VM+ HCM 64</v>
      </c>
      <c r="U2600" t="s">
        <v>11465</v>
      </c>
      <c r="Y2600" t="str">
        <f t="shared" si="205"/>
        <v>WINCOMHOCHIMINH</v>
      </c>
    </row>
    <row r="2601" spans="1:25" x14ac:dyDescent="0.2">
      <c r="A2601" t="s">
        <v>0</v>
      </c>
      <c r="B2601" t="s">
        <v>3539</v>
      </c>
      <c r="D2601" t="s">
        <v>8</v>
      </c>
      <c r="E2601" t="s">
        <v>3</v>
      </c>
      <c r="F2601" s="12">
        <v>5</v>
      </c>
      <c r="G2601" s="2">
        <v>527000</v>
      </c>
      <c r="H2601" t="s">
        <v>4</v>
      </c>
      <c r="J2601" t="s">
        <v>9</v>
      </c>
      <c r="K2601" s="9" t="str">
        <f t="shared" si="202"/>
        <v>_Đùi gà sốt cay 500g</v>
      </c>
      <c r="L2601" s="8" t="str">
        <f>VLOOKUP(K2601,'[1]Mã Misa'!$B$2:$D$74,2,0)</f>
        <v>Đùi gà sốt cay 500g</v>
      </c>
      <c r="M2601" s="8" t="str">
        <f>VLOOKUP(L2601,'[1]Mã Misa'!$C$2:$D$74,2,0)</f>
        <v>DGSC500</v>
      </c>
      <c r="N2601" s="2">
        <v>105400</v>
      </c>
      <c r="O2601" t="s">
        <v>3540</v>
      </c>
      <c r="P2601" s="8" t="str">
        <f t="shared" si="203"/>
        <v>0047785</v>
      </c>
      <c r="Q2601" s="8" t="e">
        <f t="shared" si="201"/>
        <v>#N/A</v>
      </c>
      <c r="R2601" s="19">
        <v>44548</v>
      </c>
      <c r="S2601" s="17" t="s">
        <v>3538</v>
      </c>
      <c r="T2601" s="8" t="str">
        <f t="shared" si="204"/>
        <v>VM+ HCM 64</v>
      </c>
      <c r="U2601" t="s">
        <v>11465</v>
      </c>
      <c r="Y2601" t="str">
        <f t="shared" si="205"/>
        <v>WINCOMHOCHIMINH</v>
      </c>
    </row>
    <row r="2602" spans="1:25" x14ac:dyDescent="0.2">
      <c r="A2602" t="s">
        <v>0</v>
      </c>
      <c r="B2602" t="s">
        <v>3539</v>
      </c>
      <c r="D2602" t="s">
        <v>11</v>
      </c>
      <c r="E2602" t="s">
        <v>3</v>
      </c>
      <c r="F2602" s="12">
        <v>5</v>
      </c>
      <c r="G2602" s="2">
        <v>250910</v>
      </c>
      <c r="H2602" t="s">
        <v>4</v>
      </c>
      <c r="J2602" t="s">
        <v>12</v>
      </c>
      <c r="K2602" s="9" t="str">
        <f t="shared" si="202"/>
        <v>Giò tai lưỡi xào gói 250g</v>
      </c>
      <c r="L2602" s="8" t="str">
        <f>VLOOKUP(K2602,'[1]Mã Misa'!$B$2:$D$74,2,0)</f>
        <v>Giò Tai Lưỡi Xào 250g</v>
      </c>
      <c r="M2602" s="8" t="str">
        <f>VLOOKUP(L2602,'[1]Mã Misa'!$C$2:$D$74,2,0)</f>
        <v>GTLX250G</v>
      </c>
      <c r="N2602" s="2">
        <v>50182</v>
      </c>
      <c r="O2602" t="s">
        <v>3540</v>
      </c>
      <c r="P2602" s="8" t="str">
        <f t="shared" si="203"/>
        <v>0047785</v>
      </c>
      <c r="Q2602" s="8" t="e">
        <f t="shared" si="201"/>
        <v>#N/A</v>
      </c>
      <c r="R2602" s="19">
        <v>44548</v>
      </c>
      <c r="S2602" s="17" t="s">
        <v>3538</v>
      </c>
      <c r="T2602" s="8" t="str">
        <f t="shared" si="204"/>
        <v>VM+ HCM 64</v>
      </c>
      <c r="U2602" t="s">
        <v>11465</v>
      </c>
      <c r="Y2602" t="str">
        <f t="shared" si="205"/>
        <v>WINCOMHOCHIMINH</v>
      </c>
    </row>
    <row r="2603" spans="1:25" x14ac:dyDescent="0.2">
      <c r="A2603" t="s">
        <v>0</v>
      </c>
      <c r="B2603" t="s">
        <v>3539</v>
      </c>
      <c r="D2603" t="s">
        <v>15</v>
      </c>
      <c r="E2603" t="s">
        <v>3</v>
      </c>
      <c r="F2603" s="12">
        <v>3</v>
      </c>
      <c r="G2603" s="2">
        <v>138000</v>
      </c>
      <c r="H2603" t="s">
        <v>4</v>
      </c>
      <c r="J2603" t="s">
        <v>16</v>
      </c>
      <c r="K2603" s="9" t="str">
        <f t="shared" si="202"/>
        <v>Mộc nấm hương gói 250g</v>
      </c>
      <c r="L2603" s="8" t="str">
        <f>VLOOKUP(K2603,'[1]Mã Misa'!$B$2:$D$74,2,0)</f>
        <v>Mộc Nấm Hương 250g</v>
      </c>
      <c r="M2603" s="8" t="str">
        <f>VLOOKUP(L2603,'[1]Mã Misa'!$C$2:$D$74,2,0)</f>
        <v>MNH250</v>
      </c>
      <c r="N2603" s="2">
        <v>46000</v>
      </c>
      <c r="O2603" t="s">
        <v>3540</v>
      </c>
      <c r="P2603" s="8" t="str">
        <f t="shared" si="203"/>
        <v>0047785</v>
      </c>
      <c r="Q2603" s="8" t="e">
        <f t="shared" si="201"/>
        <v>#N/A</v>
      </c>
      <c r="R2603" s="19">
        <v>44548</v>
      </c>
      <c r="S2603" s="17" t="s">
        <v>3538</v>
      </c>
      <c r="T2603" s="8" t="str">
        <f t="shared" si="204"/>
        <v>VM+ HCM 64</v>
      </c>
      <c r="U2603" t="s">
        <v>11465</v>
      </c>
      <c r="Y2603" t="str">
        <f t="shared" si="205"/>
        <v>WINCOMHOCHIMINH</v>
      </c>
    </row>
    <row r="2604" spans="1:25" x14ac:dyDescent="0.2">
      <c r="A2604" t="s">
        <v>0</v>
      </c>
      <c r="B2604" t="s">
        <v>3539</v>
      </c>
      <c r="D2604" t="s">
        <v>2</v>
      </c>
      <c r="E2604" t="s">
        <v>3</v>
      </c>
      <c r="F2604" s="12">
        <v>8</v>
      </c>
      <c r="G2604" s="2">
        <v>567600</v>
      </c>
      <c r="H2604" t="s">
        <v>4</v>
      </c>
      <c r="J2604" t="s">
        <v>5</v>
      </c>
      <c r="K2604" s="9" t="str">
        <f t="shared" si="202"/>
        <v>_Chả nướng 300g</v>
      </c>
      <c r="L2604" s="8" t="str">
        <f>VLOOKUP(K2604,'[1]Mã Misa'!$B$2:$D$74,2,0)</f>
        <v>Chả nướng 300g</v>
      </c>
      <c r="M2604" s="8" t="str">
        <f>VLOOKUP(L2604,'[1]Mã Misa'!$C$2:$D$74,2,0)</f>
        <v>CN300</v>
      </c>
      <c r="N2604" s="2">
        <v>70950</v>
      </c>
      <c r="O2604" t="s">
        <v>3540</v>
      </c>
      <c r="P2604" s="8" t="str">
        <f t="shared" si="203"/>
        <v>0047785</v>
      </c>
      <c r="Q2604" s="8" t="e">
        <f t="shared" si="201"/>
        <v>#N/A</v>
      </c>
      <c r="R2604" s="19">
        <v>44548</v>
      </c>
      <c r="S2604" s="17" t="s">
        <v>3538</v>
      </c>
      <c r="T2604" s="8" t="str">
        <f t="shared" si="204"/>
        <v>VM+ HCM 64</v>
      </c>
      <c r="U2604" t="s">
        <v>11465</v>
      </c>
      <c r="Y2604" t="str">
        <f t="shared" si="205"/>
        <v>WINCOMHOCHIMINH</v>
      </c>
    </row>
    <row r="2605" spans="1:25" x14ac:dyDescent="0.2">
      <c r="A2605" t="s">
        <v>0</v>
      </c>
      <c r="B2605" t="s">
        <v>3541</v>
      </c>
      <c r="D2605" t="s">
        <v>2</v>
      </c>
      <c r="E2605" t="s">
        <v>3</v>
      </c>
      <c r="F2605" s="12">
        <v>1</v>
      </c>
      <c r="G2605" s="2">
        <v>70950</v>
      </c>
      <c r="H2605" t="s">
        <v>4</v>
      </c>
      <c r="J2605" t="s">
        <v>5</v>
      </c>
      <c r="K2605" s="9" t="str">
        <f t="shared" si="202"/>
        <v>_Chả nướng 300g</v>
      </c>
      <c r="L2605" s="8" t="str">
        <f>VLOOKUP(K2605,'[1]Mã Misa'!$B$2:$D$74,2,0)</f>
        <v>Chả nướng 300g</v>
      </c>
      <c r="M2605" s="8" t="str">
        <f>VLOOKUP(L2605,'[1]Mã Misa'!$C$2:$D$74,2,0)</f>
        <v>CN300</v>
      </c>
      <c r="N2605" s="2">
        <v>70950</v>
      </c>
      <c r="O2605" t="s">
        <v>3542</v>
      </c>
      <c r="P2605" s="8" t="str">
        <f t="shared" si="203"/>
        <v>0047789</v>
      </c>
      <c r="Q2605" s="8" t="e">
        <f t="shared" si="201"/>
        <v>#N/A</v>
      </c>
      <c r="R2605" s="19">
        <v>44548</v>
      </c>
      <c r="S2605" s="17" t="s">
        <v>428</v>
      </c>
      <c r="T2605" s="8" t="str">
        <f t="shared" si="204"/>
        <v>VM+ HCM ID</v>
      </c>
      <c r="U2605" t="s">
        <v>10632</v>
      </c>
      <c r="Y2605" t="str">
        <f t="shared" si="205"/>
        <v>WINCOMHOCHIMINH</v>
      </c>
    </row>
    <row r="2606" spans="1:25" x14ac:dyDescent="0.2">
      <c r="A2606" t="s">
        <v>0</v>
      </c>
      <c r="B2606" t="s">
        <v>3541</v>
      </c>
      <c r="D2606" t="s">
        <v>21</v>
      </c>
      <c r="E2606" t="s">
        <v>3</v>
      </c>
      <c r="F2606" s="12">
        <v>1</v>
      </c>
      <c r="G2606" s="2">
        <v>74250</v>
      </c>
      <c r="H2606" t="s">
        <v>4</v>
      </c>
      <c r="J2606" t="s">
        <v>22</v>
      </c>
      <c r="K2606" s="9" t="str">
        <f t="shared" si="202"/>
        <v>_Chả cốm 300g</v>
      </c>
      <c r="L2606" s="8" t="str">
        <f>VLOOKUP(K2606,'[1]Mã Misa'!$B$2:$D$74,2,0)</f>
        <v>Chả cốm 300g</v>
      </c>
      <c r="M2606" s="8" t="str">
        <f>VLOOKUP(L2606,'[1]Mã Misa'!$C$2:$D$74,2,0)</f>
        <v>CC300</v>
      </c>
      <c r="N2606" s="2">
        <v>74250</v>
      </c>
      <c r="O2606" t="s">
        <v>3542</v>
      </c>
      <c r="P2606" s="8" t="str">
        <f t="shared" si="203"/>
        <v>0047789</v>
      </c>
      <c r="Q2606" s="8" t="e">
        <f t="shared" si="201"/>
        <v>#N/A</v>
      </c>
      <c r="R2606" s="19">
        <v>44548</v>
      </c>
      <c r="S2606" s="17" t="s">
        <v>428</v>
      </c>
      <c r="T2606" s="8" t="str">
        <f t="shared" si="204"/>
        <v>VM+ HCM ID</v>
      </c>
      <c r="U2606" t="s">
        <v>10632</v>
      </c>
      <c r="Y2606" t="str">
        <f t="shared" si="205"/>
        <v>WINCOMHOCHIMINH</v>
      </c>
    </row>
    <row r="2607" spans="1:25" x14ac:dyDescent="0.2">
      <c r="A2607" t="s">
        <v>0</v>
      </c>
      <c r="B2607" t="s">
        <v>3541</v>
      </c>
      <c r="D2607" t="s">
        <v>30</v>
      </c>
      <c r="E2607" t="s">
        <v>3</v>
      </c>
      <c r="F2607" s="12">
        <v>1</v>
      </c>
      <c r="G2607" s="2">
        <v>111058</v>
      </c>
      <c r="H2607" t="s">
        <v>4</v>
      </c>
      <c r="J2607" t="s">
        <v>31</v>
      </c>
      <c r="K2607" s="9" t="str">
        <f t="shared" si="202"/>
        <v>Gà muối gói 500g</v>
      </c>
      <c r="L2607" s="8" t="str">
        <f>VLOOKUP(K2607,'[1]Mã Misa'!$B$2:$D$74,2,0)</f>
        <v>Gà muối 500g</v>
      </c>
      <c r="M2607" s="8" t="str">
        <f>VLOOKUP(L2607,'[1]Mã Misa'!$C$2:$D$74,2,0)</f>
        <v>GM500</v>
      </c>
      <c r="N2607" s="2">
        <v>111058</v>
      </c>
      <c r="O2607" t="s">
        <v>3542</v>
      </c>
      <c r="P2607" s="8" t="str">
        <f t="shared" si="203"/>
        <v>0047789</v>
      </c>
      <c r="Q2607" s="8" t="e">
        <f t="shared" si="201"/>
        <v>#N/A</v>
      </c>
      <c r="R2607" s="19">
        <v>44548</v>
      </c>
      <c r="S2607" s="17" t="s">
        <v>428</v>
      </c>
      <c r="T2607" s="8" t="str">
        <f t="shared" si="204"/>
        <v>VM+ HCM ID</v>
      </c>
      <c r="U2607" t="s">
        <v>10632</v>
      </c>
      <c r="Y2607" t="str">
        <f t="shared" si="205"/>
        <v>WINCOMHOCHIMINH</v>
      </c>
    </row>
    <row r="2608" spans="1:25" x14ac:dyDescent="0.2">
      <c r="A2608" t="s">
        <v>0</v>
      </c>
      <c r="B2608" t="s">
        <v>3543</v>
      </c>
      <c r="D2608" t="s">
        <v>15</v>
      </c>
      <c r="E2608" t="s">
        <v>3</v>
      </c>
      <c r="F2608" s="12">
        <v>5</v>
      </c>
      <c r="G2608" s="2">
        <v>230000</v>
      </c>
      <c r="H2608" t="s">
        <v>4</v>
      </c>
      <c r="J2608" t="s">
        <v>16</v>
      </c>
      <c r="K2608" s="9" t="str">
        <f t="shared" si="202"/>
        <v>Mộc nấm hương gói 250g</v>
      </c>
      <c r="L2608" s="8" t="str">
        <f>VLOOKUP(K2608,'[1]Mã Misa'!$B$2:$D$74,2,0)</f>
        <v>Mộc Nấm Hương 250g</v>
      </c>
      <c r="M2608" s="8" t="str">
        <f>VLOOKUP(L2608,'[1]Mã Misa'!$C$2:$D$74,2,0)</f>
        <v>MNH250</v>
      </c>
      <c r="N2608" s="2">
        <v>46000</v>
      </c>
      <c r="O2608" t="s">
        <v>3544</v>
      </c>
      <c r="P2608" s="8" t="str">
        <f t="shared" si="203"/>
        <v>0160510</v>
      </c>
      <c r="Q2608" s="8" t="e">
        <f t="shared" si="201"/>
        <v>#N/A</v>
      </c>
      <c r="R2608" s="19">
        <v>44548</v>
      </c>
      <c r="S2608" s="17" t="s">
        <v>2680</v>
      </c>
      <c r="T2608" s="8" t="str">
        <f t="shared" si="204"/>
        <v>VM+ HNI 28</v>
      </c>
      <c r="U2608" t="s">
        <v>11260</v>
      </c>
      <c r="Y2608" t="str">
        <f t="shared" si="205"/>
        <v>WINCOMHANOI</v>
      </c>
    </row>
    <row r="2609" spans="1:25" x14ac:dyDescent="0.2">
      <c r="A2609" t="s">
        <v>0</v>
      </c>
      <c r="B2609" t="s">
        <v>3545</v>
      </c>
      <c r="D2609" t="s">
        <v>42</v>
      </c>
      <c r="E2609" t="s">
        <v>3</v>
      </c>
      <c r="F2609" s="12">
        <v>11</v>
      </c>
      <c r="G2609" s="2">
        <v>965657</v>
      </c>
      <c r="H2609" t="s">
        <v>4</v>
      </c>
      <c r="J2609" t="s">
        <v>43</v>
      </c>
      <c r="K2609" s="9" t="str">
        <f t="shared" si="202"/>
        <v>Bắp bò muối gói 200g</v>
      </c>
      <c r="L2609" s="8" t="str">
        <f>VLOOKUP(K2609,'[1]Mã Misa'!$B$2:$D$74,2,0)</f>
        <v>Bắp bò muối 200g</v>
      </c>
      <c r="M2609" s="8" t="str">
        <f>VLOOKUP(L2609,'[1]Mã Misa'!$C$2:$D$74,2,0)</f>
        <v>BBM200</v>
      </c>
      <c r="N2609" s="2">
        <v>87787</v>
      </c>
      <c r="O2609" t="s">
        <v>3546</v>
      </c>
      <c r="P2609" s="8" t="str">
        <f t="shared" si="203"/>
        <v>0047791</v>
      </c>
      <c r="Q2609" s="8" t="e">
        <f t="shared" si="201"/>
        <v>#N/A</v>
      </c>
      <c r="R2609" s="19">
        <v>44548</v>
      </c>
      <c r="S2609" s="17" t="s">
        <v>3547</v>
      </c>
      <c r="T2609" s="8" t="str">
        <f t="shared" si="204"/>
        <v>VM+ HCM 15</v>
      </c>
      <c r="U2609" t="s">
        <v>11466</v>
      </c>
      <c r="Y2609" t="str">
        <f t="shared" si="205"/>
        <v>WINCOMHOCHIMINH</v>
      </c>
    </row>
    <row r="2610" spans="1:25" x14ac:dyDescent="0.2">
      <c r="A2610" t="s">
        <v>0</v>
      </c>
      <c r="B2610" t="s">
        <v>3548</v>
      </c>
      <c r="D2610" t="s">
        <v>47</v>
      </c>
      <c r="E2610" t="s">
        <v>3</v>
      </c>
      <c r="F2610" s="12">
        <v>1</v>
      </c>
      <c r="G2610" s="2">
        <v>55595</v>
      </c>
      <c r="H2610" t="s">
        <v>4</v>
      </c>
      <c r="J2610" t="s">
        <v>48</v>
      </c>
      <c r="K2610" s="9" t="str">
        <f t="shared" si="202"/>
        <v>Tai heo muối gói 200g</v>
      </c>
      <c r="L2610" s="8" t="str">
        <f>VLOOKUP(K2610,'[1]Mã Misa'!$B$2:$D$74,2,0)</f>
        <v>Tai heo muối 200g</v>
      </c>
      <c r="M2610" s="8" t="str">
        <f>VLOOKUP(L2610,'[1]Mã Misa'!$C$2:$D$74,2,0)</f>
        <v>TH200</v>
      </c>
      <c r="N2610" s="2">
        <v>55595</v>
      </c>
      <c r="O2610" t="s">
        <v>3549</v>
      </c>
      <c r="P2610" s="8" t="str">
        <f t="shared" si="203"/>
        <v>0013098</v>
      </c>
      <c r="Q2610" s="8" t="e">
        <f t="shared" si="201"/>
        <v>#N/A</v>
      </c>
      <c r="R2610" s="19">
        <v>44548</v>
      </c>
      <c r="S2610" s="17" t="s">
        <v>1171</v>
      </c>
      <c r="T2610" s="8" t="str">
        <f t="shared" si="204"/>
        <v>VM+ QNH 59</v>
      </c>
      <c r="U2610" t="s">
        <v>10849</v>
      </c>
      <c r="Y2610" t="str">
        <f t="shared" si="205"/>
        <v>WINCOMQUANGNINH</v>
      </c>
    </row>
    <row r="2611" spans="1:25" x14ac:dyDescent="0.2">
      <c r="A2611" t="s">
        <v>0</v>
      </c>
      <c r="B2611" t="s">
        <v>3550</v>
      </c>
      <c r="D2611" t="s">
        <v>21</v>
      </c>
      <c r="E2611" t="s">
        <v>3</v>
      </c>
      <c r="F2611" s="12">
        <v>1</v>
      </c>
      <c r="G2611" s="2">
        <v>74250</v>
      </c>
      <c r="H2611" t="s">
        <v>4</v>
      </c>
      <c r="J2611" t="s">
        <v>22</v>
      </c>
      <c r="K2611" s="9" t="str">
        <f t="shared" si="202"/>
        <v>_Chả cốm 300g</v>
      </c>
      <c r="L2611" s="8" t="str">
        <f>VLOOKUP(K2611,'[1]Mã Misa'!$B$2:$D$74,2,0)</f>
        <v>Chả cốm 300g</v>
      </c>
      <c r="M2611" s="8" t="str">
        <f>VLOOKUP(L2611,'[1]Mã Misa'!$C$2:$D$74,2,0)</f>
        <v>CC300</v>
      </c>
      <c r="N2611" s="2">
        <v>74250</v>
      </c>
      <c r="O2611" t="s">
        <v>3551</v>
      </c>
      <c r="P2611" s="8" t="str">
        <f t="shared" si="203"/>
        <v>0003872</v>
      </c>
      <c r="Q2611" s="8" t="e">
        <f t="shared" si="201"/>
        <v>#N/A</v>
      </c>
      <c r="R2611" s="19">
        <v>44548</v>
      </c>
      <c r="S2611" s="17" t="s">
        <v>3552</v>
      </c>
      <c r="T2611" s="8" t="str">
        <f t="shared" si="204"/>
        <v>VM+ BNH Ng</v>
      </c>
      <c r="U2611" t="s">
        <v>11467</v>
      </c>
      <c r="Y2611" t="str">
        <f t="shared" si="205"/>
        <v>WINCOMBACNINH</v>
      </c>
    </row>
    <row r="2612" spans="1:25" x14ac:dyDescent="0.2">
      <c r="A2612" t="s">
        <v>0</v>
      </c>
      <c r="B2612" t="s">
        <v>3553</v>
      </c>
      <c r="D2612" t="s">
        <v>42</v>
      </c>
      <c r="E2612" t="s">
        <v>3</v>
      </c>
      <c r="F2612" s="12">
        <v>1</v>
      </c>
      <c r="G2612" s="2">
        <v>87787</v>
      </c>
      <c r="H2612" t="s">
        <v>4</v>
      </c>
      <c r="J2612" t="s">
        <v>43</v>
      </c>
      <c r="K2612" s="9" t="str">
        <f t="shared" si="202"/>
        <v>Bắp bò muối gói 200g</v>
      </c>
      <c r="L2612" s="8" t="str">
        <f>VLOOKUP(K2612,'[1]Mã Misa'!$B$2:$D$74,2,0)</f>
        <v>Bắp bò muối 200g</v>
      </c>
      <c r="M2612" s="8" t="str">
        <f>VLOOKUP(L2612,'[1]Mã Misa'!$C$2:$D$74,2,0)</f>
        <v>BBM200</v>
      </c>
      <c r="N2612" s="2">
        <v>87787</v>
      </c>
      <c r="O2612" t="s">
        <v>3554</v>
      </c>
      <c r="P2612" s="8" t="str">
        <f t="shared" si="203"/>
        <v>0001100</v>
      </c>
      <c r="Q2612" s="8" t="e">
        <f t="shared" si="201"/>
        <v>#N/A</v>
      </c>
      <c r="R2612" s="19">
        <v>44548</v>
      </c>
      <c r="S2612" s="17" t="s">
        <v>3555</v>
      </c>
      <c r="T2612" s="8" t="str">
        <f t="shared" si="204"/>
        <v>VM+ GLI 33</v>
      </c>
      <c r="U2612" t="s">
        <v>11468</v>
      </c>
      <c r="Y2612" t="str">
        <f t="shared" si="205"/>
        <v>WINCOMGIALAI</v>
      </c>
    </row>
    <row r="2613" spans="1:25" x14ac:dyDescent="0.2">
      <c r="A2613" t="s">
        <v>0</v>
      </c>
      <c r="B2613" t="s">
        <v>3556</v>
      </c>
      <c r="D2613" t="s">
        <v>121</v>
      </c>
      <c r="E2613" t="s">
        <v>3</v>
      </c>
      <c r="F2613" s="12">
        <v>1</v>
      </c>
      <c r="G2613" s="2">
        <v>73431</v>
      </c>
      <c r="H2613" t="s">
        <v>4</v>
      </c>
      <c r="J2613" t="s">
        <v>122</v>
      </c>
      <c r="K2613" s="9" t="str">
        <f t="shared" si="202"/>
        <v>Chân giò heo muối gói 300g</v>
      </c>
      <c r="L2613" s="8" t="str">
        <f>VLOOKUP(K2613,'[1]Mã Misa'!$B$2:$D$74,2,0)</f>
        <v>Chân giò heo muối 300g</v>
      </c>
      <c r="M2613" s="8" t="str">
        <f>VLOOKUP(L2613,'[1]Mã Misa'!$C$2:$D$74,2,0)</f>
        <v>CGM300</v>
      </c>
      <c r="N2613" s="2">
        <v>73431</v>
      </c>
      <c r="O2613" t="s">
        <v>3557</v>
      </c>
      <c r="P2613" s="8" t="str">
        <f t="shared" si="203"/>
        <v>0003873</v>
      </c>
      <c r="Q2613" s="8" t="e">
        <f t="shared" si="201"/>
        <v>#N/A</v>
      </c>
      <c r="R2613" s="19">
        <v>44548</v>
      </c>
      <c r="S2613" s="17" t="s">
        <v>3558</v>
      </c>
      <c r="T2613" s="8" t="str">
        <f t="shared" si="204"/>
        <v>VM+ BNH Lê</v>
      </c>
      <c r="U2613" t="s">
        <v>11469</v>
      </c>
      <c r="Y2613" t="str">
        <f t="shared" si="205"/>
        <v>WINCOMBACNINH</v>
      </c>
    </row>
    <row r="2614" spans="1:25" x14ac:dyDescent="0.2">
      <c r="A2614" t="s">
        <v>0</v>
      </c>
      <c r="B2614" t="s">
        <v>3559</v>
      </c>
      <c r="D2614" t="s">
        <v>15</v>
      </c>
      <c r="E2614" t="s">
        <v>3</v>
      </c>
      <c r="F2614" s="12">
        <v>1</v>
      </c>
      <c r="G2614" s="2">
        <v>46000</v>
      </c>
      <c r="H2614" t="s">
        <v>4</v>
      </c>
      <c r="J2614" t="s">
        <v>16</v>
      </c>
      <c r="K2614" s="9" t="str">
        <f t="shared" si="202"/>
        <v>Mộc nấm hương gói 250g</v>
      </c>
      <c r="L2614" s="8" t="str">
        <f>VLOOKUP(K2614,'[1]Mã Misa'!$B$2:$D$74,2,0)</f>
        <v>Mộc Nấm Hương 250g</v>
      </c>
      <c r="M2614" s="8" t="str">
        <f>VLOOKUP(L2614,'[1]Mã Misa'!$C$2:$D$74,2,0)</f>
        <v>MNH250</v>
      </c>
      <c r="N2614" s="2">
        <v>46000</v>
      </c>
      <c r="O2614" t="s">
        <v>3560</v>
      </c>
      <c r="P2614" s="8" t="str">
        <f t="shared" si="203"/>
        <v>0001713</v>
      </c>
      <c r="Q2614" s="8" t="e">
        <f t="shared" si="201"/>
        <v>#N/A</v>
      </c>
      <c r="R2614" s="19">
        <v>44548</v>
      </c>
      <c r="S2614" s="17" t="s">
        <v>180</v>
      </c>
      <c r="T2614" s="8" t="str">
        <f t="shared" si="204"/>
        <v>VM VCP TBH</v>
      </c>
      <c r="U2614" t="s">
        <v>10552</v>
      </c>
      <c r="Y2614" t="str">
        <f t="shared" si="205"/>
        <v>WINCOMTHAIBINH</v>
      </c>
    </row>
    <row r="2615" spans="1:25" x14ac:dyDescent="0.2">
      <c r="A2615" t="s">
        <v>0</v>
      </c>
      <c r="B2615" t="s">
        <v>3561</v>
      </c>
      <c r="D2615" t="s">
        <v>42</v>
      </c>
      <c r="E2615" t="s">
        <v>3</v>
      </c>
      <c r="F2615" s="12">
        <v>1</v>
      </c>
      <c r="G2615" s="2">
        <v>87787</v>
      </c>
      <c r="H2615" t="s">
        <v>4</v>
      </c>
      <c r="J2615" t="s">
        <v>43</v>
      </c>
      <c r="K2615" s="9" t="str">
        <f t="shared" si="202"/>
        <v>Bắp bò muối gói 200g</v>
      </c>
      <c r="L2615" s="8" t="str">
        <f>VLOOKUP(K2615,'[1]Mã Misa'!$B$2:$D$74,2,0)</f>
        <v>Bắp bò muối 200g</v>
      </c>
      <c r="M2615" s="8" t="str">
        <f>VLOOKUP(L2615,'[1]Mã Misa'!$C$2:$D$74,2,0)</f>
        <v>BBM200</v>
      </c>
      <c r="N2615" s="2">
        <v>87787</v>
      </c>
      <c r="O2615" t="s">
        <v>3562</v>
      </c>
      <c r="P2615" s="8" t="str">
        <f t="shared" si="203"/>
        <v>0160533</v>
      </c>
      <c r="Q2615" s="8" t="e">
        <f t="shared" si="201"/>
        <v>#N/A</v>
      </c>
      <c r="R2615" s="19">
        <v>44548</v>
      </c>
      <c r="S2615" s="17" t="s">
        <v>3563</v>
      </c>
      <c r="T2615" s="8" t="str">
        <f t="shared" si="204"/>
        <v>VM+ HNI S2</v>
      </c>
      <c r="U2615" t="s">
        <v>11470</v>
      </c>
      <c r="Y2615" t="str">
        <f t="shared" si="205"/>
        <v>WINCOMHANOI</v>
      </c>
    </row>
    <row r="2616" spans="1:25" x14ac:dyDescent="0.2">
      <c r="A2616" t="s">
        <v>0</v>
      </c>
      <c r="B2616" t="s">
        <v>3564</v>
      </c>
      <c r="D2616" t="s">
        <v>30</v>
      </c>
      <c r="E2616" t="s">
        <v>3</v>
      </c>
      <c r="F2616" s="12">
        <v>1</v>
      </c>
      <c r="G2616" s="2">
        <v>111058</v>
      </c>
      <c r="H2616" t="s">
        <v>4</v>
      </c>
      <c r="J2616" t="s">
        <v>31</v>
      </c>
      <c r="K2616" s="9" t="str">
        <f t="shared" si="202"/>
        <v>Gà muối gói 500g</v>
      </c>
      <c r="L2616" s="8" t="str">
        <f>VLOOKUP(K2616,'[1]Mã Misa'!$B$2:$D$74,2,0)</f>
        <v>Gà muối 500g</v>
      </c>
      <c r="M2616" s="8" t="str">
        <f>VLOOKUP(L2616,'[1]Mã Misa'!$C$2:$D$74,2,0)</f>
        <v>GM500</v>
      </c>
      <c r="N2616" s="2">
        <v>111058</v>
      </c>
      <c r="O2616" t="s">
        <v>3565</v>
      </c>
      <c r="P2616" s="8" t="str">
        <f t="shared" si="203"/>
        <v>0160535</v>
      </c>
      <c r="Q2616" s="8" t="e">
        <f t="shared" si="201"/>
        <v>#N/A</v>
      </c>
      <c r="R2616" s="19">
        <v>44548</v>
      </c>
      <c r="S2616" s="17" t="s">
        <v>3566</v>
      </c>
      <c r="T2616" s="8" t="str">
        <f t="shared" si="204"/>
        <v>VM+ HNI Th</v>
      </c>
      <c r="U2616" t="s">
        <v>11471</v>
      </c>
      <c r="Y2616" t="str">
        <f t="shared" si="205"/>
        <v>WINCOMHANOI</v>
      </c>
    </row>
    <row r="2617" spans="1:25" x14ac:dyDescent="0.2">
      <c r="A2617" t="s">
        <v>0</v>
      </c>
      <c r="B2617" t="s">
        <v>3564</v>
      </c>
      <c r="D2617" t="s">
        <v>47</v>
      </c>
      <c r="E2617" t="s">
        <v>3</v>
      </c>
      <c r="F2617" s="12">
        <v>1</v>
      </c>
      <c r="G2617" s="2">
        <v>55595</v>
      </c>
      <c r="H2617" t="s">
        <v>4</v>
      </c>
      <c r="J2617" t="s">
        <v>48</v>
      </c>
      <c r="K2617" s="9" t="str">
        <f t="shared" si="202"/>
        <v>Tai heo muối gói 200g</v>
      </c>
      <c r="L2617" s="8" t="str">
        <f>VLOOKUP(K2617,'[1]Mã Misa'!$B$2:$D$74,2,0)</f>
        <v>Tai heo muối 200g</v>
      </c>
      <c r="M2617" s="8" t="str">
        <f>VLOOKUP(L2617,'[1]Mã Misa'!$C$2:$D$74,2,0)</f>
        <v>TH200</v>
      </c>
      <c r="N2617" s="2">
        <v>55595</v>
      </c>
      <c r="O2617" t="s">
        <v>3565</v>
      </c>
      <c r="P2617" s="8" t="str">
        <f t="shared" si="203"/>
        <v>0160535</v>
      </c>
      <c r="Q2617" s="8" t="e">
        <f t="shared" si="201"/>
        <v>#N/A</v>
      </c>
      <c r="R2617" s="19">
        <v>44548</v>
      </c>
      <c r="S2617" s="17" t="s">
        <v>3566</v>
      </c>
      <c r="T2617" s="8" t="str">
        <f t="shared" si="204"/>
        <v>VM+ HNI Th</v>
      </c>
      <c r="U2617" t="s">
        <v>11471</v>
      </c>
      <c r="Y2617" t="str">
        <f t="shared" si="205"/>
        <v>WINCOMHANOI</v>
      </c>
    </row>
    <row r="2618" spans="1:25" x14ac:dyDescent="0.2">
      <c r="A2618" t="s">
        <v>0</v>
      </c>
      <c r="B2618" t="s">
        <v>3567</v>
      </c>
      <c r="D2618" t="s">
        <v>30</v>
      </c>
      <c r="E2618" t="s">
        <v>3</v>
      </c>
      <c r="F2618" s="12">
        <v>1</v>
      </c>
      <c r="G2618" s="2">
        <v>111058</v>
      </c>
      <c r="H2618" t="s">
        <v>4</v>
      </c>
      <c r="J2618" t="s">
        <v>31</v>
      </c>
      <c r="K2618" s="9" t="str">
        <f t="shared" si="202"/>
        <v>Gà muối gói 500g</v>
      </c>
      <c r="L2618" s="8" t="str">
        <f>VLOOKUP(K2618,'[1]Mã Misa'!$B$2:$D$74,2,0)</f>
        <v>Gà muối 500g</v>
      </c>
      <c r="M2618" s="8" t="str">
        <f>VLOOKUP(L2618,'[1]Mã Misa'!$C$2:$D$74,2,0)</f>
        <v>GM500</v>
      </c>
      <c r="N2618" s="2">
        <v>111058</v>
      </c>
      <c r="O2618" t="s">
        <v>3568</v>
      </c>
      <c r="P2618" s="8" t="str">
        <f t="shared" si="203"/>
        <v>0160536</v>
      </c>
      <c r="Q2618" s="8" t="e">
        <f t="shared" si="201"/>
        <v>#N/A</v>
      </c>
      <c r="R2618" s="19">
        <v>44548</v>
      </c>
      <c r="S2618" s="17" t="s">
        <v>3569</v>
      </c>
      <c r="T2618" s="8" t="str">
        <f t="shared" si="204"/>
        <v>VM+ HNI MH</v>
      </c>
      <c r="U2618" t="s">
        <v>11472</v>
      </c>
      <c r="Y2618" t="str">
        <f t="shared" si="205"/>
        <v>WINCOMHANOI</v>
      </c>
    </row>
    <row r="2619" spans="1:25" x14ac:dyDescent="0.2">
      <c r="A2619" t="s">
        <v>0</v>
      </c>
      <c r="B2619" t="s">
        <v>3570</v>
      </c>
      <c r="D2619" t="s">
        <v>121</v>
      </c>
      <c r="E2619" t="s">
        <v>3</v>
      </c>
      <c r="F2619" s="12">
        <v>3</v>
      </c>
      <c r="G2619" s="2">
        <v>220293</v>
      </c>
      <c r="H2619" t="s">
        <v>4</v>
      </c>
      <c r="J2619" t="s">
        <v>122</v>
      </c>
      <c r="K2619" s="9" t="str">
        <f t="shared" si="202"/>
        <v>Chân giò heo muối gói 300g</v>
      </c>
      <c r="L2619" s="8" t="str">
        <f>VLOOKUP(K2619,'[1]Mã Misa'!$B$2:$D$74,2,0)</f>
        <v>Chân giò heo muối 300g</v>
      </c>
      <c r="M2619" s="8" t="str">
        <f>VLOOKUP(L2619,'[1]Mã Misa'!$C$2:$D$74,2,0)</f>
        <v>CGM300</v>
      </c>
      <c r="N2619" s="2">
        <v>73431</v>
      </c>
      <c r="O2619" t="s">
        <v>3571</v>
      </c>
      <c r="P2619" s="8" t="str">
        <f t="shared" si="203"/>
        <v>0047800</v>
      </c>
      <c r="Q2619" s="8" t="e">
        <f t="shared" si="201"/>
        <v>#N/A</v>
      </c>
      <c r="R2619" s="19">
        <v>44548</v>
      </c>
      <c r="S2619" s="17" t="s">
        <v>3572</v>
      </c>
      <c r="T2619" s="8" t="str">
        <f t="shared" si="204"/>
        <v>VM+ HCM Tầ</v>
      </c>
      <c r="U2619" t="s">
        <v>11473</v>
      </c>
      <c r="Y2619" t="str">
        <f t="shared" si="205"/>
        <v>WINCOMHOCHIMINH</v>
      </c>
    </row>
    <row r="2620" spans="1:25" x14ac:dyDescent="0.2">
      <c r="A2620" t="s">
        <v>0</v>
      </c>
      <c r="B2620" t="s">
        <v>3570</v>
      </c>
      <c r="D2620" t="s">
        <v>30</v>
      </c>
      <c r="E2620" t="s">
        <v>3</v>
      </c>
      <c r="F2620" s="12">
        <v>2</v>
      </c>
      <c r="G2620" s="2">
        <v>222116</v>
      </c>
      <c r="H2620" t="s">
        <v>4</v>
      </c>
      <c r="J2620" t="s">
        <v>31</v>
      </c>
      <c r="K2620" s="9" t="str">
        <f t="shared" si="202"/>
        <v>Gà muối gói 500g</v>
      </c>
      <c r="L2620" s="8" t="str">
        <f>VLOOKUP(K2620,'[1]Mã Misa'!$B$2:$D$74,2,0)</f>
        <v>Gà muối 500g</v>
      </c>
      <c r="M2620" s="8" t="str">
        <f>VLOOKUP(L2620,'[1]Mã Misa'!$C$2:$D$74,2,0)</f>
        <v>GM500</v>
      </c>
      <c r="N2620" s="2">
        <v>111058</v>
      </c>
      <c r="O2620" t="s">
        <v>3571</v>
      </c>
      <c r="P2620" s="8" t="str">
        <f t="shared" si="203"/>
        <v>0047800</v>
      </c>
      <c r="Q2620" s="8" t="e">
        <f t="shared" si="201"/>
        <v>#N/A</v>
      </c>
      <c r="R2620" s="19">
        <v>44548</v>
      </c>
      <c r="S2620" s="17" t="s">
        <v>3572</v>
      </c>
      <c r="T2620" s="8" t="str">
        <f t="shared" si="204"/>
        <v>VM+ HCM Tầ</v>
      </c>
      <c r="U2620" t="s">
        <v>11473</v>
      </c>
      <c r="Y2620" t="str">
        <f t="shared" si="205"/>
        <v>WINCOMHOCHIMINH</v>
      </c>
    </row>
    <row r="2621" spans="1:25" x14ac:dyDescent="0.2">
      <c r="A2621" t="s">
        <v>0</v>
      </c>
      <c r="B2621" t="s">
        <v>3570</v>
      </c>
      <c r="D2621" t="s">
        <v>47</v>
      </c>
      <c r="E2621" t="s">
        <v>3</v>
      </c>
      <c r="F2621" s="12">
        <v>4</v>
      </c>
      <c r="G2621" s="2">
        <v>222380</v>
      </c>
      <c r="H2621" t="s">
        <v>4</v>
      </c>
      <c r="J2621" t="s">
        <v>48</v>
      </c>
      <c r="K2621" s="9" t="str">
        <f t="shared" si="202"/>
        <v>Tai heo muối gói 200g</v>
      </c>
      <c r="L2621" s="8" t="str">
        <f>VLOOKUP(K2621,'[1]Mã Misa'!$B$2:$D$74,2,0)</f>
        <v>Tai heo muối 200g</v>
      </c>
      <c r="M2621" s="8" t="str">
        <f>VLOOKUP(L2621,'[1]Mã Misa'!$C$2:$D$74,2,0)</f>
        <v>TH200</v>
      </c>
      <c r="N2621" s="2">
        <v>55595</v>
      </c>
      <c r="O2621" t="s">
        <v>3571</v>
      </c>
      <c r="P2621" s="8" t="str">
        <f t="shared" si="203"/>
        <v>0047800</v>
      </c>
      <c r="Q2621" s="8" t="e">
        <f t="shared" si="201"/>
        <v>#N/A</v>
      </c>
      <c r="R2621" s="19">
        <v>44548</v>
      </c>
      <c r="S2621" s="17" t="s">
        <v>3572</v>
      </c>
      <c r="T2621" s="8" t="str">
        <f t="shared" si="204"/>
        <v>VM+ HCM Tầ</v>
      </c>
      <c r="U2621" t="s">
        <v>11473</v>
      </c>
      <c r="Y2621" t="str">
        <f t="shared" si="205"/>
        <v>WINCOMHOCHIMINH</v>
      </c>
    </row>
    <row r="2622" spans="1:25" x14ac:dyDescent="0.2">
      <c r="A2622" t="s">
        <v>0</v>
      </c>
      <c r="B2622" t="s">
        <v>3570</v>
      </c>
      <c r="D2622" t="s">
        <v>11</v>
      </c>
      <c r="E2622" t="s">
        <v>3</v>
      </c>
      <c r="F2622" s="12">
        <v>2</v>
      </c>
      <c r="G2622" s="2">
        <v>100364</v>
      </c>
      <c r="H2622" t="s">
        <v>4</v>
      </c>
      <c r="J2622" t="s">
        <v>12</v>
      </c>
      <c r="K2622" s="9" t="str">
        <f t="shared" si="202"/>
        <v>Giò tai lưỡi xào gói 250g</v>
      </c>
      <c r="L2622" s="8" t="str">
        <f>VLOOKUP(K2622,'[1]Mã Misa'!$B$2:$D$74,2,0)</f>
        <v>Giò Tai Lưỡi Xào 250g</v>
      </c>
      <c r="M2622" s="8" t="str">
        <f>VLOOKUP(L2622,'[1]Mã Misa'!$C$2:$D$74,2,0)</f>
        <v>GTLX250G</v>
      </c>
      <c r="N2622" s="2">
        <v>50182</v>
      </c>
      <c r="O2622" t="s">
        <v>3571</v>
      </c>
      <c r="P2622" s="8" t="str">
        <f t="shared" si="203"/>
        <v>0047800</v>
      </c>
      <c r="Q2622" s="8" t="e">
        <f t="shared" si="201"/>
        <v>#N/A</v>
      </c>
      <c r="R2622" s="19">
        <v>44548</v>
      </c>
      <c r="S2622" s="17" t="s">
        <v>3572</v>
      </c>
      <c r="T2622" s="8" t="str">
        <f t="shared" si="204"/>
        <v>VM+ HCM Tầ</v>
      </c>
      <c r="U2622" t="s">
        <v>11473</v>
      </c>
      <c r="Y2622" t="str">
        <f t="shared" si="205"/>
        <v>WINCOMHOCHIMINH</v>
      </c>
    </row>
    <row r="2623" spans="1:25" x14ac:dyDescent="0.2">
      <c r="A2623" t="s">
        <v>0</v>
      </c>
      <c r="B2623" t="s">
        <v>3570</v>
      </c>
      <c r="D2623" t="s">
        <v>15</v>
      </c>
      <c r="E2623" t="s">
        <v>3</v>
      </c>
      <c r="F2623" s="12">
        <v>2</v>
      </c>
      <c r="G2623" s="2">
        <v>92000</v>
      </c>
      <c r="H2623" t="s">
        <v>4</v>
      </c>
      <c r="J2623" t="s">
        <v>16</v>
      </c>
      <c r="K2623" s="9" t="str">
        <f t="shared" si="202"/>
        <v>Mộc nấm hương gói 250g</v>
      </c>
      <c r="L2623" s="8" t="str">
        <f>VLOOKUP(K2623,'[1]Mã Misa'!$B$2:$D$74,2,0)</f>
        <v>Mộc Nấm Hương 250g</v>
      </c>
      <c r="M2623" s="8" t="str">
        <f>VLOOKUP(L2623,'[1]Mã Misa'!$C$2:$D$74,2,0)</f>
        <v>MNH250</v>
      </c>
      <c r="N2623" s="2">
        <v>46000</v>
      </c>
      <c r="O2623" t="s">
        <v>3571</v>
      </c>
      <c r="P2623" s="8" t="str">
        <f t="shared" si="203"/>
        <v>0047800</v>
      </c>
      <c r="Q2623" s="8" t="e">
        <f t="shared" si="201"/>
        <v>#N/A</v>
      </c>
      <c r="R2623" s="19">
        <v>44548</v>
      </c>
      <c r="S2623" s="17" t="s">
        <v>3572</v>
      </c>
      <c r="T2623" s="8" t="str">
        <f t="shared" si="204"/>
        <v>VM+ HCM Tầ</v>
      </c>
      <c r="U2623" t="s">
        <v>11473</v>
      </c>
      <c r="Y2623" t="str">
        <f t="shared" si="205"/>
        <v>WINCOMHOCHIMINH</v>
      </c>
    </row>
    <row r="2624" spans="1:25" x14ac:dyDescent="0.2">
      <c r="A2624" t="s">
        <v>0</v>
      </c>
      <c r="B2624" t="s">
        <v>3573</v>
      </c>
      <c r="D2624" t="s">
        <v>1460</v>
      </c>
      <c r="E2624" t="s">
        <v>103</v>
      </c>
      <c r="F2624" s="12">
        <v>2</v>
      </c>
      <c r="G2624" s="2">
        <v>396900</v>
      </c>
      <c r="H2624" t="s">
        <v>104</v>
      </c>
      <c r="J2624" t="s">
        <v>1461</v>
      </c>
      <c r="K2624" s="9" t="str">
        <f t="shared" si="202"/>
        <v xml:space="preserve"> Tôm mũ ni nguyên con 450g</v>
      </c>
      <c r="L2624" s="8" t="str">
        <f>VLOOKUP(K2624,'[1]Mã Misa'!$B$2:$D$74,2,0)</f>
        <v>Tôm mũ ni nguyên con 450g</v>
      </c>
      <c r="M2624" s="8" t="str">
        <f>VLOOKUP(L2624,'[1]Mã Misa'!$C$2:$D$74,2,0)</f>
        <v>TNC450</v>
      </c>
      <c r="N2624" s="2">
        <v>198450</v>
      </c>
      <c r="O2624" t="s">
        <v>3574</v>
      </c>
      <c r="P2624" s="8" t="str">
        <f t="shared" si="203"/>
        <v>0047801</v>
      </c>
      <c r="Q2624" s="8" t="e">
        <f t="shared" si="201"/>
        <v>#N/A</v>
      </c>
      <c r="R2624" s="19">
        <v>44548</v>
      </c>
      <c r="S2624" s="17" t="s">
        <v>3572</v>
      </c>
      <c r="T2624" s="8" t="str">
        <f t="shared" si="204"/>
        <v>VM+ HCM Tầ</v>
      </c>
      <c r="U2624" t="s">
        <v>11473</v>
      </c>
      <c r="Y2624" t="str">
        <f t="shared" si="205"/>
        <v>WINCOMHOCHIMINH</v>
      </c>
    </row>
    <row r="2625" spans="1:25" x14ac:dyDescent="0.2">
      <c r="A2625" t="s">
        <v>0</v>
      </c>
      <c r="B2625" t="s">
        <v>3575</v>
      </c>
      <c r="D2625" t="s">
        <v>15</v>
      </c>
      <c r="E2625" t="s">
        <v>3</v>
      </c>
      <c r="F2625" s="12">
        <v>4</v>
      </c>
      <c r="G2625" s="2">
        <v>184000</v>
      </c>
      <c r="H2625" t="s">
        <v>4</v>
      </c>
      <c r="J2625" t="s">
        <v>16</v>
      </c>
      <c r="K2625" s="9" t="str">
        <f t="shared" si="202"/>
        <v>Mộc nấm hương gói 250g</v>
      </c>
      <c r="L2625" s="8" t="str">
        <f>VLOOKUP(K2625,'[1]Mã Misa'!$B$2:$D$74,2,0)</f>
        <v>Mộc Nấm Hương 250g</v>
      </c>
      <c r="M2625" s="8" t="str">
        <f>VLOOKUP(L2625,'[1]Mã Misa'!$C$2:$D$74,2,0)</f>
        <v>MNH250</v>
      </c>
      <c r="N2625" s="2">
        <v>46000</v>
      </c>
      <c r="O2625" t="s">
        <v>3576</v>
      </c>
      <c r="P2625" s="8" t="str">
        <f t="shared" si="203"/>
        <v>0020775</v>
      </c>
      <c r="Q2625" s="8" t="e">
        <f t="shared" si="201"/>
        <v>#N/A</v>
      </c>
      <c r="R2625" s="19">
        <v>44548</v>
      </c>
      <c r="S2625" s="17" t="s">
        <v>3577</v>
      </c>
      <c r="T2625" s="8" t="str">
        <f t="shared" si="204"/>
        <v xml:space="preserve">VM+ DNG 8 </v>
      </c>
      <c r="U2625" t="s">
        <v>11474</v>
      </c>
      <c r="Y2625" t="str">
        <f t="shared" si="205"/>
        <v>WINCOMDANANG</v>
      </c>
    </row>
    <row r="2626" spans="1:25" x14ac:dyDescent="0.2">
      <c r="A2626" t="s">
        <v>0</v>
      </c>
      <c r="B2626" t="s">
        <v>3578</v>
      </c>
      <c r="D2626" t="s">
        <v>2</v>
      </c>
      <c r="E2626" t="s">
        <v>3</v>
      </c>
      <c r="F2626" s="12">
        <v>1</v>
      </c>
      <c r="G2626" s="2">
        <v>70950</v>
      </c>
      <c r="H2626" t="s">
        <v>4</v>
      </c>
      <c r="J2626" t="s">
        <v>5</v>
      </c>
      <c r="K2626" s="9" t="str">
        <f t="shared" si="202"/>
        <v>_Chả nướng 300g</v>
      </c>
      <c r="L2626" s="8" t="str">
        <f>VLOOKUP(K2626,'[1]Mã Misa'!$B$2:$D$74,2,0)</f>
        <v>Chả nướng 300g</v>
      </c>
      <c r="M2626" s="8" t="str">
        <f>VLOOKUP(L2626,'[1]Mã Misa'!$C$2:$D$74,2,0)</f>
        <v>CN300</v>
      </c>
      <c r="N2626" s="2">
        <v>70950</v>
      </c>
      <c r="O2626" t="s">
        <v>3579</v>
      </c>
      <c r="P2626" s="8" t="str">
        <f t="shared" si="203"/>
        <v>0160541</v>
      </c>
      <c r="Q2626" s="8" t="e">
        <f t="shared" si="201"/>
        <v>#N/A</v>
      </c>
      <c r="R2626" s="19">
        <v>44548</v>
      </c>
      <c r="S2626" s="17" t="s">
        <v>3580</v>
      </c>
      <c r="T2626" s="8" t="str">
        <f t="shared" si="204"/>
        <v>VM+ HNI SH</v>
      </c>
      <c r="U2626" t="s">
        <v>11475</v>
      </c>
      <c r="Y2626" t="str">
        <f t="shared" si="205"/>
        <v>WINCOMHANOI</v>
      </c>
    </row>
    <row r="2627" spans="1:25" x14ac:dyDescent="0.2">
      <c r="A2627" t="s">
        <v>0</v>
      </c>
      <c r="B2627" t="s">
        <v>3581</v>
      </c>
      <c r="D2627" t="s">
        <v>15</v>
      </c>
      <c r="E2627" t="s">
        <v>3</v>
      </c>
      <c r="F2627" s="12">
        <v>2</v>
      </c>
      <c r="G2627" s="2">
        <v>92000</v>
      </c>
      <c r="H2627" t="s">
        <v>4</v>
      </c>
      <c r="J2627" t="s">
        <v>16</v>
      </c>
      <c r="K2627" s="9" t="str">
        <f t="shared" si="202"/>
        <v>Mộc nấm hương gói 250g</v>
      </c>
      <c r="L2627" s="8" t="str">
        <f>VLOOKUP(K2627,'[1]Mã Misa'!$B$2:$D$74,2,0)</f>
        <v>Mộc Nấm Hương 250g</v>
      </c>
      <c r="M2627" s="8" t="str">
        <f>VLOOKUP(L2627,'[1]Mã Misa'!$C$2:$D$74,2,0)</f>
        <v>MNH250</v>
      </c>
      <c r="N2627" s="2">
        <v>46000</v>
      </c>
      <c r="O2627" t="s">
        <v>3582</v>
      </c>
      <c r="P2627" s="8" t="str">
        <f t="shared" si="203"/>
        <v>0160542</v>
      </c>
      <c r="Q2627" s="8" t="e">
        <f t="shared" ref="Q2627:Q2690" si="206">IF(VLOOKUP(P2627,$AD$1:$AF$32,1,0)&lt;&gt;0,(P2627&amp;"A"),0)</f>
        <v>#N/A</v>
      </c>
      <c r="R2627" s="19">
        <v>44548</v>
      </c>
      <c r="S2627" s="17" t="s">
        <v>3583</v>
      </c>
      <c r="T2627" s="8" t="str">
        <f t="shared" si="204"/>
        <v xml:space="preserve">VM+ HNI Ô </v>
      </c>
      <c r="U2627" t="s">
        <v>11476</v>
      </c>
      <c r="Y2627" t="str">
        <f t="shared" si="205"/>
        <v>WINCOMHANOI</v>
      </c>
    </row>
    <row r="2628" spans="1:25" x14ac:dyDescent="0.2">
      <c r="A2628" t="s">
        <v>0</v>
      </c>
      <c r="B2628" t="s">
        <v>3581</v>
      </c>
      <c r="D2628" t="s">
        <v>30</v>
      </c>
      <c r="E2628" t="s">
        <v>3</v>
      </c>
      <c r="F2628" s="12">
        <v>1</v>
      </c>
      <c r="G2628" s="2">
        <v>111058</v>
      </c>
      <c r="H2628" t="s">
        <v>4</v>
      </c>
      <c r="J2628" t="s">
        <v>31</v>
      </c>
      <c r="K2628" s="9" t="str">
        <f t="shared" ref="K2628:K2691" si="207">MID(J2628,10,26)</f>
        <v>Gà muối gói 500g</v>
      </c>
      <c r="L2628" s="8" t="str">
        <f>VLOOKUP(K2628,'[1]Mã Misa'!$B$2:$D$74,2,0)</f>
        <v>Gà muối 500g</v>
      </c>
      <c r="M2628" s="8" t="str">
        <f>VLOOKUP(L2628,'[1]Mã Misa'!$C$2:$D$74,2,0)</f>
        <v>GM500</v>
      </c>
      <c r="N2628" s="2">
        <v>111058</v>
      </c>
      <c r="O2628" t="s">
        <v>3582</v>
      </c>
      <c r="P2628" s="8" t="str">
        <f t="shared" ref="P2628:P2691" si="208">RIGHT(O2628,7)</f>
        <v>0160542</v>
      </c>
      <c r="Q2628" s="8" t="e">
        <f t="shared" si="206"/>
        <v>#N/A</v>
      </c>
      <c r="R2628" s="19">
        <v>44548</v>
      </c>
      <c r="S2628" s="17" t="s">
        <v>3583</v>
      </c>
      <c r="T2628" s="8" t="str">
        <f t="shared" ref="T2628:T2691" si="209">LEFT(U2628,10)</f>
        <v xml:space="preserve">VM+ HNI Ô </v>
      </c>
      <c r="U2628" t="s">
        <v>11476</v>
      </c>
      <c r="Y2628" t="str">
        <f t="shared" ref="Y2628:Y2691" si="210">IF(ISNUMBER(SEARCH($V$3,T2628)),"WINCOMHANOI",IF(ISNUMBER(SEARCH($V$4,T2628)),"WINCOMHOCHIMINH",IF(ISNUMBER(SEARCH($V$5,T2628)),"WINCOMDANANG",IF(ISNUMBER(SEARCH($V$6,T2628)),"WINCOMHAIDUONG",IF(ISNUMBER(SEARCH($V$7,T2628)),"WINCOMQUANGNINH",IF(ISNUMBER(SEARCH($V$8,T2628)),"WINCOMHAIPHONG",IF(ISNUMBER(SEARCH($V$9,T2628)),"WINCOMBACGIANG",IF(ISNUMBER(SEARCH($V$10,T2628)),"WINCOMBACNINH",IF(ISNUMBER(SEARCH($V$11,T2628)),"WINCOMPHUTHO",IF(ISNUMBER(SEARCH($V$12,T2628)),"WINCOMHATINH",IF(ISNUMBER(SEARCH($V$13,T2628)),"WINCOMTHAINGUYEN",IF(ISNUMBER(SEARCH($V$14,T2628)),"WINCOMKHANHHOA",IF(ISNUMBER(SEARCH($V$15,T2628)),"WINCOMHUNGYEN",IF(ISNUMBER(SEARCH($V$16,T2628)),"WINCOMNGHEAN",IF(ISNUMBER(SEARCH($V$17,T2628)),"WINCOMLAOCAI",IF(ISNUMBER(SEARCH($V$18,T2628)),"WINCOMVUNGTAU",IF(ISNUMBER(SEARCH($V$19,T2628)),"WINCOMBINHDUONG",IF(ISNUMBER(SEARCH($V$20,T2628)),"WINCOMKIENGIANG",IF(ISNUMBER(SEARCH($V$21,T2628)),"WINCOMHANAM",IF(ISNUMBER(SEARCH($V$22,T2628)),"WINCOMNAMDINH",IF(ISNUMBER(SEARCH($V$23,T2628)),"WINCOMLANGSON",IF(ISNUMBER(SEARCH($V$24,T2628)),"WINCOMTHANHHOA",IF(ISNUMBER(SEARCH($V$25,T2628)),"WINCOMYENBAI",IF(ISNUMBER(SEARCH($V$26,T2628)),"WINCOMTUYENQUANG",IF(ISNUMBER(SEARCH($V$27,T2628)),"WINCOMHUE",IF(ISNUMBER(SEARCH($V$28,T2628)),"WINCOMQUANGNAM",IF(ISNUMBER(SEARCH($V$29,T2628)),"WINCOMVINHPHUC",IF(ISNUMBER(SEARCH($V$30,T2628)),"WINCOMHAGIANG",IF(ISNUMBER(SEARCH($V$31,T2628)),"WINCOMNINHBINH",IF(ISNUMBER(SEARCH($V$32,T2628)),"WINCOMTRAVINH",IF(ISNUMBER(SEARCH($V$33,T2628)),"WINCOMCANTHO",IF(ISNUMBER(SEARCH($V$34,T2628)),"WINCOMBENTRE",IF(ISNUMBER(SEARCH($V$35,T2628)),"WINCOMCAMAU",IF(ISNUMBER(SEARCH($V$36,T2628)),"WINCOMANGIANG",IF(ISNUMBER(SEARCH($V$37,T2628)),"WINCOMNINHTHUAN",IF(ISNUMBER(SEARCH($V$38,T2628)),"WINCOMTHAIBINH",IF(ISNUMBER(SEARCH($V$39,T2628)),"WINCOMGIALAI",IF(ISNUMBER(SEARCH($V$40,T2628)),"WINCOMHOABINH",IF(ISNUMBER(SEARCH($V$41,T2628)),"WINCOMQUANGNGAI",IF(ISNUMBER(SEARCH($V$42,T2628)),"WINCOMBINHTHUAN",IF(ISNUMBER(SEARCH($V$43,T2628)),"WINCOMDAKLAK",IF(ISNUMBER(SEARCH($V$44,T2628)),"WINCOMSOCTRANG",IF(ISNUMBER(SEARCH($V$45,T2628)),"WINCOMSONLA",IF(ISNUMBER(SEARCH($V$46,T2628)),"WINCOMKONTUM",IF(ISNUMBER(SEARCH($V$47,T2628)),"WINCOMPHUYEN",IF(ISNUMBER(SEARCH($V$48,T2628)),"WINCOMQUANGTRI",IF(ISNUMBER(SEARCH($V$49,T2628)),"WINCOMBINHDINH",IF(ISNUMBER(SEARCH($V$50,T2628)),"WINCOMCAOBANG",IF(ISNUMBER(SEARCH($V$51,T2628)),"WINCOMQUANGBINH",IF(ISNUMBER(SEARCH($V$52,T2628)),"WINCOMLAMDONG",IF(ISNUMBER(SEARCH($V$53,T2628)),"WINCOMVINHLONG",IF(ISNUMBER(SEARCH($V$54,T2628)),"WINCOMDONGTHAP",IF(ISNUMBER(SEARCH($V$55,T2628)),"WINCOMTIENGIANG",IF(ISNUMBER(SEARCH($V$56,T2628)),"WINCOMQUANGNINH",0))))))))))))))))))))))))))))))))))))))))))))))))))))))</f>
        <v>WINCOMHANOI</v>
      </c>
    </row>
    <row r="2629" spans="1:25" x14ac:dyDescent="0.2">
      <c r="A2629" t="s">
        <v>0</v>
      </c>
      <c r="B2629" t="s">
        <v>3584</v>
      </c>
      <c r="D2629" t="s">
        <v>40</v>
      </c>
      <c r="E2629" t="s">
        <v>3</v>
      </c>
      <c r="F2629" s="12">
        <v>5</v>
      </c>
      <c r="G2629" s="2">
        <v>297000</v>
      </c>
      <c r="H2629" t="s">
        <v>4</v>
      </c>
      <c r="J2629" t="s">
        <v>41</v>
      </c>
      <c r="K2629" s="9" t="str">
        <f t="shared" si="207"/>
        <v>_Giò lụa 250g</v>
      </c>
      <c r="L2629" s="8" t="str">
        <f>VLOOKUP(K2629,'[1]Mã Misa'!$B$2:$D$74,2,0)</f>
        <v>Giò lụa 250g</v>
      </c>
      <c r="M2629" s="8" t="str">
        <f>VLOOKUP(L2629,'[1]Mã Misa'!$C$2:$D$74,2,0)</f>
        <v>GL250</v>
      </c>
      <c r="N2629" s="2">
        <v>59400</v>
      </c>
      <c r="O2629" t="s">
        <v>3585</v>
      </c>
      <c r="P2629" s="8" t="str">
        <f t="shared" si="208"/>
        <v>0160543</v>
      </c>
      <c r="Q2629" s="8" t="e">
        <f t="shared" si="206"/>
        <v>#N/A</v>
      </c>
      <c r="R2629" s="19">
        <v>44548</v>
      </c>
      <c r="S2629" s="17" t="s">
        <v>3586</v>
      </c>
      <c r="T2629" s="8" t="str">
        <f t="shared" si="209"/>
        <v>VM+ HNI Th</v>
      </c>
      <c r="U2629" t="s">
        <v>11477</v>
      </c>
      <c r="Y2629" t="str">
        <f t="shared" si="210"/>
        <v>WINCOMHANOI</v>
      </c>
    </row>
    <row r="2630" spans="1:25" x14ac:dyDescent="0.2">
      <c r="A2630" t="s">
        <v>0</v>
      </c>
      <c r="B2630" t="s">
        <v>3587</v>
      </c>
      <c r="D2630" t="s">
        <v>8</v>
      </c>
      <c r="E2630" t="s">
        <v>3</v>
      </c>
      <c r="F2630" s="12">
        <v>4</v>
      </c>
      <c r="G2630" s="2">
        <v>421600</v>
      </c>
      <c r="H2630" t="s">
        <v>4</v>
      </c>
      <c r="J2630" t="s">
        <v>9</v>
      </c>
      <c r="K2630" s="9" t="str">
        <f t="shared" si="207"/>
        <v>_Đùi gà sốt cay 500g</v>
      </c>
      <c r="L2630" s="8" t="str">
        <f>VLOOKUP(K2630,'[1]Mã Misa'!$B$2:$D$74,2,0)</f>
        <v>Đùi gà sốt cay 500g</v>
      </c>
      <c r="M2630" s="8" t="str">
        <f>VLOOKUP(L2630,'[1]Mã Misa'!$C$2:$D$74,2,0)</f>
        <v>DGSC500</v>
      </c>
      <c r="N2630" s="2">
        <v>105400</v>
      </c>
      <c r="O2630" t="s">
        <v>3588</v>
      </c>
      <c r="P2630" s="8" t="str">
        <f t="shared" si="208"/>
        <v>0160545</v>
      </c>
      <c r="Q2630" s="8" t="e">
        <f t="shared" si="206"/>
        <v>#N/A</v>
      </c>
      <c r="R2630" s="19">
        <v>44548</v>
      </c>
      <c r="S2630" s="17" t="s">
        <v>3586</v>
      </c>
      <c r="T2630" s="8" t="str">
        <f t="shared" si="209"/>
        <v>VM+ HNI Th</v>
      </c>
      <c r="U2630" t="s">
        <v>11477</v>
      </c>
      <c r="Y2630" t="str">
        <f t="shared" si="210"/>
        <v>WINCOMHANOI</v>
      </c>
    </row>
    <row r="2631" spans="1:25" x14ac:dyDescent="0.2">
      <c r="A2631" t="s">
        <v>0</v>
      </c>
      <c r="B2631" t="s">
        <v>3587</v>
      </c>
      <c r="D2631" t="s">
        <v>25</v>
      </c>
      <c r="E2631" t="s">
        <v>3</v>
      </c>
      <c r="F2631" s="12">
        <v>4</v>
      </c>
      <c r="G2631" s="2">
        <v>363000</v>
      </c>
      <c r="H2631" t="s">
        <v>4</v>
      </c>
      <c r="J2631" t="s">
        <v>26</v>
      </c>
      <c r="K2631" s="9" t="str">
        <f t="shared" si="207"/>
        <v>_Chân gà sốt cay 400g</v>
      </c>
      <c r="L2631" s="8" t="str">
        <f>VLOOKUP(K2631,'[1]Mã Misa'!$B$2:$D$74,2,0)</f>
        <v>Chân gà sốt cay 400g</v>
      </c>
      <c r="M2631" s="8" t="str">
        <f>VLOOKUP(L2631,'[1]Mã Misa'!$C$2:$D$74,2,0)</f>
        <v>CGSC400</v>
      </c>
      <c r="N2631" s="2">
        <v>90750</v>
      </c>
      <c r="O2631" t="s">
        <v>3588</v>
      </c>
      <c r="P2631" s="8" t="str">
        <f t="shared" si="208"/>
        <v>0160545</v>
      </c>
      <c r="Q2631" s="8" t="e">
        <f t="shared" si="206"/>
        <v>#N/A</v>
      </c>
      <c r="R2631" s="19">
        <v>44548</v>
      </c>
      <c r="S2631" s="17" t="s">
        <v>3586</v>
      </c>
      <c r="T2631" s="8" t="str">
        <f t="shared" si="209"/>
        <v>VM+ HNI Th</v>
      </c>
      <c r="U2631" t="s">
        <v>11477</v>
      </c>
      <c r="Y2631" t="str">
        <f t="shared" si="210"/>
        <v>WINCOMHANOI</v>
      </c>
    </row>
    <row r="2632" spans="1:25" x14ac:dyDescent="0.2">
      <c r="A2632" t="s">
        <v>0</v>
      </c>
      <c r="B2632" t="s">
        <v>3589</v>
      </c>
      <c r="D2632" t="s">
        <v>11</v>
      </c>
      <c r="E2632" t="s">
        <v>3</v>
      </c>
      <c r="F2632" s="12">
        <v>1</v>
      </c>
      <c r="G2632" s="2">
        <v>50182</v>
      </c>
      <c r="H2632" t="s">
        <v>4</v>
      </c>
      <c r="J2632" t="s">
        <v>12</v>
      </c>
      <c r="K2632" s="9" t="str">
        <f t="shared" si="207"/>
        <v>Giò tai lưỡi xào gói 250g</v>
      </c>
      <c r="L2632" s="8" t="str">
        <f>VLOOKUP(K2632,'[1]Mã Misa'!$B$2:$D$74,2,0)</f>
        <v>Giò Tai Lưỡi Xào 250g</v>
      </c>
      <c r="M2632" s="8" t="str">
        <f>VLOOKUP(L2632,'[1]Mã Misa'!$C$2:$D$74,2,0)</f>
        <v>GTLX250G</v>
      </c>
      <c r="N2632" s="2">
        <v>50182</v>
      </c>
      <c r="O2632" t="s">
        <v>1414</v>
      </c>
      <c r="P2632" s="8" t="str">
        <f t="shared" si="208"/>
        <v>0002208</v>
      </c>
      <c r="Q2632" s="8" t="e">
        <f t="shared" si="206"/>
        <v>#N/A</v>
      </c>
      <c r="R2632" s="19">
        <v>44537</v>
      </c>
      <c r="S2632" s="17" t="s">
        <v>3535</v>
      </c>
      <c r="T2632" s="8" t="str">
        <f t="shared" si="209"/>
        <v>VM+ HYN CT</v>
      </c>
      <c r="U2632" t="s">
        <v>11464</v>
      </c>
      <c r="Y2632" t="str">
        <f t="shared" si="210"/>
        <v>WINCOMHUNGYEN</v>
      </c>
    </row>
    <row r="2633" spans="1:25" x14ac:dyDescent="0.2">
      <c r="A2633" t="s">
        <v>0</v>
      </c>
      <c r="B2633" t="s">
        <v>3589</v>
      </c>
      <c r="D2633" t="s">
        <v>25</v>
      </c>
      <c r="E2633" t="s">
        <v>3</v>
      </c>
      <c r="F2633" s="12">
        <v>5</v>
      </c>
      <c r="G2633" s="2">
        <v>453750</v>
      </c>
      <c r="H2633" t="s">
        <v>4</v>
      </c>
      <c r="J2633" t="s">
        <v>26</v>
      </c>
      <c r="K2633" s="9" t="str">
        <f t="shared" si="207"/>
        <v>_Chân gà sốt cay 400g</v>
      </c>
      <c r="L2633" s="8" t="str">
        <f>VLOOKUP(K2633,'[1]Mã Misa'!$B$2:$D$74,2,0)</f>
        <v>Chân gà sốt cay 400g</v>
      </c>
      <c r="M2633" s="8" t="str">
        <f>VLOOKUP(L2633,'[1]Mã Misa'!$C$2:$D$74,2,0)</f>
        <v>CGSC400</v>
      </c>
      <c r="N2633" s="2">
        <v>90750</v>
      </c>
      <c r="O2633" t="s">
        <v>1414</v>
      </c>
      <c r="P2633" s="8" t="str">
        <f t="shared" si="208"/>
        <v>0002208</v>
      </c>
      <c r="Q2633" s="8" t="e">
        <f t="shared" si="206"/>
        <v>#N/A</v>
      </c>
      <c r="R2633" s="19">
        <v>44537</v>
      </c>
      <c r="S2633" s="17" t="s">
        <v>3535</v>
      </c>
      <c r="T2633" s="8" t="str">
        <f t="shared" si="209"/>
        <v>VM+ HYN CT</v>
      </c>
      <c r="U2633" t="s">
        <v>11464</v>
      </c>
      <c r="Y2633" t="str">
        <f t="shared" si="210"/>
        <v>WINCOMHUNGYEN</v>
      </c>
    </row>
    <row r="2634" spans="1:25" x14ac:dyDescent="0.2">
      <c r="A2634" t="s">
        <v>0</v>
      </c>
      <c r="B2634" t="s">
        <v>3589</v>
      </c>
      <c r="D2634" t="s">
        <v>8</v>
      </c>
      <c r="E2634" t="s">
        <v>3</v>
      </c>
      <c r="F2634" s="12">
        <v>11</v>
      </c>
      <c r="G2634" s="2">
        <v>1159400</v>
      </c>
      <c r="H2634" t="s">
        <v>4</v>
      </c>
      <c r="J2634" t="s">
        <v>9</v>
      </c>
      <c r="K2634" s="9" t="str">
        <f t="shared" si="207"/>
        <v>_Đùi gà sốt cay 500g</v>
      </c>
      <c r="L2634" s="8" t="str">
        <f>VLOOKUP(K2634,'[1]Mã Misa'!$B$2:$D$74,2,0)</f>
        <v>Đùi gà sốt cay 500g</v>
      </c>
      <c r="M2634" s="8" t="str">
        <f>VLOOKUP(L2634,'[1]Mã Misa'!$C$2:$D$74,2,0)</f>
        <v>DGSC500</v>
      </c>
      <c r="N2634" s="2">
        <v>105400</v>
      </c>
      <c r="O2634" t="s">
        <v>1414</v>
      </c>
      <c r="P2634" s="8" t="str">
        <f t="shared" si="208"/>
        <v>0002208</v>
      </c>
      <c r="Q2634" s="8" t="e">
        <f t="shared" si="206"/>
        <v>#N/A</v>
      </c>
      <c r="R2634" s="19">
        <v>44537</v>
      </c>
      <c r="S2634" s="17" t="s">
        <v>3535</v>
      </c>
      <c r="T2634" s="8" t="str">
        <f t="shared" si="209"/>
        <v>VM+ HYN CT</v>
      </c>
      <c r="U2634" t="s">
        <v>11464</v>
      </c>
      <c r="Y2634" t="str">
        <f t="shared" si="210"/>
        <v>WINCOMHUNGYEN</v>
      </c>
    </row>
    <row r="2635" spans="1:25" x14ac:dyDescent="0.2">
      <c r="A2635" t="s">
        <v>0</v>
      </c>
      <c r="B2635" t="s">
        <v>3590</v>
      </c>
      <c r="D2635" t="s">
        <v>30</v>
      </c>
      <c r="E2635" t="s">
        <v>3</v>
      </c>
      <c r="F2635" s="12">
        <v>1</v>
      </c>
      <c r="G2635" s="2">
        <v>111058</v>
      </c>
      <c r="H2635" t="s">
        <v>4</v>
      </c>
      <c r="J2635" t="s">
        <v>31</v>
      </c>
      <c r="K2635" s="9" t="str">
        <f t="shared" si="207"/>
        <v>Gà muối gói 500g</v>
      </c>
      <c r="L2635" s="8" t="str">
        <f>VLOOKUP(K2635,'[1]Mã Misa'!$B$2:$D$74,2,0)</f>
        <v>Gà muối 500g</v>
      </c>
      <c r="M2635" s="8" t="str">
        <f>VLOOKUP(L2635,'[1]Mã Misa'!$C$2:$D$74,2,0)</f>
        <v>GM500</v>
      </c>
      <c r="N2635" s="2">
        <v>111058</v>
      </c>
      <c r="O2635" t="s">
        <v>3591</v>
      </c>
      <c r="P2635" s="8" t="str">
        <f t="shared" si="208"/>
        <v>0012089</v>
      </c>
      <c r="Q2635" s="8" t="e">
        <f t="shared" si="206"/>
        <v>#N/A</v>
      </c>
      <c r="R2635" s="19">
        <v>44548</v>
      </c>
      <c r="S2635" s="17" t="s">
        <v>3592</v>
      </c>
      <c r="T2635" s="8" t="str">
        <f t="shared" si="209"/>
        <v>VM+ HPG HD</v>
      </c>
      <c r="U2635" t="s">
        <v>11478</v>
      </c>
      <c r="Y2635" t="str">
        <f t="shared" si="210"/>
        <v>WINCOMHAIPHONG</v>
      </c>
    </row>
    <row r="2636" spans="1:25" x14ac:dyDescent="0.2">
      <c r="A2636" t="s">
        <v>0</v>
      </c>
      <c r="B2636" t="s">
        <v>3593</v>
      </c>
      <c r="D2636" t="s">
        <v>30</v>
      </c>
      <c r="E2636" t="s">
        <v>3</v>
      </c>
      <c r="F2636" s="12">
        <v>3</v>
      </c>
      <c r="G2636" s="2">
        <v>333174</v>
      </c>
      <c r="H2636" t="s">
        <v>4</v>
      </c>
      <c r="J2636" t="s">
        <v>31</v>
      </c>
      <c r="K2636" s="9" t="str">
        <f t="shared" si="207"/>
        <v>Gà muối gói 500g</v>
      </c>
      <c r="L2636" s="8" t="str">
        <f>VLOOKUP(K2636,'[1]Mã Misa'!$B$2:$D$74,2,0)</f>
        <v>Gà muối 500g</v>
      </c>
      <c r="M2636" s="8" t="str">
        <f>VLOOKUP(L2636,'[1]Mã Misa'!$C$2:$D$74,2,0)</f>
        <v>GM500</v>
      </c>
      <c r="N2636" s="2">
        <v>111058</v>
      </c>
      <c r="O2636" t="s">
        <v>3594</v>
      </c>
      <c r="P2636" s="8" t="str">
        <f t="shared" si="208"/>
        <v>0160559</v>
      </c>
      <c r="Q2636" s="8" t="e">
        <f t="shared" si="206"/>
        <v>#N/A</v>
      </c>
      <c r="R2636" s="19">
        <v>44548</v>
      </c>
      <c r="S2636" s="17" t="s">
        <v>3595</v>
      </c>
      <c r="T2636" s="8" t="str">
        <f t="shared" si="209"/>
        <v>VM+ HNI Pa</v>
      </c>
      <c r="U2636" t="s">
        <v>11479</v>
      </c>
      <c r="Y2636" t="str">
        <f t="shared" si="210"/>
        <v>WINCOMHANOI</v>
      </c>
    </row>
    <row r="2637" spans="1:25" x14ac:dyDescent="0.2">
      <c r="A2637" t="s">
        <v>0</v>
      </c>
      <c r="B2637" t="s">
        <v>3596</v>
      </c>
      <c r="D2637" t="s">
        <v>42</v>
      </c>
      <c r="E2637" t="s">
        <v>3</v>
      </c>
      <c r="F2637" s="12">
        <v>1</v>
      </c>
      <c r="G2637" s="2">
        <v>87787</v>
      </c>
      <c r="H2637" t="s">
        <v>4</v>
      </c>
      <c r="J2637" t="s">
        <v>43</v>
      </c>
      <c r="K2637" s="9" t="str">
        <f t="shared" si="207"/>
        <v>Bắp bò muối gói 200g</v>
      </c>
      <c r="L2637" s="8" t="str">
        <f>VLOOKUP(K2637,'[1]Mã Misa'!$B$2:$D$74,2,0)</f>
        <v>Bắp bò muối 200g</v>
      </c>
      <c r="M2637" s="8" t="str">
        <f>VLOOKUP(L2637,'[1]Mã Misa'!$C$2:$D$74,2,0)</f>
        <v>BBM200</v>
      </c>
      <c r="N2637" s="2">
        <v>87787</v>
      </c>
      <c r="O2637" t="s">
        <v>3597</v>
      </c>
      <c r="P2637" s="8" t="str">
        <f t="shared" si="208"/>
        <v>0160560</v>
      </c>
      <c r="Q2637" s="8" t="e">
        <f t="shared" si="206"/>
        <v>#N/A</v>
      </c>
      <c r="R2637" s="19">
        <v>44548</v>
      </c>
      <c r="S2637" s="17" t="s">
        <v>3595</v>
      </c>
      <c r="T2637" s="8" t="str">
        <f t="shared" si="209"/>
        <v>VM+ HNI Pa</v>
      </c>
      <c r="U2637" t="s">
        <v>11479</v>
      </c>
      <c r="Y2637" t="str">
        <f t="shared" si="210"/>
        <v>WINCOMHANOI</v>
      </c>
    </row>
    <row r="2638" spans="1:25" x14ac:dyDescent="0.2">
      <c r="A2638" t="s">
        <v>0</v>
      </c>
      <c r="B2638" t="s">
        <v>3598</v>
      </c>
      <c r="D2638" t="s">
        <v>15</v>
      </c>
      <c r="E2638" t="s">
        <v>3</v>
      </c>
      <c r="F2638" s="12">
        <v>8</v>
      </c>
      <c r="G2638" s="2">
        <v>368000</v>
      </c>
      <c r="H2638" t="s">
        <v>4</v>
      </c>
      <c r="J2638" t="s">
        <v>16</v>
      </c>
      <c r="K2638" s="9" t="str">
        <f t="shared" si="207"/>
        <v>Mộc nấm hương gói 250g</v>
      </c>
      <c r="L2638" s="8" t="str">
        <f>VLOOKUP(K2638,'[1]Mã Misa'!$B$2:$D$74,2,0)</f>
        <v>Mộc Nấm Hương 250g</v>
      </c>
      <c r="M2638" s="8" t="str">
        <f>VLOOKUP(L2638,'[1]Mã Misa'!$C$2:$D$74,2,0)</f>
        <v>MNH250</v>
      </c>
      <c r="N2638" s="2">
        <v>46000</v>
      </c>
      <c r="O2638" t="s">
        <v>3599</v>
      </c>
      <c r="P2638" s="8" t="str">
        <f t="shared" si="208"/>
        <v>0160565</v>
      </c>
      <c r="Q2638" s="8" t="e">
        <f t="shared" si="206"/>
        <v>#N/A</v>
      </c>
      <c r="R2638" s="19">
        <v>44548</v>
      </c>
      <c r="S2638" s="17" t="s">
        <v>3600</v>
      </c>
      <c r="T2638" s="8" t="str">
        <f t="shared" si="209"/>
        <v>VM+ HNI 11</v>
      </c>
      <c r="U2638" t="s">
        <v>11480</v>
      </c>
      <c r="Y2638" t="str">
        <f t="shared" si="210"/>
        <v>WINCOMHANOI</v>
      </c>
    </row>
    <row r="2639" spans="1:25" x14ac:dyDescent="0.2">
      <c r="A2639" t="s">
        <v>0</v>
      </c>
      <c r="B2639" t="s">
        <v>3601</v>
      </c>
      <c r="D2639" t="s">
        <v>11</v>
      </c>
      <c r="E2639" t="s">
        <v>3</v>
      </c>
      <c r="F2639" s="12">
        <v>1</v>
      </c>
      <c r="G2639" s="2">
        <v>50182</v>
      </c>
      <c r="H2639" t="s">
        <v>4</v>
      </c>
      <c r="J2639" t="s">
        <v>12</v>
      </c>
      <c r="K2639" s="9" t="str">
        <f t="shared" si="207"/>
        <v>Giò tai lưỡi xào gói 250g</v>
      </c>
      <c r="L2639" s="8" t="str">
        <f>VLOOKUP(K2639,'[1]Mã Misa'!$B$2:$D$74,2,0)</f>
        <v>Giò Tai Lưỡi Xào 250g</v>
      </c>
      <c r="M2639" s="8" t="str">
        <f>VLOOKUP(L2639,'[1]Mã Misa'!$C$2:$D$74,2,0)</f>
        <v>GTLX250G</v>
      </c>
      <c r="N2639" s="2">
        <v>50182</v>
      </c>
      <c r="O2639" t="s">
        <v>3602</v>
      </c>
      <c r="P2639" s="8" t="str">
        <f t="shared" si="208"/>
        <v>0160566</v>
      </c>
      <c r="Q2639" s="8" t="e">
        <f t="shared" si="206"/>
        <v>#N/A</v>
      </c>
      <c r="R2639" s="19">
        <v>44548</v>
      </c>
      <c r="S2639" s="17" t="s">
        <v>3603</v>
      </c>
      <c r="T2639" s="8" t="str">
        <f t="shared" si="209"/>
        <v>VM+ HNI Hà</v>
      </c>
      <c r="U2639" t="s">
        <v>11481</v>
      </c>
      <c r="Y2639" t="str">
        <f t="shared" si="210"/>
        <v>WINCOMHANOI</v>
      </c>
    </row>
    <row r="2640" spans="1:25" x14ac:dyDescent="0.2">
      <c r="A2640" t="s">
        <v>0</v>
      </c>
      <c r="B2640" t="s">
        <v>3604</v>
      </c>
      <c r="D2640" t="s">
        <v>42</v>
      </c>
      <c r="E2640" t="s">
        <v>3</v>
      </c>
      <c r="F2640" s="12">
        <v>4</v>
      </c>
      <c r="G2640" s="2">
        <v>351148</v>
      </c>
      <c r="H2640" t="s">
        <v>4</v>
      </c>
      <c r="J2640" t="s">
        <v>43</v>
      </c>
      <c r="K2640" s="9" t="str">
        <f t="shared" si="207"/>
        <v>Bắp bò muối gói 200g</v>
      </c>
      <c r="L2640" s="8" t="str">
        <f>VLOOKUP(K2640,'[1]Mã Misa'!$B$2:$D$74,2,0)</f>
        <v>Bắp bò muối 200g</v>
      </c>
      <c r="M2640" s="8" t="str">
        <f>VLOOKUP(L2640,'[1]Mã Misa'!$C$2:$D$74,2,0)</f>
        <v>BBM200</v>
      </c>
      <c r="N2640" s="2">
        <v>87787</v>
      </c>
      <c r="O2640" t="s">
        <v>3605</v>
      </c>
      <c r="P2640" s="8" t="str">
        <f t="shared" si="208"/>
        <v>0020777</v>
      </c>
      <c r="Q2640" s="8" t="e">
        <f t="shared" si="206"/>
        <v>#N/A</v>
      </c>
      <c r="R2640" s="19">
        <v>44548</v>
      </c>
      <c r="S2640" s="17" t="s">
        <v>449</v>
      </c>
      <c r="T2640" s="8" t="str">
        <f t="shared" si="209"/>
        <v>VM+ DNG 11</v>
      </c>
      <c r="U2640" t="s">
        <v>10639</v>
      </c>
      <c r="Y2640" t="str">
        <f t="shared" si="210"/>
        <v>WINCOMDANANG</v>
      </c>
    </row>
    <row r="2641" spans="1:25" x14ac:dyDescent="0.2">
      <c r="A2641" t="s">
        <v>0</v>
      </c>
      <c r="B2641" t="s">
        <v>3606</v>
      </c>
      <c r="D2641" t="s">
        <v>8</v>
      </c>
      <c r="E2641" t="s">
        <v>3</v>
      </c>
      <c r="F2641" s="12">
        <v>2</v>
      </c>
      <c r="G2641" s="2">
        <v>210800</v>
      </c>
      <c r="H2641" t="s">
        <v>4</v>
      </c>
      <c r="J2641" t="s">
        <v>9</v>
      </c>
      <c r="K2641" s="9" t="str">
        <f t="shared" si="207"/>
        <v>_Đùi gà sốt cay 500g</v>
      </c>
      <c r="L2641" s="8" t="str">
        <f>VLOOKUP(K2641,'[1]Mã Misa'!$B$2:$D$74,2,0)</f>
        <v>Đùi gà sốt cay 500g</v>
      </c>
      <c r="M2641" s="8" t="str">
        <f>VLOOKUP(L2641,'[1]Mã Misa'!$C$2:$D$74,2,0)</f>
        <v>DGSC500</v>
      </c>
      <c r="N2641" s="2">
        <v>105400</v>
      </c>
      <c r="O2641" t="s">
        <v>3607</v>
      </c>
      <c r="P2641" s="8" t="str">
        <f t="shared" si="208"/>
        <v>0003715</v>
      </c>
      <c r="Q2641" s="8" t="e">
        <f t="shared" si="206"/>
        <v>#N/A</v>
      </c>
      <c r="R2641" s="19">
        <v>44548</v>
      </c>
      <c r="S2641" s="17" t="s">
        <v>326</v>
      </c>
      <c r="T2641" s="8" t="str">
        <f t="shared" si="209"/>
        <v>VM+ BNH 40</v>
      </c>
      <c r="U2641" t="s">
        <v>10600</v>
      </c>
      <c r="Y2641" t="str">
        <f t="shared" si="210"/>
        <v>WINCOMBACNINH</v>
      </c>
    </row>
    <row r="2642" spans="1:25" x14ac:dyDescent="0.2">
      <c r="A2642" t="s">
        <v>0</v>
      </c>
      <c r="B2642" t="s">
        <v>3608</v>
      </c>
      <c r="D2642" t="s">
        <v>25</v>
      </c>
      <c r="E2642" t="s">
        <v>3</v>
      </c>
      <c r="F2642" s="12">
        <v>1</v>
      </c>
      <c r="G2642" s="2">
        <v>90750</v>
      </c>
      <c r="H2642" t="s">
        <v>4</v>
      </c>
      <c r="J2642" t="s">
        <v>26</v>
      </c>
      <c r="K2642" s="9" t="str">
        <f t="shared" si="207"/>
        <v>_Chân gà sốt cay 400g</v>
      </c>
      <c r="L2642" s="8" t="str">
        <f>VLOOKUP(K2642,'[1]Mã Misa'!$B$2:$D$74,2,0)</f>
        <v>Chân gà sốt cay 400g</v>
      </c>
      <c r="M2642" s="8" t="str">
        <f>VLOOKUP(L2642,'[1]Mã Misa'!$C$2:$D$74,2,0)</f>
        <v>CGSC400</v>
      </c>
      <c r="N2642" s="2">
        <v>90750</v>
      </c>
      <c r="O2642" t="s">
        <v>3609</v>
      </c>
      <c r="P2642" s="8" t="str">
        <f t="shared" si="208"/>
        <v>0155314</v>
      </c>
      <c r="Q2642" s="8" t="e">
        <f t="shared" si="206"/>
        <v>#N/A</v>
      </c>
      <c r="R2642" s="19">
        <v>44548</v>
      </c>
      <c r="S2642" s="17" t="s">
        <v>3610</v>
      </c>
      <c r="T2642" s="8" t="str">
        <f t="shared" si="209"/>
        <v>VM+ HNI Mo</v>
      </c>
      <c r="U2642" t="s">
        <v>11482</v>
      </c>
      <c r="Y2642" t="str">
        <f t="shared" si="210"/>
        <v>WINCOMHANOI</v>
      </c>
    </row>
    <row r="2643" spans="1:25" x14ac:dyDescent="0.2">
      <c r="A2643" t="s">
        <v>0</v>
      </c>
      <c r="B2643" t="s">
        <v>3608</v>
      </c>
      <c r="D2643" t="s">
        <v>8</v>
      </c>
      <c r="E2643" t="s">
        <v>3</v>
      </c>
      <c r="F2643" s="12">
        <v>4</v>
      </c>
      <c r="G2643" s="2">
        <v>421600</v>
      </c>
      <c r="H2643" t="s">
        <v>4</v>
      </c>
      <c r="J2643" t="s">
        <v>9</v>
      </c>
      <c r="K2643" s="9" t="str">
        <f t="shared" si="207"/>
        <v>_Đùi gà sốt cay 500g</v>
      </c>
      <c r="L2643" s="8" t="str">
        <f>VLOOKUP(K2643,'[1]Mã Misa'!$B$2:$D$74,2,0)</f>
        <v>Đùi gà sốt cay 500g</v>
      </c>
      <c r="M2643" s="8" t="str">
        <f>VLOOKUP(L2643,'[1]Mã Misa'!$C$2:$D$74,2,0)</f>
        <v>DGSC500</v>
      </c>
      <c r="N2643" s="2">
        <v>105400</v>
      </c>
      <c r="O2643" t="s">
        <v>3609</v>
      </c>
      <c r="P2643" s="8" t="str">
        <f t="shared" si="208"/>
        <v>0155314</v>
      </c>
      <c r="Q2643" s="8" t="e">
        <f t="shared" si="206"/>
        <v>#N/A</v>
      </c>
      <c r="R2643" s="19">
        <v>44548</v>
      </c>
      <c r="S2643" s="17" t="s">
        <v>3610</v>
      </c>
      <c r="T2643" s="8" t="str">
        <f t="shared" si="209"/>
        <v>VM+ HNI Mo</v>
      </c>
      <c r="U2643" t="s">
        <v>11482</v>
      </c>
      <c r="Y2643" t="str">
        <f t="shared" si="210"/>
        <v>WINCOMHANOI</v>
      </c>
    </row>
    <row r="2644" spans="1:25" x14ac:dyDescent="0.2">
      <c r="A2644" t="s">
        <v>0</v>
      </c>
      <c r="B2644" t="s">
        <v>3611</v>
      </c>
      <c r="D2644" t="s">
        <v>102</v>
      </c>
      <c r="E2644" t="s">
        <v>103</v>
      </c>
      <c r="F2644" s="12">
        <v>1</v>
      </c>
      <c r="G2644" s="2">
        <v>177188</v>
      </c>
      <c r="H2644" t="s">
        <v>104</v>
      </c>
      <c r="J2644" t="s">
        <v>105</v>
      </c>
      <c r="K2644" s="9" t="str">
        <f t="shared" si="207"/>
        <v xml:space="preserve"> Mực lá câu làm sạch 450g</v>
      </c>
      <c r="L2644" s="8" t="str">
        <f>VLOOKUP(K2644,'[1]Mã Misa'!$B$2:$D$74,2,0)</f>
        <v>Mực lá câu làm sạch 450g</v>
      </c>
      <c r="M2644" s="8" t="str">
        <f>VLOOKUP(L2644,'[1]Mã Misa'!$C$2:$D$74,2,0)</f>
        <v>ML450</v>
      </c>
      <c r="N2644" s="2">
        <v>177188</v>
      </c>
      <c r="O2644" t="s">
        <v>3612</v>
      </c>
      <c r="P2644" s="8" t="str">
        <f t="shared" si="208"/>
        <v>0155316</v>
      </c>
      <c r="Q2644" s="8" t="e">
        <f t="shared" si="206"/>
        <v>#N/A</v>
      </c>
      <c r="R2644" s="19">
        <v>44548</v>
      </c>
      <c r="S2644" s="17" t="s">
        <v>3610</v>
      </c>
      <c r="T2644" s="8" t="str">
        <f t="shared" si="209"/>
        <v>VM+ HNI Mo</v>
      </c>
      <c r="U2644" t="s">
        <v>11482</v>
      </c>
      <c r="Y2644" t="str">
        <f t="shared" si="210"/>
        <v>WINCOMHANOI</v>
      </c>
    </row>
    <row r="2645" spans="1:25" x14ac:dyDescent="0.2">
      <c r="A2645" t="s">
        <v>0</v>
      </c>
      <c r="B2645" t="s">
        <v>3613</v>
      </c>
      <c r="D2645" t="s">
        <v>30</v>
      </c>
      <c r="E2645" t="s">
        <v>3</v>
      </c>
      <c r="F2645" s="12">
        <v>1</v>
      </c>
      <c r="G2645" s="2">
        <v>111058</v>
      </c>
      <c r="H2645" t="s">
        <v>4</v>
      </c>
      <c r="J2645" t="s">
        <v>31</v>
      </c>
      <c r="K2645" s="9" t="str">
        <f t="shared" si="207"/>
        <v>Gà muối gói 500g</v>
      </c>
      <c r="L2645" s="8" t="str">
        <f>VLOOKUP(K2645,'[1]Mã Misa'!$B$2:$D$74,2,0)</f>
        <v>Gà muối 500g</v>
      </c>
      <c r="M2645" s="8" t="str">
        <f>VLOOKUP(L2645,'[1]Mã Misa'!$C$2:$D$74,2,0)</f>
        <v>GM500</v>
      </c>
      <c r="N2645" s="2">
        <v>111058</v>
      </c>
      <c r="O2645" t="s">
        <v>3614</v>
      </c>
      <c r="P2645" s="8" t="str">
        <f t="shared" si="208"/>
        <v>0155330</v>
      </c>
      <c r="Q2645" s="8" t="e">
        <f t="shared" si="206"/>
        <v>#N/A</v>
      </c>
      <c r="R2645" s="19">
        <v>44548</v>
      </c>
      <c r="S2645" s="17" t="s">
        <v>3615</v>
      </c>
      <c r="T2645" s="8" t="str">
        <f t="shared" si="209"/>
        <v>VM+ HNI 88</v>
      </c>
      <c r="U2645" t="s">
        <v>11483</v>
      </c>
      <c r="Y2645" t="str">
        <f t="shared" si="210"/>
        <v>WINCOMHANOI</v>
      </c>
    </row>
    <row r="2646" spans="1:25" x14ac:dyDescent="0.2">
      <c r="A2646" t="s">
        <v>0</v>
      </c>
      <c r="B2646" t="s">
        <v>3616</v>
      </c>
      <c r="D2646" t="s">
        <v>21</v>
      </c>
      <c r="E2646" t="s">
        <v>3</v>
      </c>
      <c r="F2646" s="12">
        <v>6</v>
      </c>
      <c r="G2646" s="2">
        <v>445500</v>
      </c>
      <c r="H2646" t="s">
        <v>4</v>
      </c>
      <c r="J2646" t="s">
        <v>22</v>
      </c>
      <c r="K2646" s="9" t="str">
        <f t="shared" si="207"/>
        <v>_Chả cốm 300g</v>
      </c>
      <c r="L2646" s="8" t="str">
        <f>VLOOKUP(K2646,'[1]Mã Misa'!$B$2:$D$74,2,0)</f>
        <v>Chả cốm 300g</v>
      </c>
      <c r="M2646" s="8" t="str">
        <f>VLOOKUP(L2646,'[1]Mã Misa'!$C$2:$D$74,2,0)</f>
        <v>CC300</v>
      </c>
      <c r="N2646" s="2">
        <v>74250</v>
      </c>
      <c r="O2646" t="s">
        <v>3617</v>
      </c>
      <c r="P2646" s="8" t="str">
        <f t="shared" si="208"/>
        <v>0155342</v>
      </c>
      <c r="Q2646" s="8" t="e">
        <f t="shared" si="206"/>
        <v>#N/A</v>
      </c>
      <c r="R2646" s="19">
        <v>44548</v>
      </c>
      <c r="S2646" s="17" t="s">
        <v>3618</v>
      </c>
      <c r="T2646" s="8" t="str">
        <f t="shared" si="209"/>
        <v>VM+ HNI 10</v>
      </c>
      <c r="U2646" t="s">
        <v>11484</v>
      </c>
      <c r="Y2646" t="str">
        <f t="shared" si="210"/>
        <v>WINCOMHANOI</v>
      </c>
    </row>
    <row r="2647" spans="1:25" x14ac:dyDescent="0.2">
      <c r="A2647" t="s">
        <v>0</v>
      </c>
      <c r="B2647" t="s">
        <v>3619</v>
      </c>
      <c r="D2647" t="s">
        <v>30</v>
      </c>
      <c r="E2647" t="s">
        <v>3</v>
      </c>
      <c r="F2647" s="12">
        <v>1</v>
      </c>
      <c r="G2647" s="2">
        <v>111058</v>
      </c>
      <c r="H2647" t="s">
        <v>4</v>
      </c>
      <c r="J2647" t="s">
        <v>31</v>
      </c>
      <c r="K2647" s="9" t="str">
        <f t="shared" si="207"/>
        <v>Gà muối gói 500g</v>
      </c>
      <c r="L2647" s="8" t="str">
        <f>VLOOKUP(K2647,'[1]Mã Misa'!$B$2:$D$74,2,0)</f>
        <v>Gà muối 500g</v>
      </c>
      <c r="M2647" s="8" t="str">
        <f>VLOOKUP(L2647,'[1]Mã Misa'!$C$2:$D$74,2,0)</f>
        <v>GM500</v>
      </c>
      <c r="N2647" s="2">
        <v>111058</v>
      </c>
      <c r="O2647" t="s">
        <v>3620</v>
      </c>
      <c r="P2647" s="8" t="str">
        <f t="shared" si="208"/>
        <v>0155358</v>
      </c>
      <c r="Q2647" s="8" t="e">
        <f t="shared" si="206"/>
        <v>#N/A</v>
      </c>
      <c r="R2647" s="19">
        <v>44548</v>
      </c>
      <c r="S2647" s="17" t="s">
        <v>3621</v>
      </c>
      <c r="T2647" s="8" t="str">
        <f t="shared" si="209"/>
        <v>VM+ HNI 69</v>
      </c>
      <c r="U2647" t="s">
        <v>11485</v>
      </c>
      <c r="Y2647" t="str">
        <f t="shared" si="210"/>
        <v>WINCOMHANOI</v>
      </c>
    </row>
    <row r="2648" spans="1:25" x14ac:dyDescent="0.2">
      <c r="A2648" t="s">
        <v>0</v>
      </c>
      <c r="B2648" t="s">
        <v>3622</v>
      </c>
      <c r="D2648" t="s">
        <v>30</v>
      </c>
      <c r="E2648" t="s">
        <v>3</v>
      </c>
      <c r="F2648" s="12">
        <v>2</v>
      </c>
      <c r="G2648" s="2">
        <v>222116</v>
      </c>
      <c r="H2648" t="s">
        <v>4</v>
      </c>
      <c r="J2648" t="s">
        <v>31</v>
      </c>
      <c r="K2648" s="9" t="str">
        <f t="shared" si="207"/>
        <v>Gà muối gói 500g</v>
      </c>
      <c r="L2648" s="8" t="str">
        <f>VLOOKUP(K2648,'[1]Mã Misa'!$B$2:$D$74,2,0)</f>
        <v>Gà muối 500g</v>
      </c>
      <c r="M2648" s="8" t="str">
        <f>VLOOKUP(L2648,'[1]Mã Misa'!$C$2:$D$74,2,0)</f>
        <v>GM500</v>
      </c>
      <c r="N2648" s="2">
        <v>111058</v>
      </c>
      <c r="O2648" t="s">
        <v>3623</v>
      </c>
      <c r="P2648" s="8" t="str">
        <f t="shared" si="208"/>
        <v>0155371</v>
      </c>
      <c r="Q2648" s="8" t="e">
        <f t="shared" si="206"/>
        <v>#N/A</v>
      </c>
      <c r="R2648" s="19">
        <v>44548</v>
      </c>
      <c r="S2648" s="17" t="s">
        <v>3331</v>
      </c>
      <c r="T2648" s="8" t="str">
        <f t="shared" si="209"/>
        <v>VM+ HNI Kh</v>
      </c>
      <c r="U2648" t="s">
        <v>11414</v>
      </c>
      <c r="Y2648" t="str">
        <f t="shared" si="210"/>
        <v>WINCOMHANOI</v>
      </c>
    </row>
    <row r="2649" spans="1:25" x14ac:dyDescent="0.2">
      <c r="A2649" t="s">
        <v>0</v>
      </c>
      <c r="B2649" t="s">
        <v>3624</v>
      </c>
      <c r="D2649" t="s">
        <v>47</v>
      </c>
      <c r="E2649" t="s">
        <v>3</v>
      </c>
      <c r="F2649" s="12">
        <v>2</v>
      </c>
      <c r="G2649" s="2">
        <v>111190</v>
      </c>
      <c r="H2649" t="s">
        <v>4</v>
      </c>
      <c r="J2649" t="s">
        <v>48</v>
      </c>
      <c r="K2649" s="9" t="str">
        <f t="shared" si="207"/>
        <v>Tai heo muối gói 200g</v>
      </c>
      <c r="L2649" s="8" t="str">
        <f>VLOOKUP(K2649,'[1]Mã Misa'!$B$2:$D$74,2,0)</f>
        <v>Tai heo muối 200g</v>
      </c>
      <c r="M2649" s="8" t="str">
        <f>VLOOKUP(L2649,'[1]Mã Misa'!$C$2:$D$74,2,0)</f>
        <v>TH200</v>
      </c>
      <c r="N2649" s="2">
        <v>55595</v>
      </c>
      <c r="O2649" t="s">
        <v>3625</v>
      </c>
      <c r="P2649" s="8" t="str">
        <f t="shared" si="208"/>
        <v>0003202</v>
      </c>
      <c r="Q2649" s="8" t="e">
        <f t="shared" si="206"/>
        <v>#N/A</v>
      </c>
      <c r="R2649" s="19">
        <v>44548</v>
      </c>
      <c r="S2649" s="17" t="s">
        <v>3626</v>
      </c>
      <c r="T2649" s="8" t="str">
        <f t="shared" si="209"/>
        <v>VM+ HDG 42</v>
      </c>
      <c r="U2649" t="s">
        <v>11486</v>
      </c>
      <c r="Y2649" t="str">
        <f t="shared" si="210"/>
        <v>WINCOMHAIDUONG</v>
      </c>
    </row>
    <row r="2650" spans="1:25" x14ac:dyDescent="0.2">
      <c r="A2650" t="s">
        <v>0</v>
      </c>
      <c r="B2650" t="s">
        <v>3624</v>
      </c>
      <c r="D2650" t="s">
        <v>11</v>
      </c>
      <c r="E2650" t="s">
        <v>3</v>
      </c>
      <c r="F2650" s="12">
        <v>3</v>
      </c>
      <c r="G2650" s="2">
        <v>150546</v>
      </c>
      <c r="H2650" t="s">
        <v>4</v>
      </c>
      <c r="J2650" t="s">
        <v>12</v>
      </c>
      <c r="K2650" s="9" t="str">
        <f t="shared" si="207"/>
        <v>Giò tai lưỡi xào gói 250g</v>
      </c>
      <c r="L2650" s="8" t="str">
        <f>VLOOKUP(K2650,'[1]Mã Misa'!$B$2:$D$74,2,0)</f>
        <v>Giò Tai Lưỡi Xào 250g</v>
      </c>
      <c r="M2650" s="8" t="str">
        <f>VLOOKUP(L2650,'[1]Mã Misa'!$C$2:$D$74,2,0)</f>
        <v>GTLX250G</v>
      </c>
      <c r="N2650" s="2">
        <v>50182</v>
      </c>
      <c r="O2650" t="s">
        <v>3625</v>
      </c>
      <c r="P2650" s="8" t="str">
        <f t="shared" si="208"/>
        <v>0003202</v>
      </c>
      <c r="Q2650" s="8" t="e">
        <f t="shared" si="206"/>
        <v>#N/A</v>
      </c>
      <c r="R2650" s="19">
        <v>44548</v>
      </c>
      <c r="S2650" s="17" t="s">
        <v>3626</v>
      </c>
      <c r="T2650" s="8" t="str">
        <f t="shared" si="209"/>
        <v>VM+ HDG 42</v>
      </c>
      <c r="U2650" t="s">
        <v>11486</v>
      </c>
      <c r="Y2650" t="str">
        <f t="shared" si="210"/>
        <v>WINCOMHAIDUONG</v>
      </c>
    </row>
    <row r="2651" spans="1:25" x14ac:dyDescent="0.2">
      <c r="A2651" t="s">
        <v>0</v>
      </c>
      <c r="B2651" t="s">
        <v>3627</v>
      </c>
      <c r="D2651" t="s">
        <v>8</v>
      </c>
      <c r="E2651" t="s">
        <v>3</v>
      </c>
      <c r="F2651" s="12">
        <v>1</v>
      </c>
      <c r="G2651" s="2">
        <v>105400</v>
      </c>
      <c r="H2651" t="s">
        <v>4</v>
      </c>
      <c r="J2651" t="s">
        <v>9</v>
      </c>
      <c r="K2651" s="9" t="str">
        <f t="shared" si="207"/>
        <v>_Đùi gà sốt cay 500g</v>
      </c>
      <c r="L2651" s="8" t="str">
        <f>VLOOKUP(K2651,'[1]Mã Misa'!$B$2:$D$74,2,0)</f>
        <v>Đùi gà sốt cay 500g</v>
      </c>
      <c r="M2651" s="8" t="str">
        <f>VLOOKUP(L2651,'[1]Mã Misa'!$C$2:$D$74,2,0)</f>
        <v>DGSC500</v>
      </c>
      <c r="N2651" s="2">
        <v>105400</v>
      </c>
      <c r="O2651" t="s">
        <v>3628</v>
      </c>
      <c r="P2651" s="8" t="str">
        <f t="shared" si="208"/>
        <v>0155376</v>
      </c>
      <c r="Q2651" s="8" t="e">
        <f t="shared" si="206"/>
        <v>#N/A</v>
      </c>
      <c r="R2651" s="19">
        <v>44548</v>
      </c>
      <c r="S2651" s="17" t="s">
        <v>2712</v>
      </c>
      <c r="T2651" s="8" t="str">
        <f t="shared" si="209"/>
        <v>VM+ HNI 81</v>
      </c>
      <c r="U2651" t="s">
        <v>11270</v>
      </c>
      <c r="Y2651" t="str">
        <f t="shared" si="210"/>
        <v>WINCOMHANOI</v>
      </c>
    </row>
    <row r="2652" spans="1:25" x14ac:dyDescent="0.2">
      <c r="A2652" t="s">
        <v>0</v>
      </c>
      <c r="B2652" t="s">
        <v>3627</v>
      </c>
      <c r="D2652" t="s">
        <v>25</v>
      </c>
      <c r="E2652" t="s">
        <v>3</v>
      </c>
      <c r="F2652" s="12">
        <v>1</v>
      </c>
      <c r="G2652" s="2">
        <v>90750</v>
      </c>
      <c r="H2652" t="s">
        <v>4</v>
      </c>
      <c r="J2652" t="s">
        <v>26</v>
      </c>
      <c r="K2652" s="9" t="str">
        <f t="shared" si="207"/>
        <v>_Chân gà sốt cay 400g</v>
      </c>
      <c r="L2652" s="8" t="str">
        <f>VLOOKUP(K2652,'[1]Mã Misa'!$B$2:$D$74,2,0)</f>
        <v>Chân gà sốt cay 400g</v>
      </c>
      <c r="M2652" s="8" t="str">
        <f>VLOOKUP(L2652,'[1]Mã Misa'!$C$2:$D$74,2,0)</f>
        <v>CGSC400</v>
      </c>
      <c r="N2652" s="2">
        <v>90750</v>
      </c>
      <c r="O2652" t="s">
        <v>3628</v>
      </c>
      <c r="P2652" s="8" t="str">
        <f t="shared" si="208"/>
        <v>0155376</v>
      </c>
      <c r="Q2652" s="8" t="e">
        <f t="shared" si="206"/>
        <v>#N/A</v>
      </c>
      <c r="R2652" s="19">
        <v>44548</v>
      </c>
      <c r="S2652" s="17" t="s">
        <v>2712</v>
      </c>
      <c r="T2652" s="8" t="str">
        <f t="shared" si="209"/>
        <v>VM+ HNI 81</v>
      </c>
      <c r="U2652" t="s">
        <v>11270</v>
      </c>
      <c r="Y2652" t="str">
        <f t="shared" si="210"/>
        <v>WINCOMHANOI</v>
      </c>
    </row>
    <row r="2653" spans="1:25" x14ac:dyDescent="0.2">
      <c r="A2653" t="s">
        <v>0</v>
      </c>
      <c r="B2653" t="s">
        <v>3627</v>
      </c>
      <c r="D2653" t="s">
        <v>11</v>
      </c>
      <c r="E2653" t="s">
        <v>3</v>
      </c>
      <c r="F2653" s="12">
        <v>3</v>
      </c>
      <c r="G2653" s="2">
        <v>150546</v>
      </c>
      <c r="H2653" t="s">
        <v>4</v>
      </c>
      <c r="J2653" t="s">
        <v>12</v>
      </c>
      <c r="K2653" s="9" t="str">
        <f t="shared" si="207"/>
        <v>Giò tai lưỡi xào gói 250g</v>
      </c>
      <c r="L2653" s="8" t="str">
        <f>VLOOKUP(K2653,'[1]Mã Misa'!$B$2:$D$74,2,0)</f>
        <v>Giò Tai Lưỡi Xào 250g</v>
      </c>
      <c r="M2653" s="8" t="str">
        <f>VLOOKUP(L2653,'[1]Mã Misa'!$C$2:$D$74,2,0)</f>
        <v>GTLX250G</v>
      </c>
      <c r="N2653" s="2">
        <v>50182</v>
      </c>
      <c r="O2653" t="s">
        <v>3628</v>
      </c>
      <c r="P2653" s="8" t="str">
        <f t="shared" si="208"/>
        <v>0155376</v>
      </c>
      <c r="Q2653" s="8" t="e">
        <f t="shared" si="206"/>
        <v>#N/A</v>
      </c>
      <c r="R2653" s="19">
        <v>44548</v>
      </c>
      <c r="S2653" s="17" t="s">
        <v>2712</v>
      </c>
      <c r="T2653" s="8" t="str">
        <f t="shared" si="209"/>
        <v>VM+ HNI 81</v>
      </c>
      <c r="U2653" t="s">
        <v>11270</v>
      </c>
      <c r="Y2653" t="str">
        <f t="shared" si="210"/>
        <v>WINCOMHANOI</v>
      </c>
    </row>
    <row r="2654" spans="1:25" x14ac:dyDescent="0.2">
      <c r="A2654" t="s">
        <v>0</v>
      </c>
      <c r="B2654" t="s">
        <v>3629</v>
      </c>
      <c r="D2654" t="s">
        <v>25</v>
      </c>
      <c r="E2654" t="s">
        <v>3</v>
      </c>
      <c r="F2654" s="12">
        <v>1</v>
      </c>
      <c r="G2654" s="2">
        <v>90750</v>
      </c>
      <c r="H2654" t="s">
        <v>4</v>
      </c>
      <c r="J2654" t="s">
        <v>26</v>
      </c>
      <c r="K2654" s="9" t="str">
        <f t="shared" si="207"/>
        <v>_Chân gà sốt cay 400g</v>
      </c>
      <c r="L2654" s="8" t="str">
        <f>VLOOKUP(K2654,'[1]Mã Misa'!$B$2:$D$74,2,0)</f>
        <v>Chân gà sốt cay 400g</v>
      </c>
      <c r="M2654" s="8" t="str">
        <f>VLOOKUP(L2654,'[1]Mã Misa'!$C$2:$D$74,2,0)</f>
        <v>CGSC400</v>
      </c>
      <c r="N2654" s="2">
        <v>90750</v>
      </c>
      <c r="O2654" t="s">
        <v>3630</v>
      </c>
      <c r="P2654" s="8" t="str">
        <f t="shared" si="208"/>
        <v>0046766</v>
      </c>
      <c r="Q2654" s="8" t="e">
        <f t="shared" si="206"/>
        <v>#N/A</v>
      </c>
      <c r="R2654" s="19">
        <v>44548</v>
      </c>
      <c r="S2654" s="17" t="s">
        <v>3631</v>
      </c>
      <c r="T2654" s="8" t="str">
        <f t="shared" si="209"/>
        <v>VM+ HCM 24</v>
      </c>
      <c r="U2654" t="s">
        <v>11487</v>
      </c>
      <c r="Y2654" t="str">
        <f t="shared" si="210"/>
        <v>WINCOMHOCHIMINH</v>
      </c>
    </row>
    <row r="2655" spans="1:25" x14ac:dyDescent="0.2">
      <c r="A2655" t="s">
        <v>0</v>
      </c>
      <c r="B2655" t="s">
        <v>3629</v>
      </c>
      <c r="D2655" t="s">
        <v>8</v>
      </c>
      <c r="E2655" t="s">
        <v>3</v>
      </c>
      <c r="F2655" s="12">
        <v>2</v>
      </c>
      <c r="G2655" s="2">
        <v>210800</v>
      </c>
      <c r="H2655" t="s">
        <v>4</v>
      </c>
      <c r="J2655" t="s">
        <v>9</v>
      </c>
      <c r="K2655" s="9" t="str">
        <f t="shared" si="207"/>
        <v>_Đùi gà sốt cay 500g</v>
      </c>
      <c r="L2655" s="8" t="str">
        <f>VLOOKUP(K2655,'[1]Mã Misa'!$B$2:$D$74,2,0)</f>
        <v>Đùi gà sốt cay 500g</v>
      </c>
      <c r="M2655" s="8" t="str">
        <f>VLOOKUP(L2655,'[1]Mã Misa'!$C$2:$D$74,2,0)</f>
        <v>DGSC500</v>
      </c>
      <c r="N2655" s="2">
        <v>105400</v>
      </c>
      <c r="O2655" t="s">
        <v>3630</v>
      </c>
      <c r="P2655" s="8" t="str">
        <f t="shared" si="208"/>
        <v>0046766</v>
      </c>
      <c r="Q2655" s="8" t="e">
        <f t="shared" si="206"/>
        <v>#N/A</v>
      </c>
      <c r="R2655" s="19">
        <v>44548</v>
      </c>
      <c r="S2655" s="17" t="s">
        <v>3631</v>
      </c>
      <c r="T2655" s="8" t="str">
        <f t="shared" si="209"/>
        <v>VM+ HCM 24</v>
      </c>
      <c r="U2655" t="s">
        <v>11487</v>
      </c>
      <c r="Y2655" t="str">
        <f t="shared" si="210"/>
        <v>WINCOMHOCHIMINH</v>
      </c>
    </row>
    <row r="2656" spans="1:25" x14ac:dyDescent="0.2">
      <c r="A2656" t="s">
        <v>0</v>
      </c>
      <c r="B2656" t="s">
        <v>3629</v>
      </c>
      <c r="D2656" t="s">
        <v>21</v>
      </c>
      <c r="E2656" t="s">
        <v>3</v>
      </c>
      <c r="F2656" s="12">
        <v>1</v>
      </c>
      <c r="G2656" s="2">
        <v>74250</v>
      </c>
      <c r="H2656" t="s">
        <v>4</v>
      </c>
      <c r="J2656" t="s">
        <v>22</v>
      </c>
      <c r="K2656" s="9" t="str">
        <f t="shared" si="207"/>
        <v>_Chả cốm 300g</v>
      </c>
      <c r="L2656" s="8" t="str">
        <f>VLOOKUP(K2656,'[1]Mã Misa'!$B$2:$D$74,2,0)</f>
        <v>Chả cốm 300g</v>
      </c>
      <c r="M2656" s="8" t="str">
        <f>VLOOKUP(L2656,'[1]Mã Misa'!$C$2:$D$74,2,0)</f>
        <v>CC300</v>
      </c>
      <c r="N2656" s="2">
        <v>74250</v>
      </c>
      <c r="O2656" t="s">
        <v>3630</v>
      </c>
      <c r="P2656" s="8" t="str">
        <f t="shared" si="208"/>
        <v>0046766</v>
      </c>
      <c r="Q2656" s="8" t="e">
        <f t="shared" si="206"/>
        <v>#N/A</v>
      </c>
      <c r="R2656" s="19">
        <v>44548</v>
      </c>
      <c r="S2656" s="17" t="s">
        <v>3631</v>
      </c>
      <c r="T2656" s="8" t="str">
        <f t="shared" si="209"/>
        <v>VM+ HCM 24</v>
      </c>
      <c r="U2656" t="s">
        <v>11487</v>
      </c>
      <c r="Y2656" t="str">
        <f t="shared" si="210"/>
        <v>WINCOMHOCHIMINH</v>
      </c>
    </row>
    <row r="2657" spans="1:25" x14ac:dyDescent="0.2">
      <c r="A2657" t="s">
        <v>0</v>
      </c>
      <c r="B2657" t="s">
        <v>3629</v>
      </c>
      <c r="D2657" t="s">
        <v>2</v>
      </c>
      <c r="E2657" t="s">
        <v>3</v>
      </c>
      <c r="F2657" s="12">
        <v>3</v>
      </c>
      <c r="G2657" s="2">
        <v>212850</v>
      </c>
      <c r="H2657" t="s">
        <v>4</v>
      </c>
      <c r="J2657" t="s">
        <v>5</v>
      </c>
      <c r="K2657" s="9" t="str">
        <f t="shared" si="207"/>
        <v>_Chả nướng 300g</v>
      </c>
      <c r="L2657" s="8" t="str">
        <f>VLOOKUP(K2657,'[1]Mã Misa'!$B$2:$D$74,2,0)</f>
        <v>Chả nướng 300g</v>
      </c>
      <c r="M2657" s="8" t="str">
        <f>VLOOKUP(L2657,'[1]Mã Misa'!$C$2:$D$74,2,0)</f>
        <v>CN300</v>
      </c>
      <c r="N2657" s="2">
        <v>70950</v>
      </c>
      <c r="O2657" t="s">
        <v>3630</v>
      </c>
      <c r="P2657" s="8" t="str">
        <f t="shared" si="208"/>
        <v>0046766</v>
      </c>
      <c r="Q2657" s="8" t="e">
        <f t="shared" si="206"/>
        <v>#N/A</v>
      </c>
      <c r="R2657" s="19">
        <v>44548</v>
      </c>
      <c r="S2657" s="17" t="s">
        <v>3631</v>
      </c>
      <c r="T2657" s="8" t="str">
        <f t="shared" si="209"/>
        <v>VM+ HCM 24</v>
      </c>
      <c r="U2657" t="s">
        <v>11487</v>
      </c>
      <c r="Y2657" t="str">
        <f t="shared" si="210"/>
        <v>WINCOMHOCHIMINH</v>
      </c>
    </row>
    <row r="2658" spans="1:25" x14ac:dyDescent="0.2">
      <c r="A2658" t="s">
        <v>0</v>
      </c>
      <c r="B2658" t="s">
        <v>3632</v>
      </c>
      <c r="D2658" t="s">
        <v>42</v>
      </c>
      <c r="E2658" t="s">
        <v>3</v>
      </c>
      <c r="F2658" s="12">
        <v>9</v>
      </c>
      <c r="G2658" s="2">
        <v>790083</v>
      </c>
      <c r="H2658" t="s">
        <v>4</v>
      </c>
      <c r="J2658" t="s">
        <v>43</v>
      </c>
      <c r="K2658" s="9" t="str">
        <f t="shared" si="207"/>
        <v>Bắp bò muối gói 200g</v>
      </c>
      <c r="L2658" s="8" t="str">
        <f>VLOOKUP(K2658,'[1]Mã Misa'!$B$2:$D$74,2,0)</f>
        <v>Bắp bò muối 200g</v>
      </c>
      <c r="M2658" s="8" t="str">
        <f>VLOOKUP(L2658,'[1]Mã Misa'!$C$2:$D$74,2,0)</f>
        <v>BBM200</v>
      </c>
      <c r="N2658" s="2">
        <v>87787</v>
      </c>
      <c r="O2658" t="s">
        <v>3633</v>
      </c>
      <c r="P2658" s="8" t="str">
        <f t="shared" si="208"/>
        <v>0046768</v>
      </c>
      <c r="Q2658" s="8" t="e">
        <f t="shared" si="206"/>
        <v>#N/A</v>
      </c>
      <c r="R2658" s="19">
        <v>44548</v>
      </c>
      <c r="S2658" s="17" t="s">
        <v>3634</v>
      </c>
      <c r="T2658" s="8" t="str">
        <f t="shared" si="209"/>
        <v>VM+ HCM 43</v>
      </c>
      <c r="U2658" t="s">
        <v>11488</v>
      </c>
      <c r="Y2658" t="str">
        <f t="shared" si="210"/>
        <v>WINCOMHOCHIMINH</v>
      </c>
    </row>
    <row r="2659" spans="1:25" x14ac:dyDescent="0.2">
      <c r="A2659" t="s">
        <v>0</v>
      </c>
      <c r="B2659" t="s">
        <v>3632</v>
      </c>
      <c r="D2659" t="s">
        <v>40</v>
      </c>
      <c r="E2659" t="s">
        <v>3</v>
      </c>
      <c r="F2659" s="12">
        <v>1</v>
      </c>
      <c r="G2659" s="2">
        <v>59400</v>
      </c>
      <c r="H2659" t="s">
        <v>4</v>
      </c>
      <c r="J2659" t="s">
        <v>41</v>
      </c>
      <c r="K2659" s="9" t="str">
        <f t="shared" si="207"/>
        <v>_Giò lụa 250g</v>
      </c>
      <c r="L2659" s="8" t="str">
        <f>VLOOKUP(K2659,'[1]Mã Misa'!$B$2:$D$74,2,0)</f>
        <v>Giò lụa 250g</v>
      </c>
      <c r="M2659" s="8" t="str">
        <f>VLOOKUP(L2659,'[1]Mã Misa'!$C$2:$D$74,2,0)</f>
        <v>GL250</v>
      </c>
      <c r="N2659" s="2">
        <v>59400</v>
      </c>
      <c r="O2659" t="s">
        <v>3633</v>
      </c>
      <c r="P2659" s="8" t="str">
        <f t="shared" si="208"/>
        <v>0046768</v>
      </c>
      <c r="Q2659" s="8" t="e">
        <f t="shared" si="206"/>
        <v>#N/A</v>
      </c>
      <c r="R2659" s="19">
        <v>44548</v>
      </c>
      <c r="S2659" s="17" t="s">
        <v>3634</v>
      </c>
      <c r="T2659" s="8" t="str">
        <f t="shared" si="209"/>
        <v>VM+ HCM 43</v>
      </c>
      <c r="U2659" t="s">
        <v>11488</v>
      </c>
      <c r="Y2659" t="str">
        <f t="shared" si="210"/>
        <v>WINCOMHOCHIMINH</v>
      </c>
    </row>
    <row r="2660" spans="1:25" x14ac:dyDescent="0.2">
      <c r="A2660" t="s">
        <v>0</v>
      </c>
      <c r="B2660" t="s">
        <v>3632</v>
      </c>
      <c r="D2660" t="s">
        <v>47</v>
      </c>
      <c r="E2660" t="s">
        <v>3</v>
      </c>
      <c r="F2660" s="12">
        <v>6</v>
      </c>
      <c r="G2660" s="2">
        <v>333570</v>
      </c>
      <c r="H2660" t="s">
        <v>4</v>
      </c>
      <c r="J2660" t="s">
        <v>48</v>
      </c>
      <c r="K2660" s="9" t="str">
        <f t="shared" si="207"/>
        <v>Tai heo muối gói 200g</v>
      </c>
      <c r="L2660" s="8" t="str">
        <f>VLOOKUP(K2660,'[1]Mã Misa'!$B$2:$D$74,2,0)</f>
        <v>Tai heo muối 200g</v>
      </c>
      <c r="M2660" s="8" t="str">
        <f>VLOOKUP(L2660,'[1]Mã Misa'!$C$2:$D$74,2,0)</f>
        <v>TH200</v>
      </c>
      <c r="N2660" s="2">
        <v>55595</v>
      </c>
      <c r="O2660" t="s">
        <v>3633</v>
      </c>
      <c r="P2660" s="8" t="str">
        <f t="shared" si="208"/>
        <v>0046768</v>
      </c>
      <c r="Q2660" s="8" t="e">
        <f t="shared" si="206"/>
        <v>#N/A</v>
      </c>
      <c r="R2660" s="19">
        <v>44548</v>
      </c>
      <c r="S2660" s="17" t="s">
        <v>3634</v>
      </c>
      <c r="T2660" s="8" t="str">
        <f t="shared" si="209"/>
        <v>VM+ HCM 43</v>
      </c>
      <c r="U2660" t="s">
        <v>11488</v>
      </c>
      <c r="Y2660" t="str">
        <f t="shared" si="210"/>
        <v>WINCOMHOCHIMINH</v>
      </c>
    </row>
    <row r="2661" spans="1:25" x14ac:dyDescent="0.2">
      <c r="A2661" t="s">
        <v>0</v>
      </c>
      <c r="B2661" t="s">
        <v>3635</v>
      </c>
      <c r="D2661" t="s">
        <v>27</v>
      </c>
      <c r="E2661" t="s">
        <v>3</v>
      </c>
      <c r="F2661" s="12">
        <v>3</v>
      </c>
      <c r="G2661" s="2">
        <v>183150</v>
      </c>
      <c r="H2661" t="s">
        <v>4</v>
      </c>
      <c r="J2661" t="s">
        <v>28</v>
      </c>
      <c r="K2661" s="9" t="str">
        <f t="shared" si="207"/>
        <v>_Giò sụn gà 250g</v>
      </c>
      <c r="L2661" s="8" t="str">
        <f>VLOOKUP(K2661,'[1]Mã Misa'!$B$2:$D$74,2,0)</f>
        <v>Giò sụn gà 250g</v>
      </c>
      <c r="M2661" s="8" t="str">
        <f>VLOOKUP(L2661,'[1]Mã Misa'!$C$2:$D$74,2,0)</f>
        <v>GSG250</v>
      </c>
      <c r="N2661" s="2">
        <v>61050</v>
      </c>
      <c r="O2661" t="s">
        <v>3636</v>
      </c>
      <c r="P2661" s="8" t="str">
        <f t="shared" si="208"/>
        <v>0046770</v>
      </c>
      <c r="Q2661" s="8" t="e">
        <f t="shared" si="206"/>
        <v>#N/A</v>
      </c>
      <c r="R2661" s="19">
        <v>44548</v>
      </c>
      <c r="S2661" s="17" t="s">
        <v>3637</v>
      </c>
      <c r="T2661" s="8" t="str">
        <f t="shared" si="209"/>
        <v>VM+ HCM 8/</v>
      </c>
      <c r="U2661" t="s">
        <v>11489</v>
      </c>
      <c r="Y2661" t="str">
        <f t="shared" si="210"/>
        <v>WINCOMHOCHIMINH</v>
      </c>
    </row>
    <row r="2662" spans="1:25" x14ac:dyDescent="0.2">
      <c r="A2662" t="s">
        <v>0</v>
      </c>
      <c r="B2662" t="s">
        <v>3635</v>
      </c>
      <c r="D2662" t="s">
        <v>47</v>
      </c>
      <c r="E2662" t="s">
        <v>3</v>
      </c>
      <c r="F2662" s="12">
        <v>2</v>
      </c>
      <c r="G2662" s="2">
        <v>111190</v>
      </c>
      <c r="H2662" t="s">
        <v>4</v>
      </c>
      <c r="J2662" t="s">
        <v>48</v>
      </c>
      <c r="K2662" s="9" t="str">
        <f t="shared" si="207"/>
        <v>Tai heo muối gói 200g</v>
      </c>
      <c r="L2662" s="8" t="str">
        <f>VLOOKUP(K2662,'[1]Mã Misa'!$B$2:$D$74,2,0)</f>
        <v>Tai heo muối 200g</v>
      </c>
      <c r="M2662" s="8" t="str">
        <f>VLOOKUP(L2662,'[1]Mã Misa'!$C$2:$D$74,2,0)</f>
        <v>TH200</v>
      </c>
      <c r="N2662" s="2">
        <v>55595</v>
      </c>
      <c r="O2662" t="s">
        <v>3636</v>
      </c>
      <c r="P2662" s="8" t="str">
        <f t="shared" si="208"/>
        <v>0046770</v>
      </c>
      <c r="Q2662" s="8" t="e">
        <f t="shared" si="206"/>
        <v>#N/A</v>
      </c>
      <c r="R2662" s="19">
        <v>44548</v>
      </c>
      <c r="S2662" s="17" t="s">
        <v>3637</v>
      </c>
      <c r="T2662" s="8" t="str">
        <f t="shared" si="209"/>
        <v>VM+ HCM 8/</v>
      </c>
      <c r="U2662" t="s">
        <v>11489</v>
      </c>
      <c r="Y2662" t="str">
        <f t="shared" si="210"/>
        <v>WINCOMHOCHIMINH</v>
      </c>
    </row>
    <row r="2663" spans="1:25" x14ac:dyDescent="0.2">
      <c r="A2663" t="s">
        <v>0</v>
      </c>
      <c r="B2663" t="s">
        <v>3635</v>
      </c>
      <c r="D2663" t="s">
        <v>42</v>
      </c>
      <c r="E2663" t="s">
        <v>3</v>
      </c>
      <c r="F2663" s="12">
        <v>2</v>
      </c>
      <c r="G2663" s="2">
        <v>175574</v>
      </c>
      <c r="H2663" t="s">
        <v>4</v>
      </c>
      <c r="J2663" t="s">
        <v>43</v>
      </c>
      <c r="K2663" s="9" t="str">
        <f t="shared" si="207"/>
        <v>Bắp bò muối gói 200g</v>
      </c>
      <c r="L2663" s="8" t="str">
        <f>VLOOKUP(K2663,'[1]Mã Misa'!$B$2:$D$74,2,0)</f>
        <v>Bắp bò muối 200g</v>
      </c>
      <c r="M2663" s="8" t="str">
        <f>VLOOKUP(L2663,'[1]Mã Misa'!$C$2:$D$74,2,0)</f>
        <v>BBM200</v>
      </c>
      <c r="N2663" s="2">
        <v>87787</v>
      </c>
      <c r="O2663" t="s">
        <v>3636</v>
      </c>
      <c r="P2663" s="8" t="str">
        <f t="shared" si="208"/>
        <v>0046770</v>
      </c>
      <c r="Q2663" s="8" t="e">
        <f t="shared" si="206"/>
        <v>#N/A</v>
      </c>
      <c r="R2663" s="19">
        <v>44548</v>
      </c>
      <c r="S2663" s="17" t="s">
        <v>3637</v>
      </c>
      <c r="T2663" s="8" t="str">
        <f t="shared" si="209"/>
        <v>VM+ HCM 8/</v>
      </c>
      <c r="U2663" t="s">
        <v>11489</v>
      </c>
      <c r="Y2663" t="str">
        <f t="shared" si="210"/>
        <v>WINCOMHOCHIMINH</v>
      </c>
    </row>
    <row r="2664" spans="1:25" x14ac:dyDescent="0.2">
      <c r="A2664" t="s">
        <v>0</v>
      </c>
      <c r="B2664" t="s">
        <v>3638</v>
      </c>
      <c r="D2664" t="s">
        <v>121</v>
      </c>
      <c r="E2664" t="s">
        <v>3</v>
      </c>
      <c r="F2664" s="12">
        <v>2</v>
      </c>
      <c r="G2664" s="2">
        <v>146862</v>
      </c>
      <c r="H2664" t="s">
        <v>4</v>
      </c>
      <c r="J2664" t="s">
        <v>122</v>
      </c>
      <c r="K2664" s="9" t="str">
        <f t="shared" si="207"/>
        <v>Chân giò heo muối gói 300g</v>
      </c>
      <c r="L2664" s="8" t="str">
        <f>VLOOKUP(K2664,'[1]Mã Misa'!$B$2:$D$74,2,0)</f>
        <v>Chân giò heo muối 300g</v>
      </c>
      <c r="M2664" s="8" t="str">
        <f>VLOOKUP(L2664,'[1]Mã Misa'!$C$2:$D$74,2,0)</f>
        <v>CGM300</v>
      </c>
      <c r="N2664" s="2">
        <v>73431</v>
      </c>
      <c r="O2664" t="s">
        <v>3639</v>
      </c>
      <c r="P2664" s="8" t="str">
        <f t="shared" si="208"/>
        <v>0155385</v>
      </c>
      <c r="Q2664" s="8" t="e">
        <f t="shared" si="206"/>
        <v>#N/A</v>
      </c>
      <c r="R2664" s="19">
        <v>44548</v>
      </c>
      <c r="S2664" s="17" t="s">
        <v>3640</v>
      </c>
      <c r="T2664" s="8" t="str">
        <f t="shared" si="209"/>
        <v>VM+ HNI Kh</v>
      </c>
      <c r="U2664" t="s">
        <v>11490</v>
      </c>
      <c r="Y2664" t="str">
        <f t="shared" si="210"/>
        <v>WINCOMHANOI</v>
      </c>
    </row>
    <row r="2665" spans="1:25" x14ac:dyDescent="0.2">
      <c r="A2665" t="s">
        <v>0</v>
      </c>
      <c r="B2665" t="s">
        <v>3641</v>
      </c>
      <c r="D2665" t="s">
        <v>8</v>
      </c>
      <c r="E2665" t="s">
        <v>3</v>
      </c>
      <c r="F2665" s="12">
        <v>3</v>
      </c>
      <c r="G2665" s="2">
        <v>316200</v>
      </c>
      <c r="H2665" t="s">
        <v>4</v>
      </c>
      <c r="J2665" t="s">
        <v>9</v>
      </c>
      <c r="K2665" s="9" t="str">
        <f t="shared" si="207"/>
        <v>_Đùi gà sốt cay 500g</v>
      </c>
      <c r="L2665" s="8" t="str">
        <f>VLOOKUP(K2665,'[1]Mã Misa'!$B$2:$D$74,2,0)</f>
        <v>Đùi gà sốt cay 500g</v>
      </c>
      <c r="M2665" s="8" t="str">
        <f>VLOOKUP(L2665,'[1]Mã Misa'!$C$2:$D$74,2,0)</f>
        <v>DGSC500</v>
      </c>
      <c r="N2665" s="2">
        <v>105400</v>
      </c>
      <c r="O2665" t="s">
        <v>3642</v>
      </c>
      <c r="P2665" s="8" t="str">
        <f t="shared" si="208"/>
        <v>0155386</v>
      </c>
      <c r="Q2665" s="8" t="e">
        <f t="shared" si="206"/>
        <v>#N/A</v>
      </c>
      <c r="R2665" s="19">
        <v>44548</v>
      </c>
      <c r="S2665" s="17" t="s">
        <v>3643</v>
      </c>
      <c r="T2665" s="8" t="str">
        <f t="shared" si="209"/>
        <v>VM+ HNI 17</v>
      </c>
      <c r="U2665" t="s">
        <v>11491</v>
      </c>
      <c r="Y2665" t="str">
        <f t="shared" si="210"/>
        <v>WINCOMHANOI</v>
      </c>
    </row>
    <row r="2666" spans="1:25" x14ac:dyDescent="0.2">
      <c r="A2666" t="s">
        <v>0</v>
      </c>
      <c r="B2666" t="s">
        <v>3641</v>
      </c>
      <c r="D2666" t="s">
        <v>25</v>
      </c>
      <c r="E2666" t="s">
        <v>3</v>
      </c>
      <c r="F2666" s="12">
        <v>1</v>
      </c>
      <c r="G2666" s="2">
        <v>90750</v>
      </c>
      <c r="H2666" t="s">
        <v>4</v>
      </c>
      <c r="J2666" t="s">
        <v>26</v>
      </c>
      <c r="K2666" s="9" t="str">
        <f t="shared" si="207"/>
        <v>_Chân gà sốt cay 400g</v>
      </c>
      <c r="L2666" s="8" t="str">
        <f>VLOOKUP(K2666,'[1]Mã Misa'!$B$2:$D$74,2,0)</f>
        <v>Chân gà sốt cay 400g</v>
      </c>
      <c r="M2666" s="8" t="str">
        <f>VLOOKUP(L2666,'[1]Mã Misa'!$C$2:$D$74,2,0)</f>
        <v>CGSC400</v>
      </c>
      <c r="N2666" s="2">
        <v>90750</v>
      </c>
      <c r="O2666" t="s">
        <v>3642</v>
      </c>
      <c r="P2666" s="8" t="str">
        <f t="shared" si="208"/>
        <v>0155386</v>
      </c>
      <c r="Q2666" s="8" t="e">
        <f t="shared" si="206"/>
        <v>#N/A</v>
      </c>
      <c r="R2666" s="19">
        <v>44548</v>
      </c>
      <c r="S2666" s="17" t="s">
        <v>3643</v>
      </c>
      <c r="T2666" s="8" t="str">
        <f t="shared" si="209"/>
        <v>VM+ HNI 17</v>
      </c>
      <c r="U2666" t="s">
        <v>11491</v>
      </c>
      <c r="Y2666" t="str">
        <f t="shared" si="210"/>
        <v>WINCOMHANOI</v>
      </c>
    </row>
    <row r="2667" spans="1:25" x14ac:dyDescent="0.2">
      <c r="A2667" t="s">
        <v>0</v>
      </c>
      <c r="B2667" t="s">
        <v>3644</v>
      </c>
      <c r="D2667" t="s">
        <v>15</v>
      </c>
      <c r="E2667" t="s">
        <v>3</v>
      </c>
      <c r="F2667" s="12">
        <v>1</v>
      </c>
      <c r="G2667" s="2">
        <v>46000</v>
      </c>
      <c r="H2667" t="s">
        <v>4</v>
      </c>
      <c r="J2667" t="s">
        <v>16</v>
      </c>
      <c r="K2667" s="9" t="str">
        <f t="shared" si="207"/>
        <v>Mộc nấm hương gói 250g</v>
      </c>
      <c r="L2667" s="8" t="str">
        <f>VLOOKUP(K2667,'[1]Mã Misa'!$B$2:$D$74,2,0)</f>
        <v>Mộc Nấm Hương 250g</v>
      </c>
      <c r="M2667" s="8" t="str">
        <f>VLOOKUP(L2667,'[1]Mã Misa'!$C$2:$D$74,2,0)</f>
        <v>MNH250</v>
      </c>
      <c r="N2667" s="2">
        <v>46000</v>
      </c>
      <c r="O2667" t="s">
        <v>3645</v>
      </c>
      <c r="P2667" s="8" t="str">
        <f t="shared" si="208"/>
        <v>0046772</v>
      </c>
      <c r="Q2667" s="8" t="e">
        <f t="shared" si="206"/>
        <v>#N/A</v>
      </c>
      <c r="R2667" s="19">
        <v>44548</v>
      </c>
      <c r="S2667" s="17" t="s">
        <v>1930</v>
      </c>
      <c r="T2667" s="8" t="str">
        <f t="shared" si="209"/>
        <v>VM+ HCM 31</v>
      </c>
      <c r="U2667" t="s">
        <v>11061</v>
      </c>
      <c r="Y2667" t="str">
        <f t="shared" si="210"/>
        <v>WINCOMHOCHIMINH</v>
      </c>
    </row>
    <row r="2668" spans="1:25" x14ac:dyDescent="0.2">
      <c r="A2668" t="s">
        <v>0</v>
      </c>
      <c r="B2668" t="s">
        <v>3644</v>
      </c>
      <c r="D2668" t="s">
        <v>2</v>
      </c>
      <c r="E2668" t="s">
        <v>3</v>
      </c>
      <c r="F2668" s="12">
        <v>1</v>
      </c>
      <c r="G2668" s="2">
        <v>70950</v>
      </c>
      <c r="H2668" t="s">
        <v>4</v>
      </c>
      <c r="J2668" t="s">
        <v>5</v>
      </c>
      <c r="K2668" s="9" t="str">
        <f t="shared" si="207"/>
        <v>_Chả nướng 300g</v>
      </c>
      <c r="L2668" s="8" t="str">
        <f>VLOOKUP(K2668,'[1]Mã Misa'!$B$2:$D$74,2,0)</f>
        <v>Chả nướng 300g</v>
      </c>
      <c r="M2668" s="8" t="str">
        <f>VLOOKUP(L2668,'[1]Mã Misa'!$C$2:$D$74,2,0)</f>
        <v>CN300</v>
      </c>
      <c r="N2668" s="2">
        <v>70950</v>
      </c>
      <c r="O2668" t="s">
        <v>3645</v>
      </c>
      <c r="P2668" s="8" t="str">
        <f t="shared" si="208"/>
        <v>0046772</v>
      </c>
      <c r="Q2668" s="8" t="e">
        <f t="shared" si="206"/>
        <v>#N/A</v>
      </c>
      <c r="R2668" s="19">
        <v>44548</v>
      </c>
      <c r="S2668" s="17" t="s">
        <v>1930</v>
      </c>
      <c r="T2668" s="8" t="str">
        <f t="shared" si="209"/>
        <v>VM+ HCM 31</v>
      </c>
      <c r="U2668" t="s">
        <v>11061</v>
      </c>
      <c r="Y2668" t="str">
        <f t="shared" si="210"/>
        <v>WINCOMHOCHIMINH</v>
      </c>
    </row>
    <row r="2669" spans="1:25" x14ac:dyDescent="0.2">
      <c r="A2669" t="s">
        <v>0</v>
      </c>
      <c r="B2669" t="s">
        <v>3644</v>
      </c>
      <c r="D2669" t="s">
        <v>25</v>
      </c>
      <c r="E2669" t="s">
        <v>3</v>
      </c>
      <c r="F2669" s="12">
        <v>1</v>
      </c>
      <c r="G2669" s="2">
        <v>90750</v>
      </c>
      <c r="H2669" t="s">
        <v>4</v>
      </c>
      <c r="J2669" t="s">
        <v>26</v>
      </c>
      <c r="K2669" s="9" t="str">
        <f t="shared" si="207"/>
        <v>_Chân gà sốt cay 400g</v>
      </c>
      <c r="L2669" s="8" t="str">
        <f>VLOOKUP(K2669,'[1]Mã Misa'!$B$2:$D$74,2,0)</f>
        <v>Chân gà sốt cay 400g</v>
      </c>
      <c r="M2669" s="8" t="str">
        <f>VLOOKUP(L2669,'[1]Mã Misa'!$C$2:$D$74,2,0)</f>
        <v>CGSC400</v>
      </c>
      <c r="N2669" s="2">
        <v>90750</v>
      </c>
      <c r="O2669" t="s">
        <v>3645</v>
      </c>
      <c r="P2669" s="8" t="str">
        <f t="shared" si="208"/>
        <v>0046772</v>
      </c>
      <c r="Q2669" s="8" t="e">
        <f t="shared" si="206"/>
        <v>#N/A</v>
      </c>
      <c r="R2669" s="19">
        <v>44548</v>
      </c>
      <c r="S2669" s="17" t="s">
        <v>1930</v>
      </c>
      <c r="T2669" s="8" t="str">
        <f t="shared" si="209"/>
        <v>VM+ HCM 31</v>
      </c>
      <c r="U2669" t="s">
        <v>11061</v>
      </c>
      <c r="Y2669" t="str">
        <f t="shared" si="210"/>
        <v>WINCOMHOCHIMINH</v>
      </c>
    </row>
    <row r="2670" spans="1:25" x14ac:dyDescent="0.2">
      <c r="A2670" t="s">
        <v>0</v>
      </c>
      <c r="B2670" t="s">
        <v>3646</v>
      </c>
      <c r="D2670" t="s">
        <v>42</v>
      </c>
      <c r="E2670" t="s">
        <v>3</v>
      </c>
      <c r="F2670" s="12">
        <v>1</v>
      </c>
      <c r="G2670" s="2">
        <v>87787</v>
      </c>
      <c r="H2670" t="s">
        <v>4</v>
      </c>
      <c r="J2670" t="s">
        <v>43</v>
      </c>
      <c r="K2670" s="9" t="str">
        <f t="shared" si="207"/>
        <v>Bắp bò muối gói 200g</v>
      </c>
      <c r="L2670" s="8" t="str">
        <f>VLOOKUP(K2670,'[1]Mã Misa'!$B$2:$D$74,2,0)</f>
        <v>Bắp bò muối 200g</v>
      </c>
      <c r="M2670" s="8" t="str">
        <f>VLOOKUP(L2670,'[1]Mã Misa'!$C$2:$D$74,2,0)</f>
        <v>BBM200</v>
      </c>
      <c r="N2670" s="2">
        <v>87787</v>
      </c>
      <c r="O2670" t="s">
        <v>3647</v>
      </c>
      <c r="P2670" s="8" t="str">
        <f t="shared" si="208"/>
        <v>0155389</v>
      </c>
      <c r="Q2670" s="8" t="e">
        <f t="shared" si="206"/>
        <v>#N/A</v>
      </c>
      <c r="R2670" s="19">
        <v>44548</v>
      </c>
      <c r="S2670" s="17" t="s">
        <v>3648</v>
      </c>
      <c r="T2670" s="8" t="str">
        <f t="shared" si="209"/>
        <v>VM+ HNI 73</v>
      </c>
      <c r="U2670" t="s">
        <v>11492</v>
      </c>
      <c r="Y2670" t="str">
        <f t="shared" si="210"/>
        <v>WINCOMHANOI</v>
      </c>
    </row>
    <row r="2671" spans="1:25" x14ac:dyDescent="0.2">
      <c r="A2671" t="s">
        <v>0</v>
      </c>
      <c r="B2671" t="s">
        <v>3646</v>
      </c>
      <c r="D2671" t="s">
        <v>15</v>
      </c>
      <c r="E2671" t="s">
        <v>3</v>
      </c>
      <c r="F2671" s="12">
        <v>3</v>
      </c>
      <c r="G2671" s="2">
        <v>138000</v>
      </c>
      <c r="H2671" t="s">
        <v>4</v>
      </c>
      <c r="J2671" t="s">
        <v>16</v>
      </c>
      <c r="K2671" s="9" t="str">
        <f t="shared" si="207"/>
        <v>Mộc nấm hương gói 250g</v>
      </c>
      <c r="L2671" s="8" t="str">
        <f>VLOOKUP(K2671,'[1]Mã Misa'!$B$2:$D$74,2,0)</f>
        <v>Mộc Nấm Hương 250g</v>
      </c>
      <c r="M2671" s="8" t="str">
        <f>VLOOKUP(L2671,'[1]Mã Misa'!$C$2:$D$74,2,0)</f>
        <v>MNH250</v>
      </c>
      <c r="N2671" s="2">
        <v>46000</v>
      </c>
      <c r="O2671" t="s">
        <v>3647</v>
      </c>
      <c r="P2671" s="8" t="str">
        <f t="shared" si="208"/>
        <v>0155389</v>
      </c>
      <c r="Q2671" s="8" t="e">
        <f t="shared" si="206"/>
        <v>#N/A</v>
      </c>
      <c r="R2671" s="19">
        <v>44548</v>
      </c>
      <c r="S2671" s="17" t="s">
        <v>3648</v>
      </c>
      <c r="T2671" s="8" t="str">
        <f t="shared" si="209"/>
        <v>VM+ HNI 73</v>
      </c>
      <c r="U2671" t="s">
        <v>11492</v>
      </c>
      <c r="Y2671" t="str">
        <f t="shared" si="210"/>
        <v>WINCOMHANOI</v>
      </c>
    </row>
    <row r="2672" spans="1:25" x14ac:dyDescent="0.2">
      <c r="A2672" t="s">
        <v>0</v>
      </c>
      <c r="B2672" t="s">
        <v>3649</v>
      </c>
      <c r="D2672" t="s">
        <v>8</v>
      </c>
      <c r="E2672" t="s">
        <v>3</v>
      </c>
      <c r="F2672" s="12">
        <v>1</v>
      </c>
      <c r="G2672" s="2">
        <v>105400</v>
      </c>
      <c r="H2672" t="s">
        <v>4</v>
      </c>
      <c r="J2672" t="s">
        <v>9</v>
      </c>
      <c r="K2672" s="9" t="str">
        <f t="shared" si="207"/>
        <v>_Đùi gà sốt cay 500g</v>
      </c>
      <c r="L2672" s="8" t="str">
        <f>VLOOKUP(K2672,'[1]Mã Misa'!$B$2:$D$74,2,0)</f>
        <v>Đùi gà sốt cay 500g</v>
      </c>
      <c r="M2672" s="8" t="str">
        <f>VLOOKUP(L2672,'[1]Mã Misa'!$C$2:$D$74,2,0)</f>
        <v>DGSC500</v>
      </c>
      <c r="N2672" s="2">
        <v>105400</v>
      </c>
      <c r="O2672" t="s">
        <v>3650</v>
      </c>
      <c r="P2672" s="8" t="str">
        <f t="shared" si="208"/>
        <v>0012563</v>
      </c>
      <c r="Q2672" s="8" t="e">
        <f t="shared" si="206"/>
        <v>#N/A</v>
      </c>
      <c r="R2672" s="19">
        <v>44548</v>
      </c>
      <c r="S2672" s="17" t="s">
        <v>3651</v>
      </c>
      <c r="T2672" s="8" t="str">
        <f t="shared" si="209"/>
        <v>VM+ QNH Tổ</v>
      </c>
      <c r="U2672" t="s">
        <v>11493</v>
      </c>
      <c r="Y2672" t="str">
        <f t="shared" si="210"/>
        <v>WINCOMQUANGNINH</v>
      </c>
    </row>
    <row r="2673" spans="1:25" x14ac:dyDescent="0.2">
      <c r="A2673" t="s">
        <v>0</v>
      </c>
      <c r="B2673" t="s">
        <v>3649</v>
      </c>
      <c r="D2673" t="s">
        <v>21</v>
      </c>
      <c r="E2673" t="s">
        <v>3</v>
      </c>
      <c r="F2673" s="12">
        <v>7</v>
      </c>
      <c r="G2673" s="2">
        <v>519750</v>
      </c>
      <c r="H2673" t="s">
        <v>4</v>
      </c>
      <c r="J2673" t="s">
        <v>22</v>
      </c>
      <c r="K2673" s="9" t="str">
        <f t="shared" si="207"/>
        <v>_Chả cốm 300g</v>
      </c>
      <c r="L2673" s="8" t="str">
        <f>VLOOKUP(K2673,'[1]Mã Misa'!$B$2:$D$74,2,0)</f>
        <v>Chả cốm 300g</v>
      </c>
      <c r="M2673" s="8" t="str">
        <f>VLOOKUP(L2673,'[1]Mã Misa'!$C$2:$D$74,2,0)</f>
        <v>CC300</v>
      </c>
      <c r="N2673" s="2">
        <v>74250</v>
      </c>
      <c r="O2673" t="s">
        <v>3650</v>
      </c>
      <c r="P2673" s="8" t="str">
        <f t="shared" si="208"/>
        <v>0012563</v>
      </c>
      <c r="Q2673" s="8" t="e">
        <f t="shared" si="206"/>
        <v>#N/A</v>
      </c>
      <c r="R2673" s="19">
        <v>44548</v>
      </c>
      <c r="S2673" s="17" t="s">
        <v>3651</v>
      </c>
      <c r="T2673" s="8" t="str">
        <f t="shared" si="209"/>
        <v>VM+ QNH Tổ</v>
      </c>
      <c r="U2673" t="s">
        <v>11493</v>
      </c>
      <c r="Y2673" t="str">
        <f t="shared" si="210"/>
        <v>WINCOMQUANGNINH</v>
      </c>
    </row>
    <row r="2674" spans="1:25" x14ac:dyDescent="0.2">
      <c r="A2674" t="s">
        <v>0</v>
      </c>
      <c r="B2674" t="s">
        <v>3652</v>
      </c>
      <c r="D2674" t="s">
        <v>30</v>
      </c>
      <c r="E2674" t="s">
        <v>3</v>
      </c>
      <c r="F2674" s="12">
        <v>1</v>
      </c>
      <c r="G2674" s="2">
        <v>111058</v>
      </c>
      <c r="H2674" t="s">
        <v>4</v>
      </c>
      <c r="J2674" t="s">
        <v>31</v>
      </c>
      <c r="K2674" s="9" t="str">
        <f t="shared" si="207"/>
        <v>Gà muối gói 500g</v>
      </c>
      <c r="L2674" s="8" t="str">
        <f>VLOOKUP(K2674,'[1]Mã Misa'!$B$2:$D$74,2,0)</f>
        <v>Gà muối 500g</v>
      </c>
      <c r="M2674" s="8" t="str">
        <f>VLOOKUP(L2674,'[1]Mã Misa'!$C$2:$D$74,2,0)</f>
        <v>GM500</v>
      </c>
      <c r="N2674" s="2">
        <v>111058</v>
      </c>
      <c r="O2674" t="s">
        <v>3653</v>
      </c>
      <c r="P2674" s="8" t="str">
        <f t="shared" si="208"/>
        <v>0155397</v>
      </c>
      <c r="Q2674" s="8" t="e">
        <f t="shared" si="206"/>
        <v>#N/A</v>
      </c>
      <c r="R2674" s="19">
        <v>44548</v>
      </c>
      <c r="S2674" s="17" t="s">
        <v>3654</v>
      </c>
      <c r="T2674" s="8" t="str">
        <f t="shared" si="209"/>
        <v>VM+ HNI 28</v>
      </c>
      <c r="U2674" t="s">
        <v>11494</v>
      </c>
      <c r="Y2674" t="str">
        <f t="shared" si="210"/>
        <v>WINCOMHANOI</v>
      </c>
    </row>
    <row r="2675" spans="1:25" x14ac:dyDescent="0.2">
      <c r="A2675" t="s">
        <v>0</v>
      </c>
      <c r="B2675" t="s">
        <v>3652</v>
      </c>
      <c r="D2675" t="s">
        <v>27</v>
      </c>
      <c r="E2675" t="s">
        <v>3</v>
      </c>
      <c r="F2675" s="12">
        <v>2</v>
      </c>
      <c r="G2675" s="2">
        <v>122100</v>
      </c>
      <c r="H2675" t="s">
        <v>4</v>
      </c>
      <c r="J2675" t="s">
        <v>28</v>
      </c>
      <c r="K2675" s="9" t="str">
        <f t="shared" si="207"/>
        <v>_Giò sụn gà 250g</v>
      </c>
      <c r="L2675" s="8" t="str">
        <f>VLOOKUP(K2675,'[1]Mã Misa'!$B$2:$D$74,2,0)</f>
        <v>Giò sụn gà 250g</v>
      </c>
      <c r="M2675" s="8" t="str">
        <f>VLOOKUP(L2675,'[1]Mã Misa'!$C$2:$D$74,2,0)</f>
        <v>GSG250</v>
      </c>
      <c r="N2675" s="2">
        <v>61050</v>
      </c>
      <c r="O2675" t="s">
        <v>3653</v>
      </c>
      <c r="P2675" s="8" t="str">
        <f t="shared" si="208"/>
        <v>0155397</v>
      </c>
      <c r="Q2675" s="8" t="e">
        <f t="shared" si="206"/>
        <v>#N/A</v>
      </c>
      <c r="R2675" s="19">
        <v>44548</v>
      </c>
      <c r="S2675" s="17" t="s">
        <v>3654</v>
      </c>
      <c r="T2675" s="8" t="str">
        <f t="shared" si="209"/>
        <v>VM+ HNI 28</v>
      </c>
      <c r="U2675" t="s">
        <v>11494</v>
      </c>
      <c r="Y2675" t="str">
        <f t="shared" si="210"/>
        <v>WINCOMHANOI</v>
      </c>
    </row>
    <row r="2676" spans="1:25" x14ac:dyDescent="0.2">
      <c r="A2676" t="s">
        <v>0</v>
      </c>
      <c r="B2676" t="s">
        <v>3652</v>
      </c>
      <c r="D2676" t="s">
        <v>8</v>
      </c>
      <c r="E2676" t="s">
        <v>3</v>
      </c>
      <c r="F2676" s="12">
        <v>3</v>
      </c>
      <c r="G2676" s="2">
        <v>316200</v>
      </c>
      <c r="H2676" t="s">
        <v>4</v>
      </c>
      <c r="J2676" t="s">
        <v>9</v>
      </c>
      <c r="K2676" s="9" t="str">
        <f t="shared" si="207"/>
        <v>_Đùi gà sốt cay 500g</v>
      </c>
      <c r="L2676" s="8" t="str">
        <f>VLOOKUP(K2676,'[1]Mã Misa'!$B$2:$D$74,2,0)</f>
        <v>Đùi gà sốt cay 500g</v>
      </c>
      <c r="M2676" s="8" t="str">
        <f>VLOOKUP(L2676,'[1]Mã Misa'!$C$2:$D$74,2,0)</f>
        <v>DGSC500</v>
      </c>
      <c r="N2676" s="2">
        <v>105400</v>
      </c>
      <c r="O2676" t="s">
        <v>3653</v>
      </c>
      <c r="P2676" s="8" t="str">
        <f t="shared" si="208"/>
        <v>0155397</v>
      </c>
      <c r="Q2676" s="8" t="e">
        <f t="shared" si="206"/>
        <v>#N/A</v>
      </c>
      <c r="R2676" s="19">
        <v>44548</v>
      </c>
      <c r="S2676" s="17" t="s">
        <v>3654</v>
      </c>
      <c r="T2676" s="8" t="str">
        <f t="shared" si="209"/>
        <v>VM+ HNI 28</v>
      </c>
      <c r="U2676" t="s">
        <v>11494</v>
      </c>
      <c r="Y2676" t="str">
        <f t="shared" si="210"/>
        <v>WINCOMHANOI</v>
      </c>
    </row>
    <row r="2677" spans="1:25" x14ac:dyDescent="0.2">
      <c r="A2677" t="s">
        <v>0</v>
      </c>
      <c r="B2677" t="s">
        <v>3652</v>
      </c>
      <c r="D2677" t="s">
        <v>25</v>
      </c>
      <c r="E2677" t="s">
        <v>3</v>
      </c>
      <c r="F2677" s="12">
        <v>2</v>
      </c>
      <c r="G2677" s="2">
        <v>181500</v>
      </c>
      <c r="H2677" t="s">
        <v>4</v>
      </c>
      <c r="J2677" t="s">
        <v>26</v>
      </c>
      <c r="K2677" s="9" t="str">
        <f t="shared" si="207"/>
        <v>_Chân gà sốt cay 400g</v>
      </c>
      <c r="L2677" s="8" t="str">
        <f>VLOOKUP(K2677,'[1]Mã Misa'!$B$2:$D$74,2,0)</f>
        <v>Chân gà sốt cay 400g</v>
      </c>
      <c r="M2677" s="8" t="str">
        <f>VLOOKUP(L2677,'[1]Mã Misa'!$C$2:$D$74,2,0)</f>
        <v>CGSC400</v>
      </c>
      <c r="N2677" s="2">
        <v>90750</v>
      </c>
      <c r="O2677" t="s">
        <v>3653</v>
      </c>
      <c r="P2677" s="8" t="str">
        <f t="shared" si="208"/>
        <v>0155397</v>
      </c>
      <c r="Q2677" s="8" t="e">
        <f t="shared" si="206"/>
        <v>#N/A</v>
      </c>
      <c r="R2677" s="19">
        <v>44548</v>
      </c>
      <c r="S2677" s="17" t="s">
        <v>3654</v>
      </c>
      <c r="T2677" s="8" t="str">
        <f t="shared" si="209"/>
        <v>VM+ HNI 28</v>
      </c>
      <c r="U2677" t="s">
        <v>11494</v>
      </c>
      <c r="Y2677" t="str">
        <f t="shared" si="210"/>
        <v>WINCOMHANOI</v>
      </c>
    </row>
    <row r="2678" spans="1:25" x14ac:dyDescent="0.2">
      <c r="A2678" t="s">
        <v>0</v>
      </c>
      <c r="B2678" t="s">
        <v>3652</v>
      </c>
      <c r="D2678" t="s">
        <v>15</v>
      </c>
      <c r="E2678" t="s">
        <v>3</v>
      </c>
      <c r="F2678" s="12">
        <v>1</v>
      </c>
      <c r="G2678" s="2">
        <v>46000</v>
      </c>
      <c r="H2678" t="s">
        <v>4</v>
      </c>
      <c r="J2678" t="s">
        <v>16</v>
      </c>
      <c r="K2678" s="9" t="str">
        <f t="shared" si="207"/>
        <v>Mộc nấm hương gói 250g</v>
      </c>
      <c r="L2678" s="8" t="str">
        <f>VLOOKUP(K2678,'[1]Mã Misa'!$B$2:$D$74,2,0)</f>
        <v>Mộc Nấm Hương 250g</v>
      </c>
      <c r="M2678" s="8" t="str">
        <f>VLOOKUP(L2678,'[1]Mã Misa'!$C$2:$D$74,2,0)</f>
        <v>MNH250</v>
      </c>
      <c r="N2678" s="2">
        <v>46000</v>
      </c>
      <c r="O2678" t="s">
        <v>3653</v>
      </c>
      <c r="P2678" s="8" t="str">
        <f t="shared" si="208"/>
        <v>0155397</v>
      </c>
      <c r="Q2678" s="8" t="e">
        <f t="shared" si="206"/>
        <v>#N/A</v>
      </c>
      <c r="R2678" s="19">
        <v>44548</v>
      </c>
      <c r="S2678" s="17" t="s">
        <v>3654</v>
      </c>
      <c r="T2678" s="8" t="str">
        <f t="shared" si="209"/>
        <v>VM+ HNI 28</v>
      </c>
      <c r="U2678" t="s">
        <v>11494</v>
      </c>
      <c r="Y2678" t="str">
        <f t="shared" si="210"/>
        <v>WINCOMHANOI</v>
      </c>
    </row>
    <row r="2679" spans="1:25" x14ac:dyDescent="0.2">
      <c r="A2679" t="s">
        <v>0</v>
      </c>
      <c r="B2679" t="s">
        <v>3655</v>
      </c>
      <c r="D2679" t="s">
        <v>15</v>
      </c>
      <c r="E2679" t="s">
        <v>3</v>
      </c>
      <c r="F2679" s="12">
        <v>3</v>
      </c>
      <c r="G2679" s="2">
        <v>138000</v>
      </c>
      <c r="H2679" t="s">
        <v>4</v>
      </c>
      <c r="J2679" t="s">
        <v>16</v>
      </c>
      <c r="K2679" s="9" t="str">
        <f t="shared" si="207"/>
        <v>Mộc nấm hương gói 250g</v>
      </c>
      <c r="L2679" s="8" t="str">
        <f>VLOOKUP(K2679,'[1]Mã Misa'!$B$2:$D$74,2,0)</f>
        <v>Mộc Nấm Hương 250g</v>
      </c>
      <c r="M2679" s="8" t="str">
        <f>VLOOKUP(L2679,'[1]Mã Misa'!$C$2:$D$74,2,0)</f>
        <v>MNH250</v>
      </c>
      <c r="N2679" s="2">
        <v>46000</v>
      </c>
      <c r="O2679" t="s">
        <v>3656</v>
      </c>
      <c r="P2679" s="8" t="str">
        <f t="shared" si="208"/>
        <v>0005764</v>
      </c>
      <c r="Q2679" s="8" t="e">
        <f t="shared" si="206"/>
        <v>#N/A</v>
      </c>
      <c r="R2679" s="19">
        <v>44548</v>
      </c>
      <c r="S2679" s="17" t="s">
        <v>3657</v>
      </c>
      <c r="T2679" s="8" t="str">
        <f t="shared" si="209"/>
        <v>VM+ THA 49</v>
      </c>
      <c r="U2679" t="s">
        <v>11495</v>
      </c>
      <c r="Y2679" t="str">
        <f t="shared" si="210"/>
        <v>WINCOMTHANHHOA</v>
      </c>
    </row>
    <row r="2680" spans="1:25" x14ac:dyDescent="0.2">
      <c r="A2680" t="s">
        <v>0</v>
      </c>
      <c r="B2680" t="s">
        <v>3658</v>
      </c>
      <c r="D2680" t="s">
        <v>11</v>
      </c>
      <c r="E2680" t="s">
        <v>3</v>
      </c>
      <c r="F2680" s="12">
        <v>3</v>
      </c>
      <c r="G2680" s="2">
        <v>150546</v>
      </c>
      <c r="H2680" t="s">
        <v>4</v>
      </c>
      <c r="J2680" t="s">
        <v>12</v>
      </c>
      <c r="K2680" s="9" t="str">
        <f t="shared" si="207"/>
        <v>Giò tai lưỡi xào gói 250g</v>
      </c>
      <c r="L2680" s="8" t="str">
        <f>VLOOKUP(K2680,'[1]Mã Misa'!$B$2:$D$74,2,0)</f>
        <v>Giò Tai Lưỡi Xào 250g</v>
      </c>
      <c r="M2680" s="8" t="str">
        <f>VLOOKUP(L2680,'[1]Mã Misa'!$C$2:$D$74,2,0)</f>
        <v>GTLX250G</v>
      </c>
      <c r="N2680" s="2">
        <v>50182</v>
      </c>
      <c r="O2680" t="s">
        <v>3659</v>
      </c>
      <c r="P2680" s="8" t="str">
        <f t="shared" si="208"/>
        <v>0155409</v>
      </c>
      <c r="Q2680" s="8" t="e">
        <f t="shared" si="206"/>
        <v>#N/A</v>
      </c>
      <c r="R2680" s="19">
        <v>44548</v>
      </c>
      <c r="S2680" s="17" t="s">
        <v>2018</v>
      </c>
      <c r="T2680" s="8" t="str">
        <f t="shared" si="209"/>
        <v>VM+ HNI R3</v>
      </c>
      <c r="U2680" t="s">
        <v>11083</v>
      </c>
      <c r="Y2680" t="str">
        <f t="shared" si="210"/>
        <v>WINCOMHANOI</v>
      </c>
    </row>
    <row r="2681" spans="1:25" x14ac:dyDescent="0.2">
      <c r="A2681" t="s">
        <v>0</v>
      </c>
      <c r="B2681" t="s">
        <v>3660</v>
      </c>
      <c r="D2681" t="s">
        <v>8</v>
      </c>
      <c r="E2681" t="s">
        <v>3</v>
      </c>
      <c r="F2681" s="12">
        <v>3</v>
      </c>
      <c r="G2681" s="2">
        <v>316200</v>
      </c>
      <c r="H2681" t="s">
        <v>4</v>
      </c>
      <c r="J2681" t="s">
        <v>9</v>
      </c>
      <c r="K2681" s="9" t="str">
        <f t="shared" si="207"/>
        <v>_Đùi gà sốt cay 500g</v>
      </c>
      <c r="L2681" s="8" t="str">
        <f>VLOOKUP(K2681,'[1]Mã Misa'!$B$2:$D$74,2,0)</f>
        <v>Đùi gà sốt cay 500g</v>
      </c>
      <c r="M2681" s="8" t="str">
        <f>VLOOKUP(L2681,'[1]Mã Misa'!$C$2:$D$74,2,0)</f>
        <v>DGSC500</v>
      </c>
      <c r="N2681" s="2">
        <v>105400</v>
      </c>
      <c r="O2681" t="s">
        <v>3661</v>
      </c>
      <c r="P2681" s="8" t="str">
        <f t="shared" si="208"/>
        <v>0155411</v>
      </c>
      <c r="Q2681" s="8" t="e">
        <f t="shared" si="206"/>
        <v>#N/A</v>
      </c>
      <c r="R2681" s="19">
        <v>44548</v>
      </c>
      <c r="S2681" s="17" t="s">
        <v>3662</v>
      </c>
      <c r="T2681" s="8" t="str">
        <f t="shared" si="209"/>
        <v>VM+ HNI 10</v>
      </c>
      <c r="U2681" t="s">
        <v>11496</v>
      </c>
      <c r="Y2681" t="str">
        <f t="shared" si="210"/>
        <v>WINCOMHANOI</v>
      </c>
    </row>
    <row r="2682" spans="1:25" x14ac:dyDescent="0.2">
      <c r="A2682" t="s">
        <v>0</v>
      </c>
      <c r="B2682" t="s">
        <v>3660</v>
      </c>
      <c r="D2682" t="s">
        <v>11</v>
      </c>
      <c r="E2682" t="s">
        <v>3</v>
      </c>
      <c r="F2682" s="12">
        <v>1</v>
      </c>
      <c r="G2682" s="2">
        <v>50182</v>
      </c>
      <c r="H2682" t="s">
        <v>4</v>
      </c>
      <c r="J2682" t="s">
        <v>12</v>
      </c>
      <c r="K2682" s="9" t="str">
        <f t="shared" si="207"/>
        <v>Giò tai lưỡi xào gói 250g</v>
      </c>
      <c r="L2682" s="8" t="str">
        <f>VLOOKUP(K2682,'[1]Mã Misa'!$B$2:$D$74,2,0)</f>
        <v>Giò Tai Lưỡi Xào 250g</v>
      </c>
      <c r="M2682" s="8" t="str">
        <f>VLOOKUP(L2682,'[1]Mã Misa'!$C$2:$D$74,2,0)</f>
        <v>GTLX250G</v>
      </c>
      <c r="N2682" s="2">
        <v>50182</v>
      </c>
      <c r="O2682" t="s">
        <v>3661</v>
      </c>
      <c r="P2682" s="8" t="str">
        <f t="shared" si="208"/>
        <v>0155411</v>
      </c>
      <c r="Q2682" s="8" t="e">
        <f t="shared" si="206"/>
        <v>#N/A</v>
      </c>
      <c r="R2682" s="19">
        <v>44548</v>
      </c>
      <c r="S2682" s="17" t="s">
        <v>3662</v>
      </c>
      <c r="T2682" s="8" t="str">
        <f t="shared" si="209"/>
        <v>VM+ HNI 10</v>
      </c>
      <c r="U2682" t="s">
        <v>11496</v>
      </c>
      <c r="Y2682" t="str">
        <f t="shared" si="210"/>
        <v>WINCOMHANOI</v>
      </c>
    </row>
    <row r="2683" spans="1:25" x14ac:dyDescent="0.2">
      <c r="A2683" t="s">
        <v>0</v>
      </c>
      <c r="B2683" t="s">
        <v>3663</v>
      </c>
      <c r="D2683" t="s">
        <v>40</v>
      </c>
      <c r="E2683" t="s">
        <v>3</v>
      </c>
      <c r="F2683" s="12">
        <v>2</v>
      </c>
      <c r="G2683" s="2">
        <v>118800</v>
      </c>
      <c r="H2683" t="s">
        <v>4</v>
      </c>
      <c r="J2683" t="s">
        <v>41</v>
      </c>
      <c r="K2683" s="9" t="str">
        <f t="shared" si="207"/>
        <v>_Giò lụa 250g</v>
      </c>
      <c r="L2683" s="8" t="str">
        <f>VLOOKUP(K2683,'[1]Mã Misa'!$B$2:$D$74,2,0)</f>
        <v>Giò lụa 250g</v>
      </c>
      <c r="M2683" s="8" t="str">
        <f>VLOOKUP(L2683,'[1]Mã Misa'!$C$2:$D$74,2,0)</f>
        <v>GL250</v>
      </c>
      <c r="N2683" s="2">
        <v>59400</v>
      </c>
      <c r="O2683" t="s">
        <v>916</v>
      </c>
      <c r="P2683" s="8" t="str">
        <f t="shared" si="208"/>
        <v>0003206</v>
      </c>
      <c r="Q2683" s="8" t="e">
        <f t="shared" si="206"/>
        <v>#N/A</v>
      </c>
      <c r="R2683" s="19">
        <v>44537</v>
      </c>
      <c r="S2683" s="17" t="s">
        <v>3664</v>
      </c>
      <c r="T2683" s="8" t="str">
        <f t="shared" si="209"/>
        <v>VM+ HDG 11</v>
      </c>
      <c r="U2683" t="s">
        <v>11497</v>
      </c>
      <c r="Y2683" t="str">
        <f t="shared" si="210"/>
        <v>WINCOMHAIDUONG</v>
      </c>
    </row>
    <row r="2684" spans="1:25" x14ac:dyDescent="0.2">
      <c r="A2684" t="s">
        <v>0</v>
      </c>
      <c r="B2684" t="s">
        <v>3663</v>
      </c>
      <c r="D2684" t="s">
        <v>2</v>
      </c>
      <c r="E2684" t="s">
        <v>3</v>
      </c>
      <c r="F2684" s="12">
        <v>4</v>
      </c>
      <c r="G2684" s="2">
        <v>283800</v>
      </c>
      <c r="H2684" t="s">
        <v>4</v>
      </c>
      <c r="J2684" t="s">
        <v>5</v>
      </c>
      <c r="K2684" s="9" t="str">
        <f t="shared" si="207"/>
        <v>_Chả nướng 300g</v>
      </c>
      <c r="L2684" s="8" t="str">
        <f>VLOOKUP(K2684,'[1]Mã Misa'!$B$2:$D$74,2,0)</f>
        <v>Chả nướng 300g</v>
      </c>
      <c r="M2684" s="8" t="str">
        <f>VLOOKUP(L2684,'[1]Mã Misa'!$C$2:$D$74,2,0)</f>
        <v>CN300</v>
      </c>
      <c r="N2684" s="2">
        <v>70950</v>
      </c>
      <c r="O2684" t="s">
        <v>916</v>
      </c>
      <c r="P2684" s="8" t="str">
        <f t="shared" si="208"/>
        <v>0003206</v>
      </c>
      <c r="Q2684" s="8" t="e">
        <f t="shared" si="206"/>
        <v>#N/A</v>
      </c>
      <c r="R2684" s="19">
        <v>44537</v>
      </c>
      <c r="S2684" s="17" t="s">
        <v>3664</v>
      </c>
      <c r="T2684" s="8" t="str">
        <f t="shared" si="209"/>
        <v>VM+ HDG 11</v>
      </c>
      <c r="U2684" t="s">
        <v>11497</v>
      </c>
      <c r="Y2684" t="str">
        <f t="shared" si="210"/>
        <v>WINCOMHAIDUONG</v>
      </c>
    </row>
    <row r="2685" spans="1:25" x14ac:dyDescent="0.2">
      <c r="A2685" t="s">
        <v>0</v>
      </c>
      <c r="B2685" t="s">
        <v>3663</v>
      </c>
      <c r="D2685" t="s">
        <v>27</v>
      </c>
      <c r="E2685" t="s">
        <v>3</v>
      </c>
      <c r="F2685" s="12">
        <v>4</v>
      </c>
      <c r="G2685" s="2">
        <v>244200</v>
      </c>
      <c r="H2685" t="s">
        <v>4</v>
      </c>
      <c r="J2685" t="s">
        <v>28</v>
      </c>
      <c r="K2685" s="9" t="str">
        <f t="shared" si="207"/>
        <v>_Giò sụn gà 250g</v>
      </c>
      <c r="L2685" s="8" t="str">
        <f>VLOOKUP(K2685,'[1]Mã Misa'!$B$2:$D$74,2,0)</f>
        <v>Giò sụn gà 250g</v>
      </c>
      <c r="M2685" s="8" t="str">
        <f>VLOOKUP(L2685,'[1]Mã Misa'!$C$2:$D$74,2,0)</f>
        <v>GSG250</v>
      </c>
      <c r="N2685" s="2">
        <v>61050</v>
      </c>
      <c r="O2685" t="s">
        <v>916</v>
      </c>
      <c r="P2685" s="8" t="str">
        <f t="shared" si="208"/>
        <v>0003206</v>
      </c>
      <c r="Q2685" s="8" t="e">
        <f t="shared" si="206"/>
        <v>#N/A</v>
      </c>
      <c r="R2685" s="19">
        <v>44537</v>
      </c>
      <c r="S2685" s="17" t="s">
        <v>3664</v>
      </c>
      <c r="T2685" s="8" t="str">
        <f t="shared" si="209"/>
        <v>VM+ HDG 11</v>
      </c>
      <c r="U2685" t="s">
        <v>11497</v>
      </c>
      <c r="Y2685" t="str">
        <f t="shared" si="210"/>
        <v>WINCOMHAIDUONG</v>
      </c>
    </row>
    <row r="2686" spans="1:25" x14ac:dyDescent="0.2">
      <c r="A2686" t="s">
        <v>0</v>
      </c>
      <c r="B2686" t="s">
        <v>3663</v>
      </c>
      <c r="D2686" t="s">
        <v>21</v>
      </c>
      <c r="E2686" t="s">
        <v>3</v>
      </c>
      <c r="F2686" s="12">
        <v>1</v>
      </c>
      <c r="G2686" s="2">
        <v>74250</v>
      </c>
      <c r="H2686" t="s">
        <v>4</v>
      </c>
      <c r="J2686" t="s">
        <v>22</v>
      </c>
      <c r="K2686" s="9" t="str">
        <f t="shared" si="207"/>
        <v>_Chả cốm 300g</v>
      </c>
      <c r="L2686" s="8" t="str">
        <f>VLOOKUP(K2686,'[1]Mã Misa'!$B$2:$D$74,2,0)</f>
        <v>Chả cốm 300g</v>
      </c>
      <c r="M2686" s="8" t="str">
        <f>VLOOKUP(L2686,'[1]Mã Misa'!$C$2:$D$74,2,0)</f>
        <v>CC300</v>
      </c>
      <c r="N2686" s="2">
        <v>74250</v>
      </c>
      <c r="O2686" t="s">
        <v>916</v>
      </c>
      <c r="P2686" s="8" t="str">
        <f t="shared" si="208"/>
        <v>0003206</v>
      </c>
      <c r="Q2686" s="8" t="e">
        <f t="shared" si="206"/>
        <v>#N/A</v>
      </c>
      <c r="R2686" s="19">
        <v>44537</v>
      </c>
      <c r="S2686" s="17" t="s">
        <v>3664</v>
      </c>
      <c r="T2686" s="8" t="str">
        <f t="shared" si="209"/>
        <v>VM+ HDG 11</v>
      </c>
      <c r="U2686" t="s">
        <v>11497</v>
      </c>
      <c r="Y2686" t="str">
        <f t="shared" si="210"/>
        <v>WINCOMHAIDUONG</v>
      </c>
    </row>
    <row r="2687" spans="1:25" x14ac:dyDescent="0.2">
      <c r="A2687" t="s">
        <v>0</v>
      </c>
      <c r="B2687" t="s">
        <v>3665</v>
      </c>
      <c r="D2687" t="s">
        <v>11</v>
      </c>
      <c r="E2687" t="s">
        <v>3</v>
      </c>
      <c r="F2687" s="12">
        <v>1</v>
      </c>
      <c r="G2687" s="2">
        <v>50182</v>
      </c>
      <c r="H2687" t="s">
        <v>4</v>
      </c>
      <c r="J2687" t="s">
        <v>12</v>
      </c>
      <c r="K2687" s="9" t="str">
        <f t="shared" si="207"/>
        <v>Giò tai lưỡi xào gói 250g</v>
      </c>
      <c r="L2687" s="8" t="str">
        <f>VLOOKUP(K2687,'[1]Mã Misa'!$B$2:$D$74,2,0)</f>
        <v>Giò Tai Lưỡi Xào 250g</v>
      </c>
      <c r="M2687" s="8" t="str">
        <f>VLOOKUP(L2687,'[1]Mã Misa'!$C$2:$D$74,2,0)</f>
        <v>GTLX250G</v>
      </c>
      <c r="N2687" s="2">
        <v>50182</v>
      </c>
      <c r="O2687" t="s">
        <v>1023</v>
      </c>
      <c r="P2687" s="8" t="str">
        <f t="shared" si="208"/>
        <v>0003207</v>
      </c>
      <c r="Q2687" s="8" t="e">
        <f t="shared" si="206"/>
        <v>#N/A</v>
      </c>
      <c r="R2687" s="19">
        <v>44537</v>
      </c>
      <c r="S2687" s="17" t="s">
        <v>3664</v>
      </c>
      <c r="T2687" s="8" t="str">
        <f t="shared" si="209"/>
        <v>VM+ HDG 11</v>
      </c>
      <c r="U2687" t="s">
        <v>11497</v>
      </c>
      <c r="Y2687" t="str">
        <f t="shared" si="210"/>
        <v>WINCOMHAIDUONG</v>
      </c>
    </row>
    <row r="2688" spans="1:25" x14ac:dyDescent="0.2">
      <c r="A2688" t="s">
        <v>0</v>
      </c>
      <c r="B2688" t="s">
        <v>3665</v>
      </c>
      <c r="D2688" t="s">
        <v>30</v>
      </c>
      <c r="E2688" t="s">
        <v>3</v>
      </c>
      <c r="F2688" s="12">
        <v>1</v>
      </c>
      <c r="G2688" s="2">
        <v>111058</v>
      </c>
      <c r="H2688" t="s">
        <v>4</v>
      </c>
      <c r="J2688" t="s">
        <v>31</v>
      </c>
      <c r="K2688" s="9" t="str">
        <f t="shared" si="207"/>
        <v>Gà muối gói 500g</v>
      </c>
      <c r="L2688" s="8" t="str">
        <f>VLOOKUP(K2688,'[1]Mã Misa'!$B$2:$D$74,2,0)</f>
        <v>Gà muối 500g</v>
      </c>
      <c r="M2688" s="8" t="str">
        <f>VLOOKUP(L2688,'[1]Mã Misa'!$C$2:$D$74,2,0)</f>
        <v>GM500</v>
      </c>
      <c r="N2688" s="2">
        <v>111058</v>
      </c>
      <c r="O2688" t="s">
        <v>1023</v>
      </c>
      <c r="P2688" s="8" t="str">
        <f t="shared" si="208"/>
        <v>0003207</v>
      </c>
      <c r="Q2688" s="8" t="e">
        <f t="shared" si="206"/>
        <v>#N/A</v>
      </c>
      <c r="R2688" s="19">
        <v>44537</v>
      </c>
      <c r="S2688" s="17" t="s">
        <v>3664</v>
      </c>
      <c r="T2688" s="8" t="str">
        <f t="shared" si="209"/>
        <v>VM+ HDG 11</v>
      </c>
      <c r="U2688" t="s">
        <v>11497</v>
      </c>
      <c r="Y2688" t="str">
        <f t="shared" si="210"/>
        <v>WINCOMHAIDUONG</v>
      </c>
    </row>
    <row r="2689" spans="1:25" x14ac:dyDescent="0.2">
      <c r="A2689" t="s">
        <v>0</v>
      </c>
      <c r="B2689" t="s">
        <v>3666</v>
      </c>
      <c r="D2689" t="s">
        <v>21</v>
      </c>
      <c r="E2689" t="s">
        <v>3</v>
      </c>
      <c r="F2689" s="12">
        <v>2</v>
      </c>
      <c r="G2689" s="2">
        <v>148500</v>
      </c>
      <c r="H2689" t="s">
        <v>4</v>
      </c>
      <c r="J2689" t="s">
        <v>22</v>
      </c>
      <c r="K2689" s="9" t="str">
        <f t="shared" si="207"/>
        <v>_Chả cốm 300g</v>
      </c>
      <c r="L2689" s="8" t="str">
        <f>VLOOKUP(K2689,'[1]Mã Misa'!$B$2:$D$74,2,0)</f>
        <v>Chả cốm 300g</v>
      </c>
      <c r="M2689" s="8" t="str">
        <f>VLOOKUP(L2689,'[1]Mã Misa'!$C$2:$D$74,2,0)</f>
        <v>CC300</v>
      </c>
      <c r="N2689" s="2">
        <v>74250</v>
      </c>
      <c r="O2689" t="s">
        <v>3667</v>
      </c>
      <c r="P2689" s="8" t="str">
        <f t="shared" si="208"/>
        <v>0046787</v>
      </c>
      <c r="Q2689" s="8" t="e">
        <f t="shared" si="206"/>
        <v>#N/A</v>
      </c>
      <c r="R2689" s="19">
        <v>44548</v>
      </c>
      <c r="S2689" s="17" t="s">
        <v>3668</v>
      </c>
      <c r="T2689" s="8" t="str">
        <f t="shared" si="209"/>
        <v>VM+HCM A–0</v>
      </c>
      <c r="U2689" t="s">
        <v>11498</v>
      </c>
      <c r="Y2689" t="str">
        <f t="shared" si="210"/>
        <v>WINCOMHOCHIMINH</v>
      </c>
    </row>
    <row r="2690" spans="1:25" x14ac:dyDescent="0.2">
      <c r="A2690" t="s">
        <v>0</v>
      </c>
      <c r="B2690" t="s">
        <v>3666</v>
      </c>
      <c r="D2690" t="s">
        <v>8</v>
      </c>
      <c r="E2690" t="s">
        <v>3</v>
      </c>
      <c r="F2690" s="12">
        <v>2</v>
      </c>
      <c r="G2690" s="2">
        <v>210800</v>
      </c>
      <c r="H2690" t="s">
        <v>4</v>
      </c>
      <c r="J2690" t="s">
        <v>9</v>
      </c>
      <c r="K2690" s="9" t="str">
        <f t="shared" si="207"/>
        <v>_Đùi gà sốt cay 500g</v>
      </c>
      <c r="L2690" s="8" t="str">
        <f>VLOOKUP(K2690,'[1]Mã Misa'!$B$2:$D$74,2,0)</f>
        <v>Đùi gà sốt cay 500g</v>
      </c>
      <c r="M2690" s="8" t="str">
        <f>VLOOKUP(L2690,'[1]Mã Misa'!$C$2:$D$74,2,0)</f>
        <v>DGSC500</v>
      </c>
      <c r="N2690" s="2">
        <v>105400</v>
      </c>
      <c r="O2690" t="s">
        <v>3667</v>
      </c>
      <c r="P2690" s="8" t="str">
        <f t="shared" si="208"/>
        <v>0046787</v>
      </c>
      <c r="Q2690" s="8" t="e">
        <f t="shared" si="206"/>
        <v>#N/A</v>
      </c>
      <c r="R2690" s="19">
        <v>44548</v>
      </c>
      <c r="S2690" s="17" t="s">
        <v>3668</v>
      </c>
      <c r="T2690" s="8" t="str">
        <f t="shared" si="209"/>
        <v>VM+HCM A–0</v>
      </c>
      <c r="U2690" t="s">
        <v>11498</v>
      </c>
      <c r="Y2690" t="str">
        <f t="shared" si="210"/>
        <v>WINCOMHOCHIMINH</v>
      </c>
    </row>
    <row r="2691" spans="1:25" x14ac:dyDescent="0.2">
      <c r="A2691" t="s">
        <v>0</v>
      </c>
      <c r="B2691" t="s">
        <v>3666</v>
      </c>
      <c r="D2691" t="s">
        <v>27</v>
      </c>
      <c r="E2691" t="s">
        <v>3</v>
      </c>
      <c r="F2691" s="12">
        <v>1</v>
      </c>
      <c r="G2691" s="2">
        <v>61050</v>
      </c>
      <c r="H2691" t="s">
        <v>4</v>
      </c>
      <c r="J2691" t="s">
        <v>28</v>
      </c>
      <c r="K2691" s="9" t="str">
        <f t="shared" si="207"/>
        <v>_Giò sụn gà 250g</v>
      </c>
      <c r="L2691" s="8" t="str">
        <f>VLOOKUP(K2691,'[1]Mã Misa'!$B$2:$D$74,2,0)</f>
        <v>Giò sụn gà 250g</v>
      </c>
      <c r="M2691" s="8" t="str">
        <f>VLOOKUP(L2691,'[1]Mã Misa'!$C$2:$D$74,2,0)</f>
        <v>GSG250</v>
      </c>
      <c r="N2691" s="2">
        <v>61050</v>
      </c>
      <c r="O2691" t="s">
        <v>3667</v>
      </c>
      <c r="P2691" s="8" t="str">
        <f t="shared" si="208"/>
        <v>0046787</v>
      </c>
      <c r="Q2691" s="8" t="e">
        <f t="shared" ref="Q2691:Q2754" si="211">IF(VLOOKUP(P2691,$AD$1:$AF$32,1,0)&lt;&gt;0,(P2691&amp;"A"),0)</f>
        <v>#N/A</v>
      </c>
      <c r="R2691" s="19">
        <v>44548</v>
      </c>
      <c r="S2691" s="17" t="s">
        <v>3668</v>
      </c>
      <c r="T2691" s="8" t="str">
        <f t="shared" si="209"/>
        <v>VM+HCM A–0</v>
      </c>
      <c r="U2691" t="s">
        <v>11498</v>
      </c>
      <c r="Y2691" t="str">
        <f t="shared" si="210"/>
        <v>WINCOMHOCHIMINH</v>
      </c>
    </row>
    <row r="2692" spans="1:25" x14ac:dyDescent="0.2">
      <c r="A2692" t="s">
        <v>0</v>
      </c>
      <c r="B2692" t="s">
        <v>3666</v>
      </c>
      <c r="D2692" t="s">
        <v>15</v>
      </c>
      <c r="E2692" t="s">
        <v>3</v>
      </c>
      <c r="F2692" s="12">
        <v>1</v>
      </c>
      <c r="G2692" s="2">
        <v>46000</v>
      </c>
      <c r="H2692" t="s">
        <v>4</v>
      </c>
      <c r="J2692" t="s">
        <v>16</v>
      </c>
      <c r="K2692" s="9" t="str">
        <f t="shared" ref="K2692:K2755" si="212">MID(J2692,10,26)</f>
        <v>Mộc nấm hương gói 250g</v>
      </c>
      <c r="L2692" s="8" t="str">
        <f>VLOOKUP(K2692,'[1]Mã Misa'!$B$2:$D$74,2,0)</f>
        <v>Mộc Nấm Hương 250g</v>
      </c>
      <c r="M2692" s="8" t="str">
        <f>VLOOKUP(L2692,'[1]Mã Misa'!$C$2:$D$74,2,0)</f>
        <v>MNH250</v>
      </c>
      <c r="N2692" s="2">
        <v>46000</v>
      </c>
      <c r="O2692" t="s">
        <v>3667</v>
      </c>
      <c r="P2692" s="8" t="str">
        <f t="shared" ref="P2692:P2755" si="213">RIGHT(O2692,7)</f>
        <v>0046787</v>
      </c>
      <c r="Q2692" s="8" t="e">
        <f t="shared" si="211"/>
        <v>#N/A</v>
      </c>
      <c r="R2692" s="19">
        <v>44548</v>
      </c>
      <c r="S2692" s="17" t="s">
        <v>3668</v>
      </c>
      <c r="T2692" s="8" t="str">
        <f t="shared" ref="T2692:T2755" si="214">LEFT(U2692,10)</f>
        <v>VM+HCM A–0</v>
      </c>
      <c r="U2692" t="s">
        <v>11498</v>
      </c>
      <c r="Y2692" t="str">
        <f t="shared" ref="Y2692:Y2755" si="215">IF(ISNUMBER(SEARCH($V$3,T2692)),"WINCOMHANOI",IF(ISNUMBER(SEARCH($V$4,T2692)),"WINCOMHOCHIMINH",IF(ISNUMBER(SEARCH($V$5,T2692)),"WINCOMDANANG",IF(ISNUMBER(SEARCH($V$6,T2692)),"WINCOMHAIDUONG",IF(ISNUMBER(SEARCH($V$7,T2692)),"WINCOMQUANGNINH",IF(ISNUMBER(SEARCH($V$8,T2692)),"WINCOMHAIPHONG",IF(ISNUMBER(SEARCH($V$9,T2692)),"WINCOMBACGIANG",IF(ISNUMBER(SEARCH($V$10,T2692)),"WINCOMBACNINH",IF(ISNUMBER(SEARCH($V$11,T2692)),"WINCOMPHUTHO",IF(ISNUMBER(SEARCH($V$12,T2692)),"WINCOMHATINH",IF(ISNUMBER(SEARCH($V$13,T2692)),"WINCOMTHAINGUYEN",IF(ISNUMBER(SEARCH($V$14,T2692)),"WINCOMKHANHHOA",IF(ISNUMBER(SEARCH($V$15,T2692)),"WINCOMHUNGYEN",IF(ISNUMBER(SEARCH($V$16,T2692)),"WINCOMNGHEAN",IF(ISNUMBER(SEARCH($V$17,T2692)),"WINCOMLAOCAI",IF(ISNUMBER(SEARCH($V$18,T2692)),"WINCOMVUNGTAU",IF(ISNUMBER(SEARCH($V$19,T2692)),"WINCOMBINHDUONG",IF(ISNUMBER(SEARCH($V$20,T2692)),"WINCOMKIENGIANG",IF(ISNUMBER(SEARCH($V$21,T2692)),"WINCOMHANAM",IF(ISNUMBER(SEARCH($V$22,T2692)),"WINCOMNAMDINH",IF(ISNUMBER(SEARCH($V$23,T2692)),"WINCOMLANGSON",IF(ISNUMBER(SEARCH($V$24,T2692)),"WINCOMTHANHHOA",IF(ISNUMBER(SEARCH($V$25,T2692)),"WINCOMYENBAI",IF(ISNUMBER(SEARCH($V$26,T2692)),"WINCOMTUYENQUANG",IF(ISNUMBER(SEARCH($V$27,T2692)),"WINCOMHUE",IF(ISNUMBER(SEARCH($V$28,T2692)),"WINCOMQUANGNAM",IF(ISNUMBER(SEARCH($V$29,T2692)),"WINCOMVINHPHUC",IF(ISNUMBER(SEARCH($V$30,T2692)),"WINCOMHAGIANG",IF(ISNUMBER(SEARCH($V$31,T2692)),"WINCOMNINHBINH",IF(ISNUMBER(SEARCH($V$32,T2692)),"WINCOMTRAVINH",IF(ISNUMBER(SEARCH($V$33,T2692)),"WINCOMCANTHO",IF(ISNUMBER(SEARCH($V$34,T2692)),"WINCOMBENTRE",IF(ISNUMBER(SEARCH($V$35,T2692)),"WINCOMCAMAU",IF(ISNUMBER(SEARCH($V$36,T2692)),"WINCOMANGIANG",IF(ISNUMBER(SEARCH($V$37,T2692)),"WINCOMNINHTHUAN",IF(ISNUMBER(SEARCH($V$38,T2692)),"WINCOMTHAIBINH",IF(ISNUMBER(SEARCH($V$39,T2692)),"WINCOMGIALAI",IF(ISNUMBER(SEARCH($V$40,T2692)),"WINCOMHOABINH",IF(ISNUMBER(SEARCH($V$41,T2692)),"WINCOMQUANGNGAI",IF(ISNUMBER(SEARCH($V$42,T2692)),"WINCOMBINHTHUAN",IF(ISNUMBER(SEARCH($V$43,T2692)),"WINCOMDAKLAK",IF(ISNUMBER(SEARCH($V$44,T2692)),"WINCOMSOCTRANG",IF(ISNUMBER(SEARCH($V$45,T2692)),"WINCOMSONLA",IF(ISNUMBER(SEARCH($V$46,T2692)),"WINCOMKONTUM",IF(ISNUMBER(SEARCH($V$47,T2692)),"WINCOMPHUYEN",IF(ISNUMBER(SEARCH($V$48,T2692)),"WINCOMQUANGTRI",IF(ISNUMBER(SEARCH($V$49,T2692)),"WINCOMBINHDINH",IF(ISNUMBER(SEARCH($V$50,T2692)),"WINCOMCAOBANG",IF(ISNUMBER(SEARCH($V$51,T2692)),"WINCOMQUANGBINH",IF(ISNUMBER(SEARCH($V$52,T2692)),"WINCOMLAMDONG",IF(ISNUMBER(SEARCH($V$53,T2692)),"WINCOMVINHLONG",IF(ISNUMBER(SEARCH($V$54,T2692)),"WINCOMDONGTHAP",IF(ISNUMBER(SEARCH($V$55,T2692)),"WINCOMTIENGIANG",IF(ISNUMBER(SEARCH($V$56,T2692)),"WINCOMQUANGNINH",0))))))))))))))))))))))))))))))))))))))))))))))))))))))</f>
        <v>WINCOMHOCHIMINH</v>
      </c>
    </row>
    <row r="2693" spans="1:25" x14ac:dyDescent="0.2">
      <c r="A2693" t="s">
        <v>0</v>
      </c>
      <c r="B2693" t="s">
        <v>3666</v>
      </c>
      <c r="D2693" t="s">
        <v>42</v>
      </c>
      <c r="E2693" t="s">
        <v>3</v>
      </c>
      <c r="F2693" s="12">
        <v>3</v>
      </c>
      <c r="G2693" s="2">
        <v>263361</v>
      </c>
      <c r="H2693" t="s">
        <v>4</v>
      </c>
      <c r="J2693" t="s">
        <v>43</v>
      </c>
      <c r="K2693" s="9" t="str">
        <f t="shared" si="212"/>
        <v>Bắp bò muối gói 200g</v>
      </c>
      <c r="L2693" s="8" t="str">
        <f>VLOOKUP(K2693,'[1]Mã Misa'!$B$2:$D$74,2,0)</f>
        <v>Bắp bò muối 200g</v>
      </c>
      <c r="M2693" s="8" t="str">
        <f>VLOOKUP(L2693,'[1]Mã Misa'!$C$2:$D$74,2,0)</f>
        <v>BBM200</v>
      </c>
      <c r="N2693" s="2">
        <v>87787</v>
      </c>
      <c r="O2693" t="s">
        <v>3667</v>
      </c>
      <c r="P2693" s="8" t="str">
        <f t="shared" si="213"/>
        <v>0046787</v>
      </c>
      <c r="Q2693" s="8" t="e">
        <f t="shared" si="211"/>
        <v>#N/A</v>
      </c>
      <c r="R2693" s="19">
        <v>44548</v>
      </c>
      <c r="S2693" s="17" t="s">
        <v>3668</v>
      </c>
      <c r="T2693" s="8" t="str">
        <f t="shared" si="214"/>
        <v>VM+HCM A–0</v>
      </c>
      <c r="U2693" t="s">
        <v>11498</v>
      </c>
      <c r="Y2693" t="str">
        <f t="shared" si="215"/>
        <v>WINCOMHOCHIMINH</v>
      </c>
    </row>
    <row r="2694" spans="1:25" x14ac:dyDescent="0.2">
      <c r="A2694" t="s">
        <v>0</v>
      </c>
      <c r="B2694" t="s">
        <v>3669</v>
      </c>
      <c r="D2694" t="s">
        <v>42</v>
      </c>
      <c r="E2694" t="s">
        <v>3</v>
      </c>
      <c r="F2694" s="12">
        <v>1</v>
      </c>
      <c r="G2694" s="2">
        <v>87787</v>
      </c>
      <c r="H2694" t="s">
        <v>4</v>
      </c>
      <c r="J2694" t="s">
        <v>43</v>
      </c>
      <c r="K2694" s="9" t="str">
        <f t="shared" si="212"/>
        <v>Bắp bò muối gói 200g</v>
      </c>
      <c r="L2694" s="8" t="str">
        <f>VLOOKUP(K2694,'[1]Mã Misa'!$B$2:$D$74,2,0)</f>
        <v>Bắp bò muối 200g</v>
      </c>
      <c r="M2694" s="8" t="str">
        <f>VLOOKUP(L2694,'[1]Mã Misa'!$C$2:$D$74,2,0)</f>
        <v>BBM200</v>
      </c>
      <c r="N2694" s="2">
        <v>87787</v>
      </c>
      <c r="O2694" t="s">
        <v>2550</v>
      </c>
      <c r="P2694" s="8" t="str">
        <f t="shared" si="213"/>
        <v>0003248</v>
      </c>
      <c r="Q2694" s="8" t="e">
        <f t="shared" si="211"/>
        <v>#N/A</v>
      </c>
      <c r="R2694" s="19">
        <v>44548</v>
      </c>
      <c r="S2694" s="17" t="s">
        <v>3670</v>
      </c>
      <c r="T2694" s="8" t="str">
        <f t="shared" si="214"/>
        <v>VM+ NAN 70</v>
      </c>
      <c r="U2694" t="s">
        <v>11499</v>
      </c>
      <c r="Y2694" t="str">
        <f t="shared" si="215"/>
        <v>WINCOMNGHEAN</v>
      </c>
    </row>
    <row r="2695" spans="1:25" x14ac:dyDescent="0.2">
      <c r="A2695" t="s">
        <v>0</v>
      </c>
      <c r="B2695" t="s">
        <v>3671</v>
      </c>
      <c r="D2695" t="s">
        <v>42</v>
      </c>
      <c r="E2695" t="s">
        <v>3</v>
      </c>
      <c r="F2695" s="12">
        <v>1</v>
      </c>
      <c r="G2695" s="2">
        <v>87787</v>
      </c>
      <c r="H2695" t="s">
        <v>4</v>
      </c>
      <c r="J2695" t="s">
        <v>43</v>
      </c>
      <c r="K2695" s="9" t="str">
        <f t="shared" si="212"/>
        <v>Bắp bò muối gói 200g</v>
      </c>
      <c r="L2695" s="8" t="str">
        <f>VLOOKUP(K2695,'[1]Mã Misa'!$B$2:$D$74,2,0)</f>
        <v>Bắp bò muối 200g</v>
      </c>
      <c r="M2695" s="8" t="str">
        <f>VLOOKUP(L2695,'[1]Mã Misa'!$C$2:$D$74,2,0)</f>
        <v>BBM200</v>
      </c>
      <c r="N2695" s="2">
        <v>87787</v>
      </c>
      <c r="O2695" t="s">
        <v>3672</v>
      </c>
      <c r="P2695" s="8" t="str">
        <f t="shared" si="213"/>
        <v>0046788</v>
      </c>
      <c r="Q2695" s="8" t="e">
        <f t="shared" si="211"/>
        <v>#N/A</v>
      </c>
      <c r="R2695" s="19">
        <v>44548</v>
      </c>
      <c r="S2695" s="17" t="s">
        <v>3668</v>
      </c>
      <c r="T2695" s="8" t="str">
        <f t="shared" si="214"/>
        <v>VM+HCM A–0</v>
      </c>
      <c r="U2695" t="s">
        <v>11498</v>
      </c>
      <c r="Y2695" t="str">
        <f t="shared" si="215"/>
        <v>WINCOMHOCHIMINH</v>
      </c>
    </row>
    <row r="2696" spans="1:25" x14ac:dyDescent="0.2">
      <c r="A2696" t="s">
        <v>0</v>
      </c>
      <c r="B2696" t="s">
        <v>3671</v>
      </c>
      <c r="D2696" t="s">
        <v>30</v>
      </c>
      <c r="E2696" t="s">
        <v>3</v>
      </c>
      <c r="F2696" s="12">
        <v>3</v>
      </c>
      <c r="G2696" s="2">
        <v>333174</v>
      </c>
      <c r="H2696" t="s">
        <v>4</v>
      </c>
      <c r="J2696" t="s">
        <v>31</v>
      </c>
      <c r="K2696" s="9" t="str">
        <f t="shared" si="212"/>
        <v>Gà muối gói 500g</v>
      </c>
      <c r="L2696" s="8" t="str">
        <f>VLOOKUP(K2696,'[1]Mã Misa'!$B$2:$D$74,2,0)</f>
        <v>Gà muối 500g</v>
      </c>
      <c r="M2696" s="8" t="str">
        <f>VLOOKUP(L2696,'[1]Mã Misa'!$C$2:$D$74,2,0)</f>
        <v>GM500</v>
      </c>
      <c r="N2696" s="2">
        <v>111058</v>
      </c>
      <c r="O2696" t="s">
        <v>3672</v>
      </c>
      <c r="P2696" s="8" t="str">
        <f t="shared" si="213"/>
        <v>0046788</v>
      </c>
      <c r="Q2696" s="8" t="e">
        <f t="shared" si="211"/>
        <v>#N/A</v>
      </c>
      <c r="R2696" s="19">
        <v>44548</v>
      </c>
      <c r="S2696" s="17" t="s">
        <v>3668</v>
      </c>
      <c r="T2696" s="8" t="str">
        <f t="shared" si="214"/>
        <v>VM+HCM A–0</v>
      </c>
      <c r="U2696" t="s">
        <v>11498</v>
      </c>
      <c r="Y2696" t="str">
        <f t="shared" si="215"/>
        <v>WINCOMHOCHIMINH</v>
      </c>
    </row>
    <row r="2697" spans="1:25" x14ac:dyDescent="0.2">
      <c r="A2697" t="s">
        <v>0</v>
      </c>
      <c r="B2697" t="s">
        <v>3671</v>
      </c>
      <c r="D2697" t="s">
        <v>155</v>
      </c>
      <c r="E2697" t="s">
        <v>3</v>
      </c>
      <c r="F2697" s="12">
        <v>4</v>
      </c>
      <c r="G2697" s="2">
        <v>407956</v>
      </c>
      <c r="H2697" t="s">
        <v>4</v>
      </c>
      <c r="J2697" t="s">
        <v>156</v>
      </c>
      <c r="K2697" s="9" t="str">
        <f t="shared" si="212"/>
        <v>Giò tai nấm hương 500g</v>
      </c>
      <c r="L2697" s="8" t="str">
        <f>VLOOKUP(K2697,'[1]Mã Misa'!$B$2:$D$74,2,0)</f>
        <v>Giò tai nấm hương 500g</v>
      </c>
      <c r="M2697" s="8" t="str">
        <f>VLOOKUP(L2697,'[1]Mã Misa'!$C$2:$D$74,2,0)</f>
        <v>GTNH500</v>
      </c>
      <c r="N2697" s="2">
        <v>101989</v>
      </c>
      <c r="O2697" t="s">
        <v>3672</v>
      </c>
      <c r="P2697" s="8" t="str">
        <f t="shared" si="213"/>
        <v>0046788</v>
      </c>
      <c r="Q2697" s="8" t="e">
        <f t="shared" si="211"/>
        <v>#N/A</v>
      </c>
      <c r="R2697" s="19">
        <v>44548</v>
      </c>
      <c r="S2697" s="17" t="s">
        <v>3668</v>
      </c>
      <c r="T2697" s="8" t="str">
        <f t="shared" si="214"/>
        <v>VM+HCM A–0</v>
      </c>
      <c r="U2697" t="s">
        <v>11498</v>
      </c>
      <c r="Y2697" t="str">
        <f t="shared" si="215"/>
        <v>WINCOMHOCHIMINH</v>
      </c>
    </row>
    <row r="2698" spans="1:25" x14ac:dyDescent="0.2">
      <c r="A2698" t="s">
        <v>0</v>
      </c>
      <c r="B2698" t="s">
        <v>3673</v>
      </c>
      <c r="D2698" t="s">
        <v>42</v>
      </c>
      <c r="E2698" t="s">
        <v>3</v>
      </c>
      <c r="F2698" s="12">
        <v>1</v>
      </c>
      <c r="G2698" s="2">
        <v>87787</v>
      </c>
      <c r="H2698" t="s">
        <v>4</v>
      </c>
      <c r="J2698" t="s">
        <v>43</v>
      </c>
      <c r="K2698" s="9" t="str">
        <f t="shared" si="212"/>
        <v>Bắp bò muối gói 200g</v>
      </c>
      <c r="L2698" s="8" t="str">
        <f>VLOOKUP(K2698,'[1]Mã Misa'!$B$2:$D$74,2,0)</f>
        <v>Bắp bò muối 200g</v>
      </c>
      <c r="M2698" s="8" t="str">
        <f>VLOOKUP(L2698,'[1]Mã Misa'!$C$2:$D$74,2,0)</f>
        <v>BBM200</v>
      </c>
      <c r="N2698" s="2">
        <v>87787</v>
      </c>
      <c r="O2698" t="s">
        <v>3674</v>
      </c>
      <c r="P2698" s="8" t="str">
        <f t="shared" si="213"/>
        <v>0000980</v>
      </c>
      <c r="Q2698" s="8" t="e">
        <f t="shared" si="211"/>
        <v>#N/A</v>
      </c>
      <c r="R2698" s="19">
        <v>44548</v>
      </c>
      <c r="S2698" s="17" t="s">
        <v>1915</v>
      </c>
      <c r="T2698" s="8" t="str">
        <f t="shared" si="214"/>
        <v>VM+ QNM 13</v>
      </c>
      <c r="U2698" t="s">
        <v>11056</v>
      </c>
      <c r="Y2698" t="str">
        <f t="shared" si="215"/>
        <v>WINCOMQUANGNAM</v>
      </c>
    </row>
    <row r="2699" spans="1:25" x14ac:dyDescent="0.2">
      <c r="A2699" t="s">
        <v>0</v>
      </c>
      <c r="B2699" t="s">
        <v>3673</v>
      </c>
      <c r="D2699" t="s">
        <v>47</v>
      </c>
      <c r="E2699" t="s">
        <v>3</v>
      </c>
      <c r="F2699" s="12">
        <v>1</v>
      </c>
      <c r="G2699" s="2">
        <v>55595</v>
      </c>
      <c r="H2699" t="s">
        <v>4</v>
      </c>
      <c r="J2699" t="s">
        <v>48</v>
      </c>
      <c r="K2699" s="9" t="str">
        <f t="shared" si="212"/>
        <v>Tai heo muối gói 200g</v>
      </c>
      <c r="L2699" s="8" t="str">
        <f>VLOOKUP(K2699,'[1]Mã Misa'!$B$2:$D$74,2,0)</f>
        <v>Tai heo muối 200g</v>
      </c>
      <c r="M2699" s="8" t="str">
        <f>VLOOKUP(L2699,'[1]Mã Misa'!$C$2:$D$74,2,0)</f>
        <v>TH200</v>
      </c>
      <c r="N2699" s="2">
        <v>55595</v>
      </c>
      <c r="O2699" t="s">
        <v>3674</v>
      </c>
      <c r="P2699" s="8" t="str">
        <f t="shared" si="213"/>
        <v>0000980</v>
      </c>
      <c r="Q2699" s="8" t="e">
        <f t="shared" si="211"/>
        <v>#N/A</v>
      </c>
      <c r="R2699" s="19">
        <v>44548</v>
      </c>
      <c r="S2699" s="17" t="s">
        <v>1915</v>
      </c>
      <c r="T2699" s="8" t="str">
        <f t="shared" si="214"/>
        <v>VM+ QNM 13</v>
      </c>
      <c r="U2699" t="s">
        <v>11056</v>
      </c>
      <c r="Y2699" t="str">
        <f t="shared" si="215"/>
        <v>WINCOMQUANGNAM</v>
      </c>
    </row>
    <row r="2700" spans="1:25" x14ac:dyDescent="0.2">
      <c r="A2700" t="s">
        <v>0</v>
      </c>
      <c r="B2700" t="s">
        <v>3675</v>
      </c>
      <c r="D2700" t="s">
        <v>47</v>
      </c>
      <c r="E2700" t="s">
        <v>3</v>
      </c>
      <c r="F2700" s="12">
        <v>2</v>
      </c>
      <c r="G2700" s="2">
        <v>111190</v>
      </c>
      <c r="H2700" t="s">
        <v>4</v>
      </c>
      <c r="J2700" t="s">
        <v>48</v>
      </c>
      <c r="K2700" s="9" t="str">
        <f t="shared" si="212"/>
        <v>Tai heo muối gói 200g</v>
      </c>
      <c r="L2700" s="8" t="str">
        <f>VLOOKUP(K2700,'[1]Mã Misa'!$B$2:$D$74,2,0)</f>
        <v>Tai heo muối 200g</v>
      </c>
      <c r="M2700" s="8" t="str">
        <f>VLOOKUP(L2700,'[1]Mã Misa'!$C$2:$D$74,2,0)</f>
        <v>TH200</v>
      </c>
      <c r="N2700" s="2">
        <v>55595</v>
      </c>
      <c r="O2700" t="s">
        <v>3676</v>
      </c>
      <c r="P2700" s="8" t="str">
        <f t="shared" si="213"/>
        <v>0155432</v>
      </c>
      <c r="Q2700" s="8" t="e">
        <f t="shared" si="211"/>
        <v>#N/A</v>
      </c>
      <c r="R2700" s="19">
        <v>44548</v>
      </c>
      <c r="S2700" s="17" t="s">
        <v>3677</v>
      </c>
      <c r="T2700" s="8" t="str">
        <f t="shared" si="214"/>
        <v>VM+ HNI 15</v>
      </c>
      <c r="U2700" t="s">
        <v>11500</v>
      </c>
      <c r="Y2700" t="str">
        <f t="shared" si="215"/>
        <v>WINCOMHANOI</v>
      </c>
    </row>
    <row r="2701" spans="1:25" x14ac:dyDescent="0.2">
      <c r="A2701" t="s">
        <v>0</v>
      </c>
      <c r="B2701" t="s">
        <v>3678</v>
      </c>
      <c r="D2701" t="s">
        <v>42</v>
      </c>
      <c r="E2701" t="s">
        <v>3</v>
      </c>
      <c r="F2701" s="12">
        <v>3</v>
      </c>
      <c r="G2701" s="2">
        <v>263361</v>
      </c>
      <c r="H2701" t="s">
        <v>4</v>
      </c>
      <c r="J2701" t="s">
        <v>43</v>
      </c>
      <c r="K2701" s="9" t="str">
        <f t="shared" si="212"/>
        <v>Bắp bò muối gói 200g</v>
      </c>
      <c r="L2701" s="8" t="str">
        <f>VLOOKUP(K2701,'[1]Mã Misa'!$B$2:$D$74,2,0)</f>
        <v>Bắp bò muối 200g</v>
      </c>
      <c r="M2701" s="8" t="str">
        <f>VLOOKUP(L2701,'[1]Mã Misa'!$C$2:$D$74,2,0)</f>
        <v>BBM200</v>
      </c>
      <c r="N2701" s="2">
        <v>87787</v>
      </c>
      <c r="O2701" t="s">
        <v>3679</v>
      </c>
      <c r="P2701" s="8" t="str">
        <f t="shared" si="213"/>
        <v>0046793</v>
      </c>
      <c r="Q2701" s="8" t="e">
        <f t="shared" si="211"/>
        <v>#N/A</v>
      </c>
      <c r="R2701" s="19">
        <v>44548</v>
      </c>
      <c r="S2701" s="17" t="s">
        <v>3680</v>
      </c>
      <c r="T2701" s="8" t="str">
        <f t="shared" si="214"/>
        <v>VM+ HCM Th</v>
      </c>
      <c r="U2701" t="s">
        <v>11501</v>
      </c>
      <c r="Y2701" t="str">
        <f t="shared" si="215"/>
        <v>WINCOMHOCHIMINH</v>
      </c>
    </row>
    <row r="2702" spans="1:25" x14ac:dyDescent="0.2">
      <c r="A2702" t="s">
        <v>0</v>
      </c>
      <c r="B2702" t="s">
        <v>3678</v>
      </c>
      <c r="D2702" t="s">
        <v>47</v>
      </c>
      <c r="E2702" t="s">
        <v>3</v>
      </c>
      <c r="F2702" s="12">
        <v>1</v>
      </c>
      <c r="G2702" s="2">
        <v>55595</v>
      </c>
      <c r="H2702" t="s">
        <v>4</v>
      </c>
      <c r="J2702" t="s">
        <v>48</v>
      </c>
      <c r="K2702" s="9" t="str">
        <f t="shared" si="212"/>
        <v>Tai heo muối gói 200g</v>
      </c>
      <c r="L2702" s="8" t="str">
        <f>VLOOKUP(K2702,'[1]Mã Misa'!$B$2:$D$74,2,0)</f>
        <v>Tai heo muối 200g</v>
      </c>
      <c r="M2702" s="8" t="str">
        <f>VLOOKUP(L2702,'[1]Mã Misa'!$C$2:$D$74,2,0)</f>
        <v>TH200</v>
      </c>
      <c r="N2702" s="2">
        <v>55595</v>
      </c>
      <c r="O2702" t="s">
        <v>3679</v>
      </c>
      <c r="P2702" s="8" t="str">
        <f t="shared" si="213"/>
        <v>0046793</v>
      </c>
      <c r="Q2702" s="8" t="e">
        <f t="shared" si="211"/>
        <v>#N/A</v>
      </c>
      <c r="R2702" s="19">
        <v>44548</v>
      </c>
      <c r="S2702" s="17" t="s">
        <v>3680</v>
      </c>
      <c r="T2702" s="8" t="str">
        <f t="shared" si="214"/>
        <v>VM+ HCM Th</v>
      </c>
      <c r="U2702" t="s">
        <v>11501</v>
      </c>
      <c r="Y2702" t="str">
        <f t="shared" si="215"/>
        <v>WINCOMHOCHIMINH</v>
      </c>
    </row>
    <row r="2703" spans="1:25" x14ac:dyDescent="0.2">
      <c r="A2703" t="s">
        <v>0</v>
      </c>
      <c r="B2703" t="s">
        <v>3678</v>
      </c>
      <c r="D2703" t="s">
        <v>15</v>
      </c>
      <c r="E2703" t="s">
        <v>3</v>
      </c>
      <c r="F2703" s="12">
        <v>2</v>
      </c>
      <c r="G2703" s="2">
        <v>92000</v>
      </c>
      <c r="H2703" t="s">
        <v>4</v>
      </c>
      <c r="J2703" t="s">
        <v>16</v>
      </c>
      <c r="K2703" s="9" t="str">
        <f t="shared" si="212"/>
        <v>Mộc nấm hương gói 250g</v>
      </c>
      <c r="L2703" s="8" t="str">
        <f>VLOOKUP(K2703,'[1]Mã Misa'!$B$2:$D$74,2,0)</f>
        <v>Mộc Nấm Hương 250g</v>
      </c>
      <c r="M2703" s="8" t="str">
        <f>VLOOKUP(L2703,'[1]Mã Misa'!$C$2:$D$74,2,0)</f>
        <v>MNH250</v>
      </c>
      <c r="N2703" s="2">
        <v>46000</v>
      </c>
      <c r="O2703" t="s">
        <v>3679</v>
      </c>
      <c r="P2703" s="8" t="str">
        <f t="shared" si="213"/>
        <v>0046793</v>
      </c>
      <c r="Q2703" s="8" t="e">
        <f t="shared" si="211"/>
        <v>#N/A</v>
      </c>
      <c r="R2703" s="19">
        <v>44548</v>
      </c>
      <c r="S2703" s="17" t="s">
        <v>3680</v>
      </c>
      <c r="T2703" s="8" t="str">
        <f t="shared" si="214"/>
        <v>VM+ HCM Th</v>
      </c>
      <c r="U2703" t="s">
        <v>11501</v>
      </c>
      <c r="Y2703" t="str">
        <f t="shared" si="215"/>
        <v>WINCOMHOCHIMINH</v>
      </c>
    </row>
    <row r="2704" spans="1:25" x14ac:dyDescent="0.2">
      <c r="A2704" t="s">
        <v>0</v>
      </c>
      <c r="B2704" t="s">
        <v>3681</v>
      </c>
      <c r="D2704" t="s">
        <v>11</v>
      </c>
      <c r="E2704" t="s">
        <v>3</v>
      </c>
      <c r="F2704" s="12">
        <v>5</v>
      </c>
      <c r="G2704" s="2">
        <v>250910</v>
      </c>
      <c r="H2704" t="s">
        <v>4</v>
      </c>
      <c r="J2704" t="s">
        <v>12</v>
      </c>
      <c r="K2704" s="9" t="str">
        <f t="shared" si="212"/>
        <v>Giò tai lưỡi xào gói 250g</v>
      </c>
      <c r="L2704" s="8" t="str">
        <f>VLOOKUP(K2704,'[1]Mã Misa'!$B$2:$D$74,2,0)</f>
        <v>Giò Tai Lưỡi Xào 250g</v>
      </c>
      <c r="M2704" s="8" t="str">
        <f>VLOOKUP(L2704,'[1]Mã Misa'!$C$2:$D$74,2,0)</f>
        <v>GTLX250G</v>
      </c>
      <c r="N2704" s="2">
        <v>50182</v>
      </c>
      <c r="O2704" t="s">
        <v>3682</v>
      </c>
      <c r="P2704" s="8" t="str">
        <f t="shared" si="213"/>
        <v>0162466</v>
      </c>
      <c r="Q2704" s="8" t="e">
        <f t="shared" si="211"/>
        <v>#N/A</v>
      </c>
      <c r="R2704" s="19">
        <v>44557</v>
      </c>
      <c r="S2704" s="17" t="s">
        <v>3683</v>
      </c>
      <c r="T2704" s="8" t="str">
        <f t="shared" si="214"/>
        <v>VM+ HNI 34</v>
      </c>
      <c r="U2704" t="s">
        <v>11502</v>
      </c>
      <c r="Y2704" t="str">
        <f t="shared" si="215"/>
        <v>WINCOMHANOI</v>
      </c>
    </row>
    <row r="2705" spans="1:25" x14ac:dyDescent="0.2">
      <c r="A2705" t="s">
        <v>0</v>
      </c>
      <c r="B2705" t="s">
        <v>3681</v>
      </c>
      <c r="D2705" t="s">
        <v>15</v>
      </c>
      <c r="E2705" t="s">
        <v>3</v>
      </c>
      <c r="F2705" s="12">
        <v>2</v>
      </c>
      <c r="G2705" s="2">
        <v>92000</v>
      </c>
      <c r="H2705" t="s">
        <v>4</v>
      </c>
      <c r="J2705" t="s">
        <v>16</v>
      </c>
      <c r="K2705" s="9" t="str">
        <f t="shared" si="212"/>
        <v>Mộc nấm hương gói 250g</v>
      </c>
      <c r="L2705" s="8" t="str">
        <f>VLOOKUP(K2705,'[1]Mã Misa'!$B$2:$D$74,2,0)</f>
        <v>Mộc Nấm Hương 250g</v>
      </c>
      <c r="M2705" s="8" t="str">
        <f>VLOOKUP(L2705,'[1]Mã Misa'!$C$2:$D$74,2,0)</f>
        <v>MNH250</v>
      </c>
      <c r="N2705" s="2">
        <v>46000</v>
      </c>
      <c r="O2705" t="s">
        <v>3682</v>
      </c>
      <c r="P2705" s="8" t="str">
        <f t="shared" si="213"/>
        <v>0162466</v>
      </c>
      <c r="Q2705" s="8" t="e">
        <f t="shared" si="211"/>
        <v>#N/A</v>
      </c>
      <c r="R2705" s="19">
        <v>44557</v>
      </c>
      <c r="S2705" s="17" t="s">
        <v>3683</v>
      </c>
      <c r="T2705" s="8" t="str">
        <f t="shared" si="214"/>
        <v>VM+ HNI 34</v>
      </c>
      <c r="U2705" t="s">
        <v>11502</v>
      </c>
      <c r="Y2705" t="str">
        <f t="shared" si="215"/>
        <v>WINCOMHANOI</v>
      </c>
    </row>
    <row r="2706" spans="1:25" x14ac:dyDescent="0.2">
      <c r="A2706" t="s">
        <v>0</v>
      </c>
      <c r="B2706" t="s">
        <v>3684</v>
      </c>
      <c r="D2706" t="s">
        <v>2</v>
      </c>
      <c r="E2706" t="s">
        <v>3</v>
      </c>
      <c r="F2706" s="12">
        <v>3</v>
      </c>
      <c r="G2706" s="2">
        <v>212850</v>
      </c>
      <c r="H2706" t="s">
        <v>4</v>
      </c>
      <c r="J2706" t="s">
        <v>5</v>
      </c>
      <c r="K2706" s="9" t="str">
        <f t="shared" si="212"/>
        <v>_Chả nướng 300g</v>
      </c>
      <c r="L2706" s="8" t="str">
        <f>VLOOKUP(K2706,'[1]Mã Misa'!$B$2:$D$74,2,0)</f>
        <v>Chả nướng 300g</v>
      </c>
      <c r="M2706" s="8" t="str">
        <f>VLOOKUP(L2706,'[1]Mã Misa'!$C$2:$D$74,2,0)</f>
        <v>CN300</v>
      </c>
      <c r="N2706" s="2">
        <v>70950</v>
      </c>
      <c r="O2706" t="s">
        <v>3685</v>
      </c>
      <c r="P2706" s="8" t="str">
        <f t="shared" si="213"/>
        <v>0048236</v>
      </c>
      <c r="Q2706" s="8" t="e">
        <f t="shared" si="211"/>
        <v>#N/A</v>
      </c>
      <c r="R2706" s="19">
        <v>44557</v>
      </c>
      <c r="S2706" s="17" t="s">
        <v>3686</v>
      </c>
      <c r="T2706" s="8" t="str">
        <f t="shared" si="214"/>
        <v>VM+ HCM 39</v>
      </c>
      <c r="U2706" t="s">
        <v>11503</v>
      </c>
      <c r="Y2706" t="str">
        <f t="shared" si="215"/>
        <v>WINCOMHOCHIMINH</v>
      </c>
    </row>
    <row r="2707" spans="1:25" x14ac:dyDescent="0.2">
      <c r="A2707" t="s">
        <v>0</v>
      </c>
      <c r="B2707" t="s">
        <v>3684</v>
      </c>
      <c r="D2707" t="s">
        <v>15</v>
      </c>
      <c r="E2707" t="s">
        <v>3</v>
      </c>
      <c r="F2707" s="12">
        <v>2</v>
      </c>
      <c r="G2707" s="2">
        <v>92000</v>
      </c>
      <c r="H2707" t="s">
        <v>4</v>
      </c>
      <c r="J2707" t="s">
        <v>16</v>
      </c>
      <c r="K2707" s="9" t="str">
        <f t="shared" si="212"/>
        <v>Mộc nấm hương gói 250g</v>
      </c>
      <c r="L2707" s="8" t="str">
        <f>VLOOKUP(K2707,'[1]Mã Misa'!$B$2:$D$74,2,0)</f>
        <v>Mộc Nấm Hương 250g</v>
      </c>
      <c r="M2707" s="8" t="str">
        <f>VLOOKUP(L2707,'[1]Mã Misa'!$C$2:$D$74,2,0)</f>
        <v>MNH250</v>
      </c>
      <c r="N2707" s="2">
        <v>46000</v>
      </c>
      <c r="O2707" t="s">
        <v>3685</v>
      </c>
      <c r="P2707" s="8" t="str">
        <f t="shared" si="213"/>
        <v>0048236</v>
      </c>
      <c r="Q2707" s="8" t="e">
        <f t="shared" si="211"/>
        <v>#N/A</v>
      </c>
      <c r="R2707" s="19">
        <v>44557</v>
      </c>
      <c r="S2707" s="17" t="s">
        <v>3686</v>
      </c>
      <c r="T2707" s="8" t="str">
        <f t="shared" si="214"/>
        <v>VM+ HCM 39</v>
      </c>
      <c r="U2707" t="s">
        <v>11503</v>
      </c>
      <c r="Y2707" t="str">
        <f t="shared" si="215"/>
        <v>WINCOMHOCHIMINH</v>
      </c>
    </row>
    <row r="2708" spans="1:25" x14ac:dyDescent="0.2">
      <c r="A2708" t="s">
        <v>0</v>
      </c>
      <c r="B2708" t="s">
        <v>3687</v>
      </c>
      <c r="D2708" t="s">
        <v>8</v>
      </c>
      <c r="E2708" t="s">
        <v>3</v>
      </c>
      <c r="F2708" s="12">
        <v>5</v>
      </c>
      <c r="G2708" s="2">
        <v>527000</v>
      </c>
      <c r="H2708" t="s">
        <v>4</v>
      </c>
      <c r="J2708" t="s">
        <v>9</v>
      </c>
      <c r="K2708" s="9" t="str">
        <f t="shared" si="212"/>
        <v>_Đùi gà sốt cay 500g</v>
      </c>
      <c r="L2708" s="8" t="str">
        <f>VLOOKUP(K2708,'[1]Mã Misa'!$B$2:$D$74,2,0)</f>
        <v>Đùi gà sốt cay 500g</v>
      </c>
      <c r="M2708" s="8" t="str">
        <f>VLOOKUP(L2708,'[1]Mã Misa'!$C$2:$D$74,2,0)</f>
        <v>DGSC500</v>
      </c>
      <c r="N2708" s="2">
        <v>105400</v>
      </c>
      <c r="O2708" t="s">
        <v>3688</v>
      </c>
      <c r="P2708" s="8" t="str">
        <f t="shared" si="213"/>
        <v>0162687</v>
      </c>
      <c r="Q2708" s="8" t="e">
        <f t="shared" si="211"/>
        <v>#N/A</v>
      </c>
      <c r="R2708" s="19">
        <v>44557</v>
      </c>
      <c r="S2708" s="17" t="s">
        <v>2647</v>
      </c>
      <c r="T2708" s="8" t="str">
        <f t="shared" si="214"/>
        <v>VM+ HNI 15</v>
      </c>
      <c r="U2708" t="s">
        <v>11251</v>
      </c>
      <c r="Y2708" t="str">
        <f t="shared" si="215"/>
        <v>WINCOMHANOI</v>
      </c>
    </row>
    <row r="2709" spans="1:25" x14ac:dyDescent="0.2">
      <c r="A2709" t="s">
        <v>0</v>
      </c>
      <c r="B2709" t="s">
        <v>3689</v>
      </c>
      <c r="D2709" t="s">
        <v>121</v>
      </c>
      <c r="E2709" t="s">
        <v>3</v>
      </c>
      <c r="F2709" s="12">
        <v>1</v>
      </c>
      <c r="G2709" s="2">
        <v>73431</v>
      </c>
      <c r="H2709" t="s">
        <v>4</v>
      </c>
      <c r="J2709" t="s">
        <v>122</v>
      </c>
      <c r="K2709" s="9" t="str">
        <f t="shared" si="212"/>
        <v>Chân giò heo muối gói 300g</v>
      </c>
      <c r="L2709" s="8" t="str">
        <f>VLOOKUP(K2709,'[1]Mã Misa'!$B$2:$D$74,2,0)</f>
        <v>Chân giò heo muối 300g</v>
      </c>
      <c r="M2709" s="8" t="str">
        <f>VLOOKUP(L2709,'[1]Mã Misa'!$C$2:$D$74,2,0)</f>
        <v>CGM300</v>
      </c>
      <c r="N2709" s="2">
        <v>73431</v>
      </c>
      <c r="O2709" t="s">
        <v>3690</v>
      </c>
      <c r="P2709" s="8" t="str">
        <f t="shared" si="213"/>
        <v>0012248</v>
      </c>
      <c r="Q2709" s="8" t="e">
        <f t="shared" si="211"/>
        <v>#N/A</v>
      </c>
      <c r="R2709" s="19">
        <v>44557</v>
      </c>
      <c r="S2709" s="17" t="s">
        <v>3691</v>
      </c>
      <c r="T2709" s="8" t="str">
        <f t="shared" si="214"/>
        <v>VM+ HPG Kh</v>
      </c>
      <c r="U2709" t="s">
        <v>11504</v>
      </c>
      <c r="Y2709" t="str">
        <f t="shared" si="215"/>
        <v>WINCOMHAIPHONG</v>
      </c>
    </row>
    <row r="2710" spans="1:25" x14ac:dyDescent="0.2">
      <c r="A2710" t="s">
        <v>0</v>
      </c>
      <c r="B2710" t="s">
        <v>3689</v>
      </c>
      <c r="D2710" t="s">
        <v>25</v>
      </c>
      <c r="E2710" t="s">
        <v>3</v>
      </c>
      <c r="F2710" s="12">
        <v>5</v>
      </c>
      <c r="G2710" s="2">
        <v>453750</v>
      </c>
      <c r="H2710" t="s">
        <v>4</v>
      </c>
      <c r="J2710" t="s">
        <v>26</v>
      </c>
      <c r="K2710" s="9" t="str">
        <f t="shared" si="212"/>
        <v>_Chân gà sốt cay 400g</v>
      </c>
      <c r="L2710" s="8" t="str">
        <f>VLOOKUP(K2710,'[1]Mã Misa'!$B$2:$D$74,2,0)</f>
        <v>Chân gà sốt cay 400g</v>
      </c>
      <c r="M2710" s="8" t="str">
        <f>VLOOKUP(L2710,'[1]Mã Misa'!$C$2:$D$74,2,0)</f>
        <v>CGSC400</v>
      </c>
      <c r="N2710" s="2">
        <v>90750</v>
      </c>
      <c r="O2710" t="s">
        <v>3690</v>
      </c>
      <c r="P2710" s="8" t="str">
        <f t="shared" si="213"/>
        <v>0012248</v>
      </c>
      <c r="Q2710" s="8" t="e">
        <f t="shared" si="211"/>
        <v>#N/A</v>
      </c>
      <c r="R2710" s="19">
        <v>44557</v>
      </c>
      <c r="S2710" s="17" t="s">
        <v>3691</v>
      </c>
      <c r="T2710" s="8" t="str">
        <f t="shared" si="214"/>
        <v>VM+ HPG Kh</v>
      </c>
      <c r="U2710" t="s">
        <v>11504</v>
      </c>
      <c r="Y2710" t="str">
        <f t="shared" si="215"/>
        <v>WINCOMHAIPHONG</v>
      </c>
    </row>
    <row r="2711" spans="1:25" x14ac:dyDescent="0.2">
      <c r="A2711" t="s">
        <v>0</v>
      </c>
      <c r="B2711" t="s">
        <v>3689</v>
      </c>
      <c r="D2711" t="s">
        <v>11</v>
      </c>
      <c r="E2711" t="s">
        <v>3</v>
      </c>
      <c r="F2711" s="12">
        <v>7</v>
      </c>
      <c r="G2711" s="2">
        <v>351274</v>
      </c>
      <c r="H2711" t="s">
        <v>4</v>
      </c>
      <c r="J2711" t="s">
        <v>12</v>
      </c>
      <c r="K2711" s="9" t="str">
        <f t="shared" si="212"/>
        <v>Giò tai lưỡi xào gói 250g</v>
      </c>
      <c r="L2711" s="8" t="str">
        <f>VLOOKUP(K2711,'[1]Mã Misa'!$B$2:$D$74,2,0)</f>
        <v>Giò Tai Lưỡi Xào 250g</v>
      </c>
      <c r="M2711" s="8" t="str">
        <f>VLOOKUP(L2711,'[1]Mã Misa'!$C$2:$D$74,2,0)</f>
        <v>GTLX250G</v>
      </c>
      <c r="N2711" s="2">
        <v>50182</v>
      </c>
      <c r="O2711" t="s">
        <v>3690</v>
      </c>
      <c r="P2711" s="8" t="str">
        <f t="shared" si="213"/>
        <v>0012248</v>
      </c>
      <c r="Q2711" s="8" t="e">
        <f t="shared" si="211"/>
        <v>#N/A</v>
      </c>
      <c r="R2711" s="19">
        <v>44557</v>
      </c>
      <c r="S2711" s="17" t="s">
        <v>3691</v>
      </c>
      <c r="T2711" s="8" t="str">
        <f t="shared" si="214"/>
        <v>VM+ HPG Kh</v>
      </c>
      <c r="U2711" t="s">
        <v>11504</v>
      </c>
      <c r="Y2711" t="str">
        <f t="shared" si="215"/>
        <v>WINCOMHAIPHONG</v>
      </c>
    </row>
    <row r="2712" spans="1:25" x14ac:dyDescent="0.2">
      <c r="A2712" t="s">
        <v>0</v>
      </c>
      <c r="B2712" t="s">
        <v>3692</v>
      </c>
      <c r="D2712" t="s">
        <v>8</v>
      </c>
      <c r="E2712" t="s">
        <v>3</v>
      </c>
      <c r="F2712" s="12">
        <v>3</v>
      </c>
      <c r="G2712" s="2">
        <v>316200</v>
      </c>
      <c r="H2712" t="s">
        <v>4</v>
      </c>
      <c r="J2712" t="s">
        <v>9</v>
      </c>
      <c r="K2712" s="9" t="str">
        <f t="shared" si="212"/>
        <v>_Đùi gà sốt cay 500g</v>
      </c>
      <c r="L2712" s="8" t="str">
        <f>VLOOKUP(K2712,'[1]Mã Misa'!$B$2:$D$74,2,0)</f>
        <v>Đùi gà sốt cay 500g</v>
      </c>
      <c r="M2712" s="8" t="str">
        <f>VLOOKUP(L2712,'[1]Mã Misa'!$C$2:$D$74,2,0)</f>
        <v>DGSC500</v>
      </c>
      <c r="N2712" s="2">
        <v>105400</v>
      </c>
      <c r="O2712" t="s">
        <v>3693</v>
      </c>
      <c r="P2712" s="8" t="str">
        <f t="shared" si="213"/>
        <v>0162918</v>
      </c>
      <c r="Q2712" s="8" t="e">
        <f t="shared" si="211"/>
        <v>#N/A</v>
      </c>
      <c r="R2712" s="19">
        <v>44557</v>
      </c>
      <c r="S2712" s="17" t="s">
        <v>3694</v>
      </c>
      <c r="T2712" s="8" t="str">
        <f t="shared" si="214"/>
        <v>VM+ HNI Th</v>
      </c>
      <c r="U2712" t="s">
        <v>11505</v>
      </c>
      <c r="Y2712" t="str">
        <f t="shared" si="215"/>
        <v>WINCOMHANOI</v>
      </c>
    </row>
    <row r="2713" spans="1:25" x14ac:dyDescent="0.2">
      <c r="A2713" t="s">
        <v>0</v>
      </c>
      <c r="B2713" t="s">
        <v>3695</v>
      </c>
      <c r="D2713" t="s">
        <v>11</v>
      </c>
      <c r="E2713" t="s">
        <v>3</v>
      </c>
      <c r="F2713" s="12">
        <v>1</v>
      </c>
      <c r="G2713" s="2">
        <v>50182</v>
      </c>
      <c r="H2713" t="s">
        <v>4</v>
      </c>
      <c r="J2713" t="s">
        <v>12</v>
      </c>
      <c r="K2713" s="9" t="str">
        <f t="shared" si="212"/>
        <v>Giò tai lưỡi xào gói 250g</v>
      </c>
      <c r="L2713" s="8" t="str">
        <f>VLOOKUP(K2713,'[1]Mã Misa'!$B$2:$D$74,2,0)</f>
        <v>Giò Tai Lưỡi Xào 250g</v>
      </c>
      <c r="M2713" s="8" t="str">
        <f>VLOOKUP(L2713,'[1]Mã Misa'!$C$2:$D$74,2,0)</f>
        <v>GTLX250G</v>
      </c>
      <c r="N2713" s="2">
        <v>50182</v>
      </c>
      <c r="O2713" t="s">
        <v>3696</v>
      </c>
      <c r="P2713" s="8" t="str">
        <f t="shared" si="213"/>
        <v>0001637</v>
      </c>
      <c r="Q2713" s="8" t="e">
        <f t="shared" si="211"/>
        <v>#N/A</v>
      </c>
      <c r="R2713" s="19">
        <v>44557</v>
      </c>
      <c r="S2713" s="17" t="s">
        <v>3697</v>
      </c>
      <c r="T2713" s="8" t="str">
        <f t="shared" si="214"/>
        <v>VM+ TVH 12</v>
      </c>
      <c r="U2713" t="s">
        <v>11506</v>
      </c>
      <c r="Y2713" t="str">
        <f t="shared" si="215"/>
        <v>WINCOMTRAVINH</v>
      </c>
    </row>
    <row r="2714" spans="1:25" x14ac:dyDescent="0.2">
      <c r="A2714" t="s">
        <v>0</v>
      </c>
      <c r="B2714" t="s">
        <v>3695</v>
      </c>
      <c r="D2714" t="s">
        <v>42</v>
      </c>
      <c r="E2714" t="s">
        <v>3</v>
      </c>
      <c r="F2714" s="12">
        <v>1</v>
      </c>
      <c r="G2714" s="2">
        <v>87787</v>
      </c>
      <c r="H2714" t="s">
        <v>4</v>
      </c>
      <c r="J2714" t="s">
        <v>43</v>
      </c>
      <c r="K2714" s="9" t="str">
        <f t="shared" si="212"/>
        <v>Bắp bò muối gói 200g</v>
      </c>
      <c r="L2714" s="8" t="str">
        <f>VLOOKUP(K2714,'[1]Mã Misa'!$B$2:$D$74,2,0)</f>
        <v>Bắp bò muối 200g</v>
      </c>
      <c r="M2714" s="8" t="str">
        <f>VLOOKUP(L2714,'[1]Mã Misa'!$C$2:$D$74,2,0)</f>
        <v>BBM200</v>
      </c>
      <c r="N2714" s="2">
        <v>87787</v>
      </c>
      <c r="O2714" t="s">
        <v>3696</v>
      </c>
      <c r="P2714" s="8" t="str">
        <f t="shared" si="213"/>
        <v>0001637</v>
      </c>
      <c r="Q2714" s="8" t="e">
        <f t="shared" si="211"/>
        <v>#N/A</v>
      </c>
      <c r="R2714" s="19">
        <v>44557</v>
      </c>
      <c r="S2714" s="17" t="s">
        <v>3697</v>
      </c>
      <c r="T2714" s="8" t="str">
        <f t="shared" si="214"/>
        <v>VM+ TVH 12</v>
      </c>
      <c r="U2714" t="s">
        <v>11506</v>
      </c>
      <c r="Y2714" t="str">
        <f t="shared" si="215"/>
        <v>WINCOMTRAVINH</v>
      </c>
    </row>
    <row r="2715" spans="1:25" x14ac:dyDescent="0.2">
      <c r="A2715" t="s">
        <v>0</v>
      </c>
      <c r="B2715" t="s">
        <v>3698</v>
      </c>
      <c r="D2715" t="s">
        <v>8</v>
      </c>
      <c r="E2715" t="s">
        <v>3</v>
      </c>
      <c r="F2715" s="12">
        <v>9</v>
      </c>
      <c r="G2715" s="2">
        <v>948600</v>
      </c>
      <c r="H2715" t="s">
        <v>4</v>
      </c>
      <c r="J2715" t="s">
        <v>9</v>
      </c>
      <c r="K2715" s="9" t="str">
        <f t="shared" si="212"/>
        <v>_Đùi gà sốt cay 500g</v>
      </c>
      <c r="L2715" s="8" t="str">
        <f>VLOOKUP(K2715,'[1]Mã Misa'!$B$2:$D$74,2,0)</f>
        <v>Đùi gà sốt cay 500g</v>
      </c>
      <c r="M2715" s="8" t="str">
        <f>VLOOKUP(L2715,'[1]Mã Misa'!$C$2:$D$74,2,0)</f>
        <v>DGSC500</v>
      </c>
      <c r="N2715" s="2">
        <v>105400</v>
      </c>
      <c r="O2715" t="s">
        <v>3699</v>
      </c>
      <c r="P2715" s="8" t="str">
        <f t="shared" si="213"/>
        <v>0000974</v>
      </c>
      <c r="Q2715" s="8" t="e">
        <f t="shared" si="211"/>
        <v>#N/A</v>
      </c>
      <c r="R2715" s="19">
        <v>44557</v>
      </c>
      <c r="S2715" s="17" t="s">
        <v>3700</v>
      </c>
      <c r="T2715" s="8" t="str">
        <f t="shared" si="214"/>
        <v>VM+ QBH 18</v>
      </c>
      <c r="U2715" t="s">
        <v>11507</v>
      </c>
      <c r="Y2715" t="str">
        <f t="shared" si="215"/>
        <v>WINCOMQUANGBINH</v>
      </c>
    </row>
    <row r="2716" spans="1:25" x14ac:dyDescent="0.2">
      <c r="A2716" t="s">
        <v>0</v>
      </c>
      <c r="B2716" t="s">
        <v>3698</v>
      </c>
      <c r="D2716" t="s">
        <v>25</v>
      </c>
      <c r="E2716" t="s">
        <v>3</v>
      </c>
      <c r="F2716" s="12">
        <v>1</v>
      </c>
      <c r="G2716" s="2">
        <v>90750</v>
      </c>
      <c r="H2716" t="s">
        <v>4</v>
      </c>
      <c r="J2716" t="s">
        <v>26</v>
      </c>
      <c r="K2716" s="9" t="str">
        <f t="shared" si="212"/>
        <v>_Chân gà sốt cay 400g</v>
      </c>
      <c r="L2716" s="8" t="str">
        <f>VLOOKUP(K2716,'[1]Mã Misa'!$B$2:$D$74,2,0)</f>
        <v>Chân gà sốt cay 400g</v>
      </c>
      <c r="M2716" s="8" t="str">
        <f>VLOOKUP(L2716,'[1]Mã Misa'!$C$2:$D$74,2,0)</f>
        <v>CGSC400</v>
      </c>
      <c r="N2716" s="2">
        <v>90750</v>
      </c>
      <c r="O2716" t="s">
        <v>3699</v>
      </c>
      <c r="P2716" s="8" t="str">
        <f t="shared" si="213"/>
        <v>0000974</v>
      </c>
      <c r="Q2716" s="8" t="e">
        <f t="shared" si="211"/>
        <v>#N/A</v>
      </c>
      <c r="R2716" s="19">
        <v>44557</v>
      </c>
      <c r="S2716" s="17" t="s">
        <v>3700</v>
      </c>
      <c r="T2716" s="8" t="str">
        <f t="shared" si="214"/>
        <v>VM+ QBH 18</v>
      </c>
      <c r="U2716" t="s">
        <v>11507</v>
      </c>
      <c r="Y2716" t="str">
        <f t="shared" si="215"/>
        <v>WINCOMQUANGBINH</v>
      </c>
    </row>
    <row r="2717" spans="1:25" x14ac:dyDescent="0.2">
      <c r="A2717" t="s">
        <v>0</v>
      </c>
      <c r="B2717" t="s">
        <v>3701</v>
      </c>
      <c r="D2717" t="s">
        <v>121</v>
      </c>
      <c r="E2717" t="s">
        <v>3</v>
      </c>
      <c r="F2717" s="12">
        <v>1</v>
      </c>
      <c r="G2717" s="2">
        <v>73431</v>
      </c>
      <c r="H2717" t="s">
        <v>4</v>
      </c>
      <c r="J2717" t="s">
        <v>122</v>
      </c>
      <c r="K2717" s="9" t="str">
        <f t="shared" si="212"/>
        <v>Chân giò heo muối gói 300g</v>
      </c>
      <c r="L2717" s="8" t="str">
        <f>VLOOKUP(K2717,'[1]Mã Misa'!$B$2:$D$74,2,0)</f>
        <v>Chân giò heo muối 300g</v>
      </c>
      <c r="M2717" s="8" t="str">
        <f>VLOOKUP(L2717,'[1]Mã Misa'!$C$2:$D$74,2,0)</f>
        <v>CGM300</v>
      </c>
      <c r="N2717" s="2">
        <v>73431</v>
      </c>
      <c r="O2717" t="s">
        <v>3702</v>
      </c>
      <c r="P2717" s="8" t="str">
        <f t="shared" si="213"/>
        <v>0162982</v>
      </c>
      <c r="Q2717" s="8" t="e">
        <f t="shared" si="211"/>
        <v>#N/A</v>
      </c>
      <c r="R2717" s="19">
        <v>44557</v>
      </c>
      <c r="S2717" s="17" t="s">
        <v>3703</v>
      </c>
      <c r="T2717" s="8" t="str">
        <f t="shared" si="214"/>
        <v>VM+ HNI 56</v>
      </c>
      <c r="U2717" t="s">
        <v>11508</v>
      </c>
      <c r="Y2717" t="str">
        <f t="shared" si="215"/>
        <v>WINCOMHANOI</v>
      </c>
    </row>
    <row r="2718" spans="1:25" x14ac:dyDescent="0.2">
      <c r="A2718" t="s">
        <v>0</v>
      </c>
      <c r="B2718" t="s">
        <v>3704</v>
      </c>
      <c r="D2718" t="s">
        <v>40</v>
      </c>
      <c r="E2718" t="s">
        <v>3</v>
      </c>
      <c r="F2718" s="12">
        <v>1</v>
      </c>
      <c r="G2718" s="2">
        <v>59400</v>
      </c>
      <c r="H2718" t="s">
        <v>4</v>
      </c>
      <c r="J2718" t="s">
        <v>41</v>
      </c>
      <c r="K2718" s="9" t="str">
        <f t="shared" si="212"/>
        <v>_Giò lụa 250g</v>
      </c>
      <c r="L2718" s="8" t="str">
        <f>VLOOKUP(K2718,'[1]Mã Misa'!$B$2:$D$74,2,0)</f>
        <v>Giò lụa 250g</v>
      </c>
      <c r="M2718" s="8" t="str">
        <f>VLOOKUP(L2718,'[1]Mã Misa'!$C$2:$D$74,2,0)</f>
        <v>GL250</v>
      </c>
      <c r="N2718" s="2">
        <v>59400</v>
      </c>
      <c r="O2718" t="s">
        <v>3705</v>
      </c>
      <c r="P2718" s="8" t="str">
        <f t="shared" si="213"/>
        <v>0163032</v>
      </c>
      <c r="Q2718" s="8" t="e">
        <f t="shared" si="211"/>
        <v>#N/A</v>
      </c>
      <c r="R2718" s="19">
        <v>44557</v>
      </c>
      <c r="S2718" s="17" t="s">
        <v>3706</v>
      </c>
      <c r="T2718" s="8" t="str">
        <f t="shared" si="214"/>
        <v>VM+ HNI 11</v>
      </c>
      <c r="U2718" t="s">
        <v>11509</v>
      </c>
      <c r="Y2718" t="str">
        <f t="shared" si="215"/>
        <v>WINCOMHANOI</v>
      </c>
    </row>
    <row r="2719" spans="1:25" x14ac:dyDescent="0.2">
      <c r="A2719" t="s">
        <v>0</v>
      </c>
      <c r="B2719" t="s">
        <v>3707</v>
      </c>
      <c r="D2719" t="s">
        <v>8</v>
      </c>
      <c r="E2719" t="s">
        <v>3</v>
      </c>
      <c r="F2719" s="12">
        <v>2</v>
      </c>
      <c r="G2719" s="2">
        <v>210800</v>
      </c>
      <c r="H2719" t="s">
        <v>4</v>
      </c>
      <c r="J2719" t="s">
        <v>9</v>
      </c>
      <c r="K2719" s="9" t="str">
        <f t="shared" si="212"/>
        <v>_Đùi gà sốt cay 500g</v>
      </c>
      <c r="L2719" s="8" t="str">
        <f>VLOOKUP(K2719,'[1]Mã Misa'!$B$2:$D$74,2,0)</f>
        <v>Đùi gà sốt cay 500g</v>
      </c>
      <c r="M2719" s="8" t="str">
        <f>VLOOKUP(L2719,'[1]Mã Misa'!$C$2:$D$74,2,0)</f>
        <v>DGSC500</v>
      </c>
      <c r="N2719" s="2">
        <v>105400</v>
      </c>
      <c r="O2719" t="s">
        <v>3708</v>
      </c>
      <c r="P2719" s="8" t="str">
        <f t="shared" si="213"/>
        <v>0163065</v>
      </c>
      <c r="Q2719" s="8" t="e">
        <f t="shared" si="211"/>
        <v>#N/A</v>
      </c>
      <c r="R2719" s="19">
        <v>44557</v>
      </c>
      <c r="S2719" s="17" t="s">
        <v>1736</v>
      </c>
      <c r="T2719" s="8" t="str">
        <f t="shared" si="214"/>
        <v>VM+ HNI 98</v>
      </c>
      <c r="U2719" t="s">
        <v>11010</v>
      </c>
      <c r="Y2719" t="str">
        <f t="shared" si="215"/>
        <v>WINCOMHANOI</v>
      </c>
    </row>
    <row r="2720" spans="1:25" x14ac:dyDescent="0.2">
      <c r="A2720" t="s">
        <v>0</v>
      </c>
      <c r="B2720" t="s">
        <v>3709</v>
      </c>
      <c r="D2720" t="s">
        <v>42</v>
      </c>
      <c r="E2720" t="s">
        <v>3</v>
      </c>
      <c r="F2720" s="12">
        <v>1</v>
      </c>
      <c r="G2720" s="2">
        <v>87787</v>
      </c>
      <c r="H2720" t="s">
        <v>4</v>
      </c>
      <c r="J2720" t="s">
        <v>43</v>
      </c>
      <c r="K2720" s="9" t="str">
        <f t="shared" si="212"/>
        <v>Bắp bò muối gói 200g</v>
      </c>
      <c r="L2720" s="8" t="str">
        <f>VLOOKUP(K2720,'[1]Mã Misa'!$B$2:$D$74,2,0)</f>
        <v>Bắp bò muối 200g</v>
      </c>
      <c r="M2720" s="8" t="str">
        <f>VLOOKUP(L2720,'[1]Mã Misa'!$C$2:$D$74,2,0)</f>
        <v>BBM200</v>
      </c>
      <c r="N2720" s="2">
        <v>87787</v>
      </c>
      <c r="O2720" t="s">
        <v>3710</v>
      </c>
      <c r="P2720" s="8" t="str">
        <f t="shared" si="213"/>
        <v>0163098</v>
      </c>
      <c r="Q2720" s="8" t="e">
        <f t="shared" si="211"/>
        <v>#N/A</v>
      </c>
      <c r="R2720" s="19">
        <v>44557</v>
      </c>
      <c r="S2720" s="17" t="s">
        <v>3711</v>
      </c>
      <c r="T2720" s="8" t="str">
        <f t="shared" si="214"/>
        <v>VM+ HNI 44</v>
      </c>
      <c r="U2720" t="s">
        <v>11510</v>
      </c>
      <c r="Y2720" t="str">
        <f t="shared" si="215"/>
        <v>WINCOMHANOI</v>
      </c>
    </row>
    <row r="2721" spans="1:25" x14ac:dyDescent="0.2">
      <c r="A2721" t="s">
        <v>0</v>
      </c>
      <c r="B2721" t="s">
        <v>3709</v>
      </c>
      <c r="D2721" t="s">
        <v>15</v>
      </c>
      <c r="E2721" t="s">
        <v>3</v>
      </c>
      <c r="F2721" s="12">
        <v>2</v>
      </c>
      <c r="G2721" s="2">
        <v>92000</v>
      </c>
      <c r="H2721" t="s">
        <v>4</v>
      </c>
      <c r="J2721" t="s">
        <v>16</v>
      </c>
      <c r="K2721" s="9" t="str">
        <f t="shared" si="212"/>
        <v>Mộc nấm hương gói 250g</v>
      </c>
      <c r="L2721" s="8" t="str">
        <f>VLOOKUP(K2721,'[1]Mã Misa'!$B$2:$D$74,2,0)</f>
        <v>Mộc Nấm Hương 250g</v>
      </c>
      <c r="M2721" s="8" t="str">
        <f>VLOOKUP(L2721,'[1]Mã Misa'!$C$2:$D$74,2,0)</f>
        <v>MNH250</v>
      </c>
      <c r="N2721" s="2">
        <v>46000</v>
      </c>
      <c r="O2721" t="s">
        <v>3710</v>
      </c>
      <c r="P2721" s="8" t="str">
        <f t="shared" si="213"/>
        <v>0163098</v>
      </c>
      <c r="Q2721" s="8" t="e">
        <f t="shared" si="211"/>
        <v>#N/A</v>
      </c>
      <c r="R2721" s="19">
        <v>44557</v>
      </c>
      <c r="S2721" s="17" t="s">
        <v>3711</v>
      </c>
      <c r="T2721" s="8" t="str">
        <f t="shared" si="214"/>
        <v>VM+ HNI 44</v>
      </c>
      <c r="U2721" t="s">
        <v>11510</v>
      </c>
      <c r="Y2721" t="str">
        <f t="shared" si="215"/>
        <v>WINCOMHANOI</v>
      </c>
    </row>
    <row r="2722" spans="1:25" x14ac:dyDescent="0.2">
      <c r="A2722" t="s">
        <v>0</v>
      </c>
      <c r="B2722" t="s">
        <v>3712</v>
      </c>
      <c r="D2722" t="s">
        <v>47</v>
      </c>
      <c r="E2722" t="s">
        <v>3</v>
      </c>
      <c r="F2722" s="12">
        <v>1</v>
      </c>
      <c r="G2722" s="2">
        <v>55595</v>
      </c>
      <c r="H2722" t="s">
        <v>4</v>
      </c>
      <c r="J2722" t="s">
        <v>48</v>
      </c>
      <c r="K2722" s="9" t="str">
        <f t="shared" si="212"/>
        <v>Tai heo muối gói 200g</v>
      </c>
      <c r="L2722" s="8" t="str">
        <f>VLOOKUP(K2722,'[1]Mã Misa'!$B$2:$D$74,2,0)</f>
        <v>Tai heo muối 200g</v>
      </c>
      <c r="M2722" s="8" t="str">
        <f>VLOOKUP(L2722,'[1]Mã Misa'!$C$2:$D$74,2,0)</f>
        <v>TH200</v>
      </c>
      <c r="N2722" s="2">
        <v>55595</v>
      </c>
      <c r="O2722" t="s">
        <v>3713</v>
      </c>
      <c r="P2722" s="8" t="str">
        <f t="shared" si="213"/>
        <v>0048351</v>
      </c>
      <c r="Q2722" s="8" t="e">
        <f t="shared" si="211"/>
        <v>#N/A</v>
      </c>
      <c r="R2722" s="19">
        <v>44557</v>
      </c>
      <c r="S2722" s="17" t="s">
        <v>1841</v>
      </c>
      <c r="T2722" s="8" t="str">
        <f t="shared" si="214"/>
        <v>VM+ HCM A0</v>
      </c>
      <c r="U2722" t="s">
        <v>11037</v>
      </c>
      <c r="Y2722" t="str">
        <f t="shared" si="215"/>
        <v>WINCOMHOCHIMINH</v>
      </c>
    </row>
    <row r="2723" spans="1:25" x14ac:dyDescent="0.2">
      <c r="A2723" t="s">
        <v>0</v>
      </c>
      <c r="B2723" t="s">
        <v>3712</v>
      </c>
      <c r="D2723" t="s">
        <v>8</v>
      </c>
      <c r="E2723" t="s">
        <v>3</v>
      </c>
      <c r="F2723" s="12">
        <v>5</v>
      </c>
      <c r="G2723" s="2">
        <v>527000</v>
      </c>
      <c r="H2723" t="s">
        <v>4</v>
      </c>
      <c r="J2723" t="s">
        <v>9</v>
      </c>
      <c r="K2723" s="9" t="str">
        <f t="shared" si="212"/>
        <v>_Đùi gà sốt cay 500g</v>
      </c>
      <c r="L2723" s="8" t="str">
        <f>VLOOKUP(K2723,'[1]Mã Misa'!$B$2:$D$74,2,0)</f>
        <v>Đùi gà sốt cay 500g</v>
      </c>
      <c r="M2723" s="8" t="str">
        <f>VLOOKUP(L2723,'[1]Mã Misa'!$C$2:$D$74,2,0)</f>
        <v>DGSC500</v>
      </c>
      <c r="N2723" s="2">
        <v>105400</v>
      </c>
      <c r="O2723" t="s">
        <v>3713</v>
      </c>
      <c r="P2723" s="8" t="str">
        <f t="shared" si="213"/>
        <v>0048351</v>
      </c>
      <c r="Q2723" s="8" t="e">
        <f t="shared" si="211"/>
        <v>#N/A</v>
      </c>
      <c r="R2723" s="19">
        <v>44557</v>
      </c>
      <c r="S2723" s="17" t="s">
        <v>1841</v>
      </c>
      <c r="T2723" s="8" t="str">
        <f t="shared" si="214"/>
        <v>VM+ HCM A0</v>
      </c>
      <c r="U2723" t="s">
        <v>11037</v>
      </c>
      <c r="Y2723" t="str">
        <f t="shared" si="215"/>
        <v>WINCOMHOCHIMINH</v>
      </c>
    </row>
    <row r="2724" spans="1:25" x14ac:dyDescent="0.2">
      <c r="A2724" t="s">
        <v>0</v>
      </c>
      <c r="B2724" t="s">
        <v>3714</v>
      </c>
      <c r="D2724" t="s">
        <v>11</v>
      </c>
      <c r="E2724" t="s">
        <v>3</v>
      </c>
      <c r="F2724" s="12">
        <v>4</v>
      </c>
      <c r="G2724" s="2">
        <v>200728</v>
      </c>
      <c r="H2724" t="s">
        <v>4</v>
      </c>
      <c r="J2724" t="s">
        <v>12</v>
      </c>
      <c r="K2724" s="9" t="str">
        <f t="shared" si="212"/>
        <v>Giò tai lưỡi xào gói 250g</v>
      </c>
      <c r="L2724" s="8" t="str">
        <f>VLOOKUP(K2724,'[1]Mã Misa'!$B$2:$D$74,2,0)</f>
        <v>Giò Tai Lưỡi Xào 250g</v>
      </c>
      <c r="M2724" s="8" t="str">
        <f>VLOOKUP(L2724,'[1]Mã Misa'!$C$2:$D$74,2,0)</f>
        <v>GTLX250G</v>
      </c>
      <c r="N2724" s="2">
        <v>50182</v>
      </c>
      <c r="O2724" t="s">
        <v>3715</v>
      </c>
      <c r="P2724" s="8" t="str">
        <f t="shared" si="213"/>
        <v>0021147</v>
      </c>
      <c r="Q2724" s="8" t="e">
        <f t="shared" si="211"/>
        <v>#N/A</v>
      </c>
      <c r="R2724" s="19">
        <v>44557</v>
      </c>
      <c r="S2724" s="17" t="s">
        <v>3716</v>
      </c>
      <c r="T2724" s="8" t="str">
        <f t="shared" si="214"/>
        <v>VM+ DNG 15</v>
      </c>
      <c r="U2724" t="s">
        <v>11511</v>
      </c>
      <c r="Y2724" t="str">
        <f t="shared" si="215"/>
        <v>WINCOMDANANG</v>
      </c>
    </row>
    <row r="2725" spans="1:25" x14ac:dyDescent="0.2">
      <c r="A2725" t="s">
        <v>0</v>
      </c>
      <c r="B2725" t="s">
        <v>3717</v>
      </c>
      <c r="D2725" t="s">
        <v>2</v>
      </c>
      <c r="E2725" t="s">
        <v>3</v>
      </c>
      <c r="F2725" s="12">
        <v>3</v>
      </c>
      <c r="G2725" s="2">
        <v>212850</v>
      </c>
      <c r="H2725" t="s">
        <v>4</v>
      </c>
      <c r="J2725" t="s">
        <v>5</v>
      </c>
      <c r="K2725" s="9" t="str">
        <f t="shared" si="212"/>
        <v>_Chả nướng 300g</v>
      </c>
      <c r="L2725" s="8" t="str">
        <f>VLOOKUP(K2725,'[1]Mã Misa'!$B$2:$D$74,2,0)</f>
        <v>Chả nướng 300g</v>
      </c>
      <c r="M2725" s="8" t="str">
        <f>VLOOKUP(L2725,'[1]Mã Misa'!$C$2:$D$74,2,0)</f>
        <v>CN300</v>
      </c>
      <c r="N2725" s="2">
        <v>70950</v>
      </c>
      <c r="O2725" t="s">
        <v>3718</v>
      </c>
      <c r="P2725" s="8" t="str">
        <f t="shared" si="213"/>
        <v>0048434</v>
      </c>
      <c r="Q2725" s="8" t="e">
        <f t="shared" si="211"/>
        <v>#N/A</v>
      </c>
      <c r="R2725" s="19">
        <v>44557</v>
      </c>
      <c r="S2725" s="17" t="s">
        <v>1862</v>
      </c>
      <c r="T2725" s="8" t="str">
        <f t="shared" si="214"/>
        <v>VM+ HCM Ja</v>
      </c>
      <c r="U2725" t="s">
        <v>11043</v>
      </c>
      <c r="Y2725" t="str">
        <f t="shared" si="215"/>
        <v>WINCOMHOCHIMINH</v>
      </c>
    </row>
    <row r="2726" spans="1:25" x14ac:dyDescent="0.2">
      <c r="A2726" t="s">
        <v>0</v>
      </c>
      <c r="B2726" t="s">
        <v>3717</v>
      </c>
      <c r="D2726" t="s">
        <v>21</v>
      </c>
      <c r="E2726" t="s">
        <v>3</v>
      </c>
      <c r="F2726" s="12">
        <v>1</v>
      </c>
      <c r="G2726" s="2">
        <v>74250</v>
      </c>
      <c r="H2726" t="s">
        <v>4</v>
      </c>
      <c r="J2726" t="s">
        <v>22</v>
      </c>
      <c r="K2726" s="9" t="str">
        <f t="shared" si="212"/>
        <v>_Chả cốm 300g</v>
      </c>
      <c r="L2726" s="8" t="str">
        <f>VLOOKUP(K2726,'[1]Mã Misa'!$B$2:$D$74,2,0)</f>
        <v>Chả cốm 300g</v>
      </c>
      <c r="M2726" s="8" t="str">
        <f>VLOOKUP(L2726,'[1]Mã Misa'!$C$2:$D$74,2,0)</f>
        <v>CC300</v>
      </c>
      <c r="N2726" s="2">
        <v>74250</v>
      </c>
      <c r="O2726" t="s">
        <v>3718</v>
      </c>
      <c r="P2726" s="8" t="str">
        <f t="shared" si="213"/>
        <v>0048434</v>
      </c>
      <c r="Q2726" s="8" t="e">
        <f t="shared" si="211"/>
        <v>#N/A</v>
      </c>
      <c r="R2726" s="19">
        <v>44557</v>
      </c>
      <c r="S2726" s="17" t="s">
        <v>1862</v>
      </c>
      <c r="T2726" s="8" t="str">
        <f t="shared" si="214"/>
        <v>VM+ HCM Ja</v>
      </c>
      <c r="U2726" t="s">
        <v>11043</v>
      </c>
      <c r="Y2726" t="str">
        <f t="shared" si="215"/>
        <v>WINCOMHOCHIMINH</v>
      </c>
    </row>
    <row r="2727" spans="1:25" x14ac:dyDescent="0.2">
      <c r="A2727" t="s">
        <v>0</v>
      </c>
      <c r="B2727" t="s">
        <v>3719</v>
      </c>
      <c r="D2727" t="s">
        <v>11</v>
      </c>
      <c r="E2727" t="s">
        <v>3</v>
      </c>
      <c r="F2727" s="12">
        <v>3</v>
      </c>
      <c r="G2727" s="2">
        <v>150546</v>
      </c>
      <c r="H2727" t="s">
        <v>4</v>
      </c>
      <c r="J2727" t="s">
        <v>12</v>
      </c>
      <c r="K2727" s="9" t="str">
        <f t="shared" si="212"/>
        <v>Giò tai lưỡi xào gói 250g</v>
      </c>
      <c r="L2727" s="8" t="str">
        <f>VLOOKUP(K2727,'[1]Mã Misa'!$B$2:$D$74,2,0)</f>
        <v>Giò Tai Lưỡi Xào 250g</v>
      </c>
      <c r="M2727" s="8" t="str">
        <f>VLOOKUP(L2727,'[1]Mã Misa'!$C$2:$D$74,2,0)</f>
        <v>GTLX250G</v>
      </c>
      <c r="N2727" s="2">
        <v>50182</v>
      </c>
      <c r="O2727" t="s">
        <v>3720</v>
      </c>
      <c r="P2727" s="8" t="str">
        <f t="shared" si="213"/>
        <v>0163458</v>
      </c>
      <c r="Q2727" s="8" t="e">
        <f t="shared" si="211"/>
        <v>#N/A</v>
      </c>
      <c r="R2727" s="19">
        <v>44557</v>
      </c>
      <c r="S2727" s="17" t="s">
        <v>2004</v>
      </c>
      <c r="T2727" s="8" t="str">
        <f t="shared" si="214"/>
        <v>VM+ HNI Xó</v>
      </c>
      <c r="U2727" t="s">
        <v>11079</v>
      </c>
      <c r="Y2727" t="str">
        <f t="shared" si="215"/>
        <v>WINCOMHANOI</v>
      </c>
    </row>
    <row r="2728" spans="1:25" x14ac:dyDescent="0.2">
      <c r="A2728" t="s">
        <v>0</v>
      </c>
      <c r="B2728" t="s">
        <v>3721</v>
      </c>
      <c r="D2728" t="s">
        <v>47</v>
      </c>
      <c r="E2728" t="s">
        <v>3</v>
      </c>
      <c r="F2728" s="12">
        <v>4</v>
      </c>
      <c r="G2728" s="2">
        <v>222380</v>
      </c>
      <c r="H2728" t="s">
        <v>4</v>
      </c>
      <c r="J2728" t="s">
        <v>48</v>
      </c>
      <c r="K2728" s="9" t="str">
        <f t="shared" si="212"/>
        <v>Tai heo muối gói 200g</v>
      </c>
      <c r="L2728" s="8" t="str">
        <f>VLOOKUP(K2728,'[1]Mã Misa'!$B$2:$D$74,2,0)</f>
        <v>Tai heo muối 200g</v>
      </c>
      <c r="M2728" s="8" t="str">
        <f>VLOOKUP(L2728,'[1]Mã Misa'!$C$2:$D$74,2,0)</f>
        <v>TH200</v>
      </c>
      <c r="N2728" s="2">
        <v>55595</v>
      </c>
      <c r="O2728" t="s">
        <v>3722</v>
      </c>
      <c r="P2728" s="8" t="str">
        <f t="shared" si="213"/>
        <v>0021182</v>
      </c>
      <c r="Q2728" s="8" t="e">
        <f t="shared" si="211"/>
        <v>#N/A</v>
      </c>
      <c r="R2728" s="19">
        <v>44557</v>
      </c>
      <c r="S2728" s="17" t="s">
        <v>254</v>
      </c>
      <c r="T2728" s="8" t="str">
        <f t="shared" si="214"/>
        <v>VM+ DNG 12</v>
      </c>
      <c r="U2728" t="s">
        <v>10576</v>
      </c>
      <c r="Y2728" t="str">
        <f t="shared" si="215"/>
        <v>WINCOMDANANG</v>
      </c>
    </row>
    <row r="2729" spans="1:25" x14ac:dyDescent="0.2">
      <c r="A2729" t="s">
        <v>0</v>
      </c>
      <c r="B2729" t="s">
        <v>3723</v>
      </c>
      <c r="D2729" t="s">
        <v>42</v>
      </c>
      <c r="E2729" t="s">
        <v>3</v>
      </c>
      <c r="F2729" s="12">
        <v>4</v>
      </c>
      <c r="G2729" s="2">
        <v>351148</v>
      </c>
      <c r="H2729" t="s">
        <v>4</v>
      </c>
      <c r="J2729" t="s">
        <v>43</v>
      </c>
      <c r="K2729" s="9" t="str">
        <f t="shared" si="212"/>
        <v>Bắp bò muối gói 200g</v>
      </c>
      <c r="L2729" s="8" t="str">
        <f>VLOOKUP(K2729,'[1]Mã Misa'!$B$2:$D$74,2,0)</f>
        <v>Bắp bò muối 200g</v>
      </c>
      <c r="M2729" s="8" t="str">
        <f>VLOOKUP(L2729,'[1]Mã Misa'!$C$2:$D$74,2,0)</f>
        <v>BBM200</v>
      </c>
      <c r="N2729" s="2">
        <v>87787</v>
      </c>
      <c r="O2729" t="s">
        <v>3724</v>
      </c>
      <c r="P2729" s="8" t="str">
        <f t="shared" si="213"/>
        <v>0048468</v>
      </c>
      <c r="Q2729" s="8" t="e">
        <f t="shared" si="211"/>
        <v>#N/A</v>
      </c>
      <c r="R2729" s="19">
        <v>44557</v>
      </c>
      <c r="S2729" s="17" t="s">
        <v>287</v>
      </c>
      <c r="T2729" s="8" t="str">
        <f t="shared" si="214"/>
        <v>VM+ HCM Tr</v>
      </c>
      <c r="U2729" t="s">
        <v>10587</v>
      </c>
      <c r="Y2729" t="str">
        <f t="shared" si="215"/>
        <v>WINCOMHOCHIMINH</v>
      </c>
    </row>
    <row r="2730" spans="1:25" x14ac:dyDescent="0.2">
      <c r="A2730" t="s">
        <v>0</v>
      </c>
      <c r="B2730" t="s">
        <v>3723</v>
      </c>
      <c r="D2730" t="s">
        <v>15</v>
      </c>
      <c r="E2730" t="s">
        <v>3</v>
      </c>
      <c r="F2730" s="12">
        <v>2</v>
      </c>
      <c r="G2730" s="2">
        <v>92000</v>
      </c>
      <c r="H2730" t="s">
        <v>4</v>
      </c>
      <c r="J2730" t="s">
        <v>16</v>
      </c>
      <c r="K2730" s="9" t="str">
        <f t="shared" si="212"/>
        <v>Mộc nấm hương gói 250g</v>
      </c>
      <c r="L2730" s="8" t="str">
        <f>VLOOKUP(K2730,'[1]Mã Misa'!$B$2:$D$74,2,0)</f>
        <v>Mộc Nấm Hương 250g</v>
      </c>
      <c r="M2730" s="8" t="str">
        <f>VLOOKUP(L2730,'[1]Mã Misa'!$C$2:$D$74,2,0)</f>
        <v>MNH250</v>
      </c>
      <c r="N2730" s="2">
        <v>46000</v>
      </c>
      <c r="O2730" t="s">
        <v>3724</v>
      </c>
      <c r="P2730" s="8" t="str">
        <f t="shared" si="213"/>
        <v>0048468</v>
      </c>
      <c r="Q2730" s="8" t="e">
        <f t="shared" si="211"/>
        <v>#N/A</v>
      </c>
      <c r="R2730" s="19">
        <v>44557</v>
      </c>
      <c r="S2730" s="17" t="s">
        <v>287</v>
      </c>
      <c r="T2730" s="8" t="str">
        <f t="shared" si="214"/>
        <v>VM+ HCM Tr</v>
      </c>
      <c r="U2730" t="s">
        <v>10587</v>
      </c>
      <c r="Y2730" t="str">
        <f t="shared" si="215"/>
        <v>WINCOMHOCHIMINH</v>
      </c>
    </row>
    <row r="2731" spans="1:25" x14ac:dyDescent="0.2">
      <c r="A2731" t="s">
        <v>0</v>
      </c>
      <c r="B2731" t="s">
        <v>3725</v>
      </c>
      <c r="D2731" t="s">
        <v>11</v>
      </c>
      <c r="E2731" t="s">
        <v>3</v>
      </c>
      <c r="F2731" s="12">
        <v>1</v>
      </c>
      <c r="G2731" s="2">
        <v>50182</v>
      </c>
      <c r="H2731" t="s">
        <v>4</v>
      </c>
      <c r="J2731" t="s">
        <v>12</v>
      </c>
      <c r="K2731" s="9" t="str">
        <f t="shared" si="212"/>
        <v>Giò tai lưỡi xào gói 250g</v>
      </c>
      <c r="L2731" s="8" t="str">
        <f>VLOOKUP(K2731,'[1]Mã Misa'!$B$2:$D$74,2,0)</f>
        <v>Giò Tai Lưỡi Xào 250g</v>
      </c>
      <c r="M2731" s="8" t="str">
        <f>VLOOKUP(L2731,'[1]Mã Misa'!$C$2:$D$74,2,0)</f>
        <v>GTLX250G</v>
      </c>
      <c r="N2731" s="2">
        <v>50182</v>
      </c>
      <c r="O2731" t="s">
        <v>3726</v>
      </c>
      <c r="P2731" s="8" t="str">
        <f t="shared" si="213"/>
        <v>0001742</v>
      </c>
      <c r="Q2731" s="8" t="e">
        <f t="shared" si="211"/>
        <v>#N/A</v>
      </c>
      <c r="R2731" s="19">
        <v>44557</v>
      </c>
      <c r="S2731" s="17" t="s">
        <v>3727</v>
      </c>
      <c r="T2731" s="8" t="str">
        <f t="shared" si="214"/>
        <v>VM+ DLK 27</v>
      </c>
      <c r="U2731" t="s">
        <v>11512</v>
      </c>
      <c r="Y2731" t="str">
        <f t="shared" si="215"/>
        <v>WINCOMDAKLAK</v>
      </c>
    </row>
    <row r="2732" spans="1:25" x14ac:dyDescent="0.2">
      <c r="A2732" t="s">
        <v>0</v>
      </c>
      <c r="B2732" t="s">
        <v>3725</v>
      </c>
      <c r="D2732" t="s">
        <v>47</v>
      </c>
      <c r="E2732" t="s">
        <v>3</v>
      </c>
      <c r="F2732" s="12">
        <v>1</v>
      </c>
      <c r="G2732" s="2">
        <v>55595</v>
      </c>
      <c r="H2732" t="s">
        <v>4</v>
      </c>
      <c r="J2732" t="s">
        <v>48</v>
      </c>
      <c r="K2732" s="9" t="str">
        <f t="shared" si="212"/>
        <v>Tai heo muối gói 200g</v>
      </c>
      <c r="L2732" s="8" t="str">
        <f>VLOOKUP(K2732,'[1]Mã Misa'!$B$2:$D$74,2,0)</f>
        <v>Tai heo muối 200g</v>
      </c>
      <c r="M2732" s="8" t="str">
        <f>VLOOKUP(L2732,'[1]Mã Misa'!$C$2:$D$74,2,0)</f>
        <v>TH200</v>
      </c>
      <c r="N2732" s="2">
        <v>55595</v>
      </c>
      <c r="O2732" t="s">
        <v>3726</v>
      </c>
      <c r="P2732" s="8" t="str">
        <f t="shared" si="213"/>
        <v>0001742</v>
      </c>
      <c r="Q2732" s="8" t="e">
        <f t="shared" si="211"/>
        <v>#N/A</v>
      </c>
      <c r="R2732" s="19">
        <v>44557</v>
      </c>
      <c r="S2732" s="17" t="s">
        <v>3727</v>
      </c>
      <c r="T2732" s="8" t="str">
        <f t="shared" si="214"/>
        <v>VM+ DLK 27</v>
      </c>
      <c r="U2732" t="s">
        <v>11512</v>
      </c>
      <c r="Y2732" t="str">
        <f t="shared" si="215"/>
        <v>WINCOMDAKLAK</v>
      </c>
    </row>
    <row r="2733" spans="1:25" x14ac:dyDescent="0.2">
      <c r="A2733" t="s">
        <v>0</v>
      </c>
      <c r="B2733" t="s">
        <v>3728</v>
      </c>
      <c r="D2733" t="s">
        <v>11</v>
      </c>
      <c r="E2733" t="s">
        <v>3</v>
      </c>
      <c r="F2733" s="12">
        <v>1</v>
      </c>
      <c r="G2733" s="2">
        <v>50182</v>
      </c>
      <c r="H2733" t="s">
        <v>4</v>
      </c>
      <c r="J2733" t="s">
        <v>12</v>
      </c>
      <c r="K2733" s="9" t="str">
        <f t="shared" si="212"/>
        <v>Giò tai lưỡi xào gói 250g</v>
      </c>
      <c r="L2733" s="8" t="str">
        <f>VLOOKUP(K2733,'[1]Mã Misa'!$B$2:$D$74,2,0)</f>
        <v>Giò Tai Lưỡi Xào 250g</v>
      </c>
      <c r="M2733" s="8" t="str">
        <f>VLOOKUP(L2733,'[1]Mã Misa'!$C$2:$D$74,2,0)</f>
        <v>GTLX250G</v>
      </c>
      <c r="N2733" s="2">
        <v>50182</v>
      </c>
      <c r="O2733" t="s">
        <v>3729</v>
      </c>
      <c r="P2733" s="8" t="str">
        <f t="shared" si="213"/>
        <v>0012312</v>
      </c>
      <c r="Q2733" s="8" t="e">
        <f t="shared" si="211"/>
        <v>#N/A</v>
      </c>
      <c r="R2733" s="19">
        <v>44557</v>
      </c>
      <c r="S2733" s="17" t="s">
        <v>2900</v>
      </c>
      <c r="T2733" s="8" t="str">
        <f t="shared" si="214"/>
        <v>VM+ HPG 96</v>
      </c>
      <c r="U2733" t="s">
        <v>11314</v>
      </c>
      <c r="Y2733" t="str">
        <f t="shared" si="215"/>
        <v>WINCOMHAIPHONG</v>
      </c>
    </row>
    <row r="2734" spans="1:25" x14ac:dyDescent="0.2">
      <c r="A2734" t="s">
        <v>0</v>
      </c>
      <c r="B2734" t="s">
        <v>3730</v>
      </c>
      <c r="D2734" t="s">
        <v>27</v>
      </c>
      <c r="E2734" t="s">
        <v>3</v>
      </c>
      <c r="F2734" s="12">
        <v>2</v>
      </c>
      <c r="G2734" s="2">
        <v>122100</v>
      </c>
      <c r="H2734" t="s">
        <v>4</v>
      </c>
      <c r="J2734" t="s">
        <v>28</v>
      </c>
      <c r="K2734" s="9" t="str">
        <f t="shared" si="212"/>
        <v>_Giò sụn gà 250g</v>
      </c>
      <c r="L2734" s="8" t="str">
        <f>VLOOKUP(K2734,'[1]Mã Misa'!$B$2:$D$74,2,0)</f>
        <v>Giò sụn gà 250g</v>
      </c>
      <c r="M2734" s="8" t="str">
        <f>VLOOKUP(L2734,'[1]Mã Misa'!$C$2:$D$74,2,0)</f>
        <v>GSG250</v>
      </c>
      <c r="N2734" s="2">
        <v>61050</v>
      </c>
      <c r="O2734" t="s">
        <v>3731</v>
      </c>
      <c r="P2734" s="8" t="str">
        <f t="shared" si="213"/>
        <v>0000864</v>
      </c>
      <c r="Q2734" s="8" t="e">
        <f t="shared" si="211"/>
        <v>#N/A</v>
      </c>
      <c r="R2734" s="19">
        <v>44557</v>
      </c>
      <c r="S2734" s="17" t="s">
        <v>3732</v>
      </c>
      <c r="T2734" s="8" t="str">
        <f t="shared" si="214"/>
        <v>VM+ SLA 67</v>
      </c>
      <c r="U2734" t="s">
        <v>11513</v>
      </c>
      <c r="Y2734" t="str">
        <f t="shared" si="215"/>
        <v>WINCOMSONLA</v>
      </c>
    </row>
    <row r="2735" spans="1:25" x14ac:dyDescent="0.2">
      <c r="A2735" t="s">
        <v>0</v>
      </c>
      <c r="B2735" t="s">
        <v>3730</v>
      </c>
      <c r="D2735" t="s">
        <v>2</v>
      </c>
      <c r="E2735" t="s">
        <v>3</v>
      </c>
      <c r="F2735" s="12">
        <v>3</v>
      </c>
      <c r="G2735" s="2">
        <v>212850</v>
      </c>
      <c r="H2735" t="s">
        <v>4</v>
      </c>
      <c r="J2735" t="s">
        <v>5</v>
      </c>
      <c r="K2735" s="9" t="str">
        <f t="shared" si="212"/>
        <v>_Chả nướng 300g</v>
      </c>
      <c r="L2735" s="8" t="str">
        <f>VLOOKUP(K2735,'[1]Mã Misa'!$B$2:$D$74,2,0)</f>
        <v>Chả nướng 300g</v>
      </c>
      <c r="M2735" s="8" t="str">
        <f>VLOOKUP(L2735,'[1]Mã Misa'!$C$2:$D$74,2,0)</f>
        <v>CN300</v>
      </c>
      <c r="N2735" s="2">
        <v>70950</v>
      </c>
      <c r="O2735" t="s">
        <v>3731</v>
      </c>
      <c r="P2735" s="8" t="str">
        <f t="shared" si="213"/>
        <v>0000864</v>
      </c>
      <c r="Q2735" s="8" t="e">
        <f t="shared" si="211"/>
        <v>#N/A</v>
      </c>
      <c r="R2735" s="19">
        <v>44557</v>
      </c>
      <c r="S2735" s="17" t="s">
        <v>3732</v>
      </c>
      <c r="T2735" s="8" t="str">
        <f t="shared" si="214"/>
        <v>VM+ SLA 67</v>
      </c>
      <c r="U2735" t="s">
        <v>11513</v>
      </c>
      <c r="Y2735" t="str">
        <f t="shared" si="215"/>
        <v>WINCOMSONLA</v>
      </c>
    </row>
    <row r="2736" spans="1:25" x14ac:dyDescent="0.2">
      <c r="A2736" t="s">
        <v>0</v>
      </c>
      <c r="B2736" t="s">
        <v>3730</v>
      </c>
      <c r="D2736" t="s">
        <v>21</v>
      </c>
      <c r="E2736" t="s">
        <v>3</v>
      </c>
      <c r="F2736" s="12">
        <v>5</v>
      </c>
      <c r="G2736" s="2">
        <v>371250</v>
      </c>
      <c r="H2736" t="s">
        <v>4</v>
      </c>
      <c r="J2736" t="s">
        <v>22</v>
      </c>
      <c r="K2736" s="9" t="str">
        <f t="shared" si="212"/>
        <v>_Chả cốm 300g</v>
      </c>
      <c r="L2736" s="8" t="str">
        <f>VLOOKUP(K2736,'[1]Mã Misa'!$B$2:$D$74,2,0)</f>
        <v>Chả cốm 300g</v>
      </c>
      <c r="M2736" s="8" t="str">
        <f>VLOOKUP(L2736,'[1]Mã Misa'!$C$2:$D$74,2,0)</f>
        <v>CC300</v>
      </c>
      <c r="N2736" s="2">
        <v>74250</v>
      </c>
      <c r="O2736" t="s">
        <v>3731</v>
      </c>
      <c r="P2736" s="8" t="str">
        <f t="shared" si="213"/>
        <v>0000864</v>
      </c>
      <c r="Q2736" s="8" t="e">
        <f t="shared" si="211"/>
        <v>#N/A</v>
      </c>
      <c r="R2736" s="19">
        <v>44557</v>
      </c>
      <c r="S2736" s="17" t="s">
        <v>3732</v>
      </c>
      <c r="T2736" s="8" t="str">
        <f t="shared" si="214"/>
        <v>VM+ SLA 67</v>
      </c>
      <c r="U2736" t="s">
        <v>11513</v>
      </c>
      <c r="Y2736" t="str">
        <f t="shared" si="215"/>
        <v>WINCOMSONLA</v>
      </c>
    </row>
    <row r="2737" spans="1:25" x14ac:dyDescent="0.2">
      <c r="A2737" t="s">
        <v>0</v>
      </c>
      <c r="B2737" t="s">
        <v>3730</v>
      </c>
      <c r="D2737" t="s">
        <v>40</v>
      </c>
      <c r="E2737" t="s">
        <v>3</v>
      </c>
      <c r="F2737" s="12">
        <v>6</v>
      </c>
      <c r="G2737" s="2">
        <v>356400</v>
      </c>
      <c r="H2737" t="s">
        <v>4</v>
      </c>
      <c r="J2737" t="s">
        <v>41</v>
      </c>
      <c r="K2737" s="9" t="str">
        <f t="shared" si="212"/>
        <v>_Giò lụa 250g</v>
      </c>
      <c r="L2737" s="8" t="str">
        <f>VLOOKUP(K2737,'[1]Mã Misa'!$B$2:$D$74,2,0)</f>
        <v>Giò lụa 250g</v>
      </c>
      <c r="M2737" s="8" t="str">
        <f>VLOOKUP(L2737,'[1]Mã Misa'!$C$2:$D$74,2,0)</f>
        <v>GL250</v>
      </c>
      <c r="N2737" s="2">
        <v>59400</v>
      </c>
      <c r="O2737" t="s">
        <v>3731</v>
      </c>
      <c r="P2737" s="8" t="str">
        <f t="shared" si="213"/>
        <v>0000864</v>
      </c>
      <c r="Q2737" s="8" t="e">
        <f t="shared" si="211"/>
        <v>#N/A</v>
      </c>
      <c r="R2737" s="19">
        <v>44557</v>
      </c>
      <c r="S2737" s="17" t="s">
        <v>3732</v>
      </c>
      <c r="T2737" s="8" t="str">
        <f t="shared" si="214"/>
        <v>VM+ SLA 67</v>
      </c>
      <c r="U2737" t="s">
        <v>11513</v>
      </c>
      <c r="Y2737" t="str">
        <f t="shared" si="215"/>
        <v>WINCOMSONLA</v>
      </c>
    </row>
    <row r="2738" spans="1:25" x14ac:dyDescent="0.2">
      <c r="A2738" t="s">
        <v>0</v>
      </c>
      <c r="B2738" t="s">
        <v>3733</v>
      </c>
      <c r="D2738" t="s">
        <v>42</v>
      </c>
      <c r="E2738" t="s">
        <v>3</v>
      </c>
      <c r="F2738" s="12">
        <v>1</v>
      </c>
      <c r="G2738" s="2">
        <v>87787</v>
      </c>
      <c r="H2738" t="s">
        <v>4</v>
      </c>
      <c r="J2738" t="s">
        <v>43</v>
      </c>
      <c r="K2738" s="9" t="str">
        <f t="shared" si="212"/>
        <v>Bắp bò muối gói 200g</v>
      </c>
      <c r="L2738" s="8" t="str">
        <f>VLOOKUP(K2738,'[1]Mã Misa'!$B$2:$D$74,2,0)</f>
        <v>Bắp bò muối 200g</v>
      </c>
      <c r="M2738" s="8" t="str">
        <f>VLOOKUP(L2738,'[1]Mã Misa'!$C$2:$D$74,2,0)</f>
        <v>BBM200</v>
      </c>
      <c r="N2738" s="2">
        <v>87787</v>
      </c>
      <c r="O2738" t="s">
        <v>3734</v>
      </c>
      <c r="P2738" s="8" t="str">
        <f t="shared" si="213"/>
        <v>0048499</v>
      </c>
      <c r="Q2738" s="8" t="e">
        <f t="shared" si="211"/>
        <v>#N/A</v>
      </c>
      <c r="R2738" s="19">
        <v>44557</v>
      </c>
      <c r="S2738" s="17" t="s">
        <v>446</v>
      </c>
      <c r="T2738" s="8" t="str">
        <f t="shared" si="214"/>
        <v>VM+ HCM 70</v>
      </c>
      <c r="U2738" t="s">
        <v>10638</v>
      </c>
      <c r="Y2738" t="str">
        <f t="shared" si="215"/>
        <v>WINCOMHOCHIMINH</v>
      </c>
    </row>
    <row r="2739" spans="1:25" x14ac:dyDescent="0.2">
      <c r="A2739" t="s">
        <v>0</v>
      </c>
      <c r="B2739" t="s">
        <v>3735</v>
      </c>
      <c r="D2739" t="s">
        <v>25</v>
      </c>
      <c r="E2739" t="s">
        <v>3</v>
      </c>
      <c r="F2739" s="12">
        <v>2</v>
      </c>
      <c r="G2739" s="2">
        <v>181500</v>
      </c>
      <c r="H2739" t="s">
        <v>4</v>
      </c>
      <c r="J2739" t="s">
        <v>26</v>
      </c>
      <c r="K2739" s="9" t="str">
        <f t="shared" si="212"/>
        <v>_Chân gà sốt cay 400g</v>
      </c>
      <c r="L2739" s="8" t="str">
        <f>VLOOKUP(K2739,'[1]Mã Misa'!$B$2:$D$74,2,0)</f>
        <v>Chân gà sốt cay 400g</v>
      </c>
      <c r="M2739" s="8" t="str">
        <f>VLOOKUP(L2739,'[1]Mã Misa'!$C$2:$D$74,2,0)</f>
        <v>CGSC400</v>
      </c>
      <c r="N2739" s="2">
        <v>90750</v>
      </c>
      <c r="O2739" t="s">
        <v>3736</v>
      </c>
      <c r="P2739" s="8" t="str">
        <f t="shared" si="213"/>
        <v>0021221</v>
      </c>
      <c r="Q2739" s="8" t="e">
        <f t="shared" si="211"/>
        <v>#N/A</v>
      </c>
      <c r="R2739" s="19">
        <v>44557</v>
      </c>
      <c r="S2739" s="17" t="s">
        <v>3737</v>
      </c>
      <c r="T2739" s="8" t="str">
        <f t="shared" si="214"/>
        <v>VM+ DNG 18</v>
      </c>
      <c r="U2739" t="s">
        <v>11514</v>
      </c>
      <c r="Y2739" t="str">
        <f t="shared" si="215"/>
        <v>WINCOMDANANG</v>
      </c>
    </row>
    <row r="2740" spans="1:25" x14ac:dyDescent="0.2">
      <c r="A2740" t="s">
        <v>0</v>
      </c>
      <c r="B2740" t="s">
        <v>3738</v>
      </c>
      <c r="D2740" t="s">
        <v>121</v>
      </c>
      <c r="E2740" t="s">
        <v>3</v>
      </c>
      <c r="F2740" s="12">
        <v>1</v>
      </c>
      <c r="G2740" s="2">
        <v>73431</v>
      </c>
      <c r="H2740" t="s">
        <v>4</v>
      </c>
      <c r="J2740" t="s">
        <v>122</v>
      </c>
      <c r="K2740" s="9" t="str">
        <f t="shared" si="212"/>
        <v>Chân giò heo muối gói 300g</v>
      </c>
      <c r="L2740" s="8" t="str">
        <f>VLOOKUP(K2740,'[1]Mã Misa'!$B$2:$D$74,2,0)</f>
        <v>Chân giò heo muối 300g</v>
      </c>
      <c r="M2740" s="8" t="str">
        <f>VLOOKUP(L2740,'[1]Mã Misa'!$C$2:$D$74,2,0)</f>
        <v>CGM300</v>
      </c>
      <c r="N2740" s="2">
        <v>73431</v>
      </c>
      <c r="O2740" t="s">
        <v>3739</v>
      </c>
      <c r="P2740" s="8" t="str">
        <f t="shared" si="213"/>
        <v>0021222</v>
      </c>
      <c r="Q2740" s="8" t="e">
        <f t="shared" si="211"/>
        <v>#N/A</v>
      </c>
      <c r="R2740" s="19">
        <v>44557</v>
      </c>
      <c r="S2740" s="17" t="s">
        <v>3737</v>
      </c>
      <c r="T2740" s="8" t="str">
        <f t="shared" si="214"/>
        <v>VM+ DNG 18</v>
      </c>
      <c r="U2740" t="s">
        <v>11514</v>
      </c>
      <c r="Y2740" t="str">
        <f t="shared" si="215"/>
        <v>WINCOMDANANG</v>
      </c>
    </row>
    <row r="2741" spans="1:25" x14ac:dyDescent="0.2">
      <c r="A2741" t="s">
        <v>0</v>
      </c>
      <c r="B2741" t="s">
        <v>3740</v>
      </c>
      <c r="D2741" t="s">
        <v>8</v>
      </c>
      <c r="E2741" t="s">
        <v>3</v>
      </c>
      <c r="F2741" s="12">
        <v>2</v>
      </c>
      <c r="G2741" s="2">
        <v>210800</v>
      </c>
      <c r="H2741" t="s">
        <v>4</v>
      </c>
      <c r="J2741" t="s">
        <v>9</v>
      </c>
      <c r="K2741" s="9" t="str">
        <f t="shared" si="212"/>
        <v>_Đùi gà sốt cay 500g</v>
      </c>
      <c r="L2741" s="8" t="str">
        <f>VLOOKUP(K2741,'[1]Mã Misa'!$B$2:$D$74,2,0)</f>
        <v>Đùi gà sốt cay 500g</v>
      </c>
      <c r="M2741" s="8" t="str">
        <f>VLOOKUP(L2741,'[1]Mã Misa'!$C$2:$D$74,2,0)</f>
        <v>DGSC500</v>
      </c>
      <c r="N2741" s="2">
        <v>105400</v>
      </c>
      <c r="O2741" t="s">
        <v>3741</v>
      </c>
      <c r="P2741" s="8" t="str">
        <f t="shared" si="213"/>
        <v>0000724</v>
      </c>
      <c r="Q2741" s="8" t="e">
        <f t="shared" si="211"/>
        <v>#N/A</v>
      </c>
      <c r="R2741" s="19">
        <v>44557</v>
      </c>
      <c r="S2741" s="17" t="s">
        <v>3742</v>
      </c>
      <c r="T2741" s="8" t="str">
        <f t="shared" si="214"/>
        <v>VM VCP QNI</v>
      </c>
      <c r="U2741" t="s">
        <v>11515</v>
      </c>
      <c r="Y2741" t="str">
        <f t="shared" si="215"/>
        <v>WINCOMQUANGNGAI</v>
      </c>
    </row>
    <row r="2742" spans="1:25" x14ac:dyDescent="0.2">
      <c r="A2742" t="s">
        <v>0</v>
      </c>
      <c r="B2742" t="s">
        <v>3740</v>
      </c>
      <c r="D2742" t="s">
        <v>47</v>
      </c>
      <c r="E2742" t="s">
        <v>3</v>
      </c>
      <c r="F2742" s="12">
        <v>1</v>
      </c>
      <c r="G2742" s="2">
        <v>55595</v>
      </c>
      <c r="H2742" t="s">
        <v>4</v>
      </c>
      <c r="J2742" t="s">
        <v>48</v>
      </c>
      <c r="K2742" s="9" t="str">
        <f t="shared" si="212"/>
        <v>Tai heo muối gói 200g</v>
      </c>
      <c r="L2742" s="8" t="str">
        <f>VLOOKUP(K2742,'[1]Mã Misa'!$B$2:$D$74,2,0)</f>
        <v>Tai heo muối 200g</v>
      </c>
      <c r="M2742" s="8" t="str">
        <f>VLOOKUP(L2742,'[1]Mã Misa'!$C$2:$D$74,2,0)</f>
        <v>TH200</v>
      </c>
      <c r="N2742" s="2">
        <v>55595</v>
      </c>
      <c r="O2742" t="s">
        <v>3741</v>
      </c>
      <c r="P2742" s="8" t="str">
        <f t="shared" si="213"/>
        <v>0000724</v>
      </c>
      <c r="Q2742" s="8" t="e">
        <f t="shared" si="211"/>
        <v>#N/A</v>
      </c>
      <c r="R2742" s="19">
        <v>44557</v>
      </c>
      <c r="S2742" s="17" t="s">
        <v>3742</v>
      </c>
      <c r="T2742" s="8" t="str">
        <f t="shared" si="214"/>
        <v>VM VCP QNI</v>
      </c>
      <c r="U2742" t="s">
        <v>11515</v>
      </c>
      <c r="Y2742" t="str">
        <f t="shared" si="215"/>
        <v>WINCOMQUANGNGAI</v>
      </c>
    </row>
    <row r="2743" spans="1:25" x14ac:dyDescent="0.2">
      <c r="A2743" t="s">
        <v>0</v>
      </c>
      <c r="B2743" t="s">
        <v>3740</v>
      </c>
      <c r="D2743" t="s">
        <v>121</v>
      </c>
      <c r="E2743" t="s">
        <v>3</v>
      </c>
      <c r="F2743" s="12">
        <v>1</v>
      </c>
      <c r="G2743" s="2">
        <v>73431</v>
      </c>
      <c r="H2743" t="s">
        <v>4</v>
      </c>
      <c r="J2743" t="s">
        <v>122</v>
      </c>
      <c r="K2743" s="9" t="str">
        <f t="shared" si="212"/>
        <v>Chân giò heo muối gói 300g</v>
      </c>
      <c r="L2743" s="8" t="str">
        <f>VLOOKUP(K2743,'[1]Mã Misa'!$B$2:$D$74,2,0)</f>
        <v>Chân giò heo muối 300g</v>
      </c>
      <c r="M2743" s="8" t="str">
        <f>VLOOKUP(L2743,'[1]Mã Misa'!$C$2:$D$74,2,0)</f>
        <v>CGM300</v>
      </c>
      <c r="N2743" s="2">
        <v>73431</v>
      </c>
      <c r="O2743" t="s">
        <v>3741</v>
      </c>
      <c r="P2743" s="8" t="str">
        <f t="shared" si="213"/>
        <v>0000724</v>
      </c>
      <c r="Q2743" s="8" t="e">
        <f t="shared" si="211"/>
        <v>#N/A</v>
      </c>
      <c r="R2743" s="19">
        <v>44557</v>
      </c>
      <c r="S2743" s="17" t="s">
        <v>3742</v>
      </c>
      <c r="T2743" s="8" t="str">
        <f t="shared" si="214"/>
        <v>VM VCP QNI</v>
      </c>
      <c r="U2743" t="s">
        <v>11515</v>
      </c>
      <c r="Y2743" t="str">
        <f t="shared" si="215"/>
        <v>WINCOMQUANGNGAI</v>
      </c>
    </row>
    <row r="2744" spans="1:25" x14ac:dyDescent="0.2">
      <c r="A2744" t="s">
        <v>0</v>
      </c>
      <c r="B2744" t="s">
        <v>3743</v>
      </c>
      <c r="D2744" t="s">
        <v>42</v>
      </c>
      <c r="E2744" t="s">
        <v>3</v>
      </c>
      <c r="F2744" s="12">
        <v>3</v>
      </c>
      <c r="G2744" s="2">
        <v>263361</v>
      </c>
      <c r="H2744" t="s">
        <v>4</v>
      </c>
      <c r="J2744" t="s">
        <v>43</v>
      </c>
      <c r="K2744" s="9" t="str">
        <f t="shared" si="212"/>
        <v>Bắp bò muối gói 200g</v>
      </c>
      <c r="L2744" s="8" t="str">
        <f>VLOOKUP(K2744,'[1]Mã Misa'!$B$2:$D$74,2,0)</f>
        <v>Bắp bò muối 200g</v>
      </c>
      <c r="M2744" s="8" t="str">
        <f>VLOOKUP(L2744,'[1]Mã Misa'!$C$2:$D$74,2,0)</f>
        <v>BBM200</v>
      </c>
      <c r="N2744" s="2">
        <v>87787</v>
      </c>
      <c r="O2744" t="s">
        <v>3744</v>
      </c>
      <c r="P2744" s="8" t="str">
        <f t="shared" si="213"/>
        <v>0003379</v>
      </c>
      <c r="Q2744" s="8" t="e">
        <f t="shared" si="211"/>
        <v>#N/A</v>
      </c>
      <c r="R2744" s="19">
        <v>44557</v>
      </c>
      <c r="S2744" s="17" t="s">
        <v>3745</v>
      </c>
      <c r="T2744" s="8" t="str">
        <f t="shared" si="214"/>
        <v>VM+ NAN 72</v>
      </c>
      <c r="U2744" t="s">
        <v>11516</v>
      </c>
      <c r="Y2744" t="str">
        <f t="shared" si="215"/>
        <v>WINCOMNGHEAN</v>
      </c>
    </row>
    <row r="2745" spans="1:25" x14ac:dyDescent="0.2">
      <c r="A2745" t="s">
        <v>0</v>
      </c>
      <c r="B2745" t="s">
        <v>3746</v>
      </c>
      <c r="D2745" t="s">
        <v>8</v>
      </c>
      <c r="E2745" t="s">
        <v>3</v>
      </c>
      <c r="F2745" s="12">
        <v>4</v>
      </c>
      <c r="G2745" s="2">
        <v>421600</v>
      </c>
      <c r="H2745" t="s">
        <v>4</v>
      </c>
      <c r="J2745" t="s">
        <v>9</v>
      </c>
      <c r="K2745" s="9" t="str">
        <f t="shared" si="212"/>
        <v>_Đùi gà sốt cay 500g</v>
      </c>
      <c r="L2745" s="8" t="str">
        <f>VLOOKUP(K2745,'[1]Mã Misa'!$B$2:$D$74,2,0)</f>
        <v>Đùi gà sốt cay 500g</v>
      </c>
      <c r="M2745" s="8" t="str">
        <f>VLOOKUP(L2745,'[1]Mã Misa'!$C$2:$D$74,2,0)</f>
        <v>DGSC500</v>
      </c>
      <c r="N2745" s="2">
        <v>105400</v>
      </c>
      <c r="O2745" t="s">
        <v>3747</v>
      </c>
      <c r="P2745" s="8" t="str">
        <f t="shared" si="213"/>
        <v>0000456</v>
      </c>
      <c r="Q2745" s="8" t="e">
        <f t="shared" si="211"/>
        <v>#N/A</v>
      </c>
      <c r="R2745" s="19">
        <v>44557</v>
      </c>
      <c r="S2745" s="17" t="s">
        <v>3748</v>
      </c>
      <c r="T2745" s="8" t="str">
        <f t="shared" si="214"/>
        <v>VM+ HGG Số</v>
      </c>
      <c r="U2745" t="s">
        <v>11517</v>
      </c>
      <c r="Y2745" t="str">
        <f t="shared" si="215"/>
        <v>WINCOMHAGIANG</v>
      </c>
    </row>
    <row r="2746" spans="1:25" x14ac:dyDescent="0.2">
      <c r="A2746" t="s">
        <v>0</v>
      </c>
      <c r="B2746" t="s">
        <v>3746</v>
      </c>
      <c r="D2746" t="s">
        <v>25</v>
      </c>
      <c r="E2746" t="s">
        <v>3</v>
      </c>
      <c r="F2746" s="12">
        <v>9</v>
      </c>
      <c r="G2746" s="2">
        <v>816750</v>
      </c>
      <c r="H2746" t="s">
        <v>4</v>
      </c>
      <c r="J2746" t="s">
        <v>26</v>
      </c>
      <c r="K2746" s="9" t="str">
        <f t="shared" si="212"/>
        <v>_Chân gà sốt cay 400g</v>
      </c>
      <c r="L2746" s="8" t="str">
        <f>VLOOKUP(K2746,'[1]Mã Misa'!$B$2:$D$74,2,0)</f>
        <v>Chân gà sốt cay 400g</v>
      </c>
      <c r="M2746" s="8" t="str">
        <f>VLOOKUP(L2746,'[1]Mã Misa'!$C$2:$D$74,2,0)</f>
        <v>CGSC400</v>
      </c>
      <c r="N2746" s="2">
        <v>90750</v>
      </c>
      <c r="O2746" t="s">
        <v>3747</v>
      </c>
      <c r="P2746" s="8" t="str">
        <f t="shared" si="213"/>
        <v>0000456</v>
      </c>
      <c r="Q2746" s="8" t="e">
        <f t="shared" si="211"/>
        <v>#N/A</v>
      </c>
      <c r="R2746" s="19">
        <v>44557</v>
      </c>
      <c r="S2746" s="17" t="s">
        <v>3748</v>
      </c>
      <c r="T2746" s="8" t="str">
        <f t="shared" si="214"/>
        <v>VM+ HGG Số</v>
      </c>
      <c r="U2746" t="s">
        <v>11517</v>
      </c>
      <c r="Y2746" t="str">
        <f t="shared" si="215"/>
        <v>WINCOMHAGIANG</v>
      </c>
    </row>
    <row r="2747" spans="1:25" x14ac:dyDescent="0.2">
      <c r="A2747" t="s">
        <v>0</v>
      </c>
      <c r="B2747" t="s">
        <v>3749</v>
      </c>
      <c r="D2747" t="s">
        <v>47</v>
      </c>
      <c r="E2747" t="s">
        <v>3</v>
      </c>
      <c r="F2747" s="12">
        <v>3</v>
      </c>
      <c r="G2747" s="2">
        <v>166785</v>
      </c>
      <c r="H2747" t="s">
        <v>4</v>
      </c>
      <c r="J2747" t="s">
        <v>48</v>
      </c>
      <c r="K2747" s="9" t="str">
        <f t="shared" si="212"/>
        <v>Tai heo muối gói 200g</v>
      </c>
      <c r="L2747" s="8" t="str">
        <f>VLOOKUP(K2747,'[1]Mã Misa'!$B$2:$D$74,2,0)</f>
        <v>Tai heo muối 200g</v>
      </c>
      <c r="M2747" s="8" t="str">
        <f>VLOOKUP(L2747,'[1]Mã Misa'!$C$2:$D$74,2,0)</f>
        <v>TH200</v>
      </c>
      <c r="N2747" s="2">
        <v>55595</v>
      </c>
      <c r="O2747" t="s">
        <v>3750</v>
      </c>
      <c r="P2747" s="8" t="str">
        <f t="shared" si="213"/>
        <v>0164008</v>
      </c>
      <c r="Q2747" s="8" t="e">
        <f t="shared" si="211"/>
        <v>#N/A</v>
      </c>
      <c r="R2747" s="19">
        <v>44557</v>
      </c>
      <c r="S2747" s="17" t="s">
        <v>3751</v>
      </c>
      <c r="T2747" s="8" t="str">
        <f t="shared" si="214"/>
        <v>VM+ HNI 17</v>
      </c>
      <c r="U2747" t="s">
        <v>11518</v>
      </c>
      <c r="Y2747" t="str">
        <f t="shared" si="215"/>
        <v>WINCOMHANOI</v>
      </c>
    </row>
    <row r="2748" spans="1:25" x14ac:dyDescent="0.2">
      <c r="A2748" t="s">
        <v>0</v>
      </c>
      <c r="B2748" t="s">
        <v>3749</v>
      </c>
      <c r="D2748" t="s">
        <v>15</v>
      </c>
      <c r="E2748" t="s">
        <v>3</v>
      </c>
      <c r="F2748" s="12">
        <v>5</v>
      </c>
      <c r="G2748" s="2">
        <v>230000</v>
      </c>
      <c r="H2748" t="s">
        <v>4</v>
      </c>
      <c r="J2748" t="s">
        <v>16</v>
      </c>
      <c r="K2748" s="9" t="str">
        <f t="shared" si="212"/>
        <v>Mộc nấm hương gói 250g</v>
      </c>
      <c r="L2748" s="8" t="str">
        <f>VLOOKUP(K2748,'[1]Mã Misa'!$B$2:$D$74,2,0)</f>
        <v>Mộc Nấm Hương 250g</v>
      </c>
      <c r="M2748" s="8" t="str">
        <f>VLOOKUP(L2748,'[1]Mã Misa'!$C$2:$D$74,2,0)</f>
        <v>MNH250</v>
      </c>
      <c r="N2748" s="2">
        <v>46000</v>
      </c>
      <c r="O2748" t="s">
        <v>3750</v>
      </c>
      <c r="P2748" s="8" t="str">
        <f t="shared" si="213"/>
        <v>0164008</v>
      </c>
      <c r="Q2748" s="8" t="e">
        <f t="shared" si="211"/>
        <v>#N/A</v>
      </c>
      <c r="R2748" s="19">
        <v>44557</v>
      </c>
      <c r="S2748" s="17" t="s">
        <v>3751</v>
      </c>
      <c r="T2748" s="8" t="str">
        <f t="shared" si="214"/>
        <v>VM+ HNI 17</v>
      </c>
      <c r="U2748" t="s">
        <v>11518</v>
      </c>
      <c r="Y2748" t="str">
        <f t="shared" si="215"/>
        <v>WINCOMHANOI</v>
      </c>
    </row>
    <row r="2749" spans="1:25" x14ac:dyDescent="0.2">
      <c r="A2749" t="s">
        <v>0</v>
      </c>
      <c r="B2749" t="s">
        <v>3752</v>
      </c>
      <c r="D2749" t="s">
        <v>2</v>
      </c>
      <c r="E2749" t="s">
        <v>3</v>
      </c>
      <c r="F2749" s="12">
        <v>1</v>
      </c>
      <c r="G2749" s="2">
        <v>70950</v>
      </c>
      <c r="H2749" t="s">
        <v>4</v>
      </c>
      <c r="J2749" t="s">
        <v>5</v>
      </c>
      <c r="K2749" s="9" t="str">
        <f t="shared" si="212"/>
        <v>_Chả nướng 300g</v>
      </c>
      <c r="L2749" s="8" t="str">
        <f>VLOOKUP(K2749,'[1]Mã Misa'!$B$2:$D$74,2,0)</f>
        <v>Chả nướng 300g</v>
      </c>
      <c r="M2749" s="8" t="str">
        <f>VLOOKUP(L2749,'[1]Mã Misa'!$C$2:$D$74,2,0)</f>
        <v>CN300</v>
      </c>
      <c r="N2749" s="2">
        <v>70950</v>
      </c>
      <c r="O2749" t="s">
        <v>3753</v>
      </c>
      <c r="P2749" s="8" t="str">
        <f t="shared" si="213"/>
        <v>0164060</v>
      </c>
      <c r="Q2749" s="8" t="e">
        <f t="shared" si="211"/>
        <v>#N/A</v>
      </c>
      <c r="R2749" s="19">
        <v>44557</v>
      </c>
      <c r="S2749" s="17" t="s">
        <v>218</v>
      </c>
      <c r="T2749" s="8" t="str">
        <f t="shared" si="214"/>
        <v>VM VMM HNI</v>
      </c>
      <c r="U2749" t="s">
        <v>10564</v>
      </c>
      <c r="Y2749" t="str">
        <f t="shared" si="215"/>
        <v>WINCOMHANOI</v>
      </c>
    </row>
    <row r="2750" spans="1:25" x14ac:dyDescent="0.2">
      <c r="A2750" t="s">
        <v>0</v>
      </c>
      <c r="B2750" t="s">
        <v>3752</v>
      </c>
      <c r="D2750" t="s">
        <v>11</v>
      </c>
      <c r="E2750" t="s">
        <v>3</v>
      </c>
      <c r="F2750" s="12">
        <v>3</v>
      </c>
      <c r="G2750" s="2">
        <v>150546</v>
      </c>
      <c r="H2750" t="s">
        <v>4</v>
      </c>
      <c r="J2750" t="s">
        <v>12</v>
      </c>
      <c r="K2750" s="9" t="str">
        <f t="shared" si="212"/>
        <v>Giò tai lưỡi xào gói 250g</v>
      </c>
      <c r="L2750" s="8" t="str">
        <f>VLOOKUP(K2750,'[1]Mã Misa'!$B$2:$D$74,2,0)</f>
        <v>Giò Tai Lưỡi Xào 250g</v>
      </c>
      <c r="M2750" s="8" t="str">
        <f>VLOOKUP(L2750,'[1]Mã Misa'!$C$2:$D$74,2,0)</f>
        <v>GTLX250G</v>
      </c>
      <c r="N2750" s="2">
        <v>50182</v>
      </c>
      <c r="O2750" t="s">
        <v>3753</v>
      </c>
      <c r="P2750" s="8" t="str">
        <f t="shared" si="213"/>
        <v>0164060</v>
      </c>
      <c r="Q2750" s="8" t="e">
        <f t="shared" si="211"/>
        <v>#N/A</v>
      </c>
      <c r="R2750" s="19">
        <v>44557</v>
      </c>
      <c r="S2750" s="17" t="s">
        <v>218</v>
      </c>
      <c r="T2750" s="8" t="str">
        <f t="shared" si="214"/>
        <v>VM VMM HNI</v>
      </c>
      <c r="U2750" t="s">
        <v>10564</v>
      </c>
      <c r="Y2750" t="str">
        <f t="shared" si="215"/>
        <v>WINCOMHANOI</v>
      </c>
    </row>
    <row r="2751" spans="1:25" x14ac:dyDescent="0.2">
      <c r="A2751" t="s">
        <v>0</v>
      </c>
      <c r="B2751" t="s">
        <v>3752</v>
      </c>
      <c r="D2751" t="s">
        <v>121</v>
      </c>
      <c r="E2751" t="s">
        <v>3</v>
      </c>
      <c r="F2751" s="12">
        <v>1</v>
      </c>
      <c r="G2751" s="2">
        <v>73431</v>
      </c>
      <c r="H2751" t="s">
        <v>4</v>
      </c>
      <c r="J2751" t="s">
        <v>122</v>
      </c>
      <c r="K2751" s="9" t="str">
        <f t="shared" si="212"/>
        <v>Chân giò heo muối gói 300g</v>
      </c>
      <c r="L2751" s="8" t="str">
        <f>VLOOKUP(K2751,'[1]Mã Misa'!$B$2:$D$74,2,0)</f>
        <v>Chân giò heo muối 300g</v>
      </c>
      <c r="M2751" s="8" t="str">
        <f>VLOOKUP(L2751,'[1]Mã Misa'!$C$2:$D$74,2,0)</f>
        <v>CGM300</v>
      </c>
      <c r="N2751" s="2">
        <v>73431</v>
      </c>
      <c r="O2751" t="s">
        <v>3753</v>
      </c>
      <c r="P2751" s="8" t="str">
        <f t="shared" si="213"/>
        <v>0164060</v>
      </c>
      <c r="Q2751" s="8" t="e">
        <f t="shared" si="211"/>
        <v>#N/A</v>
      </c>
      <c r="R2751" s="19">
        <v>44557</v>
      </c>
      <c r="S2751" s="17" t="s">
        <v>218</v>
      </c>
      <c r="T2751" s="8" t="str">
        <f t="shared" si="214"/>
        <v>VM VMM HNI</v>
      </c>
      <c r="U2751" t="s">
        <v>10564</v>
      </c>
      <c r="Y2751" t="str">
        <f t="shared" si="215"/>
        <v>WINCOMHANOI</v>
      </c>
    </row>
    <row r="2752" spans="1:25" x14ac:dyDescent="0.2">
      <c r="A2752" t="s">
        <v>0</v>
      </c>
      <c r="B2752" t="s">
        <v>3752</v>
      </c>
      <c r="D2752" t="s">
        <v>15</v>
      </c>
      <c r="E2752" t="s">
        <v>3</v>
      </c>
      <c r="F2752" s="12">
        <v>6</v>
      </c>
      <c r="G2752" s="2">
        <v>276000</v>
      </c>
      <c r="H2752" t="s">
        <v>4</v>
      </c>
      <c r="J2752" t="s">
        <v>16</v>
      </c>
      <c r="K2752" s="9" t="str">
        <f t="shared" si="212"/>
        <v>Mộc nấm hương gói 250g</v>
      </c>
      <c r="L2752" s="8" t="str">
        <f>VLOOKUP(K2752,'[1]Mã Misa'!$B$2:$D$74,2,0)</f>
        <v>Mộc Nấm Hương 250g</v>
      </c>
      <c r="M2752" s="8" t="str">
        <f>VLOOKUP(L2752,'[1]Mã Misa'!$C$2:$D$74,2,0)</f>
        <v>MNH250</v>
      </c>
      <c r="N2752" s="2">
        <v>46000</v>
      </c>
      <c r="O2752" t="s">
        <v>3753</v>
      </c>
      <c r="P2752" s="8" t="str">
        <f t="shared" si="213"/>
        <v>0164060</v>
      </c>
      <c r="Q2752" s="8" t="e">
        <f t="shared" si="211"/>
        <v>#N/A</v>
      </c>
      <c r="R2752" s="19">
        <v>44557</v>
      </c>
      <c r="S2752" s="17" t="s">
        <v>218</v>
      </c>
      <c r="T2752" s="8" t="str">
        <f t="shared" si="214"/>
        <v>VM VMM HNI</v>
      </c>
      <c r="U2752" t="s">
        <v>10564</v>
      </c>
      <c r="Y2752" t="str">
        <f t="shared" si="215"/>
        <v>WINCOMHANOI</v>
      </c>
    </row>
    <row r="2753" spans="1:25" x14ac:dyDescent="0.2">
      <c r="A2753" t="s">
        <v>0</v>
      </c>
      <c r="B2753" t="s">
        <v>3754</v>
      </c>
      <c r="D2753" t="s">
        <v>30</v>
      </c>
      <c r="E2753" t="s">
        <v>3</v>
      </c>
      <c r="F2753" s="12">
        <v>1</v>
      </c>
      <c r="G2753" s="2">
        <v>111058</v>
      </c>
      <c r="H2753" t="s">
        <v>4</v>
      </c>
      <c r="J2753" t="s">
        <v>31</v>
      </c>
      <c r="K2753" s="9" t="str">
        <f t="shared" si="212"/>
        <v>Gà muối gói 500g</v>
      </c>
      <c r="L2753" s="8" t="str">
        <f>VLOOKUP(K2753,'[1]Mã Misa'!$B$2:$D$74,2,0)</f>
        <v>Gà muối 500g</v>
      </c>
      <c r="M2753" s="8" t="str">
        <f>VLOOKUP(L2753,'[1]Mã Misa'!$C$2:$D$74,2,0)</f>
        <v>GM500</v>
      </c>
      <c r="N2753" s="2">
        <v>111058</v>
      </c>
      <c r="O2753" t="s">
        <v>3755</v>
      </c>
      <c r="P2753" s="8" t="str">
        <f t="shared" si="213"/>
        <v>0164356</v>
      </c>
      <c r="Q2753" s="8" t="e">
        <f t="shared" si="211"/>
        <v>#N/A</v>
      </c>
      <c r="R2753" s="19">
        <v>44557</v>
      </c>
      <c r="S2753" s="17" t="s">
        <v>3756</v>
      </c>
      <c r="T2753" s="8" t="str">
        <f t="shared" si="214"/>
        <v>VM+ HNI 66</v>
      </c>
      <c r="U2753" t="s">
        <v>11519</v>
      </c>
      <c r="Y2753" t="str">
        <f t="shared" si="215"/>
        <v>WINCOMHANOI</v>
      </c>
    </row>
    <row r="2754" spans="1:25" x14ac:dyDescent="0.2">
      <c r="A2754" t="s">
        <v>0</v>
      </c>
      <c r="B2754" t="s">
        <v>3757</v>
      </c>
      <c r="D2754" t="s">
        <v>15</v>
      </c>
      <c r="E2754" t="s">
        <v>3</v>
      </c>
      <c r="F2754" s="12">
        <v>4</v>
      </c>
      <c r="G2754" s="2">
        <v>184000</v>
      </c>
      <c r="H2754" t="s">
        <v>4</v>
      </c>
      <c r="J2754" t="s">
        <v>16</v>
      </c>
      <c r="K2754" s="9" t="str">
        <f t="shared" si="212"/>
        <v>Mộc nấm hương gói 250g</v>
      </c>
      <c r="L2754" s="8" t="str">
        <f>VLOOKUP(K2754,'[1]Mã Misa'!$B$2:$D$74,2,0)</f>
        <v>Mộc Nấm Hương 250g</v>
      </c>
      <c r="M2754" s="8" t="str">
        <f>VLOOKUP(L2754,'[1]Mã Misa'!$C$2:$D$74,2,0)</f>
        <v>MNH250</v>
      </c>
      <c r="N2754" s="2">
        <v>46000</v>
      </c>
      <c r="O2754" t="s">
        <v>3758</v>
      </c>
      <c r="P2754" s="8" t="str">
        <f t="shared" si="213"/>
        <v>0012415</v>
      </c>
      <c r="Q2754" s="8" t="e">
        <f t="shared" si="211"/>
        <v>#N/A</v>
      </c>
      <c r="R2754" s="19">
        <v>44557</v>
      </c>
      <c r="S2754" s="17" t="s">
        <v>3759</v>
      </c>
      <c r="T2754" s="8" t="str">
        <f t="shared" si="214"/>
        <v>VM+ HPG 39</v>
      </c>
      <c r="U2754" t="s">
        <v>11520</v>
      </c>
      <c r="Y2754" t="str">
        <f t="shared" si="215"/>
        <v>WINCOMHAIPHONG</v>
      </c>
    </row>
    <row r="2755" spans="1:25" x14ac:dyDescent="0.2">
      <c r="A2755" t="s">
        <v>0</v>
      </c>
      <c r="B2755" t="s">
        <v>3760</v>
      </c>
      <c r="D2755" t="s">
        <v>2</v>
      </c>
      <c r="E2755" t="s">
        <v>3</v>
      </c>
      <c r="F2755" s="12">
        <v>1</v>
      </c>
      <c r="G2755" s="2">
        <v>70950</v>
      </c>
      <c r="H2755" t="s">
        <v>4</v>
      </c>
      <c r="J2755" t="s">
        <v>5</v>
      </c>
      <c r="K2755" s="9" t="str">
        <f t="shared" si="212"/>
        <v>_Chả nướng 300g</v>
      </c>
      <c r="L2755" s="8" t="str">
        <f>VLOOKUP(K2755,'[1]Mã Misa'!$B$2:$D$74,2,0)</f>
        <v>Chả nướng 300g</v>
      </c>
      <c r="M2755" s="8" t="str">
        <f>VLOOKUP(L2755,'[1]Mã Misa'!$C$2:$D$74,2,0)</f>
        <v>CN300</v>
      </c>
      <c r="N2755" s="2">
        <v>70950</v>
      </c>
      <c r="O2755" t="s">
        <v>3761</v>
      </c>
      <c r="P2755" s="8" t="str">
        <f t="shared" si="213"/>
        <v>0164586</v>
      </c>
      <c r="Q2755" s="8" t="e">
        <f t="shared" ref="Q2755:Q2818" si="216">IF(VLOOKUP(P2755,$AD$1:$AF$32,1,0)&lt;&gt;0,(P2755&amp;"A"),0)</f>
        <v>#N/A</v>
      </c>
      <c r="R2755" s="19">
        <v>44557</v>
      </c>
      <c r="S2755" s="17" t="s">
        <v>1518</v>
      </c>
      <c r="T2755" s="8" t="str">
        <f t="shared" si="214"/>
        <v>VM VCP HNI</v>
      </c>
      <c r="U2755" t="s">
        <v>10945</v>
      </c>
      <c r="Y2755" t="str">
        <f t="shared" si="215"/>
        <v>WINCOMHANOI</v>
      </c>
    </row>
    <row r="2756" spans="1:25" x14ac:dyDescent="0.2">
      <c r="A2756" t="s">
        <v>0</v>
      </c>
      <c r="B2756" t="s">
        <v>3760</v>
      </c>
      <c r="D2756" t="s">
        <v>27</v>
      </c>
      <c r="E2756" t="s">
        <v>3</v>
      </c>
      <c r="F2756" s="12">
        <v>1</v>
      </c>
      <c r="G2756" s="2">
        <v>61050</v>
      </c>
      <c r="H2756" t="s">
        <v>4</v>
      </c>
      <c r="J2756" t="s">
        <v>28</v>
      </c>
      <c r="K2756" s="9" t="str">
        <f t="shared" ref="K2756:K2819" si="217">MID(J2756,10,26)</f>
        <v>_Giò sụn gà 250g</v>
      </c>
      <c r="L2756" s="8" t="str">
        <f>VLOOKUP(K2756,'[1]Mã Misa'!$B$2:$D$74,2,0)</f>
        <v>Giò sụn gà 250g</v>
      </c>
      <c r="M2756" s="8" t="str">
        <f>VLOOKUP(L2756,'[1]Mã Misa'!$C$2:$D$74,2,0)</f>
        <v>GSG250</v>
      </c>
      <c r="N2756" s="2">
        <v>61050</v>
      </c>
      <c r="O2756" t="s">
        <v>3761</v>
      </c>
      <c r="P2756" s="8" t="str">
        <f t="shared" ref="P2756:P2819" si="218">RIGHT(O2756,7)</f>
        <v>0164586</v>
      </c>
      <c r="Q2756" s="8" t="e">
        <f t="shared" si="216"/>
        <v>#N/A</v>
      </c>
      <c r="R2756" s="19">
        <v>44557</v>
      </c>
      <c r="S2756" s="17" t="s">
        <v>1518</v>
      </c>
      <c r="T2756" s="8" t="str">
        <f t="shared" ref="T2756:T2819" si="219">LEFT(U2756,10)</f>
        <v>VM VCP HNI</v>
      </c>
      <c r="U2756" t="s">
        <v>10945</v>
      </c>
      <c r="Y2756" t="str">
        <f t="shared" ref="Y2756:Y2819" si="220">IF(ISNUMBER(SEARCH($V$3,T2756)),"WINCOMHANOI",IF(ISNUMBER(SEARCH($V$4,T2756)),"WINCOMHOCHIMINH",IF(ISNUMBER(SEARCH($V$5,T2756)),"WINCOMDANANG",IF(ISNUMBER(SEARCH($V$6,T2756)),"WINCOMHAIDUONG",IF(ISNUMBER(SEARCH($V$7,T2756)),"WINCOMQUANGNINH",IF(ISNUMBER(SEARCH($V$8,T2756)),"WINCOMHAIPHONG",IF(ISNUMBER(SEARCH($V$9,T2756)),"WINCOMBACGIANG",IF(ISNUMBER(SEARCH($V$10,T2756)),"WINCOMBACNINH",IF(ISNUMBER(SEARCH($V$11,T2756)),"WINCOMPHUTHO",IF(ISNUMBER(SEARCH($V$12,T2756)),"WINCOMHATINH",IF(ISNUMBER(SEARCH($V$13,T2756)),"WINCOMTHAINGUYEN",IF(ISNUMBER(SEARCH($V$14,T2756)),"WINCOMKHANHHOA",IF(ISNUMBER(SEARCH($V$15,T2756)),"WINCOMHUNGYEN",IF(ISNUMBER(SEARCH($V$16,T2756)),"WINCOMNGHEAN",IF(ISNUMBER(SEARCH($V$17,T2756)),"WINCOMLAOCAI",IF(ISNUMBER(SEARCH($V$18,T2756)),"WINCOMVUNGTAU",IF(ISNUMBER(SEARCH($V$19,T2756)),"WINCOMBINHDUONG",IF(ISNUMBER(SEARCH($V$20,T2756)),"WINCOMKIENGIANG",IF(ISNUMBER(SEARCH($V$21,T2756)),"WINCOMHANAM",IF(ISNUMBER(SEARCH($V$22,T2756)),"WINCOMNAMDINH",IF(ISNUMBER(SEARCH($V$23,T2756)),"WINCOMLANGSON",IF(ISNUMBER(SEARCH($V$24,T2756)),"WINCOMTHANHHOA",IF(ISNUMBER(SEARCH($V$25,T2756)),"WINCOMYENBAI",IF(ISNUMBER(SEARCH($V$26,T2756)),"WINCOMTUYENQUANG",IF(ISNUMBER(SEARCH($V$27,T2756)),"WINCOMHUE",IF(ISNUMBER(SEARCH($V$28,T2756)),"WINCOMQUANGNAM",IF(ISNUMBER(SEARCH($V$29,T2756)),"WINCOMVINHPHUC",IF(ISNUMBER(SEARCH($V$30,T2756)),"WINCOMHAGIANG",IF(ISNUMBER(SEARCH($V$31,T2756)),"WINCOMNINHBINH",IF(ISNUMBER(SEARCH($V$32,T2756)),"WINCOMTRAVINH",IF(ISNUMBER(SEARCH($V$33,T2756)),"WINCOMCANTHO",IF(ISNUMBER(SEARCH($V$34,T2756)),"WINCOMBENTRE",IF(ISNUMBER(SEARCH($V$35,T2756)),"WINCOMCAMAU",IF(ISNUMBER(SEARCH($V$36,T2756)),"WINCOMANGIANG",IF(ISNUMBER(SEARCH($V$37,T2756)),"WINCOMNINHTHUAN",IF(ISNUMBER(SEARCH($V$38,T2756)),"WINCOMTHAIBINH",IF(ISNUMBER(SEARCH($V$39,T2756)),"WINCOMGIALAI",IF(ISNUMBER(SEARCH($V$40,T2756)),"WINCOMHOABINH",IF(ISNUMBER(SEARCH($V$41,T2756)),"WINCOMQUANGNGAI",IF(ISNUMBER(SEARCH($V$42,T2756)),"WINCOMBINHTHUAN",IF(ISNUMBER(SEARCH($V$43,T2756)),"WINCOMDAKLAK",IF(ISNUMBER(SEARCH($V$44,T2756)),"WINCOMSOCTRANG",IF(ISNUMBER(SEARCH($V$45,T2756)),"WINCOMSONLA",IF(ISNUMBER(SEARCH($V$46,T2756)),"WINCOMKONTUM",IF(ISNUMBER(SEARCH($V$47,T2756)),"WINCOMPHUYEN",IF(ISNUMBER(SEARCH($V$48,T2756)),"WINCOMQUANGTRI",IF(ISNUMBER(SEARCH($V$49,T2756)),"WINCOMBINHDINH",IF(ISNUMBER(SEARCH($V$50,T2756)),"WINCOMCAOBANG",IF(ISNUMBER(SEARCH($V$51,T2756)),"WINCOMQUANGBINH",IF(ISNUMBER(SEARCH($V$52,T2756)),"WINCOMLAMDONG",IF(ISNUMBER(SEARCH($V$53,T2756)),"WINCOMVINHLONG",IF(ISNUMBER(SEARCH($V$54,T2756)),"WINCOMDONGTHAP",IF(ISNUMBER(SEARCH($V$55,T2756)),"WINCOMTIENGIANG",IF(ISNUMBER(SEARCH($V$56,T2756)),"WINCOMQUANGNINH",0))))))))))))))))))))))))))))))))))))))))))))))))))))))</f>
        <v>WINCOMHANOI</v>
      </c>
    </row>
    <row r="2757" spans="1:25" x14ac:dyDescent="0.2">
      <c r="A2757" t="s">
        <v>0</v>
      </c>
      <c r="B2757" t="s">
        <v>3760</v>
      </c>
      <c r="D2757" t="s">
        <v>11</v>
      </c>
      <c r="E2757" t="s">
        <v>3</v>
      </c>
      <c r="F2757" s="12">
        <v>1</v>
      </c>
      <c r="G2757" s="2">
        <v>50182</v>
      </c>
      <c r="H2757" t="s">
        <v>4</v>
      </c>
      <c r="J2757" t="s">
        <v>12</v>
      </c>
      <c r="K2757" s="9" t="str">
        <f t="shared" si="217"/>
        <v>Giò tai lưỡi xào gói 250g</v>
      </c>
      <c r="L2757" s="8" t="str">
        <f>VLOOKUP(K2757,'[1]Mã Misa'!$B$2:$D$74,2,0)</f>
        <v>Giò Tai Lưỡi Xào 250g</v>
      </c>
      <c r="M2757" s="8" t="str">
        <f>VLOOKUP(L2757,'[1]Mã Misa'!$C$2:$D$74,2,0)</f>
        <v>GTLX250G</v>
      </c>
      <c r="N2757" s="2">
        <v>50182</v>
      </c>
      <c r="O2757" t="s">
        <v>3761</v>
      </c>
      <c r="P2757" s="8" t="str">
        <f t="shared" si="218"/>
        <v>0164586</v>
      </c>
      <c r="Q2757" s="8" t="e">
        <f t="shared" si="216"/>
        <v>#N/A</v>
      </c>
      <c r="R2757" s="19">
        <v>44557</v>
      </c>
      <c r="S2757" s="17" t="s">
        <v>1518</v>
      </c>
      <c r="T2757" s="8" t="str">
        <f t="shared" si="219"/>
        <v>VM VCP HNI</v>
      </c>
      <c r="U2757" t="s">
        <v>10945</v>
      </c>
      <c r="Y2757" t="str">
        <f t="shared" si="220"/>
        <v>WINCOMHANOI</v>
      </c>
    </row>
    <row r="2758" spans="1:25" x14ac:dyDescent="0.2">
      <c r="A2758" t="s">
        <v>0</v>
      </c>
      <c r="B2758" t="s">
        <v>3762</v>
      </c>
      <c r="D2758" t="s">
        <v>42</v>
      </c>
      <c r="E2758" t="s">
        <v>3</v>
      </c>
      <c r="F2758" s="12">
        <v>1</v>
      </c>
      <c r="G2758" s="2">
        <v>87787</v>
      </c>
      <c r="H2758" t="s">
        <v>4</v>
      </c>
      <c r="J2758" t="s">
        <v>43</v>
      </c>
      <c r="K2758" s="9" t="str">
        <f t="shared" si="217"/>
        <v>Bắp bò muối gói 200g</v>
      </c>
      <c r="L2758" s="8" t="str">
        <f>VLOOKUP(K2758,'[1]Mã Misa'!$B$2:$D$74,2,0)</f>
        <v>Bắp bò muối 200g</v>
      </c>
      <c r="M2758" s="8" t="str">
        <f>VLOOKUP(L2758,'[1]Mã Misa'!$C$2:$D$74,2,0)</f>
        <v>BBM200</v>
      </c>
      <c r="N2758" s="2">
        <v>87787</v>
      </c>
      <c r="O2758" t="s">
        <v>3763</v>
      </c>
      <c r="P2758" s="8" t="str">
        <f t="shared" si="218"/>
        <v>0048728</v>
      </c>
      <c r="Q2758" s="8" t="e">
        <f t="shared" si="216"/>
        <v>#N/A</v>
      </c>
      <c r="R2758" s="19">
        <v>44557</v>
      </c>
      <c r="S2758" s="17" t="s">
        <v>2724</v>
      </c>
      <c r="T2758" s="8" t="str">
        <f t="shared" si="219"/>
        <v>VM+ HCM 00</v>
      </c>
      <c r="U2758" t="s">
        <v>11272</v>
      </c>
      <c r="Y2758" t="str">
        <f t="shared" si="220"/>
        <v>WINCOMHOCHIMINH</v>
      </c>
    </row>
    <row r="2759" spans="1:25" x14ac:dyDescent="0.2">
      <c r="A2759" t="s">
        <v>0</v>
      </c>
      <c r="B2759" t="s">
        <v>3762</v>
      </c>
      <c r="D2759" t="s">
        <v>2</v>
      </c>
      <c r="E2759" t="s">
        <v>3</v>
      </c>
      <c r="F2759" s="12">
        <v>4</v>
      </c>
      <c r="G2759" s="2">
        <v>283800</v>
      </c>
      <c r="H2759" t="s">
        <v>4</v>
      </c>
      <c r="J2759" t="s">
        <v>5</v>
      </c>
      <c r="K2759" s="9" t="str">
        <f t="shared" si="217"/>
        <v>_Chả nướng 300g</v>
      </c>
      <c r="L2759" s="8" t="str">
        <f>VLOOKUP(K2759,'[1]Mã Misa'!$B$2:$D$74,2,0)</f>
        <v>Chả nướng 300g</v>
      </c>
      <c r="M2759" s="8" t="str">
        <f>VLOOKUP(L2759,'[1]Mã Misa'!$C$2:$D$74,2,0)</f>
        <v>CN300</v>
      </c>
      <c r="N2759" s="2">
        <v>70950</v>
      </c>
      <c r="O2759" t="s">
        <v>3763</v>
      </c>
      <c r="P2759" s="8" t="str">
        <f t="shared" si="218"/>
        <v>0048728</v>
      </c>
      <c r="Q2759" s="8" t="e">
        <f t="shared" si="216"/>
        <v>#N/A</v>
      </c>
      <c r="R2759" s="19">
        <v>44557</v>
      </c>
      <c r="S2759" s="17" t="s">
        <v>2724</v>
      </c>
      <c r="T2759" s="8" t="str">
        <f t="shared" si="219"/>
        <v>VM+ HCM 00</v>
      </c>
      <c r="U2759" t="s">
        <v>11272</v>
      </c>
      <c r="Y2759" t="str">
        <f t="shared" si="220"/>
        <v>WINCOMHOCHIMINH</v>
      </c>
    </row>
    <row r="2760" spans="1:25" x14ac:dyDescent="0.2">
      <c r="A2760" t="s">
        <v>0</v>
      </c>
      <c r="B2760" t="s">
        <v>3764</v>
      </c>
      <c r="D2760" t="s">
        <v>30</v>
      </c>
      <c r="E2760" t="s">
        <v>3</v>
      </c>
      <c r="F2760" s="12">
        <v>1</v>
      </c>
      <c r="G2760" s="2">
        <v>111058</v>
      </c>
      <c r="H2760" t="s">
        <v>4</v>
      </c>
      <c r="J2760" t="s">
        <v>31</v>
      </c>
      <c r="K2760" s="9" t="str">
        <f t="shared" si="217"/>
        <v>Gà muối gói 500g</v>
      </c>
      <c r="L2760" s="8" t="str">
        <f>VLOOKUP(K2760,'[1]Mã Misa'!$B$2:$D$74,2,0)</f>
        <v>Gà muối 500g</v>
      </c>
      <c r="M2760" s="8" t="str">
        <f>VLOOKUP(L2760,'[1]Mã Misa'!$C$2:$D$74,2,0)</f>
        <v>GM500</v>
      </c>
      <c r="N2760" s="2">
        <v>111058</v>
      </c>
      <c r="O2760" t="s">
        <v>3765</v>
      </c>
      <c r="P2760" s="8" t="str">
        <f t="shared" si="218"/>
        <v>0164636</v>
      </c>
      <c r="Q2760" s="8" t="e">
        <f t="shared" si="216"/>
        <v>#N/A</v>
      </c>
      <c r="R2760" s="19">
        <v>44557</v>
      </c>
      <c r="S2760" s="17" t="s">
        <v>3766</v>
      </c>
      <c r="T2760" s="8" t="str">
        <f t="shared" si="219"/>
        <v>VM+ HNI Bắ</v>
      </c>
      <c r="U2760" t="s">
        <v>11521</v>
      </c>
      <c r="Y2760" t="str">
        <f t="shared" si="220"/>
        <v>WINCOMHANOI</v>
      </c>
    </row>
    <row r="2761" spans="1:25" x14ac:dyDescent="0.2">
      <c r="A2761" t="s">
        <v>0</v>
      </c>
      <c r="B2761" t="s">
        <v>3764</v>
      </c>
      <c r="D2761" t="s">
        <v>11</v>
      </c>
      <c r="E2761" t="s">
        <v>3</v>
      </c>
      <c r="F2761" s="12">
        <v>1</v>
      </c>
      <c r="G2761" s="2">
        <v>50182</v>
      </c>
      <c r="H2761" t="s">
        <v>4</v>
      </c>
      <c r="J2761" t="s">
        <v>12</v>
      </c>
      <c r="K2761" s="9" t="str">
        <f t="shared" si="217"/>
        <v>Giò tai lưỡi xào gói 250g</v>
      </c>
      <c r="L2761" s="8" t="str">
        <f>VLOOKUP(K2761,'[1]Mã Misa'!$B$2:$D$74,2,0)</f>
        <v>Giò Tai Lưỡi Xào 250g</v>
      </c>
      <c r="M2761" s="8" t="str">
        <f>VLOOKUP(L2761,'[1]Mã Misa'!$C$2:$D$74,2,0)</f>
        <v>GTLX250G</v>
      </c>
      <c r="N2761" s="2">
        <v>50182</v>
      </c>
      <c r="O2761" t="s">
        <v>3765</v>
      </c>
      <c r="P2761" s="8" t="str">
        <f t="shared" si="218"/>
        <v>0164636</v>
      </c>
      <c r="Q2761" s="8" t="e">
        <f t="shared" si="216"/>
        <v>#N/A</v>
      </c>
      <c r="R2761" s="19">
        <v>44557</v>
      </c>
      <c r="S2761" s="17" t="s">
        <v>3766</v>
      </c>
      <c r="T2761" s="8" t="str">
        <f t="shared" si="219"/>
        <v>VM+ HNI Bắ</v>
      </c>
      <c r="U2761" t="s">
        <v>11521</v>
      </c>
      <c r="Y2761" t="str">
        <f t="shared" si="220"/>
        <v>WINCOMHANOI</v>
      </c>
    </row>
    <row r="2762" spans="1:25" x14ac:dyDescent="0.2">
      <c r="A2762" t="s">
        <v>0</v>
      </c>
      <c r="B2762" t="s">
        <v>3767</v>
      </c>
      <c r="D2762" t="s">
        <v>8</v>
      </c>
      <c r="E2762" t="s">
        <v>3</v>
      </c>
      <c r="F2762" s="12">
        <v>2</v>
      </c>
      <c r="G2762" s="2">
        <v>210800</v>
      </c>
      <c r="H2762" t="s">
        <v>4</v>
      </c>
      <c r="J2762" t="s">
        <v>9</v>
      </c>
      <c r="K2762" s="9" t="str">
        <f t="shared" si="217"/>
        <v>_Đùi gà sốt cay 500g</v>
      </c>
      <c r="L2762" s="8" t="str">
        <f>VLOOKUP(K2762,'[1]Mã Misa'!$B$2:$D$74,2,0)</f>
        <v>Đùi gà sốt cay 500g</v>
      </c>
      <c r="M2762" s="8" t="str">
        <f>VLOOKUP(L2762,'[1]Mã Misa'!$C$2:$D$74,2,0)</f>
        <v>DGSC500</v>
      </c>
      <c r="N2762" s="2">
        <v>105400</v>
      </c>
      <c r="O2762" t="s">
        <v>2000</v>
      </c>
      <c r="P2762" s="8" t="str">
        <f t="shared" si="218"/>
        <v>0002531</v>
      </c>
      <c r="Q2762" s="8" t="e">
        <f t="shared" si="216"/>
        <v>#N/A</v>
      </c>
      <c r="R2762" s="19">
        <v>44548</v>
      </c>
      <c r="S2762" s="17" t="s">
        <v>869</v>
      </c>
      <c r="T2762" s="8" t="str">
        <f t="shared" si="219"/>
        <v>VM+ NDH 15</v>
      </c>
      <c r="U2762" t="s">
        <v>10763</v>
      </c>
      <c r="Y2762" t="str">
        <f t="shared" si="220"/>
        <v>WINCOMNAMDINH</v>
      </c>
    </row>
    <row r="2763" spans="1:25" x14ac:dyDescent="0.2">
      <c r="A2763" t="s">
        <v>0</v>
      </c>
      <c r="B2763" t="s">
        <v>3768</v>
      </c>
      <c r="D2763" t="s">
        <v>11</v>
      </c>
      <c r="E2763" t="s">
        <v>3</v>
      </c>
      <c r="F2763" s="12">
        <v>1</v>
      </c>
      <c r="G2763" s="2">
        <v>50182</v>
      </c>
      <c r="H2763" t="s">
        <v>4</v>
      </c>
      <c r="J2763" t="s">
        <v>12</v>
      </c>
      <c r="K2763" s="9" t="str">
        <f t="shared" si="217"/>
        <v>Giò tai lưỡi xào gói 250g</v>
      </c>
      <c r="L2763" s="8" t="str">
        <f>VLOOKUP(K2763,'[1]Mã Misa'!$B$2:$D$74,2,0)</f>
        <v>Giò Tai Lưỡi Xào 250g</v>
      </c>
      <c r="M2763" s="8" t="str">
        <f>VLOOKUP(L2763,'[1]Mã Misa'!$C$2:$D$74,2,0)</f>
        <v>GTLX250G</v>
      </c>
      <c r="N2763" s="2">
        <v>50182</v>
      </c>
      <c r="O2763" t="s">
        <v>3769</v>
      </c>
      <c r="P2763" s="8" t="str">
        <f t="shared" si="218"/>
        <v>0164788</v>
      </c>
      <c r="Q2763" s="8" t="e">
        <f t="shared" si="216"/>
        <v>#N/A</v>
      </c>
      <c r="R2763" s="19">
        <v>44557</v>
      </c>
      <c r="S2763" s="17" t="s">
        <v>3770</v>
      </c>
      <c r="T2763" s="8" t="str">
        <f t="shared" si="219"/>
        <v xml:space="preserve">VM+ HNI 2 </v>
      </c>
      <c r="U2763" t="s">
        <v>11522</v>
      </c>
      <c r="Y2763" t="str">
        <f t="shared" si="220"/>
        <v>WINCOMHANOI</v>
      </c>
    </row>
    <row r="2764" spans="1:25" x14ac:dyDescent="0.2">
      <c r="A2764" t="s">
        <v>0</v>
      </c>
      <c r="B2764" t="s">
        <v>3771</v>
      </c>
      <c r="D2764" t="s">
        <v>30</v>
      </c>
      <c r="E2764" t="s">
        <v>3</v>
      </c>
      <c r="F2764" s="12">
        <v>1</v>
      </c>
      <c r="G2764" s="2">
        <v>111058</v>
      </c>
      <c r="H2764" t="s">
        <v>4</v>
      </c>
      <c r="J2764" t="s">
        <v>31</v>
      </c>
      <c r="K2764" s="9" t="str">
        <f t="shared" si="217"/>
        <v>Gà muối gói 500g</v>
      </c>
      <c r="L2764" s="8" t="str">
        <f>VLOOKUP(K2764,'[1]Mã Misa'!$B$2:$D$74,2,0)</f>
        <v>Gà muối 500g</v>
      </c>
      <c r="M2764" s="8" t="str">
        <f>VLOOKUP(L2764,'[1]Mã Misa'!$C$2:$D$74,2,0)</f>
        <v>GM500</v>
      </c>
      <c r="N2764" s="2">
        <v>111058</v>
      </c>
      <c r="O2764" t="s">
        <v>3772</v>
      </c>
      <c r="P2764" s="8" t="str">
        <f t="shared" si="218"/>
        <v>0164797</v>
      </c>
      <c r="Q2764" s="8" t="e">
        <f t="shared" si="216"/>
        <v>#N/A</v>
      </c>
      <c r="R2764" s="19">
        <v>44557</v>
      </c>
      <c r="S2764" s="17" t="s">
        <v>1489</v>
      </c>
      <c r="T2764" s="8" t="str">
        <f t="shared" si="219"/>
        <v>VM+ HNI 21</v>
      </c>
      <c r="U2764" t="s">
        <v>10938</v>
      </c>
      <c r="Y2764" t="str">
        <f t="shared" si="220"/>
        <v>WINCOMHANOI</v>
      </c>
    </row>
    <row r="2765" spans="1:25" x14ac:dyDescent="0.2">
      <c r="A2765" t="s">
        <v>0</v>
      </c>
      <c r="B2765" t="s">
        <v>3773</v>
      </c>
      <c r="D2765" t="s">
        <v>27</v>
      </c>
      <c r="E2765" t="s">
        <v>3</v>
      </c>
      <c r="F2765" s="12">
        <v>1</v>
      </c>
      <c r="G2765" s="2">
        <v>61050</v>
      </c>
      <c r="H2765" t="s">
        <v>4</v>
      </c>
      <c r="J2765" t="s">
        <v>28</v>
      </c>
      <c r="K2765" s="9" t="str">
        <f t="shared" si="217"/>
        <v>_Giò sụn gà 250g</v>
      </c>
      <c r="L2765" s="8" t="str">
        <f>VLOOKUP(K2765,'[1]Mã Misa'!$B$2:$D$74,2,0)</f>
        <v>Giò sụn gà 250g</v>
      </c>
      <c r="M2765" s="8" t="str">
        <f>VLOOKUP(L2765,'[1]Mã Misa'!$C$2:$D$74,2,0)</f>
        <v>GSG250</v>
      </c>
      <c r="N2765" s="2">
        <v>61050</v>
      </c>
      <c r="O2765" t="s">
        <v>3774</v>
      </c>
      <c r="P2765" s="8" t="str">
        <f t="shared" si="218"/>
        <v>0164820</v>
      </c>
      <c r="Q2765" s="8" t="e">
        <f t="shared" si="216"/>
        <v>#N/A</v>
      </c>
      <c r="R2765" s="19">
        <v>44557</v>
      </c>
      <c r="S2765" s="17" t="s">
        <v>3775</v>
      </c>
      <c r="T2765" s="8" t="str">
        <f t="shared" si="219"/>
        <v>VM+ HNI Số</v>
      </c>
      <c r="U2765" t="s">
        <v>11523</v>
      </c>
      <c r="Y2765" t="str">
        <f t="shared" si="220"/>
        <v>WINCOMHANOI</v>
      </c>
    </row>
    <row r="2766" spans="1:25" x14ac:dyDescent="0.2">
      <c r="A2766" t="s">
        <v>0</v>
      </c>
      <c r="B2766" t="s">
        <v>3776</v>
      </c>
      <c r="D2766" t="s">
        <v>8</v>
      </c>
      <c r="E2766" t="s">
        <v>3</v>
      </c>
      <c r="F2766" s="12">
        <v>2</v>
      </c>
      <c r="G2766" s="2">
        <v>210800</v>
      </c>
      <c r="H2766" t="s">
        <v>4</v>
      </c>
      <c r="J2766" t="s">
        <v>9</v>
      </c>
      <c r="K2766" s="9" t="str">
        <f t="shared" si="217"/>
        <v>_Đùi gà sốt cay 500g</v>
      </c>
      <c r="L2766" s="8" t="str">
        <f>VLOOKUP(K2766,'[1]Mã Misa'!$B$2:$D$74,2,0)</f>
        <v>Đùi gà sốt cay 500g</v>
      </c>
      <c r="M2766" s="8" t="str">
        <f>VLOOKUP(L2766,'[1]Mã Misa'!$C$2:$D$74,2,0)</f>
        <v>DGSC500</v>
      </c>
      <c r="N2766" s="2">
        <v>105400</v>
      </c>
      <c r="O2766" t="s">
        <v>3777</v>
      </c>
      <c r="P2766" s="8" t="str">
        <f t="shared" si="218"/>
        <v>0048821</v>
      </c>
      <c r="Q2766" s="8" t="e">
        <f t="shared" si="216"/>
        <v>#N/A</v>
      </c>
      <c r="R2766" s="19">
        <v>44557</v>
      </c>
      <c r="S2766" s="17" t="s">
        <v>3778</v>
      </c>
      <c r="T2766" s="8" t="str">
        <f t="shared" si="219"/>
        <v>VM+ HCM 15</v>
      </c>
      <c r="U2766" t="s">
        <v>11524</v>
      </c>
      <c r="Y2766" t="str">
        <f t="shared" si="220"/>
        <v>WINCOMHOCHIMINH</v>
      </c>
    </row>
    <row r="2767" spans="1:25" x14ac:dyDescent="0.2">
      <c r="A2767" t="s">
        <v>0</v>
      </c>
      <c r="B2767" t="s">
        <v>3776</v>
      </c>
      <c r="D2767" t="s">
        <v>42</v>
      </c>
      <c r="E2767" t="s">
        <v>3</v>
      </c>
      <c r="F2767" s="12">
        <v>2</v>
      </c>
      <c r="G2767" s="2">
        <v>175574</v>
      </c>
      <c r="H2767" t="s">
        <v>4</v>
      </c>
      <c r="J2767" t="s">
        <v>43</v>
      </c>
      <c r="K2767" s="9" t="str">
        <f t="shared" si="217"/>
        <v>Bắp bò muối gói 200g</v>
      </c>
      <c r="L2767" s="8" t="str">
        <f>VLOOKUP(K2767,'[1]Mã Misa'!$B$2:$D$74,2,0)</f>
        <v>Bắp bò muối 200g</v>
      </c>
      <c r="M2767" s="8" t="str">
        <f>VLOOKUP(L2767,'[1]Mã Misa'!$C$2:$D$74,2,0)</f>
        <v>BBM200</v>
      </c>
      <c r="N2767" s="2">
        <v>87787</v>
      </c>
      <c r="O2767" t="s">
        <v>3777</v>
      </c>
      <c r="P2767" s="8" t="str">
        <f t="shared" si="218"/>
        <v>0048821</v>
      </c>
      <c r="Q2767" s="8" t="e">
        <f t="shared" si="216"/>
        <v>#N/A</v>
      </c>
      <c r="R2767" s="19">
        <v>44557</v>
      </c>
      <c r="S2767" s="17" t="s">
        <v>3778</v>
      </c>
      <c r="T2767" s="8" t="str">
        <f t="shared" si="219"/>
        <v>VM+ HCM 15</v>
      </c>
      <c r="U2767" t="s">
        <v>11524</v>
      </c>
      <c r="Y2767" t="str">
        <f t="shared" si="220"/>
        <v>WINCOMHOCHIMINH</v>
      </c>
    </row>
    <row r="2768" spans="1:25" x14ac:dyDescent="0.2">
      <c r="A2768" t="s">
        <v>0</v>
      </c>
      <c r="B2768" t="s">
        <v>3776</v>
      </c>
      <c r="D2768" t="s">
        <v>30</v>
      </c>
      <c r="E2768" t="s">
        <v>3</v>
      </c>
      <c r="F2768" s="12">
        <v>1</v>
      </c>
      <c r="G2768" s="2">
        <v>111058</v>
      </c>
      <c r="H2768" t="s">
        <v>4</v>
      </c>
      <c r="J2768" t="s">
        <v>31</v>
      </c>
      <c r="K2768" s="9" t="str">
        <f t="shared" si="217"/>
        <v>Gà muối gói 500g</v>
      </c>
      <c r="L2768" s="8" t="str">
        <f>VLOOKUP(K2768,'[1]Mã Misa'!$B$2:$D$74,2,0)</f>
        <v>Gà muối 500g</v>
      </c>
      <c r="M2768" s="8" t="str">
        <f>VLOOKUP(L2768,'[1]Mã Misa'!$C$2:$D$74,2,0)</f>
        <v>GM500</v>
      </c>
      <c r="N2768" s="2">
        <v>111058</v>
      </c>
      <c r="O2768" t="s">
        <v>3777</v>
      </c>
      <c r="P2768" s="8" t="str">
        <f t="shared" si="218"/>
        <v>0048821</v>
      </c>
      <c r="Q2768" s="8" t="e">
        <f t="shared" si="216"/>
        <v>#N/A</v>
      </c>
      <c r="R2768" s="19">
        <v>44557</v>
      </c>
      <c r="S2768" s="17" t="s">
        <v>3778</v>
      </c>
      <c r="T2768" s="8" t="str">
        <f t="shared" si="219"/>
        <v>VM+ HCM 15</v>
      </c>
      <c r="U2768" t="s">
        <v>11524</v>
      </c>
      <c r="Y2768" t="str">
        <f t="shared" si="220"/>
        <v>WINCOMHOCHIMINH</v>
      </c>
    </row>
    <row r="2769" spans="1:25" x14ac:dyDescent="0.2">
      <c r="A2769" t="s">
        <v>0</v>
      </c>
      <c r="B2769" t="s">
        <v>3776</v>
      </c>
      <c r="D2769" t="s">
        <v>15</v>
      </c>
      <c r="E2769" t="s">
        <v>3</v>
      </c>
      <c r="F2769" s="12">
        <v>1</v>
      </c>
      <c r="G2769" s="2">
        <v>46000</v>
      </c>
      <c r="H2769" t="s">
        <v>4</v>
      </c>
      <c r="J2769" t="s">
        <v>16</v>
      </c>
      <c r="K2769" s="9" t="str">
        <f t="shared" si="217"/>
        <v>Mộc nấm hương gói 250g</v>
      </c>
      <c r="L2769" s="8" t="str">
        <f>VLOOKUP(K2769,'[1]Mã Misa'!$B$2:$D$74,2,0)</f>
        <v>Mộc Nấm Hương 250g</v>
      </c>
      <c r="M2769" s="8" t="str">
        <f>VLOOKUP(L2769,'[1]Mã Misa'!$C$2:$D$74,2,0)</f>
        <v>MNH250</v>
      </c>
      <c r="N2769" s="2">
        <v>46000</v>
      </c>
      <c r="O2769" t="s">
        <v>3777</v>
      </c>
      <c r="P2769" s="8" t="str">
        <f t="shared" si="218"/>
        <v>0048821</v>
      </c>
      <c r="Q2769" s="8" t="e">
        <f t="shared" si="216"/>
        <v>#N/A</v>
      </c>
      <c r="R2769" s="19">
        <v>44557</v>
      </c>
      <c r="S2769" s="17" t="s">
        <v>3778</v>
      </c>
      <c r="T2769" s="8" t="str">
        <f t="shared" si="219"/>
        <v>VM+ HCM 15</v>
      </c>
      <c r="U2769" t="s">
        <v>11524</v>
      </c>
      <c r="Y2769" t="str">
        <f t="shared" si="220"/>
        <v>WINCOMHOCHIMINH</v>
      </c>
    </row>
    <row r="2770" spans="1:25" x14ac:dyDescent="0.2">
      <c r="A2770" t="s">
        <v>0</v>
      </c>
      <c r="B2770" t="s">
        <v>3776</v>
      </c>
      <c r="D2770" t="s">
        <v>2</v>
      </c>
      <c r="E2770" t="s">
        <v>3</v>
      </c>
      <c r="F2770" s="12">
        <v>8</v>
      </c>
      <c r="G2770" s="2">
        <v>567600</v>
      </c>
      <c r="H2770" t="s">
        <v>4</v>
      </c>
      <c r="J2770" t="s">
        <v>5</v>
      </c>
      <c r="K2770" s="9" t="str">
        <f t="shared" si="217"/>
        <v>_Chả nướng 300g</v>
      </c>
      <c r="L2770" s="8" t="str">
        <f>VLOOKUP(K2770,'[1]Mã Misa'!$B$2:$D$74,2,0)</f>
        <v>Chả nướng 300g</v>
      </c>
      <c r="M2770" s="8" t="str">
        <f>VLOOKUP(L2770,'[1]Mã Misa'!$C$2:$D$74,2,0)</f>
        <v>CN300</v>
      </c>
      <c r="N2770" s="2">
        <v>70950</v>
      </c>
      <c r="O2770" t="s">
        <v>3777</v>
      </c>
      <c r="P2770" s="8" t="str">
        <f t="shared" si="218"/>
        <v>0048821</v>
      </c>
      <c r="Q2770" s="8" t="e">
        <f t="shared" si="216"/>
        <v>#N/A</v>
      </c>
      <c r="R2770" s="19">
        <v>44557</v>
      </c>
      <c r="S2770" s="17" t="s">
        <v>3778</v>
      </c>
      <c r="T2770" s="8" t="str">
        <f t="shared" si="219"/>
        <v>VM+ HCM 15</v>
      </c>
      <c r="U2770" t="s">
        <v>11524</v>
      </c>
      <c r="Y2770" t="str">
        <f t="shared" si="220"/>
        <v>WINCOMHOCHIMINH</v>
      </c>
    </row>
    <row r="2771" spans="1:25" x14ac:dyDescent="0.2">
      <c r="A2771" t="s">
        <v>0</v>
      </c>
      <c r="B2771" t="s">
        <v>3776</v>
      </c>
      <c r="D2771" t="s">
        <v>11</v>
      </c>
      <c r="E2771" t="s">
        <v>3</v>
      </c>
      <c r="F2771" s="12">
        <v>2</v>
      </c>
      <c r="G2771" s="2">
        <v>100364</v>
      </c>
      <c r="H2771" t="s">
        <v>4</v>
      </c>
      <c r="J2771" t="s">
        <v>12</v>
      </c>
      <c r="K2771" s="9" t="str">
        <f t="shared" si="217"/>
        <v>Giò tai lưỡi xào gói 250g</v>
      </c>
      <c r="L2771" s="8" t="str">
        <f>VLOOKUP(K2771,'[1]Mã Misa'!$B$2:$D$74,2,0)</f>
        <v>Giò Tai Lưỡi Xào 250g</v>
      </c>
      <c r="M2771" s="8" t="str">
        <f>VLOOKUP(L2771,'[1]Mã Misa'!$C$2:$D$74,2,0)</f>
        <v>GTLX250G</v>
      </c>
      <c r="N2771" s="2">
        <v>50182</v>
      </c>
      <c r="O2771" t="s">
        <v>3777</v>
      </c>
      <c r="P2771" s="8" t="str">
        <f t="shared" si="218"/>
        <v>0048821</v>
      </c>
      <c r="Q2771" s="8" t="e">
        <f t="shared" si="216"/>
        <v>#N/A</v>
      </c>
      <c r="R2771" s="19">
        <v>44557</v>
      </c>
      <c r="S2771" s="17" t="s">
        <v>3778</v>
      </c>
      <c r="T2771" s="8" t="str">
        <f t="shared" si="219"/>
        <v>VM+ HCM 15</v>
      </c>
      <c r="U2771" t="s">
        <v>11524</v>
      </c>
      <c r="Y2771" t="str">
        <f t="shared" si="220"/>
        <v>WINCOMHOCHIMINH</v>
      </c>
    </row>
    <row r="2772" spans="1:25" x14ac:dyDescent="0.2">
      <c r="A2772" t="s">
        <v>0</v>
      </c>
      <c r="B2772" t="s">
        <v>3779</v>
      </c>
      <c r="D2772" t="s">
        <v>11</v>
      </c>
      <c r="E2772" t="s">
        <v>3</v>
      </c>
      <c r="F2772" s="12">
        <v>9</v>
      </c>
      <c r="G2772" s="2">
        <v>451638</v>
      </c>
      <c r="H2772" t="s">
        <v>4</v>
      </c>
      <c r="J2772" t="s">
        <v>12</v>
      </c>
      <c r="K2772" s="9" t="str">
        <f t="shared" si="217"/>
        <v>Giò tai lưỡi xào gói 250g</v>
      </c>
      <c r="L2772" s="8" t="str">
        <f>VLOOKUP(K2772,'[1]Mã Misa'!$B$2:$D$74,2,0)</f>
        <v>Giò Tai Lưỡi Xào 250g</v>
      </c>
      <c r="M2772" s="8" t="str">
        <f>VLOOKUP(L2772,'[1]Mã Misa'!$C$2:$D$74,2,0)</f>
        <v>GTLX250G</v>
      </c>
      <c r="N2772" s="2">
        <v>50182</v>
      </c>
      <c r="O2772" t="s">
        <v>3780</v>
      </c>
      <c r="P2772" s="8" t="str">
        <f t="shared" si="218"/>
        <v>0048842</v>
      </c>
      <c r="Q2772" s="8" t="e">
        <f t="shared" si="216"/>
        <v>#N/A</v>
      </c>
      <c r="R2772" s="19">
        <v>44557</v>
      </c>
      <c r="S2772" s="17" t="s">
        <v>3781</v>
      </c>
      <c r="T2772" s="8" t="str">
        <f t="shared" si="219"/>
        <v>VM+ HCM Gr</v>
      </c>
      <c r="U2772" t="s">
        <v>11525</v>
      </c>
      <c r="Y2772" t="str">
        <f t="shared" si="220"/>
        <v>WINCOMHOCHIMINH</v>
      </c>
    </row>
    <row r="2773" spans="1:25" x14ac:dyDescent="0.2">
      <c r="A2773" t="s">
        <v>0</v>
      </c>
      <c r="B2773" t="s">
        <v>3779</v>
      </c>
      <c r="D2773" t="s">
        <v>27</v>
      </c>
      <c r="E2773" t="s">
        <v>3</v>
      </c>
      <c r="F2773" s="12">
        <v>5</v>
      </c>
      <c r="G2773" s="2">
        <v>305250</v>
      </c>
      <c r="H2773" t="s">
        <v>4</v>
      </c>
      <c r="J2773" t="s">
        <v>28</v>
      </c>
      <c r="K2773" s="9" t="str">
        <f t="shared" si="217"/>
        <v>_Giò sụn gà 250g</v>
      </c>
      <c r="L2773" s="8" t="str">
        <f>VLOOKUP(K2773,'[1]Mã Misa'!$B$2:$D$74,2,0)</f>
        <v>Giò sụn gà 250g</v>
      </c>
      <c r="M2773" s="8" t="str">
        <f>VLOOKUP(L2773,'[1]Mã Misa'!$C$2:$D$74,2,0)</f>
        <v>GSG250</v>
      </c>
      <c r="N2773" s="2">
        <v>61050</v>
      </c>
      <c r="O2773" t="s">
        <v>3780</v>
      </c>
      <c r="P2773" s="8" t="str">
        <f t="shared" si="218"/>
        <v>0048842</v>
      </c>
      <c r="Q2773" s="8" t="e">
        <f t="shared" si="216"/>
        <v>#N/A</v>
      </c>
      <c r="R2773" s="19">
        <v>44557</v>
      </c>
      <c r="S2773" s="17" t="s">
        <v>3781</v>
      </c>
      <c r="T2773" s="8" t="str">
        <f t="shared" si="219"/>
        <v>VM+ HCM Gr</v>
      </c>
      <c r="U2773" t="s">
        <v>11525</v>
      </c>
      <c r="Y2773" t="str">
        <f t="shared" si="220"/>
        <v>WINCOMHOCHIMINH</v>
      </c>
    </row>
    <row r="2774" spans="1:25" x14ac:dyDescent="0.2">
      <c r="A2774" t="s">
        <v>0</v>
      </c>
      <c r="B2774" t="s">
        <v>3779</v>
      </c>
      <c r="D2774" t="s">
        <v>40</v>
      </c>
      <c r="E2774" t="s">
        <v>3</v>
      </c>
      <c r="F2774" s="12">
        <v>1</v>
      </c>
      <c r="G2774" s="2">
        <v>59400</v>
      </c>
      <c r="H2774" t="s">
        <v>4</v>
      </c>
      <c r="J2774" t="s">
        <v>41</v>
      </c>
      <c r="K2774" s="9" t="str">
        <f t="shared" si="217"/>
        <v>_Giò lụa 250g</v>
      </c>
      <c r="L2774" s="8" t="str">
        <f>VLOOKUP(K2774,'[1]Mã Misa'!$B$2:$D$74,2,0)</f>
        <v>Giò lụa 250g</v>
      </c>
      <c r="M2774" s="8" t="str">
        <f>VLOOKUP(L2774,'[1]Mã Misa'!$C$2:$D$74,2,0)</f>
        <v>GL250</v>
      </c>
      <c r="N2774" s="2">
        <v>59400</v>
      </c>
      <c r="O2774" t="s">
        <v>3780</v>
      </c>
      <c r="P2774" s="8" t="str">
        <f t="shared" si="218"/>
        <v>0048842</v>
      </c>
      <c r="Q2774" s="8" t="e">
        <f t="shared" si="216"/>
        <v>#N/A</v>
      </c>
      <c r="R2774" s="19">
        <v>44557</v>
      </c>
      <c r="S2774" s="17" t="s">
        <v>3781</v>
      </c>
      <c r="T2774" s="8" t="str">
        <f t="shared" si="219"/>
        <v>VM+ HCM Gr</v>
      </c>
      <c r="U2774" t="s">
        <v>11525</v>
      </c>
      <c r="Y2774" t="str">
        <f t="shared" si="220"/>
        <v>WINCOMHOCHIMINH</v>
      </c>
    </row>
    <row r="2775" spans="1:25" x14ac:dyDescent="0.2">
      <c r="A2775" t="s">
        <v>0</v>
      </c>
      <c r="B2775" t="s">
        <v>3779</v>
      </c>
      <c r="D2775" t="s">
        <v>30</v>
      </c>
      <c r="E2775" t="s">
        <v>3</v>
      </c>
      <c r="F2775" s="12">
        <v>2</v>
      </c>
      <c r="G2775" s="2">
        <v>222116</v>
      </c>
      <c r="H2775" t="s">
        <v>4</v>
      </c>
      <c r="J2775" t="s">
        <v>31</v>
      </c>
      <c r="K2775" s="9" t="str">
        <f t="shared" si="217"/>
        <v>Gà muối gói 500g</v>
      </c>
      <c r="L2775" s="8" t="str">
        <f>VLOOKUP(K2775,'[1]Mã Misa'!$B$2:$D$74,2,0)</f>
        <v>Gà muối 500g</v>
      </c>
      <c r="M2775" s="8" t="str">
        <f>VLOOKUP(L2775,'[1]Mã Misa'!$C$2:$D$74,2,0)</f>
        <v>GM500</v>
      </c>
      <c r="N2775" s="2">
        <v>111058</v>
      </c>
      <c r="O2775" t="s">
        <v>3780</v>
      </c>
      <c r="P2775" s="8" t="str">
        <f t="shared" si="218"/>
        <v>0048842</v>
      </c>
      <c r="Q2775" s="8" t="e">
        <f t="shared" si="216"/>
        <v>#N/A</v>
      </c>
      <c r="R2775" s="19">
        <v>44557</v>
      </c>
      <c r="S2775" s="17" t="s">
        <v>3781</v>
      </c>
      <c r="T2775" s="8" t="str">
        <f t="shared" si="219"/>
        <v>VM+ HCM Gr</v>
      </c>
      <c r="U2775" t="s">
        <v>11525</v>
      </c>
      <c r="Y2775" t="str">
        <f t="shared" si="220"/>
        <v>WINCOMHOCHIMINH</v>
      </c>
    </row>
    <row r="2776" spans="1:25" x14ac:dyDescent="0.2">
      <c r="A2776" t="s">
        <v>0</v>
      </c>
      <c r="B2776" t="s">
        <v>3779</v>
      </c>
      <c r="D2776" t="s">
        <v>2</v>
      </c>
      <c r="E2776" t="s">
        <v>3</v>
      </c>
      <c r="F2776" s="12">
        <v>2</v>
      </c>
      <c r="G2776" s="2">
        <v>141900</v>
      </c>
      <c r="H2776" t="s">
        <v>4</v>
      </c>
      <c r="J2776" t="s">
        <v>5</v>
      </c>
      <c r="K2776" s="9" t="str">
        <f t="shared" si="217"/>
        <v>_Chả nướng 300g</v>
      </c>
      <c r="L2776" s="8" t="str">
        <f>VLOOKUP(K2776,'[1]Mã Misa'!$B$2:$D$74,2,0)</f>
        <v>Chả nướng 300g</v>
      </c>
      <c r="M2776" s="8" t="str">
        <f>VLOOKUP(L2776,'[1]Mã Misa'!$C$2:$D$74,2,0)</f>
        <v>CN300</v>
      </c>
      <c r="N2776" s="2">
        <v>70950</v>
      </c>
      <c r="O2776" t="s">
        <v>3780</v>
      </c>
      <c r="P2776" s="8" t="str">
        <f t="shared" si="218"/>
        <v>0048842</v>
      </c>
      <c r="Q2776" s="8" t="e">
        <f t="shared" si="216"/>
        <v>#N/A</v>
      </c>
      <c r="R2776" s="19">
        <v>44557</v>
      </c>
      <c r="S2776" s="17" t="s">
        <v>3781</v>
      </c>
      <c r="T2776" s="8" t="str">
        <f t="shared" si="219"/>
        <v>VM+ HCM Gr</v>
      </c>
      <c r="U2776" t="s">
        <v>11525</v>
      </c>
      <c r="Y2776" t="str">
        <f t="shared" si="220"/>
        <v>WINCOMHOCHIMINH</v>
      </c>
    </row>
    <row r="2777" spans="1:25" x14ac:dyDescent="0.2">
      <c r="A2777" t="s">
        <v>0</v>
      </c>
      <c r="B2777" t="s">
        <v>3779</v>
      </c>
      <c r="D2777" t="s">
        <v>25</v>
      </c>
      <c r="E2777" t="s">
        <v>3</v>
      </c>
      <c r="F2777" s="12">
        <v>8</v>
      </c>
      <c r="G2777" s="2">
        <v>726000</v>
      </c>
      <c r="H2777" t="s">
        <v>4</v>
      </c>
      <c r="J2777" t="s">
        <v>26</v>
      </c>
      <c r="K2777" s="9" t="str">
        <f t="shared" si="217"/>
        <v>_Chân gà sốt cay 400g</v>
      </c>
      <c r="L2777" s="8" t="str">
        <f>VLOOKUP(K2777,'[1]Mã Misa'!$B$2:$D$74,2,0)</f>
        <v>Chân gà sốt cay 400g</v>
      </c>
      <c r="M2777" s="8" t="str">
        <f>VLOOKUP(L2777,'[1]Mã Misa'!$C$2:$D$74,2,0)</f>
        <v>CGSC400</v>
      </c>
      <c r="N2777" s="2">
        <v>90750</v>
      </c>
      <c r="O2777" t="s">
        <v>3780</v>
      </c>
      <c r="P2777" s="8" t="str">
        <f t="shared" si="218"/>
        <v>0048842</v>
      </c>
      <c r="Q2777" s="8" t="e">
        <f t="shared" si="216"/>
        <v>#N/A</v>
      </c>
      <c r="R2777" s="19">
        <v>44557</v>
      </c>
      <c r="S2777" s="17" t="s">
        <v>3781</v>
      </c>
      <c r="T2777" s="8" t="str">
        <f t="shared" si="219"/>
        <v>VM+ HCM Gr</v>
      </c>
      <c r="U2777" t="s">
        <v>11525</v>
      </c>
      <c r="Y2777" t="str">
        <f t="shared" si="220"/>
        <v>WINCOMHOCHIMINH</v>
      </c>
    </row>
    <row r="2778" spans="1:25" x14ac:dyDescent="0.2">
      <c r="A2778" t="s">
        <v>0</v>
      </c>
      <c r="B2778" t="s">
        <v>3779</v>
      </c>
      <c r="D2778" t="s">
        <v>8</v>
      </c>
      <c r="E2778" t="s">
        <v>3</v>
      </c>
      <c r="F2778" s="12">
        <v>6</v>
      </c>
      <c r="G2778" s="2">
        <v>632400</v>
      </c>
      <c r="H2778" t="s">
        <v>4</v>
      </c>
      <c r="J2778" t="s">
        <v>9</v>
      </c>
      <c r="K2778" s="9" t="str">
        <f t="shared" si="217"/>
        <v>_Đùi gà sốt cay 500g</v>
      </c>
      <c r="L2778" s="8" t="str">
        <f>VLOOKUP(K2778,'[1]Mã Misa'!$B$2:$D$74,2,0)</f>
        <v>Đùi gà sốt cay 500g</v>
      </c>
      <c r="M2778" s="8" t="str">
        <f>VLOOKUP(L2778,'[1]Mã Misa'!$C$2:$D$74,2,0)</f>
        <v>DGSC500</v>
      </c>
      <c r="N2778" s="2">
        <v>105400</v>
      </c>
      <c r="O2778" t="s">
        <v>3780</v>
      </c>
      <c r="P2778" s="8" t="str">
        <f t="shared" si="218"/>
        <v>0048842</v>
      </c>
      <c r="Q2778" s="8" t="e">
        <f t="shared" si="216"/>
        <v>#N/A</v>
      </c>
      <c r="R2778" s="19">
        <v>44557</v>
      </c>
      <c r="S2778" s="17" t="s">
        <v>3781</v>
      </c>
      <c r="T2778" s="8" t="str">
        <f t="shared" si="219"/>
        <v>VM+ HCM Gr</v>
      </c>
      <c r="U2778" t="s">
        <v>11525</v>
      </c>
      <c r="Y2778" t="str">
        <f t="shared" si="220"/>
        <v>WINCOMHOCHIMINH</v>
      </c>
    </row>
    <row r="2779" spans="1:25" x14ac:dyDescent="0.2">
      <c r="A2779" t="s">
        <v>0</v>
      </c>
      <c r="B2779" t="s">
        <v>3782</v>
      </c>
      <c r="D2779" t="s">
        <v>11</v>
      </c>
      <c r="E2779" t="s">
        <v>3</v>
      </c>
      <c r="F2779" s="12">
        <v>1</v>
      </c>
      <c r="G2779" s="2">
        <v>50182</v>
      </c>
      <c r="H2779" t="s">
        <v>4</v>
      </c>
      <c r="J2779" t="s">
        <v>12</v>
      </c>
      <c r="K2779" s="9" t="str">
        <f t="shared" si="217"/>
        <v>Giò tai lưỡi xào gói 250g</v>
      </c>
      <c r="L2779" s="8" t="str">
        <f>VLOOKUP(K2779,'[1]Mã Misa'!$B$2:$D$74,2,0)</f>
        <v>Giò Tai Lưỡi Xào 250g</v>
      </c>
      <c r="M2779" s="8" t="str">
        <f>VLOOKUP(L2779,'[1]Mã Misa'!$C$2:$D$74,2,0)</f>
        <v>GTLX250G</v>
      </c>
      <c r="N2779" s="2">
        <v>50182</v>
      </c>
      <c r="O2779" t="s">
        <v>3783</v>
      </c>
      <c r="P2779" s="8" t="str">
        <f t="shared" si="218"/>
        <v>0048906</v>
      </c>
      <c r="Q2779" s="8" t="e">
        <f t="shared" si="216"/>
        <v>#N/A</v>
      </c>
      <c r="R2779" s="19">
        <v>44557</v>
      </c>
      <c r="S2779" s="17" t="s">
        <v>3784</v>
      </c>
      <c r="T2779" s="8" t="str">
        <f t="shared" si="219"/>
        <v>VM+ HCM 34</v>
      </c>
      <c r="U2779" t="s">
        <v>11526</v>
      </c>
      <c r="Y2779" t="str">
        <f t="shared" si="220"/>
        <v>WINCOMHOCHIMINH</v>
      </c>
    </row>
    <row r="2780" spans="1:25" x14ac:dyDescent="0.2">
      <c r="A2780" t="s">
        <v>0</v>
      </c>
      <c r="B2780" t="s">
        <v>3782</v>
      </c>
      <c r="D2780" t="s">
        <v>30</v>
      </c>
      <c r="E2780" t="s">
        <v>3</v>
      </c>
      <c r="F2780" s="12">
        <v>1</v>
      </c>
      <c r="G2780" s="2">
        <v>111058</v>
      </c>
      <c r="H2780" t="s">
        <v>4</v>
      </c>
      <c r="J2780" t="s">
        <v>31</v>
      </c>
      <c r="K2780" s="9" t="str">
        <f t="shared" si="217"/>
        <v>Gà muối gói 500g</v>
      </c>
      <c r="L2780" s="8" t="str">
        <f>VLOOKUP(K2780,'[1]Mã Misa'!$B$2:$D$74,2,0)</f>
        <v>Gà muối 500g</v>
      </c>
      <c r="M2780" s="8" t="str">
        <f>VLOOKUP(L2780,'[1]Mã Misa'!$C$2:$D$74,2,0)</f>
        <v>GM500</v>
      </c>
      <c r="N2780" s="2">
        <v>111058</v>
      </c>
      <c r="O2780" t="s">
        <v>3783</v>
      </c>
      <c r="P2780" s="8" t="str">
        <f t="shared" si="218"/>
        <v>0048906</v>
      </c>
      <c r="Q2780" s="8" t="e">
        <f t="shared" si="216"/>
        <v>#N/A</v>
      </c>
      <c r="R2780" s="19">
        <v>44557</v>
      </c>
      <c r="S2780" s="17" t="s">
        <v>3784</v>
      </c>
      <c r="T2780" s="8" t="str">
        <f t="shared" si="219"/>
        <v>VM+ HCM 34</v>
      </c>
      <c r="U2780" t="s">
        <v>11526</v>
      </c>
      <c r="Y2780" t="str">
        <f t="shared" si="220"/>
        <v>WINCOMHOCHIMINH</v>
      </c>
    </row>
    <row r="2781" spans="1:25" x14ac:dyDescent="0.2">
      <c r="A2781" t="s">
        <v>0</v>
      </c>
      <c r="B2781" t="s">
        <v>3785</v>
      </c>
      <c r="D2781" t="s">
        <v>8</v>
      </c>
      <c r="E2781" t="s">
        <v>3</v>
      </c>
      <c r="F2781" s="12">
        <v>1</v>
      </c>
      <c r="G2781" s="2">
        <v>105400</v>
      </c>
      <c r="H2781" t="s">
        <v>4</v>
      </c>
      <c r="J2781" t="s">
        <v>9</v>
      </c>
      <c r="K2781" s="9" t="str">
        <f t="shared" si="217"/>
        <v>_Đùi gà sốt cay 500g</v>
      </c>
      <c r="L2781" s="8" t="str">
        <f>VLOOKUP(K2781,'[1]Mã Misa'!$B$2:$D$74,2,0)</f>
        <v>Đùi gà sốt cay 500g</v>
      </c>
      <c r="M2781" s="8" t="str">
        <f>VLOOKUP(L2781,'[1]Mã Misa'!$C$2:$D$74,2,0)</f>
        <v>DGSC500</v>
      </c>
      <c r="N2781" s="2">
        <v>105400</v>
      </c>
      <c r="O2781" t="s">
        <v>3786</v>
      </c>
      <c r="P2781" s="8" t="str">
        <f t="shared" si="218"/>
        <v>0048912</v>
      </c>
      <c r="Q2781" s="8" t="e">
        <f t="shared" si="216"/>
        <v>#N/A</v>
      </c>
      <c r="R2781" s="19">
        <v>44557</v>
      </c>
      <c r="S2781" s="17" t="s">
        <v>3787</v>
      </c>
      <c r="T2781" s="8" t="str">
        <f t="shared" si="219"/>
        <v>VM+ HCM 58</v>
      </c>
      <c r="U2781" t="s">
        <v>11527</v>
      </c>
      <c r="Y2781" t="str">
        <f t="shared" si="220"/>
        <v>WINCOMHOCHIMINH</v>
      </c>
    </row>
    <row r="2782" spans="1:25" x14ac:dyDescent="0.2">
      <c r="A2782" t="s">
        <v>0</v>
      </c>
      <c r="B2782" t="s">
        <v>3785</v>
      </c>
      <c r="D2782" t="s">
        <v>2</v>
      </c>
      <c r="E2782" t="s">
        <v>3</v>
      </c>
      <c r="F2782" s="12">
        <v>1</v>
      </c>
      <c r="G2782" s="2">
        <v>70950</v>
      </c>
      <c r="H2782" t="s">
        <v>4</v>
      </c>
      <c r="J2782" t="s">
        <v>5</v>
      </c>
      <c r="K2782" s="9" t="str">
        <f t="shared" si="217"/>
        <v>_Chả nướng 300g</v>
      </c>
      <c r="L2782" s="8" t="str">
        <f>VLOOKUP(K2782,'[1]Mã Misa'!$B$2:$D$74,2,0)</f>
        <v>Chả nướng 300g</v>
      </c>
      <c r="M2782" s="8" t="str">
        <f>VLOOKUP(L2782,'[1]Mã Misa'!$C$2:$D$74,2,0)</f>
        <v>CN300</v>
      </c>
      <c r="N2782" s="2">
        <v>70950</v>
      </c>
      <c r="O2782" t="s">
        <v>3786</v>
      </c>
      <c r="P2782" s="8" t="str">
        <f t="shared" si="218"/>
        <v>0048912</v>
      </c>
      <c r="Q2782" s="8" t="e">
        <f t="shared" si="216"/>
        <v>#N/A</v>
      </c>
      <c r="R2782" s="19">
        <v>44557</v>
      </c>
      <c r="S2782" s="17" t="s">
        <v>3787</v>
      </c>
      <c r="T2782" s="8" t="str">
        <f t="shared" si="219"/>
        <v>VM+ HCM 58</v>
      </c>
      <c r="U2782" t="s">
        <v>11527</v>
      </c>
      <c r="Y2782" t="str">
        <f t="shared" si="220"/>
        <v>WINCOMHOCHIMINH</v>
      </c>
    </row>
    <row r="2783" spans="1:25" x14ac:dyDescent="0.2">
      <c r="A2783" t="s">
        <v>0</v>
      </c>
      <c r="B2783" t="s">
        <v>3785</v>
      </c>
      <c r="D2783" t="s">
        <v>30</v>
      </c>
      <c r="E2783" t="s">
        <v>3</v>
      </c>
      <c r="F2783" s="12">
        <v>1</v>
      </c>
      <c r="G2783" s="2">
        <v>111058</v>
      </c>
      <c r="H2783" t="s">
        <v>4</v>
      </c>
      <c r="J2783" t="s">
        <v>31</v>
      </c>
      <c r="K2783" s="9" t="str">
        <f t="shared" si="217"/>
        <v>Gà muối gói 500g</v>
      </c>
      <c r="L2783" s="8" t="str">
        <f>VLOOKUP(K2783,'[1]Mã Misa'!$B$2:$D$74,2,0)</f>
        <v>Gà muối 500g</v>
      </c>
      <c r="M2783" s="8" t="str">
        <f>VLOOKUP(L2783,'[1]Mã Misa'!$C$2:$D$74,2,0)</f>
        <v>GM500</v>
      </c>
      <c r="N2783" s="2">
        <v>111058</v>
      </c>
      <c r="O2783" t="s">
        <v>3786</v>
      </c>
      <c r="P2783" s="8" t="str">
        <f t="shared" si="218"/>
        <v>0048912</v>
      </c>
      <c r="Q2783" s="8" t="e">
        <f t="shared" si="216"/>
        <v>#N/A</v>
      </c>
      <c r="R2783" s="19">
        <v>44557</v>
      </c>
      <c r="S2783" s="17" t="s">
        <v>3787</v>
      </c>
      <c r="T2783" s="8" t="str">
        <f t="shared" si="219"/>
        <v>VM+ HCM 58</v>
      </c>
      <c r="U2783" t="s">
        <v>11527</v>
      </c>
      <c r="Y2783" t="str">
        <f t="shared" si="220"/>
        <v>WINCOMHOCHIMINH</v>
      </c>
    </row>
    <row r="2784" spans="1:25" x14ac:dyDescent="0.2">
      <c r="A2784" t="s">
        <v>0</v>
      </c>
      <c r="B2784" t="s">
        <v>3788</v>
      </c>
      <c r="D2784" t="s">
        <v>30</v>
      </c>
      <c r="E2784" t="s">
        <v>3</v>
      </c>
      <c r="F2784" s="12">
        <v>5</v>
      </c>
      <c r="G2784" s="2">
        <v>555290</v>
      </c>
      <c r="H2784" t="s">
        <v>4</v>
      </c>
      <c r="J2784" t="s">
        <v>31</v>
      </c>
      <c r="K2784" s="9" t="str">
        <f t="shared" si="217"/>
        <v>Gà muối gói 500g</v>
      </c>
      <c r="L2784" s="8" t="str">
        <f>VLOOKUP(K2784,'[1]Mã Misa'!$B$2:$D$74,2,0)</f>
        <v>Gà muối 500g</v>
      </c>
      <c r="M2784" s="8" t="str">
        <f>VLOOKUP(L2784,'[1]Mã Misa'!$C$2:$D$74,2,0)</f>
        <v>GM500</v>
      </c>
      <c r="N2784" s="2">
        <v>111058</v>
      </c>
      <c r="O2784" t="s">
        <v>3789</v>
      </c>
      <c r="P2784" s="8" t="str">
        <f t="shared" si="218"/>
        <v>0012447</v>
      </c>
      <c r="Q2784" s="8" t="e">
        <f t="shared" si="216"/>
        <v>#N/A</v>
      </c>
      <c r="R2784" s="19">
        <v>44557</v>
      </c>
      <c r="S2784" s="17" t="s">
        <v>3790</v>
      </c>
      <c r="T2784" s="8" t="str">
        <f t="shared" si="219"/>
        <v>VM+ HPG 13</v>
      </c>
      <c r="U2784" t="s">
        <v>11528</v>
      </c>
      <c r="Y2784" t="str">
        <f t="shared" si="220"/>
        <v>WINCOMHAIPHONG</v>
      </c>
    </row>
    <row r="2785" spans="1:25" x14ac:dyDescent="0.2">
      <c r="A2785" t="s">
        <v>0</v>
      </c>
      <c r="B2785" t="s">
        <v>3791</v>
      </c>
      <c r="D2785" t="s">
        <v>27</v>
      </c>
      <c r="E2785" t="s">
        <v>3</v>
      </c>
      <c r="F2785" s="12">
        <v>3</v>
      </c>
      <c r="G2785" s="2">
        <v>183150</v>
      </c>
      <c r="H2785" t="s">
        <v>4</v>
      </c>
      <c r="J2785" t="s">
        <v>28</v>
      </c>
      <c r="K2785" s="9" t="str">
        <f t="shared" si="217"/>
        <v>_Giò sụn gà 250g</v>
      </c>
      <c r="L2785" s="8" t="str">
        <f>VLOOKUP(K2785,'[1]Mã Misa'!$B$2:$D$74,2,0)</f>
        <v>Giò sụn gà 250g</v>
      </c>
      <c r="M2785" s="8" t="str">
        <f>VLOOKUP(L2785,'[1]Mã Misa'!$C$2:$D$74,2,0)</f>
        <v>GSG250</v>
      </c>
      <c r="N2785" s="2">
        <v>61050</v>
      </c>
      <c r="O2785" t="s">
        <v>3792</v>
      </c>
      <c r="P2785" s="8" t="str">
        <f t="shared" si="218"/>
        <v>0003408</v>
      </c>
      <c r="Q2785" s="8" t="e">
        <f t="shared" si="216"/>
        <v>#N/A</v>
      </c>
      <c r="R2785" s="19">
        <v>44557</v>
      </c>
      <c r="S2785" s="17" t="s">
        <v>3793</v>
      </c>
      <c r="T2785" s="8" t="str">
        <f t="shared" si="219"/>
        <v>VM+ NAN Ch</v>
      </c>
      <c r="U2785" t="s">
        <v>11529</v>
      </c>
      <c r="Y2785" t="str">
        <f t="shared" si="220"/>
        <v>WINCOMNGHEAN</v>
      </c>
    </row>
    <row r="2786" spans="1:25" x14ac:dyDescent="0.2">
      <c r="A2786" t="s">
        <v>0</v>
      </c>
      <c r="B2786" t="s">
        <v>3791</v>
      </c>
      <c r="D2786" t="s">
        <v>8</v>
      </c>
      <c r="E2786" t="s">
        <v>3</v>
      </c>
      <c r="F2786" s="12">
        <v>2</v>
      </c>
      <c r="G2786" s="2">
        <v>210800</v>
      </c>
      <c r="H2786" t="s">
        <v>4</v>
      </c>
      <c r="J2786" t="s">
        <v>9</v>
      </c>
      <c r="K2786" s="9" t="str">
        <f t="shared" si="217"/>
        <v>_Đùi gà sốt cay 500g</v>
      </c>
      <c r="L2786" s="8" t="str">
        <f>VLOOKUP(K2786,'[1]Mã Misa'!$B$2:$D$74,2,0)</f>
        <v>Đùi gà sốt cay 500g</v>
      </c>
      <c r="M2786" s="8" t="str">
        <f>VLOOKUP(L2786,'[1]Mã Misa'!$C$2:$D$74,2,0)</f>
        <v>DGSC500</v>
      </c>
      <c r="N2786" s="2">
        <v>105400</v>
      </c>
      <c r="O2786" t="s">
        <v>3792</v>
      </c>
      <c r="P2786" s="8" t="str">
        <f t="shared" si="218"/>
        <v>0003408</v>
      </c>
      <c r="Q2786" s="8" t="e">
        <f t="shared" si="216"/>
        <v>#N/A</v>
      </c>
      <c r="R2786" s="19">
        <v>44557</v>
      </c>
      <c r="S2786" s="17" t="s">
        <v>3793</v>
      </c>
      <c r="T2786" s="8" t="str">
        <f t="shared" si="219"/>
        <v>VM+ NAN Ch</v>
      </c>
      <c r="U2786" t="s">
        <v>11529</v>
      </c>
      <c r="Y2786" t="str">
        <f t="shared" si="220"/>
        <v>WINCOMNGHEAN</v>
      </c>
    </row>
    <row r="2787" spans="1:25" x14ac:dyDescent="0.2">
      <c r="A2787" t="s">
        <v>0</v>
      </c>
      <c r="B2787" t="s">
        <v>3794</v>
      </c>
      <c r="D2787" t="s">
        <v>2</v>
      </c>
      <c r="E2787" t="s">
        <v>3</v>
      </c>
      <c r="F2787" s="12">
        <v>2</v>
      </c>
      <c r="G2787" s="2">
        <v>141900</v>
      </c>
      <c r="H2787" t="s">
        <v>4</v>
      </c>
      <c r="J2787" t="s">
        <v>5</v>
      </c>
      <c r="K2787" s="9" t="str">
        <f t="shared" si="217"/>
        <v>_Chả nướng 300g</v>
      </c>
      <c r="L2787" s="8" t="str">
        <f>VLOOKUP(K2787,'[1]Mã Misa'!$B$2:$D$74,2,0)</f>
        <v>Chả nướng 300g</v>
      </c>
      <c r="M2787" s="8" t="str">
        <f>VLOOKUP(L2787,'[1]Mã Misa'!$C$2:$D$74,2,0)</f>
        <v>CN300</v>
      </c>
      <c r="N2787" s="2">
        <v>70950</v>
      </c>
      <c r="O2787" t="s">
        <v>3795</v>
      </c>
      <c r="P2787" s="8" t="str">
        <f t="shared" si="218"/>
        <v>0048956</v>
      </c>
      <c r="Q2787" s="8" t="e">
        <f t="shared" si="216"/>
        <v>#N/A</v>
      </c>
      <c r="R2787" s="19">
        <v>44557</v>
      </c>
      <c r="S2787" s="17" t="s">
        <v>3796</v>
      </c>
      <c r="T2787" s="8" t="str">
        <f t="shared" si="219"/>
        <v>VM+ HCM Lô</v>
      </c>
      <c r="U2787" t="s">
        <v>11530</v>
      </c>
      <c r="Y2787" t="str">
        <f t="shared" si="220"/>
        <v>WINCOMHOCHIMINH</v>
      </c>
    </row>
    <row r="2788" spans="1:25" x14ac:dyDescent="0.2">
      <c r="A2788" t="s">
        <v>0</v>
      </c>
      <c r="B2788" t="s">
        <v>3794</v>
      </c>
      <c r="D2788" t="s">
        <v>47</v>
      </c>
      <c r="E2788" t="s">
        <v>3</v>
      </c>
      <c r="F2788" s="12">
        <v>5</v>
      </c>
      <c r="G2788" s="2">
        <v>277975</v>
      </c>
      <c r="H2788" t="s">
        <v>4</v>
      </c>
      <c r="J2788" t="s">
        <v>48</v>
      </c>
      <c r="K2788" s="9" t="str">
        <f t="shared" si="217"/>
        <v>Tai heo muối gói 200g</v>
      </c>
      <c r="L2788" s="8" t="str">
        <f>VLOOKUP(K2788,'[1]Mã Misa'!$B$2:$D$74,2,0)</f>
        <v>Tai heo muối 200g</v>
      </c>
      <c r="M2788" s="8" t="str">
        <f>VLOOKUP(L2788,'[1]Mã Misa'!$C$2:$D$74,2,0)</f>
        <v>TH200</v>
      </c>
      <c r="N2788" s="2">
        <v>55595</v>
      </c>
      <c r="O2788" t="s">
        <v>3795</v>
      </c>
      <c r="P2788" s="8" t="str">
        <f t="shared" si="218"/>
        <v>0048956</v>
      </c>
      <c r="Q2788" s="8" t="e">
        <f t="shared" si="216"/>
        <v>#N/A</v>
      </c>
      <c r="R2788" s="19">
        <v>44557</v>
      </c>
      <c r="S2788" s="17" t="s">
        <v>3796</v>
      </c>
      <c r="T2788" s="8" t="str">
        <f t="shared" si="219"/>
        <v>VM+ HCM Lô</v>
      </c>
      <c r="U2788" t="s">
        <v>11530</v>
      </c>
      <c r="Y2788" t="str">
        <f t="shared" si="220"/>
        <v>WINCOMHOCHIMINH</v>
      </c>
    </row>
    <row r="2789" spans="1:25" x14ac:dyDescent="0.2">
      <c r="A2789" t="s">
        <v>0</v>
      </c>
      <c r="B2789" t="s">
        <v>3794</v>
      </c>
      <c r="D2789" t="s">
        <v>8</v>
      </c>
      <c r="E2789" t="s">
        <v>3</v>
      </c>
      <c r="F2789" s="12">
        <v>5</v>
      </c>
      <c r="G2789" s="2">
        <v>527000</v>
      </c>
      <c r="H2789" t="s">
        <v>4</v>
      </c>
      <c r="J2789" t="s">
        <v>9</v>
      </c>
      <c r="K2789" s="9" t="str">
        <f t="shared" si="217"/>
        <v>_Đùi gà sốt cay 500g</v>
      </c>
      <c r="L2789" s="8" t="str">
        <f>VLOOKUP(K2789,'[1]Mã Misa'!$B$2:$D$74,2,0)</f>
        <v>Đùi gà sốt cay 500g</v>
      </c>
      <c r="M2789" s="8" t="str">
        <f>VLOOKUP(L2789,'[1]Mã Misa'!$C$2:$D$74,2,0)</f>
        <v>DGSC500</v>
      </c>
      <c r="N2789" s="2">
        <v>105400</v>
      </c>
      <c r="O2789" t="s">
        <v>3795</v>
      </c>
      <c r="P2789" s="8" t="str">
        <f t="shared" si="218"/>
        <v>0048956</v>
      </c>
      <c r="Q2789" s="8" t="e">
        <f t="shared" si="216"/>
        <v>#N/A</v>
      </c>
      <c r="R2789" s="19">
        <v>44557</v>
      </c>
      <c r="S2789" s="17" t="s">
        <v>3796</v>
      </c>
      <c r="T2789" s="8" t="str">
        <f t="shared" si="219"/>
        <v>VM+ HCM Lô</v>
      </c>
      <c r="U2789" t="s">
        <v>11530</v>
      </c>
      <c r="Y2789" t="str">
        <f t="shared" si="220"/>
        <v>WINCOMHOCHIMINH</v>
      </c>
    </row>
    <row r="2790" spans="1:25" x14ac:dyDescent="0.2">
      <c r="A2790" t="s">
        <v>0</v>
      </c>
      <c r="B2790" t="s">
        <v>3794</v>
      </c>
      <c r="D2790" t="s">
        <v>40</v>
      </c>
      <c r="E2790" t="s">
        <v>3</v>
      </c>
      <c r="F2790" s="12">
        <v>1</v>
      </c>
      <c r="G2790" s="2">
        <v>59400</v>
      </c>
      <c r="H2790" t="s">
        <v>4</v>
      </c>
      <c r="J2790" t="s">
        <v>41</v>
      </c>
      <c r="K2790" s="9" t="str">
        <f t="shared" si="217"/>
        <v>_Giò lụa 250g</v>
      </c>
      <c r="L2790" s="8" t="str">
        <f>VLOOKUP(K2790,'[1]Mã Misa'!$B$2:$D$74,2,0)</f>
        <v>Giò lụa 250g</v>
      </c>
      <c r="M2790" s="8" t="str">
        <f>VLOOKUP(L2790,'[1]Mã Misa'!$C$2:$D$74,2,0)</f>
        <v>GL250</v>
      </c>
      <c r="N2790" s="2">
        <v>59400</v>
      </c>
      <c r="O2790" t="s">
        <v>3795</v>
      </c>
      <c r="P2790" s="8" t="str">
        <f t="shared" si="218"/>
        <v>0048956</v>
      </c>
      <c r="Q2790" s="8" t="e">
        <f t="shared" si="216"/>
        <v>#N/A</v>
      </c>
      <c r="R2790" s="19">
        <v>44557</v>
      </c>
      <c r="S2790" s="17" t="s">
        <v>3796</v>
      </c>
      <c r="T2790" s="8" t="str">
        <f t="shared" si="219"/>
        <v>VM+ HCM Lô</v>
      </c>
      <c r="U2790" t="s">
        <v>11530</v>
      </c>
      <c r="Y2790" t="str">
        <f t="shared" si="220"/>
        <v>WINCOMHOCHIMINH</v>
      </c>
    </row>
    <row r="2791" spans="1:25" x14ac:dyDescent="0.2">
      <c r="A2791" t="s">
        <v>0</v>
      </c>
      <c r="B2791" t="s">
        <v>3794</v>
      </c>
      <c r="D2791" t="s">
        <v>30</v>
      </c>
      <c r="E2791" t="s">
        <v>3</v>
      </c>
      <c r="F2791" s="12">
        <v>2</v>
      </c>
      <c r="G2791" s="2">
        <v>222116</v>
      </c>
      <c r="H2791" t="s">
        <v>4</v>
      </c>
      <c r="J2791" t="s">
        <v>31</v>
      </c>
      <c r="K2791" s="9" t="str">
        <f t="shared" si="217"/>
        <v>Gà muối gói 500g</v>
      </c>
      <c r="L2791" s="8" t="str">
        <f>VLOOKUP(K2791,'[1]Mã Misa'!$B$2:$D$74,2,0)</f>
        <v>Gà muối 500g</v>
      </c>
      <c r="M2791" s="8" t="str">
        <f>VLOOKUP(L2791,'[1]Mã Misa'!$C$2:$D$74,2,0)</f>
        <v>GM500</v>
      </c>
      <c r="N2791" s="2">
        <v>111058</v>
      </c>
      <c r="O2791" t="s">
        <v>3795</v>
      </c>
      <c r="P2791" s="8" t="str">
        <f t="shared" si="218"/>
        <v>0048956</v>
      </c>
      <c r="Q2791" s="8" t="e">
        <f t="shared" si="216"/>
        <v>#N/A</v>
      </c>
      <c r="R2791" s="19">
        <v>44557</v>
      </c>
      <c r="S2791" s="17" t="s">
        <v>3796</v>
      </c>
      <c r="T2791" s="8" t="str">
        <f t="shared" si="219"/>
        <v>VM+ HCM Lô</v>
      </c>
      <c r="U2791" t="s">
        <v>11530</v>
      </c>
      <c r="Y2791" t="str">
        <f t="shared" si="220"/>
        <v>WINCOMHOCHIMINH</v>
      </c>
    </row>
    <row r="2792" spans="1:25" x14ac:dyDescent="0.2">
      <c r="A2792" t="s">
        <v>0</v>
      </c>
      <c r="B2792" t="s">
        <v>3794</v>
      </c>
      <c r="D2792" t="s">
        <v>42</v>
      </c>
      <c r="E2792" t="s">
        <v>3</v>
      </c>
      <c r="F2792" s="12">
        <v>3</v>
      </c>
      <c r="G2792" s="2">
        <v>263361</v>
      </c>
      <c r="H2792" t="s">
        <v>4</v>
      </c>
      <c r="J2792" t="s">
        <v>43</v>
      </c>
      <c r="K2792" s="9" t="str">
        <f t="shared" si="217"/>
        <v>Bắp bò muối gói 200g</v>
      </c>
      <c r="L2792" s="8" t="str">
        <f>VLOOKUP(K2792,'[1]Mã Misa'!$B$2:$D$74,2,0)</f>
        <v>Bắp bò muối 200g</v>
      </c>
      <c r="M2792" s="8" t="str">
        <f>VLOOKUP(L2792,'[1]Mã Misa'!$C$2:$D$74,2,0)</f>
        <v>BBM200</v>
      </c>
      <c r="N2792" s="2">
        <v>87787</v>
      </c>
      <c r="O2792" t="s">
        <v>3795</v>
      </c>
      <c r="P2792" s="8" t="str">
        <f t="shared" si="218"/>
        <v>0048956</v>
      </c>
      <c r="Q2792" s="8" t="e">
        <f t="shared" si="216"/>
        <v>#N/A</v>
      </c>
      <c r="R2792" s="19">
        <v>44557</v>
      </c>
      <c r="S2792" s="17" t="s">
        <v>3796</v>
      </c>
      <c r="T2792" s="8" t="str">
        <f t="shared" si="219"/>
        <v>VM+ HCM Lô</v>
      </c>
      <c r="U2792" t="s">
        <v>11530</v>
      </c>
      <c r="Y2792" t="str">
        <f t="shared" si="220"/>
        <v>WINCOMHOCHIMINH</v>
      </c>
    </row>
    <row r="2793" spans="1:25" x14ac:dyDescent="0.2">
      <c r="A2793" t="s">
        <v>0</v>
      </c>
      <c r="B2793" t="s">
        <v>3797</v>
      </c>
      <c r="D2793" t="s">
        <v>42</v>
      </c>
      <c r="E2793" t="s">
        <v>3</v>
      </c>
      <c r="F2793" s="12">
        <v>5</v>
      </c>
      <c r="G2793" s="2">
        <v>438935</v>
      </c>
      <c r="H2793" t="s">
        <v>4</v>
      </c>
      <c r="J2793" t="s">
        <v>43</v>
      </c>
      <c r="K2793" s="9" t="str">
        <f t="shared" si="217"/>
        <v>Bắp bò muối gói 200g</v>
      </c>
      <c r="L2793" s="8" t="str">
        <f>VLOOKUP(K2793,'[1]Mã Misa'!$B$2:$D$74,2,0)</f>
        <v>Bắp bò muối 200g</v>
      </c>
      <c r="M2793" s="8" t="str">
        <f>VLOOKUP(L2793,'[1]Mã Misa'!$C$2:$D$74,2,0)</f>
        <v>BBM200</v>
      </c>
      <c r="N2793" s="2">
        <v>87787</v>
      </c>
      <c r="O2793" t="s">
        <v>3798</v>
      </c>
      <c r="P2793" s="8" t="str">
        <f t="shared" si="218"/>
        <v>0048985</v>
      </c>
      <c r="Q2793" s="8" t="e">
        <f t="shared" si="216"/>
        <v>#N/A</v>
      </c>
      <c r="R2793" s="19">
        <v>44557</v>
      </c>
      <c r="S2793" s="17" t="s">
        <v>3799</v>
      </c>
      <c r="T2793" s="8" t="str">
        <f t="shared" si="219"/>
        <v>VM+ HCM 13</v>
      </c>
      <c r="U2793" t="s">
        <v>11531</v>
      </c>
      <c r="Y2793" t="str">
        <f t="shared" si="220"/>
        <v>WINCOMHOCHIMINH</v>
      </c>
    </row>
    <row r="2794" spans="1:25" x14ac:dyDescent="0.2">
      <c r="A2794" t="s">
        <v>0</v>
      </c>
      <c r="B2794" t="s">
        <v>3797</v>
      </c>
      <c r="D2794" t="s">
        <v>8</v>
      </c>
      <c r="E2794" t="s">
        <v>3</v>
      </c>
      <c r="F2794" s="12">
        <v>5</v>
      </c>
      <c r="G2794" s="2">
        <v>527000</v>
      </c>
      <c r="H2794" t="s">
        <v>4</v>
      </c>
      <c r="J2794" t="s">
        <v>9</v>
      </c>
      <c r="K2794" s="9" t="str">
        <f t="shared" si="217"/>
        <v>_Đùi gà sốt cay 500g</v>
      </c>
      <c r="L2794" s="8" t="str">
        <f>VLOOKUP(K2794,'[1]Mã Misa'!$B$2:$D$74,2,0)</f>
        <v>Đùi gà sốt cay 500g</v>
      </c>
      <c r="M2794" s="8" t="str">
        <f>VLOOKUP(L2794,'[1]Mã Misa'!$C$2:$D$74,2,0)</f>
        <v>DGSC500</v>
      </c>
      <c r="N2794" s="2">
        <v>105400</v>
      </c>
      <c r="O2794" t="s">
        <v>3798</v>
      </c>
      <c r="P2794" s="8" t="str">
        <f t="shared" si="218"/>
        <v>0048985</v>
      </c>
      <c r="Q2794" s="8" t="e">
        <f t="shared" si="216"/>
        <v>#N/A</v>
      </c>
      <c r="R2794" s="19">
        <v>44557</v>
      </c>
      <c r="S2794" s="17" t="s">
        <v>3799</v>
      </c>
      <c r="T2794" s="8" t="str">
        <f t="shared" si="219"/>
        <v>VM+ HCM 13</v>
      </c>
      <c r="U2794" t="s">
        <v>11531</v>
      </c>
      <c r="Y2794" t="str">
        <f t="shared" si="220"/>
        <v>WINCOMHOCHIMINH</v>
      </c>
    </row>
    <row r="2795" spans="1:25" x14ac:dyDescent="0.2">
      <c r="A2795" t="s">
        <v>0</v>
      </c>
      <c r="B2795" t="s">
        <v>3797</v>
      </c>
      <c r="D2795" t="s">
        <v>15</v>
      </c>
      <c r="E2795" t="s">
        <v>3</v>
      </c>
      <c r="F2795" s="12">
        <v>8</v>
      </c>
      <c r="G2795" s="2">
        <v>368000</v>
      </c>
      <c r="H2795" t="s">
        <v>4</v>
      </c>
      <c r="J2795" t="s">
        <v>16</v>
      </c>
      <c r="K2795" s="9" t="str">
        <f t="shared" si="217"/>
        <v>Mộc nấm hương gói 250g</v>
      </c>
      <c r="L2795" s="8" t="str">
        <f>VLOOKUP(K2795,'[1]Mã Misa'!$B$2:$D$74,2,0)</f>
        <v>Mộc Nấm Hương 250g</v>
      </c>
      <c r="M2795" s="8" t="str">
        <f>VLOOKUP(L2795,'[1]Mã Misa'!$C$2:$D$74,2,0)</f>
        <v>MNH250</v>
      </c>
      <c r="N2795" s="2">
        <v>46000</v>
      </c>
      <c r="O2795" t="s">
        <v>3798</v>
      </c>
      <c r="P2795" s="8" t="str">
        <f t="shared" si="218"/>
        <v>0048985</v>
      </c>
      <c r="Q2795" s="8" t="e">
        <f t="shared" si="216"/>
        <v>#N/A</v>
      </c>
      <c r="R2795" s="19">
        <v>44557</v>
      </c>
      <c r="S2795" s="17" t="s">
        <v>3799</v>
      </c>
      <c r="T2795" s="8" t="str">
        <f t="shared" si="219"/>
        <v>VM+ HCM 13</v>
      </c>
      <c r="U2795" t="s">
        <v>11531</v>
      </c>
      <c r="Y2795" t="str">
        <f t="shared" si="220"/>
        <v>WINCOMHOCHIMINH</v>
      </c>
    </row>
    <row r="2796" spans="1:25" x14ac:dyDescent="0.2">
      <c r="A2796" t="s">
        <v>0</v>
      </c>
      <c r="B2796" t="s">
        <v>3800</v>
      </c>
      <c r="D2796" t="s">
        <v>25</v>
      </c>
      <c r="E2796" t="s">
        <v>3</v>
      </c>
      <c r="F2796" s="12">
        <v>1</v>
      </c>
      <c r="G2796" s="2">
        <v>90750</v>
      </c>
      <c r="H2796" t="s">
        <v>4</v>
      </c>
      <c r="J2796" t="s">
        <v>26</v>
      </c>
      <c r="K2796" s="9" t="str">
        <f t="shared" si="217"/>
        <v>_Chân gà sốt cay 400g</v>
      </c>
      <c r="L2796" s="8" t="str">
        <f>VLOOKUP(K2796,'[1]Mã Misa'!$B$2:$D$74,2,0)</f>
        <v>Chân gà sốt cay 400g</v>
      </c>
      <c r="M2796" s="8" t="str">
        <f>VLOOKUP(L2796,'[1]Mã Misa'!$C$2:$D$74,2,0)</f>
        <v>CGSC400</v>
      </c>
      <c r="N2796" s="2">
        <v>90750</v>
      </c>
      <c r="O2796" t="s">
        <v>3801</v>
      </c>
      <c r="P2796" s="8" t="str">
        <f t="shared" si="218"/>
        <v>0049007</v>
      </c>
      <c r="Q2796" s="8" t="e">
        <f t="shared" si="216"/>
        <v>#N/A</v>
      </c>
      <c r="R2796" s="19">
        <v>44557</v>
      </c>
      <c r="S2796" s="17" t="s">
        <v>3802</v>
      </c>
      <c r="T2796" s="8" t="str">
        <f t="shared" si="219"/>
        <v xml:space="preserve">VM+351/29 </v>
      </c>
      <c r="U2796" s="18" t="s">
        <v>11532</v>
      </c>
      <c r="V2796" s="18" t="s">
        <v>12777</v>
      </c>
      <c r="Y2796" s="18" t="s">
        <v>12863</v>
      </c>
    </row>
    <row r="2797" spans="1:25" x14ac:dyDescent="0.2">
      <c r="A2797" t="s">
        <v>0</v>
      </c>
      <c r="B2797" t="s">
        <v>3803</v>
      </c>
      <c r="D2797" t="s">
        <v>8</v>
      </c>
      <c r="E2797" t="s">
        <v>3</v>
      </c>
      <c r="F2797" s="12">
        <v>7</v>
      </c>
      <c r="G2797" s="2">
        <v>737800</v>
      </c>
      <c r="H2797" t="s">
        <v>4</v>
      </c>
      <c r="J2797" t="s">
        <v>9</v>
      </c>
      <c r="K2797" s="9" t="str">
        <f t="shared" si="217"/>
        <v>_Đùi gà sốt cay 500g</v>
      </c>
      <c r="L2797" s="8" t="str">
        <f>VLOOKUP(K2797,'[1]Mã Misa'!$B$2:$D$74,2,0)</f>
        <v>Đùi gà sốt cay 500g</v>
      </c>
      <c r="M2797" s="8" t="str">
        <f>VLOOKUP(L2797,'[1]Mã Misa'!$C$2:$D$74,2,0)</f>
        <v>DGSC500</v>
      </c>
      <c r="N2797" s="2">
        <v>105400</v>
      </c>
      <c r="O2797" t="s">
        <v>3804</v>
      </c>
      <c r="P2797" s="8" t="str">
        <f t="shared" si="218"/>
        <v>0000821</v>
      </c>
      <c r="Q2797" s="8" t="e">
        <f t="shared" si="216"/>
        <v>#N/A</v>
      </c>
      <c r="R2797" s="19">
        <v>44557</v>
      </c>
      <c r="S2797" s="17" t="s">
        <v>2592</v>
      </c>
      <c r="T2797" s="8" t="str">
        <f t="shared" si="219"/>
        <v>VM+ YBI 12</v>
      </c>
      <c r="U2797" t="s">
        <v>11236</v>
      </c>
      <c r="Y2797" t="str">
        <f t="shared" si="220"/>
        <v>WINCOMYENBAI</v>
      </c>
    </row>
    <row r="2798" spans="1:25" x14ac:dyDescent="0.2">
      <c r="A2798" t="s">
        <v>0</v>
      </c>
      <c r="B2798" t="s">
        <v>3803</v>
      </c>
      <c r="D2798" t="s">
        <v>25</v>
      </c>
      <c r="E2798" t="s">
        <v>3</v>
      </c>
      <c r="F2798" s="12">
        <v>4</v>
      </c>
      <c r="G2798" s="2">
        <v>363000</v>
      </c>
      <c r="H2798" t="s">
        <v>4</v>
      </c>
      <c r="J2798" t="s">
        <v>26</v>
      </c>
      <c r="K2798" s="9" t="str">
        <f t="shared" si="217"/>
        <v>_Chân gà sốt cay 400g</v>
      </c>
      <c r="L2798" s="8" t="str">
        <f>VLOOKUP(K2798,'[1]Mã Misa'!$B$2:$D$74,2,0)</f>
        <v>Chân gà sốt cay 400g</v>
      </c>
      <c r="M2798" s="8" t="str">
        <f>VLOOKUP(L2798,'[1]Mã Misa'!$C$2:$D$74,2,0)</f>
        <v>CGSC400</v>
      </c>
      <c r="N2798" s="2">
        <v>90750</v>
      </c>
      <c r="O2798" t="s">
        <v>3804</v>
      </c>
      <c r="P2798" s="8" t="str">
        <f t="shared" si="218"/>
        <v>0000821</v>
      </c>
      <c r="Q2798" s="8" t="e">
        <f t="shared" si="216"/>
        <v>#N/A</v>
      </c>
      <c r="R2798" s="19">
        <v>44557</v>
      </c>
      <c r="S2798" s="17" t="s">
        <v>2592</v>
      </c>
      <c r="T2798" s="8" t="str">
        <f t="shared" si="219"/>
        <v>VM+ YBI 12</v>
      </c>
      <c r="U2798" t="s">
        <v>11236</v>
      </c>
      <c r="Y2798" t="str">
        <f t="shared" si="220"/>
        <v>WINCOMYENBAI</v>
      </c>
    </row>
    <row r="2799" spans="1:25" x14ac:dyDescent="0.2">
      <c r="A2799" t="s">
        <v>0</v>
      </c>
      <c r="B2799" t="s">
        <v>3805</v>
      </c>
      <c r="D2799" t="s">
        <v>40</v>
      </c>
      <c r="E2799" t="s">
        <v>3</v>
      </c>
      <c r="F2799" s="12">
        <v>1</v>
      </c>
      <c r="G2799" s="2">
        <v>59400</v>
      </c>
      <c r="H2799" t="s">
        <v>4</v>
      </c>
      <c r="J2799" t="s">
        <v>41</v>
      </c>
      <c r="K2799" s="9" t="str">
        <f t="shared" si="217"/>
        <v>_Giò lụa 250g</v>
      </c>
      <c r="L2799" s="8" t="str">
        <f>VLOOKUP(K2799,'[1]Mã Misa'!$B$2:$D$74,2,0)</f>
        <v>Giò lụa 250g</v>
      </c>
      <c r="M2799" s="8" t="str">
        <f>VLOOKUP(L2799,'[1]Mã Misa'!$C$2:$D$74,2,0)</f>
        <v>GL250</v>
      </c>
      <c r="N2799" s="2">
        <v>59400</v>
      </c>
      <c r="O2799" t="s">
        <v>3806</v>
      </c>
      <c r="P2799" s="8" t="str">
        <f t="shared" si="218"/>
        <v>0012139</v>
      </c>
      <c r="Q2799" s="8" t="e">
        <f t="shared" si="216"/>
        <v>#N/A</v>
      </c>
      <c r="R2799" s="19">
        <v>44557</v>
      </c>
      <c r="S2799" s="17" t="s">
        <v>3807</v>
      </c>
      <c r="T2799" s="8" t="str">
        <f t="shared" si="219"/>
        <v>VM+ HPG 55</v>
      </c>
      <c r="U2799" t="s">
        <v>11533</v>
      </c>
      <c r="Y2799" t="str">
        <f t="shared" si="220"/>
        <v>WINCOMHAIPHONG</v>
      </c>
    </row>
    <row r="2800" spans="1:25" x14ac:dyDescent="0.2">
      <c r="A2800" t="s">
        <v>0</v>
      </c>
      <c r="B2800" t="s">
        <v>3805</v>
      </c>
      <c r="D2800" t="s">
        <v>27</v>
      </c>
      <c r="E2800" t="s">
        <v>3</v>
      </c>
      <c r="F2800" s="12">
        <v>2</v>
      </c>
      <c r="G2800" s="2">
        <v>122100</v>
      </c>
      <c r="H2800" t="s">
        <v>4</v>
      </c>
      <c r="J2800" t="s">
        <v>28</v>
      </c>
      <c r="K2800" s="9" t="str">
        <f t="shared" si="217"/>
        <v>_Giò sụn gà 250g</v>
      </c>
      <c r="L2800" s="8" t="str">
        <f>VLOOKUP(K2800,'[1]Mã Misa'!$B$2:$D$74,2,0)</f>
        <v>Giò sụn gà 250g</v>
      </c>
      <c r="M2800" s="8" t="str">
        <f>VLOOKUP(L2800,'[1]Mã Misa'!$C$2:$D$74,2,0)</f>
        <v>GSG250</v>
      </c>
      <c r="N2800" s="2">
        <v>61050</v>
      </c>
      <c r="O2800" t="s">
        <v>3806</v>
      </c>
      <c r="P2800" s="8" t="str">
        <f t="shared" si="218"/>
        <v>0012139</v>
      </c>
      <c r="Q2800" s="8" t="e">
        <f t="shared" si="216"/>
        <v>#N/A</v>
      </c>
      <c r="R2800" s="19">
        <v>44557</v>
      </c>
      <c r="S2800" s="17" t="s">
        <v>3807</v>
      </c>
      <c r="T2800" s="8" t="str">
        <f t="shared" si="219"/>
        <v>VM+ HPG 55</v>
      </c>
      <c r="U2800" t="s">
        <v>11533</v>
      </c>
      <c r="Y2800" t="str">
        <f t="shared" si="220"/>
        <v>WINCOMHAIPHONG</v>
      </c>
    </row>
    <row r="2801" spans="1:25" x14ac:dyDescent="0.2">
      <c r="A2801" t="s">
        <v>0</v>
      </c>
      <c r="B2801" t="s">
        <v>3805</v>
      </c>
      <c r="D2801" t="s">
        <v>2</v>
      </c>
      <c r="E2801" t="s">
        <v>3</v>
      </c>
      <c r="F2801" s="12">
        <v>2</v>
      </c>
      <c r="G2801" s="2">
        <v>141900</v>
      </c>
      <c r="H2801" t="s">
        <v>4</v>
      </c>
      <c r="J2801" t="s">
        <v>5</v>
      </c>
      <c r="K2801" s="9" t="str">
        <f t="shared" si="217"/>
        <v>_Chả nướng 300g</v>
      </c>
      <c r="L2801" s="8" t="str">
        <f>VLOOKUP(K2801,'[1]Mã Misa'!$B$2:$D$74,2,0)</f>
        <v>Chả nướng 300g</v>
      </c>
      <c r="M2801" s="8" t="str">
        <f>VLOOKUP(L2801,'[1]Mã Misa'!$C$2:$D$74,2,0)</f>
        <v>CN300</v>
      </c>
      <c r="N2801" s="2">
        <v>70950</v>
      </c>
      <c r="O2801" t="s">
        <v>3806</v>
      </c>
      <c r="P2801" s="8" t="str">
        <f t="shared" si="218"/>
        <v>0012139</v>
      </c>
      <c r="Q2801" s="8" t="e">
        <f t="shared" si="216"/>
        <v>#N/A</v>
      </c>
      <c r="R2801" s="19">
        <v>44557</v>
      </c>
      <c r="S2801" s="17" t="s">
        <v>3807</v>
      </c>
      <c r="T2801" s="8" t="str">
        <f t="shared" si="219"/>
        <v>VM+ HPG 55</v>
      </c>
      <c r="U2801" t="s">
        <v>11533</v>
      </c>
      <c r="Y2801" t="str">
        <f t="shared" si="220"/>
        <v>WINCOMHAIPHONG</v>
      </c>
    </row>
    <row r="2802" spans="1:25" x14ac:dyDescent="0.2">
      <c r="A2802" t="s">
        <v>0</v>
      </c>
      <c r="B2802" t="s">
        <v>3808</v>
      </c>
      <c r="D2802" t="s">
        <v>15</v>
      </c>
      <c r="E2802" t="s">
        <v>3</v>
      </c>
      <c r="F2802" s="12">
        <v>4</v>
      </c>
      <c r="G2802" s="2">
        <v>184000</v>
      </c>
      <c r="H2802" t="s">
        <v>4</v>
      </c>
      <c r="J2802" t="s">
        <v>16</v>
      </c>
      <c r="K2802" s="9" t="str">
        <f t="shared" si="217"/>
        <v>Mộc nấm hương gói 250g</v>
      </c>
      <c r="L2802" s="8" t="str">
        <f>VLOOKUP(K2802,'[1]Mã Misa'!$B$2:$D$74,2,0)</f>
        <v>Mộc Nấm Hương 250g</v>
      </c>
      <c r="M2802" s="8" t="str">
        <f>VLOOKUP(L2802,'[1]Mã Misa'!$C$2:$D$74,2,0)</f>
        <v>MNH250</v>
      </c>
      <c r="N2802" s="2">
        <v>46000</v>
      </c>
      <c r="O2802" t="s">
        <v>3809</v>
      </c>
      <c r="P2802" s="8" t="str">
        <f t="shared" si="218"/>
        <v>0161118</v>
      </c>
      <c r="Q2802" s="8" t="e">
        <f t="shared" si="216"/>
        <v>#N/A</v>
      </c>
      <c r="R2802" s="19">
        <v>44557</v>
      </c>
      <c r="S2802" s="17" t="s">
        <v>3810</v>
      </c>
      <c r="T2802" s="8" t="str">
        <f t="shared" si="219"/>
        <v>VM+ HNI 18</v>
      </c>
      <c r="U2802" t="s">
        <v>11534</v>
      </c>
      <c r="Y2802" t="str">
        <f t="shared" si="220"/>
        <v>WINCOMHANOI</v>
      </c>
    </row>
    <row r="2803" spans="1:25" x14ac:dyDescent="0.2">
      <c r="A2803" t="s">
        <v>0</v>
      </c>
      <c r="B2803" t="s">
        <v>3811</v>
      </c>
      <c r="D2803" t="s">
        <v>25</v>
      </c>
      <c r="E2803" t="s">
        <v>3</v>
      </c>
      <c r="F2803" s="12">
        <v>7</v>
      </c>
      <c r="G2803" s="2">
        <v>635250</v>
      </c>
      <c r="H2803" t="s">
        <v>4</v>
      </c>
      <c r="J2803" t="s">
        <v>26</v>
      </c>
      <c r="K2803" s="9" t="str">
        <f t="shared" si="217"/>
        <v>_Chân gà sốt cay 400g</v>
      </c>
      <c r="L2803" s="8" t="str">
        <f>VLOOKUP(K2803,'[1]Mã Misa'!$B$2:$D$74,2,0)</f>
        <v>Chân gà sốt cay 400g</v>
      </c>
      <c r="M2803" s="8" t="str">
        <f>VLOOKUP(L2803,'[1]Mã Misa'!$C$2:$D$74,2,0)</f>
        <v>CGSC400</v>
      </c>
      <c r="N2803" s="2">
        <v>90750</v>
      </c>
      <c r="O2803" t="s">
        <v>3812</v>
      </c>
      <c r="P2803" s="8" t="str">
        <f t="shared" si="218"/>
        <v>0013228</v>
      </c>
      <c r="Q2803" s="8" t="e">
        <f t="shared" si="216"/>
        <v>#N/A</v>
      </c>
      <c r="R2803" s="19">
        <v>44557</v>
      </c>
      <c r="S2803" s="17" t="s">
        <v>85</v>
      </c>
      <c r="T2803" s="8" t="str">
        <f t="shared" si="219"/>
        <v>VM+ QNH 33</v>
      </c>
      <c r="U2803" t="s">
        <v>10523</v>
      </c>
      <c r="Y2803" t="str">
        <f t="shared" si="220"/>
        <v>WINCOMQUANGNINH</v>
      </c>
    </row>
    <row r="2804" spans="1:25" x14ac:dyDescent="0.2">
      <c r="A2804" t="s">
        <v>0</v>
      </c>
      <c r="B2804" t="s">
        <v>3813</v>
      </c>
      <c r="D2804" t="s">
        <v>11</v>
      </c>
      <c r="E2804" t="s">
        <v>3</v>
      </c>
      <c r="F2804" s="12">
        <v>1</v>
      </c>
      <c r="G2804" s="2">
        <v>50182</v>
      </c>
      <c r="H2804" t="s">
        <v>4</v>
      </c>
      <c r="J2804" t="s">
        <v>12</v>
      </c>
      <c r="K2804" s="9" t="str">
        <f t="shared" si="217"/>
        <v>Giò tai lưỡi xào gói 250g</v>
      </c>
      <c r="L2804" s="8" t="str">
        <f>VLOOKUP(K2804,'[1]Mã Misa'!$B$2:$D$74,2,0)</f>
        <v>Giò Tai Lưỡi Xào 250g</v>
      </c>
      <c r="M2804" s="8" t="str">
        <f>VLOOKUP(L2804,'[1]Mã Misa'!$C$2:$D$74,2,0)</f>
        <v>GTLX250G</v>
      </c>
      <c r="N2804" s="2">
        <v>50182</v>
      </c>
      <c r="O2804" t="s">
        <v>3814</v>
      </c>
      <c r="P2804" s="8" t="str">
        <f t="shared" si="218"/>
        <v>0048016</v>
      </c>
      <c r="Q2804" s="8" t="e">
        <f t="shared" si="216"/>
        <v>#N/A</v>
      </c>
      <c r="R2804" s="19">
        <v>44557</v>
      </c>
      <c r="S2804" s="17" t="s">
        <v>3815</v>
      </c>
      <c r="T2804" s="8" t="str">
        <f t="shared" si="219"/>
        <v>VM+ HCM 94</v>
      </c>
      <c r="U2804" t="s">
        <v>11535</v>
      </c>
      <c r="Y2804" t="str">
        <f t="shared" si="220"/>
        <v>WINCOMHOCHIMINH</v>
      </c>
    </row>
    <row r="2805" spans="1:25" x14ac:dyDescent="0.2">
      <c r="A2805" t="s">
        <v>0</v>
      </c>
      <c r="B2805" t="s">
        <v>3813</v>
      </c>
      <c r="D2805" t="s">
        <v>42</v>
      </c>
      <c r="E2805" t="s">
        <v>3</v>
      </c>
      <c r="F2805" s="12">
        <v>6</v>
      </c>
      <c r="G2805" s="2">
        <v>526722</v>
      </c>
      <c r="H2805" t="s">
        <v>4</v>
      </c>
      <c r="J2805" t="s">
        <v>43</v>
      </c>
      <c r="K2805" s="9" t="str">
        <f t="shared" si="217"/>
        <v>Bắp bò muối gói 200g</v>
      </c>
      <c r="L2805" s="8" t="str">
        <f>VLOOKUP(K2805,'[1]Mã Misa'!$B$2:$D$74,2,0)</f>
        <v>Bắp bò muối 200g</v>
      </c>
      <c r="M2805" s="8" t="str">
        <f>VLOOKUP(L2805,'[1]Mã Misa'!$C$2:$D$74,2,0)</f>
        <v>BBM200</v>
      </c>
      <c r="N2805" s="2">
        <v>87787</v>
      </c>
      <c r="O2805" t="s">
        <v>3814</v>
      </c>
      <c r="P2805" s="8" t="str">
        <f t="shared" si="218"/>
        <v>0048016</v>
      </c>
      <c r="Q2805" s="8" t="e">
        <f t="shared" si="216"/>
        <v>#N/A</v>
      </c>
      <c r="R2805" s="19">
        <v>44557</v>
      </c>
      <c r="S2805" s="17" t="s">
        <v>3815</v>
      </c>
      <c r="T2805" s="8" t="str">
        <f t="shared" si="219"/>
        <v>VM+ HCM 94</v>
      </c>
      <c r="U2805" t="s">
        <v>11535</v>
      </c>
      <c r="Y2805" t="str">
        <f t="shared" si="220"/>
        <v>WINCOMHOCHIMINH</v>
      </c>
    </row>
    <row r="2806" spans="1:25" x14ac:dyDescent="0.2">
      <c r="A2806" t="s">
        <v>0</v>
      </c>
      <c r="B2806" t="s">
        <v>3813</v>
      </c>
      <c r="D2806" t="s">
        <v>30</v>
      </c>
      <c r="E2806" t="s">
        <v>3</v>
      </c>
      <c r="F2806" s="12">
        <v>1</v>
      </c>
      <c r="G2806" s="2">
        <v>111058</v>
      </c>
      <c r="H2806" t="s">
        <v>4</v>
      </c>
      <c r="J2806" t="s">
        <v>31</v>
      </c>
      <c r="K2806" s="9" t="str">
        <f t="shared" si="217"/>
        <v>Gà muối gói 500g</v>
      </c>
      <c r="L2806" s="8" t="str">
        <f>VLOOKUP(K2806,'[1]Mã Misa'!$B$2:$D$74,2,0)</f>
        <v>Gà muối 500g</v>
      </c>
      <c r="M2806" s="8" t="str">
        <f>VLOOKUP(L2806,'[1]Mã Misa'!$C$2:$D$74,2,0)</f>
        <v>GM500</v>
      </c>
      <c r="N2806" s="2">
        <v>111058</v>
      </c>
      <c r="O2806" t="s">
        <v>3814</v>
      </c>
      <c r="P2806" s="8" t="str">
        <f t="shared" si="218"/>
        <v>0048016</v>
      </c>
      <c r="Q2806" s="8" t="e">
        <f t="shared" si="216"/>
        <v>#N/A</v>
      </c>
      <c r="R2806" s="19">
        <v>44557</v>
      </c>
      <c r="S2806" s="17" t="s">
        <v>3815</v>
      </c>
      <c r="T2806" s="8" t="str">
        <f t="shared" si="219"/>
        <v>VM+ HCM 94</v>
      </c>
      <c r="U2806" t="s">
        <v>11535</v>
      </c>
      <c r="Y2806" t="str">
        <f t="shared" si="220"/>
        <v>WINCOMHOCHIMINH</v>
      </c>
    </row>
    <row r="2807" spans="1:25" x14ac:dyDescent="0.2">
      <c r="A2807" t="s">
        <v>0</v>
      </c>
      <c r="B2807" t="s">
        <v>3816</v>
      </c>
      <c r="D2807" t="s">
        <v>30</v>
      </c>
      <c r="E2807" t="s">
        <v>3</v>
      </c>
      <c r="F2807" s="12">
        <v>2</v>
      </c>
      <c r="G2807" s="2">
        <v>222116</v>
      </c>
      <c r="H2807" t="s">
        <v>4</v>
      </c>
      <c r="J2807" t="s">
        <v>31</v>
      </c>
      <c r="K2807" s="9" t="str">
        <f t="shared" si="217"/>
        <v>Gà muối gói 500g</v>
      </c>
      <c r="L2807" s="8" t="str">
        <f>VLOOKUP(K2807,'[1]Mã Misa'!$B$2:$D$74,2,0)</f>
        <v>Gà muối 500g</v>
      </c>
      <c r="M2807" s="8" t="str">
        <f>VLOOKUP(L2807,'[1]Mã Misa'!$C$2:$D$74,2,0)</f>
        <v>GM500</v>
      </c>
      <c r="N2807" s="2">
        <v>111058</v>
      </c>
      <c r="O2807" t="s">
        <v>3817</v>
      </c>
      <c r="P2807" s="8" t="str">
        <f t="shared" si="218"/>
        <v>0048025</v>
      </c>
      <c r="Q2807" s="8" t="e">
        <f t="shared" si="216"/>
        <v>#N/A</v>
      </c>
      <c r="R2807" s="19">
        <v>44557</v>
      </c>
      <c r="S2807" s="17" t="s">
        <v>3818</v>
      </c>
      <c r="T2807" s="8" t="str">
        <f t="shared" si="219"/>
        <v>VM+ HCM 29</v>
      </c>
      <c r="U2807" t="s">
        <v>11536</v>
      </c>
      <c r="Y2807" t="str">
        <f t="shared" si="220"/>
        <v>WINCOMHOCHIMINH</v>
      </c>
    </row>
    <row r="2808" spans="1:25" x14ac:dyDescent="0.2">
      <c r="A2808" t="s">
        <v>0</v>
      </c>
      <c r="B2808" t="s">
        <v>3816</v>
      </c>
      <c r="D2808" t="s">
        <v>8</v>
      </c>
      <c r="E2808" t="s">
        <v>3</v>
      </c>
      <c r="F2808" s="12">
        <v>1</v>
      </c>
      <c r="G2808" s="2">
        <v>105400</v>
      </c>
      <c r="H2808" t="s">
        <v>4</v>
      </c>
      <c r="J2808" t="s">
        <v>9</v>
      </c>
      <c r="K2808" s="9" t="str">
        <f t="shared" si="217"/>
        <v>_Đùi gà sốt cay 500g</v>
      </c>
      <c r="L2808" s="8" t="str">
        <f>VLOOKUP(K2808,'[1]Mã Misa'!$B$2:$D$74,2,0)</f>
        <v>Đùi gà sốt cay 500g</v>
      </c>
      <c r="M2808" s="8" t="str">
        <f>VLOOKUP(L2808,'[1]Mã Misa'!$C$2:$D$74,2,0)</f>
        <v>DGSC500</v>
      </c>
      <c r="N2808" s="2">
        <v>105400</v>
      </c>
      <c r="O2808" t="s">
        <v>3817</v>
      </c>
      <c r="P2808" s="8" t="str">
        <f t="shared" si="218"/>
        <v>0048025</v>
      </c>
      <c r="Q2808" s="8" t="e">
        <f t="shared" si="216"/>
        <v>#N/A</v>
      </c>
      <c r="R2808" s="19">
        <v>44557</v>
      </c>
      <c r="S2808" s="17" t="s">
        <v>3818</v>
      </c>
      <c r="T2808" s="8" t="str">
        <f t="shared" si="219"/>
        <v>VM+ HCM 29</v>
      </c>
      <c r="U2808" t="s">
        <v>11536</v>
      </c>
      <c r="Y2808" t="str">
        <f t="shared" si="220"/>
        <v>WINCOMHOCHIMINH</v>
      </c>
    </row>
    <row r="2809" spans="1:25" x14ac:dyDescent="0.2">
      <c r="A2809" t="s">
        <v>0</v>
      </c>
      <c r="B2809" t="s">
        <v>3816</v>
      </c>
      <c r="D2809" t="s">
        <v>27</v>
      </c>
      <c r="E2809" t="s">
        <v>3</v>
      </c>
      <c r="F2809" s="12">
        <v>1</v>
      </c>
      <c r="G2809" s="2">
        <v>61050</v>
      </c>
      <c r="H2809" t="s">
        <v>4</v>
      </c>
      <c r="J2809" t="s">
        <v>28</v>
      </c>
      <c r="K2809" s="9" t="str">
        <f t="shared" si="217"/>
        <v>_Giò sụn gà 250g</v>
      </c>
      <c r="L2809" s="8" t="str">
        <f>VLOOKUP(K2809,'[1]Mã Misa'!$B$2:$D$74,2,0)</f>
        <v>Giò sụn gà 250g</v>
      </c>
      <c r="M2809" s="8" t="str">
        <f>VLOOKUP(L2809,'[1]Mã Misa'!$C$2:$D$74,2,0)</f>
        <v>GSG250</v>
      </c>
      <c r="N2809" s="2">
        <v>61050</v>
      </c>
      <c r="O2809" t="s">
        <v>3817</v>
      </c>
      <c r="P2809" s="8" t="str">
        <f t="shared" si="218"/>
        <v>0048025</v>
      </c>
      <c r="Q2809" s="8" t="e">
        <f t="shared" si="216"/>
        <v>#N/A</v>
      </c>
      <c r="R2809" s="19">
        <v>44557</v>
      </c>
      <c r="S2809" s="17" t="s">
        <v>3818</v>
      </c>
      <c r="T2809" s="8" t="str">
        <f t="shared" si="219"/>
        <v>VM+ HCM 29</v>
      </c>
      <c r="U2809" t="s">
        <v>11536</v>
      </c>
      <c r="Y2809" t="str">
        <f t="shared" si="220"/>
        <v>WINCOMHOCHIMINH</v>
      </c>
    </row>
    <row r="2810" spans="1:25" x14ac:dyDescent="0.2">
      <c r="A2810" t="s">
        <v>0</v>
      </c>
      <c r="B2810" t="s">
        <v>3819</v>
      </c>
      <c r="D2810" t="s">
        <v>25</v>
      </c>
      <c r="E2810" t="s">
        <v>3</v>
      </c>
      <c r="F2810" s="12">
        <v>1</v>
      </c>
      <c r="G2810" s="2">
        <v>90750</v>
      </c>
      <c r="H2810" t="s">
        <v>4</v>
      </c>
      <c r="J2810" t="s">
        <v>26</v>
      </c>
      <c r="K2810" s="9" t="str">
        <f t="shared" si="217"/>
        <v>_Chân gà sốt cay 400g</v>
      </c>
      <c r="L2810" s="8" t="str">
        <f>VLOOKUP(K2810,'[1]Mã Misa'!$B$2:$D$74,2,0)</f>
        <v>Chân gà sốt cay 400g</v>
      </c>
      <c r="M2810" s="8" t="str">
        <f>VLOOKUP(L2810,'[1]Mã Misa'!$C$2:$D$74,2,0)</f>
        <v>CGSC400</v>
      </c>
      <c r="N2810" s="2">
        <v>90750</v>
      </c>
      <c r="O2810" t="s">
        <v>3820</v>
      </c>
      <c r="P2810" s="8" t="str">
        <f t="shared" si="218"/>
        <v>0048053</v>
      </c>
      <c r="Q2810" s="8" t="e">
        <f t="shared" si="216"/>
        <v>#N/A</v>
      </c>
      <c r="R2810" s="19">
        <v>44557</v>
      </c>
      <c r="S2810" s="17" t="s">
        <v>3821</v>
      </c>
      <c r="T2810" s="8" t="str">
        <f t="shared" si="219"/>
        <v>VM+ HCM 94</v>
      </c>
      <c r="U2810" t="s">
        <v>11537</v>
      </c>
      <c r="Y2810" t="str">
        <f t="shared" si="220"/>
        <v>WINCOMHOCHIMINH</v>
      </c>
    </row>
    <row r="2811" spans="1:25" x14ac:dyDescent="0.2">
      <c r="A2811" t="s">
        <v>0</v>
      </c>
      <c r="B2811" t="s">
        <v>3819</v>
      </c>
      <c r="D2811" t="s">
        <v>8</v>
      </c>
      <c r="E2811" t="s">
        <v>3</v>
      </c>
      <c r="F2811" s="12">
        <v>8</v>
      </c>
      <c r="G2811" s="2">
        <v>843200</v>
      </c>
      <c r="H2811" t="s">
        <v>4</v>
      </c>
      <c r="J2811" t="s">
        <v>9</v>
      </c>
      <c r="K2811" s="9" t="str">
        <f t="shared" si="217"/>
        <v>_Đùi gà sốt cay 500g</v>
      </c>
      <c r="L2811" s="8" t="str">
        <f>VLOOKUP(K2811,'[1]Mã Misa'!$B$2:$D$74,2,0)</f>
        <v>Đùi gà sốt cay 500g</v>
      </c>
      <c r="M2811" s="8" t="str">
        <f>VLOOKUP(L2811,'[1]Mã Misa'!$C$2:$D$74,2,0)</f>
        <v>DGSC500</v>
      </c>
      <c r="N2811" s="2">
        <v>105400</v>
      </c>
      <c r="O2811" t="s">
        <v>3820</v>
      </c>
      <c r="P2811" s="8" t="str">
        <f t="shared" si="218"/>
        <v>0048053</v>
      </c>
      <c r="Q2811" s="8" t="e">
        <f t="shared" si="216"/>
        <v>#N/A</v>
      </c>
      <c r="R2811" s="19">
        <v>44557</v>
      </c>
      <c r="S2811" s="17" t="s">
        <v>3821</v>
      </c>
      <c r="T2811" s="8" t="str">
        <f t="shared" si="219"/>
        <v>VM+ HCM 94</v>
      </c>
      <c r="U2811" t="s">
        <v>11537</v>
      </c>
      <c r="Y2811" t="str">
        <f t="shared" si="220"/>
        <v>WINCOMHOCHIMINH</v>
      </c>
    </row>
    <row r="2812" spans="1:25" x14ac:dyDescent="0.2">
      <c r="A2812" t="s">
        <v>0</v>
      </c>
      <c r="B2812" t="s">
        <v>3819</v>
      </c>
      <c r="D2812" t="s">
        <v>15</v>
      </c>
      <c r="E2812" t="s">
        <v>3</v>
      </c>
      <c r="F2812" s="12">
        <v>3</v>
      </c>
      <c r="G2812" s="2">
        <v>138000</v>
      </c>
      <c r="H2812" t="s">
        <v>4</v>
      </c>
      <c r="J2812" t="s">
        <v>16</v>
      </c>
      <c r="K2812" s="9" t="str">
        <f t="shared" si="217"/>
        <v>Mộc nấm hương gói 250g</v>
      </c>
      <c r="L2812" s="8" t="str">
        <f>VLOOKUP(K2812,'[1]Mã Misa'!$B$2:$D$74,2,0)</f>
        <v>Mộc Nấm Hương 250g</v>
      </c>
      <c r="M2812" s="8" t="str">
        <f>VLOOKUP(L2812,'[1]Mã Misa'!$C$2:$D$74,2,0)</f>
        <v>MNH250</v>
      </c>
      <c r="N2812" s="2">
        <v>46000</v>
      </c>
      <c r="O2812" t="s">
        <v>3820</v>
      </c>
      <c r="P2812" s="8" t="str">
        <f t="shared" si="218"/>
        <v>0048053</v>
      </c>
      <c r="Q2812" s="8" t="e">
        <f t="shared" si="216"/>
        <v>#N/A</v>
      </c>
      <c r="R2812" s="19">
        <v>44557</v>
      </c>
      <c r="S2812" s="17" t="s">
        <v>3821</v>
      </c>
      <c r="T2812" s="8" t="str">
        <f t="shared" si="219"/>
        <v>VM+ HCM 94</v>
      </c>
      <c r="U2812" t="s">
        <v>11537</v>
      </c>
      <c r="Y2812" t="str">
        <f t="shared" si="220"/>
        <v>WINCOMHOCHIMINH</v>
      </c>
    </row>
    <row r="2813" spans="1:25" x14ac:dyDescent="0.2">
      <c r="A2813" t="s">
        <v>0</v>
      </c>
      <c r="B2813" t="s">
        <v>3819</v>
      </c>
      <c r="D2813" t="s">
        <v>2</v>
      </c>
      <c r="E2813" t="s">
        <v>3</v>
      </c>
      <c r="F2813" s="12">
        <v>3</v>
      </c>
      <c r="G2813" s="2">
        <v>212850</v>
      </c>
      <c r="H2813" t="s">
        <v>4</v>
      </c>
      <c r="J2813" t="s">
        <v>5</v>
      </c>
      <c r="K2813" s="9" t="str">
        <f t="shared" si="217"/>
        <v>_Chả nướng 300g</v>
      </c>
      <c r="L2813" s="8" t="str">
        <f>VLOOKUP(K2813,'[1]Mã Misa'!$B$2:$D$74,2,0)</f>
        <v>Chả nướng 300g</v>
      </c>
      <c r="M2813" s="8" t="str">
        <f>VLOOKUP(L2813,'[1]Mã Misa'!$C$2:$D$74,2,0)</f>
        <v>CN300</v>
      </c>
      <c r="N2813" s="2">
        <v>70950</v>
      </c>
      <c r="O2813" t="s">
        <v>3820</v>
      </c>
      <c r="P2813" s="8" t="str">
        <f t="shared" si="218"/>
        <v>0048053</v>
      </c>
      <c r="Q2813" s="8" t="e">
        <f t="shared" si="216"/>
        <v>#N/A</v>
      </c>
      <c r="R2813" s="19">
        <v>44557</v>
      </c>
      <c r="S2813" s="17" t="s">
        <v>3821</v>
      </c>
      <c r="T2813" s="8" t="str">
        <f t="shared" si="219"/>
        <v>VM+ HCM 94</v>
      </c>
      <c r="U2813" t="s">
        <v>11537</v>
      </c>
      <c r="Y2813" t="str">
        <f t="shared" si="220"/>
        <v>WINCOMHOCHIMINH</v>
      </c>
    </row>
    <row r="2814" spans="1:25" x14ac:dyDescent="0.2">
      <c r="A2814" t="s">
        <v>0</v>
      </c>
      <c r="B2814" t="s">
        <v>3819</v>
      </c>
      <c r="D2814" t="s">
        <v>42</v>
      </c>
      <c r="E2814" t="s">
        <v>3</v>
      </c>
      <c r="F2814" s="12">
        <v>2</v>
      </c>
      <c r="G2814" s="2">
        <v>175574</v>
      </c>
      <c r="H2814" t="s">
        <v>4</v>
      </c>
      <c r="J2814" t="s">
        <v>43</v>
      </c>
      <c r="K2814" s="9" t="str">
        <f t="shared" si="217"/>
        <v>Bắp bò muối gói 200g</v>
      </c>
      <c r="L2814" s="8" t="str">
        <f>VLOOKUP(K2814,'[1]Mã Misa'!$B$2:$D$74,2,0)</f>
        <v>Bắp bò muối 200g</v>
      </c>
      <c r="M2814" s="8" t="str">
        <f>VLOOKUP(L2814,'[1]Mã Misa'!$C$2:$D$74,2,0)</f>
        <v>BBM200</v>
      </c>
      <c r="N2814" s="2">
        <v>87787</v>
      </c>
      <c r="O2814" t="s">
        <v>3820</v>
      </c>
      <c r="P2814" s="8" t="str">
        <f t="shared" si="218"/>
        <v>0048053</v>
      </c>
      <c r="Q2814" s="8" t="e">
        <f t="shared" si="216"/>
        <v>#N/A</v>
      </c>
      <c r="R2814" s="19">
        <v>44557</v>
      </c>
      <c r="S2814" s="17" t="s">
        <v>3821</v>
      </c>
      <c r="T2814" s="8" t="str">
        <f t="shared" si="219"/>
        <v>VM+ HCM 94</v>
      </c>
      <c r="U2814" t="s">
        <v>11537</v>
      </c>
      <c r="Y2814" t="str">
        <f t="shared" si="220"/>
        <v>WINCOMHOCHIMINH</v>
      </c>
    </row>
    <row r="2815" spans="1:25" x14ac:dyDescent="0.2">
      <c r="A2815" t="s">
        <v>0</v>
      </c>
      <c r="B2815" t="s">
        <v>3822</v>
      </c>
      <c r="D2815" t="s">
        <v>30</v>
      </c>
      <c r="E2815" t="s">
        <v>3</v>
      </c>
      <c r="F2815" s="12">
        <v>1</v>
      </c>
      <c r="G2815" s="2">
        <v>111058</v>
      </c>
      <c r="H2815" t="s">
        <v>4</v>
      </c>
      <c r="J2815" t="s">
        <v>31</v>
      </c>
      <c r="K2815" s="9" t="str">
        <f t="shared" si="217"/>
        <v>Gà muối gói 500g</v>
      </c>
      <c r="L2815" s="8" t="str">
        <f>VLOOKUP(K2815,'[1]Mã Misa'!$B$2:$D$74,2,0)</f>
        <v>Gà muối 500g</v>
      </c>
      <c r="M2815" s="8" t="str">
        <f>VLOOKUP(L2815,'[1]Mã Misa'!$C$2:$D$74,2,0)</f>
        <v>GM500</v>
      </c>
      <c r="N2815" s="2">
        <v>111058</v>
      </c>
      <c r="O2815" t="s">
        <v>3823</v>
      </c>
      <c r="P2815" s="8" t="str">
        <f t="shared" si="218"/>
        <v>0161563</v>
      </c>
      <c r="Q2815" s="8" t="e">
        <f t="shared" si="216"/>
        <v>#N/A</v>
      </c>
      <c r="R2815" s="19">
        <v>44557</v>
      </c>
      <c r="S2815" s="17" t="s">
        <v>3824</v>
      </c>
      <c r="T2815" s="8" t="str">
        <f t="shared" si="219"/>
        <v>VM+ HNI Tò</v>
      </c>
      <c r="U2815" t="s">
        <v>11538</v>
      </c>
      <c r="Y2815" t="str">
        <f t="shared" si="220"/>
        <v>WINCOMHANOI</v>
      </c>
    </row>
    <row r="2816" spans="1:25" x14ac:dyDescent="0.2">
      <c r="A2816" t="s">
        <v>0</v>
      </c>
      <c r="B2816" t="s">
        <v>3825</v>
      </c>
      <c r="D2816" t="s">
        <v>121</v>
      </c>
      <c r="E2816" t="s">
        <v>3</v>
      </c>
      <c r="F2816" s="12">
        <v>1</v>
      </c>
      <c r="G2816" s="2">
        <v>73431</v>
      </c>
      <c r="H2816" t="s">
        <v>4</v>
      </c>
      <c r="J2816" t="s">
        <v>122</v>
      </c>
      <c r="K2816" s="9" t="str">
        <f t="shared" si="217"/>
        <v>Chân giò heo muối gói 300g</v>
      </c>
      <c r="L2816" s="8" t="str">
        <f>VLOOKUP(K2816,'[1]Mã Misa'!$B$2:$D$74,2,0)</f>
        <v>Chân giò heo muối 300g</v>
      </c>
      <c r="M2816" s="8" t="str">
        <f>VLOOKUP(L2816,'[1]Mã Misa'!$C$2:$D$74,2,0)</f>
        <v>CGM300</v>
      </c>
      <c r="N2816" s="2">
        <v>73431</v>
      </c>
      <c r="O2816" t="s">
        <v>3826</v>
      </c>
      <c r="P2816" s="8" t="str">
        <f t="shared" si="218"/>
        <v>0002351</v>
      </c>
      <c r="Q2816" s="8" t="e">
        <f t="shared" si="216"/>
        <v>#N/A</v>
      </c>
      <c r="R2816" s="19">
        <v>44557</v>
      </c>
      <c r="S2816" s="17" t="s">
        <v>1570</v>
      </c>
      <c r="T2816" s="8" t="str">
        <f t="shared" si="219"/>
        <v>VM+ HTH 19</v>
      </c>
      <c r="U2816" t="s">
        <v>10961</v>
      </c>
      <c r="Y2816" t="str">
        <f t="shared" si="220"/>
        <v>WINCOMHATINH</v>
      </c>
    </row>
    <row r="2817" spans="1:25" x14ac:dyDescent="0.2">
      <c r="A2817" t="s">
        <v>0</v>
      </c>
      <c r="B2817" t="s">
        <v>3825</v>
      </c>
      <c r="D2817" t="s">
        <v>8</v>
      </c>
      <c r="E2817" t="s">
        <v>3</v>
      </c>
      <c r="F2817" s="12">
        <v>2</v>
      </c>
      <c r="G2817" s="2">
        <v>210800</v>
      </c>
      <c r="H2817" t="s">
        <v>4</v>
      </c>
      <c r="J2817" t="s">
        <v>9</v>
      </c>
      <c r="K2817" s="9" t="str">
        <f t="shared" si="217"/>
        <v>_Đùi gà sốt cay 500g</v>
      </c>
      <c r="L2817" s="8" t="str">
        <f>VLOOKUP(K2817,'[1]Mã Misa'!$B$2:$D$74,2,0)</f>
        <v>Đùi gà sốt cay 500g</v>
      </c>
      <c r="M2817" s="8" t="str">
        <f>VLOOKUP(L2817,'[1]Mã Misa'!$C$2:$D$74,2,0)</f>
        <v>DGSC500</v>
      </c>
      <c r="N2817" s="2">
        <v>105400</v>
      </c>
      <c r="O2817" t="s">
        <v>3826</v>
      </c>
      <c r="P2817" s="8" t="str">
        <f t="shared" si="218"/>
        <v>0002351</v>
      </c>
      <c r="Q2817" s="8" t="e">
        <f t="shared" si="216"/>
        <v>#N/A</v>
      </c>
      <c r="R2817" s="19">
        <v>44557</v>
      </c>
      <c r="S2817" s="17" t="s">
        <v>1570</v>
      </c>
      <c r="T2817" s="8" t="str">
        <f t="shared" si="219"/>
        <v>VM+ HTH 19</v>
      </c>
      <c r="U2817" t="s">
        <v>10961</v>
      </c>
      <c r="Y2817" t="str">
        <f t="shared" si="220"/>
        <v>WINCOMHATINH</v>
      </c>
    </row>
    <row r="2818" spans="1:25" x14ac:dyDescent="0.2">
      <c r="A2818" t="s">
        <v>0</v>
      </c>
      <c r="B2818" t="s">
        <v>3827</v>
      </c>
      <c r="D2818" t="s">
        <v>8</v>
      </c>
      <c r="E2818" t="s">
        <v>3</v>
      </c>
      <c r="F2818" s="12">
        <v>3</v>
      </c>
      <c r="G2818" s="2">
        <v>316200</v>
      </c>
      <c r="H2818" t="s">
        <v>4</v>
      </c>
      <c r="J2818" t="s">
        <v>9</v>
      </c>
      <c r="K2818" s="9" t="str">
        <f t="shared" si="217"/>
        <v>_Đùi gà sốt cay 500g</v>
      </c>
      <c r="L2818" s="8" t="str">
        <f>VLOOKUP(K2818,'[1]Mã Misa'!$B$2:$D$74,2,0)</f>
        <v>Đùi gà sốt cay 500g</v>
      </c>
      <c r="M2818" s="8" t="str">
        <f>VLOOKUP(L2818,'[1]Mã Misa'!$C$2:$D$74,2,0)</f>
        <v>DGSC500</v>
      </c>
      <c r="N2818" s="2">
        <v>105400</v>
      </c>
      <c r="O2818" t="s">
        <v>3828</v>
      </c>
      <c r="P2818" s="8" t="str">
        <f t="shared" si="218"/>
        <v>0048054</v>
      </c>
      <c r="Q2818" s="8" t="e">
        <f t="shared" si="216"/>
        <v>#N/A</v>
      </c>
      <c r="R2818" s="19">
        <v>44557</v>
      </c>
      <c r="S2818" s="17" t="s">
        <v>3680</v>
      </c>
      <c r="T2818" s="8" t="str">
        <f t="shared" si="219"/>
        <v>VM+ HCM Th</v>
      </c>
      <c r="U2818" t="s">
        <v>11501</v>
      </c>
      <c r="Y2818" t="str">
        <f t="shared" si="220"/>
        <v>WINCOMHOCHIMINH</v>
      </c>
    </row>
    <row r="2819" spans="1:25" x14ac:dyDescent="0.2">
      <c r="A2819" t="s">
        <v>0</v>
      </c>
      <c r="B2819" t="s">
        <v>3827</v>
      </c>
      <c r="D2819" t="s">
        <v>21</v>
      </c>
      <c r="E2819" t="s">
        <v>3</v>
      </c>
      <c r="F2819" s="12">
        <v>1</v>
      </c>
      <c r="G2819" s="2">
        <v>74250</v>
      </c>
      <c r="H2819" t="s">
        <v>4</v>
      </c>
      <c r="J2819" t="s">
        <v>22</v>
      </c>
      <c r="K2819" s="9" t="str">
        <f t="shared" si="217"/>
        <v>_Chả cốm 300g</v>
      </c>
      <c r="L2819" s="8" t="str">
        <f>VLOOKUP(K2819,'[1]Mã Misa'!$B$2:$D$74,2,0)</f>
        <v>Chả cốm 300g</v>
      </c>
      <c r="M2819" s="8" t="str">
        <f>VLOOKUP(L2819,'[1]Mã Misa'!$C$2:$D$74,2,0)</f>
        <v>CC300</v>
      </c>
      <c r="N2819" s="2">
        <v>74250</v>
      </c>
      <c r="O2819" t="s">
        <v>3828</v>
      </c>
      <c r="P2819" s="8" t="str">
        <f t="shared" si="218"/>
        <v>0048054</v>
      </c>
      <c r="Q2819" s="8" t="e">
        <f t="shared" ref="Q2819:Q2882" si="221">IF(VLOOKUP(P2819,$AD$1:$AF$32,1,0)&lt;&gt;0,(P2819&amp;"A"),0)</f>
        <v>#N/A</v>
      </c>
      <c r="R2819" s="19">
        <v>44557</v>
      </c>
      <c r="S2819" s="17" t="s">
        <v>3680</v>
      </c>
      <c r="T2819" s="8" t="str">
        <f t="shared" si="219"/>
        <v>VM+ HCM Th</v>
      </c>
      <c r="U2819" t="s">
        <v>11501</v>
      </c>
      <c r="Y2819" t="str">
        <f t="shared" si="220"/>
        <v>WINCOMHOCHIMINH</v>
      </c>
    </row>
    <row r="2820" spans="1:25" x14ac:dyDescent="0.2">
      <c r="A2820" t="s">
        <v>0</v>
      </c>
      <c r="B2820" t="s">
        <v>3829</v>
      </c>
      <c r="D2820" t="s">
        <v>1910</v>
      </c>
      <c r="E2820" t="s">
        <v>103</v>
      </c>
      <c r="F2820" s="12">
        <v>1</v>
      </c>
      <c r="G2820" s="2">
        <v>174150</v>
      </c>
      <c r="H2820" t="s">
        <v>104</v>
      </c>
      <c r="J2820" t="s">
        <v>1911</v>
      </c>
      <c r="K2820" s="9" t="str">
        <f t="shared" ref="K2820:K2883" si="222">MID(J2820,10,26)</f>
        <v xml:space="preserve"> Mực ống tươi 450g</v>
      </c>
      <c r="L2820" s="8" t="str">
        <f>VLOOKUP(K2820,'[1]Mã Misa'!$B$2:$D$74,2,0)</f>
        <v>Mực ống tươi 450g</v>
      </c>
      <c r="M2820" s="8" t="str">
        <f>VLOOKUP(L2820,'[1]Mã Misa'!$C$2:$D$74,2,0)</f>
        <v>MO450</v>
      </c>
      <c r="N2820" s="2">
        <v>174150</v>
      </c>
      <c r="O2820" t="s">
        <v>3830</v>
      </c>
      <c r="P2820" s="8" t="str">
        <f t="shared" ref="P2820:P2883" si="223">RIGHT(O2820,7)</f>
        <v>0048058</v>
      </c>
      <c r="Q2820" s="8" t="e">
        <f t="shared" si="221"/>
        <v>#N/A</v>
      </c>
      <c r="R2820" s="19">
        <v>44557</v>
      </c>
      <c r="S2820" s="17" t="s">
        <v>3680</v>
      </c>
      <c r="T2820" s="8" t="str">
        <f t="shared" ref="T2820:T2883" si="224">LEFT(U2820,10)</f>
        <v>VM+ HCM Th</v>
      </c>
      <c r="U2820" t="s">
        <v>11501</v>
      </c>
      <c r="Y2820" t="str">
        <f t="shared" ref="Y2820:Y2883" si="225">IF(ISNUMBER(SEARCH($V$3,T2820)),"WINCOMHANOI",IF(ISNUMBER(SEARCH($V$4,T2820)),"WINCOMHOCHIMINH",IF(ISNUMBER(SEARCH($V$5,T2820)),"WINCOMDANANG",IF(ISNUMBER(SEARCH($V$6,T2820)),"WINCOMHAIDUONG",IF(ISNUMBER(SEARCH($V$7,T2820)),"WINCOMQUANGNINH",IF(ISNUMBER(SEARCH($V$8,T2820)),"WINCOMHAIPHONG",IF(ISNUMBER(SEARCH($V$9,T2820)),"WINCOMBACGIANG",IF(ISNUMBER(SEARCH($V$10,T2820)),"WINCOMBACNINH",IF(ISNUMBER(SEARCH($V$11,T2820)),"WINCOMPHUTHO",IF(ISNUMBER(SEARCH($V$12,T2820)),"WINCOMHATINH",IF(ISNUMBER(SEARCH($V$13,T2820)),"WINCOMTHAINGUYEN",IF(ISNUMBER(SEARCH($V$14,T2820)),"WINCOMKHANHHOA",IF(ISNUMBER(SEARCH($V$15,T2820)),"WINCOMHUNGYEN",IF(ISNUMBER(SEARCH($V$16,T2820)),"WINCOMNGHEAN",IF(ISNUMBER(SEARCH($V$17,T2820)),"WINCOMLAOCAI",IF(ISNUMBER(SEARCH($V$18,T2820)),"WINCOMVUNGTAU",IF(ISNUMBER(SEARCH($V$19,T2820)),"WINCOMBINHDUONG",IF(ISNUMBER(SEARCH($V$20,T2820)),"WINCOMKIENGIANG",IF(ISNUMBER(SEARCH($V$21,T2820)),"WINCOMHANAM",IF(ISNUMBER(SEARCH($V$22,T2820)),"WINCOMNAMDINH",IF(ISNUMBER(SEARCH($V$23,T2820)),"WINCOMLANGSON",IF(ISNUMBER(SEARCH($V$24,T2820)),"WINCOMTHANHHOA",IF(ISNUMBER(SEARCH($V$25,T2820)),"WINCOMYENBAI",IF(ISNUMBER(SEARCH($V$26,T2820)),"WINCOMTUYENQUANG",IF(ISNUMBER(SEARCH($V$27,T2820)),"WINCOMHUE",IF(ISNUMBER(SEARCH($V$28,T2820)),"WINCOMQUANGNAM",IF(ISNUMBER(SEARCH($V$29,T2820)),"WINCOMVINHPHUC",IF(ISNUMBER(SEARCH($V$30,T2820)),"WINCOMHAGIANG",IF(ISNUMBER(SEARCH($V$31,T2820)),"WINCOMNINHBINH",IF(ISNUMBER(SEARCH($V$32,T2820)),"WINCOMTRAVINH",IF(ISNUMBER(SEARCH($V$33,T2820)),"WINCOMCANTHO",IF(ISNUMBER(SEARCH($V$34,T2820)),"WINCOMBENTRE",IF(ISNUMBER(SEARCH($V$35,T2820)),"WINCOMCAMAU",IF(ISNUMBER(SEARCH($V$36,T2820)),"WINCOMANGIANG",IF(ISNUMBER(SEARCH($V$37,T2820)),"WINCOMNINHTHUAN",IF(ISNUMBER(SEARCH($V$38,T2820)),"WINCOMTHAIBINH",IF(ISNUMBER(SEARCH($V$39,T2820)),"WINCOMGIALAI",IF(ISNUMBER(SEARCH($V$40,T2820)),"WINCOMHOABINH",IF(ISNUMBER(SEARCH($V$41,T2820)),"WINCOMQUANGNGAI",IF(ISNUMBER(SEARCH($V$42,T2820)),"WINCOMBINHTHUAN",IF(ISNUMBER(SEARCH($V$43,T2820)),"WINCOMDAKLAK",IF(ISNUMBER(SEARCH($V$44,T2820)),"WINCOMSOCTRANG",IF(ISNUMBER(SEARCH($V$45,T2820)),"WINCOMSONLA",IF(ISNUMBER(SEARCH($V$46,T2820)),"WINCOMKONTUM",IF(ISNUMBER(SEARCH($V$47,T2820)),"WINCOMPHUYEN",IF(ISNUMBER(SEARCH($V$48,T2820)),"WINCOMQUANGTRI",IF(ISNUMBER(SEARCH($V$49,T2820)),"WINCOMBINHDINH",IF(ISNUMBER(SEARCH($V$50,T2820)),"WINCOMCAOBANG",IF(ISNUMBER(SEARCH($V$51,T2820)),"WINCOMQUANGBINH",IF(ISNUMBER(SEARCH($V$52,T2820)),"WINCOMLAMDONG",IF(ISNUMBER(SEARCH($V$53,T2820)),"WINCOMVINHLONG",IF(ISNUMBER(SEARCH($V$54,T2820)),"WINCOMDONGTHAP",IF(ISNUMBER(SEARCH($V$55,T2820)),"WINCOMTIENGIANG",IF(ISNUMBER(SEARCH($V$56,T2820)),"WINCOMQUANGNINH",0))))))))))))))))))))))))))))))))))))))))))))))))))))))</f>
        <v>WINCOMHOCHIMINH</v>
      </c>
    </row>
    <row r="2821" spans="1:25" x14ac:dyDescent="0.2">
      <c r="A2821" t="s">
        <v>0</v>
      </c>
      <c r="B2821" t="s">
        <v>3831</v>
      </c>
      <c r="D2821" t="s">
        <v>21</v>
      </c>
      <c r="E2821" t="s">
        <v>3</v>
      </c>
      <c r="F2821" s="12">
        <v>2</v>
      </c>
      <c r="G2821" s="2">
        <v>148500</v>
      </c>
      <c r="H2821" t="s">
        <v>4</v>
      </c>
      <c r="J2821" t="s">
        <v>22</v>
      </c>
      <c r="K2821" s="9" t="str">
        <f t="shared" si="222"/>
        <v>_Chả cốm 300g</v>
      </c>
      <c r="L2821" s="8" t="str">
        <f>VLOOKUP(K2821,'[1]Mã Misa'!$B$2:$D$74,2,0)</f>
        <v>Chả cốm 300g</v>
      </c>
      <c r="M2821" s="8" t="str">
        <f>VLOOKUP(L2821,'[1]Mã Misa'!$C$2:$D$74,2,0)</f>
        <v>CC300</v>
      </c>
      <c r="N2821" s="2">
        <v>74250</v>
      </c>
      <c r="O2821" t="s">
        <v>3832</v>
      </c>
      <c r="P2821" s="8" t="str">
        <f t="shared" si="223"/>
        <v>0048059</v>
      </c>
      <c r="Q2821" s="8" t="e">
        <f t="shared" si="221"/>
        <v>#N/A</v>
      </c>
      <c r="R2821" s="19">
        <v>44557</v>
      </c>
      <c r="S2821" s="17" t="s">
        <v>1298</v>
      </c>
      <c r="T2821" s="8" t="str">
        <f t="shared" si="224"/>
        <v>VM+ HCM 41</v>
      </c>
      <c r="U2821" t="s">
        <v>10886</v>
      </c>
      <c r="Y2821" t="str">
        <f t="shared" si="225"/>
        <v>WINCOMHOCHIMINH</v>
      </c>
    </row>
    <row r="2822" spans="1:25" x14ac:dyDescent="0.2">
      <c r="A2822" t="s">
        <v>0</v>
      </c>
      <c r="B2822" t="s">
        <v>3831</v>
      </c>
      <c r="D2822" t="s">
        <v>2</v>
      </c>
      <c r="E2822" t="s">
        <v>3</v>
      </c>
      <c r="F2822" s="12">
        <v>1</v>
      </c>
      <c r="G2822" s="2">
        <v>70950</v>
      </c>
      <c r="H2822" t="s">
        <v>4</v>
      </c>
      <c r="J2822" t="s">
        <v>5</v>
      </c>
      <c r="K2822" s="9" t="str">
        <f t="shared" si="222"/>
        <v>_Chả nướng 300g</v>
      </c>
      <c r="L2822" s="8" t="str">
        <f>VLOOKUP(K2822,'[1]Mã Misa'!$B$2:$D$74,2,0)</f>
        <v>Chả nướng 300g</v>
      </c>
      <c r="M2822" s="8" t="str">
        <f>VLOOKUP(L2822,'[1]Mã Misa'!$C$2:$D$74,2,0)</f>
        <v>CN300</v>
      </c>
      <c r="N2822" s="2">
        <v>70950</v>
      </c>
      <c r="O2822" t="s">
        <v>3832</v>
      </c>
      <c r="P2822" s="8" t="str">
        <f t="shared" si="223"/>
        <v>0048059</v>
      </c>
      <c r="Q2822" s="8" t="e">
        <f t="shared" si="221"/>
        <v>#N/A</v>
      </c>
      <c r="R2822" s="19">
        <v>44557</v>
      </c>
      <c r="S2822" s="17" t="s">
        <v>1298</v>
      </c>
      <c r="T2822" s="8" t="str">
        <f t="shared" si="224"/>
        <v>VM+ HCM 41</v>
      </c>
      <c r="U2822" t="s">
        <v>10886</v>
      </c>
      <c r="Y2822" t="str">
        <f t="shared" si="225"/>
        <v>WINCOMHOCHIMINH</v>
      </c>
    </row>
    <row r="2823" spans="1:25" x14ac:dyDescent="0.2">
      <c r="A2823" t="s">
        <v>0</v>
      </c>
      <c r="B2823" t="s">
        <v>3831</v>
      </c>
      <c r="D2823" t="s">
        <v>8</v>
      </c>
      <c r="E2823" t="s">
        <v>3</v>
      </c>
      <c r="F2823" s="12">
        <v>1</v>
      </c>
      <c r="G2823" s="2">
        <v>105400</v>
      </c>
      <c r="H2823" t="s">
        <v>4</v>
      </c>
      <c r="J2823" t="s">
        <v>9</v>
      </c>
      <c r="K2823" s="9" t="str">
        <f t="shared" si="222"/>
        <v>_Đùi gà sốt cay 500g</v>
      </c>
      <c r="L2823" s="8" t="str">
        <f>VLOOKUP(K2823,'[1]Mã Misa'!$B$2:$D$74,2,0)</f>
        <v>Đùi gà sốt cay 500g</v>
      </c>
      <c r="M2823" s="8" t="str">
        <f>VLOOKUP(L2823,'[1]Mã Misa'!$C$2:$D$74,2,0)</f>
        <v>DGSC500</v>
      </c>
      <c r="N2823" s="2">
        <v>105400</v>
      </c>
      <c r="O2823" t="s">
        <v>3832</v>
      </c>
      <c r="P2823" s="8" t="str">
        <f t="shared" si="223"/>
        <v>0048059</v>
      </c>
      <c r="Q2823" s="8" t="e">
        <f t="shared" si="221"/>
        <v>#N/A</v>
      </c>
      <c r="R2823" s="19">
        <v>44557</v>
      </c>
      <c r="S2823" s="17" t="s">
        <v>1298</v>
      </c>
      <c r="T2823" s="8" t="str">
        <f t="shared" si="224"/>
        <v>VM+ HCM 41</v>
      </c>
      <c r="U2823" t="s">
        <v>10886</v>
      </c>
      <c r="Y2823" t="str">
        <f t="shared" si="225"/>
        <v>WINCOMHOCHIMINH</v>
      </c>
    </row>
    <row r="2824" spans="1:25" x14ac:dyDescent="0.2">
      <c r="A2824" t="s">
        <v>0</v>
      </c>
      <c r="B2824" t="s">
        <v>3833</v>
      </c>
      <c r="D2824" t="s">
        <v>21</v>
      </c>
      <c r="E2824" t="s">
        <v>3</v>
      </c>
      <c r="F2824" s="12">
        <v>5</v>
      </c>
      <c r="G2824" s="2">
        <v>371250</v>
      </c>
      <c r="H2824" t="s">
        <v>4</v>
      </c>
      <c r="J2824" t="s">
        <v>22</v>
      </c>
      <c r="K2824" s="9" t="str">
        <f t="shared" si="222"/>
        <v>_Chả cốm 300g</v>
      </c>
      <c r="L2824" s="8" t="str">
        <f>VLOOKUP(K2824,'[1]Mã Misa'!$B$2:$D$74,2,0)</f>
        <v>Chả cốm 300g</v>
      </c>
      <c r="M2824" s="8" t="str">
        <f>VLOOKUP(L2824,'[1]Mã Misa'!$C$2:$D$74,2,0)</f>
        <v>CC300</v>
      </c>
      <c r="N2824" s="2">
        <v>74250</v>
      </c>
      <c r="O2824" t="s">
        <v>3834</v>
      </c>
      <c r="P2824" s="8" t="str">
        <f t="shared" si="223"/>
        <v>0161589</v>
      </c>
      <c r="Q2824" s="8" t="e">
        <f t="shared" si="221"/>
        <v>#N/A</v>
      </c>
      <c r="R2824" s="19">
        <v>44557</v>
      </c>
      <c r="S2824" s="17" t="s">
        <v>3835</v>
      </c>
      <c r="T2824" s="8" t="str">
        <f t="shared" si="224"/>
        <v>VM+ HNI 55</v>
      </c>
      <c r="U2824" t="s">
        <v>11539</v>
      </c>
      <c r="Y2824" t="str">
        <f t="shared" si="225"/>
        <v>WINCOMHANOI</v>
      </c>
    </row>
    <row r="2825" spans="1:25" x14ac:dyDescent="0.2">
      <c r="A2825" t="s">
        <v>0</v>
      </c>
      <c r="B2825" t="s">
        <v>3833</v>
      </c>
      <c r="D2825" t="s">
        <v>8</v>
      </c>
      <c r="E2825" t="s">
        <v>3</v>
      </c>
      <c r="F2825" s="12">
        <v>4</v>
      </c>
      <c r="G2825" s="2">
        <v>421600</v>
      </c>
      <c r="H2825" t="s">
        <v>4</v>
      </c>
      <c r="J2825" t="s">
        <v>9</v>
      </c>
      <c r="K2825" s="9" t="str">
        <f t="shared" si="222"/>
        <v>_Đùi gà sốt cay 500g</v>
      </c>
      <c r="L2825" s="8" t="str">
        <f>VLOOKUP(K2825,'[1]Mã Misa'!$B$2:$D$74,2,0)</f>
        <v>Đùi gà sốt cay 500g</v>
      </c>
      <c r="M2825" s="8" t="str">
        <f>VLOOKUP(L2825,'[1]Mã Misa'!$C$2:$D$74,2,0)</f>
        <v>DGSC500</v>
      </c>
      <c r="N2825" s="2">
        <v>105400</v>
      </c>
      <c r="O2825" t="s">
        <v>3834</v>
      </c>
      <c r="P2825" s="8" t="str">
        <f t="shared" si="223"/>
        <v>0161589</v>
      </c>
      <c r="Q2825" s="8" t="e">
        <f t="shared" si="221"/>
        <v>#N/A</v>
      </c>
      <c r="R2825" s="19">
        <v>44557</v>
      </c>
      <c r="S2825" s="17" t="s">
        <v>3835</v>
      </c>
      <c r="T2825" s="8" t="str">
        <f t="shared" si="224"/>
        <v>VM+ HNI 55</v>
      </c>
      <c r="U2825" t="s">
        <v>11539</v>
      </c>
      <c r="Y2825" t="str">
        <f t="shared" si="225"/>
        <v>WINCOMHANOI</v>
      </c>
    </row>
    <row r="2826" spans="1:25" x14ac:dyDescent="0.2">
      <c r="A2826" t="s">
        <v>0</v>
      </c>
      <c r="B2826" t="s">
        <v>3833</v>
      </c>
      <c r="D2826" t="s">
        <v>25</v>
      </c>
      <c r="E2826" t="s">
        <v>3</v>
      </c>
      <c r="F2826" s="12">
        <v>5</v>
      </c>
      <c r="G2826" s="2">
        <v>453750</v>
      </c>
      <c r="H2826" t="s">
        <v>4</v>
      </c>
      <c r="J2826" t="s">
        <v>26</v>
      </c>
      <c r="K2826" s="9" t="str">
        <f t="shared" si="222"/>
        <v>_Chân gà sốt cay 400g</v>
      </c>
      <c r="L2826" s="8" t="str">
        <f>VLOOKUP(K2826,'[1]Mã Misa'!$B$2:$D$74,2,0)</f>
        <v>Chân gà sốt cay 400g</v>
      </c>
      <c r="M2826" s="8" t="str">
        <f>VLOOKUP(L2826,'[1]Mã Misa'!$C$2:$D$74,2,0)</f>
        <v>CGSC400</v>
      </c>
      <c r="N2826" s="2">
        <v>90750</v>
      </c>
      <c r="O2826" t="s">
        <v>3834</v>
      </c>
      <c r="P2826" s="8" t="str">
        <f t="shared" si="223"/>
        <v>0161589</v>
      </c>
      <c r="Q2826" s="8" t="e">
        <f t="shared" si="221"/>
        <v>#N/A</v>
      </c>
      <c r="R2826" s="19">
        <v>44557</v>
      </c>
      <c r="S2826" s="17" t="s">
        <v>3835</v>
      </c>
      <c r="T2826" s="8" t="str">
        <f t="shared" si="224"/>
        <v>VM+ HNI 55</v>
      </c>
      <c r="U2826" t="s">
        <v>11539</v>
      </c>
      <c r="Y2826" t="str">
        <f t="shared" si="225"/>
        <v>WINCOMHANOI</v>
      </c>
    </row>
    <row r="2827" spans="1:25" x14ac:dyDescent="0.2">
      <c r="A2827" t="s">
        <v>0</v>
      </c>
      <c r="B2827" t="s">
        <v>3833</v>
      </c>
      <c r="D2827" t="s">
        <v>15</v>
      </c>
      <c r="E2827" t="s">
        <v>3</v>
      </c>
      <c r="F2827" s="12">
        <v>2</v>
      </c>
      <c r="G2827" s="2">
        <v>92000</v>
      </c>
      <c r="H2827" t="s">
        <v>4</v>
      </c>
      <c r="J2827" t="s">
        <v>16</v>
      </c>
      <c r="K2827" s="9" t="str">
        <f t="shared" si="222"/>
        <v>Mộc nấm hương gói 250g</v>
      </c>
      <c r="L2827" s="8" t="str">
        <f>VLOOKUP(K2827,'[1]Mã Misa'!$B$2:$D$74,2,0)</f>
        <v>Mộc Nấm Hương 250g</v>
      </c>
      <c r="M2827" s="8" t="str">
        <f>VLOOKUP(L2827,'[1]Mã Misa'!$C$2:$D$74,2,0)</f>
        <v>MNH250</v>
      </c>
      <c r="N2827" s="2">
        <v>46000</v>
      </c>
      <c r="O2827" t="s">
        <v>3834</v>
      </c>
      <c r="P2827" s="8" t="str">
        <f t="shared" si="223"/>
        <v>0161589</v>
      </c>
      <c r="Q2827" s="8" t="e">
        <f t="shared" si="221"/>
        <v>#N/A</v>
      </c>
      <c r="R2827" s="19">
        <v>44557</v>
      </c>
      <c r="S2827" s="17" t="s">
        <v>3835</v>
      </c>
      <c r="T2827" s="8" t="str">
        <f t="shared" si="224"/>
        <v>VM+ HNI 55</v>
      </c>
      <c r="U2827" t="s">
        <v>11539</v>
      </c>
      <c r="Y2827" t="str">
        <f t="shared" si="225"/>
        <v>WINCOMHANOI</v>
      </c>
    </row>
    <row r="2828" spans="1:25" x14ac:dyDescent="0.2">
      <c r="A2828" t="s">
        <v>0</v>
      </c>
      <c r="B2828" t="s">
        <v>3836</v>
      </c>
      <c r="D2828" t="s">
        <v>2</v>
      </c>
      <c r="E2828" t="s">
        <v>3</v>
      </c>
      <c r="F2828" s="12">
        <v>24</v>
      </c>
      <c r="G2828" s="2">
        <v>1702800</v>
      </c>
      <c r="H2828" t="s">
        <v>4</v>
      </c>
      <c r="J2828" t="s">
        <v>5</v>
      </c>
      <c r="K2828" s="9" t="str">
        <f t="shared" si="222"/>
        <v>_Chả nướng 300g</v>
      </c>
      <c r="L2828" s="8" t="str">
        <f>VLOOKUP(K2828,'[1]Mã Misa'!$B$2:$D$74,2,0)</f>
        <v>Chả nướng 300g</v>
      </c>
      <c r="M2828" s="8" t="str">
        <f>VLOOKUP(L2828,'[1]Mã Misa'!$C$2:$D$74,2,0)</f>
        <v>CN300</v>
      </c>
      <c r="N2828" s="2">
        <v>70950</v>
      </c>
      <c r="O2828" t="s">
        <v>3837</v>
      </c>
      <c r="P2828" s="8" t="str">
        <f t="shared" si="223"/>
        <v>0048069</v>
      </c>
      <c r="Q2828" s="8" t="e">
        <f t="shared" si="221"/>
        <v>#N/A</v>
      </c>
      <c r="R2828" s="19">
        <v>44557</v>
      </c>
      <c r="S2828" s="17" t="s">
        <v>3838</v>
      </c>
      <c r="T2828" s="8" t="str">
        <f t="shared" si="224"/>
        <v>VM+ HCM 11</v>
      </c>
      <c r="U2828" t="s">
        <v>11540</v>
      </c>
      <c r="Y2828" t="str">
        <f t="shared" si="225"/>
        <v>WINCOMHOCHIMINH</v>
      </c>
    </row>
    <row r="2829" spans="1:25" x14ac:dyDescent="0.2">
      <c r="A2829" t="s">
        <v>0</v>
      </c>
      <c r="B2829" t="s">
        <v>3836</v>
      </c>
      <c r="D2829" t="s">
        <v>27</v>
      </c>
      <c r="E2829" t="s">
        <v>3</v>
      </c>
      <c r="F2829" s="12">
        <v>4</v>
      </c>
      <c r="G2829" s="2">
        <v>244200</v>
      </c>
      <c r="H2829" t="s">
        <v>4</v>
      </c>
      <c r="J2829" t="s">
        <v>28</v>
      </c>
      <c r="K2829" s="9" t="str">
        <f t="shared" si="222"/>
        <v>_Giò sụn gà 250g</v>
      </c>
      <c r="L2829" s="8" t="str">
        <f>VLOOKUP(K2829,'[1]Mã Misa'!$B$2:$D$74,2,0)</f>
        <v>Giò sụn gà 250g</v>
      </c>
      <c r="M2829" s="8" t="str">
        <f>VLOOKUP(L2829,'[1]Mã Misa'!$C$2:$D$74,2,0)</f>
        <v>GSG250</v>
      </c>
      <c r="N2829" s="2">
        <v>61050</v>
      </c>
      <c r="O2829" t="s">
        <v>3837</v>
      </c>
      <c r="P2829" s="8" t="str">
        <f t="shared" si="223"/>
        <v>0048069</v>
      </c>
      <c r="Q2829" s="8" t="e">
        <f t="shared" si="221"/>
        <v>#N/A</v>
      </c>
      <c r="R2829" s="19">
        <v>44557</v>
      </c>
      <c r="S2829" s="17" t="s">
        <v>3838</v>
      </c>
      <c r="T2829" s="8" t="str">
        <f t="shared" si="224"/>
        <v>VM+ HCM 11</v>
      </c>
      <c r="U2829" t="s">
        <v>11540</v>
      </c>
      <c r="Y2829" t="str">
        <f t="shared" si="225"/>
        <v>WINCOMHOCHIMINH</v>
      </c>
    </row>
    <row r="2830" spans="1:25" x14ac:dyDescent="0.2">
      <c r="A2830" t="s">
        <v>0</v>
      </c>
      <c r="B2830" t="s">
        <v>3836</v>
      </c>
      <c r="D2830" t="s">
        <v>40</v>
      </c>
      <c r="E2830" t="s">
        <v>3</v>
      </c>
      <c r="F2830" s="12">
        <v>14</v>
      </c>
      <c r="G2830" s="2">
        <v>831600</v>
      </c>
      <c r="H2830" t="s">
        <v>4</v>
      </c>
      <c r="J2830" t="s">
        <v>41</v>
      </c>
      <c r="K2830" s="9" t="str">
        <f t="shared" si="222"/>
        <v>_Giò lụa 250g</v>
      </c>
      <c r="L2830" s="8" t="str">
        <f>VLOOKUP(K2830,'[1]Mã Misa'!$B$2:$D$74,2,0)</f>
        <v>Giò lụa 250g</v>
      </c>
      <c r="M2830" s="8" t="str">
        <f>VLOOKUP(L2830,'[1]Mã Misa'!$C$2:$D$74,2,0)</f>
        <v>GL250</v>
      </c>
      <c r="N2830" s="2">
        <v>59400</v>
      </c>
      <c r="O2830" t="s">
        <v>3837</v>
      </c>
      <c r="P2830" s="8" t="str">
        <f t="shared" si="223"/>
        <v>0048069</v>
      </c>
      <c r="Q2830" s="8" t="e">
        <f t="shared" si="221"/>
        <v>#N/A</v>
      </c>
      <c r="R2830" s="19">
        <v>44557</v>
      </c>
      <c r="S2830" s="17" t="s">
        <v>3838</v>
      </c>
      <c r="T2830" s="8" t="str">
        <f t="shared" si="224"/>
        <v>VM+ HCM 11</v>
      </c>
      <c r="U2830" t="s">
        <v>11540</v>
      </c>
      <c r="Y2830" t="str">
        <f t="shared" si="225"/>
        <v>WINCOMHOCHIMINH</v>
      </c>
    </row>
    <row r="2831" spans="1:25" x14ac:dyDescent="0.2">
      <c r="A2831" t="s">
        <v>0</v>
      </c>
      <c r="B2831" t="s">
        <v>3836</v>
      </c>
      <c r="D2831" t="s">
        <v>8</v>
      </c>
      <c r="E2831" t="s">
        <v>3</v>
      </c>
      <c r="F2831" s="12">
        <v>3</v>
      </c>
      <c r="G2831" s="2">
        <v>316200</v>
      </c>
      <c r="H2831" t="s">
        <v>4</v>
      </c>
      <c r="J2831" t="s">
        <v>9</v>
      </c>
      <c r="K2831" s="9" t="str">
        <f t="shared" si="222"/>
        <v>_Đùi gà sốt cay 500g</v>
      </c>
      <c r="L2831" s="8" t="str">
        <f>VLOOKUP(K2831,'[1]Mã Misa'!$B$2:$D$74,2,0)</f>
        <v>Đùi gà sốt cay 500g</v>
      </c>
      <c r="M2831" s="8" t="str">
        <f>VLOOKUP(L2831,'[1]Mã Misa'!$C$2:$D$74,2,0)</f>
        <v>DGSC500</v>
      </c>
      <c r="N2831" s="2">
        <v>105400</v>
      </c>
      <c r="O2831" t="s">
        <v>3837</v>
      </c>
      <c r="P2831" s="8" t="str">
        <f t="shared" si="223"/>
        <v>0048069</v>
      </c>
      <c r="Q2831" s="8" t="e">
        <f t="shared" si="221"/>
        <v>#N/A</v>
      </c>
      <c r="R2831" s="19">
        <v>44557</v>
      </c>
      <c r="S2831" s="17" t="s">
        <v>3838</v>
      </c>
      <c r="T2831" s="8" t="str">
        <f t="shared" si="224"/>
        <v>VM+ HCM 11</v>
      </c>
      <c r="U2831" t="s">
        <v>11540</v>
      </c>
      <c r="Y2831" t="str">
        <f t="shared" si="225"/>
        <v>WINCOMHOCHIMINH</v>
      </c>
    </row>
    <row r="2832" spans="1:25" x14ac:dyDescent="0.2">
      <c r="A2832" t="s">
        <v>0</v>
      </c>
      <c r="B2832" t="s">
        <v>3836</v>
      </c>
      <c r="D2832" t="s">
        <v>21</v>
      </c>
      <c r="E2832" t="s">
        <v>3</v>
      </c>
      <c r="F2832" s="12">
        <v>12</v>
      </c>
      <c r="G2832" s="2">
        <v>891000</v>
      </c>
      <c r="H2832" t="s">
        <v>4</v>
      </c>
      <c r="J2832" t="s">
        <v>22</v>
      </c>
      <c r="K2832" s="9" t="str">
        <f t="shared" si="222"/>
        <v>_Chả cốm 300g</v>
      </c>
      <c r="L2832" s="8" t="str">
        <f>VLOOKUP(K2832,'[1]Mã Misa'!$B$2:$D$74,2,0)</f>
        <v>Chả cốm 300g</v>
      </c>
      <c r="M2832" s="8" t="str">
        <f>VLOOKUP(L2832,'[1]Mã Misa'!$C$2:$D$74,2,0)</f>
        <v>CC300</v>
      </c>
      <c r="N2832" s="2">
        <v>74250</v>
      </c>
      <c r="O2832" t="s">
        <v>3837</v>
      </c>
      <c r="P2832" s="8" t="str">
        <f t="shared" si="223"/>
        <v>0048069</v>
      </c>
      <c r="Q2832" s="8" t="e">
        <f t="shared" si="221"/>
        <v>#N/A</v>
      </c>
      <c r="R2832" s="19">
        <v>44557</v>
      </c>
      <c r="S2832" s="17" t="s">
        <v>3838</v>
      </c>
      <c r="T2832" s="8" t="str">
        <f t="shared" si="224"/>
        <v>VM+ HCM 11</v>
      </c>
      <c r="U2832" t="s">
        <v>11540</v>
      </c>
      <c r="Y2832" t="str">
        <f t="shared" si="225"/>
        <v>WINCOMHOCHIMINH</v>
      </c>
    </row>
    <row r="2833" spans="1:25" x14ac:dyDescent="0.2">
      <c r="A2833" t="s">
        <v>0</v>
      </c>
      <c r="B2833" t="s">
        <v>3836</v>
      </c>
      <c r="D2833" t="s">
        <v>42</v>
      </c>
      <c r="E2833" t="s">
        <v>3</v>
      </c>
      <c r="F2833" s="12">
        <v>3</v>
      </c>
      <c r="G2833" s="2">
        <v>263361</v>
      </c>
      <c r="H2833" t="s">
        <v>4</v>
      </c>
      <c r="J2833" t="s">
        <v>43</v>
      </c>
      <c r="K2833" s="9" t="str">
        <f t="shared" si="222"/>
        <v>Bắp bò muối gói 200g</v>
      </c>
      <c r="L2833" s="8" t="str">
        <f>VLOOKUP(K2833,'[1]Mã Misa'!$B$2:$D$74,2,0)</f>
        <v>Bắp bò muối 200g</v>
      </c>
      <c r="M2833" s="8" t="str">
        <f>VLOOKUP(L2833,'[1]Mã Misa'!$C$2:$D$74,2,0)</f>
        <v>BBM200</v>
      </c>
      <c r="N2833" s="2">
        <v>87787</v>
      </c>
      <c r="O2833" t="s">
        <v>3837</v>
      </c>
      <c r="P2833" s="8" t="str">
        <f t="shared" si="223"/>
        <v>0048069</v>
      </c>
      <c r="Q2833" s="8" t="e">
        <f t="shared" si="221"/>
        <v>#N/A</v>
      </c>
      <c r="R2833" s="19">
        <v>44557</v>
      </c>
      <c r="S2833" s="17" t="s">
        <v>3838</v>
      </c>
      <c r="T2833" s="8" t="str">
        <f t="shared" si="224"/>
        <v>VM+ HCM 11</v>
      </c>
      <c r="U2833" t="s">
        <v>11540</v>
      </c>
      <c r="Y2833" t="str">
        <f t="shared" si="225"/>
        <v>WINCOMHOCHIMINH</v>
      </c>
    </row>
    <row r="2834" spans="1:25" x14ac:dyDescent="0.2">
      <c r="A2834" t="s">
        <v>0</v>
      </c>
      <c r="B2834" t="s">
        <v>3839</v>
      </c>
      <c r="D2834" t="s">
        <v>15</v>
      </c>
      <c r="E2834" t="s">
        <v>3</v>
      </c>
      <c r="F2834" s="12">
        <v>2</v>
      </c>
      <c r="G2834" s="2">
        <v>92000</v>
      </c>
      <c r="H2834" t="s">
        <v>4</v>
      </c>
      <c r="J2834" t="s">
        <v>16</v>
      </c>
      <c r="K2834" s="9" t="str">
        <f t="shared" si="222"/>
        <v>Mộc nấm hương gói 250g</v>
      </c>
      <c r="L2834" s="8" t="str">
        <f>VLOOKUP(K2834,'[1]Mã Misa'!$B$2:$D$74,2,0)</f>
        <v>Mộc Nấm Hương 250g</v>
      </c>
      <c r="M2834" s="8" t="str">
        <f>VLOOKUP(L2834,'[1]Mã Misa'!$C$2:$D$74,2,0)</f>
        <v>MNH250</v>
      </c>
      <c r="N2834" s="2">
        <v>46000</v>
      </c>
      <c r="O2834" t="s">
        <v>3840</v>
      </c>
      <c r="P2834" s="8" t="str">
        <f t="shared" si="223"/>
        <v>0161624</v>
      </c>
      <c r="Q2834" s="8" t="e">
        <f t="shared" si="221"/>
        <v>#N/A</v>
      </c>
      <c r="R2834" s="19">
        <v>44557</v>
      </c>
      <c r="S2834" s="17" t="s">
        <v>1044</v>
      </c>
      <c r="T2834" s="8" t="str">
        <f t="shared" si="224"/>
        <v>VM+ HNI SH</v>
      </c>
      <c r="U2834" t="s">
        <v>10814</v>
      </c>
      <c r="Y2834" t="str">
        <f t="shared" si="225"/>
        <v>WINCOMHANOI</v>
      </c>
    </row>
    <row r="2835" spans="1:25" x14ac:dyDescent="0.2">
      <c r="A2835" t="s">
        <v>0</v>
      </c>
      <c r="B2835" t="s">
        <v>3841</v>
      </c>
      <c r="D2835" t="s">
        <v>47</v>
      </c>
      <c r="E2835" t="s">
        <v>3</v>
      </c>
      <c r="F2835" s="12">
        <v>1</v>
      </c>
      <c r="G2835" s="2">
        <v>55595</v>
      </c>
      <c r="H2835" t="s">
        <v>4</v>
      </c>
      <c r="J2835" t="s">
        <v>48</v>
      </c>
      <c r="K2835" s="9" t="str">
        <f t="shared" si="222"/>
        <v>Tai heo muối gói 200g</v>
      </c>
      <c r="L2835" s="8" t="str">
        <f>VLOOKUP(K2835,'[1]Mã Misa'!$B$2:$D$74,2,0)</f>
        <v>Tai heo muối 200g</v>
      </c>
      <c r="M2835" s="8" t="str">
        <f>VLOOKUP(L2835,'[1]Mã Misa'!$C$2:$D$74,2,0)</f>
        <v>TH200</v>
      </c>
      <c r="N2835" s="2">
        <v>55595</v>
      </c>
      <c r="O2835" t="s">
        <v>3842</v>
      </c>
      <c r="P2835" s="8" t="str">
        <f t="shared" si="223"/>
        <v>0020943</v>
      </c>
      <c r="Q2835" s="8" t="e">
        <f t="shared" si="221"/>
        <v>#N/A</v>
      </c>
      <c r="R2835" s="19">
        <v>44557</v>
      </c>
      <c r="S2835" s="17" t="s">
        <v>3843</v>
      </c>
      <c r="T2835" s="8" t="str">
        <f t="shared" si="224"/>
        <v>VM+ DNG 21</v>
      </c>
      <c r="U2835" t="s">
        <v>11541</v>
      </c>
      <c r="Y2835" t="str">
        <f t="shared" si="225"/>
        <v>WINCOMDANANG</v>
      </c>
    </row>
    <row r="2836" spans="1:25" x14ac:dyDescent="0.2">
      <c r="A2836" t="s">
        <v>0</v>
      </c>
      <c r="B2836" t="s">
        <v>3844</v>
      </c>
      <c r="D2836" t="s">
        <v>1460</v>
      </c>
      <c r="E2836" t="s">
        <v>103</v>
      </c>
      <c r="F2836" s="12">
        <v>3</v>
      </c>
      <c r="G2836" s="2">
        <v>595350</v>
      </c>
      <c r="H2836" t="s">
        <v>104</v>
      </c>
      <c r="J2836" t="s">
        <v>1461</v>
      </c>
      <c r="K2836" s="9" t="str">
        <f t="shared" si="222"/>
        <v xml:space="preserve"> Tôm mũ ni nguyên con 450g</v>
      </c>
      <c r="L2836" s="8" t="str">
        <f>VLOOKUP(K2836,'[1]Mã Misa'!$B$2:$D$74,2,0)</f>
        <v>Tôm mũ ni nguyên con 450g</v>
      </c>
      <c r="M2836" s="8" t="str">
        <f>VLOOKUP(L2836,'[1]Mã Misa'!$C$2:$D$74,2,0)</f>
        <v>TNC450</v>
      </c>
      <c r="N2836" s="2">
        <v>198450</v>
      </c>
      <c r="O2836" t="s">
        <v>3845</v>
      </c>
      <c r="P2836" s="8" t="str">
        <f t="shared" si="223"/>
        <v>0002907</v>
      </c>
      <c r="Q2836" s="8" t="e">
        <f t="shared" si="221"/>
        <v>#N/A</v>
      </c>
      <c r="R2836" s="19">
        <v>44557</v>
      </c>
      <c r="S2836" s="17" t="s">
        <v>3846</v>
      </c>
      <c r="T2836" s="8" t="str">
        <f t="shared" si="224"/>
        <v>VM VCP PTO</v>
      </c>
      <c r="U2836" t="s">
        <v>11542</v>
      </c>
      <c r="Y2836" t="str">
        <f t="shared" si="225"/>
        <v>WINCOMPHUTHO</v>
      </c>
    </row>
    <row r="2837" spans="1:25" x14ac:dyDescent="0.2">
      <c r="A2837" t="s">
        <v>0</v>
      </c>
      <c r="B2837" t="s">
        <v>3844</v>
      </c>
      <c r="D2837" t="s">
        <v>1859</v>
      </c>
      <c r="E2837" t="s">
        <v>103</v>
      </c>
      <c r="F2837" s="12">
        <v>2</v>
      </c>
      <c r="G2837" s="2">
        <v>704700</v>
      </c>
      <c r="H2837" t="s">
        <v>104</v>
      </c>
      <c r="J2837" t="s">
        <v>1860</v>
      </c>
      <c r="K2837" s="9" t="str">
        <f t="shared" si="222"/>
        <v xml:space="preserve"> Tôm mũ ni bỏ đầu 450g</v>
      </c>
      <c r="L2837" s="8" t="str">
        <f>VLOOKUP(K2837,'[1]Mã Misa'!$B$2:$D$74,2,0)</f>
        <v>Tôm mũ ni bỏ đầu 450g</v>
      </c>
      <c r="M2837" s="8" t="str">
        <f>VLOOKUP(L2837,'[1]Mã Misa'!$C$2:$D$74,2,0)</f>
        <v>TBĐ450</v>
      </c>
      <c r="N2837" s="2">
        <v>352350</v>
      </c>
      <c r="O2837" t="s">
        <v>3845</v>
      </c>
      <c r="P2837" s="8" t="str">
        <f t="shared" si="223"/>
        <v>0002907</v>
      </c>
      <c r="Q2837" s="8" t="e">
        <f t="shared" si="221"/>
        <v>#N/A</v>
      </c>
      <c r="R2837" s="19">
        <v>44557</v>
      </c>
      <c r="S2837" s="17" t="s">
        <v>3846</v>
      </c>
      <c r="T2837" s="8" t="str">
        <f t="shared" si="224"/>
        <v>VM VCP PTO</v>
      </c>
      <c r="U2837" t="s">
        <v>11542</v>
      </c>
      <c r="Y2837" t="str">
        <f t="shared" si="225"/>
        <v>WINCOMPHUTHO</v>
      </c>
    </row>
    <row r="2838" spans="1:25" x14ac:dyDescent="0.2">
      <c r="A2838" t="s">
        <v>0</v>
      </c>
      <c r="B2838" t="s">
        <v>3844</v>
      </c>
      <c r="D2838" t="s">
        <v>1188</v>
      </c>
      <c r="E2838" t="s">
        <v>3</v>
      </c>
      <c r="F2838" s="12">
        <v>1</v>
      </c>
      <c r="G2838" s="2">
        <v>61250</v>
      </c>
      <c r="H2838" t="s">
        <v>104</v>
      </c>
      <c r="J2838" t="s">
        <v>1189</v>
      </c>
      <c r="K2838" s="9" t="str">
        <f t="shared" si="222"/>
        <v xml:space="preserve"> Càng ghẹ cốm hoa 250g</v>
      </c>
      <c r="L2838" s="8" t="str">
        <f>VLOOKUP(K2838,'[1]Mã Misa'!$B$2:$D$74,2,0)</f>
        <v>Càng ghẹ cốm hoa 250g</v>
      </c>
      <c r="M2838" s="8" t="str">
        <f>VLOOKUP(L2838,'[1]Mã Misa'!$C$2:$D$74,2,0)</f>
        <v>CGCH250</v>
      </c>
      <c r="N2838" s="2">
        <v>61250</v>
      </c>
      <c r="O2838" t="s">
        <v>3845</v>
      </c>
      <c r="P2838" s="8" t="str">
        <f t="shared" si="223"/>
        <v>0002907</v>
      </c>
      <c r="Q2838" s="8" t="e">
        <f t="shared" si="221"/>
        <v>#N/A</v>
      </c>
      <c r="R2838" s="19">
        <v>44557</v>
      </c>
      <c r="S2838" s="17" t="s">
        <v>3846</v>
      </c>
      <c r="T2838" s="8" t="str">
        <f t="shared" si="224"/>
        <v>VM VCP PTO</v>
      </c>
      <c r="U2838" t="s">
        <v>11542</v>
      </c>
      <c r="Y2838" t="str">
        <f t="shared" si="225"/>
        <v>WINCOMPHUTHO</v>
      </c>
    </row>
    <row r="2839" spans="1:25" x14ac:dyDescent="0.2">
      <c r="A2839" t="s">
        <v>0</v>
      </c>
      <c r="B2839" t="s">
        <v>3847</v>
      </c>
      <c r="D2839" t="s">
        <v>42</v>
      </c>
      <c r="E2839" t="s">
        <v>3</v>
      </c>
      <c r="F2839" s="12">
        <v>2</v>
      </c>
      <c r="G2839" s="2">
        <v>175574</v>
      </c>
      <c r="H2839" t="s">
        <v>4</v>
      </c>
      <c r="J2839" t="s">
        <v>43</v>
      </c>
      <c r="K2839" s="9" t="str">
        <f t="shared" si="222"/>
        <v>Bắp bò muối gói 200g</v>
      </c>
      <c r="L2839" s="8" t="str">
        <f>VLOOKUP(K2839,'[1]Mã Misa'!$B$2:$D$74,2,0)</f>
        <v>Bắp bò muối 200g</v>
      </c>
      <c r="M2839" s="8" t="str">
        <f>VLOOKUP(L2839,'[1]Mã Misa'!$C$2:$D$74,2,0)</f>
        <v>BBM200</v>
      </c>
      <c r="N2839" s="2">
        <v>87787</v>
      </c>
      <c r="O2839" t="s">
        <v>3848</v>
      </c>
      <c r="P2839" s="8" t="str">
        <f t="shared" si="223"/>
        <v>0161639</v>
      </c>
      <c r="Q2839" s="8" t="e">
        <f t="shared" si="221"/>
        <v>#N/A</v>
      </c>
      <c r="R2839" s="19">
        <v>44557</v>
      </c>
      <c r="S2839" s="17" t="s">
        <v>3849</v>
      </c>
      <c r="T2839" s="8" t="str">
        <f t="shared" si="224"/>
        <v>VM+ HNI TT</v>
      </c>
      <c r="U2839" t="s">
        <v>11543</v>
      </c>
      <c r="Y2839" t="str">
        <f t="shared" si="225"/>
        <v>WINCOMHANOI</v>
      </c>
    </row>
    <row r="2840" spans="1:25" x14ac:dyDescent="0.2">
      <c r="A2840" t="s">
        <v>0</v>
      </c>
      <c r="B2840" t="s">
        <v>3847</v>
      </c>
      <c r="D2840" t="s">
        <v>15</v>
      </c>
      <c r="E2840" t="s">
        <v>3</v>
      </c>
      <c r="F2840" s="12">
        <v>1</v>
      </c>
      <c r="G2840" s="2">
        <v>46000</v>
      </c>
      <c r="H2840" t="s">
        <v>4</v>
      </c>
      <c r="J2840" t="s">
        <v>16</v>
      </c>
      <c r="K2840" s="9" t="str">
        <f t="shared" si="222"/>
        <v>Mộc nấm hương gói 250g</v>
      </c>
      <c r="L2840" s="8" t="str">
        <f>VLOOKUP(K2840,'[1]Mã Misa'!$B$2:$D$74,2,0)</f>
        <v>Mộc Nấm Hương 250g</v>
      </c>
      <c r="M2840" s="8" t="str">
        <f>VLOOKUP(L2840,'[1]Mã Misa'!$C$2:$D$74,2,0)</f>
        <v>MNH250</v>
      </c>
      <c r="N2840" s="2">
        <v>46000</v>
      </c>
      <c r="O2840" t="s">
        <v>3848</v>
      </c>
      <c r="P2840" s="8" t="str">
        <f t="shared" si="223"/>
        <v>0161639</v>
      </c>
      <c r="Q2840" s="8" t="e">
        <f t="shared" si="221"/>
        <v>#N/A</v>
      </c>
      <c r="R2840" s="19">
        <v>44557</v>
      </c>
      <c r="S2840" s="17" t="s">
        <v>3849</v>
      </c>
      <c r="T2840" s="8" t="str">
        <f t="shared" si="224"/>
        <v>VM+ HNI TT</v>
      </c>
      <c r="U2840" t="s">
        <v>11543</v>
      </c>
      <c r="Y2840" t="str">
        <f t="shared" si="225"/>
        <v>WINCOMHANOI</v>
      </c>
    </row>
    <row r="2841" spans="1:25" x14ac:dyDescent="0.2">
      <c r="A2841" t="s">
        <v>0</v>
      </c>
      <c r="B2841" t="s">
        <v>3850</v>
      </c>
      <c r="D2841" t="s">
        <v>121</v>
      </c>
      <c r="E2841" t="s">
        <v>3</v>
      </c>
      <c r="F2841" s="12">
        <v>1</v>
      </c>
      <c r="G2841" s="2">
        <v>73431</v>
      </c>
      <c r="H2841" t="s">
        <v>4</v>
      </c>
      <c r="J2841" t="s">
        <v>122</v>
      </c>
      <c r="K2841" s="9" t="str">
        <f t="shared" si="222"/>
        <v>Chân giò heo muối gói 300g</v>
      </c>
      <c r="L2841" s="8" t="str">
        <f>VLOOKUP(K2841,'[1]Mã Misa'!$B$2:$D$74,2,0)</f>
        <v>Chân giò heo muối 300g</v>
      </c>
      <c r="M2841" s="8" t="str">
        <f>VLOOKUP(L2841,'[1]Mã Misa'!$C$2:$D$74,2,0)</f>
        <v>CGM300</v>
      </c>
      <c r="N2841" s="2">
        <v>73431</v>
      </c>
      <c r="O2841" t="s">
        <v>3851</v>
      </c>
      <c r="P2841" s="8" t="str">
        <f t="shared" si="223"/>
        <v>0161653</v>
      </c>
      <c r="Q2841" s="8" t="e">
        <f t="shared" si="221"/>
        <v>#N/A</v>
      </c>
      <c r="R2841" s="19">
        <v>44557</v>
      </c>
      <c r="S2841" s="17" t="s">
        <v>2653</v>
      </c>
      <c r="T2841" s="8" t="str">
        <f t="shared" si="224"/>
        <v>VM+ HNI CT</v>
      </c>
      <c r="U2841" t="s">
        <v>11253</v>
      </c>
      <c r="Y2841" t="str">
        <f t="shared" si="225"/>
        <v>WINCOMHANOI</v>
      </c>
    </row>
    <row r="2842" spans="1:25" x14ac:dyDescent="0.2">
      <c r="A2842" t="s">
        <v>0</v>
      </c>
      <c r="B2842" t="s">
        <v>3852</v>
      </c>
      <c r="D2842" t="s">
        <v>42</v>
      </c>
      <c r="E2842" t="s">
        <v>3</v>
      </c>
      <c r="F2842" s="12">
        <v>1</v>
      </c>
      <c r="G2842" s="2">
        <v>87787</v>
      </c>
      <c r="H2842" t="s">
        <v>4</v>
      </c>
      <c r="J2842" t="s">
        <v>43</v>
      </c>
      <c r="K2842" s="9" t="str">
        <f t="shared" si="222"/>
        <v>Bắp bò muối gói 200g</v>
      </c>
      <c r="L2842" s="8" t="str">
        <f>VLOOKUP(K2842,'[1]Mã Misa'!$B$2:$D$74,2,0)</f>
        <v>Bắp bò muối 200g</v>
      </c>
      <c r="M2842" s="8" t="str">
        <f>VLOOKUP(L2842,'[1]Mã Misa'!$C$2:$D$74,2,0)</f>
        <v>BBM200</v>
      </c>
      <c r="N2842" s="2">
        <v>87787</v>
      </c>
      <c r="O2842" t="s">
        <v>3853</v>
      </c>
      <c r="P2842" s="8" t="str">
        <f t="shared" si="223"/>
        <v>0002136</v>
      </c>
      <c r="Q2842" s="8" t="e">
        <f t="shared" si="221"/>
        <v>#N/A</v>
      </c>
      <c r="R2842" s="19">
        <v>44557</v>
      </c>
      <c r="S2842" s="17" t="s">
        <v>703</v>
      </c>
      <c r="T2842" s="8" t="str">
        <f t="shared" si="224"/>
        <v>VM+ TTH 97</v>
      </c>
      <c r="U2842" t="s">
        <v>10711</v>
      </c>
      <c r="Y2842" t="str">
        <f t="shared" si="225"/>
        <v>WINCOMHUE</v>
      </c>
    </row>
    <row r="2843" spans="1:25" x14ac:dyDescent="0.2">
      <c r="A2843" t="s">
        <v>0</v>
      </c>
      <c r="B2843" t="s">
        <v>3854</v>
      </c>
      <c r="D2843" t="s">
        <v>8</v>
      </c>
      <c r="E2843" t="s">
        <v>3</v>
      </c>
      <c r="F2843" s="12">
        <v>7</v>
      </c>
      <c r="G2843" s="2">
        <v>737800</v>
      </c>
      <c r="H2843" t="s">
        <v>4</v>
      </c>
      <c r="J2843" t="s">
        <v>9</v>
      </c>
      <c r="K2843" s="9" t="str">
        <f t="shared" si="222"/>
        <v>_Đùi gà sốt cay 500g</v>
      </c>
      <c r="L2843" s="8" t="str">
        <f>VLOOKUP(K2843,'[1]Mã Misa'!$B$2:$D$74,2,0)</f>
        <v>Đùi gà sốt cay 500g</v>
      </c>
      <c r="M2843" s="8" t="str">
        <f>VLOOKUP(L2843,'[1]Mã Misa'!$C$2:$D$74,2,0)</f>
        <v>DGSC500</v>
      </c>
      <c r="N2843" s="2">
        <v>105400</v>
      </c>
      <c r="O2843" t="s">
        <v>3855</v>
      </c>
      <c r="P2843" s="8" t="str">
        <f t="shared" si="223"/>
        <v>0001299</v>
      </c>
      <c r="Q2843" s="8" t="e">
        <f t="shared" si="221"/>
        <v>#N/A</v>
      </c>
      <c r="R2843" s="19">
        <v>44557</v>
      </c>
      <c r="S2843" s="17" t="s">
        <v>3856</v>
      </c>
      <c r="T2843" s="8" t="str">
        <f t="shared" si="224"/>
        <v>VM+ TQG TD</v>
      </c>
      <c r="U2843" t="s">
        <v>11544</v>
      </c>
      <c r="Y2843" t="str">
        <f t="shared" si="225"/>
        <v>WINCOMTUYENQUANG</v>
      </c>
    </row>
    <row r="2844" spans="1:25" x14ac:dyDescent="0.2">
      <c r="A2844" t="s">
        <v>0</v>
      </c>
      <c r="B2844" t="s">
        <v>3857</v>
      </c>
      <c r="D2844" t="s">
        <v>8</v>
      </c>
      <c r="E2844" t="s">
        <v>3</v>
      </c>
      <c r="F2844" s="12">
        <v>2</v>
      </c>
      <c r="G2844" s="2">
        <v>210800</v>
      </c>
      <c r="H2844" t="s">
        <v>4</v>
      </c>
      <c r="J2844" t="s">
        <v>9</v>
      </c>
      <c r="K2844" s="9" t="str">
        <f t="shared" si="222"/>
        <v>_Đùi gà sốt cay 500g</v>
      </c>
      <c r="L2844" s="8" t="str">
        <f>VLOOKUP(K2844,'[1]Mã Misa'!$B$2:$D$74,2,0)</f>
        <v>Đùi gà sốt cay 500g</v>
      </c>
      <c r="M2844" s="8" t="str">
        <f>VLOOKUP(L2844,'[1]Mã Misa'!$C$2:$D$74,2,0)</f>
        <v>DGSC500</v>
      </c>
      <c r="N2844" s="2">
        <v>105400</v>
      </c>
      <c r="O2844" t="s">
        <v>3858</v>
      </c>
      <c r="P2844" s="8" t="str">
        <f t="shared" si="223"/>
        <v>0161669</v>
      </c>
      <c r="Q2844" s="8" t="e">
        <f t="shared" si="221"/>
        <v>#N/A</v>
      </c>
      <c r="R2844" s="19">
        <v>44557</v>
      </c>
      <c r="S2844" s="17" t="s">
        <v>2786</v>
      </c>
      <c r="T2844" s="8" t="str">
        <f t="shared" si="224"/>
        <v>VM+ HNI 70</v>
      </c>
      <c r="U2844" t="s">
        <v>11286</v>
      </c>
      <c r="Y2844" t="str">
        <f t="shared" si="225"/>
        <v>WINCOMHANOI</v>
      </c>
    </row>
    <row r="2845" spans="1:25" x14ac:dyDescent="0.2">
      <c r="A2845" t="s">
        <v>0</v>
      </c>
      <c r="B2845" t="s">
        <v>3859</v>
      </c>
      <c r="D2845" t="s">
        <v>42</v>
      </c>
      <c r="E2845" t="s">
        <v>3</v>
      </c>
      <c r="F2845" s="12">
        <v>3</v>
      </c>
      <c r="G2845" s="2">
        <v>263361</v>
      </c>
      <c r="H2845" t="s">
        <v>4</v>
      </c>
      <c r="J2845" t="s">
        <v>43</v>
      </c>
      <c r="K2845" s="9" t="str">
        <f t="shared" si="222"/>
        <v>Bắp bò muối gói 200g</v>
      </c>
      <c r="L2845" s="8" t="str">
        <f>VLOOKUP(K2845,'[1]Mã Misa'!$B$2:$D$74,2,0)</f>
        <v>Bắp bò muối 200g</v>
      </c>
      <c r="M2845" s="8" t="str">
        <f>VLOOKUP(L2845,'[1]Mã Misa'!$C$2:$D$74,2,0)</f>
        <v>BBM200</v>
      </c>
      <c r="N2845" s="2">
        <v>87787</v>
      </c>
      <c r="O2845" t="s">
        <v>3860</v>
      </c>
      <c r="P2845" s="8" t="str">
        <f t="shared" si="223"/>
        <v>0001300</v>
      </c>
      <c r="Q2845" s="8" t="e">
        <f t="shared" si="221"/>
        <v>#N/A</v>
      </c>
      <c r="R2845" s="19">
        <v>44557</v>
      </c>
      <c r="S2845" s="17" t="s">
        <v>3856</v>
      </c>
      <c r="T2845" s="8" t="str">
        <f t="shared" si="224"/>
        <v>VM+ TQG TD</v>
      </c>
      <c r="U2845" t="s">
        <v>11544</v>
      </c>
      <c r="Y2845" t="str">
        <f t="shared" si="225"/>
        <v>WINCOMTUYENQUANG</v>
      </c>
    </row>
    <row r="2846" spans="1:25" x14ac:dyDescent="0.2">
      <c r="A2846" t="s">
        <v>0</v>
      </c>
      <c r="B2846" t="s">
        <v>3861</v>
      </c>
      <c r="D2846" t="s">
        <v>8</v>
      </c>
      <c r="E2846" t="s">
        <v>3</v>
      </c>
      <c r="F2846" s="12">
        <v>3</v>
      </c>
      <c r="G2846" s="2">
        <v>316200</v>
      </c>
      <c r="H2846" t="s">
        <v>4</v>
      </c>
      <c r="J2846" t="s">
        <v>9</v>
      </c>
      <c r="K2846" s="9" t="str">
        <f t="shared" si="222"/>
        <v>_Đùi gà sốt cay 500g</v>
      </c>
      <c r="L2846" s="8" t="str">
        <f>VLOOKUP(K2846,'[1]Mã Misa'!$B$2:$D$74,2,0)</f>
        <v>Đùi gà sốt cay 500g</v>
      </c>
      <c r="M2846" s="8" t="str">
        <f>VLOOKUP(L2846,'[1]Mã Misa'!$C$2:$D$74,2,0)</f>
        <v>DGSC500</v>
      </c>
      <c r="N2846" s="2">
        <v>105400</v>
      </c>
      <c r="O2846" t="s">
        <v>3862</v>
      </c>
      <c r="P2846" s="8" t="str">
        <f t="shared" si="223"/>
        <v>0161682</v>
      </c>
      <c r="Q2846" s="8" t="e">
        <f t="shared" si="221"/>
        <v>#N/A</v>
      </c>
      <c r="R2846" s="19">
        <v>44557</v>
      </c>
      <c r="S2846" s="17" t="s">
        <v>3863</v>
      </c>
      <c r="T2846" s="8" t="str">
        <f t="shared" si="224"/>
        <v>VM+ HNI Số</v>
      </c>
      <c r="U2846" t="s">
        <v>11545</v>
      </c>
      <c r="Y2846" t="str">
        <f t="shared" si="225"/>
        <v>WINCOMHANOI</v>
      </c>
    </row>
    <row r="2847" spans="1:25" x14ac:dyDescent="0.2">
      <c r="A2847" t="s">
        <v>0</v>
      </c>
      <c r="B2847" t="s">
        <v>3861</v>
      </c>
      <c r="D2847" t="s">
        <v>15</v>
      </c>
      <c r="E2847" t="s">
        <v>3</v>
      </c>
      <c r="F2847" s="12">
        <v>3</v>
      </c>
      <c r="G2847" s="2">
        <v>138000</v>
      </c>
      <c r="H2847" t="s">
        <v>4</v>
      </c>
      <c r="J2847" t="s">
        <v>16</v>
      </c>
      <c r="K2847" s="9" t="str">
        <f t="shared" si="222"/>
        <v>Mộc nấm hương gói 250g</v>
      </c>
      <c r="L2847" s="8" t="str">
        <f>VLOOKUP(K2847,'[1]Mã Misa'!$B$2:$D$74,2,0)</f>
        <v>Mộc Nấm Hương 250g</v>
      </c>
      <c r="M2847" s="8" t="str">
        <f>VLOOKUP(L2847,'[1]Mã Misa'!$C$2:$D$74,2,0)</f>
        <v>MNH250</v>
      </c>
      <c r="N2847" s="2">
        <v>46000</v>
      </c>
      <c r="O2847" t="s">
        <v>3862</v>
      </c>
      <c r="P2847" s="8" t="str">
        <f t="shared" si="223"/>
        <v>0161682</v>
      </c>
      <c r="Q2847" s="8" t="e">
        <f t="shared" si="221"/>
        <v>#N/A</v>
      </c>
      <c r="R2847" s="19">
        <v>44557</v>
      </c>
      <c r="S2847" s="17" t="s">
        <v>3863</v>
      </c>
      <c r="T2847" s="8" t="str">
        <f t="shared" si="224"/>
        <v>VM+ HNI Số</v>
      </c>
      <c r="U2847" t="s">
        <v>11545</v>
      </c>
      <c r="Y2847" t="str">
        <f t="shared" si="225"/>
        <v>WINCOMHANOI</v>
      </c>
    </row>
    <row r="2848" spans="1:25" x14ac:dyDescent="0.2">
      <c r="A2848" t="s">
        <v>0</v>
      </c>
      <c r="B2848" t="s">
        <v>3861</v>
      </c>
      <c r="D2848" t="s">
        <v>11</v>
      </c>
      <c r="E2848" t="s">
        <v>3</v>
      </c>
      <c r="F2848" s="12">
        <v>2</v>
      </c>
      <c r="G2848" s="2">
        <v>100364</v>
      </c>
      <c r="H2848" t="s">
        <v>4</v>
      </c>
      <c r="J2848" t="s">
        <v>12</v>
      </c>
      <c r="K2848" s="9" t="str">
        <f t="shared" si="222"/>
        <v>Giò tai lưỡi xào gói 250g</v>
      </c>
      <c r="L2848" s="8" t="str">
        <f>VLOOKUP(K2848,'[1]Mã Misa'!$B$2:$D$74,2,0)</f>
        <v>Giò Tai Lưỡi Xào 250g</v>
      </c>
      <c r="M2848" s="8" t="str">
        <f>VLOOKUP(L2848,'[1]Mã Misa'!$C$2:$D$74,2,0)</f>
        <v>GTLX250G</v>
      </c>
      <c r="N2848" s="2">
        <v>50182</v>
      </c>
      <c r="O2848" t="s">
        <v>3862</v>
      </c>
      <c r="P2848" s="8" t="str">
        <f t="shared" si="223"/>
        <v>0161682</v>
      </c>
      <c r="Q2848" s="8" t="e">
        <f t="shared" si="221"/>
        <v>#N/A</v>
      </c>
      <c r="R2848" s="19">
        <v>44557</v>
      </c>
      <c r="S2848" s="17" t="s">
        <v>3863</v>
      </c>
      <c r="T2848" s="8" t="str">
        <f t="shared" si="224"/>
        <v>VM+ HNI Số</v>
      </c>
      <c r="U2848" t="s">
        <v>11545</v>
      </c>
      <c r="Y2848" t="str">
        <f t="shared" si="225"/>
        <v>WINCOMHANOI</v>
      </c>
    </row>
    <row r="2849" spans="1:25" x14ac:dyDescent="0.2">
      <c r="A2849" t="s">
        <v>0</v>
      </c>
      <c r="B2849" t="s">
        <v>3861</v>
      </c>
      <c r="D2849" t="s">
        <v>40</v>
      </c>
      <c r="E2849" t="s">
        <v>3</v>
      </c>
      <c r="F2849" s="12">
        <v>5</v>
      </c>
      <c r="G2849" s="2">
        <v>297000</v>
      </c>
      <c r="H2849" t="s">
        <v>4</v>
      </c>
      <c r="J2849" t="s">
        <v>41</v>
      </c>
      <c r="K2849" s="9" t="str">
        <f t="shared" si="222"/>
        <v>_Giò lụa 250g</v>
      </c>
      <c r="L2849" s="8" t="str">
        <f>VLOOKUP(K2849,'[1]Mã Misa'!$B$2:$D$74,2,0)</f>
        <v>Giò lụa 250g</v>
      </c>
      <c r="M2849" s="8" t="str">
        <f>VLOOKUP(L2849,'[1]Mã Misa'!$C$2:$D$74,2,0)</f>
        <v>GL250</v>
      </c>
      <c r="N2849" s="2">
        <v>59400</v>
      </c>
      <c r="O2849" t="s">
        <v>3862</v>
      </c>
      <c r="P2849" s="8" t="str">
        <f t="shared" si="223"/>
        <v>0161682</v>
      </c>
      <c r="Q2849" s="8" t="e">
        <f t="shared" si="221"/>
        <v>#N/A</v>
      </c>
      <c r="R2849" s="19">
        <v>44557</v>
      </c>
      <c r="S2849" s="17" t="s">
        <v>3863</v>
      </c>
      <c r="T2849" s="8" t="str">
        <f t="shared" si="224"/>
        <v>VM+ HNI Số</v>
      </c>
      <c r="U2849" t="s">
        <v>11545</v>
      </c>
      <c r="Y2849" t="str">
        <f t="shared" si="225"/>
        <v>WINCOMHANOI</v>
      </c>
    </row>
    <row r="2850" spans="1:25" x14ac:dyDescent="0.2">
      <c r="A2850" t="s">
        <v>0</v>
      </c>
      <c r="B2850" t="s">
        <v>3861</v>
      </c>
      <c r="D2850" t="s">
        <v>155</v>
      </c>
      <c r="E2850" t="s">
        <v>3</v>
      </c>
      <c r="F2850" s="12">
        <v>1</v>
      </c>
      <c r="G2850" s="2">
        <v>101989</v>
      </c>
      <c r="H2850" t="s">
        <v>4</v>
      </c>
      <c r="J2850" t="s">
        <v>156</v>
      </c>
      <c r="K2850" s="9" t="str">
        <f t="shared" si="222"/>
        <v>Giò tai nấm hương 500g</v>
      </c>
      <c r="L2850" s="8" t="str">
        <f>VLOOKUP(K2850,'[1]Mã Misa'!$B$2:$D$74,2,0)</f>
        <v>Giò tai nấm hương 500g</v>
      </c>
      <c r="M2850" s="8" t="str">
        <f>VLOOKUP(L2850,'[1]Mã Misa'!$C$2:$D$74,2,0)</f>
        <v>GTNH500</v>
      </c>
      <c r="N2850" s="2">
        <v>101989</v>
      </c>
      <c r="O2850" t="s">
        <v>3862</v>
      </c>
      <c r="P2850" s="8" t="str">
        <f t="shared" si="223"/>
        <v>0161682</v>
      </c>
      <c r="Q2850" s="8" t="e">
        <f t="shared" si="221"/>
        <v>#N/A</v>
      </c>
      <c r="R2850" s="19">
        <v>44557</v>
      </c>
      <c r="S2850" s="17" t="s">
        <v>3863</v>
      </c>
      <c r="T2850" s="8" t="str">
        <f t="shared" si="224"/>
        <v>VM+ HNI Số</v>
      </c>
      <c r="U2850" t="s">
        <v>11545</v>
      </c>
      <c r="Y2850" t="str">
        <f t="shared" si="225"/>
        <v>WINCOMHANOI</v>
      </c>
    </row>
    <row r="2851" spans="1:25" x14ac:dyDescent="0.2">
      <c r="A2851" t="s">
        <v>0</v>
      </c>
      <c r="B2851" t="s">
        <v>3861</v>
      </c>
      <c r="D2851" t="s">
        <v>42</v>
      </c>
      <c r="E2851" t="s">
        <v>3</v>
      </c>
      <c r="F2851" s="12">
        <v>3</v>
      </c>
      <c r="G2851" s="2">
        <v>263361</v>
      </c>
      <c r="H2851" t="s">
        <v>4</v>
      </c>
      <c r="J2851" t="s">
        <v>43</v>
      </c>
      <c r="K2851" s="9" t="str">
        <f t="shared" si="222"/>
        <v>Bắp bò muối gói 200g</v>
      </c>
      <c r="L2851" s="8" t="str">
        <f>VLOOKUP(K2851,'[1]Mã Misa'!$B$2:$D$74,2,0)</f>
        <v>Bắp bò muối 200g</v>
      </c>
      <c r="M2851" s="8" t="str">
        <f>VLOOKUP(L2851,'[1]Mã Misa'!$C$2:$D$74,2,0)</f>
        <v>BBM200</v>
      </c>
      <c r="N2851" s="2">
        <v>87787</v>
      </c>
      <c r="O2851" t="s">
        <v>3862</v>
      </c>
      <c r="P2851" s="8" t="str">
        <f t="shared" si="223"/>
        <v>0161682</v>
      </c>
      <c r="Q2851" s="8" t="e">
        <f t="shared" si="221"/>
        <v>#N/A</v>
      </c>
      <c r="R2851" s="19">
        <v>44557</v>
      </c>
      <c r="S2851" s="17" t="s">
        <v>3863</v>
      </c>
      <c r="T2851" s="8" t="str">
        <f t="shared" si="224"/>
        <v>VM+ HNI Số</v>
      </c>
      <c r="U2851" t="s">
        <v>11545</v>
      </c>
      <c r="Y2851" t="str">
        <f t="shared" si="225"/>
        <v>WINCOMHANOI</v>
      </c>
    </row>
    <row r="2852" spans="1:25" x14ac:dyDescent="0.2">
      <c r="A2852" t="s">
        <v>0</v>
      </c>
      <c r="B2852" t="s">
        <v>3861</v>
      </c>
      <c r="D2852" t="s">
        <v>121</v>
      </c>
      <c r="E2852" t="s">
        <v>3</v>
      </c>
      <c r="F2852" s="12">
        <v>1</v>
      </c>
      <c r="G2852" s="2">
        <v>73431</v>
      </c>
      <c r="H2852" t="s">
        <v>4</v>
      </c>
      <c r="J2852" t="s">
        <v>122</v>
      </c>
      <c r="K2852" s="9" t="str">
        <f t="shared" si="222"/>
        <v>Chân giò heo muối gói 300g</v>
      </c>
      <c r="L2852" s="8" t="str">
        <f>VLOOKUP(K2852,'[1]Mã Misa'!$B$2:$D$74,2,0)</f>
        <v>Chân giò heo muối 300g</v>
      </c>
      <c r="M2852" s="8" t="str">
        <f>VLOOKUP(L2852,'[1]Mã Misa'!$C$2:$D$74,2,0)</f>
        <v>CGM300</v>
      </c>
      <c r="N2852" s="2">
        <v>73431</v>
      </c>
      <c r="O2852" t="s">
        <v>3862</v>
      </c>
      <c r="P2852" s="8" t="str">
        <f t="shared" si="223"/>
        <v>0161682</v>
      </c>
      <c r="Q2852" s="8" t="e">
        <f t="shared" si="221"/>
        <v>#N/A</v>
      </c>
      <c r="R2852" s="19">
        <v>44557</v>
      </c>
      <c r="S2852" s="17" t="s">
        <v>3863</v>
      </c>
      <c r="T2852" s="8" t="str">
        <f t="shared" si="224"/>
        <v>VM+ HNI Số</v>
      </c>
      <c r="U2852" t="s">
        <v>11545</v>
      </c>
      <c r="Y2852" t="str">
        <f t="shared" si="225"/>
        <v>WINCOMHANOI</v>
      </c>
    </row>
    <row r="2853" spans="1:25" x14ac:dyDescent="0.2">
      <c r="A2853" t="s">
        <v>0</v>
      </c>
      <c r="B2853" t="s">
        <v>3864</v>
      </c>
      <c r="D2853" t="s">
        <v>42</v>
      </c>
      <c r="E2853" t="s">
        <v>3</v>
      </c>
      <c r="F2853" s="12">
        <v>3</v>
      </c>
      <c r="G2853" s="2">
        <v>263361</v>
      </c>
      <c r="H2853" t="s">
        <v>4</v>
      </c>
      <c r="J2853" t="s">
        <v>43</v>
      </c>
      <c r="K2853" s="9" t="str">
        <f t="shared" si="222"/>
        <v>Bắp bò muối gói 200g</v>
      </c>
      <c r="L2853" s="8" t="str">
        <f>VLOOKUP(K2853,'[1]Mã Misa'!$B$2:$D$74,2,0)</f>
        <v>Bắp bò muối 200g</v>
      </c>
      <c r="M2853" s="8" t="str">
        <f>VLOOKUP(L2853,'[1]Mã Misa'!$C$2:$D$74,2,0)</f>
        <v>BBM200</v>
      </c>
      <c r="N2853" s="2">
        <v>87787</v>
      </c>
      <c r="O2853" t="s">
        <v>3865</v>
      </c>
      <c r="P2853" s="8" t="str">
        <f t="shared" si="223"/>
        <v>0161693</v>
      </c>
      <c r="Q2853" s="8" t="e">
        <f t="shared" si="221"/>
        <v>#N/A</v>
      </c>
      <c r="R2853" s="19">
        <v>44557</v>
      </c>
      <c r="S2853" s="17" t="s">
        <v>3866</v>
      </c>
      <c r="T2853" s="8" t="str">
        <f t="shared" si="224"/>
        <v>VM+ HNI 23</v>
      </c>
      <c r="U2853" t="s">
        <v>11546</v>
      </c>
      <c r="Y2853" t="str">
        <f t="shared" si="225"/>
        <v>WINCOMHANOI</v>
      </c>
    </row>
    <row r="2854" spans="1:25" x14ac:dyDescent="0.2">
      <c r="A2854" t="s">
        <v>0</v>
      </c>
      <c r="B2854" t="s">
        <v>3867</v>
      </c>
      <c r="D2854" t="s">
        <v>102</v>
      </c>
      <c r="E2854" t="s">
        <v>103</v>
      </c>
      <c r="F2854" s="12">
        <v>2</v>
      </c>
      <c r="G2854" s="2">
        <v>354376</v>
      </c>
      <c r="H2854" t="s">
        <v>104</v>
      </c>
      <c r="J2854" t="s">
        <v>105</v>
      </c>
      <c r="K2854" s="9" t="str">
        <f t="shared" si="222"/>
        <v xml:space="preserve"> Mực lá câu làm sạch 450g</v>
      </c>
      <c r="L2854" s="8" t="str">
        <f>VLOOKUP(K2854,'[1]Mã Misa'!$B$2:$D$74,2,0)</f>
        <v>Mực lá câu làm sạch 450g</v>
      </c>
      <c r="M2854" s="8" t="str">
        <f>VLOOKUP(L2854,'[1]Mã Misa'!$C$2:$D$74,2,0)</f>
        <v>ML450</v>
      </c>
      <c r="N2854" s="2">
        <v>177188</v>
      </c>
      <c r="O2854" t="s">
        <v>3868</v>
      </c>
      <c r="P2854" s="8" t="str">
        <f t="shared" si="223"/>
        <v>0161694</v>
      </c>
      <c r="Q2854" s="8" t="e">
        <f t="shared" si="221"/>
        <v>#N/A</v>
      </c>
      <c r="R2854" s="19">
        <v>44557</v>
      </c>
      <c r="S2854" s="17" t="s">
        <v>3869</v>
      </c>
      <c r="T2854" s="8" t="str">
        <f t="shared" si="224"/>
        <v>VM+ HNI Th</v>
      </c>
      <c r="U2854" t="s">
        <v>11547</v>
      </c>
      <c r="Y2854" t="str">
        <f t="shared" si="225"/>
        <v>WINCOMHANOI</v>
      </c>
    </row>
    <row r="2855" spans="1:25" x14ac:dyDescent="0.2">
      <c r="A2855" t="s">
        <v>0</v>
      </c>
      <c r="B2855" t="s">
        <v>3870</v>
      </c>
      <c r="D2855" t="s">
        <v>155</v>
      </c>
      <c r="E2855" t="s">
        <v>3</v>
      </c>
      <c r="F2855" s="12">
        <v>1</v>
      </c>
      <c r="G2855" s="2">
        <v>101989</v>
      </c>
      <c r="H2855" t="s">
        <v>4</v>
      </c>
      <c r="J2855" t="s">
        <v>156</v>
      </c>
      <c r="K2855" s="9" t="str">
        <f t="shared" si="222"/>
        <v>Giò tai nấm hương 500g</v>
      </c>
      <c r="L2855" s="8" t="str">
        <f>VLOOKUP(K2855,'[1]Mã Misa'!$B$2:$D$74,2,0)</f>
        <v>Giò tai nấm hương 500g</v>
      </c>
      <c r="M2855" s="8" t="str">
        <f>VLOOKUP(L2855,'[1]Mã Misa'!$C$2:$D$74,2,0)</f>
        <v>GTNH500</v>
      </c>
      <c r="N2855" s="2">
        <v>101989</v>
      </c>
      <c r="O2855" t="s">
        <v>3871</v>
      </c>
      <c r="P2855" s="8" t="str">
        <f t="shared" si="223"/>
        <v>0161695</v>
      </c>
      <c r="Q2855" s="8" t="e">
        <f t="shared" si="221"/>
        <v>#N/A</v>
      </c>
      <c r="R2855" s="19">
        <v>44557</v>
      </c>
      <c r="S2855" s="17" t="s">
        <v>3872</v>
      </c>
      <c r="T2855" s="8" t="str">
        <f t="shared" si="224"/>
        <v>VM+ HNI Ch</v>
      </c>
      <c r="U2855" t="s">
        <v>11548</v>
      </c>
      <c r="Y2855" t="str">
        <f t="shared" si="225"/>
        <v>WINCOMHANOI</v>
      </c>
    </row>
    <row r="2856" spans="1:25" x14ac:dyDescent="0.2">
      <c r="A2856" t="s">
        <v>0</v>
      </c>
      <c r="B2856" t="s">
        <v>3873</v>
      </c>
      <c r="D2856" t="s">
        <v>11</v>
      </c>
      <c r="E2856" t="s">
        <v>3</v>
      </c>
      <c r="F2856" s="12">
        <v>3</v>
      </c>
      <c r="G2856" s="2">
        <v>150546</v>
      </c>
      <c r="H2856" t="s">
        <v>4</v>
      </c>
      <c r="J2856" t="s">
        <v>12</v>
      </c>
      <c r="K2856" s="9" t="str">
        <f t="shared" si="222"/>
        <v>Giò tai lưỡi xào gói 250g</v>
      </c>
      <c r="L2856" s="8" t="str">
        <f>VLOOKUP(K2856,'[1]Mã Misa'!$B$2:$D$74,2,0)</f>
        <v>Giò Tai Lưỡi Xào 250g</v>
      </c>
      <c r="M2856" s="8" t="str">
        <f>VLOOKUP(L2856,'[1]Mã Misa'!$C$2:$D$74,2,0)</f>
        <v>GTLX250G</v>
      </c>
      <c r="N2856" s="2">
        <v>50182</v>
      </c>
      <c r="O2856" t="s">
        <v>3874</v>
      </c>
      <c r="P2856" s="8" t="str">
        <f t="shared" si="223"/>
        <v>0020959</v>
      </c>
      <c r="Q2856" s="8" t="e">
        <f t="shared" si="221"/>
        <v>#N/A</v>
      </c>
      <c r="R2856" s="19">
        <v>44557</v>
      </c>
      <c r="S2856" s="17" t="s">
        <v>3875</v>
      </c>
      <c r="T2856" s="8" t="str">
        <f t="shared" si="224"/>
        <v>VM+ DNG 96</v>
      </c>
      <c r="U2856" t="s">
        <v>11549</v>
      </c>
      <c r="Y2856" t="str">
        <f t="shared" si="225"/>
        <v>WINCOMDANANG</v>
      </c>
    </row>
    <row r="2857" spans="1:25" x14ac:dyDescent="0.2">
      <c r="A2857" t="s">
        <v>0</v>
      </c>
      <c r="B2857" t="s">
        <v>3873</v>
      </c>
      <c r="D2857" t="s">
        <v>30</v>
      </c>
      <c r="E2857" t="s">
        <v>3</v>
      </c>
      <c r="F2857" s="12">
        <v>2</v>
      </c>
      <c r="G2857" s="2">
        <v>222116</v>
      </c>
      <c r="H2857" t="s">
        <v>4</v>
      </c>
      <c r="J2857" t="s">
        <v>31</v>
      </c>
      <c r="K2857" s="9" t="str">
        <f t="shared" si="222"/>
        <v>Gà muối gói 500g</v>
      </c>
      <c r="L2857" s="8" t="str">
        <f>VLOOKUP(K2857,'[1]Mã Misa'!$B$2:$D$74,2,0)</f>
        <v>Gà muối 500g</v>
      </c>
      <c r="M2857" s="8" t="str">
        <f>VLOOKUP(L2857,'[1]Mã Misa'!$C$2:$D$74,2,0)</f>
        <v>GM500</v>
      </c>
      <c r="N2857" s="2">
        <v>111058</v>
      </c>
      <c r="O2857" t="s">
        <v>3874</v>
      </c>
      <c r="P2857" s="8" t="str">
        <f t="shared" si="223"/>
        <v>0020959</v>
      </c>
      <c r="Q2857" s="8" t="e">
        <f t="shared" si="221"/>
        <v>#N/A</v>
      </c>
      <c r="R2857" s="19">
        <v>44557</v>
      </c>
      <c r="S2857" s="17" t="s">
        <v>3875</v>
      </c>
      <c r="T2857" s="8" t="str">
        <f t="shared" si="224"/>
        <v>VM+ DNG 96</v>
      </c>
      <c r="U2857" t="s">
        <v>11549</v>
      </c>
      <c r="Y2857" t="str">
        <f t="shared" si="225"/>
        <v>WINCOMDANANG</v>
      </c>
    </row>
    <row r="2858" spans="1:25" x14ac:dyDescent="0.2">
      <c r="A2858" t="s">
        <v>0</v>
      </c>
      <c r="B2858" t="s">
        <v>3876</v>
      </c>
      <c r="D2858" t="s">
        <v>40</v>
      </c>
      <c r="E2858" t="s">
        <v>3</v>
      </c>
      <c r="F2858" s="12">
        <v>1</v>
      </c>
      <c r="G2858" s="2">
        <v>59400</v>
      </c>
      <c r="H2858" t="s">
        <v>4</v>
      </c>
      <c r="J2858" t="s">
        <v>41</v>
      </c>
      <c r="K2858" s="9" t="str">
        <f t="shared" si="222"/>
        <v>_Giò lụa 250g</v>
      </c>
      <c r="L2858" s="8" t="str">
        <f>VLOOKUP(K2858,'[1]Mã Misa'!$B$2:$D$74,2,0)</f>
        <v>Giò lụa 250g</v>
      </c>
      <c r="M2858" s="8" t="str">
        <f>VLOOKUP(L2858,'[1]Mã Misa'!$C$2:$D$74,2,0)</f>
        <v>GL250</v>
      </c>
      <c r="N2858" s="2">
        <v>59400</v>
      </c>
      <c r="O2858" t="s">
        <v>3877</v>
      </c>
      <c r="P2858" s="8" t="str">
        <f t="shared" si="223"/>
        <v>0013274</v>
      </c>
      <c r="Q2858" s="8" t="e">
        <f t="shared" si="221"/>
        <v>#N/A</v>
      </c>
      <c r="R2858" s="19">
        <v>44557</v>
      </c>
      <c r="S2858" s="17" t="s">
        <v>452</v>
      </c>
      <c r="T2858" s="8" t="str">
        <f t="shared" si="224"/>
        <v>VM+ QNH 71</v>
      </c>
      <c r="U2858" t="s">
        <v>10640</v>
      </c>
      <c r="Y2858" t="str">
        <f t="shared" si="225"/>
        <v>WINCOMQUANGNINH</v>
      </c>
    </row>
    <row r="2859" spans="1:25" x14ac:dyDescent="0.2">
      <c r="A2859" t="s">
        <v>0</v>
      </c>
      <c r="B2859" t="s">
        <v>3876</v>
      </c>
      <c r="D2859" t="s">
        <v>42</v>
      </c>
      <c r="E2859" t="s">
        <v>3</v>
      </c>
      <c r="F2859" s="12">
        <v>1</v>
      </c>
      <c r="G2859" s="2">
        <v>87787</v>
      </c>
      <c r="H2859" t="s">
        <v>4</v>
      </c>
      <c r="J2859" t="s">
        <v>43</v>
      </c>
      <c r="K2859" s="9" t="str">
        <f t="shared" si="222"/>
        <v>Bắp bò muối gói 200g</v>
      </c>
      <c r="L2859" s="8" t="str">
        <f>VLOOKUP(K2859,'[1]Mã Misa'!$B$2:$D$74,2,0)</f>
        <v>Bắp bò muối 200g</v>
      </c>
      <c r="M2859" s="8" t="str">
        <f>VLOOKUP(L2859,'[1]Mã Misa'!$C$2:$D$74,2,0)</f>
        <v>BBM200</v>
      </c>
      <c r="N2859" s="2">
        <v>87787</v>
      </c>
      <c r="O2859" t="s">
        <v>3877</v>
      </c>
      <c r="P2859" s="8" t="str">
        <f t="shared" si="223"/>
        <v>0013274</v>
      </c>
      <c r="Q2859" s="8" t="e">
        <f t="shared" si="221"/>
        <v>#N/A</v>
      </c>
      <c r="R2859" s="19">
        <v>44557</v>
      </c>
      <c r="S2859" s="17" t="s">
        <v>452</v>
      </c>
      <c r="T2859" s="8" t="str">
        <f t="shared" si="224"/>
        <v>VM+ QNH 71</v>
      </c>
      <c r="U2859" t="s">
        <v>10640</v>
      </c>
      <c r="Y2859" t="str">
        <f t="shared" si="225"/>
        <v>WINCOMQUANGNINH</v>
      </c>
    </row>
    <row r="2860" spans="1:25" x14ac:dyDescent="0.2">
      <c r="A2860" t="s">
        <v>0</v>
      </c>
      <c r="B2860" t="s">
        <v>3876</v>
      </c>
      <c r="D2860" t="s">
        <v>30</v>
      </c>
      <c r="E2860" t="s">
        <v>3</v>
      </c>
      <c r="F2860" s="12">
        <v>1</v>
      </c>
      <c r="G2860" s="2">
        <v>111058</v>
      </c>
      <c r="H2860" t="s">
        <v>4</v>
      </c>
      <c r="J2860" t="s">
        <v>31</v>
      </c>
      <c r="K2860" s="9" t="str">
        <f t="shared" si="222"/>
        <v>Gà muối gói 500g</v>
      </c>
      <c r="L2860" s="8" t="str">
        <f>VLOOKUP(K2860,'[1]Mã Misa'!$B$2:$D$74,2,0)</f>
        <v>Gà muối 500g</v>
      </c>
      <c r="M2860" s="8" t="str">
        <f>VLOOKUP(L2860,'[1]Mã Misa'!$C$2:$D$74,2,0)</f>
        <v>GM500</v>
      </c>
      <c r="N2860" s="2">
        <v>111058</v>
      </c>
      <c r="O2860" t="s">
        <v>3877</v>
      </c>
      <c r="P2860" s="8" t="str">
        <f t="shared" si="223"/>
        <v>0013274</v>
      </c>
      <c r="Q2860" s="8" t="e">
        <f t="shared" si="221"/>
        <v>#N/A</v>
      </c>
      <c r="R2860" s="19">
        <v>44557</v>
      </c>
      <c r="S2860" s="17" t="s">
        <v>452</v>
      </c>
      <c r="T2860" s="8" t="str">
        <f t="shared" si="224"/>
        <v>VM+ QNH 71</v>
      </c>
      <c r="U2860" t="s">
        <v>10640</v>
      </c>
      <c r="Y2860" t="str">
        <f t="shared" si="225"/>
        <v>WINCOMQUANGNINH</v>
      </c>
    </row>
    <row r="2861" spans="1:25" x14ac:dyDescent="0.2">
      <c r="A2861" t="s">
        <v>0</v>
      </c>
      <c r="B2861" t="s">
        <v>3878</v>
      </c>
      <c r="D2861" t="s">
        <v>42</v>
      </c>
      <c r="E2861" t="s">
        <v>3</v>
      </c>
      <c r="F2861" s="12">
        <v>2</v>
      </c>
      <c r="G2861" s="2">
        <v>175574</v>
      </c>
      <c r="H2861" t="s">
        <v>4</v>
      </c>
      <c r="J2861" t="s">
        <v>43</v>
      </c>
      <c r="K2861" s="9" t="str">
        <f t="shared" si="222"/>
        <v>Bắp bò muối gói 200g</v>
      </c>
      <c r="L2861" s="8" t="str">
        <f>VLOOKUP(K2861,'[1]Mã Misa'!$B$2:$D$74,2,0)</f>
        <v>Bắp bò muối 200g</v>
      </c>
      <c r="M2861" s="8" t="str">
        <f>VLOOKUP(L2861,'[1]Mã Misa'!$C$2:$D$74,2,0)</f>
        <v>BBM200</v>
      </c>
      <c r="N2861" s="2">
        <v>87787</v>
      </c>
      <c r="O2861" t="s">
        <v>3879</v>
      </c>
      <c r="P2861" s="8" t="str">
        <f t="shared" si="223"/>
        <v>0161714</v>
      </c>
      <c r="Q2861" s="8" t="e">
        <f t="shared" si="221"/>
        <v>#N/A</v>
      </c>
      <c r="R2861" s="19">
        <v>44557</v>
      </c>
      <c r="S2861" s="17" t="s">
        <v>3880</v>
      </c>
      <c r="T2861" s="8" t="str">
        <f t="shared" si="224"/>
        <v>VM+ HNI 45</v>
      </c>
      <c r="U2861" t="s">
        <v>11550</v>
      </c>
      <c r="Y2861" t="str">
        <f t="shared" si="225"/>
        <v>WINCOMHANOI</v>
      </c>
    </row>
    <row r="2862" spans="1:25" x14ac:dyDescent="0.2">
      <c r="A2862" t="s">
        <v>0</v>
      </c>
      <c r="B2862" t="s">
        <v>3878</v>
      </c>
      <c r="D2862" t="s">
        <v>47</v>
      </c>
      <c r="E2862" t="s">
        <v>3</v>
      </c>
      <c r="F2862" s="12">
        <v>1</v>
      </c>
      <c r="G2862" s="2">
        <v>55595</v>
      </c>
      <c r="H2862" t="s">
        <v>4</v>
      </c>
      <c r="J2862" t="s">
        <v>48</v>
      </c>
      <c r="K2862" s="9" t="str">
        <f t="shared" si="222"/>
        <v>Tai heo muối gói 200g</v>
      </c>
      <c r="L2862" s="8" t="str">
        <f>VLOOKUP(K2862,'[1]Mã Misa'!$B$2:$D$74,2,0)</f>
        <v>Tai heo muối 200g</v>
      </c>
      <c r="M2862" s="8" t="str">
        <f>VLOOKUP(L2862,'[1]Mã Misa'!$C$2:$D$74,2,0)</f>
        <v>TH200</v>
      </c>
      <c r="N2862" s="2">
        <v>55595</v>
      </c>
      <c r="O2862" t="s">
        <v>3879</v>
      </c>
      <c r="P2862" s="8" t="str">
        <f t="shared" si="223"/>
        <v>0161714</v>
      </c>
      <c r="Q2862" s="8" t="e">
        <f t="shared" si="221"/>
        <v>#N/A</v>
      </c>
      <c r="R2862" s="19">
        <v>44557</v>
      </c>
      <c r="S2862" s="17" t="s">
        <v>3880</v>
      </c>
      <c r="T2862" s="8" t="str">
        <f t="shared" si="224"/>
        <v>VM+ HNI 45</v>
      </c>
      <c r="U2862" t="s">
        <v>11550</v>
      </c>
      <c r="Y2862" t="str">
        <f t="shared" si="225"/>
        <v>WINCOMHANOI</v>
      </c>
    </row>
    <row r="2863" spans="1:25" x14ac:dyDescent="0.2">
      <c r="A2863" t="s">
        <v>0</v>
      </c>
      <c r="B2863" t="s">
        <v>3881</v>
      </c>
      <c r="D2863" t="s">
        <v>30</v>
      </c>
      <c r="E2863" t="s">
        <v>3</v>
      </c>
      <c r="F2863" s="12">
        <v>1</v>
      </c>
      <c r="G2863" s="2">
        <v>111058</v>
      </c>
      <c r="H2863" t="s">
        <v>4</v>
      </c>
      <c r="J2863" t="s">
        <v>31</v>
      </c>
      <c r="K2863" s="9" t="str">
        <f t="shared" si="222"/>
        <v>Gà muối gói 500g</v>
      </c>
      <c r="L2863" s="8" t="str">
        <f>VLOOKUP(K2863,'[1]Mã Misa'!$B$2:$D$74,2,0)</f>
        <v>Gà muối 500g</v>
      </c>
      <c r="M2863" s="8" t="str">
        <f>VLOOKUP(L2863,'[1]Mã Misa'!$C$2:$D$74,2,0)</f>
        <v>GM500</v>
      </c>
      <c r="N2863" s="2">
        <v>111058</v>
      </c>
      <c r="O2863" t="s">
        <v>3882</v>
      </c>
      <c r="P2863" s="8" t="str">
        <f t="shared" si="223"/>
        <v>0161715</v>
      </c>
      <c r="Q2863" s="8" t="e">
        <f t="shared" si="221"/>
        <v>#N/A</v>
      </c>
      <c r="R2863" s="19">
        <v>44557</v>
      </c>
      <c r="S2863" s="17" t="s">
        <v>3883</v>
      </c>
      <c r="T2863" s="8" t="str">
        <f t="shared" si="224"/>
        <v>VM+ HNI 10</v>
      </c>
      <c r="U2863" t="s">
        <v>11551</v>
      </c>
      <c r="Y2863" t="str">
        <f t="shared" si="225"/>
        <v>WINCOMHANOI</v>
      </c>
    </row>
    <row r="2864" spans="1:25" x14ac:dyDescent="0.2">
      <c r="A2864" t="s">
        <v>0</v>
      </c>
      <c r="B2864" t="s">
        <v>3884</v>
      </c>
      <c r="D2864" t="s">
        <v>47</v>
      </c>
      <c r="E2864" t="s">
        <v>3</v>
      </c>
      <c r="F2864" s="12">
        <v>1</v>
      </c>
      <c r="G2864" s="2">
        <v>55595</v>
      </c>
      <c r="H2864" t="s">
        <v>4</v>
      </c>
      <c r="J2864" t="s">
        <v>48</v>
      </c>
      <c r="K2864" s="9" t="str">
        <f t="shared" si="222"/>
        <v>Tai heo muối gói 200g</v>
      </c>
      <c r="L2864" s="8" t="str">
        <f>VLOOKUP(K2864,'[1]Mã Misa'!$B$2:$D$74,2,0)</f>
        <v>Tai heo muối 200g</v>
      </c>
      <c r="M2864" s="8" t="str">
        <f>VLOOKUP(L2864,'[1]Mã Misa'!$C$2:$D$74,2,0)</f>
        <v>TH200</v>
      </c>
      <c r="N2864" s="2">
        <v>55595</v>
      </c>
      <c r="O2864" t="s">
        <v>3885</v>
      </c>
      <c r="P2864" s="8" t="str">
        <f t="shared" si="223"/>
        <v>0020961</v>
      </c>
      <c r="Q2864" s="8" t="e">
        <f t="shared" si="221"/>
        <v>#N/A</v>
      </c>
      <c r="R2864" s="19">
        <v>44557</v>
      </c>
      <c r="S2864" s="17" t="s">
        <v>266</v>
      </c>
      <c r="T2864" s="8" t="str">
        <f t="shared" si="224"/>
        <v xml:space="preserve">VM+ DNG 5 </v>
      </c>
      <c r="U2864" t="s">
        <v>10580</v>
      </c>
      <c r="Y2864" t="str">
        <f t="shared" si="225"/>
        <v>WINCOMDANANG</v>
      </c>
    </row>
    <row r="2865" spans="1:25" x14ac:dyDescent="0.2">
      <c r="A2865" t="s">
        <v>0</v>
      </c>
      <c r="B2865" t="s">
        <v>3886</v>
      </c>
      <c r="D2865" t="s">
        <v>42</v>
      </c>
      <c r="E2865" t="s">
        <v>3</v>
      </c>
      <c r="F2865" s="12">
        <v>1</v>
      </c>
      <c r="G2865" s="2">
        <v>87787</v>
      </c>
      <c r="H2865" t="s">
        <v>4</v>
      </c>
      <c r="J2865" t="s">
        <v>43</v>
      </c>
      <c r="K2865" s="9" t="str">
        <f t="shared" si="222"/>
        <v>Bắp bò muối gói 200g</v>
      </c>
      <c r="L2865" s="8" t="str">
        <f>VLOOKUP(K2865,'[1]Mã Misa'!$B$2:$D$74,2,0)</f>
        <v>Bắp bò muối 200g</v>
      </c>
      <c r="M2865" s="8" t="str">
        <f>VLOOKUP(L2865,'[1]Mã Misa'!$C$2:$D$74,2,0)</f>
        <v>BBM200</v>
      </c>
      <c r="N2865" s="2">
        <v>87787</v>
      </c>
      <c r="O2865" t="s">
        <v>3887</v>
      </c>
      <c r="P2865" s="8" t="str">
        <f t="shared" si="223"/>
        <v>0161727</v>
      </c>
      <c r="Q2865" s="8" t="e">
        <f t="shared" si="221"/>
        <v>#N/A</v>
      </c>
      <c r="R2865" s="19">
        <v>44557</v>
      </c>
      <c r="S2865" s="17" t="s">
        <v>1543</v>
      </c>
      <c r="T2865" s="8" t="str">
        <f t="shared" si="224"/>
        <v>VM+ HNI18T</v>
      </c>
      <c r="U2865" t="s">
        <v>10952</v>
      </c>
      <c r="Y2865" t="str">
        <f t="shared" si="225"/>
        <v>WINCOMHANOI</v>
      </c>
    </row>
    <row r="2866" spans="1:25" x14ac:dyDescent="0.2">
      <c r="A2866" t="s">
        <v>0</v>
      </c>
      <c r="B2866" t="s">
        <v>3888</v>
      </c>
      <c r="D2866" t="s">
        <v>15</v>
      </c>
      <c r="E2866" t="s">
        <v>3</v>
      </c>
      <c r="F2866" s="12">
        <v>4</v>
      </c>
      <c r="G2866" s="2">
        <v>184000</v>
      </c>
      <c r="H2866" t="s">
        <v>4</v>
      </c>
      <c r="J2866" t="s">
        <v>16</v>
      </c>
      <c r="K2866" s="9" t="str">
        <f t="shared" si="222"/>
        <v>Mộc nấm hương gói 250g</v>
      </c>
      <c r="L2866" s="8" t="str">
        <f>VLOOKUP(K2866,'[1]Mã Misa'!$B$2:$D$74,2,0)</f>
        <v>Mộc Nấm Hương 250g</v>
      </c>
      <c r="M2866" s="8" t="str">
        <f>VLOOKUP(L2866,'[1]Mã Misa'!$C$2:$D$74,2,0)</f>
        <v>MNH250</v>
      </c>
      <c r="N2866" s="2">
        <v>46000</v>
      </c>
      <c r="O2866" t="s">
        <v>3889</v>
      </c>
      <c r="P2866" s="8" t="str">
        <f t="shared" si="223"/>
        <v>0161729</v>
      </c>
      <c r="Q2866" s="8" t="e">
        <f t="shared" si="221"/>
        <v>#N/A</v>
      </c>
      <c r="R2866" s="19">
        <v>44557</v>
      </c>
      <c r="S2866" s="17" t="s">
        <v>778</v>
      </c>
      <c r="T2866" s="8" t="str">
        <f t="shared" si="224"/>
        <v>VM+ HNI TT</v>
      </c>
      <c r="U2866" t="s">
        <v>10736</v>
      </c>
      <c r="Y2866" t="str">
        <f t="shared" si="225"/>
        <v>WINCOMHANOI</v>
      </c>
    </row>
    <row r="2867" spans="1:25" x14ac:dyDescent="0.2">
      <c r="A2867" t="s">
        <v>0</v>
      </c>
      <c r="B2867" t="s">
        <v>3888</v>
      </c>
      <c r="D2867" t="s">
        <v>11</v>
      </c>
      <c r="E2867" t="s">
        <v>3</v>
      </c>
      <c r="F2867" s="12">
        <v>7</v>
      </c>
      <c r="G2867" s="2">
        <v>351274</v>
      </c>
      <c r="H2867" t="s">
        <v>4</v>
      </c>
      <c r="J2867" t="s">
        <v>12</v>
      </c>
      <c r="K2867" s="9" t="str">
        <f t="shared" si="222"/>
        <v>Giò tai lưỡi xào gói 250g</v>
      </c>
      <c r="L2867" s="8" t="str">
        <f>VLOOKUP(K2867,'[1]Mã Misa'!$B$2:$D$74,2,0)</f>
        <v>Giò Tai Lưỡi Xào 250g</v>
      </c>
      <c r="M2867" s="8" t="str">
        <f>VLOOKUP(L2867,'[1]Mã Misa'!$C$2:$D$74,2,0)</f>
        <v>GTLX250G</v>
      </c>
      <c r="N2867" s="2">
        <v>50182</v>
      </c>
      <c r="O2867" t="s">
        <v>3889</v>
      </c>
      <c r="P2867" s="8" t="str">
        <f t="shared" si="223"/>
        <v>0161729</v>
      </c>
      <c r="Q2867" s="8" t="e">
        <f t="shared" si="221"/>
        <v>#N/A</v>
      </c>
      <c r="R2867" s="19">
        <v>44557</v>
      </c>
      <c r="S2867" s="17" t="s">
        <v>778</v>
      </c>
      <c r="T2867" s="8" t="str">
        <f t="shared" si="224"/>
        <v>VM+ HNI TT</v>
      </c>
      <c r="U2867" t="s">
        <v>10736</v>
      </c>
      <c r="Y2867" t="str">
        <f t="shared" si="225"/>
        <v>WINCOMHANOI</v>
      </c>
    </row>
    <row r="2868" spans="1:25" x14ac:dyDescent="0.2">
      <c r="A2868" t="s">
        <v>0</v>
      </c>
      <c r="B2868" t="s">
        <v>3890</v>
      </c>
      <c r="D2868" t="s">
        <v>8</v>
      </c>
      <c r="E2868" t="s">
        <v>3</v>
      </c>
      <c r="F2868" s="12">
        <v>5</v>
      </c>
      <c r="G2868" s="2">
        <v>527000</v>
      </c>
      <c r="H2868" t="s">
        <v>4</v>
      </c>
      <c r="J2868" t="s">
        <v>9</v>
      </c>
      <c r="K2868" s="9" t="str">
        <f t="shared" si="222"/>
        <v>_Đùi gà sốt cay 500g</v>
      </c>
      <c r="L2868" s="8" t="str">
        <f>VLOOKUP(K2868,'[1]Mã Misa'!$B$2:$D$74,2,0)</f>
        <v>Đùi gà sốt cay 500g</v>
      </c>
      <c r="M2868" s="8" t="str">
        <f>VLOOKUP(L2868,'[1]Mã Misa'!$C$2:$D$74,2,0)</f>
        <v>DGSC500</v>
      </c>
      <c r="N2868" s="2">
        <v>105400</v>
      </c>
      <c r="O2868" t="s">
        <v>3891</v>
      </c>
      <c r="P2868" s="8" t="str">
        <f t="shared" si="223"/>
        <v>0000693</v>
      </c>
      <c r="Q2868" s="8" t="e">
        <f t="shared" si="221"/>
        <v>#N/A</v>
      </c>
      <c r="R2868" s="19">
        <v>44557</v>
      </c>
      <c r="S2868" s="17" t="s">
        <v>3892</v>
      </c>
      <c r="T2868" s="8" t="str">
        <f t="shared" si="224"/>
        <v>VM+ VPC TD</v>
      </c>
      <c r="U2868" t="s">
        <v>11552</v>
      </c>
      <c r="Y2868" t="str">
        <f t="shared" si="225"/>
        <v>WINCOMVINHPHUC</v>
      </c>
    </row>
    <row r="2869" spans="1:25" x14ac:dyDescent="0.2">
      <c r="A2869" t="s">
        <v>0</v>
      </c>
      <c r="B2869" t="s">
        <v>3890</v>
      </c>
      <c r="D2869" t="s">
        <v>25</v>
      </c>
      <c r="E2869" t="s">
        <v>3</v>
      </c>
      <c r="F2869" s="12">
        <v>4</v>
      </c>
      <c r="G2869" s="2">
        <v>363000</v>
      </c>
      <c r="H2869" t="s">
        <v>4</v>
      </c>
      <c r="J2869" t="s">
        <v>26</v>
      </c>
      <c r="K2869" s="9" t="str">
        <f t="shared" si="222"/>
        <v>_Chân gà sốt cay 400g</v>
      </c>
      <c r="L2869" s="8" t="str">
        <f>VLOOKUP(K2869,'[1]Mã Misa'!$B$2:$D$74,2,0)</f>
        <v>Chân gà sốt cay 400g</v>
      </c>
      <c r="M2869" s="8" t="str">
        <f>VLOOKUP(L2869,'[1]Mã Misa'!$C$2:$D$74,2,0)</f>
        <v>CGSC400</v>
      </c>
      <c r="N2869" s="2">
        <v>90750</v>
      </c>
      <c r="O2869" t="s">
        <v>3891</v>
      </c>
      <c r="P2869" s="8" t="str">
        <f t="shared" si="223"/>
        <v>0000693</v>
      </c>
      <c r="Q2869" s="8" t="e">
        <f t="shared" si="221"/>
        <v>#N/A</v>
      </c>
      <c r="R2869" s="19">
        <v>44557</v>
      </c>
      <c r="S2869" s="17" t="s">
        <v>3892</v>
      </c>
      <c r="T2869" s="8" t="str">
        <f t="shared" si="224"/>
        <v>VM+ VPC TD</v>
      </c>
      <c r="U2869" t="s">
        <v>11552</v>
      </c>
      <c r="Y2869" t="str">
        <f t="shared" si="225"/>
        <v>WINCOMVINHPHUC</v>
      </c>
    </row>
    <row r="2870" spans="1:25" x14ac:dyDescent="0.2">
      <c r="A2870" t="s">
        <v>0</v>
      </c>
      <c r="B2870" t="s">
        <v>3890</v>
      </c>
      <c r="D2870" t="s">
        <v>40</v>
      </c>
      <c r="E2870" t="s">
        <v>3</v>
      </c>
      <c r="F2870" s="12">
        <v>6</v>
      </c>
      <c r="G2870" s="2">
        <v>356400</v>
      </c>
      <c r="H2870" t="s">
        <v>4</v>
      </c>
      <c r="J2870" t="s">
        <v>41</v>
      </c>
      <c r="K2870" s="9" t="str">
        <f t="shared" si="222"/>
        <v>_Giò lụa 250g</v>
      </c>
      <c r="L2870" s="8" t="str">
        <f>VLOOKUP(K2870,'[1]Mã Misa'!$B$2:$D$74,2,0)</f>
        <v>Giò lụa 250g</v>
      </c>
      <c r="M2870" s="8" t="str">
        <f>VLOOKUP(L2870,'[1]Mã Misa'!$C$2:$D$74,2,0)</f>
        <v>GL250</v>
      </c>
      <c r="N2870" s="2">
        <v>59400</v>
      </c>
      <c r="O2870" t="s">
        <v>3891</v>
      </c>
      <c r="P2870" s="8" t="str">
        <f t="shared" si="223"/>
        <v>0000693</v>
      </c>
      <c r="Q2870" s="8" t="e">
        <f t="shared" si="221"/>
        <v>#N/A</v>
      </c>
      <c r="R2870" s="19">
        <v>44557</v>
      </c>
      <c r="S2870" s="17" t="s">
        <v>3892</v>
      </c>
      <c r="T2870" s="8" t="str">
        <f t="shared" si="224"/>
        <v>VM+ VPC TD</v>
      </c>
      <c r="U2870" t="s">
        <v>11552</v>
      </c>
      <c r="Y2870" t="str">
        <f t="shared" si="225"/>
        <v>WINCOMVINHPHUC</v>
      </c>
    </row>
    <row r="2871" spans="1:25" x14ac:dyDescent="0.2">
      <c r="A2871" t="s">
        <v>0</v>
      </c>
      <c r="B2871" t="s">
        <v>3890</v>
      </c>
      <c r="D2871" t="s">
        <v>27</v>
      </c>
      <c r="E2871" t="s">
        <v>3</v>
      </c>
      <c r="F2871" s="12">
        <v>7</v>
      </c>
      <c r="G2871" s="2">
        <v>427350</v>
      </c>
      <c r="H2871" t="s">
        <v>4</v>
      </c>
      <c r="J2871" t="s">
        <v>28</v>
      </c>
      <c r="K2871" s="9" t="str">
        <f t="shared" si="222"/>
        <v>_Giò sụn gà 250g</v>
      </c>
      <c r="L2871" s="8" t="str">
        <f>VLOOKUP(K2871,'[1]Mã Misa'!$B$2:$D$74,2,0)</f>
        <v>Giò sụn gà 250g</v>
      </c>
      <c r="M2871" s="8" t="str">
        <f>VLOOKUP(L2871,'[1]Mã Misa'!$C$2:$D$74,2,0)</f>
        <v>GSG250</v>
      </c>
      <c r="N2871" s="2">
        <v>61050</v>
      </c>
      <c r="O2871" t="s">
        <v>3891</v>
      </c>
      <c r="P2871" s="8" t="str">
        <f t="shared" si="223"/>
        <v>0000693</v>
      </c>
      <c r="Q2871" s="8" t="e">
        <f t="shared" si="221"/>
        <v>#N/A</v>
      </c>
      <c r="R2871" s="19">
        <v>44557</v>
      </c>
      <c r="S2871" s="17" t="s">
        <v>3892</v>
      </c>
      <c r="T2871" s="8" t="str">
        <f t="shared" si="224"/>
        <v>VM+ VPC TD</v>
      </c>
      <c r="U2871" t="s">
        <v>11552</v>
      </c>
      <c r="Y2871" t="str">
        <f t="shared" si="225"/>
        <v>WINCOMVINHPHUC</v>
      </c>
    </row>
    <row r="2872" spans="1:25" x14ac:dyDescent="0.2">
      <c r="A2872" t="s">
        <v>0</v>
      </c>
      <c r="B2872" t="s">
        <v>3890</v>
      </c>
      <c r="D2872" t="s">
        <v>2</v>
      </c>
      <c r="E2872" t="s">
        <v>3</v>
      </c>
      <c r="F2872" s="12">
        <v>6</v>
      </c>
      <c r="G2872" s="2">
        <v>425700</v>
      </c>
      <c r="H2872" t="s">
        <v>4</v>
      </c>
      <c r="J2872" t="s">
        <v>5</v>
      </c>
      <c r="K2872" s="9" t="str">
        <f t="shared" si="222"/>
        <v>_Chả nướng 300g</v>
      </c>
      <c r="L2872" s="8" t="str">
        <f>VLOOKUP(K2872,'[1]Mã Misa'!$B$2:$D$74,2,0)</f>
        <v>Chả nướng 300g</v>
      </c>
      <c r="M2872" s="8" t="str">
        <f>VLOOKUP(L2872,'[1]Mã Misa'!$C$2:$D$74,2,0)</f>
        <v>CN300</v>
      </c>
      <c r="N2872" s="2">
        <v>70950</v>
      </c>
      <c r="O2872" t="s">
        <v>3891</v>
      </c>
      <c r="P2872" s="8" t="str">
        <f t="shared" si="223"/>
        <v>0000693</v>
      </c>
      <c r="Q2872" s="8" t="e">
        <f t="shared" si="221"/>
        <v>#N/A</v>
      </c>
      <c r="R2872" s="19">
        <v>44557</v>
      </c>
      <c r="S2872" s="17" t="s">
        <v>3892</v>
      </c>
      <c r="T2872" s="8" t="str">
        <f t="shared" si="224"/>
        <v>VM+ VPC TD</v>
      </c>
      <c r="U2872" t="s">
        <v>11552</v>
      </c>
      <c r="Y2872" t="str">
        <f t="shared" si="225"/>
        <v>WINCOMVINHPHUC</v>
      </c>
    </row>
    <row r="2873" spans="1:25" x14ac:dyDescent="0.2">
      <c r="A2873" t="s">
        <v>0</v>
      </c>
      <c r="B2873" t="s">
        <v>3890</v>
      </c>
      <c r="D2873" t="s">
        <v>21</v>
      </c>
      <c r="E2873" t="s">
        <v>3</v>
      </c>
      <c r="F2873" s="12">
        <v>5</v>
      </c>
      <c r="G2873" s="2">
        <v>371250</v>
      </c>
      <c r="H2873" t="s">
        <v>4</v>
      </c>
      <c r="J2873" t="s">
        <v>22</v>
      </c>
      <c r="K2873" s="9" t="str">
        <f t="shared" si="222"/>
        <v>_Chả cốm 300g</v>
      </c>
      <c r="L2873" s="8" t="str">
        <f>VLOOKUP(K2873,'[1]Mã Misa'!$B$2:$D$74,2,0)</f>
        <v>Chả cốm 300g</v>
      </c>
      <c r="M2873" s="8" t="str">
        <f>VLOOKUP(L2873,'[1]Mã Misa'!$C$2:$D$74,2,0)</f>
        <v>CC300</v>
      </c>
      <c r="N2873" s="2">
        <v>74250</v>
      </c>
      <c r="O2873" t="s">
        <v>3891</v>
      </c>
      <c r="P2873" s="8" t="str">
        <f t="shared" si="223"/>
        <v>0000693</v>
      </c>
      <c r="Q2873" s="8" t="e">
        <f t="shared" si="221"/>
        <v>#N/A</v>
      </c>
      <c r="R2873" s="19">
        <v>44557</v>
      </c>
      <c r="S2873" s="17" t="s">
        <v>3892</v>
      </c>
      <c r="T2873" s="8" t="str">
        <f t="shared" si="224"/>
        <v>VM+ VPC TD</v>
      </c>
      <c r="U2873" t="s">
        <v>11552</v>
      </c>
      <c r="Y2873" t="str">
        <f t="shared" si="225"/>
        <v>WINCOMVINHPHUC</v>
      </c>
    </row>
    <row r="2874" spans="1:25" x14ac:dyDescent="0.2">
      <c r="A2874" t="s">
        <v>0</v>
      </c>
      <c r="B2874" t="s">
        <v>3890</v>
      </c>
      <c r="D2874" t="s">
        <v>15</v>
      </c>
      <c r="E2874" t="s">
        <v>3</v>
      </c>
      <c r="F2874" s="12">
        <v>2</v>
      </c>
      <c r="G2874" s="2">
        <v>92000</v>
      </c>
      <c r="H2874" t="s">
        <v>4</v>
      </c>
      <c r="J2874" t="s">
        <v>16</v>
      </c>
      <c r="K2874" s="9" t="str">
        <f t="shared" si="222"/>
        <v>Mộc nấm hương gói 250g</v>
      </c>
      <c r="L2874" s="8" t="str">
        <f>VLOOKUP(K2874,'[1]Mã Misa'!$B$2:$D$74,2,0)</f>
        <v>Mộc Nấm Hương 250g</v>
      </c>
      <c r="M2874" s="8" t="str">
        <f>VLOOKUP(L2874,'[1]Mã Misa'!$C$2:$D$74,2,0)</f>
        <v>MNH250</v>
      </c>
      <c r="N2874" s="2">
        <v>46000</v>
      </c>
      <c r="O2874" t="s">
        <v>3891</v>
      </c>
      <c r="P2874" s="8" t="str">
        <f t="shared" si="223"/>
        <v>0000693</v>
      </c>
      <c r="Q2874" s="8" t="e">
        <f t="shared" si="221"/>
        <v>#N/A</v>
      </c>
      <c r="R2874" s="19">
        <v>44557</v>
      </c>
      <c r="S2874" s="17" t="s">
        <v>3892</v>
      </c>
      <c r="T2874" s="8" t="str">
        <f t="shared" si="224"/>
        <v>VM+ VPC TD</v>
      </c>
      <c r="U2874" t="s">
        <v>11552</v>
      </c>
      <c r="Y2874" t="str">
        <f t="shared" si="225"/>
        <v>WINCOMVINHPHUC</v>
      </c>
    </row>
    <row r="2875" spans="1:25" x14ac:dyDescent="0.2">
      <c r="A2875" t="s">
        <v>0</v>
      </c>
      <c r="B2875" t="s">
        <v>3893</v>
      </c>
      <c r="D2875" t="s">
        <v>27</v>
      </c>
      <c r="E2875" t="s">
        <v>3</v>
      </c>
      <c r="F2875" s="12">
        <v>3</v>
      </c>
      <c r="G2875" s="2">
        <v>183150</v>
      </c>
      <c r="H2875" t="s">
        <v>4</v>
      </c>
      <c r="J2875" t="s">
        <v>28</v>
      </c>
      <c r="K2875" s="9" t="str">
        <f t="shared" si="222"/>
        <v>_Giò sụn gà 250g</v>
      </c>
      <c r="L2875" s="8" t="str">
        <f>VLOOKUP(K2875,'[1]Mã Misa'!$B$2:$D$74,2,0)</f>
        <v>Giò sụn gà 250g</v>
      </c>
      <c r="M2875" s="8" t="str">
        <f>VLOOKUP(L2875,'[1]Mã Misa'!$C$2:$D$74,2,0)</f>
        <v>GSG250</v>
      </c>
      <c r="N2875" s="2">
        <v>61050</v>
      </c>
      <c r="O2875" t="s">
        <v>3894</v>
      </c>
      <c r="P2875" s="8" t="str">
        <f t="shared" si="223"/>
        <v>0004489</v>
      </c>
      <c r="Q2875" s="8" t="e">
        <f t="shared" si="221"/>
        <v>#N/A</v>
      </c>
      <c r="R2875" s="19">
        <v>44557</v>
      </c>
      <c r="S2875" s="17" t="s">
        <v>3895</v>
      </c>
      <c r="T2875" s="8" t="str">
        <f t="shared" si="224"/>
        <v>VM+ KHA 45</v>
      </c>
      <c r="U2875" t="s">
        <v>11553</v>
      </c>
      <c r="Y2875" t="str">
        <f t="shared" si="225"/>
        <v>WINCOMKHANHHOA</v>
      </c>
    </row>
    <row r="2876" spans="1:25" x14ac:dyDescent="0.2">
      <c r="A2876" t="s">
        <v>0</v>
      </c>
      <c r="B2876" t="s">
        <v>3893</v>
      </c>
      <c r="D2876" t="s">
        <v>11</v>
      </c>
      <c r="E2876" t="s">
        <v>3</v>
      </c>
      <c r="F2876" s="12">
        <v>1</v>
      </c>
      <c r="G2876" s="2">
        <v>50182</v>
      </c>
      <c r="H2876" t="s">
        <v>4</v>
      </c>
      <c r="J2876" t="s">
        <v>12</v>
      </c>
      <c r="K2876" s="9" t="str">
        <f t="shared" si="222"/>
        <v>Giò tai lưỡi xào gói 250g</v>
      </c>
      <c r="L2876" s="8" t="str">
        <f>VLOOKUP(K2876,'[1]Mã Misa'!$B$2:$D$74,2,0)</f>
        <v>Giò Tai Lưỡi Xào 250g</v>
      </c>
      <c r="M2876" s="8" t="str">
        <f>VLOOKUP(L2876,'[1]Mã Misa'!$C$2:$D$74,2,0)</f>
        <v>GTLX250G</v>
      </c>
      <c r="N2876" s="2">
        <v>50182</v>
      </c>
      <c r="O2876" t="s">
        <v>3894</v>
      </c>
      <c r="P2876" s="8" t="str">
        <f t="shared" si="223"/>
        <v>0004489</v>
      </c>
      <c r="Q2876" s="8" t="e">
        <f t="shared" si="221"/>
        <v>#N/A</v>
      </c>
      <c r="R2876" s="19">
        <v>44557</v>
      </c>
      <c r="S2876" s="17" t="s">
        <v>3895</v>
      </c>
      <c r="T2876" s="8" t="str">
        <f t="shared" si="224"/>
        <v>VM+ KHA 45</v>
      </c>
      <c r="U2876" t="s">
        <v>11553</v>
      </c>
      <c r="Y2876" t="str">
        <f t="shared" si="225"/>
        <v>WINCOMKHANHHOA</v>
      </c>
    </row>
    <row r="2877" spans="1:25" x14ac:dyDescent="0.2">
      <c r="A2877" t="s">
        <v>0</v>
      </c>
      <c r="B2877" t="s">
        <v>3896</v>
      </c>
      <c r="D2877" t="s">
        <v>42</v>
      </c>
      <c r="E2877" t="s">
        <v>3</v>
      </c>
      <c r="F2877" s="12">
        <v>2</v>
      </c>
      <c r="G2877" s="2">
        <v>175574</v>
      </c>
      <c r="H2877" t="s">
        <v>4</v>
      </c>
      <c r="J2877" t="s">
        <v>43</v>
      </c>
      <c r="K2877" s="9" t="str">
        <f t="shared" si="222"/>
        <v>Bắp bò muối gói 200g</v>
      </c>
      <c r="L2877" s="8" t="str">
        <f>VLOOKUP(K2877,'[1]Mã Misa'!$B$2:$D$74,2,0)</f>
        <v>Bắp bò muối 200g</v>
      </c>
      <c r="M2877" s="8" t="str">
        <f>VLOOKUP(L2877,'[1]Mã Misa'!$C$2:$D$74,2,0)</f>
        <v>BBM200</v>
      </c>
      <c r="N2877" s="2">
        <v>87787</v>
      </c>
      <c r="O2877" t="s">
        <v>3897</v>
      </c>
      <c r="P2877" s="8" t="str">
        <f t="shared" si="223"/>
        <v>0003526</v>
      </c>
      <c r="Q2877" s="8" t="e">
        <f t="shared" si="221"/>
        <v>#N/A</v>
      </c>
      <c r="R2877" s="19">
        <v>44557</v>
      </c>
      <c r="S2877" s="17" t="s">
        <v>3898</v>
      </c>
      <c r="T2877" s="8" t="str">
        <f t="shared" si="224"/>
        <v>VM+ AGG 53</v>
      </c>
      <c r="U2877" t="s">
        <v>11554</v>
      </c>
      <c r="Y2877" t="str">
        <f t="shared" si="225"/>
        <v>WINCOMANGIANG</v>
      </c>
    </row>
    <row r="2878" spans="1:25" x14ac:dyDescent="0.2">
      <c r="A2878" t="s">
        <v>0</v>
      </c>
      <c r="B2878" t="s">
        <v>3896</v>
      </c>
      <c r="D2878" t="s">
        <v>47</v>
      </c>
      <c r="E2878" t="s">
        <v>3</v>
      </c>
      <c r="F2878" s="12">
        <v>2</v>
      </c>
      <c r="G2878" s="2">
        <v>111190</v>
      </c>
      <c r="H2878" t="s">
        <v>4</v>
      </c>
      <c r="J2878" t="s">
        <v>48</v>
      </c>
      <c r="K2878" s="9" t="str">
        <f t="shared" si="222"/>
        <v>Tai heo muối gói 200g</v>
      </c>
      <c r="L2878" s="8" t="str">
        <f>VLOOKUP(K2878,'[1]Mã Misa'!$B$2:$D$74,2,0)</f>
        <v>Tai heo muối 200g</v>
      </c>
      <c r="M2878" s="8" t="str">
        <f>VLOOKUP(L2878,'[1]Mã Misa'!$C$2:$D$74,2,0)</f>
        <v>TH200</v>
      </c>
      <c r="N2878" s="2">
        <v>55595</v>
      </c>
      <c r="O2878" t="s">
        <v>3897</v>
      </c>
      <c r="P2878" s="8" t="str">
        <f t="shared" si="223"/>
        <v>0003526</v>
      </c>
      <c r="Q2878" s="8" t="e">
        <f t="shared" si="221"/>
        <v>#N/A</v>
      </c>
      <c r="R2878" s="19">
        <v>44557</v>
      </c>
      <c r="S2878" s="17" t="s">
        <v>3898</v>
      </c>
      <c r="T2878" s="8" t="str">
        <f t="shared" si="224"/>
        <v>VM+ AGG 53</v>
      </c>
      <c r="U2878" t="s">
        <v>11554</v>
      </c>
      <c r="Y2878" t="str">
        <f t="shared" si="225"/>
        <v>WINCOMANGIANG</v>
      </c>
    </row>
    <row r="2879" spans="1:25" x14ac:dyDescent="0.2">
      <c r="A2879" t="s">
        <v>0</v>
      </c>
      <c r="B2879" t="s">
        <v>3896</v>
      </c>
      <c r="D2879" t="s">
        <v>15</v>
      </c>
      <c r="E2879" t="s">
        <v>3</v>
      </c>
      <c r="F2879" s="12">
        <v>8</v>
      </c>
      <c r="G2879" s="2">
        <v>368000</v>
      </c>
      <c r="H2879" t="s">
        <v>4</v>
      </c>
      <c r="J2879" t="s">
        <v>16</v>
      </c>
      <c r="K2879" s="9" t="str">
        <f t="shared" si="222"/>
        <v>Mộc nấm hương gói 250g</v>
      </c>
      <c r="L2879" s="8" t="str">
        <f>VLOOKUP(K2879,'[1]Mã Misa'!$B$2:$D$74,2,0)</f>
        <v>Mộc Nấm Hương 250g</v>
      </c>
      <c r="M2879" s="8" t="str">
        <f>VLOOKUP(L2879,'[1]Mã Misa'!$C$2:$D$74,2,0)</f>
        <v>MNH250</v>
      </c>
      <c r="N2879" s="2">
        <v>46000</v>
      </c>
      <c r="O2879" t="s">
        <v>3897</v>
      </c>
      <c r="P2879" s="8" t="str">
        <f t="shared" si="223"/>
        <v>0003526</v>
      </c>
      <c r="Q2879" s="8" t="e">
        <f t="shared" si="221"/>
        <v>#N/A</v>
      </c>
      <c r="R2879" s="19">
        <v>44557</v>
      </c>
      <c r="S2879" s="17" t="s">
        <v>3898</v>
      </c>
      <c r="T2879" s="8" t="str">
        <f t="shared" si="224"/>
        <v>VM+ AGG 53</v>
      </c>
      <c r="U2879" t="s">
        <v>11554</v>
      </c>
      <c r="Y2879" t="str">
        <f t="shared" si="225"/>
        <v>WINCOMANGIANG</v>
      </c>
    </row>
    <row r="2880" spans="1:25" x14ac:dyDescent="0.2">
      <c r="A2880" t="s">
        <v>0</v>
      </c>
      <c r="B2880" t="s">
        <v>3899</v>
      </c>
      <c r="D2880" t="s">
        <v>30</v>
      </c>
      <c r="E2880" t="s">
        <v>3</v>
      </c>
      <c r="F2880" s="12">
        <v>1</v>
      </c>
      <c r="G2880" s="2">
        <v>111058</v>
      </c>
      <c r="H2880" t="s">
        <v>4</v>
      </c>
      <c r="J2880" t="s">
        <v>31</v>
      </c>
      <c r="K2880" s="9" t="str">
        <f t="shared" si="222"/>
        <v>Gà muối gói 500g</v>
      </c>
      <c r="L2880" s="8" t="str">
        <f>VLOOKUP(K2880,'[1]Mã Misa'!$B$2:$D$74,2,0)</f>
        <v>Gà muối 500g</v>
      </c>
      <c r="M2880" s="8" t="str">
        <f>VLOOKUP(L2880,'[1]Mã Misa'!$C$2:$D$74,2,0)</f>
        <v>GM500</v>
      </c>
      <c r="N2880" s="2">
        <v>111058</v>
      </c>
      <c r="O2880" t="s">
        <v>3900</v>
      </c>
      <c r="P2880" s="8" t="str">
        <f t="shared" si="223"/>
        <v>0000978</v>
      </c>
      <c r="Q2880" s="8" t="e">
        <f t="shared" si="221"/>
        <v>#N/A</v>
      </c>
      <c r="R2880" s="19">
        <v>44557</v>
      </c>
      <c r="S2880" s="17" t="s">
        <v>394</v>
      </c>
      <c r="T2880" s="8" t="str">
        <f t="shared" si="224"/>
        <v>VM+VLG 33/</v>
      </c>
      <c r="U2880" t="s">
        <v>10622</v>
      </c>
      <c r="Y2880" t="str">
        <f t="shared" si="225"/>
        <v>WINCOMVINHLONG</v>
      </c>
    </row>
    <row r="2881" spans="1:25" x14ac:dyDescent="0.2">
      <c r="A2881" t="s">
        <v>0</v>
      </c>
      <c r="B2881" t="s">
        <v>3901</v>
      </c>
      <c r="D2881" t="s">
        <v>121</v>
      </c>
      <c r="E2881" t="s">
        <v>3</v>
      </c>
      <c r="F2881" s="12">
        <v>1</v>
      </c>
      <c r="G2881" s="2">
        <v>73431</v>
      </c>
      <c r="H2881" t="s">
        <v>4</v>
      </c>
      <c r="J2881" t="s">
        <v>122</v>
      </c>
      <c r="K2881" s="9" t="str">
        <f t="shared" si="222"/>
        <v>Chân giò heo muối gói 300g</v>
      </c>
      <c r="L2881" s="8" t="str">
        <f>VLOOKUP(K2881,'[1]Mã Misa'!$B$2:$D$74,2,0)</f>
        <v>Chân giò heo muối 300g</v>
      </c>
      <c r="M2881" s="8" t="str">
        <f>VLOOKUP(L2881,'[1]Mã Misa'!$C$2:$D$74,2,0)</f>
        <v>CGM300</v>
      </c>
      <c r="N2881" s="2">
        <v>73431</v>
      </c>
      <c r="O2881" t="s">
        <v>3902</v>
      </c>
      <c r="P2881" s="8" t="str">
        <f t="shared" si="223"/>
        <v>0013284</v>
      </c>
      <c r="Q2881" s="8" t="e">
        <f t="shared" si="221"/>
        <v>#N/A</v>
      </c>
      <c r="R2881" s="19">
        <v>44557</v>
      </c>
      <c r="S2881" s="17" t="s">
        <v>3903</v>
      </c>
      <c r="T2881" s="8" t="str">
        <f t="shared" si="224"/>
        <v>VM+ QNH 48</v>
      </c>
      <c r="U2881" t="s">
        <v>11555</v>
      </c>
      <c r="Y2881" t="str">
        <f t="shared" si="225"/>
        <v>WINCOMQUANGNINH</v>
      </c>
    </row>
    <row r="2882" spans="1:25" x14ac:dyDescent="0.2">
      <c r="A2882" t="s">
        <v>0</v>
      </c>
      <c r="B2882" t="s">
        <v>3901</v>
      </c>
      <c r="D2882" t="s">
        <v>11</v>
      </c>
      <c r="E2882" t="s">
        <v>3</v>
      </c>
      <c r="F2882" s="12">
        <v>2</v>
      </c>
      <c r="G2882" s="2">
        <v>100364</v>
      </c>
      <c r="H2882" t="s">
        <v>4</v>
      </c>
      <c r="J2882" t="s">
        <v>12</v>
      </c>
      <c r="K2882" s="9" t="str">
        <f t="shared" si="222"/>
        <v>Giò tai lưỡi xào gói 250g</v>
      </c>
      <c r="L2882" s="8" t="str">
        <f>VLOOKUP(K2882,'[1]Mã Misa'!$B$2:$D$74,2,0)</f>
        <v>Giò Tai Lưỡi Xào 250g</v>
      </c>
      <c r="M2882" s="8" t="str">
        <f>VLOOKUP(L2882,'[1]Mã Misa'!$C$2:$D$74,2,0)</f>
        <v>GTLX250G</v>
      </c>
      <c r="N2882" s="2">
        <v>50182</v>
      </c>
      <c r="O2882" t="s">
        <v>3902</v>
      </c>
      <c r="P2882" s="8" t="str">
        <f t="shared" si="223"/>
        <v>0013284</v>
      </c>
      <c r="Q2882" s="8" t="e">
        <f t="shared" si="221"/>
        <v>#N/A</v>
      </c>
      <c r="R2882" s="19">
        <v>44557</v>
      </c>
      <c r="S2882" s="17" t="s">
        <v>3903</v>
      </c>
      <c r="T2882" s="8" t="str">
        <f t="shared" si="224"/>
        <v>VM+ QNH 48</v>
      </c>
      <c r="U2882" t="s">
        <v>11555</v>
      </c>
      <c r="Y2882" t="str">
        <f t="shared" si="225"/>
        <v>WINCOMQUANGNINH</v>
      </c>
    </row>
    <row r="2883" spans="1:25" x14ac:dyDescent="0.2">
      <c r="A2883" t="s">
        <v>0</v>
      </c>
      <c r="B2883" t="s">
        <v>3904</v>
      </c>
      <c r="D2883" t="s">
        <v>21</v>
      </c>
      <c r="E2883" t="s">
        <v>3</v>
      </c>
      <c r="F2883" s="12">
        <v>2</v>
      </c>
      <c r="G2883" s="2">
        <v>148500</v>
      </c>
      <c r="H2883" t="s">
        <v>4</v>
      </c>
      <c r="J2883" t="s">
        <v>22</v>
      </c>
      <c r="K2883" s="9" t="str">
        <f t="shared" si="222"/>
        <v>_Chả cốm 300g</v>
      </c>
      <c r="L2883" s="8" t="str">
        <f>VLOOKUP(K2883,'[1]Mã Misa'!$B$2:$D$74,2,0)</f>
        <v>Chả cốm 300g</v>
      </c>
      <c r="M2883" s="8" t="str">
        <f>VLOOKUP(L2883,'[1]Mã Misa'!$C$2:$D$74,2,0)</f>
        <v>CC300</v>
      </c>
      <c r="N2883" s="2">
        <v>74250</v>
      </c>
      <c r="O2883" t="s">
        <v>3905</v>
      </c>
      <c r="P2883" s="8" t="str">
        <f t="shared" si="223"/>
        <v>0013288</v>
      </c>
      <c r="Q2883" s="8" t="e">
        <f t="shared" ref="Q2883:Q2946" si="226">IF(VLOOKUP(P2883,$AD$1:$AF$32,1,0)&lt;&gt;0,(P2883&amp;"A"),0)</f>
        <v>#N/A</v>
      </c>
      <c r="R2883" s="19">
        <v>44557</v>
      </c>
      <c r="S2883" s="17" t="s">
        <v>3236</v>
      </c>
      <c r="T2883" s="8" t="str">
        <f t="shared" si="224"/>
        <v>VM+ QNH 86</v>
      </c>
      <c r="U2883" t="s">
        <v>11395</v>
      </c>
      <c r="Y2883" t="str">
        <f t="shared" si="225"/>
        <v>WINCOMQUANGNINH</v>
      </c>
    </row>
    <row r="2884" spans="1:25" x14ac:dyDescent="0.2">
      <c r="A2884" t="s">
        <v>0</v>
      </c>
      <c r="B2884" t="s">
        <v>3904</v>
      </c>
      <c r="D2884" t="s">
        <v>42</v>
      </c>
      <c r="E2884" t="s">
        <v>3</v>
      </c>
      <c r="F2884" s="12">
        <v>1</v>
      </c>
      <c r="G2884" s="2">
        <v>87787</v>
      </c>
      <c r="H2884" t="s">
        <v>4</v>
      </c>
      <c r="J2884" t="s">
        <v>43</v>
      </c>
      <c r="K2884" s="9" t="str">
        <f t="shared" ref="K2884:K2947" si="227">MID(J2884,10,26)</f>
        <v>Bắp bò muối gói 200g</v>
      </c>
      <c r="L2884" s="8" t="str">
        <f>VLOOKUP(K2884,'[1]Mã Misa'!$B$2:$D$74,2,0)</f>
        <v>Bắp bò muối 200g</v>
      </c>
      <c r="M2884" s="8" t="str">
        <f>VLOOKUP(L2884,'[1]Mã Misa'!$C$2:$D$74,2,0)</f>
        <v>BBM200</v>
      </c>
      <c r="N2884" s="2">
        <v>87787</v>
      </c>
      <c r="O2884" t="s">
        <v>3905</v>
      </c>
      <c r="P2884" s="8" t="str">
        <f t="shared" ref="P2884:P2947" si="228">RIGHT(O2884,7)</f>
        <v>0013288</v>
      </c>
      <c r="Q2884" s="8" t="e">
        <f t="shared" si="226"/>
        <v>#N/A</v>
      </c>
      <c r="R2884" s="19">
        <v>44557</v>
      </c>
      <c r="S2884" s="17" t="s">
        <v>3236</v>
      </c>
      <c r="T2884" s="8" t="str">
        <f t="shared" ref="T2884:T2947" si="229">LEFT(U2884,10)</f>
        <v>VM+ QNH 86</v>
      </c>
      <c r="U2884" t="s">
        <v>11395</v>
      </c>
      <c r="Y2884" t="str">
        <f t="shared" ref="Y2884:Y2947" si="230">IF(ISNUMBER(SEARCH($V$3,T2884)),"WINCOMHANOI",IF(ISNUMBER(SEARCH($V$4,T2884)),"WINCOMHOCHIMINH",IF(ISNUMBER(SEARCH($V$5,T2884)),"WINCOMDANANG",IF(ISNUMBER(SEARCH($V$6,T2884)),"WINCOMHAIDUONG",IF(ISNUMBER(SEARCH($V$7,T2884)),"WINCOMQUANGNINH",IF(ISNUMBER(SEARCH($V$8,T2884)),"WINCOMHAIPHONG",IF(ISNUMBER(SEARCH($V$9,T2884)),"WINCOMBACGIANG",IF(ISNUMBER(SEARCH($V$10,T2884)),"WINCOMBACNINH",IF(ISNUMBER(SEARCH($V$11,T2884)),"WINCOMPHUTHO",IF(ISNUMBER(SEARCH($V$12,T2884)),"WINCOMHATINH",IF(ISNUMBER(SEARCH($V$13,T2884)),"WINCOMTHAINGUYEN",IF(ISNUMBER(SEARCH($V$14,T2884)),"WINCOMKHANHHOA",IF(ISNUMBER(SEARCH($V$15,T2884)),"WINCOMHUNGYEN",IF(ISNUMBER(SEARCH($V$16,T2884)),"WINCOMNGHEAN",IF(ISNUMBER(SEARCH($V$17,T2884)),"WINCOMLAOCAI",IF(ISNUMBER(SEARCH($V$18,T2884)),"WINCOMVUNGTAU",IF(ISNUMBER(SEARCH($V$19,T2884)),"WINCOMBINHDUONG",IF(ISNUMBER(SEARCH($V$20,T2884)),"WINCOMKIENGIANG",IF(ISNUMBER(SEARCH($V$21,T2884)),"WINCOMHANAM",IF(ISNUMBER(SEARCH($V$22,T2884)),"WINCOMNAMDINH",IF(ISNUMBER(SEARCH($V$23,T2884)),"WINCOMLANGSON",IF(ISNUMBER(SEARCH($V$24,T2884)),"WINCOMTHANHHOA",IF(ISNUMBER(SEARCH($V$25,T2884)),"WINCOMYENBAI",IF(ISNUMBER(SEARCH($V$26,T2884)),"WINCOMTUYENQUANG",IF(ISNUMBER(SEARCH($V$27,T2884)),"WINCOMHUE",IF(ISNUMBER(SEARCH($V$28,T2884)),"WINCOMQUANGNAM",IF(ISNUMBER(SEARCH($V$29,T2884)),"WINCOMVINHPHUC",IF(ISNUMBER(SEARCH($V$30,T2884)),"WINCOMHAGIANG",IF(ISNUMBER(SEARCH($V$31,T2884)),"WINCOMNINHBINH",IF(ISNUMBER(SEARCH($V$32,T2884)),"WINCOMTRAVINH",IF(ISNUMBER(SEARCH($V$33,T2884)),"WINCOMCANTHO",IF(ISNUMBER(SEARCH($V$34,T2884)),"WINCOMBENTRE",IF(ISNUMBER(SEARCH($V$35,T2884)),"WINCOMCAMAU",IF(ISNUMBER(SEARCH($V$36,T2884)),"WINCOMANGIANG",IF(ISNUMBER(SEARCH($V$37,T2884)),"WINCOMNINHTHUAN",IF(ISNUMBER(SEARCH($V$38,T2884)),"WINCOMTHAIBINH",IF(ISNUMBER(SEARCH($V$39,T2884)),"WINCOMGIALAI",IF(ISNUMBER(SEARCH($V$40,T2884)),"WINCOMHOABINH",IF(ISNUMBER(SEARCH($V$41,T2884)),"WINCOMQUANGNGAI",IF(ISNUMBER(SEARCH($V$42,T2884)),"WINCOMBINHTHUAN",IF(ISNUMBER(SEARCH($V$43,T2884)),"WINCOMDAKLAK",IF(ISNUMBER(SEARCH($V$44,T2884)),"WINCOMSOCTRANG",IF(ISNUMBER(SEARCH($V$45,T2884)),"WINCOMSONLA",IF(ISNUMBER(SEARCH($V$46,T2884)),"WINCOMKONTUM",IF(ISNUMBER(SEARCH($V$47,T2884)),"WINCOMPHUYEN",IF(ISNUMBER(SEARCH($V$48,T2884)),"WINCOMQUANGTRI",IF(ISNUMBER(SEARCH($V$49,T2884)),"WINCOMBINHDINH",IF(ISNUMBER(SEARCH($V$50,T2884)),"WINCOMCAOBANG",IF(ISNUMBER(SEARCH($V$51,T2884)),"WINCOMQUANGBINH",IF(ISNUMBER(SEARCH($V$52,T2884)),"WINCOMLAMDONG",IF(ISNUMBER(SEARCH($V$53,T2884)),"WINCOMVINHLONG",IF(ISNUMBER(SEARCH($V$54,T2884)),"WINCOMDONGTHAP",IF(ISNUMBER(SEARCH($V$55,T2884)),"WINCOMTIENGIANG",IF(ISNUMBER(SEARCH($V$56,T2884)),"WINCOMQUANGNINH",0))))))))))))))))))))))))))))))))))))))))))))))))))))))</f>
        <v>WINCOMQUANGNINH</v>
      </c>
    </row>
    <row r="2885" spans="1:25" x14ac:dyDescent="0.2">
      <c r="A2885" t="s">
        <v>0</v>
      </c>
      <c r="B2885" t="s">
        <v>3904</v>
      </c>
      <c r="D2885" t="s">
        <v>15</v>
      </c>
      <c r="E2885" t="s">
        <v>3</v>
      </c>
      <c r="F2885" s="12">
        <v>7</v>
      </c>
      <c r="G2885" s="2">
        <v>322000</v>
      </c>
      <c r="H2885" t="s">
        <v>4</v>
      </c>
      <c r="J2885" t="s">
        <v>16</v>
      </c>
      <c r="K2885" s="9" t="str">
        <f t="shared" si="227"/>
        <v>Mộc nấm hương gói 250g</v>
      </c>
      <c r="L2885" s="8" t="str">
        <f>VLOOKUP(K2885,'[1]Mã Misa'!$B$2:$D$74,2,0)</f>
        <v>Mộc Nấm Hương 250g</v>
      </c>
      <c r="M2885" s="8" t="str">
        <f>VLOOKUP(L2885,'[1]Mã Misa'!$C$2:$D$74,2,0)</f>
        <v>MNH250</v>
      </c>
      <c r="N2885" s="2">
        <v>46000</v>
      </c>
      <c r="O2885" t="s">
        <v>3905</v>
      </c>
      <c r="P2885" s="8" t="str">
        <f t="shared" si="228"/>
        <v>0013288</v>
      </c>
      <c r="Q2885" s="8" t="e">
        <f t="shared" si="226"/>
        <v>#N/A</v>
      </c>
      <c r="R2885" s="19">
        <v>44557</v>
      </c>
      <c r="S2885" s="17" t="s">
        <v>3236</v>
      </c>
      <c r="T2885" s="8" t="str">
        <f t="shared" si="229"/>
        <v>VM+ QNH 86</v>
      </c>
      <c r="U2885" t="s">
        <v>11395</v>
      </c>
      <c r="Y2885" t="str">
        <f t="shared" si="230"/>
        <v>WINCOMQUANGNINH</v>
      </c>
    </row>
    <row r="2886" spans="1:25" x14ac:dyDescent="0.2">
      <c r="A2886" t="s">
        <v>0</v>
      </c>
      <c r="B2886" t="s">
        <v>3906</v>
      </c>
      <c r="D2886" t="s">
        <v>47</v>
      </c>
      <c r="E2886" t="s">
        <v>3</v>
      </c>
      <c r="F2886" s="12">
        <v>7</v>
      </c>
      <c r="G2886" s="2">
        <v>389165</v>
      </c>
      <c r="H2886" t="s">
        <v>4</v>
      </c>
      <c r="J2886" t="s">
        <v>48</v>
      </c>
      <c r="K2886" s="9" t="str">
        <f t="shared" si="227"/>
        <v>Tai heo muối gói 200g</v>
      </c>
      <c r="L2886" s="8" t="str">
        <f>VLOOKUP(K2886,'[1]Mã Misa'!$B$2:$D$74,2,0)</f>
        <v>Tai heo muối 200g</v>
      </c>
      <c r="M2886" s="8" t="str">
        <f>VLOOKUP(L2886,'[1]Mã Misa'!$C$2:$D$74,2,0)</f>
        <v>TH200</v>
      </c>
      <c r="N2886" s="2">
        <v>55595</v>
      </c>
      <c r="O2886" t="s">
        <v>3907</v>
      </c>
      <c r="P2886" s="8" t="str">
        <f t="shared" si="228"/>
        <v>0161793</v>
      </c>
      <c r="Q2886" s="8" t="e">
        <f t="shared" si="226"/>
        <v>#N/A</v>
      </c>
      <c r="R2886" s="19">
        <v>44557</v>
      </c>
      <c r="S2886" s="17" t="s">
        <v>3908</v>
      </c>
      <c r="T2886" s="8" t="str">
        <f t="shared" si="229"/>
        <v>VM+ HNI 10</v>
      </c>
      <c r="U2886" t="s">
        <v>11556</v>
      </c>
      <c r="Y2886" t="str">
        <f t="shared" si="230"/>
        <v>WINCOMHANOI</v>
      </c>
    </row>
    <row r="2887" spans="1:25" x14ac:dyDescent="0.2">
      <c r="A2887" t="s">
        <v>0</v>
      </c>
      <c r="B2887" t="s">
        <v>3909</v>
      </c>
      <c r="D2887" t="s">
        <v>42</v>
      </c>
      <c r="E2887" t="s">
        <v>3</v>
      </c>
      <c r="F2887" s="12">
        <v>2</v>
      </c>
      <c r="G2887" s="2">
        <v>175574</v>
      </c>
      <c r="H2887" t="s">
        <v>4</v>
      </c>
      <c r="J2887" t="s">
        <v>43</v>
      </c>
      <c r="K2887" s="9" t="str">
        <f t="shared" si="227"/>
        <v>Bắp bò muối gói 200g</v>
      </c>
      <c r="L2887" s="8" t="str">
        <f>VLOOKUP(K2887,'[1]Mã Misa'!$B$2:$D$74,2,0)</f>
        <v>Bắp bò muối 200g</v>
      </c>
      <c r="M2887" s="8" t="str">
        <f>VLOOKUP(L2887,'[1]Mã Misa'!$C$2:$D$74,2,0)</f>
        <v>BBM200</v>
      </c>
      <c r="N2887" s="2">
        <v>87787</v>
      </c>
      <c r="O2887" t="s">
        <v>3910</v>
      </c>
      <c r="P2887" s="8" t="str">
        <f t="shared" si="228"/>
        <v>0161794</v>
      </c>
      <c r="Q2887" s="8" t="e">
        <f t="shared" si="226"/>
        <v>#N/A</v>
      </c>
      <c r="R2887" s="19">
        <v>44557</v>
      </c>
      <c r="S2887" s="17" t="s">
        <v>3911</v>
      </c>
      <c r="T2887" s="8" t="str">
        <f t="shared" si="229"/>
        <v>VM+ HNI 4A</v>
      </c>
      <c r="U2887" t="s">
        <v>11557</v>
      </c>
      <c r="Y2887" t="str">
        <f t="shared" si="230"/>
        <v>WINCOMHANOI</v>
      </c>
    </row>
    <row r="2888" spans="1:25" x14ac:dyDescent="0.2">
      <c r="A2888" t="s">
        <v>0</v>
      </c>
      <c r="B2888" t="s">
        <v>3909</v>
      </c>
      <c r="D2888" t="s">
        <v>30</v>
      </c>
      <c r="E2888" t="s">
        <v>3</v>
      </c>
      <c r="F2888" s="12">
        <v>1</v>
      </c>
      <c r="G2888" s="2">
        <v>111058</v>
      </c>
      <c r="H2888" t="s">
        <v>4</v>
      </c>
      <c r="J2888" t="s">
        <v>31</v>
      </c>
      <c r="K2888" s="9" t="str">
        <f t="shared" si="227"/>
        <v>Gà muối gói 500g</v>
      </c>
      <c r="L2888" s="8" t="str">
        <f>VLOOKUP(K2888,'[1]Mã Misa'!$B$2:$D$74,2,0)</f>
        <v>Gà muối 500g</v>
      </c>
      <c r="M2888" s="8" t="str">
        <f>VLOOKUP(L2888,'[1]Mã Misa'!$C$2:$D$74,2,0)</f>
        <v>GM500</v>
      </c>
      <c r="N2888" s="2">
        <v>111058</v>
      </c>
      <c r="O2888" t="s">
        <v>3910</v>
      </c>
      <c r="P2888" s="8" t="str">
        <f t="shared" si="228"/>
        <v>0161794</v>
      </c>
      <c r="Q2888" s="8" t="e">
        <f t="shared" si="226"/>
        <v>#N/A</v>
      </c>
      <c r="R2888" s="19">
        <v>44557</v>
      </c>
      <c r="S2888" s="17" t="s">
        <v>3911</v>
      </c>
      <c r="T2888" s="8" t="str">
        <f t="shared" si="229"/>
        <v>VM+ HNI 4A</v>
      </c>
      <c r="U2888" t="s">
        <v>11557</v>
      </c>
      <c r="Y2888" t="str">
        <f t="shared" si="230"/>
        <v>WINCOMHANOI</v>
      </c>
    </row>
    <row r="2889" spans="1:25" x14ac:dyDescent="0.2">
      <c r="A2889" t="s">
        <v>0</v>
      </c>
      <c r="B2889" t="s">
        <v>3909</v>
      </c>
      <c r="D2889" t="s">
        <v>11</v>
      </c>
      <c r="E2889" t="s">
        <v>3</v>
      </c>
      <c r="F2889" s="12">
        <v>3</v>
      </c>
      <c r="G2889" s="2">
        <v>150546</v>
      </c>
      <c r="H2889" t="s">
        <v>4</v>
      </c>
      <c r="J2889" t="s">
        <v>12</v>
      </c>
      <c r="K2889" s="9" t="str">
        <f t="shared" si="227"/>
        <v>Giò tai lưỡi xào gói 250g</v>
      </c>
      <c r="L2889" s="8" t="str">
        <f>VLOOKUP(K2889,'[1]Mã Misa'!$B$2:$D$74,2,0)</f>
        <v>Giò Tai Lưỡi Xào 250g</v>
      </c>
      <c r="M2889" s="8" t="str">
        <f>VLOOKUP(L2889,'[1]Mã Misa'!$C$2:$D$74,2,0)</f>
        <v>GTLX250G</v>
      </c>
      <c r="N2889" s="2">
        <v>50182</v>
      </c>
      <c r="O2889" t="s">
        <v>3910</v>
      </c>
      <c r="P2889" s="8" t="str">
        <f t="shared" si="228"/>
        <v>0161794</v>
      </c>
      <c r="Q2889" s="8" t="e">
        <f t="shared" si="226"/>
        <v>#N/A</v>
      </c>
      <c r="R2889" s="19">
        <v>44557</v>
      </c>
      <c r="S2889" s="17" t="s">
        <v>3911</v>
      </c>
      <c r="T2889" s="8" t="str">
        <f t="shared" si="229"/>
        <v>VM+ HNI 4A</v>
      </c>
      <c r="U2889" t="s">
        <v>11557</v>
      </c>
      <c r="Y2889" t="str">
        <f t="shared" si="230"/>
        <v>WINCOMHANOI</v>
      </c>
    </row>
    <row r="2890" spans="1:25" x14ac:dyDescent="0.2">
      <c r="A2890" t="s">
        <v>0</v>
      </c>
      <c r="B2890" t="s">
        <v>3912</v>
      </c>
      <c r="D2890" t="s">
        <v>11</v>
      </c>
      <c r="E2890" t="s">
        <v>3</v>
      </c>
      <c r="F2890" s="12">
        <v>2</v>
      </c>
      <c r="G2890" s="2">
        <v>100364</v>
      </c>
      <c r="H2890" t="s">
        <v>4</v>
      </c>
      <c r="J2890" t="s">
        <v>12</v>
      </c>
      <c r="K2890" s="9" t="str">
        <f t="shared" si="227"/>
        <v>Giò tai lưỡi xào gói 250g</v>
      </c>
      <c r="L2890" s="8" t="str">
        <f>VLOOKUP(K2890,'[1]Mã Misa'!$B$2:$D$74,2,0)</f>
        <v>Giò Tai Lưỡi Xào 250g</v>
      </c>
      <c r="M2890" s="8" t="str">
        <f>VLOOKUP(L2890,'[1]Mã Misa'!$C$2:$D$74,2,0)</f>
        <v>GTLX250G</v>
      </c>
      <c r="N2890" s="2">
        <v>50182</v>
      </c>
      <c r="O2890" t="s">
        <v>3913</v>
      </c>
      <c r="P2890" s="8" t="str">
        <f t="shared" si="228"/>
        <v>0048109</v>
      </c>
      <c r="Q2890" s="8" t="e">
        <f t="shared" si="226"/>
        <v>#N/A</v>
      </c>
      <c r="R2890" s="19">
        <v>44557</v>
      </c>
      <c r="S2890" s="17" t="s">
        <v>3914</v>
      </c>
      <c r="T2890" s="8" t="str">
        <f t="shared" si="229"/>
        <v>VM+ HCM 25</v>
      </c>
      <c r="U2890" t="s">
        <v>11558</v>
      </c>
      <c r="Y2890" t="str">
        <f t="shared" si="230"/>
        <v>WINCOMHOCHIMINH</v>
      </c>
    </row>
    <row r="2891" spans="1:25" x14ac:dyDescent="0.2">
      <c r="A2891" t="s">
        <v>0</v>
      </c>
      <c r="B2891" t="s">
        <v>3912</v>
      </c>
      <c r="D2891" t="s">
        <v>155</v>
      </c>
      <c r="E2891" t="s">
        <v>3</v>
      </c>
      <c r="F2891" s="12">
        <v>4</v>
      </c>
      <c r="G2891" s="2">
        <v>407956</v>
      </c>
      <c r="H2891" t="s">
        <v>4</v>
      </c>
      <c r="J2891" t="s">
        <v>156</v>
      </c>
      <c r="K2891" s="9" t="str">
        <f t="shared" si="227"/>
        <v>Giò tai nấm hương 500g</v>
      </c>
      <c r="L2891" s="8" t="str">
        <f>VLOOKUP(K2891,'[1]Mã Misa'!$B$2:$D$74,2,0)</f>
        <v>Giò tai nấm hương 500g</v>
      </c>
      <c r="M2891" s="8" t="str">
        <f>VLOOKUP(L2891,'[1]Mã Misa'!$C$2:$D$74,2,0)</f>
        <v>GTNH500</v>
      </c>
      <c r="N2891" s="2">
        <v>101989</v>
      </c>
      <c r="O2891" t="s">
        <v>3913</v>
      </c>
      <c r="P2891" s="8" t="str">
        <f t="shared" si="228"/>
        <v>0048109</v>
      </c>
      <c r="Q2891" s="8" t="e">
        <f t="shared" si="226"/>
        <v>#N/A</v>
      </c>
      <c r="R2891" s="19">
        <v>44557</v>
      </c>
      <c r="S2891" s="17" t="s">
        <v>3914</v>
      </c>
      <c r="T2891" s="8" t="str">
        <f t="shared" si="229"/>
        <v>VM+ HCM 25</v>
      </c>
      <c r="U2891" t="s">
        <v>11558</v>
      </c>
      <c r="Y2891" t="str">
        <f t="shared" si="230"/>
        <v>WINCOMHOCHIMINH</v>
      </c>
    </row>
    <row r="2892" spans="1:25" x14ac:dyDescent="0.2">
      <c r="A2892" t="s">
        <v>0</v>
      </c>
      <c r="B2892" t="s">
        <v>3912</v>
      </c>
      <c r="D2892" t="s">
        <v>15</v>
      </c>
      <c r="E2892" t="s">
        <v>3</v>
      </c>
      <c r="F2892" s="12">
        <v>2</v>
      </c>
      <c r="G2892" s="2">
        <v>92000</v>
      </c>
      <c r="H2892" t="s">
        <v>4</v>
      </c>
      <c r="J2892" t="s">
        <v>16</v>
      </c>
      <c r="K2892" s="9" t="str">
        <f t="shared" si="227"/>
        <v>Mộc nấm hương gói 250g</v>
      </c>
      <c r="L2892" s="8" t="str">
        <f>VLOOKUP(K2892,'[1]Mã Misa'!$B$2:$D$74,2,0)</f>
        <v>Mộc Nấm Hương 250g</v>
      </c>
      <c r="M2892" s="8" t="str">
        <f>VLOOKUP(L2892,'[1]Mã Misa'!$C$2:$D$74,2,0)</f>
        <v>MNH250</v>
      </c>
      <c r="N2892" s="2">
        <v>46000</v>
      </c>
      <c r="O2892" t="s">
        <v>3913</v>
      </c>
      <c r="P2892" s="8" t="str">
        <f t="shared" si="228"/>
        <v>0048109</v>
      </c>
      <c r="Q2892" s="8" t="e">
        <f t="shared" si="226"/>
        <v>#N/A</v>
      </c>
      <c r="R2892" s="19">
        <v>44557</v>
      </c>
      <c r="S2892" s="17" t="s">
        <v>3914</v>
      </c>
      <c r="T2892" s="8" t="str">
        <f t="shared" si="229"/>
        <v>VM+ HCM 25</v>
      </c>
      <c r="U2892" t="s">
        <v>11558</v>
      </c>
      <c r="Y2892" t="str">
        <f t="shared" si="230"/>
        <v>WINCOMHOCHIMINH</v>
      </c>
    </row>
    <row r="2893" spans="1:25" x14ac:dyDescent="0.2">
      <c r="A2893" t="s">
        <v>0</v>
      </c>
      <c r="B2893" t="s">
        <v>3912</v>
      </c>
      <c r="D2893" t="s">
        <v>121</v>
      </c>
      <c r="E2893" t="s">
        <v>3</v>
      </c>
      <c r="F2893" s="12">
        <v>3</v>
      </c>
      <c r="G2893" s="2">
        <v>220293</v>
      </c>
      <c r="H2893" t="s">
        <v>4</v>
      </c>
      <c r="J2893" t="s">
        <v>122</v>
      </c>
      <c r="K2893" s="9" t="str">
        <f t="shared" si="227"/>
        <v>Chân giò heo muối gói 300g</v>
      </c>
      <c r="L2893" s="8" t="str">
        <f>VLOOKUP(K2893,'[1]Mã Misa'!$B$2:$D$74,2,0)</f>
        <v>Chân giò heo muối 300g</v>
      </c>
      <c r="M2893" s="8" t="str">
        <f>VLOOKUP(L2893,'[1]Mã Misa'!$C$2:$D$74,2,0)</f>
        <v>CGM300</v>
      </c>
      <c r="N2893" s="2">
        <v>73431</v>
      </c>
      <c r="O2893" t="s">
        <v>3913</v>
      </c>
      <c r="P2893" s="8" t="str">
        <f t="shared" si="228"/>
        <v>0048109</v>
      </c>
      <c r="Q2893" s="8" t="e">
        <f t="shared" si="226"/>
        <v>#N/A</v>
      </c>
      <c r="R2893" s="19">
        <v>44557</v>
      </c>
      <c r="S2893" s="17" t="s">
        <v>3914</v>
      </c>
      <c r="T2893" s="8" t="str">
        <f t="shared" si="229"/>
        <v>VM+ HCM 25</v>
      </c>
      <c r="U2893" t="s">
        <v>11558</v>
      </c>
      <c r="Y2893" t="str">
        <f t="shared" si="230"/>
        <v>WINCOMHOCHIMINH</v>
      </c>
    </row>
    <row r="2894" spans="1:25" x14ac:dyDescent="0.2">
      <c r="A2894" t="s">
        <v>0</v>
      </c>
      <c r="B2894" t="s">
        <v>3915</v>
      </c>
      <c r="D2894" t="s">
        <v>8</v>
      </c>
      <c r="E2894" t="s">
        <v>3</v>
      </c>
      <c r="F2894" s="12">
        <v>3</v>
      </c>
      <c r="G2894" s="2">
        <v>316200</v>
      </c>
      <c r="H2894" t="s">
        <v>4</v>
      </c>
      <c r="J2894" t="s">
        <v>9</v>
      </c>
      <c r="K2894" s="9" t="str">
        <f t="shared" si="227"/>
        <v>_Đùi gà sốt cay 500g</v>
      </c>
      <c r="L2894" s="8" t="str">
        <f>VLOOKUP(K2894,'[1]Mã Misa'!$B$2:$D$74,2,0)</f>
        <v>Đùi gà sốt cay 500g</v>
      </c>
      <c r="M2894" s="8" t="str">
        <f>VLOOKUP(L2894,'[1]Mã Misa'!$C$2:$D$74,2,0)</f>
        <v>DGSC500</v>
      </c>
      <c r="N2894" s="2">
        <v>105400</v>
      </c>
      <c r="O2894" t="s">
        <v>3916</v>
      </c>
      <c r="P2894" s="8" t="str">
        <f t="shared" si="228"/>
        <v>0161808</v>
      </c>
      <c r="Q2894" s="8" t="e">
        <f t="shared" si="226"/>
        <v>#N/A</v>
      </c>
      <c r="R2894" s="19">
        <v>44557</v>
      </c>
      <c r="S2894" s="17" t="s">
        <v>3917</v>
      </c>
      <c r="T2894" s="8" t="str">
        <f t="shared" si="229"/>
        <v>VM VMM HNI</v>
      </c>
      <c r="U2894" t="s">
        <v>11559</v>
      </c>
      <c r="Y2894" t="str">
        <f t="shared" si="230"/>
        <v>WINCOMHANOI</v>
      </c>
    </row>
    <row r="2895" spans="1:25" x14ac:dyDescent="0.2">
      <c r="A2895" t="s">
        <v>0</v>
      </c>
      <c r="B2895" t="s">
        <v>3918</v>
      </c>
      <c r="D2895" t="s">
        <v>42</v>
      </c>
      <c r="E2895" t="s">
        <v>3</v>
      </c>
      <c r="F2895" s="12">
        <v>2</v>
      </c>
      <c r="G2895" s="2">
        <v>175574</v>
      </c>
      <c r="H2895" t="s">
        <v>4</v>
      </c>
      <c r="J2895" t="s">
        <v>43</v>
      </c>
      <c r="K2895" s="9" t="str">
        <f t="shared" si="227"/>
        <v>Bắp bò muối gói 200g</v>
      </c>
      <c r="L2895" s="8" t="str">
        <f>VLOOKUP(K2895,'[1]Mã Misa'!$B$2:$D$74,2,0)</f>
        <v>Bắp bò muối 200g</v>
      </c>
      <c r="M2895" s="8" t="str">
        <f>VLOOKUP(L2895,'[1]Mã Misa'!$C$2:$D$74,2,0)</f>
        <v>BBM200</v>
      </c>
      <c r="N2895" s="2">
        <v>87787</v>
      </c>
      <c r="O2895" t="s">
        <v>3919</v>
      </c>
      <c r="P2895" s="8" t="str">
        <f t="shared" si="228"/>
        <v>0003908</v>
      </c>
      <c r="Q2895" s="8" t="e">
        <f t="shared" si="226"/>
        <v>#N/A</v>
      </c>
      <c r="R2895" s="19">
        <v>44557</v>
      </c>
      <c r="S2895" s="17" t="s">
        <v>3920</v>
      </c>
      <c r="T2895" s="8" t="str">
        <f t="shared" si="229"/>
        <v>VM+ BNH 23</v>
      </c>
      <c r="U2895" t="s">
        <v>11560</v>
      </c>
      <c r="Y2895" t="str">
        <f t="shared" si="230"/>
        <v>WINCOMBACNINH</v>
      </c>
    </row>
    <row r="2896" spans="1:25" x14ac:dyDescent="0.2">
      <c r="A2896" t="s">
        <v>0</v>
      </c>
      <c r="B2896" t="s">
        <v>3921</v>
      </c>
      <c r="D2896" t="s">
        <v>8</v>
      </c>
      <c r="E2896" t="s">
        <v>3</v>
      </c>
      <c r="F2896" s="12">
        <v>3</v>
      </c>
      <c r="G2896" s="2">
        <v>316200</v>
      </c>
      <c r="H2896" t="s">
        <v>4</v>
      </c>
      <c r="J2896" t="s">
        <v>9</v>
      </c>
      <c r="K2896" s="9" t="str">
        <f t="shared" si="227"/>
        <v>_Đùi gà sốt cay 500g</v>
      </c>
      <c r="L2896" s="8" t="str">
        <f>VLOOKUP(K2896,'[1]Mã Misa'!$B$2:$D$74,2,0)</f>
        <v>Đùi gà sốt cay 500g</v>
      </c>
      <c r="M2896" s="8" t="str">
        <f>VLOOKUP(L2896,'[1]Mã Misa'!$C$2:$D$74,2,0)</f>
        <v>DGSC500</v>
      </c>
      <c r="N2896" s="2">
        <v>105400</v>
      </c>
      <c r="O2896" t="s">
        <v>3922</v>
      </c>
      <c r="P2896" s="8" t="str">
        <f t="shared" si="228"/>
        <v>0161809</v>
      </c>
      <c r="Q2896" s="8" t="e">
        <f t="shared" si="226"/>
        <v>#N/A</v>
      </c>
      <c r="R2896" s="19">
        <v>44557</v>
      </c>
      <c r="S2896" s="17" t="s">
        <v>3923</v>
      </c>
      <c r="T2896" s="8" t="str">
        <f t="shared" si="229"/>
        <v>VM+ HNI 48</v>
      </c>
      <c r="U2896" t="s">
        <v>11561</v>
      </c>
      <c r="Y2896" t="str">
        <f t="shared" si="230"/>
        <v>WINCOMHANOI</v>
      </c>
    </row>
    <row r="2897" spans="1:25" x14ac:dyDescent="0.2">
      <c r="A2897" t="s">
        <v>0</v>
      </c>
      <c r="B2897" t="s">
        <v>3921</v>
      </c>
      <c r="D2897" t="s">
        <v>25</v>
      </c>
      <c r="E2897" t="s">
        <v>3</v>
      </c>
      <c r="F2897" s="12">
        <v>3</v>
      </c>
      <c r="G2897" s="2">
        <v>272250</v>
      </c>
      <c r="H2897" t="s">
        <v>4</v>
      </c>
      <c r="J2897" t="s">
        <v>26</v>
      </c>
      <c r="K2897" s="9" t="str">
        <f t="shared" si="227"/>
        <v>_Chân gà sốt cay 400g</v>
      </c>
      <c r="L2897" s="8" t="str">
        <f>VLOOKUP(K2897,'[1]Mã Misa'!$B$2:$D$74,2,0)</f>
        <v>Chân gà sốt cay 400g</v>
      </c>
      <c r="M2897" s="8" t="str">
        <f>VLOOKUP(L2897,'[1]Mã Misa'!$C$2:$D$74,2,0)</f>
        <v>CGSC400</v>
      </c>
      <c r="N2897" s="2">
        <v>90750</v>
      </c>
      <c r="O2897" t="s">
        <v>3922</v>
      </c>
      <c r="P2897" s="8" t="str">
        <f t="shared" si="228"/>
        <v>0161809</v>
      </c>
      <c r="Q2897" s="8" t="e">
        <f t="shared" si="226"/>
        <v>#N/A</v>
      </c>
      <c r="R2897" s="19">
        <v>44557</v>
      </c>
      <c r="S2897" s="17" t="s">
        <v>3923</v>
      </c>
      <c r="T2897" s="8" t="str">
        <f t="shared" si="229"/>
        <v>VM+ HNI 48</v>
      </c>
      <c r="U2897" t="s">
        <v>11561</v>
      </c>
      <c r="Y2897" t="str">
        <f t="shared" si="230"/>
        <v>WINCOMHANOI</v>
      </c>
    </row>
    <row r="2898" spans="1:25" x14ac:dyDescent="0.2">
      <c r="A2898" t="s">
        <v>0</v>
      </c>
      <c r="B2898" t="s">
        <v>3924</v>
      </c>
      <c r="D2898" t="s">
        <v>11</v>
      </c>
      <c r="E2898" t="s">
        <v>3</v>
      </c>
      <c r="F2898" s="12">
        <v>1</v>
      </c>
      <c r="G2898" s="2">
        <v>50182</v>
      </c>
      <c r="H2898" t="s">
        <v>4</v>
      </c>
      <c r="J2898" t="s">
        <v>12</v>
      </c>
      <c r="K2898" s="9" t="str">
        <f t="shared" si="227"/>
        <v>Giò tai lưỡi xào gói 250g</v>
      </c>
      <c r="L2898" s="8" t="str">
        <f>VLOOKUP(K2898,'[1]Mã Misa'!$B$2:$D$74,2,0)</f>
        <v>Giò Tai Lưỡi Xào 250g</v>
      </c>
      <c r="M2898" s="8" t="str">
        <f>VLOOKUP(L2898,'[1]Mã Misa'!$C$2:$D$74,2,0)</f>
        <v>GTLX250G</v>
      </c>
      <c r="N2898" s="2">
        <v>50182</v>
      </c>
      <c r="O2898" t="s">
        <v>3925</v>
      </c>
      <c r="P2898" s="8" t="str">
        <f t="shared" si="228"/>
        <v>0001012</v>
      </c>
      <c r="Q2898" s="8" t="e">
        <f t="shared" si="226"/>
        <v>#N/A</v>
      </c>
      <c r="R2898" s="19">
        <v>44557</v>
      </c>
      <c r="S2898" s="17" t="s">
        <v>1915</v>
      </c>
      <c r="T2898" s="8" t="str">
        <f t="shared" si="229"/>
        <v>VM+ QNM 13</v>
      </c>
      <c r="U2898" t="s">
        <v>11056</v>
      </c>
      <c r="Y2898" t="str">
        <f t="shared" si="230"/>
        <v>WINCOMQUANGNAM</v>
      </c>
    </row>
    <row r="2899" spans="1:25" x14ac:dyDescent="0.2">
      <c r="A2899" t="s">
        <v>0</v>
      </c>
      <c r="B2899" t="s">
        <v>3924</v>
      </c>
      <c r="D2899" t="s">
        <v>47</v>
      </c>
      <c r="E2899" t="s">
        <v>3</v>
      </c>
      <c r="F2899" s="12">
        <v>2</v>
      </c>
      <c r="G2899" s="2">
        <v>111190</v>
      </c>
      <c r="H2899" t="s">
        <v>4</v>
      </c>
      <c r="J2899" t="s">
        <v>48</v>
      </c>
      <c r="K2899" s="9" t="str">
        <f t="shared" si="227"/>
        <v>Tai heo muối gói 200g</v>
      </c>
      <c r="L2899" s="8" t="str">
        <f>VLOOKUP(K2899,'[1]Mã Misa'!$B$2:$D$74,2,0)</f>
        <v>Tai heo muối 200g</v>
      </c>
      <c r="M2899" s="8" t="str">
        <f>VLOOKUP(L2899,'[1]Mã Misa'!$C$2:$D$74,2,0)</f>
        <v>TH200</v>
      </c>
      <c r="N2899" s="2">
        <v>55595</v>
      </c>
      <c r="O2899" t="s">
        <v>3925</v>
      </c>
      <c r="P2899" s="8" t="str">
        <f t="shared" si="228"/>
        <v>0001012</v>
      </c>
      <c r="Q2899" s="8" t="e">
        <f t="shared" si="226"/>
        <v>#N/A</v>
      </c>
      <c r="R2899" s="19">
        <v>44557</v>
      </c>
      <c r="S2899" s="17" t="s">
        <v>1915</v>
      </c>
      <c r="T2899" s="8" t="str">
        <f t="shared" si="229"/>
        <v>VM+ QNM 13</v>
      </c>
      <c r="U2899" t="s">
        <v>11056</v>
      </c>
      <c r="Y2899" t="str">
        <f t="shared" si="230"/>
        <v>WINCOMQUANGNAM</v>
      </c>
    </row>
    <row r="2900" spans="1:25" x14ac:dyDescent="0.2">
      <c r="A2900" t="s">
        <v>0</v>
      </c>
      <c r="B2900" t="s">
        <v>3926</v>
      </c>
      <c r="D2900" t="s">
        <v>25</v>
      </c>
      <c r="E2900" t="s">
        <v>3</v>
      </c>
      <c r="F2900" s="12">
        <v>3</v>
      </c>
      <c r="G2900" s="2">
        <v>272250</v>
      </c>
      <c r="H2900" t="s">
        <v>4</v>
      </c>
      <c r="J2900" t="s">
        <v>26</v>
      </c>
      <c r="K2900" s="9" t="str">
        <f t="shared" si="227"/>
        <v>_Chân gà sốt cay 400g</v>
      </c>
      <c r="L2900" s="8" t="str">
        <f>VLOOKUP(K2900,'[1]Mã Misa'!$B$2:$D$74,2,0)</f>
        <v>Chân gà sốt cay 400g</v>
      </c>
      <c r="M2900" s="8" t="str">
        <f>VLOOKUP(L2900,'[1]Mã Misa'!$C$2:$D$74,2,0)</f>
        <v>CGSC400</v>
      </c>
      <c r="N2900" s="2">
        <v>90750</v>
      </c>
      <c r="O2900" t="s">
        <v>3927</v>
      </c>
      <c r="P2900" s="8" t="str">
        <f t="shared" si="228"/>
        <v>0161882</v>
      </c>
      <c r="Q2900" s="8" t="e">
        <f t="shared" si="226"/>
        <v>#N/A</v>
      </c>
      <c r="R2900" s="19">
        <v>44557</v>
      </c>
      <c r="S2900" s="17" t="s">
        <v>19</v>
      </c>
      <c r="T2900" s="8" t="str">
        <f t="shared" si="229"/>
        <v>VM HNI Lươ</v>
      </c>
      <c r="U2900" t="s">
        <v>10507</v>
      </c>
      <c r="Y2900" t="str">
        <f t="shared" si="230"/>
        <v>WINCOMHANOI</v>
      </c>
    </row>
    <row r="2901" spans="1:25" x14ac:dyDescent="0.2">
      <c r="A2901" t="s">
        <v>0</v>
      </c>
      <c r="B2901" t="s">
        <v>3926</v>
      </c>
      <c r="D2901" t="s">
        <v>2</v>
      </c>
      <c r="E2901" t="s">
        <v>3</v>
      </c>
      <c r="F2901" s="12">
        <v>1</v>
      </c>
      <c r="G2901" s="2">
        <v>70950</v>
      </c>
      <c r="H2901" t="s">
        <v>4</v>
      </c>
      <c r="J2901" t="s">
        <v>5</v>
      </c>
      <c r="K2901" s="9" t="str">
        <f t="shared" si="227"/>
        <v>_Chả nướng 300g</v>
      </c>
      <c r="L2901" s="8" t="str">
        <f>VLOOKUP(K2901,'[1]Mã Misa'!$B$2:$D$74,2,0)</f>
        <v>Chả nướng 300g</v>
      </c>
      <c r="M2901" s="8" t="str">
        <f>VLOOKUP(L2901,'[1]Mã Misa'!$C$2:$D$74,2,0)</f>
        <v>CN300</v>
      </c>
      <c r="N2901" s="2">
        <v>70950</v>
      </c>
      <c r="O2901" t="s">
        <v>3927</v>
      </c>
      <c r="P2901" s="8" t="str">
        <f t="shared" si="228"/>
        <v>0161882</v>
      </c>
      <c r="Q2901" s="8" t="e">
        <f t="shared" si="226"/>
        <v>#N/A</v>
      </c>
      <c r="R2901" s="19">
        <v>44557</v>
      </c>
      <c r="S2901" s="17" t="s">
        <v>19</v>
      </c>
      <c r="T2901" s="8" t="str">
        <f t="shared" si="229"/>
        <v>VM HNI Lươ</v>
      </c>
      <c r="U2901" t="s">
        <v>10507</v>
      </c>
      <c r="Y2901" t="str">
        <f t="shared" si="230"/>
        <v>WINCOMHANOI</v>
      </c>
    </row>
    <row r="2902" spans="1:25" x14ac:dyDescent="0.2">
      <c r="A2902" t="s">
        <v>0</v>
      </c>
      <c r="B2902" t="s">
        <v>3928</v>
      </c>
      <c r="D2902" t="s">
        <v>8</v>
      </c>
      <c r="E2902" t="s">
        <v>3</v>
      </c>
      <c r="F2902" s="12">
        <v>1</v>
      </c>
      <c r="G2902" s="2">
        <v>105400</v>
      </c>
      <c r="H2902" t="s">
        <v>4</v>
      </c>
      <c r="J2902" t="s">
        <v>9</v>
      </c>
      <c r="K2902" s="9" t="str">
        <f t="shared" si="227"/>
        <v>_Đùi gà sốt cay 500g</v>
      </c>
      <c r="L2902" s="8" t="str">
        <f>VLOOKUP(K2902,'[1]Mã Misa'!$B$2:$D$74,2,0)</f>
        <v>Đùi gà sốt cay 500g</v>
      </c>
      <c r="M2902" s="8" t="str">
        <f>VLOOKUP(L2902,'[1]Mã Misa'!$C$2:$D$74,2,0)</f>
        <v>DGSC500</v>
      </c>
      <c r="N2902" s="2">
        <v>105400</v>
      </c>
      <c r="O2902" t="s">
        <v>3929</v>
      </c>
      <c r="P2902" s="8" t="str">
        <f t="shared" si="228"/>
        <v>0161885</v>
      </c>
      <c r="Q2902" s="8" t="e">
        <f t="shared" si="226"/>
        <v>#N/A</v>
      </c>
      <c r="R2902" s="19">
        <v>44557</v>
      </c>
      <c r="S2902" s="17" t="s">
        <v>3930</v>
      </c>
      <c r="T2902" s="8" t="str">
        <f t="shared" si="229"/>
        <v>VM+ HNI N0</v>
      </c>
      <c r="U2902" t="s">
        <v>11562</v>
      </c>
      <c r="Y2902" t="str">
        <f t="shared" si="230"/>
        <v>WINCOMHANOI</v>
      </c>
    </row>
    <row r="2903" spans="1:25" x14ac:dyDescent="0.2">
      <c r="A2903" t="s">
        <v>0</v>
      </c>
      <c r="B2903" t="s">
        <v>3931</v>
      </c>
      <c r="D2903" t="s">
        <v>42</v>
      </c>
      <c r="E2903" t="s">
        <v>3</v>
      </c>
      <c r="F2903" s="12">
        <v>1</v>
      </c>
      <c r="G2903" s="2">
        <v>87787</v>
      </c>
      <c r="H2903" t="s">
        <v>4</v>
      </c>
      <c r="J2903" t="s">
        <v>43</v>
      </c>
      <c r="K2903" s="9" t="str">
        <f t="shared" si="227"/>
        <v>Bắp bò muối gói 200g</v>
      </c>
      <c r="L2903" s="8" t="str">
        <f>VLOOKUP(K2903,'[1]Mã Misa'!$B$2:$D$74,2,0)</f>
        <v>Bắp bò muối 200g</v>
      </c>
      <c r="M2903" s="8" t="str">
        <f>VLOOKUP(L2903,'[1]Mã Misa'!$C$2:$D$74,2,0)</f>
        <v>BBM200</v>
      </c>
      <c r="N2903" s="2">
        <v>87787</v>
      </c>
      <c r="O2903" t="s">
        <v>3932</v>
      </c>
      <c r="P2903" s="8" t="str">
        <f t="shared" si="228"/>
        <v>0020987</v>
      </c>
      <c r="Q2903" s="8" t="e">
        <f t="shared" si="226"/>
        <v>#N/A</v>
      </c>
      <c r="R2903" s="19">
        <v>44557</v>
      </c>
      <c r="S2903" s="17" t="s">
        <v>863</v>
      </c>
      <c r="T2903" s="8" t="str">
        <f t="shared" si="229"/>
        <v>VM+ DNG Số</v>
      </c>
      <c r="U2903" t="s">
        <v>10761</v>
      </c>
      <c r="Y2903" t="str">
        <f t="shared" si="230"/>
        <v>WINCOMDANANG</v>
      </c>
    </row>
    <row r="2904" spans="1:25" x14ac:dyDescent="0.2">
      <c r="A2904" t="s">
        <v>0</v>
      </c>
      <c r="B2904" t="s">
        <v>3933</v>
      </c>
      <c r="D2904" t="s">
        <v>30</v>
      </c>
      <c r="E2904" t="s">
        <v>3</v>
      </c>
      <c r="F2904" s="12">
        <v>1</v>
      </c>
      <c r="G2904" s="2">
        <v>111058</v>
      </c>
      <c r="H2904" t="s">
        <v>4</v>
      </c>
      <c r="J2904" t="s">
        <v>31</v>
      </c>
      <c r="K2904" s="9" t="str">
        <f t="shared" si="227"/>
        <v>Gà muối gói 500g</v>
      </c>
      <c r="L2904" s="8" t="str">
        <f>VLOOKUP(K2904,'[1]Mã Misa'!$B$2:$D$74,2,0)</f>
        <v>Gà muối 500g</v>
      </c>
      <c r="M2904" s="8" t="str">
        <f>VLOOKUP(L2904,'[1]Mã Misa'!$C$2:$D$74,2,0)</f>
        <v>GM500</v>
      </c>
      <c r="N2904" s="2">
        <v>111058</v>
      </c>
      <c r="O2904" t="s">
        <v>3934</v>
      </c>
      <c r="P2904" s="8" t="str">
        <f t="shared" si="228"/>
        <v>0161913</v>
      </c>
      <c r="Q2904" s="8" t="e">
        <f t="shared" si="226"/>
        <v>#N/A</v>
      </c>
      <c r="R2904" s="19">
        <v>44557</v>
      </c>
      <c r="S2904" s="17" t="s">
        <v>887</v>
      </c>
      <c r="T2904" s="8" t="str">
        <f t="shared" si="229"/>
        <v>VM+ HNI 10</v>
      </c>
      <c r="U2904" t="s">
        <v>10769</v>
      </c>
      <c r="Y2904" t="str">
        <f t="shared" si="230"/>
        <v>WINCOMHANOI</v>
      </c>
    </row>
    <row r="2905" spans="1:25" x14ac:dyDescent="0.2">
      <c r="A2905" t="s">
        <v>0</v>
      </c>
      <c r="B2905" t="s">
        <v>3935</v>
      </c>
      <c r="D2905" t="s">
        <v>121</v>
      </c>
      <c r="E2905" t="s">
        <v>3</v>
      </c>
      <c r="F2905" s="12">
        <v>1</v>
      </c>
      <c r="G2905" s="2">
        <v>73431</v>
      </c>
      <c r="H2905" t="s">
        <v>4</v>
      </c>
      <c r="J2905" t="s">
        <v>122</v>
      </c>
      <c r="K2905" s="9" t="str">
        <f t="shared" si="227"/>
        <v>Chân giò heo muối gói 300g</v>
      </c>
      <c r="L2905" s="8" t="str">
        <f>VLOOKUP(K2905,'[1]Mã Misa'!$B$2:$D$74,2,0)</f>
        <v>Chân giò heo muối 300g</v>
      </c>
      <c r="M2905" s="8" t="str">
        <f>VLOOKUP(L2905,'[1]Mã Misa'!$C$2:$D$74,2,0)</f>
        <v>CGM300</v>
      </c>
      <c r="N2905" s="2">
        <v>73431</v>
      </c>
      <c r="O2905" t="s">
        <v>3936</v>
      </c>
      <c r="P2905" s="8" t="str">
        <f t="shared" si="228"/>
        <v>0161915</v>
      </c>
      <c r="Q2905" s="8" t="e">
        <f t="shared" si="226"/>
        <v>#N/A</v>
      </c>
      <c r="R2905" s="19">
        <v>44557</v>
      </c>
      <c r="S2905" s="17" t="s">
        <v>2018</v>
      </c>
      <c r="T2905" s="8" t="str">
        <f t="shared" si="229"/>
        <v>VM+ HNI R3</v>
      </c>
      <c r="U2905" t="s">
        <v>11083</v>
      </c>
      <c r="Y2905" t="str">
        <f t="shared" si="230"/>
        <v>WINCOMHANOI</v>
      </c>
    </row>
    <row r="2906" spans="1:25" x14ac:dyDescent="0.2">
      <c r="A2906" t="s">
        <v>0</v>
      </c>
      <c r="B2906" t="s">
        <v>3937</v>
      </c>
      <c r="D2906" t="s">
        <v>27</v>
      </c>
      <c r="E2906" t="s">
        <v>3</v>
      </c>
      <c r="F2906" s="12">
        <v>2</v>
      </c>
      <c r="G2906" s="2">
        <v>122100</v>
      </c>
      <c r="H2906" t="s">
        <v>4</v>
      </c>
      <c r="J2906" t="s">
        <v>28</v>
      </c>
      <c r="K2906" s="9" t="str">
        <f t="shared" si="227"/>
        <v>_Giò sụn gà 250g</v>
      </c>
      <c r="L2906" s="8" t="str">
        <f>VLOOKUP(K2906,'[1]Mã Misa'!$B$2:$D$74,2,0)</f>
        <v>Giò sụn gà 250g</v>
      </c>
      <c r="M2906" s="8" t="str">
        <f>VLOOKUP(L2906,'[1]Mã Misa'!$C$2:$D$74,2,0)</f>
        <v>GSG250</v>
      </c>
      <c r="N2906" s="2">
        <v>61050</v>
      </c>
      <c r="O2906" t="s">
        <v>3938</v>
      </c>
      <c r="P2906" s="8" t="str">
        <f t="shared" si="228"/>
        <v>0000968</v>
      </c>
      <c r="Q2906" s="8" t="e">
        <f t="shared" si="226"/>
        <v>#N/A</v>
      </c>
      <c r="R2906" s="19">
        <v>44557</v>
      </c>
      <c r="S2906" s="17" t="s">
        <v>3939</v>
      </c>
      <c r="T2906" s="8" t="str">
        <f t="shared" si="229"/>
        <v>VM+ QBH 31</v>
      </c>
      <c r="U2906" t="s">
        <v>11563</v>
      </c>
      <c r="Y2906" t="str">
        <f t="shared" si="230"/>
        <v>WINCOMQUANGBINH</v>
      </c>
    </row>
    <row r="2907" spans="1:25" x14ac:dyDescent="0.2">
      <c r="A2907" t="s">
        <v>0</v>
      </c>
      <c r="B2907" t="s">
        <v>3940</v>
      </c>
      <c r="D2907" t="s">
        <v>30</v>
      </c>
      <c r="E2907" t="s">
        <v>3</v>
      </c>
      <c r="F2907" s="12">
        <v>3</v>
      </c>
      <c r="G2907" s="2">
        <v>333174</v>
      </c>
      <c r="H2907" t="s">
        <v>4</v>
      </c>
      <c r="J2907" t="s">
        <v>31</v>
      </c>
      <c r="K2907" s="9" t="str">
        <f t="shared" si="227"/>
        <v>Gà muối gói 500g</v>
      </c>
      <c r="L2907" s="8" t="str">
        <f>VLOOKUP(K2907,'[1]Mã Misa'!$B$2:$D$74,2,0)</f>
        <v>Gà muối 500g</v>
      </c>
      <c r="M2907" s="8" t="str">
        <f>VLOOKUP(L2907,'[1]Mã Misa'!$C$2:$D$74,2,0)</f>
        <v>GM500</v>
      </c>
      <c r="N2907" s="2">
        <v>111058</v>
      </c>
      <c r="O2907" t="s">
        <v>3941</v>
      </c>
      <c r="P2907" s="8" t="str">
        <f t="shared" si="228"/>
        <v>0000969</v>
      </c>
      <c r="Q2907" s="8" t="e">
        <f t="shared" si="226"/>
        <v>#N/A</v>
      </c>
      <c r="R2907" s="19">
        <v>44557</v>
      </c>
      <c r="S2907" s="17" t="s">
        <v>3939</v>
      </c>
      <c r="T2907" s="8" t="str">
        <f t="shared" si="229"/>
        <v>VM+ QBH 31</v>
      </c>
      <c r="U2907" t="s">
        <v>11563</v>
      </c>
      <c r="Y2907" t="str">
        <f t="shared" si="230"/>
        <v>WINCOMQUANGBINH</v>
      </c>
    </row>
    <row r="2908" spans="1:25" x14ac:dyDescent="0.2">
      <c r="A2908" t="s">
        <v>0</v>
      </c>
      <c r="B2908" t="s">
        <v>3942</v>
      </c>
      <c r="D2908" t="s">
        <v>42</v>
      </c>
      <c r="E2908" t="s">
        <v>3</v>
      </c>
      <c r="F2908" s="12">
        <v>1</v>
      </c>
      <c r="G2908" s="2">
        <v>87787</v>
      </c>
      <c r="H2908" t="s">
        <v>4</v>
      </c>
      <c r="J2908" t="s">
        <v>43</v>
      </c>
      <c r="K2908" s="9" t="str">
        <f t="shared" si="227"/>
        <v>Bắp bò muối gói 200g</v>
      </c>
      <c r="L2908" s="8" t="str">
        <f>VLOOKUP(K2908,'[1]Mã Misa'!$B$2:$D$74,2,0)</f>
        <v>Bắp bò muối 200g</v>
      </c>
      <c r="M2908" s="8" t="str">
        <f>VLOOKUP(L2908,'[1]Mã Misa'!$C$2:$D$74,2,0)</f>
        <v>BBM200</v>
      </c>
      <c r="N2908" s="2">
        <v>87787</v>
      </c>
      <c r="O2908" t="s">
        <v>3943</v>
      </c>
      <c r="P2908" s="8" t="str">
        <f t="shared" si="228"/>
        <v>0048125</v>
      </c>
      <c r="Q2908" s="8" t="e">
        <f t="shared" si="226"/>
        <v>#N/A</v>
      </c>
      <c r="R2908" s="19">
        <v>44557</v>
      </c>
      <c r="S2908" s="17" t="s">
        <v>446</v>
      </c>
      <c r="T2908" s="8" t="str">
        <f t="shared" si="229"/>
        <v>VM+ HCM 70</v>
      </c>
      <c r="U2908" t="s">
        <v>10638</v>
      </c>
      <c r="Y2908" t="str">
        <f t="shared" si="230"/>
        <v>WINCOMHOCHIMINH</v>
      </c>
    </row>
    <row r="2909" spans="1:25" x14ac:dyDescent="0.2">
      <c r="A2909" t="s">
        <v>0</v>
      </c>
      <c r="B2909" t="s">
        <v>3944</v>
      </c>
      <c r="D2909" t="s">
        <v>2</v>
      </c>
      <c r="E2909" t="s">
        <v>3</v>
      </c>
      <c r="F2909" s="12">
        <v>1</v>
      </c>
      <c r="G2909" s="2">
        <v>70950</v>
      </c>
      <c r="H2909" t="s">
        <v>4</v>
      </c>
      <c r="J2909" t="s">
        <v>5</v>
      </c>
      <c r="K2909" s="9" t="str">
        <f t="shared" si="227"/>
        <v>_Chả nướng 300g</v>
      </c>
      <c r="L2909" s="8" t="str">
        <f>VLOOKUP(K2909,'[1]Mã Misa'!$B$2:$D$74,2,0)</f>
        <v>Chả nướng 300g</v>
      </c>
      <c r="M2909" s="8" t="str">
        <f>VLOOKUP(L2909,'[1]Mã Misa'!$C$2:$D$74,2,0)</f>
        <v>CN300</v>
      </c>
      <c r="N2909" s="2">
        <v>70950</v>
      </c>
      <c r="O2909" t="s">
        <v>3945</v>
      </c>
      <c r="P2909" s="8" t="str">
        <f t="shared" si="228"/>
        <v>0005977</v>
      </c>
      <c r="Q2909" s="8" t="e">
        <f t="shared" si="226"/>
        <v>#N/A</v>
      </c>
      <c r="R2909" s="19">
        <v>44557</v>
      </c>
      <c r="S2909" s="17" t="s">
        <v>2165</v>
      </c>
      <c r="T2909" s="8" t="str">
        <f t="shared" si="229"/>
        <v>VM+ THA 25</v>
      </c>
      <c r="U2909" t="s">
        <v>11122</v>
      </c>
      <c r="Y2909" t="str">
        <f t="shared" si="230"/>
        <v>WINCOMTHANHHOA</v>
      </c>
    </row>
    <row r="2910" spans="1:25" x14ac:dyDescent="0.2">
      <c r="A2910" t="s">
        <v>0</v>
      </c>
      <c r="B2910" t="s">
        <v>3946</v>
      </c>
      <c r="D2910" t="s">
        <v>25</v>
      </c>
      <c r="E2910" t="s">
        <v>3</v>
      </c>
      <c r="F2910" s="12">
        <v>7</v>
      </c>
      <c r="G2910" s="2">
        <v>635250</v>
      </c>
      <c r="H2910" t="s">
        <v>4</v>
      </c>
      <c r="J2910" t="s">
        <v>26</v>
      </c>
      <c r="K2910" s="9" t="str">
        <f t="shared" si="227"/>
        <v>_Chân gà sốt cay 400g</v>
      </c>
      <c r="L2910" s="8" t="str">
        <f>VLOOKUP(K2910,'[1]Mã Misa'!$B$2:$D$74,2,0)</f>
        <v>Chân gà sốt cay 400g</v>
      </c>
      <c r="M2910" s="8" t="str">
        <f>VLOOKUP(L2910,'[1]Mã Misa'!$C$2:$D$74,2,0)</f>
        <v>CGSC400</v>
      </c>
      <c r="N2910" s="2">
        <v>90750</v>
      </c>
      <c r="O2910" t="s">
        <v>3947</v>
      </c>
      <c r="P2910" s="8" t="str">
        <f t="shared" si="228"/>
        <v>0048127</v>
      </c>
      <c r="Q2910" s="8" t="e">
        <f t="shared" si="226"/>
        <v>#N/A</v>
      </c>
      <c r="R2910" s="19">
        <v>44557</v>
      </c>
      <c r="S2910" s="17" t="s">
        <v>3948</v>
      </c>
      <c r="T2910" s="8" t="str">
        <f t="shared" si="229"/>
        <v>VM+ HCM 52</v>
      </c>
      <c r="U2910" t="s">
        <v>11564</v>
      </c>
      <c r="Y2910" t="str">
        <f t="shared" si="230"/>
        <v>WINCOMHOCHIMINH</v>
      </c>
    </row>
    <row r="2911" spans="1:25" x14ac:dyDescent="0.2">
      <c r="A2911" t="s">
        <v>0</v>
      </c>
      <c r="B2911" t="s">
        <v>3946</v>
      </c>
      <c r="D2911" t="s">
        <v>11</v>
      </c>
      <c r="E2911" t="s">
        <v>3</v>
      </c>
      <c r="F2911" s="12">
        <v>5</v>
      </c>
      <c r="G2911" s="2">
        <v>250910</v>
      </c>
      <c r="H2911" t="s">
        <v>4</v>
      </c>
      <c r="J2911" t="s">
        <v>12</v>
      </c>
      <c r="K2911" s="9" t="str">
        <f t="shared" si="227"/>
        <v>Giò tai lưỡi xào gói 250g</v>
      </c>
      <c r="L2911" s="8" t="str">
        <f>VLOOKUP(K2911,'[1]Mã Misa'!$B$2:$D$74,2,0)</f>
        <v>Giò Tai Lưỡi Xào 250g</v>
      </c>
      <c r="M2911" s="8" t="str">
        <f>VLOOKUP(L2911,'[1]Mã Misa'!$C$2:$D$74,2,0)</f>
        <v>GTLX250G</v>
      </c>
      <c r="N2911" s="2">
        <v>50182</v>
      </c>
      <c r="O2911" t="s">
        <v>3947</v>
      </c>
      <c r="P2911" s="8" t="str">
        <f t="shared" si="228"/>
        <v>0048127</v>
      </c>
      <c r="Q2911" s="8" t="e">
        <f t="shared" si="226"/>
        <v>#N/A</v>
      </c>
      <c r="R2911" s="19">
        <v>44557</v>
      </c>
      <c r="S2911" s="17" t="s">
        <v>3948</v>
      </c>
      <c r="T2911" s="8" t="str">
        <f t="shared" si="229"/>
        <v>VM+ HCM 52</v>
      </c>
      <c r="U2911" t="s">
        <v>11564</v>
      </c>
      <c r="Y2911" t="str">
        <f t="shared" si="230"/>
        <v>WINCOMHOCHIMINH</v>
      </c>
    </row>
    <row r="2912" spans="1:25" x14ac:dyDescent="0.2">
      <c r="A2912" t="s">
        <v>0</v>
      </c>
      <c r="B2912" t="s">
        <v>3946</v>
      </c>
      <c r="D2912" t="s">
        <v>27</v>
      </c>
      <c r="E2912" t="s">
        <v>3</v>
      </c>
      <c r="F2912" s="12">
        <v>1</v>
      </c>
      <c r="G2912" s="2">
        <v>61050</v>
      </c>
      <c r="H2912" t="s">
        <v>4</v>
      </c>
      <c r="J2912" t="s">
        <v>28</v>
      </c>
      <c r="K2912" s="9" t="str">
        <f t="shared" si="227"/>
        <v>_Giò sụn gà 250g</v>
      </c>
      <c r="L2912" s="8" t="str">
        <f>VLOOKUP(K2912,'[1]Mã Misa'!$B$2:$D$74,2,0)</f>
        <v>Giò sụn gà 250g</v>
      </c>
      <c r="M2912" s="8" t="str">
        <f>VLOOKUP(L2912,'[1]Mã Misa'!$C$2:$D$74,2,0)</f>
        <v>GSG250</v>
      </c>
      <c r="N2912" s="2">
        <v>61050</v>
      </c>
      <c r="O2912" t="s">
        <v>3947</v>
      </c>
      <c r="P2912" s="8" t="str">
        <f t="shared" si="228"/>
        <v>0048127</v>
      </c>
      <c r="Q2912" s="8" t="e">
        <f t="shared" si="226"/>
        <v>#N/A</v>
      </c>
      <c r="R2912" s="19">
        <v>44557</v>
      </c>
      <c r="S2912" s="17" t="s">
        <v>3948</v>
      </c>
      <c r="T2912" s="8" t="str">
        <f t="shared" si="229"/>
        <v>VM+ HCM 52</v>
      </c>
      <c r="U2912" t="s">
        <v>11564</v>
      </c>
      <c r="Y2912" t="str">
        <f t="shared" si="230"/>
        <v>WINCOMHOCHIMINH</v>
      </c>
    </row>
    <row r="2913" spans="1:25" x14ac:dyDescent="0.2">
      <c r="A2913" t="s">
        <v>0</v>
      </c>
      <c r="B2913" t="s">
        <v>3946</v>
      </c>
      <c r="D2913" t="s">
        <v>40</v>
      </c>
      <c r="E2913" t="s">
        <v>3</v>
      </c>
      <c r="F2913" s="12">
        <v>1</v>
      </c>
      <c r="G2913" s="2">
        <v>59400</v>
      </c>
      <c r="H2913" t="s">
        <v>4</v>
      </c>
      <c r="J2913" t="s">
        <v>41</v>
      </c>
      <c r="K2913" s="9" t="str">
        <f t="shared" si="227"/>
        <v>_Giò lụa 250g</v>
      </c>
      <c r="L2913" s="8" t="str">
        <f>VLOOKUP(K2913,'[1]Mã Misa'!$B$2:$D$74,2,0)</f>
        <v>Giò lụa 250g</v>
      </c>
      <c r="M2913" s="8" t="str">
        <f>VLOOKUP(L2913,'[1]Mã Misa'!$C$2:$D$74,2,0)</f>
        <v>GL250</v>
      </c>
      <c r="N2913" s="2">
        <v>59400</v>
      </c>
      <c r="O2913" t="s">
        <v>3947</v>
      </c>
      <c r="P2913" s="8" t="str">
        <f t="shared" si="228"/>
        <v>0048127</v>
      </c>
      <c r="Q2913" s="8" t="e">
        <f t="shared" si="226"/>
        <v>#N/A</v>
      </c>
      <c r="R2913" s="19">
        <v>44557</v>
      </c>
      <c r="S2913" s="17" t="s">
        <v>3948</v>
      </c>
      <c r="T2913" s="8" t="str">
        <f t="shared" si="229"/>
        <v>VM+ HCM 52</v>
      </c>
      <c r="U2913" t="s">
        <v>11564</v>
      </c>
      <c r="Y2913" t="str">
        <f t="shared" si="230"/>
        <v>WINCOMHOCHIMINH</v>
      </c>
    </row>
    <row r="2914" spans="1:25" x14ac:dyDescent="0.2">
      <c r="A2914" t="s">
        <v>0</v>
      </c>
      <c r="B2914" t="s">
        <v>3946</v>
      </c>
      <c r="D2914" t="s">
        <v>21</v>
      </c>
      <c r="E2914" t="s">
        <v>3</v>
      </c>
      <c r="F2914" s="12">
        <v>3</v>
      </c>
      <c r="G2914" s="2">
        <v>222750</v>
      </c>
      <c r="H2914" t="s">
        <v>4</v>
      </c>
      <c r="J2914" t="s">
        <v>22</v>
      </c>
      <c r="K2914" s="9" t="str">
        <f t="shared" si="227"/>
        <v>_Chả cốm 300g</v>
      </c>
      <c r="L2914" s="8" t="str">
        <f>VLOOKUP(K2914,'[1]Mã Misa'!$B$2:$D$74,2,0)</f>
        <v>Chả cốm 300g</v>
      </c>
      <c r="M2914" s="8" t="str">
        <f>VLOOKUP(L2914,'[1]Mã Misa'!$C$2:$D$74,2,0)</f>
        <v>CC300</v>
      </c>
      <c r="N2914" s="2">
        <v>74250</v>
      </c>
      <c r="O2914" t="s">
        <v>3947</v>
      </c>
      <c r="P2914" s="8" t="str">
        <f t="shared" si="228"/>
        <v>0048127</v>
      </c>
      <c r="Q2914" s="8" t="e">
        <f t="shared" si="226"/>
        <v>#N/A</v>
      </c>
      <c r="R2914" s="19">
        <v>44557</v>
      </c>
      <c r="S2914" s="17" t="s">
        <v>3948</v>
      </c>
      <c r="T2914" s="8" t="str">
        <f t="shared" si="229"/>
        <v>VM+ HCM 52</v>
      </c>
      <c r="U2914" t="s">
        <v>11564</v>
      </c>
      <c r="Y2914" t="str">
        <f t="shared" si="230"/>
        <v>WINCOMHOCHIMINH</v>
      </c>
    </row>
    <row r="2915" spans="1:25" x14ac:dyDescent="0.2">
      <c r="A2915" t="s">
        <v>0</v>
      </c>
      <c r="B2915" t="s">
        <v>3949</v>
      </c>
      <c r="D2915" t="s">
        <v>8</v>
      </c>
      <c r="E2915" t="s">
        <v>3</v>
      </c>
      <c r="F2915" s="12">
        <v>2</v>
      </c>
      <c r="G2915" s="2">
        <v>210800</v>
      </c>
      <c r="H2915" t="s">
        <v>4</v>
      </c>
      <c r="J2915" t="s">
        <v>9</v>
      </c>
      <c r="K2915" s="9" t="str">
        <f t="shared" si="227"/>
        <v>_Đùi gà sốt cay 500g</v>
      </c>
      <c r="L2915" s="8" t="str">
        <f>VLOOKUP(K2915,'[1]Mã Misa'!$B$2:$D$74,2,0)</f>
        <v>Đùi gà sốt cay 500g</v>
      </c>
      <c r="M2915" s="8" t="str">
        <f>VLOOKUP(L2915,'[1]Mã Misa'!$C$2:$D$74,2,0)</f>
        <v>DGSC500</v>
      </c>
      <c r="N2915" s="2">
        <v>105400</v>
      </c>
      <c r="O2915" t="s">
        <v>3950</v>
      </c>
      <c r="P2915" s="8" t="str">
        <f t="shared" si="228"/>
        <v>0161953</v>
      </c>
      <c r="Q2915" s="8" t="e">
        <f t="shared" si="226"/>
        <v>#N/A</v>
      </c>
      <c r="R2915" s="19">
        <v>44557</v>
      </c>
      <c r="S2915" s="17" t="s">
        <v>71</v>
      </c>
      <c r="T2915" s="8" t="str">
        <f t="shared" si="229"/>
        <v>VM+ HNI 10</v>
      </c>
      <c r="U2915" t="s">
        <v>10519</v>
      </c>
      <c r="Y2915" t="str">
        <f t="shared" si="230"/>
        <v>WINCOMHANOI</v>
      </c>
    </row>
    <row r="2916" spans="1:25" x14ac:dyDescent="0.2">
      <c r="A2916" t="s">
        <v>0</v>
      </c>
      <c r="B2916" t="s">
        <v>3949</v>
      </c>
      <c r="D2916" t="s">
        <v>25</v>
      </c>
      <c r="E2916" t="s">
        <v>3</v>
      </c>
      <c r="F2916" s="12">
        <v>4</v>
      </c>
      <c r="G2916" s="2">
        <v>363000</v>
      </c>
      <c r="H2916" t="s">
        <v>4</v>
      </c>
      <c r="J2916" t="s">
        <v>26</v>
      </c>
      <c r="K2916" s="9" t="str">
        <f t="shared" si="227"/>
        <v>_Chân gà sốt cay 400g</v>
      </c>
      <c r="L2916" s="8" t="str">
        <f>VLOOKUP(K2916,'[1]Mã Misa'!$B$2:$D$74,2,0)</f>
        <v>Chân gà sốt cay 400g</v>
      </c>
      <c r="M2916" s="8" t="str">
        <f>VLOOKUP(L2916,'[1]Mã Misa'!$C$2:$D$74,2,0)</f>
        <v>CGSC400</v>
      </c>
      <c r="N2916" s="2">
        <v>90750</v>
      </c>
      <c r="O2916" t="s">
        <v>3950</v>
      </c>
      <c r="P2916" s="8" t="str">
        <f t="shared" si="228"/>
        <v>0161953</v>
      </c>
      <c r="Q2916" s="8" t="e">
        <f t="shared" si="226"/>
        <v>#N/A</v>
      </c>
      <c r="R2916" s="19">
        <v>44557</v>
      </c>
      <c r="S2916" s="17" t="s">
        <v>71</v>
      </c>
      <c r="T2916" s="8" t="str">
        <f t="shared" si="229"/>
        <v>VM+ HNI 10</v>
      </c>
      <c r="U2916" t="s">
        <v>10519</v>
      </c>
      <c r="Y2916" t="str">
        <f t="shared" si="230"/>
        <v>WINCOMHANOI</v>
      </c>
    </row>
    <row r="2917" spans="1:25" x14ac:dyDescent="0.2">
      <c r="A2917" t="s">
        <v>0</v>
      </c>
      <c r="B2917" t="s">
        <v>3951</v>
      </c>
      <c r="D2917" t="s">
        <v>42</v>
      </c>
      <c r="E2917" t="s">
        <v>3</v>
      </c>
      <c r="F2917" s="12">
        <v>3</v>
      </c>
      <c r="G2917" s="2">
        <v>263361</v>
      </c>
      <c r="H2917" t="s">
        <v>4</v>
      </c>
      <c r="J2917" t="s">
        <v>43</v>
      </c>
      <c r="K2917" s="9" t="str">
        <f t="shared" si="227"/>
        <v>Bắp bò muối gói 200g</v>
      </c>
      <c r="L2917" s="8" t="str">
        <f>VLOOKUP(K2917,'[1]Mã Misa'!$B$2:$D$74,2,0)</f>
        <v>Bắp bò muối 200g</v>
      </c>
      <c r="M2917" s="8" t="str">
        <f>VLOOKUP(L2917,'[1]Mã Misa'!$C$2:$D$74,2,0)</f>
        <v>BBM200</v>
      </c>
      <c r="N2917" s="2">
        <v>87787</v>
      </c>
      <c r="O2917" t="s">
        <v>3952</v>
      </c>
      <c r="P2917" s="8" t="str">
        <f t="shared" si="228"/>
        <v>0020998</v>
      </c>
      <c r="Q2917" s="8" t="e">
        <f t="shared" si="226"/>
        <v>#N/A</v>
      </c>
      <c r="R2917" s="19">
        <v>44557</v>
      </c>
      <c r="S2917" s="17" t="s">
        <v>68</v>
      </c>
      <c r="T2917" s="8" t="str">
        <f t="shared" si="229"/>
        <v>VM+ DNG 63</v>
      </c>
      <c r="U2917" t="s">
        <v>10518</v>
      </c>
      <c r="Y2917" t="str">
        <f t="shared" si="230"/>
        <v>WINCOMDANANG</v>
      </c>
    </row>
    <row r="2918" spans="1:25" x14ac:dyDescent="0.2">
      <c r="A2918" t="s">
        <v>0</v>
      </c>
      <c r="B2918" t="s">
        <v>3953</v>
      </c>
      <c r="D2918" t="s">
        <v>30</v>
      </c>
      <c r="E2918" t="s">
        <v>3</v>
      </c>
      <c r="F2918" s="12">
        <v>2</v>
      </c>
      <c r="G2918" s="2">
        <v>222116</v>
      </c>
      <c r="H2918" t="s">
        <v>4</v>
      </c>
      <c r="J2918" t="s">
        <v>31</v>
      </c>
      <c r="K2918" s="9" t="str">
        <f t="shared" si="227"/>
        <v>Gà muối gói 500g</v>
      </c>
      <c r="L2918" s="8" t="str">
        <f>VLOOKUP(K2918,'[1]Mã Misa'!$B$2:$D$74,2,0)</f>
        <v>Gà muối 500g</v>
      </c>
      <c r="M2918" s="8" t="str">
        <f>VLOOKUP(L2918,'[1]Mã Misa'!$C$2:$D$74,2,0)</f>
        <v>GM500</v>
      </c>
      <c r="N2918" s="2">
        <v>111058</v>
      </c>
      <c r="O2918" t="s">
        <v>3954</v>
      </c>
      <c r="P2918" s="8" t="str">
        <f t="shared" si="228"/>
        <v>0161974</v>
      </c>
      <c r="Q2918" s="8" t="e">
        <f t="shared" si="226"/>
        <v>#N/A</v>
      </c>
      <c r="R2918" s="19">
        <v>44557</v>
      </c>
      <c r="S2918" s="17" t="s">
        <v>3955</v>
      </c>
      <c r="T2918" s="8" t="str">
        <f t="shared" si="229"/>
        <v>VM+ HNI 31</v>
      </c>
      <c r="U2918" t="s">
        <v>11565</v>
      </c>
      <c r="Y2918" t="str">
        <f t="shared" si="230"/>
        <v>WINCOMHANOI</v>
      </c>
    </row>
    <row r="2919" spans="1:25" x14ac:dyDescent="0.2">
      <c r="A2919" t="s">
        <v>0</v>
      </c>
      <c r="B2919" t="s">
        <v>3953</v>
      </c>
      <c r="D2919" t="s">
        <v>11</v>
      </c>
      <c r="E2919" t="s">
        <v>3</v>
      </c>
      <c r="F2919" s="12">
        <v>1</v>
      </c>
      <c r="G2919" s="2">
        <v>50182</v>
      </c>
      <c r="H2919" t="s">
        <v>4</v>
      </c>
      <c r="J2919" t="s">
        <v>12</v>
      </c>
      <c r="K2919" s="9" t="str">
        <f t="shared" si="227"/>
        <v>Giò tai lưỡi xào gói 250g</v>
      </c>
      <c r="L2919" s="8" t="str">
        <f>VLOOKUP(K2919,'[1]Mã Misa'!$B$2:$D$74,2,0)</f>
        <v>Giò Tai Lưỡi Xào 250g</v>
      </c>
      <c r="M2919" s="8" t="str">
        <f>VLOOKUP(L2919,'[1]Mã Misa'!$C$2:$D$74,2,0)</f>
        <v>GTLX250G</v>
      </c>
      <c r="N2919" s="2">
        <v>50182</v>
      </c>
      <c r="O2919" t="s">
        <v>3954</v>
      </c>
      <c r="P2919" s="8" t="str">
        <f t="shared" si="228"/>
        <v>0161974</v>
      </c>
      <c r="Q2919" s="8" t="e">
        <f t="shared" si="226"/>
        <v>#N/A</v>
      </c>
      <c r="R2919" s="19">
        <v>44557</v>
      </c>
      <c r="S2919" s="17" t="s">
        <v>3955</v>
      </c>
      <c r="T2919" s="8" t="str">
        <f t="shared" si="229"/>
        <v>VM+ HNI 31</v>
      </c>
      <c r="U2919" t="s">
        <v>11565</v>
      </c>
      <c r="Y2919" t="str">
        <f t="shared" si="230"/>
        <v>WINCOMHANOI</v>
      </c>
    </row>
    <row r="2920" spans="1:25" x14ac:dyDescent="0.2">
      <c r="A2920" t="s">
        <v>0</v>
      </c>
      <c r="B2920" t="s">
        <v>3956</v>
      </c>
      <c r="D2920" t="s">
        <v>11</v>
      </c>
      <c r="E2920" t="s">
        <v>3</v>
      </c>
      <c r="F2920" s="12">
        <v>6</v>
      </c>
      <c r="G2920" s="2">
        <v>301092</v>
      </c>
      <c r="H2920" t="s">
        <v>4</v>
      </c>
      <c r="J2920" t="s">
        <v>12</v>
      </c>
      <c r="K2920" s="9" t="str">
        <f t="shared" si="227"/>
        <v>Giò tai lưỡi xào gói 250g</v>
      </c>
      <c r="L2920" s="8" t="str">
        <f>VLOOKUP(K2920,'[1]Mã Misa'!$B$2:$D$74,2,0)</f>
        <v>Giò Tai Lưỡi Xào 250g</v>
      </c>
      <c r="M2920" s="8" t="str">
        <f>VLOOKUP(L2920,'[1]Mã Misa'!$C$2:$D$74,2,0)</f>
        <v>GTLX250G</v>
      </c>
      <c r="N2920" s="2">
        <v>50182</v>
      </c>
      <c r="O2920" t="s">
        <v>3957</v>
      </c>
      <c r="P2920" s="8" t="str">
        <f t="shared" si="228"/>
        <v>0048144</v>
      </c>
      <c r="Q2920" s="8" t="e">
        <f t="shared" si="226"/>
        <v>#N/A</v>
      </c>
      <c r="R2920" s="19">
        <v>44557</v>
      </c>
      <c r="S2920" s="17" t="s">
        <v>3958</v>
      </c>
      <c r="T2920" s="8" t="str">
        <f t="shared" si="229"/>
        <v>VM+ HCM Fl</v>
      </c>
      <c r="U2920" t="s">
        <v>11566</v>
      </c>
      <c r="Y2920" t="str">
        <f t="shared" si="230"/>
        <v>WINCOMHOCHIMINH</v>
      </c>
    </row>
    <row r="2921" spans="1:25" x14ac:dyDescent="0.2">
      <c r="A2921" t="s">
        <v>0</v>
      </c>
      <c r="B2921" t="s">
        <v>3956</v>
      </c>
      <c r="D2921" t="s">
        <v>30</v>
      </c>
      <c r="E2921" t="s">
        <v>3</v>
      </c>
      <c r="F2921" s="12">
        <v>1</v>
      </c>
      <c r="G2921" s="2">
        <v>111058</v>
      </c>
      <c r="H2921" t="s">
        <v>4</v>
      </c>
      <c r="J2921" t="s">
        <v>31</v>
      </c>
      <c r="K2921" s="9" t="str">
        <f t="shared" si="227"/>
        <v>Gà muối gói 500g</v>
      </c>
      <c r="L2921" s="8" t="str">
        <f>VLOOKUP(K2921,'[1]Mã Misa'!$B$2:$D$74,2,0)</f>
        <v>Gà muối 500g</v>
      </c>
      <c r="M2921" s="8" t="str">
        <f>VLOOKUP(L2921,'[1]Mã Misa'!$C$2:$D$74,2,0)</f>
        <v>GM500</v>
      </c>
      <c r="N2921" s="2">
        <v>111058</v>
      </c>
      <c r="O2921" t="s">
        <v>3957</v>
      </c>
      <c r="P2921" s="8" t="str">
        <f t="shared" si="228"/>
        <v>0048144</v>
      </c>
      <c r="Q2921" s="8" t="e">
        <f t="shared" si="226"/>
        <v>#N/A</v>
      </c>
      <c r="R2921" s="19">
        <v>44557</v>
      </c>
      <c r="S2921" s="17" t="s">
        <v>3958</v>
      </c>
      <c r="T2921" s="8" t="str">
        <f t="shared" si="229"/>
        <v>VM+ HCM Fl</v>
      </c>
      <c r="U2921" t="s">
        <v>11566</v>
      </c>
      <c r="Y2921" t="str">
        <f t="shared" si="230"/>
        <v>WINCOMHOCHIMINH</v>
      </c>
    </row>
    <row r="2922" spans="1:25" x14ac:dyDescent="0.2">
      <c r="A2922" t="s">
        <v>0</v>
      </c>
      <c r="B2922" t="s">
        <v>3956</v>
      </c>
      <c r="D2922" t="s">
        <v>121</v>
      </c>
      <c r="E2922" t="s">
        <v>3</v>
      </c>
      <c r="F2922" s="12">
        <v>2</v>
      </c>
      <c r="G2922" s="2">
        <v>146862</v>
      </c>
      <c r="H2922" t="s">
        <v>4</v>
      </c>
      <c r="J2922" t="s">
        <v>122</v>
      </c>
      <c r="K2922" s="9" t="str">
        <f t="shared" si="227"/>
        <v>Chân giò heo muối gói 300g</v>
      </c>
      <c r="L2922" s="8" t="str">
        <f>VLOOKUP(K2922,'[1]Mã Misa'!$B$2:$D$74,2,0)</f>
        <v>Chân giò heo muối 300g</v>
      </c>
      <c r="M2922" s="8" t="str">
        <f>VLOOKUP(L2922,'[1]Mã Misa'!$C$2:$D$74,2,0)</f>
        <v>CGM300</v>
      </c>
      <c r="N2922" s="2">
        <v>73431</v>
      </c>
      <c r="O2922" t="s">
        <v>3957</v>
      </c>
      <c r="P2922" s="8" t="str">
        <f t="shared" si="228"/>
        <v>0048144</v>
      </c>
      <c r="Q2922" s="8" t="e">
        <f t="shared" si="226"/>
        <v>#N/A</v>
      </c>
      <c r="R2922" s="19">
        <v>44557</v>
      </c>
      <c r="S2922" s="17" t="s">
        <v>3958</v>
      </c>
      <c r="T2922" s="8" t="str">
        <f t="shared" si="229"/>
        <v>VM+ HCM Fl</v>
      </c>
      <c r="U2922" t="s">
        <v>11566</v>
      </c>
      <c r="Y2922" t="str">
        <f t="shared" si="230"/>
        <v>WINCOMHOCHIMINH</v>
      </c>
    </row>
    <row r="2923" spans="1:25" x14ac:dyDescent="0.2">
      <c r="A2923" t="s">
        <v>0</v>
      </c>
      <c r="B2923" t="s">
        <v>3956</v>
      </c>
      <c r="D2923" t="s">
        <v>27</v>
      </c>
      <c r="E2923" t="s">
        <v>3</v>
      </c>
      <c r="F2923" s="12">
        <v>2</v>
      </c>
      <c r="G2923" s="2">
        <v>122100</v>
      </c>
      <c r="H2923" t="s">
        <v>4</v>
      </c>
      <c r="J2923" t="s">
        <v>28</v>
      </c>
      <c r="K2923" s="9" t="str">
        <f t="shared" si="227"/>
        <v>_Giò sụn gà 250g</v>
      </c>
      <c r="L2923" s="8" t="str">
        <f>VLOOKUP(K2923,'[1]Mã Misa'!$B$2:$D$74,2,0)</f>
        <v>Giò sụn gà 250g</v>
      </c>
      <c r="M2923" s="8" t="str">
        <f>VLOOKUP(L2923,'[1]Mã Misa'!$C$2:$D$74,2,0)</f>
        <v>GSG250</v>
      </c>
      <c r="N2923" s="2">
        <v>61050</v>
      </c>
      <c r="O2923" t="s">
        <v>3957</v>
      </c>
      <c r="P2923" s="8" t="str">
        <f t="shared" si="228"/>
        <v>0048144</v>
      </c>
      <c r="Q2923" s="8" t="e">
        <f t="shared" si="226"/>
        <v>#N/A</v>
      </c>
      <c r="R2923" s="19">
        <v>44557</v>
      </c>
      <c r="S2923" s="17" t="s">
        <v>3958</v>
      </c>
      <c r="T2923" s="8" t="str">
        <f t="shared" si="229"/>
        <v>VM+ HCM Fl</v>
      </c>
      <c r="U2923" t="s">
        <v>11566</v>
      </c>
      <c r="Y2923" t="str">
        <f t="shared" si="230"/>
        <v>WINCOMHOCHIMINH</v>
      </c>
    </row>
    <row r="2924" spans="1:25" x14ac:dyDescent="0.2">
      <c r="A2924" t="s">
        <v>0</v>
      </c>
      <c r="B2924" t="s">
        <v>3959</v>
      </c>
      <c r="D2924" t="s">
        <v>30</v>
      </c>
      <c r="E2924" t="s">
        <v>3</v>
      </c>
      <c r="F2924" s="12">
        <v>2</v>
      </c>
      <c r="G2924" s="2">
        <v>222116</v>
      </c>
      <c r="H2924" t="s">
        <v>4</v>
      </c>
      <c r="J2924" t="s">
        <v>31</v>
      </c>
      <c r="K2924" s="9" t="str">
        <f t="shared" si="227"/>
        <v>Gà muối gói 500g</v>
      </c>
      <c r="L2924" s="8" t="str">
        <f>VLOOKUP(K2924,'[1]Mã Misa'!$B$2:$D$74,2,0)</f>
        <v>Gà muối 500g</v>
      </c>
      <c r="M2924" s="8" t="str">
        <f>VLOOKUP(L2924,'[1]Mã Misa'!$C$2:$D$74,2,0)</f>
        <v>GM500</v>
      </c>
      <c r="N2924" s="2">
        <v>111058</v>
      </c>
      <c r="O2924" t="s">
        <v>3960</v>
      </c>
      <c r="P2924" s="8" t="str">
        <f t="shared" si="228"/>
        <v>0005983</v>
      </c>
      <c r="Q2924" s="8" t="e">
        <f t="shared" si="226"/>
        <v>#N/A</v>
      </c>
      <c r="R2924" s="19">
        <v>44557</v>
      </c>
      <c r="S2924" s="17" t="s">
        <v>3961</v>
      </c>
      <c r="T2924" s="8" t="str">
        <f t="shared" si="229"/>
        <v>VM+ THA 16</v>
      </c>
      <c r="U2924" t="s">
        <v>11567</v>
      </c>
      <c r="Y2924" t="str">
        <f t="shared" si="230"/>
        <v>WINCOMTHANHHOA</v>
      </c>
    </row>
    <row r="2925" spans="1:25" x14ac:dyDescent="0.2">
      <c r="A2925" t="s">
        <v>0</v>
      </c>
      <c r="B2925" t="s">
        <v>3959</v>
      </c>
      <c r="D2925" t="s">
        <v>121</v>
      </c>
      <c r="E2925" t="s">
        <v>3</v>
      </c>
      <c r="F2925" s="12">
        <v>1</v>
      </c>
      <c r="G2925" s="2">
        <v>73431</v>
      </c>
      <c r="H2925" t="s">
        <v>4</v>
      </c>
      <c r="J2925" t="s">
        <v>122</v>
      </c>
      <c r="K2925" s="9" t="str">
        <f t="shared" si="227"/>
        <v>Chân giò heo muối gói 300g</v>
      </c>
      <c r="L2925" s="8" t="str">
        <f>VLOOKUP(K2925,'[1]Mã Misa'!$B$2:$D$74,2,0)</f>
        <v>Chân giò heo muối 300g</v>
      </c>
      <c r="M2925" s="8" t="str">
        <f>VLOOKUP(L2925,'[1]Mã Misa'!$C$2:$D$74,2,0)</f>
        <v>CGM300</v>
      </c>
      <c r="N2925" s="2">
        <v>73431</v>
      </c>
      <c r="O2925" t="s">
        <v>3960</v>
      </c>
      <c r="P2925" s="8" t="str">
        <f t="shared" si="228"/>
        <v>0005983</v>
      </c>
      <c r="Q2925" s="8" t="e">
        <f t="shared" si="226"/>
        <v>#N/A</v>
      </c>
      <c r="R2925" s="19">
        <v>44557</v>
      </c>
      <c r="S2925" s="17" t="s">
        <v>3961</v>
      </c>
      <c r="T2925" s="8" t="str">
        <f t="shared" si="229"/>
        <v>VM+ THA 16</v>
      </c>
      <c r="U2925" t="s">
        <v>11567</v>
      </c>
      <c r="Y2925" t="str">
        <f t="shared" si="230"/>
        <v>WINCOMTHANHHOA</v>
      </c>
    </row>
    <row r="2926" spans="1:25" x14ac:dyDescent="0.2">
      <c r="A2926" t="s">
        <v>0</v>
      </c>
      <c r="B2926" t="s">
        <v>3962</v>
      </c>
      <c r="D2926" t="s">
        <v>8</v>
      </c>
      <c r="E2926" t="s">
        <v>3</v>
      </c>
      <c r="F2926" s="12">
        <v>5</v>
      </c>
      <c r="G2926" s="2">
        <v>527000</v>
      </c>
      <c r="H2926" t="s">
        <v>4</v>
      </c>
      <c r="J2926" t="s">
        <v>9</v>
      </c>
      <c r="K2926" s="9" t="str">
        <f t="shared" si="227"/>
        <v>_Đùi gà sốt cay 500g</v>
      </c>
      <c r="L2926" s="8" t="str">
        <f>VLOOKUP(K2926,'[1]Mã Misa'!$B$2:$D$74,2,0)</f>
        <v>Đùi gà sốt cay 500g</v>
      </c>
      <c r="M2926" s="8" t="str">
        <f>VLOOKUP(L2926,'[1]Mã Misa'!$C$2:$D$74,2,0)</f>
        <v>DGSC500</v>
      </c>
      <c r="N2926" s="2">
        <v>105400</v>
      </c>
      <c r="O2926" t="s">
        <v>3963</v>
      </c>
      <c r="P2926" s="8" t="str">
        <f t="shared" si="228"/>
        <v>0162002</v>
      </c>
      <c r="Q2926" s="8" t="e">
        <f t="shared" si="226"/>
        <v>#N/A</v>
      </c>
      <c r="R2926" s="19">
        <v>44557</v>
      </c>
      <c r="S2926" s="17" t="s">
        <v>2364</v>
      </c>
      <c r="T2926" s="8" t="str">
        <f t="shared" si="229"/>
        <v>VM+ HNI 24</v>
      </c>
      <c r="U2926" t="s">
        <v>11175</v>
      </c>
      <c r="Y2926" t="str">
        <f t="shared" si="230"/>
        <v>WINCOMHANOI</v>
      </c>
    </row>
    <row r="2927" spans="1:25" x14ac:dyDescent="0.2">
      <c r="A2927" t="s">
        <v>0</v>
      </c>
      <c r="B2927" t="s">
        <v>3962</v>
      </c>
      <c r="D2927" t="s">
        <v>21</v>
      </c>
      <c r="E2927" t="s">
        <v>3</v>
      </c>
      <c r="F2927" s="12">
        <v>2</v>
      </c>
      <c r="G2927" s="2">
        <v>148500</v>
      </c>
      <c r="H2927" t="s">
        <v>4</v>
      </c>
      <c r="J2927" t="s">
        <v>22</v>
      </c>
      <c r="K2927" s="9" t="str">
        <f t="shared" si="227"/>
        <v>_Chả cốm 300g</v>
      </c>
      <c r="L2927" s="8" t="str">
        <f>VLOOKUP(K2927,'[1]Mã Misa'!$B$2:$D$74,2,0)</f>
        <v>Chả cốm 300g</v>
      </c>
      <c r="M2927" s="8" t="str">
        <f>VLOOKUP(L2927,'[1]Mã Misa'!$C$2:$D$74,2,0)</f>
        <v>CC300</v>
      </c>
      <c r="N2927" s="2">
        <v>74250</v>
      </c>
      <c r="O2927" t="s">
        <v>3963</v>
      </c>
      <c r="P2927" s="8" t="str">
        <f t="shared" si="228"/>
        <v>0162002</v>
      </c>
      <c r="Q2927" s="8" t="e">
        <f t="shared" si="226"/>
        <v>#N/A</v>
      </c>
      <c r="R2927" s="19">
        <v>44557</v>
      </c>
      <c r="S2927" s="17" t="s">
        <v>2364</v>
      </c>
      <c r="T2927" s="8" t="str">
        <f t="shared" si="229"/>
        <v>VM+ HNI 24</v>
      </c>
      <c r="U2927" t="s">
        <v>11175</v>
      </c>
      <c r="Y2927" t="str">
        <f t="shared" si="230"/>
        <v>WINCOMHANOI</v>
      </c>
    </row>
    <row r="2928" spans="1:25" x14ac:dyDescent="0.2">
      <c r="A2928" t="s">
        <v>0</v>
      </c>
      <c r="B2928" t="s">
        <v>3962</v>
      </c>
      <c r="D2928" t="s">
        <v>30</v>
      </c>
      <c r="E2928" t="s">
        <v>3</v>
      </c>
      <c r="F2928" s="12">
        <v>1</v>
      </c>
      <c r="G2928" s="2">
        <v>111058</v>
      </c>
      <c r="H2928" t="s">
        <v>4</v>
      </c>
      <c r="J2928" t="s">
        <v>31</v>
      </c>
      <c r="K2928" s="9" t="str">
        <f t="shared" si="227"/>
        <v>Gà muối gói 500g</v>
      </c>
      <c r="L2928" s="8" t="str">
        <f>VLOOKUP(K2928,'[1]Mã Misa'!$B$2:$D$74,2,0)</f>
        <v>Gà muối 500g</v>
      </c>
      <c r="M2928" s="8" t="str">
        <f>VLOOKUP(L2928,'[1]Mã Misa'!$C$2:$D$74,2,0)</f>
        <v>GM500</v>
      </c>
      <c r="N2928" s="2">
        <v>111058</v>
      </c>
      <c r="O2928" t="s">
        <v>3963</v>
      </c>
      <c r="P2928" s="8" t="str">
        <f t="shared" si="228"/>
        <v>0162002</v>
      </c>
      <c r="Q2928" s="8" t="e">
        <f t="shared" si="226"/>
        <v>#N/A</v>
      </c>
      <c r="R2928" s="19">
        <v>44557</v>
      </c>
      <c r="S2928" s="17" t="s">
        <v>2364</v>
      </c>
      <c r="T2928" s="8" t="str">
        <f t="shared" si="229"/>
        <v>VM+ HNI 24</v>
      </c>
      <c r="U2928" t="s">
        <v>11175</v>
      </c>
      <c r="Y2928" t="str">
        <f t="shared" si="230"/>
        <v>WINCOMHANOI</v>
      </c>
    </row>
    <row r="2929" spans="1:25" x14ac:dyDescent="0.2">
      <c r="A2929" t="s">
        <v>0</v>
      </c>
      <c r="B2929" t="s">
        <v>3962</v>
      </c>
      <c r="D2929" t="s">
        <v>121</v>
      </c>
      <c r="E2929" t="s">
        <v>3</v>
      </c>
      <c r="F2929" s="12">
        <v>1</v>
      </c>
      <c r="G2929" s="2">
        <v>73431</v>
      </c>
      <c r="H2929" t="s">
        <v>4</v>
      </c>
      <c r="J2929" t="s">
        <v>122</v>
      </c>
      <c r="K2929" s="9" t="str">
        <f t="shared" si="227"/>
        <v>Chân giò heo muối gói 300g</v>
      </c>
      <c r="L2929" s="8" t="str">
        <f>VLOOKUP(K2929,'[1]Mã Misa'!$B$2:$D$74,2,0)</f>
        <v>Chân giò heo muối 300g</v>
      </c>
      <c r="M2929" s="8" t="str">
        <f>VLOOKUP(L2929,'[1]Mã Misa'!$C$2:$D$74,2,0)</f>
        <v>CGM300</v>
      </c>
      <c r="N2929" s="2">
        <v>73431</v>
      </c>
      <c r="O2929" t="s">
        <v>3963</v>
      </c>
      <c r="P2929" s="8" t="str">
        <f t="shared" si="228"/>
        <v>0162002</v>
      </c>
      <c r="Q2929" s="8" t="e">
        <f t="shared" si="226"/>
        <v>#N/A</v>
      </c>
      <c r="R2929" s="19">
        <v>44557</v>
      </c>
      <c r="S2929" s="17" t="s">
        <v>2364</v>
      </c>
      <c r="T2929" s="8" t="str">
        <f t="shared" si="229"/>
        <v>VM+ HNI 24</v>
      </c>
      <c r="U2929" t="s">
        <v>11175</v>
      </c>
      <c r="Y2929" t="str">
        <f t="shared" si="230"/>
        <v>WINCOMHANOI</v>
      </c>
    </row>
    <row r="2930" spans="1:25" x14ac:dyDescent="0.2">
      <c r="A2930" t="s">
        <v>0</v>
      </c>
      <c r="B2930" t="s">
        <v>3964</v>
      </c>
      <c r="D2930" t="s">
        <v>15</v>
      </c>
      <c r="E2930" t="s">
        <v>3</v>
      </c>
      <c r="F2930" s="12">
        <v>4</v>
      </c>
      <c r="G2930" s="2">
        <v>184000</v>
      </c>
      <c r="H2930" t="s">
        <v>4</v>
      </c>
      <c r="J2930" t="s">
        <v>16</v>
      </c>
      <c r="K2930" s="9" t="str">
        <f t="shared" si="227"/>
        <v>Mộc nấm hương gói 250g</v>
      </c>
      <c r="L2930" s="8" t="str">
        <f>VLOOKUP(K2930,'[1]Mã Misa'!$B$2:$D$74,2,0)</f>
        <v>Mộc Nấm Hương 250g</v>
      </c>
      <c r="M2930" s="8" t="str">
        <f>VLOOKUP(L2930,'[1]Mã Misa'!$C$2:$D$74,2,0)</f>
        <v>MNH250</v>
      </c>
      <c r="N2930" s="2">
        <v>46000</v>
      </c>
      <c r="O2930" t="s">
        <v>3965</v>
      </c>
      <c r="P2930" s="8" t="str">
        <f t="shared" si="228"/>
        <v>0048146</v>
      </c>
      <c r="Q2930" s="8" t="e">
        <f t="shared" si="226"/>
        <v>#N/A</v>
      </c>
      <c r="R2930" s="19">
        <v>44557</v>
      </c>
      <c r="S2930" s="17" t="s">
        <v>3966</v>
      </c>
      <c r="T2930" s="8" t="str">
        <f t="shared" si="229"/>
        <v>VM+ HCM 36</v>
      </c>
      <c r="U2930" t="s">
        <v>11568</v>
      </c>
      <c r="Y2930" t="str">
        <f t="shared" si="230"/>
        <v>WINCOMHOCHIMINH</v>
      </c>
    </row>
    <row r="2931" spans="1:25" x14ac:dyDescent="0.2">
      <c r="A2931" t="s">
        <v>0</v>
      </c>
      <c r="B2931" t="s">
        <v>3967</v>
      </c>
      <c r="D2931" t="s">
        <v>30</v>
      </c>
      <c r="E2931" t="s">
        <v>3</v>
      </c>
      <c r="F2931" s="12">
        <v>1</v>
      </c>
      <c r="G2931" s="2">
        <v>111058</v>
      </c>
      <c r="H2931" t="s">
        <v>4</v>
      </c>
      <c r="J2931" t="s">
        <v>31</v>
      </c>
      <c r="K2931" s="9" t="str">
        <f t="shared" si="227"/>
        <v>Gà muối gói 500g</v>
      </c>
      <c r="L2931" s="8" t="str">
        <f>VLOOKUP(K2931,'[1]Mã Misa'!$B$2:$D$74,2,0)</f>
        <v>Gà muối 500g</v>
      </c>
      <c r="M2931" s="8" t="str">
        <f>VLOOKUP(L2931,'[1]Mã Misa'!$C$2:$D$74,2,0)</f>
        <v>GM500</v>
      </c>
      <c r="N2931" s="2">
        <v>111058</v>
      </c>
      <c r="O2931" t="s">
        <v>3968</v>
      </c>
      <c r="P2931" s="8" t="str">
        <f t="shared" si="228"/>
        <v>0002249</v>
      </c>
      <c r="Q2931" s="8" t="e">
        <f t="shared" si="226"/>
        <v>#N/A</v>
      </c>
      <c r="R2931" s="19">
        <v>44557</v>
      </c>
      <c r="S2931" s="17" t="s">
        <v>3969</v>
      </c>
      <c r="T2931" s="8" t="str">
        <f t="shared" si="229"/>
        <v>VM+ HYN WB</v>
      </c>
      <c r="U2931" t="s">
        <v>11569</v>
      </c>
      <c r="Y2931" t="str">
        <f t="shared" si="230"/>
        <v>WINCOMHUNGYEN</v>
      </c>
    </row>
    <row r="2932" spans="1:25" x14ac:dyDescent="0.2">
      <c r="A2932" t="s">
        <v>0</v>
      </c>
      <c r="B2932" t="s">
        <v>3970</v>
      </c>
      <c r="D2932" t="s">
        <v>30</v>
      </c>
      <c r="E2932" t="s">
        <v>3</v>
      </c>
      <c r="F2932" s="12">
        <v>1</v>
      </c>
      <c r="G2932" s="2">
        <v>111058</v>
      </c>
      <c r="H2932" t="s">
        <v>4</v>
      </c>
      <c r="J2932" t="s">
        <v>31</v>
      </c>
      <c r="K2932" s="9" t="str">
        <f t="shared" si="227"/>
        <v>Gà muối gói 500g</v>
      </c>
      <c r="L2932" s="8" t="str">
        <f>VLOOKUP(K2932,'[1]Mã Misa'!$B$2:$D$74,2,0)</f>
        <v>Gà muối 500g</v>
      </c>
      <c r="M2932" s="8" t="str">
        <f>VLOOKUP(L2932,'[1]Mã Misa'!$C$2:$D$74,2,0)</f>
        <v>GM500</v>
      </c>
      <c r="N2932" s="2">
        <v>111058</v>
      </c>
      <c r="O2932" t="s">
        <v>3971</v>
      </c>
      <c r="P2932" s="8" t="str">
        <f t="shared" si="228"/>
        <v>0001589</v>
      </c>
      <c r="Q2932" s="8" t="e">
        <f t="shared" si="226"/>
        <v>#N/A</v>
      </c>
      <c r="R2932" s="19">
        <v>44557</v>
      </c>
      <c r="S2932" s="17" t="s">
        <v>242</v>
      </c>
      <c r="T2932" s="8" t="str">
        <f t="shared" si="229"/>
        <v>VM+ BTE 80</v>
      </c>
      <c r="U2932" t="s">
        <v>10572</v>
      </c>
      <c r="Y2932" t="str">
        <f t="shared" si="230"/>
        <v>WINCOMBENTRE</v>
      </c>
    </row>
    <row r="2933" spans="1:25" x14ac:dyDescent="0.2">
      <c r="A2933" t="s">
        <v>0</v>
      </c>
      <c r="B2933" t="s">
        <v>3972</v>
      </c>
      <c r="D2933" t="s">
        <v>8</v>
      </c>
      <c r="E2933" t="s">
        <v>3</v>
      </c>
      <c r="F2933" s="12">
        <v>10</v>
      </c>
      <c r="G2933" s="2">
        <v>1054000</v>
      </c>
      <c r="H2933" t="s">
        <v>4</v>
      </c>
      <c r="J2933" t="s">
        <v>9</v>
      </c>
      <c r="K2933" s="9" t="str">
        <f t="shared" si="227"/>
        <v>_Đùi gà sốt cay 500g</v>
      </c>
      <c r="L2933" s="8" t="str">
        <f>VLOOKUP(K2933,'[1]Mã Misa'!$B$2:$D$74,2,0)</f>
        <v>Đùi gà sốt cay 500g</v>
      </c>
      <c r="M2933" s="8" t="str">
        <f>VLOOKUP(L2933,'[1]Mã Misa'!$C$2:$D$74,2,0)</f>
        <v>DGSC500</v>
      </c>
      <c r="N2933" s="2">
        <v>105400</v>
      </c>
      <c r="O2933" t="s">
        <v>3973</v>
      </c>
      <c r="P2933" s="8" t="str">
        <f t="shared" si="228"/>
        <v>0162039</v>
      </c>
      <c r="Q2933" s="8" t="e">
        <f t="shared" si="226"/>
        <v>#N/A</v>
      </c>
      <c r="R2933" s="19">
        <v>44557</v>
      </c>
      <c r="S2933" s="17" t="s">
        <v>2042</v>
      </c>
      <c r="T2933" s="8" t="str">
        <f t="shared" si="229"/>
        <v>VM+ HNI Tổ</v>
      </c>
      <c r="U2933" t="s">
        <v>11089</v>
      </c>
      <c r="Y2933" t="str">
        <f t="shared" si="230"/>
        <v>WINCOMHANOI</v>
      </c>
    </row>
    <row r="2934" spans="1:25" x14ac:dyDescent="0.2">
      <c r="A2934" t="s">
        <v>0</v>
      </c>
      <c r="B2934" t="s">
        <v>3974</v>
      </c>
      <c r="D2934" t="s">
        <v>40</v>
      </c>
      <c r="E2934" t="s">
        <v>3</v>
      </c>
      <c r="F2934" s="12">
        <v>4</v>
      </c>
      <c r="G2934" s="2">
        <v>237600</v>
      </c>
      <c r="H2934" t="s">
        <v>4</v>
      </c>
      <c r="J2934" t="s">
        <v>41</v>
      </c>
      <c r="K2934" s="9" t="str">
        <f t="shared" si="227"/>
        <v>_Giò lụa 250g</v>
      </c>
      <c r="L2934" s="8" t="str">
        <f>VLOOKUP(K2934,'[1]Mã Misa'!$B$2:$D$74,2,0)</f>
        <v>Giò lụa 250g</v>
      </c>
      <c r="M2934" s="8" t="str">
        <f>VLOOKUP(L2934,'[1]Mã Misa'!$C$2:$D$74,2,0)</f>
        <v>GL250</v>
      </c>
      <c r="N2934" s="2">
        <v>59400</v>
      </c>
      <c r="O2934" t="s">
        <v>3975</v>
      </c>
      <c r="P2934" s="8" t="str">
        <f t="shared" si="228"/>
        <v>0162040</v>
      </c>
      <c r="Q2934" s="8" t="e">
        <f t="shared" si="226"/>
        <v>#N/A</v>
      </c>
      <c r="R2934" s="19">
        <v>44557</v>
      </c>
      <c r="S2934" s="17" t="s">
        <v>2042</v>
      </c>
      <c r="T2934" s="8" t="str">
        <f t="shared" si="229"/>
        <v>VM+ HNI Tổ</v>
      </c>
      <c r="U2934" t="s">
        <v>11089</v>
      </c>
      <c r="Y2934" t="str">
        <f t="shared" si="230"/>
        <v>WINCOMHANOI</v>
      </c>
    </row>
    <row r="2935" spans="1:25" x14ac:dyDescent="0.2">
      <c r="A2935" t="s">
        <v>0</v>
      </c>
      <c r="B2935" t="s">
        <v>3976</v>
      </c>
      <c r="D2935" t="s">
        <v>2</v>
      </c>
      <c r="E2935" t="s">
        <v>3</v>
      </c>
      <c r="F2935" s="12">
        <v>2</v>
      </c>
      <c r="G2935" s="2">
        <v>141900</v>
      </c>
      <c r="H2935" t="s">
        <v>4</v>
      </c>
      <c r="J2935" t="s">
        <v>5</v>
      </c>
      <c r="K2935" s="9" t="str">
        <f t="shared" si="227"/>
        <v>_Chả nướng 300g</v>
      </c>
      <c r="L2935" s="8" t="str">
        <f>VLOOKUP(K2935,'[1]Mã Misa'!$B$2:$D$74,2,0)</f>
        <v>Chả nướng 300g</v>
      </c>
      <c r="M2935" s="8" t="str">
        <f>VLOOKUP(L2935,'[1]Mã Misa'!$C$2:$D$74,2,0)</f>
        <v>CN300</v>
      </c>
      <c r="N2935" s="2">
        <v>70950</v>
      </c>
      <c r="O2935" t="s">
        <v>2967</v>
      </c>
      <c r="P2935" s="8" t="str">
        <f t="shared" si="228"/>
        <v>0001727</v>
      </c>
      <c r="Q2935" s="8" t="e">
        <f t="shared" si="226"/>
        <v>#N/A</v>
      </c>
      <c r="R2935" s="19">
        <v>44548</v>
      </c>
      <c r="S2935" s="17" t="s">
        <v>3977</v>
      </c>
      <c r="T2935" s="8" t="str">
        <f t="shared" si="229"/>
        <v>VM+ TBH 56</v>
      </c>
      <c r="U2935" t="s">
        <v>11570</v>
      </c>
      <c r="Y2935" t="str">
        <f t="shared" si="230"/>
        <v>WINCOMTHAIBINH</v>
      </c>
    </row>
    <row r="2936" spans="1:25" x14ac:dyDescent="0.2">
      <c r="A2936" t="s">
        <v>0</v>
      </c>
      <c r="B2936" t="s">
        <v>3978</v>
      </c>
      <c r="D2936" t="s">
        <v>47</v>
      </c>
      <c r="E2936" t="s">
        <v>3</v>
      </c>
      <c r="F2936" s="12">
        <v>1</v>
      </c>
      <c r="G2936" s="2">
        <v>55595</v>
      </c>
      <c r="H2936" t="s">
        <v>4</v>
      </c>
      <c r="J2936" t="s">
        <v>48</v>
      </c>
      <c r="K2936" s="9" t="str">
        <f t="shared" si="227"/>
        <v>Tai heo muối gói 200g</v>
      </c>
      <c r="L2936" s="8" t="str">
        <f>VLOOKUP(K2936,'[1]Mã Misa'!$B$2:$D$74,2,0)</f>
        <v>Tai heo muối 200g</v>
      </c>
      <c r="M2936" s="8" t="str">
        <f>VLOOKUP(L2936,'[1]Mã Misa'!$C$2:$D$74,2,0)</f>
        <v>TH200</v>
      </c>
      <c r="N2936" s="2">
        <v>55595</v>
      </c>
      <c r="O2936" t="s">
        <v>3979</v>
      </c>
      <c r="P2936" s="8" t="str">
        <f t="shared" si="228"/>
        <v>0002142</v>
      </c>
      <c r="Q2936" s="8" t="e">
        <f t="shared" si="226"/>
        <v>#N/A</v>
      </c>
      <c r="R2936" s="19">
        <v>44557</v>
      </c>
      <c r="S2936" s="17" t="s">
        <v>3980</v>
      </c>
      <c r="T2936" s="8" t="str">
        <f t="shared" si="229"/>
        <v>VM+ TTH 16</v>
      </c>
      <c r="U2936" t="s">
        <v>11571</v>
      </c>
      <c r="Y2936" t="str">
        <f t="shared" si="230"/>
        <v>WINCOMHUE</v>
      </c>
    </row>
    <row r="2937" spans="1:25" x14ac:dyDescent="0.2">
      <c r="A2937" t="s">
        <v>0</v>
      </c>
      <c r="B2937" t="s">
        <v>3981</v>
      </c>
      <c r="D2937" t="s">
        <v>11</v>
      </c>
      <c r="E2937" t="s">
        <v>3</v>
      </c>
      <c r="F2937" s="12">
        <v>4</v>
      </c>
      <c r="G2937" s="2">
        <v>200728</v>
      </c>
      <c r="H2937" t="s">
        <v>4</v>
      </c>
      <c r="J2937" t="s">
        <v>12</v>
      </c>
      <c r="K2937" s="9" t="str">
        <f t="shared" si="227"/>
        <v>Giò tai lưỡi xào gói 250g</v>
      </c>
      <c r="L2937" s="8" t="str">
        <f>VLOOKUP(K2937,'[1]Mã Misa'!$B$2:$D$74,2,0)</f>
        <v>Giò Tai Lưỡi Xào 250g</v>
      </c>
      <c r="M2937" s="8" t="str">
        <f>VLOOKUP(L2937,'[1]Mã Misa'!$C$2:$D$74,2,0)</f>
        <v>GTLX250G</v>
      </c>
      <c r="N2937" s="2">
        <v>50182</v>
      </c>
      <c r="O2937" t="s">
        <v>3982</v>
      </c>
      <c r="P2937" s="8" t="str">
        <f t="shared" si="228"/>
        <v>0162062</v>
      </c>
      <c r="Q2937" s="8" t="e">
        <f t="shared" si="226"/>
        <v>#N/A</v>
      </c>
      <c r="R2937" s="19">
        <v>44557</v>
      </c>
      <c r="S2937" s="17" t="s">
        <v>3983</v>
      </c>
      <c r="T2937" s="8" t="str">
        <f t="shared" si="229"/>
        <v>VM+ HNI 10</v>
      </c>
      <c r="U2937" t="s">
        <v>11572</v>
      </c>
      <c r="Y2937" t="str">
        <f t="shared" si="230"/>
        <v>WINCOMHANOI</v>
      </c>
    </row>
    <row r="2938" spans="1:25" x14ac:dyDescent="0.2">
      <c r="A2938" t="s">
        <v>0</v>
      </c>
      <c r="B2938" t="s">
        <v>3984</v>
      </c>
      <c r="D2938" t="s">
        <v>15</v>
      </c>
      <c r="E2938" t="s">
        <v>3</v>
      </c>
      <c r="F2938" s="12">
        <v>5</v>
      </c>
      <c r="G2938" s="2">
        <v>230000</v>
      </c>
      <c r="H2938" t="s">
        <v>4</v>
      </c>
      <c r="J2938" t="s">
        <v>16</v>
      </c>
      <c r="K2938" s="9" t="str">
        <f t="shared" si="227"/>
        <v>Mộc nấm hương gói 250g</v>
      </c>
      <c r="L2938" s="8" t="str">
        <f>VLOOKUP(K2938,'[1]Mã Misa'!$B$2:$D$74,2,0)</f>
        <v>Mộc Nấm Hương 250g</v>
      </c>
      <c r="M2938" s="8" t="str">
        <f>VLOOKUP(L2938,'[1]Mã Misa'!$C$2:$D$74,2,0)</f>
        <v>MNH250</v>
      </c>
      <c r="N2938" s="2">
        <v>46000</v>
      </c>
      <c r="O2938" t="s">
        <v>3985</v>
      </c>
      <c r="P2938" s="8" t="str">
        <f t="shared" si="228"/>
        <v>0162064</v>
      </c>
      <c r="Q2938" s="8" t="e">
        <f t="shared" si="226"/>
        <v>#N/A</v>
      </c>
      <c r="R2938" s="19">
        <v>44557</v>
      </c>
      <c r="S2938" s="17" t="s">
        <v>3983</v>
      </c>
      <c r="T2938" s="8" t="str">
        <f t="shared" si="229"/>
        <v>VM+ HNI 10</v>
      </c>
      <c r="U2938" t="s">
        <v>11572</v>
      </c>
      <c r="Y2938" t="str">
        <f t="shared" si="230"/>
        <v>WINCOMHANOI</v>
      </c>
    </row>
    <row r="2939" spans="1:25" x14ac:dyDescent="0.2">
      <c r="A2939" t="s">
        <v>0</v>
      </c>
      <c r="B2939" t="s">
        <v>3986</v>
      </c>
      <c r="D2939" t="s">
        <v>8</v>
      </c>
      <c r="E2939" t="s">
        <v>3</v>
      </c>
      <c r="F2939" s="12">
        <v>3</v>
      </c>
      <c r="G2939" s="2">
        <v>316200</v>
      </c>
      <c r="H2939" t="s">
        <v>4</v>
      </c>
      <c r="J2939" t="s">
        <v>9</v>
      </c>
      <c r="K2939" s="9" t="str">
        <f t="shared" si="227"/>
        <v>_Đùi gà sốt cay 500g</v>
      </c>
      <c r="L2939" s="8" t="str">
        <f>VLOOKUP(K2939,'[1]Mã Misa'!$B$2:$D$74,2,0)</f>
        <v>Đùi gà sốt cay 500g</v>
      </c>
      <c r="M2939" s="8" t="str">
        <f>VLOOKUP(L2939,'[1]Mã Misa'!$C$2:$D$74,2,0)</f>
        <v>DGSC500</v>
      </c>
      <c r="N2939" s="2">
        <v>105400</v>
      </c>
      <c r="O2939" t="s">
        <v>3987</v>
      </c>
      <c r="P2939" s="8" t="str">
        <f t="shared" si="228"/>
        <v>0048159</v>
      </c>
      <c r="Q2939" s="8" t="e">
        <f t="shared" si="226"/>
        <v>#N/A</v>
      </c>
      <c r="R2939" s="19">
        <v>44557</v>
      </c>
      <c r="S2939" s="17" t="s">
        <v>2428</v>
      </c>
      <c r="T2939" s="8" t="str">
        <f t="shared" si="229"/>
        <v>VM+ HCM 72</v>
      </c>
      <c r="U2939" t="s">
        <v>11193</v>
      </c>
      <c r="Y2939" t="str">
        <f t="shared" si="230"/>
        <v>WINCOMHOCHIMINH</v>
      </c>
    </row>
    <row r="2940" spans="1:25" x14ac:dyDescent="0.2">
      <c r="A2940" t="s">
        <v>0</v>
      </c>
      <c r="B2940" t="s">
        <v>3986</v>
      </c>
      <c r="D2940" t="s">
        <v>25</v>
      </c>
      <c r="E2940" t="s">
        <v>3</v>
      </c>
      <c r="F2940" s="12">
        <v>2</v>
      </c>
      <c r="G2940" s="2">
        <v>181500</v>
      </c>
      <c r="H2940" t="s">
        <v>4</v>
      </c>
      <c r="J2940" t="s">
        <v>26</v>
      </c>
      <c r="K2940" s="9" t="str">
        <f t="shared" si="227"/>
        <v>_Chân gà sốt cay 400g</v>
      </c>
      <c r="L2940" s="8" t="str">
        <f>VLOOKUP(K2940,'[1]Mã Misa'!$B$2:$D$74,2,0)</f>
        <v>Chân gà sốt cay 400g</v>
      </c>
      <c r="M2940" s="8" t="str">
        <f>VLOOKUP(L2940,'[1]Mã Misa'!$C$2:$D$74,2,0)</f>
        <v>CGSC400</v>
      </c>
      <c r="N2940" s="2">
        <v>90750</v>
      </c>
      <c r="O2940" t="s">
        <v>3987</v>
      </c>
      <c r="P2940" s="8" t="str">
        <f t="shared" si="228"/>
        <v>0048159</v>
      </c>
      <c r="Q2940" s="8" t="e">
        <f t="shared" si="226"/>
        <v>#N/A</v>
      </c>
      <c r="R2940" s="19">
        <v>44557</v>
      </c>
      <c r="S2940" s="17" t="s">
        <v>2428</v>
      </c>
      <c r="T2940" s="8" t="str">
        <f t="shared" si="229"/>
        <v>VM+ HCM 72</v>
      </c>
      <c r="U2940" t="s">
        <v>11193</v>
      </c>
      <c r="Y2940" t="str">
        <f t="shared" si="230"/>
        <v>WINCOMHOCHIMINH</v>
      </c>
    </row>
    <row r="2941" spans="1:25" x14ac:dyDescent="0.2">
      <c r="A2941" t="s">
        <v>0</v>
      </c>
      <c r="B2941" t="s">
        <v>3986</v>
      </c>
      <c r="D2941" t="s">
        <v>27</v>
      </c>
      <c r="E2941" t="s">
        <v>3</v>
      </c>
      <c r="F2941" s="12">
        <v>1</v>
      </c>
      <c r="G2941" s="2">
        <v>61050</v>
      </c>
      <c r="H2941" t="s">
        <v>4</v>
      </c>
      <c r="J2941" t="s">
        <v>28</v>
      </c>
      <c r="K2941" s="9" t="str">
        <f t="shared" si="227"/>
        <v>_Giò sụn gà 250g</v>
      </c>
      <c r="L2941" s="8" t="str">
        <f>VLOOKUP(K2941,'[1]Mã Misa'!$B$2:$D$74,2,0)</f>
        <v>Giò sụn gà 250g</v>
      </c>
      <c r="M2941" s="8" t="str">
        <f>VLOOKUP(L2941,'[1]Mã Misa'!$C$2:$D$74,2,0)</f>
        <v>GSG250</v>
      </c>
      <c r="N2941" s="2">
        <v>61050</v>
      </c>
      <c r="O2941" t="s">
        <v>3987</v>
      </c>
      <c r="P2941" s="8" t="str">
        <f t="shared" si="228"/>
        <v>0048159</v>
      </c>
      <c r="Q2941" s="8" t="e">
        <f t="shared" si="226"/>
        <v>#N/A</v>
      </c>
      <c r="R2941" s="19">
        <v>44557</v>
      </c>
      <c r="S2941" s="17" t="s">
        <v>2428</v>
      </c>
      <c r="T2941" s="8" t="str">
        <f t="shared" si="229"/>
        <v>VM+ HCM 72</v>
      </c>
      <c r="U2941" t="s">
        <v>11193</v>
      </c>
      <c r="Y2941" t="str">
        <f t="shared" si="230"/>
        <v>WINCOMHOCHIMINH</v>
      </c>
    </row>
    <row r="2942" spans="1:25" x14ac:dyDescent="0.2">
      <c r="A2942" t="s">
        <v>0</v>
      </c>
      <c r="B2942" t="s">
        <v>3988</v>
      </c>
      <c r="D2942" t="s">
        <v>8</v>
      </c>
      <c r="E2942" t="s">
        <v>3</v>
      </c>
      <c r="F2942" s="12">
        <v>1</v>
      </c>
      <c r="G2942" s="2">
        <v>105400</v>
      </c>
      <c r="H2942" t="s">
        <v>4</v>
      </c>
      <c r="J2942" t="s">
        <v>9</v>
      </c>
      <c r="K2942" s="9" t="str">
        <f t="shared" si="227"/>
        <v>_Đùi gà sốt cay 500g</v>
      </c>
      <c r="L2942" s="8" t="str">
        <f>VLOOKUP(K2942,'[1]Mã Misa'!$B$2:$D$74,2,0)</f>
        <v>Đùi gà sốt cay 500g</v>
      </c>
      <c r="M2942" s="8" t="str">
        <f>VLOOKUP(L2942,'[1]Mã Misa'!$C$2:$D$74,2,0)</f>
        <v>DGSC500</v>
      </c>
      <c r="N2942" s="2">
        <v>105400</v>
      </c>
      <c r="O2942" t="s">
        <v>1575</v>
      </c>
      <c r="P2942" s="8" t="str">
        <f t="shared" si="228"/>
        <v>0002503</v>
      </c>
      <c r="Q2942" s="8" t="e">
        <f t="shared" si="226"/>
        <v>#N/A</v>
      </c>
      <c r="R2942" s="19">
        <v>44537</v>
      </c>
      <c r="S2942" s="17" t="s">
        <v>80</v>
      </c>
      <c r="T2942" s="8" t="str">
        <f t="shared" si="229"/>
        <v>VM+ NDH 30</v>
      </c>
      <c r="U2942" t="s">
        <v>10522</v>
      </c>
      <c r="Y2942" t="str">
        <f t="shared" si="230"/>
        <v>WINCOMNAMDINH</v>
      </c>
    </row>
    <row r="2943" spans="1:25" x14ac:dyDescent="0.2">
      <c r="A2943" t="s">
        <v>0</v>
      </c>
      <c r="B2943" t="s">
        <v>3988</v>
      </c>
      <c r="D2943" t="s">
        <v>25</v>
      </c>
      <c r="E2943" t="s">
        <v>3</v>
      </c>
      <c r="F2943" s="12">
        <v>1</v>
      </c>
      <c r="G2943" s="2">
        <v>90750</v>
      </c>
      <c r="H2943" t="s">
        <v>4</v>
      </c>
      <c r="J2943" t="s">
        <v>26</v>
      </c>
      <c r="K2943" s="9" t="str">
        <f t="shared" si="227"/>
        <v>_Chân gà sốt cay 400g</v>
      </c>
      <c r="L2943" s="8" t="str">
        <f>VLOOKUP(K2943,'[1]Mã Misa'!$B$2:$D$74,2,0)</f>
        <v>Chân gà sốt cay 400g</v>
      </c>
      <c r="M2943" s="8" t="str">
        <f>VLOOKUP(L2943,'[1]Mã Misa'!$C$2:$D$74,2,0)</f>
        <v>CGSC400</v>
      </c>
      <c r="N2943" s="2">
        <v>90750</v>
      </c>
      <c r="O2943" t="s">
        <v>1575</v>
      </c>
      <c r="P2943" s="8" t="str">
        <f t="shared" si="228"/>
        <v>0002503</v>
      </c>
      <c r="Q2943" s="8" t="e">
        <f t="shared" si="226"/>
        <v>#N/A</v>
      </c>
      <c r="R2943" s="19">
        <v>44537</v>
      </c>
      <c r="S2943" s="17" t="s">
        <v>80</v>
      </c>
      <c r="T2943" s="8" t="str">
        <f t="shared" si="229"/>
        <v>VM+ NDH 30</v>
      </c>
      <c r="U2943" t="s">
        <v>10522</v>
      </c>
      <c r="Y2943" t="str">
        <f t="shared" si="230"/>
        <v>WINCOMNAMDINH</v>
      </c>
    </row>
    <row r="2944" spans="1:25" x14ac:dyDescent="0.2">
      <c r="A2944" t="s">
        <v>0</v>
      </c>
      <c r="B2944" t="s">
        <v>3989</v>
      </c>
      <c r="D2944" t="s">
        <v>11</v>
      </c>
      <c r="E2944" t="s">
        <v>3</v>
      </c>
      <c r="F2944" s="12">
        <v>5</v>
      </c>
      <c r="G2944" s="2">
        <v>250910</v>
      </c>
      <c r="H2944" t="s">
        <v>4</v>
      </c>
      <c r="J2944" t="s">
        <v>12</v>
      </c>
      <c r="K2944" s="9" t="str">
        <f t="shared" si="227"/>
        <v>Giò tai lưỡi xào gói 250g</v>
      </c>
      <c r="L2944" s="8" t="str">
        <f>VLOOKUP(K2944,'[1]Mã Misa'!$B$2:$D$74,2,0)</f>
        <v>Giò Tai Lưỡi Xào 250g</v>
      </c>
      <c r="M2944" s="8" t="str">
        <f>VLOOKUP(L2944,'[1]Mã Misa'!$C$2:$D$74,2,0)</f>
        <v>GTLX250G</v>
      </c>
      <c r="N2944" s="2">
        <v>50182</v>
      </c>
      <c r="O2944" t="s">
        <v>3990</v>
      </c>
      <c r="P2944" s="8" t="str">
        <f t="shared" si="228"/>
        <v>0012219</v>
      </c>
      <c r="Q2944" s="8" t="e">
        <f t="shared" si="226"/>
        <v>#N/A</v>
      </c>
      <c r="R2944" s="19">
        <v>44557</v>
      </c>
      <c r="S2944" s="17" t="s">
        <v>2900</v>
      </c>
      <c r="T2944" s="8" t="str">
        <f t="shared" si="229"/>
        <v>VM+ HPG 96</v>
      </c>
      <c r="U2944" t="s">
        <v>11314</v>
      </c>
      <c r="Y2944" t="str">
        <f t="shared" si="230"/>
        <v>WINCOMHAIPHONG</v>
      </c>
    </row>
    <row r="2945" spans="1:25" x14ac:dyDescent="0.2">
      <c r="A2945" t="s">
        <v>0</v>
      </c>
      <c r="B2945" t="s">
        <v>3991</v>
      </c>
      <c r="D2945" t="s">
        <v>11</v>
      </c>
      <c r="E2945" t="s">
        <v>3</v>
      </c>
      <c r="F2945" s="12">
        <v>2</v>
      </c>
      <c r="G2945" s="2">
        <v>100364</v>
      </c>
      <c r="H2945" t="s">
        <v>4</v>
      </c>
      <c r="J2945" t="s">
        <v>12</v>
      </c>
      <c r="K2945" s="9" t="str">
        <f t="shared" si="227"/>
        <v>Giò tai lưỡi xào gói 250g</v>
      </c>
      <c r="L2945" s="8" t="str">
        <f>VLOOKUP(K2945,'[1]Mã Misa'!$B$2:$D$74,2,0)</f>
        <v>Giò Tai Lưỡi Xào 250g</v>
      </c>
      <c r="M2945" s="8" t="str">
        <f>VLOOKUP(L2945,'[1]Mã Misa'!$C$2:$D$74,2,0)</f>
        <v>GTLX250G</v>
      </c>
      <c r="N2945" s="2">
        <v>50182</v>
      </c>
      <c r="O2945" t="s">
        <v>3992</v>
      </c>
      <c r="P2945" s="8" t="str">
        <f t="shared" si="228"/>
        <v>0002504</v>
      </c>
      <c r="Q2945" s="8" t="e">
        <f t="shared" si="226"/>
        <v>#N/A</v>
      </c>
      <c r="R2945" s="19">
        <v>44557</v>
      </c>
      <c r="S2945" s="17" t="s">
        <v>2012</v>
      </c>
      <c r="T2945" s="8" t="str">
        <f t="shared" si="229"/>
        <v>VM+ NDH 13</v>
      </c>
      <c r="U2945" t="s">
        <v>11081</v>
      </c>
      <c r="Y2945" t="str">
        <f t="shared" si="230"/>
        <v>WINCOMNAMDINH</v>
      </c>
    </row>
    <row r="2946" spans="1:25" x14ac:dyDescent="0.2">
      <c r="A2946" t="s">
        <v>0</v>
      </c>
      <c r="B2946" t="s">
        <v>3993</v>
      </c>
      <c r="D2946" t="s">
        <v>47</v>
      </c>
      <c r="E2946" t="s">
        <v>3</v>
      </c>
      <c r="F2946" s="12">
        <v>3</v>
      </c>
      <c r="G2946" s="2">
        <v>166785</v>
      </c>
      <c r="H2946" t="s">
        <v>4</v>
      </c>
      <c r="J2946" t="s">
        <v>48</v>
      </c>
      <c r="K2946" s="9" t="str">
        <f t="shared" si="227"/>
        <v>Tai heo muối gói 200g</v>
      </c>
      <c r="L2946" s="8" t="str">
        <f>VLOOKUP(K2946,'[1]Mã Misa'!$B$2:$D$74,2,0)</f>
        <v>Tai heo muối 200g</v>
      </c>
      <c r="M2946" s="8" t="str">
        <f>VLOOKUP(L2946,'[1]Mã Misa'!$C$2:$D$74,2,0)</f>
        <v>TH200</v>
      </c>
      <c r="N2946" s="2">
        <v>55595</v>
      </c>
      <c r="O2946" t="s">
        <v>3994</v>
      </c>
      <c r="P2946" s="8" t="str">
        <f t="shared" si="228"/>
        <v>0021018</v>
      </c>
      <c r="Q2946" s="8" t="e">
        <f t="shared" si="226"/>
        <v>#N/A</v>
      </c>
      <c r="R2946" s="19">
        <v>44557</v>
      </c>
      <c r="S2946" s="17" t="s">
        <v>3260</v>
      </c>
      <c r="T2946" s="8" t="str">
        <f t="shared" si="229"/>
        <v>VM+ DNG 56</v>
      </c>
      <c r="U2946" t="s">
        <v>11399</v>
      </c>
      <c r="Y2946" t="str">
        <f t="shared" si="230"/>
        <v>WINCOMDANANG</v>
      </c>
    </row>
    <row r="2947" spans="1:25" x14ac:dyDescent="0.2">
      <c r="A2947" t="s">
        <v>0</v>
      </c>
      <c r="B2947" t="s">
        <v>3993</v>
      </c>
      <c r="D2947" t="s">
        <v>121</v>
      </c>
      <c r="E2947" t="s">
        <v>3</v>
      </c>
      <c r="F2947" s="12">
        <v>6</v>
      </c>
      <c r="G2947" s="2">
        <v>440586</v>
      </c>
      <c r="H2947" t="s">
        <v>4</v>
      </c>
      <c r="J2947" t="s">
        <v>122</v>
      </c>
      <c r="K2947" s="9" t="str">
        <f t="shared" si="227"/>
        <v>Chân giò heo muối gói 300g</v>
      </c>
      <c r="L2947" s="8" t="str">
        <f>VLOOKUP(K2947,'[1]Mã Misa'!$B$2:$D$74,2,0)</f>
        <v>Chân giò heo muối 300g</v>
      </c>
      <c r="M2947" s="8" t="str">
        <f>VLOOKUP(L2947,'[1]Mã Misa'!$C$2:$D$74,2,0)</f>
        <v>CGM300</v>
      </c>
      <c r="N2947" s="2">
        <v>73431</v>
      </c>
      <c r="O2947" t="s">
        <v>3994</v>
      </c>
      <c r="P2947" s="8" t="str">
        <f t="shared" si="228"/>
        <v>0021018</v>
      </c>
      <c r="Q2947" s="8" t="e">
        <f t="shared" ref="Q2947:Q3010" si="231">IF(VLOOKUP(P2947,$AD$1:$AF$32,1,0)&lt;&gt;0,(P2947&amp;"A"),0)</f>
        <v>#N/A</v>
      </c>
      <c r="R2947" s="19">
        <v>44557</v>
      </c>
      <c r="S2947" s="17" t="s">
        <v>3260</v>
      </c>
      <c r="T2947" s="8" t="str">
        <f t="shared" si="229"/>
        <v>VM+ DNG 56</v>
      </c>
      <c r="U2947" t="s">
        <v>11399</v>
      </c>
      <c r="Y2947" t="str">
        <f t="shared" si="230"/>
        <v>WINCOMDANANG</v>
      </c>
    </row>
    <row r="2948" spans="1:25" x14ac:dyDescent="0.2">
      <c r="A2948" t="s">
        <v>0</v>
      </c>
      <c r="B2948" t="s">
        <v>3995</v>
      </c>
      <c r="D2948" t="s">
        <v>40</v>
      </c>
      <c r="E2948" t="s">
        <v>3</v>
      </c>
      <c r="F2948" s="12">
        <v>1</v>
      </c>
      <c r="G2948" s="2">
        <v>59400</v>
      </c>
      <c r="H2948" t="s">
        <v>4</v>
      </c>
      <c r="J2948" t="s">
        <v>41</v>
      </c>
      <c r="K2948" s="9" t="str">
        <f t="shared" ref="K2948:K3011" si="232">MID(J2948,10,26)</f>
        <v>_Giò lụa 250g</v>
      </c>
      <c r="L2948" s="8" t="str">
        <f>VLOOKUP(K2948,'[1]Mã Misa'!$B$2:$D$74,2,0)</f>
        <v>Giò lụa 250g</v>
      </c>
      <c r="M2948" s="8" t="str">
        <f>VLOOKUP(L2948,'[1]Mã Misa'!$C$2:$D$74,2,0)</f>
        <v>GL250</v>
      </c>
      <c r="N2948" s="2">
        <v>59400</v>
      </c>
      <c r="O2948" t="s">
        <v>3996</v>
      </c>
      <c r="P2948" s="8" t="str">
        <f t="shared" ref="P2948:P3011" si="233">RIGHT(O2948,7)</f>
        <v>0162091</v>
      </c>
      <c r="Q2948" s="8" t="e">
        <f t="shared" si="231"/>
        <v>#N/A</v>
      </c>
      <c r="R2948" s="19">
        <v>44557</v>
      </c>
      <c r="S2948" s="17" t="s">
        <v>344</v>
      </c>
      <c r="T2948" s="8" t="str">
        <f t="shared" ref="T2948:T3011" si="234">LEFT(U2948,10)</f>
        <v>VM+ HNI Đư</v>
      </c>
      <c r="U2948" t="s">
        <v>10606</v>
      </c>
      <c r="Y2948" t="str">
        <f t="shared" ref="Y2948:Y3011" si="235">IF(ISNUMBER(SEARCH($V$3,T2948)),"WINCOMHANOI",IF(ISNUMBER(SEARCH($V$4,T2948)),"WINCOMHOCHIMINH",IF(ISNUMBER(SEARCH($V$5,T2948)),"WINCOMDANANG",IF(ISNUMBER(SEARCH($V$6,T2948)),"WINCOMHAIDUONG",IF(ISNUMBER(SEARCH($V$7,T2948)),"WINCOMQUANGNINH",IF(ISNUMBER(SEARCH($V$8,T2948)),"WINCOMHAIPHONG",IF(ISNUMBER(SEARCH($V$9,T2948)),"WINCOMBACGIANG",IF(ISNUMBER(SEARCH($V$10,T2948)),"WINCOMBACNINH",IF(ISNUMBER(SEARCH($V$11,T2948)),"WINCOMPHUTHO",IF(ISNUMBER(SEARCH($V$12,T2948)),"WINCOMHATINH",IF(ISNUMBER(SEARCH($V$13,T2948)),"WINCOMTHAINGUYEN",IF(ISNUMBER(SEARCH($V$14,T2948)),"WINCOMKHANHHOA",IF(ISNUMBER(SEARCH($V$15,T2948)),"WINCOMHUNGYEN",IF(ISNUMBER(SEARCH($V$16,T2948)),"WINCOMNGHEAN",IF(ISNUMBER(SEARCH($V$17,T2948)),"WINCOMLAOCAI",IF(ISNUMBER(SEARCH($V$18,T2948)),"WINCOMVUNGTAU",IF(ISNUMBER(SEARCH($V$19,T2948)),"WINCOMBINHDUONG",IF(ISNUMBER(SEARCH($V$20,T2948)),"WINCOMKIENGIANG",IF(ISNUMBER(SEARCH($V$21,T2948)),"WINCOMHANAM",IF(ISNUMBER(SEARCH($V$22,T2948)),"WINCOMNAMDINH",IF(ISNUMBER(SEARCH($V$23,T2948)),"WINCOMLANGSON",IF(ISNUMBER(SEARCH($V$24,T2948)),"WINCOMTHANHHOA",IF(ISNUMBER(SEARCH($V$25,T2948)),"WINCOMYENBAI",IF(ISNUMBER(SEARCH($V$26,T2948)),"WINCOMTUYENQUANG",IF(ISNUMBER(SEARCH($V$27,T2948)),"WINCOMHUE",IF(ISNUMBER(SEARCH($V$28,T2948)),"WINCOMQUANGNAM",IF(ISNUMBER(SEARCH($V$29,T2948)),"WINCOMVINHPHUC",IF(ISNUMBER(SEARCH($V$30,T2948)),"WINCOMHAGIANG",IF(ISNUMBER(SEARCH($V$31,T2948)),"WINCOMNINHBINH",IF(ISNUMBER(SEARCH($V$32,T2948)),"WINCOMTRAVINH",IF(ISNUMBER(SEARCH($V$33,T2948)),"WINCOMCANTHO",IF(ISNUMBER(SEARCH($V$34,T2948)),"WINCOMBENTRE",IF(ISNUMBER(SEARCH($V$35,T2948)),"WINCOMCAMAU",IF(ISNUMBER(SEARCH($V$36,T2948)),"WINCOMANGIANG",IF(ISNUMBER(SEARCH($V$37,T2948)),"WINCOMNINHTHUAN",IF(ISNUMBER(SEARCH($V$38,T2948)),"WINCOMTHAIBINH",IF(ISNUMBER(SEARCH($V$39,T2948)),"WINCOMGIALAI",IF(ISNUMBER(SEARCH($V$40,T2948)),"WINCOMHOABINH",IF(ISNUMBER(SEARCH($V$41,T2948)),"WINCOMQUANGNGAI",IF(ISNUMBER(SEARCH($V$42,T2948)),"WINCOMBINHTHUAN",IF(ISNUMBER(SEARCH($V$43,T2948)),"WINCOMDAKLAK",IF(ISNUMBER(SEARCH($V$44,T2948)),"WINCOMSOCTRANG",IF(ISNUMBER(SEARCH($V$45,T2948)),"WINCOMSONLA",IF(ISNUMBER(SEARCH($V$46,T2948)),"WINCOMKONTUM",IF(ISNUMBER(SEARCH($V$47,T2948)),"WINCOMPHUYEN",IF(ISNUMBER(SEARCH($V$48,T2948)),"WINCOMQUANGTRI",IF(ISNUMBER(SEARCH($V$49,T2948)),"WINCOMBINHDINH",IF(ISNUMBER(SEARCH($V$50,T2948)),"WINCOMCAOBANG",IF(ISNUMBER(SEARCH($V$51,T2948)),"WINCOMQUANGBINH",IF(ISNUMBER(SEARCH($V$52,T2948)),"WINCOMLAMDONG",IF(ISNUMBER(SEARCH($V$53,T2948)),"WINCOMVINHLONG",IF(ISNUMBER(SEARCH($V$54,T2948)),"WINCOMDONGTHAP",IF(ISNUMBER(SEARCH($V$55,T2948)),"WINCOMTIENGIANG",IF(ISNUMBER(SEARCH($V$56,T2948)),"WINCOMQUANGNINH",0))))))))))))))))))))))))))))))))))))))))))))))))))))))</f>
        <v>WINCOMHANOI</v>
      </c>
    </row>
    <row r="2949" spans="1:25" x14ac:dyDescent="0.2">
      <c r="A2949" t="s">
        <v>0</v>
      </c>
      <c r="B2949" t="s">
        <v>3997</v>
      </c>
      <c r="D2949" t="s">
        <v>8</v>
      </c>
      <c r="E2949" t="s">
        <v>3</v>
      </c>
      <c r="F2949" s="12">
        <v>2</v>
      </c>
      <c r="G2949" s="2">
        <v>210800</v>
      </c>
      <c r="H2949" t="s">
        <v>4</v>
      </c>
      <c r="J2949" t="s">
        <v>9</v>
      </c>
      <c r="K2949" s="9" t="str">
        <f t="shared" si="232"/>
        <v>_Đùi gà sốt cay 500g</v>
      </c>
      <c r="L2949" s="8" t="str">
        <f>VLOOKUP(K2949,'[1]Mã Misa'!$B$2:$D$74,2,0)</f>
        <v>Đùi gà sốt cay 500g</v>
      </c>
      <c r="M2949" s="8" t="str">
        <f>VLOOKUP(L2949,'[1]Mã Misa'!$C$2:$D$74,2,0)</f>
        <v>DGSC500</v>
      </c>
      <c r="N2949" s="2">
        <v>105400</v>
      </c>
      <c r="O2949" t="s">
        <v>3998</v>
      </c>
      <c r="P2949" s="8" t="str">
        <f t="shared" si="233"/>
        <v>0003916</v>
      </c>
      <c r="Q2949" s="8" t="e">
        <f t="shared" si="231"/>
        <v>#N/A</v>
      </c>
      <c r="R2949" s="19">
        <v>44557</v>
      </c>
      <c r="S2949" s="17" t="s">
        <v>2171</v>
      </c>
      <c r="T2949" s="8" t="str">
        <f t="shared" si="234"/>
        <v>VM+ BNH Th</v>
      </c>
      <c r="U2949" t="s">
        <v>11124</v>
      </c>
      <c r="Y2949" t="str">
        <f t="shared" si="235"/>
        <v>WINCOMBACNINH</v>
      </c>
    </row>
    <row r="2950" spans="1:25" x14ac:dyDescent="0.2">
      <c r="A2950" t="s">
        <v>0</v>
      </c>
      <c r="B2950" t="s">
        <v>3999</v>
      </c>
      <c r="D2950" t="s">
        <v>42</v>
      </c>
      <c r="E2950" t="s">
        <v>3</v>
      </c>
      <c r="F2950" s="12">
        <v>1</v>
      </c>
      <c r="G2950" s="2">
        <v>87787</v>
      </c>
      <c r="H2950" t="s">
        <v>4</v>
      </c>
      <c r="J2950" t="s">
        <v>43</v>
      </c>
      <c r="K2950" s="9" t="str">
        <f t="shared" si="232"/>
        <v>Bắp bò muối gói 200g</v>
      </c>
      <c r="L2950" s="8" t="str">
        <f>VLOOKUP(K2950,'[1]Mã Misa'!$B$2:$D$74,2,0)</f>
        <v>Bắp bò muối 200g</v>
      </c>
      <c r="M2950" s="8" t="str">
        <f>VLOOKUP(L2950,'[1]Mã Misa'!$C$2:$D$74,2,0)</f>
        <v>BBM200</v>
      </c>
      <c r="N2950" s="2">
        <v>87787</v>
      </c>
      <c r="O2950" t="s">
        <v>4000</v>
      </c>
      <c r="P2950" s="8" t="str">
        <f t="shared" si="233"/>
        <v>0162100</v>
      </c>
      <c r="Q2950" s="8" t="e">
        <f t="shared" si="231"/>
        <v>#N/A</v>
      </c>
      <c r="R2950" s="19">
        <v>44557</v>
      </c>
      <c r="S2950" s="17" t="s">
        <v>4001</v>
      </c>
      <c r="T2950" s="8" t="str">
        <f t="shared" si="234"/>
        <v>VM+ HNI TT</v>
      </c>
      <c r="U2950" t="s">
        <v>11573</v>
      </c>
      <c r="Y2950" t="str">
        <f t="shared" si="235"/>
        <v>WINCOMHANOI</v>
      </c>
    </row>
    <row r="2951" spans="1:25" x14ac:dyDescent="0.2">
      <c r="A2951" t="s">
        <v>0</v>
      </c>
      <c r="B2951" t="s">
        <v>3999</v>
      </c>
      <c r="D2951" t="s">
        <v>30</v>
      </c>
      <c r="E2951" t="s">
        <v>3</v>
      </c>
      <c r="F2951" s="12">
        <v>1</v>
      </c>
      <c r="G2951" s="2">
        <v>111058</v>
      </c>
      <c r="H2951" t="s">
        <v>4</v>
      </c>
      <c r="J2951" t="s">
        <v>31</v>
      </c>
      <c r="K2951" s="9" t="str">
        <f t="shared" si="232"/>
        <v>Gà muối gói 500g</v>
      </c>
      <c r="L2951" s="8" t="str">
        <f>VLOOKUP(K2951,'[1]Mã Misa'!$B$2:$D$74,2,0)</f>
        <v>Gà muối 500g</v>
      </c>
      <c r="M2951" s="8" t="str">
        <f>VLOOKUP(L2951,'[1]Mã Misa'!$C$2:$D$74,2,0)</f>
        <v>GM500</v>
      </c>
      <c r="N2951" s="2">
        <v>111058</v>
      </c>
      <c r="O2951" t="s">
        <v>4000</v>
      </c>
      <c r="P2951" s="8" t="str">
        <f t="shared" si="233"/>
        <v>0162100</v>
      </c>
      <c r="Q2951" s="8" t="e">
        <f t="shared" si="231"/>
        <v>#N/A</v>
      </c>
      <c r="R2951" s="19">
        <v>44557</v>
      </c>
      <c r="S2951" s="17" t="s">
        <v>4001</v>
      </c>
      <c r="T2951" s="8" t="str">
        <f t="shared" si="234"/>
        <v>VM+ HNI TT</v>
      </c>
      <c r="U2951" t="s">
        <v>11573</v>
      </c>
      <c r="Y2951" t="str">
        <f t="shared" si="235"/>
        <v>WINCOMHANOI</v>
      </c>
    </row>
    <row r="2952" spans="1:25" x14ac:dyDescent="0.2">
      <c r="A2952" t="s">
        <v>0</v>
      </c>
      <c r="B2952" t="s">
        <v>3999</v>
      </c>
      <c r="D2952" t="s">
        <v>8</v>
      </c>
      <c r="E2952" t="s">
        <v>3</v>
      </c>
      <c r="F2952" s="12">
        <v>11</v>
      </c>
      <c r="G2952" s="2">
        <v>1159400</v>
      </c>
      <c r="H2952" t="s">
        <v>4</v>
      </c>
      <c r="J2952" t="s">
        <v>9</v>
      </c>
      <c r="K2952" s="9" t="str">
        <f t="shared" si="232"/>
        <v>_Đùi gà sốt cay 500g</v>
      </c>
      <c r="L2952" s="8" t="str">
        <f>VLOOKUP(K2952,'[1]Mã Misa'!$B$2:$D$74,2,0)</f>
        <v>Đùi gà sốt cay 500g</v>
      </c>
      <c r="M2952" s="8" t="str">
        <f>VLOOKUP(L2952,'[1]Mã Misa'!$C$2:$D$74,2,0)</f>
        <v>DGSC500</v>
      </c>
      <c r="N2952" s="2">
        <v>105400</v>
      </c>
      <c r="O2952" t="s">
        <v>4000</v>
      </c>
      <c r="P2952" s="8" t="str">
        <f t="shared" si="233"/>
        <v>0162100</v>
      </c>
      <c r="Q2952" s="8" t="e">
        <f t="shared" si="231"/>
        <v>#N/A</v>
      </c>
      <c r="R2952" s="19">
        <v>44557</v>
      </c>
      <c r="S2952" s="17" t="s">
        <v>4001</v>
      </c>
      <c r="T2952" s="8" t="str">
        <f t="shared" si="234"/>
        <v>VM+ HNI TT</v>
      </c>
      <c r="U2952" t="s">
        <v>11573</v>
      </c>
      <c r="Y2952" t="str">
        <f t="shared" si="235"/>
        <v>WINCOMHANOI</v>
      </c>
    </row>
    <row r="2953" spans="1:25" x14ac:dyDescent="0.2">
      <c r="A2953" t="s">
        <v>0</v>
      </c>
      <c r="B2953" t="s">
        <v>3999</v>
      </c>
      <c r="D2953" t="s">
        <v>25</v>
      </c>
      <c r="E2953" t="s">
        <v>3</v>
      </c>
      <c r="F2953" s="12">
        <v>1</v>
      </c>
      <c r="G2953" s="2">
        <v>90750</v>
      </c>
      <c r="H2953" t="s">
        <v>4</v>
      </c>
      <c r="J2953" t="s">
        <v>26</v>
      </c>
      <c r="K2953" s="9" t="str">
        <f t="shared" si="232"/>
        <v>_Chân gà sốt cay 400g</v>
      </c>
      <c r="L2953" s="8" t="str">
        <f>VLOOKUP(K2953,'[1]Mã Misa'!$B$2:$D$74,2,0)</f>
        <v>Chân gà sốt cay 400g</v>
      </c>
      <c r="M2953" s="8" t="str">
        <f>VLOOKUP(L2953,'[1]Mã Misa'!$C$2:$D$74,2,0)</f>
        <v>CGSC400</v>
      </c>
      <c r="N2953" s="2">
        <v>90750</v>
      </c>
      <c r="O2953" t="s">
        <v>4000</v>
      </c>
      <c r="P2953" s="8" t="str">
        <f t="shared" si="233"/>
        <v>0162100</v>
      </c>
      <c r="Q2953" s="8" t="e">
        <f t="shared" si="231"/>
        <v>#N/A</v>
      </c>
      <c r="R2953" s="19">
        <v>44557</v>
      </c>
      <c r="S2953" s="17" t="s">
        <v>4001</v>
      </c>
      <c r="T2953" s="8" t="str">
        <f t="shared" si="234"/>
        <v>VM+ HNI TT</v>
      </c>
      <c r="U2953" t="s">
        <v>11573</v>
      </c>
      <c r="Y2953" t="str">
        <f t="shared" si="235"/>
        <v>WINCOMHANOI</v>
      </c>
    </row>
    <row r="2954" spans="1:25" x14ac:dyDescent="0.2">
      <c r="A2954" t="s">
        <v>0</v>
      </c>
      <c r="B2954" t="s">
        <v>4002</v>
      </c>
      <c r="D2954" t="s">
        <v>25</v>
      </c>
      <c r="E2954" t="s">
        <v>3</v>
      </c>
      <c r="F2954" s="12">
        <v>1</v>
      </c>
      <c r="G2954" s="2">
        <v>90750</v>
      </c>
      <c r="H2954" t="s">
        <v>4</v>
      </c>
      <c r="J2954" t="s">
        <v>26</v>
      </c>
      <c r="K2954" s="9" t="str">
        <f t="shared" si="232"/>
        <v>_Chân gà sốt cay 400g</v>
      </c>
      <c r="L2954" s="8" t="str">
        <f>VLOOKUP(K2954,'[1]Mã Misa'!$B$2:$D$74,2,0)</f>
        <v>Chân gà sốt cay 400g</v>
      </c>
      <c r="M2954" s="8" t="str">
        <f>VLOOKUP(L2954,'[1]Mã Misa'!$C$2:$D$74,2,0)</f>
        <v>CGSC400</v>
      </c>
      <c r="N2954" s="2">
        <v>90750</v>
      </c>
      <c r="O2954" t="s">
        <v>4003</v>
      </c>
      <c r="P2954" s="8" t="str">
        <f t="shared" si="233"/>
        <v>0012220</v>
      </c>
      <c r="Q2954" s="8" t="e">
        <f t="shared" si="231"/>
        <v>#N/A</v>
      </c>
      <c r="R2954" s="19">
        <v>44557</v>
      </c>
      <c r="S2954" s="17" t="s">
        <v>4004</v>
      </c>
      <c r="T2954" s="8" t="str">
        <f t="shared" si="234"/>
        <v>VM+ HPG 14</v>
      </c>
      <c r="U2954" t="s">
        <v>11574</v>
      </c>
      <c r="Y2954" t="str">
        <f t="shared" si="235"/>
        <v>WINCOMHAIPHONG</v>
      </c>
    </row>
    <row r="2955" spans="1:25" x14ac:dyDescent="0.2">
      <c r="A2955" t="s">
        <v>0</v>
      </c>
      <c r="B2955" t="s">
        <v>4005</v>
      </c>
      <c r="D2955" t="s">
        <v>2</v>
      </c>
      <c r="E2955" t="s">
        <v>3</v>
      </c>
      <c r="F2955" s="12">
        <v>3</v>
      </c>
      <c r="G2955" s="2">
        <v>212850</v>
      </c>
      <c r="H2955" t="s">
        <v>4</v>
      </c>
      <c r="J2955" t="s">
        <v>5</v>
      </c>
      <c r="K2955" s="9" t="str">
        <f t="shared" si="232"/>
        <v>_Chả nướng 300g</v>
      </c>
      <c r="L2955" s="8" t="str">
        <f>VLOOKUP(K2955,'[1]Mã Misa'!$B$2:$D$74,2,0)</f>
        <v>Chả nướng 300g</v>
      </c>
      <c r="M2955" s="8" t="str">
        <f>VLOOKUP(L2955,'[1]Mã Misa'!$C$2:$D$74,2,0)</f>
        <v>CN300</v>
      </c>
      <c r="N2955" s="2">
        <v>70950</v>
      </c>
      <c r="O2955" t="s">
        <v>4006</v>
      </c>
      <c r="P2955" s="8" t="str">
        <f t="shared" si="233"/>
        <v>0001809</v>
      </c>
      <c r="Q2955" s="8" t="e">
        <f t="shared" si="231"/>
        <v>#N/A</v>
      </c>
      <c r="R2955" s="19">
        <v>44557</v>
      </c>
      <c r="S2955" s="17" t="s">
        <v>1134</v>
      </c>
      <c r="T2955" s="8" t="str">
        <f t="shared" si="234"/>
        <v>VM NBH Nin</v>
      </c>
      <c r="U2955" t="s">
        <v>10840</v>
      </c>
      <c r="Y2955" t="str">
        <f t="shared" si="235"/>
        <v>WINCOMNINHBINH</v>
      </c>
    </row>
    <row r="2956" spans="1:25" x14ac:dyDescent="0.2">
      <c r="A2956" t="s">
        <v>0</v>
      </c>
      <c r="B2956" t="s">
        <v>4007</v>
      </c>
      <c r="D2956" t="s">
        <v>27</v>
      </c>
      <c r="E2956" t="s">
        <v>3</v>
      </c>
      <c r="F2956" s="12">
        <v>1</v>
      </c>
      <c r="G2956" s="2">
        <v>61050</v>
      </c>
      <c r="H2956" t="s">
        <v>4</v>
      </c>
      <c r="J2956" t="s">
        <v>28</v>
      </c>
      <c r="K2956" s="9" t="str">
        <f t="shared" si="232"/>
        <v>_Giò sụn gà 250g</v>
      </c>
      <c r="L2956" s="8" t="str">
        <f>VLOOKUP(K2956,'[1]Mã Misa'!$B$2:$D$74,2,0)</f>
        <v>Giò sụn gà 250g</v>
      </c>
      <c r="M2956" s="8" t="str">
        <f>VLOOKUP(L2956,'[1]Mã Misa'!$C$2:$D$74,2,0)</f>
        <v>GSG250</v>
      </c>
      <c r="N2956" s="2">
        <v>61050</v>
      </c>
      <c r="O2956" t="s">
        <v>4008</v>
      </c>
      <c r="P2956" s="8" t="str">
        <f t="shared" si="233"/>
        <v>0162119</v>
      </c>
      <c r="Q2956" s="8" t="e">
        <f t="shared" si="231"/>
        <v>#N/A</v>
      </c>
      <c r="R2956" s="19">
        <v>44557</v>
      </c>
      <c r="S2956" s="17" t="s">
        <v>2606</v>
      </c>
      <c r="T2956" s="8" t="str">
        <f t="shared" si="234"/>
        <v>VM HNI Đại</v>
      </c>
      <c r="U2956" t="s">
        <v>11240</v>
      </c>
      <c r="Y2956" t="str">
        <f t="shared" si="235"/>
        <v>WINCOMHANOI</v>
      </c>
    </row>
    <row r="2957" spans="1:25" x14ac:dyDescent="0.2">
      <c r="A2957" t="s">
        <v>0</v>
      </c>
      <c r="B2957" t="s">
        <v>4009</v>
      </c>
      <c r="D2957" t="s">
        <v>11</v>
      </c>
      <c r="E2957" t="s">
        <v>3</v>
      </c>
      <c r="F2957" s="12">
        <v>1</v>
      </c>
      <c r="G2957" s="2">
        <v>50182</v>
      </c>
      <c r="H2957" t="s">
        <v>4</v>
      </c>
      <c r="J2957" t="s">
        <v>12</v>
      </c>
      <c r="K2957" s="9" t="str">
        <f t="shared" si="232"/>
        <v>Giò tai lưỡi xào gói 250g</v>
      </c>
      <c r="L2957" s="8" t="str">
        <f>VLOOKUP(K2957,'[1]Mã Misa'!$B$2:$D$74,2,0)</f>
        <v>Giò Tai Lưỡi Xào 250g</v>
      </c>
      <c r="M2957" s="8" t="str">
        <f>VLOOKUP(L2957,'[1]Mã Misa'!$C$2:$D$74,2,0)</f>
        <v>GTLX250G</v>
      </c>
      <c r="N2957" s="2">
        <v>50182</v>
      </c>
      <c r="O2957" t="s">
        <v>4010</v>
      </c>
      <c r="P2957" s="8" t="str">
        <f t="shared" si="233"/>
        <v>0013338</v>
      </c>
      <c r="Q2957" s="8" t="e">
        <f t="shared" si="231"/>
        <v>#N/A</v>
      </c>
      <c r="R2957" s="19">
        <v>44557</v>
      </c>
      <c r="S2957" s="17" t="s">
        <v>4011</v>
      </c>
      <c r="T2957" s="8" t="str">
        <f t="shared" si="234"/>
        <v>VM+ QNH Tổ</v>
      </c>
      <c r="U2957" t="s">
        <v>11575</v>
      </c>
      <c r="Y2957" t="str">
        <f t="shared" si="235"/>
        <v>WINCOMQUANGNINH</v>
      </c>
    </row>
    <row r="2958" spans="1:25" x14ac:dyDescent="0.2">
      <c r="A2958" t="s">
        <v>0</v>
      </c>
      <c r="B2958" t="s">
        <v>4009</v>
      </c>
      <c r="D2958" t="s">
        <v>15</v>
      </c>
      <c r="E2958" t="s">
        <v>3</v>
      </c>
      <c r="F2958" s="12">
        <v>2</v>
      </c>
      <c r="G2958" s="2">
        <v>92000</v>
      </c>
      <c r="H2958" t="s">
        <v>4</v>
      </c>
      <c r="J2958" t="s">
        <v>16</v>
      </c>
      <c r="K2958" s="9" t="str">
        <f t="shared" si="232"/>
        <v>Mộc nấm hương gói 250g</v>
      </c>
      <c r="L2958" s="8" t="str">
        <f>VLOOKUP(K2958,'[1]Mã Misa'!$B$2:$D$74,2,0)</f>
        <v>Mộc Nấm Hương 250g</v>
      </c>
      <c r="M2958" s="8" t="str">
        <f>VLOOKUP(L2958,'[1]Mã Misa'!$C$2:$D$74,2,0)</f>
        <v>MNH250</v>
      </c>
      <c r="N2958" s="2">
        <v>46000</v>
      </c>
      <c r="O2958" t="s">
        <v>4010</v>
      </c>
      <c r="P2958" s="8" t="str">
        <f t="shared" si="233"/>
        <v>0013338</v>
      </c>
      <c r="Q2958" s="8" t="e">
        <f t="shared" si="231"/>
        <v>#N/A</v>
      </c>
      <c r="R2958" s="19">
        <v>44557</v>
      </c>
      <c r="S2958" s="17" t="s">
        <v>4011</v>
      </c>
      <c r="T2958" s="8" t="str">
        <f t="shared" si="234"/>
        <v>VM+ QNH Tổ</v>
      </c>
      <c r="U2958" t="s">
        <v>11575</v>
      </c>
      <c r="Y2958" t="str">
        <f t="shared" si="235"/>
        <v>WINCOMQUANGNINH</v>
      </c>
    </row>
    <row r="2959" spans="1:25" x14ac:dyDescent="0.2">
      <c r="A2959" t="s">
        <v>0</v>
      </c>
      <c r="B2959" t="s">
        <v>4012</v>
      </c>
      <c r="D2959" t="s">
        <v>2</v>
      </c>
      <c r="E2959" t="s">
        <v>3</v>
      </c>
      <c r="F2959" s="12">
        <v>1</v>
      </c>
      <c r="G2959" s="2">
        <v>70950</v>
      </c>
      <c r="H2959" t="s">
        <v>4</v>
      </c>
      <c r="J2959" t="s">
        <v>5</v>
      </c>
      <c r="K2959" s="9" t="str">
        <f t="shared" si="232"/>
        <v>_Chả nướng 300g</v>
      </c>
      <c r="L2959" s="8" t="str">
        <f>VLOOKUP(K2959,'[1]Mã Misa'!$B$2:$D$74,2,0)</f>
        <v>Chả nướng 300g</v>
      </c>
      <c r="M2959" s="8" t="str">
        <f>VLOOKUP(L2959,'[1]Mã Misa'!$C$2:$D$74,2,0)</f>
        <v>CN300</v>
      </c>
      <c r="N2959" s="2">
        <v>70950</v>
      </c>
      <c r="O2959" t="s">
        <v>4013</v>
      </c>
      <c r="P2959" s="8" t="str">
        <f t="shared" si="233"/>
        <v>0001731</v>
      </c>
      <c r="Q2959" s="8" t="e">
        <f t="shared" si="231"/>
        <v>#N/A</v>
      </c>
      <c r="R2959" s="19">
        <v>44557</v>
      </c>
      <c r="S2959" s="17" t="s">
        <v>4014</v>
      </c>
      <c r="T2959" s="8" t="str">
        <f t="shared" si="234"/>
        <v>VM+ TBH 14</v>
      </c>
      <c r="U2959" t="s">
        <v>11576</v>
      </c>
      <c r="Y2959" t="str">
        <f t="shared" si="235"/>
        <v>WINCOMTHAIBINH</v>
      </c>
    </row>
    <row r="2960" spans="1:25" x14ac:dyDescent="0.2">
      <c r="A2960" t="s">
        <v>0</v>
      </c>
      <c r="B2960" t="s">
        <v>4015</v>
      </c>
      <c r="D2960" t="s">
        <v>25</v>
      </c>
      <c r="E2960" t="s">
        <v>3</v>
      </c>
      <c r="F2960" s="12">
        <v>2</v>
      </c>
      <c r="G2960" s="2">
        <v>181500</v>
      </c>
      <c r="H2960" t="s">
        <v>4</v>
      </c>
      <c r="J2960" t="s">
        <v>26</v>
      </c>
      <c r="K2960" s="9" t="str">
        <f t="shared" si="232"/>
        <v>_Chân gà sốt cay 400g</v>
      </c>
      <c r="L2960" s="8" t="str">
        <f>VLOOKUP(K2960,'[1]Mã Misa'!$B$2:$D$74,2,0)</f>
        <v>Chân gà sốt cay 400g</v>
      </c>
      <c r="M2960" s="8" t="str">
        <f>VLOOKUP(L2960,'[1]Mã Misa'!$C$2:$D$74,2,0)</f>
        <v>CGSC400</v>
      </c>
      <c r="N2960" s="2">
        <v>90750</v>
      </c>
      <c r="O2960" t="s">
        <v>3000</v>
      </c>
      <c r="P2960" s="8" t="str">
        <f t="shared" si="233"/>
        <v>0001732</v>
      </c>
      <c r="Q2960" s="8" t="e">
        <f t="shared" si="231"/>
        <v>#N/A</v>
      </c>
      <c r="R2960" s="19">
        <v>44548</v>
      </c>
      <c r="S2960" s="17" t="s">
        <v>4014</v>
      </c>
      <c r="T2960" s="8" t="str">
        <f t="shared" si="234"/>
        <v>VM+ TBH 14</v>
      </c>
      <c r="U2960" t="s">
        <v>11576</v>
      </c>
      <c r="Y2960" t="str">
        <f t="shared" si="235"/>
        <v>WINCOMTHAIBINH</v>
      </c>
    </row>
    <row r="2961" spans="1:25" x14ac:dyDescent="0.2">
      <c r="A2961" t="s">
        <v>0</v>
      </c>
      <c r="B2961" t="s">
        <v>4016</v>
      </c>
      <c r="D2961" t="s">
        <v>8</v>
      </c>
      <c r="E2961" t="s">
        <v>3</v>
      </c>
      <c r="F2961" s="12">
        <v>1</v>
      </c>
      <c r="G2961" s="2">
        <v>105400</v>
      </c>
      <c r="H2961" t="s">
        <v>4</v>
      </c>
      <c r="J2961" t="s">
        <v>9</v>
      </c>
      <c r="K2961" s="9" t="str">
        <f t="shared" si="232"/>
        <v>_Đùi gà sốt cay 500g</v>
      </c>
      <c r="L2961" s="8" t="str">
        <f>VLOOKUP(K2961,'[1]Mã Misa'!$B$2:$D$74,2,0)</f>
        <v>Đùi gà sốt cay 500g</v>
      </c>
      <c r="M2961" s="8" t="str">
        <f>VLOOKUP(L2961,'[1]Mã Misa'!$C$2:$D$74,2,0)</f>
        <v>DGSC500</v>
      </c>
      <c r="N2961" s="2">
        <v>105400</v>
      </c>
      <c r="O2961" t="s">
        <v>4017</v>
      </c>
      <c r="P2961" s="8" t="str">
        <f t="shared" si="233"/>
        <v>0162159</v>
      </c>
      <c r="Q2961" s="8" t="e">
        <f t="shared" si="231"/>
        <v>#N/A</v>
      </c>
      <c r="R2961" s="19">
        <v>44557</v>
      </c>
      <c r="S2961" s="17" t="s">
        <v>881</v>
      </c>
      <c r="T2961" s="8" t="str">
        <f t="shared" si="234"/>
        <v>VM+ HNI 56</v>
      </c>
      <c r="U2961" t="s">
        <v>10767</v>
      </c>
      <c r="Y2961" t="str">
        <f t="shared" si="235"/>
        <v>WINCOMHANOI</v>
      </c>
    </row>
    <row r="2962" spans="1:25" x14ac:dyDescent="0.2">
      <c r="A2962" t="s">
        <v>0</v>
      </c>
      <c r="B2962" t="s">
        <v>4016</v>
      </c>
      <c r="D2962" t="s">
        <v>2</v>
      </c>
      <c r="E2962" t="s">
        <v>3</v>
      </c>
      <c r="F2962" s="12">
        <v>2</v>
      </c>
      <c r="G2962" s="2">
        <v>141900</v>
      </c>
      <c r="H2962" t="s">
        <v>4</v>
      </c>
      <c r="J2962" t="s">
        <v>5</v>
      </c>
      <c r="K2962" s="9" t="str">
        <f t="shared" si="232"/>
        <v>_Chả nướng 300g</v>
      </c>
      <c r="L2962" s="8" t="str">
        <f>VLOOKUP(K2962,'[1]Mã Misa'!$B$2:$D$74,2,0)</f>
        <v>Chả nướng 300g</v>
      </c>
      <c r="M2962" s="8" t="str">
        <f>VLOOKUP(L2962,'[1]Mã Misa'!$C$2:$D$74,2,0)</f>
        <v>CN300</v>
      </c>
      <c r="N2962" s="2">
        <v>70950</v>
      </c>
      <c r="O2962" t="s">
        <v>4017</v>
      </c>
      <c r="P2962" s="8" t="str">
        <f t="shared" si="233"/>
        <v>0162159</v>
      </c>
      <c r="Q2962" s="8" t="e">
        <f t="shared" si="231"/>
        <v>#N/A</v>
      </c>
      <c r="R2962" s="19">
        <v>44557</v>
      </c>
      <c r="S2962" s="17" t="s">
        <v>881</v>
      </c>
      <c r="T2962" s="8" t="str">
        <f t="shared" si="234"/>
        <v>VM+ HNI 56</v>
      </c>
      <c r="U2962" t="s">
        <v>10767</v>
      </c>
      <c r="Y2962" t="str">
        <f t="shared" si="235"/>
        <v>WINCOMHANOI</v>
      </c>
    </row>
    <row r="2963" spans="1:25" x14ac:dyDescent="0.2">
      <c r="A2963" t="s">
        <v>0</v>
      </c>
      <c r="B2963" t="s">
        <v>4016</v>
      </c>
      <c r="D2963" t="s">
        <v>40</v>
      </c>
      <c r="E2963" t="s">
        <v>3</v>
      </c>
      <c r="F2963" s="12">
        <v>3</v>
      </c>
      <c r="G2963" s="2">
        <v>178200</v>
      </c>
      <c r="H2963" t="s">
        <v>4</v>
      </c>
      <c r="J2963" t="s">
        <v>41</v>
      </c>
      <c r="K2963" s="9" t="str">
        <f t="shared" si="232"/>
        <v>_Giò lụa 250g</v>
      </c>
      <c r="L2963" s="8" t="str">
        <f>VLOOKUP(K2963,'[1]Mã Misa'!$B$2:$D$74,2,0)</f>
        <v>Giò lụa 250g</v>
      </c>
      <c r="M2963" s="8" t="str">
        <f>VLOOKUP(L2963,'[1]Mã Misa'!$C$2:$D$74,2,0)</f>
        <v>GL250</v>
      </c>
      <c r="N2963" s="2">
        <v>59400</v>
      </c>
      <c r="O2963" t="s">
        <v>4017</v>
      </c>
      <c r="P2963" s="8" t="str">
        <f t="shared" si="233"/>
        <v>0162159</v>
      </c>
      <c r="Q2963" s="8" t="e">
        <f t="shared" si="231"/>
        <v>#N/A</v>
      </c>
      <c r="R2963" s="19">
        <v>44557</v>
      </c>
      <c r="S2963" s="17" t="s">
        <v>881</v>
      </c>
      <c r="T2963" s="8" t="str">
        <f t="shared" si="234"/>
        <v>VM+ HNI 56</v>
      </c>
      <c r="U2963" t="s">
        <v>10767</v>
      </c>
      <c r="Y2963" t="str">
        <f t="shared" si="235"/>
        <v>WINCOMHANOI</v>
      </c>
    </row>
    <row r="2964" spans="1:25" x14ac:dyDescent="0.2">
      <c r="A2964" t="s">
        <v>0</v>
      </c>
      <c r="B2964" t="s">
        <v>4016</v>
      </c>
      <c r="D2964" t="s">
        <v>25</v>
      </c>
      <c r="E2964" t="s">
        <v>3</v>
      </c>
      <c r="F2964" s="12">
        <v>3</v>
      </c>
      <c r="G2964" s="2">
        <v>272250</v>
      </c>
      <c r="H2964" t="s">
        <v>4</v>
      </c>
      <c r="J2964" t="s">
        <v>26</v>
      </c>
      <c r="K2964" s="9" t="str">
        <f t="shared" si="232"/>
        <v>_Chân gà sốt cay 400g</v>
      </c>
      <c r="L2964" s="8" t="str">
        <f>VLOOKUP(K2964,'[1]Mã Misa'!$B$2:$D$74,2,0)</f>
        <v>Chân gà sốt cay 400g</v>
      </c>
      <c r="M2964" s="8" t="str">
        <f>VLOOKUP(L2964,'[1]Mã Misa'!$C$2:$D$74,2,0)</f>
        <v>CGSC400</v>
      </c>
      <c r="N2964" s="2">
        <v>90750</v>
      </c>
      <c r="O2964" t="s">
        <v>4017</v>
      </c>
      <c r="P2964" s="8" t="str">
        <f t="shared" si="233"/>
        <v>0162159</v>
      </c>
      <c r="Q2964" s="8" t="e">
        <f t="shared" si="231"/>
        <v>#N/A</v>
      </c>
      <c r="R2964" s="19">
        <v>44557</v>
      </c>
      <c r="S2964" s="17" t="s">
        <v>881</v>
      </c>
      <c r="T2964" s="8" t="str">
        <f t="shared" si="234"/>
        <v>VM+ HNI 56</v>
      </c>
      <c r="U2964" t="s">
        <v>10767</v>
      </c>
      <c r="Y2964" t="str">
        <f t="shared" si="235"/>
        <v>WINCOMHANOI</v>
      </c>
    </row>
    <row r="2965" spans="1:25" x14ac:dyDescent="0.2">
      <c r="A2965" t="s">
        <v>0</v>
      </c>
      <c r="B2965" t="s">
        <v>4016</v>
      </c>
      <c r="D2965" t="s">
        <v>21</v>
      </c>
      <c r="E2965" t="s">
        <v>3</v>
      </c>
      <c r="F2965" s="12">
        <v>5</v>
      </c>
      <c r="G2965" s="2">
        <v>371250</v>
      </c>
      <c r="H2965" t="s">
        <v>4</v>
      </c>
      <c r="J2965" t="s">
        <v>22</v>
      </c>
      <c r="K2965" s="9" t="str">
        <f t="shared" si="232"/>
        <v>_Chả cốm 300g</v>
      </c>
      <c r="L2965" s="8" t="str">
        <f>VLOOKUP(K2965,'[1]Mã Misa'!$B$2:$D$74,2,0)</f>
        <v>Chả cốm 300g</v>
      </c>
      <c r="M2965" s="8" t="str">
        <f>VLOOKUP(L2965,'[1]Mã Misa'!$C$2:$D$74,2,0)</f>
        <v>CC300</v>
      </c>
      <c r="N2965" s="2">
        <v>74250</v>
      </c>
      <c r="O2965" t="s">
        <v>4017</v>
      </c>
      <c r="P2965" s="8" t="str">
        <f t="shared" si="233"/>
        <v>0162159</v>
      </c>
      <c r="Q2965" s="8" t="e">
        <f t="shared" si="231"/>
        <v>#N/A</v>
      </c>
      <c r="R2965" s="19">
        <v>44557</v>
      </c>
      <c r="S2965" s="17" t="s">
        <v>881</v>
      </c>
      <c r="T2965" s="8" t="str">
        <f t="shared" si="234"/>
        <v>VM+ HNI 56</v>
      </c>
      <c r="U2965" t="s">
        <v>10767</v>
      </c>
      <c r="Y2965" t="str">
        <f t="shared" si="235"/>
        <v>WINCOMHANOI</v>
      </c>
    </row>
    <row r="2966" spans="1:25" x14ac:dyDescent="0.2">
      <c r="A2966" t="s">
        <v>0</v>
      </c>
      <c r="B2966" t="s">
        <v>4018</v>
      </c>
      <c r="D2966" t="s">
        <v>30</v>
      </c>
      <c r="E2966" t="s">
        <v>3</v>
      </c>
      <c r="F2966" s="12">
        <v>2</v>
      </c>
      <c r="G2966" s="2">
        <v>222116</v>
      </c>
      <c r="H2966" t="s">
        <v>4</v>
      </c>
      <c r="J2966" t="s">
        <v>31</v>
      </c>
      <c r="K2966" s="9" t="str">
        <f t="shared" si="232"/>
        <v>Gà muối gói 500g</v>
      </c>
      <c r="L2966" s="8" t="str">
        <f>VLOOKUP(K2966,'[1]Mã Misa'!$B$2:$D$74,2,0)</f>
        <v>Gà muối 500g</v>
      </c>
      <c r="M2966" s="8" t="str">
        <f>VLOOKUP(L2966,'[1]Mã Misa'!$C$2:$D$74,2,0)</f>
        <v>GM500</v>
      </c>
      <c r="N2966" s="2">
        <v>111058</v>
      </c>
      <c r="O2966" t="s">
        <v>4019</v>
      </c>
      <c r="P2966" s="8" t="str">
        <f t="shared" si="233"/>
        <v>0162194</v>
      </c>
      <c r="Q2966" s="8" t="e">
        <f t="shared" si="231"/>
        <v>#N/A</v>
      </c>
      <c r="R2966" s="19">
        <v>44557</v>
      </c>
      <c r="S2966" s="17" t="s">
        <v>902</v>
      </c>
      <c r="T2966" s="8" t="str">
        <f t="shared" si="234"/>
        <v>VM+ HNI N0</v>
      </c>
      <c r="U2966" t="s">
        <v>10774</v>
      </c>
      <c r="Y2966" t="str">
        <f t="shared" si="235"/>
        <v>WINCOMHANOI</v>
      </c>
    </row>
    <row r="2967" spans="1:25" x14ac:dyDescent="0.2">
      <c r="A2967" t="s">
        <v>0</v>
      </c>
      <c r="B2967" t="s">
        <v>4020</v>
      </c>
      <c r="D2967" t="s">
        <v>27</v>
      </c>
      <c r="E2967" t="s">
        <v>3</v>
      </c>
      <c r="F2967" s="12">
        <v>3</v>
      </c>
      <c r="G2967" s="2">
        <v>183150</v>
      </c>
      <c r="H2967" t="s">
        <v>4</v>
      </c>
      <c r="J2967" t="s">
        <v>28</v>
      </c>
      <c r="K2967" s="9" t="str">
        <f t="shared" si="232"/>
        <v>_Giò sụn gà 250g</v>
      </c>
      <c r="L2967" s="8" t="str">
        <f>VLOOKUP(K2967,'[1]Mã Misa'!$B$2:$D$74,2,0)</f>
        <v>Giò sụn gà 250g</v>
      </c>
      <c r="M2967" s="8" t="str">
        <f>VLOOKUP(L2967,'[1]Mã Misa'!$C$2:$D$74,2,0)</f>
        <v>GSG250</v>
      </c>
      <c r="N2967" s="2">
        <v>61050</v>
      </c>
      <c r="O2967" t="s">
        <v>4021</v>
      </c>
      <c r="P2967" s="8" t="str">
        <f t="shared" si="233"/>
        <v>0002915</v>
      </c>
      <c r="Q2967" s="8" t="e">
        <f t="shared" si="231"/>
        <v>#N/A</v>
      </c>
      <c r="R2967" s="19">
        <v>44557</v>
      </c>
      <c r="S2967" s="17" t="s">
        <v>4022</v>
      </c>
      <c r="T2967" s="8" t="str">
        <f t="shared" si="234"/>
        <v>VM+ PTO 62</v>
      </c>
      <c r="U2967" t="s">
        <v>11577</v>
      </c>
      <c r="Y2967" t="str">
        <f t="shared" si="235"/>
        <v>WINCOMPHUTHO</v>
      </c>
    </row>
    <row r="2968" spans="1:25" x14ac:dyDescent="0.2">
      <c r="A2968" t="s">
        <v>0</v>
      </c>
      <c r="B2968" t="s">
        <v>4020</v>
      </c>
      <c r="D2968" t="s">
        <v>2</v>
      </c>
      <c r="E2968" t="s">
        <v>3</v>
      </c>
      <c r="F2968" s="12">
        <v>1</v>
      </c>
      <c r="G2968" s="2">
        <v>70950</v>
      </c>
      <c r="H2968" t="s">
        <v>4</v>
      </c>
      <c r="J2968" t="s">
        <v>5</v>
      </c>
      <c r="K2968" s="9" t="str">
        <f t="shared" si="232"/>
        <v>_Chả nướng 300g</v>
      </c>
      <c r="L2968" s="8" t="str">
        <f>VLOOKUP(K2968,'[1]Mã Misa'!$B$2:$D$74,2,0)</f>
        <v>Chả nướng 300g</v>
      </c>
      <c r="M2968" s="8" t="str">
        <f>VLOOKUP(L2968,'[1]Mã Misa'!$C$2:$D$74,2,0)</f>
        <v>CN300</v>
      </c>
      <c r="N2968" s="2">
        <v>70950</v>
      </c>
      <c r="O2968" t="s">
        <v>4021</v>
      </c>
      <c r="P2968" s="8" t="str">
        <f t="shared" si="233"/>
        <v>0002915</v>
      </c>
      <c r="Q2968" s="8" t="e">
        <f t="shared" si="231"/>
        <v>#N/A</v>
      </c>
      <c r="R2968" s="19">
        <v>44557</v>
      </c>
      <c r="S2968" s="17" t="s">
        <v>4022</v>
      </c>
      <c r="T2968" s="8" t="str">
        <f t="shared" si="234"/>
        <v>VM+ PTO 62</v>
      </c>
      <c r="U2968" t="s">
        <v>11577</v>
      </c>
      <c r="Y2968" t="str">
        <f t="shared" si="235"/>
        <v>WINCOMPHUTHO</v>
      </c>
    </row>
    <row r="2969" spans="1:25" x14ac:dyDescent="0.2">
      <c r="A2969" t="s">
        <v>0</v>
      </c>
      <c r="B2969" t="s">
        <v>4023</v>
      </c>
      <c r="D2969" t="s">
        <v>8</v>
      </c>
      <c r="E2969" t="s">
        <v>3</v>
      </c>
      <c r="F2969" s="12">
        <v>2</v>
      </c>
      <c r="G2969" s="2">
        <v>210800</v>
      </c>
      <c r="H2969" t="s">
        <v>4</v>
      </c>
      <c r="J2969" t="s">
        <v>9</v>
      </c>
      <c r="K2969" s="9" t="str">
        <f t="shared" si="232"/>
        <v>_Đùi gà sốt cay 500g</v>
      </c>
      <c r="L2969" s="8" t="str">
        <f>VLOOKUP(K2969,'[1]Mã Misa'!$B$2:$D$74,2,0)</f>
        <v>Đùi gà sốt cay 500g</v>
      </c>
      <c r="M2969" s="8" t="str">
        <f>VLOOKUP(L2969,'[1]Mã Misa'!$C$2:$D$74,2,0)</f>
        <v>DGSC500</v>
      </c>
      <c r="N2969" s="2">
        <v>105400</v>
      </c>
      <c r="O2969" t="s">
        <v>4024</v>
      </c>
      <c r="P2969" s="8" t="str">
        <f t="shared" si="233"/>
        <v>0162196</v>
      </c>
      <c r="Q2969" s="8" t="e">
        <f t="shared" si="231"/>
        <v>#N/A</v>
      </c>
      <c r="R2969" s="19">
        <v>44557</v>
      </c>
      <c r="S2969" s="17" t="s">
        <v>88</v>
      </c>
      <c r="T2969" s="8" t="str">
        <f t="shared" si="234"/>
        <v>VM+ HNI Đà</v>
      </c>
      <c r="U2969" t="s">
        <v>10524</v>
      </c>
      <c r="Y2969" t="str">
        <f t="shared" si="235"/>
        <v>WINCOMHANOI</v>
      </c>
    </row>
    <row r="2970" spans="1:25" x14ac:dyDescent="0.2">
      <c r="A2970" t="s">
        <v>0</v>
      </c>
      <c r="B2970" t="s">
        <v>4025</v>
      </c>
      <c r="D2970" t="s">
        <v>1188</v>
      </c>
      <c r="E2970" t="s">
        <v>3</v>
      </c>
      <c r="F2970" s="12">
        <v>5</v>
      </c>
      <c r="G2970" s="2">
        <v>306250</v>
      </c>
      <c r="H2970" t="s">
        <v>104</v>
      </c>
      <c r="J2970" t="s">
        <v>1189</v>
      </c>
      <c r="K2970" s="9" t="str">
        <f t="shared" si="232"/>
        <v xml:space="preserve"> Càng ghẹ cốm hoa 250g</v>
      </c>
      <c r="L2970" s="8" t="str">
        <f>VLOOKUP(K2970,'[1]Mã Misa'!$B$2:$D$74,2,0)</f>
        <v>Càng ghẹ cốm hoa 250g</v>
      </c>
      <c r="M2970" s="8" t="str">
        <f>VLOOKUP(L2970,'[1]Mã Misa'!$C$2:$D$74,2,0)</f>
        <v>CGCH250</v>
      </c>
      <c r="N2970" s="2">
        <v>61250</v>
      </c>
      <c r="O2970" t="s">
        <v>4026</v>
      </c>
      <c r="P2970" s="8" t="str">
        <f t="shared" si="233"/>
        <v>0162205</v>
      </c>
      <c r="Q2970" s="8" t="e">
        <f t="shared" si="231"/>
        <v>#N/A</v>
      </c>
      <c r="R2970" s="19">
        <v>44557</v>
      </c>
      <c r="S2970" s="17" t="s">
        <v>4027</v>
      </c>
      <c r="T2970" s="8" t="str">
        <f t="shared" si="234"/>
        <v>VM+ HNI Đạ</v>
      </c>
      <c r="U2970" t="s">
        <v>11578</v>
      </c>
      <c r="Y2970" t="str">
        <f t="shared" si="235"/>
        <v>WINCOMHANOI</v>
      </c>
    </row>
    <row r="2971" spans="1:25" x14ac:dyDescent="0.2">
      <c r="A2971" t="s">
        <v>0</v>
      </c>
      <c r="B2971" t="s">
        <v>4028</v>
      </c>
      <c r="D2971" t="s">
        <v>21</v>
      </c>
      <c r="E2971" t="s">
        <v>3</v>
      </c>
      <c r="F2971" s="12">
        <v>2</v>
      </c>
      <c r="G2971" s="2">
        <v>148500</v>
      </c>
      <c r="H2971" t="s">
        <v>4</v>
      </c>
      <c r="J2971" t="s">
        <v>22</v>
      </c>
      <c r="K2971" s="9" t="str">
        <f t="shared" si="232"/>
        <v>_Chả cốm 300g</v>
      </c>
      <c r="L2971" s="8" t="str">
        <f>VLOOKUP(K2971,'[1]Mã Misa'!$B$2:$D$74,2,0)</f>
        <v>Chả cốm 300g</v>
      </c>
      <c r="M2971" s="8" t="str">
        <f>VLOOKUP(L2971,'[1]Mã Misa'!$C$2:$D$74,2,0)</f>
        <v>CC300</v>
      </c>
      <c r="N2971" s="2">
        <v>74250</v>
      </c>
      <c r="O2971" t="s">
        <v>4029</v>
      </c>
      <c r="P2971" s="8" t="str">
        <f t="shared" si="233"/>
        <v>0162207</v>
      </c>
      <c r="Q2971" s="8" t="e">
        <f t="shared" si="231"/>
        <v>#N/A</v>
      </c>
      <c r="R2971" s="19">
        <v>44557</v>
      </c>
      <c r="S2971" s="17" t="s">
        <v>1905</v>
      </c>
      <c r="T2971" s="8" t="str">
        <f t="shared" si="234"/>
        <v>VM+ HNI Tổ</v>
      </c>
      <c r="U2971" t="s">
        <v>11054</v>
      </c>
      <c r="Y2971" t="str">
        <f t="shared" si="235"/>
        <v>WINCOMHANOI</v>
      </c>
    </row>
    <row r="2972" spans="1:25" x14ac:dyDescent="0.2">
      <c r="A2972" t="s">
        <v>0</v>
      </c>
      <c r="B2972" t="s">
        <v>4030</v>
      </c>
      <c r="D2972" t="s">
        <v>30</v>
      </c>
      <c r="E2972" t="s">
        <v>3</v>
      </c>
      <c r="F2972" s="12">
        <v>1</v>
      </c>
      <c r="G2972" s="2">
        <v>111058</v>
      </c>
      <c r="H2972" t="s">
        <v>4</v>
      </c>
      <c r="J2972" t="s">
        <v>31</v>
      </c>
      <c r="K2972" s="9" t="str">
        <f t="shared" si="232"/>
        <v>Gà muối gói 500g</v>
      </c>
      <c r="L2972" s="8" t="str">
        <f>VLOOKUP(K2972,'[1]Mã Misa'!$B$2:$D$74,2,0)</f>
        <v>Gà muối 500g</v>
      </c>
      <c r="M2972" s="8" t="str">
        <f>VLOOKUP(L2972,'[1]Mã Misa'!$C$2:$D$74,2,0)</f>
        <v>GM500</v>
      </c>
      <c r="N2972" s="2">
        <v>111058</v>
      </c>
      <c r="O2972" t="s">
        <v>4031</v>
      </c>
      <c r="P2972" s="8" t="str">
        <f t="shared" si="233"/>
        <v>0162241</v>
      </c>
      <c r="Q2972" s="8" t="e">
        <f t="shared" si="231"/>
        <v>#N/A</v>
      </c>
      <c r="R2972" s="19">
        <v>44557</v>
      </c>
      <c r="S2972" s="17" t="s">
        <v>663</v>
      </c>
      <c r="T2972" s="8" t="str">
        <f t="shared" si="234"/>
        <v>VM+ HNI 86</v>
      </c>
      <c r="U2972" t="s">
        <v>10699</v>
      </c>
      <c r="Y2972" t="str">
        <f t="shared" si="235"/>
        <v>WINCOMHANOI</v>
      </c>
    </row>
    <row r="2973" spans="1:25" x14ac:dyDescent="0.2">
      <c r="A2973" t="s">
        <v>0</v>
      </c>
      <c r="B2973" t="s">
        <v>4032</v>
      </c>
      <c r="D2973" t="s">
        <v>11</v>
      </c>
      <c r="E2973" t="s">
        <v>3</v>
      </c>
      <c r="F2973" s="12">
        <v>1</v>
      </c>
      <c r="G2973" s="2">
        <v>50182</v>
      </c>
      <c r="H2973" t="s">
        <v>4</v>
      </c>
      <c r="J2973" t="s">
        <v>12</v>
      </c>
      <c r="K2973" s="9" t="str">
        <f t="shared" si="232"/>
        <v>Giò tai lưỡi xào gói 250g</v>
      </c>
      <c r="L2973" s="8" t="str">
        <f>VLOOKUP(K2973,'[1]Mã Misa'!$B$2:$D$74,2,0)</f>
        <v>Giò Tai Lưỡi Xào 250g</v>
      </c>
      <c r="M2973" s="8" t="str">
        <f>VLOOKUP(L2973,'[1]Mã Misa'!$C$2:$D$74,2,0)</f>
        <v>GTLX250G</v>
      </c>
      <c r="N2973" s="2">
        <v>50182</v>
      </c>
      <c r="O2973" t="s">
        <v>4033</v>
      </c>
      <c r="P2973" s="8" t="str">
        <f t="shared" si="233"/>
        <v>0162260</v>
      </c>
      <c r="Q2973" s="8" t="e">
        <f t="shared" si="231"/>
        <v>#N/A</v>
      </c>
      <c r="R2973" s="19">
        <v>44557</v>
      </c>
      <c r="S2973" s="17" t="s">
        <v>1800</v>
      </c>
      <c r="T2973" s="8" t="str">
        <f t="shared" si="234"/>
        <v>VM HNI Xuâ</v>
      </c>
      <c r="U2973" t="s">
        <v>11028</v>
      </c>
      <c r="Y2973" t="str">
        <f t="shared" si="235"/>
        <v>WINCOMHANOI</v>
      </c>
    </row>
    <row r="2974" spans="1:25" x14ac:dyDescent="0.2">
      <c r="A2974" t="s">
        <v>0</v>
      </c>
      <c r="B2974" t="s">
        <v>4034</v>
      </c>
      <c r="D2974" t="s">
        <v>25</v>
      </c>
      <c r="E2974" t="s">
        <v>3</v>
      </c>
      <c r="F2974" s="12">
        <v>1</v>
      </c>
      <c r="G2974" s="2">
        <v>90750</v>
      </c>
      <c r="H2974" t="s">
        <v>4</v>
      </c>
      <c r="J2974" t="s">
        <v>26</v>
      </c>
      <c r="K2974" s="9" t="str">
        <f t="shared" si="232"/>
        <v>_Chân gà sốt cay 400g</v>
      </c>
      <c r="L2974" s="8" t="str">
        <f>VLOOKUP(K2974,'[1]Mã Misa'!$B$2:$D$74,2,0)</f>
        <v>Chân gà sốt cay 400g</v>
      </c>
      <c r="M2974" s="8" t="str">
        <f>VLOOKUP(L2974,'[1]Mã Misa'!$C$2:$D$74,2,0)</f>
        <v>CGSC400</v>
      </c>
      <c r="N2974" s="2">
        <v>90750</v>
      </c>
      <c r="O2974" t="s">
        <v>4035</v>
      </c>
      <c r="P2974" s="8" t="str">
        <f t="shared" si="233"/>
        <v>0002251</v>
      </c>
      <c r="Q2974" s="8" t="e">
        <f t="shared" si="231"/>
        <v>#N/A</v>
      </c>
      <c r="R2974" s="19">
        <v>44557</v>
      </c>
      <c r="S2974" s="17" t="s">
        <v>2495</v>
      </c>
      <c r="T2974" s="8" t="str">
        <f t="shared" si="234"/>
        <v>VM+ HYN 38</v>
      </c>
      <c r="U2974" t="s">
        <v>11211</v>
      </c>
      <c r="Y2974" t="str">
        <f t="shared" si="235"/>
        <v>WINCOMHUNGYEN</v>
      </c>
    </row>
    <row r="2975" spans="1:25" x14ac:dyDescent="0.2">
      <c r="A2975" t="s">
        <v>0</v>
      </c>
      <c r="B2975" t="s">
        <v>4036</v>
      </c>
      <c r="D2975" t="s">
        <v>121</v>
      </c>
      <c r="E2975" t="s">
        <v>3</v>
      </c>
      <c r="F2975" s="12">
        <v>1</v>
      </c>
      <c r="G2975" s="2">
        <v>73431</v>
      </c>
      <c r="H2975" t="s">
        <v>4</v>
      </c>
      <c r="J2975" t="s">
        <v>122</v>
      </c>
      <c r="K2975" s="9" t="str">
        <f t="shared" si="232"/>
        <v>Chân giò heo muối gói 300g</v>
      </c>
      <c r="L2975" s="8" t="str">
        <f>VLOOKUP(K2975,'[1]Mã Misa'!$B$2:$D$74,2,0)</f>
        <v>Chân giò heo muối 300g</v>
      </c>
      <c r="M2975" s="8" t="str">
        <f>VLOOKUP(L2975,'[1]Mã Misa'!$C$2:$D$74,2,0)</f>
        <v>CGM300</v>
      </c>
      <c r="N2975" s="2">
        <v>73431</v>
      </c>
      <c r="O2975" t="s">
        <v>4037</v>
      </c>
      <c r="P2975" s="8" t="str">
        <f t="shared" si="233"/>
        <v>0162285</v>
      </c>
      <c r="Q2975" s="8" t="e">
        <f t="shared" si="231"/>
        <v>#N/A</v>
      </c>
      <c r="R2975" s="19">
        <v>44557</v>
      </c>
      <c r="S2975" s="17" t="s">
        <v>4038</v>
      </c>
      <c r="T2975" s="8" t="str">
        <f t="shared" si="234"/>
        <v>VM+ HNI 17</v>
      </c>
      <c r="U2975" t="s">
        <v>11579</v>
      </c>
      <c r="Y2975" t="str">
        <f t="shared" si="235"/>
        <v>WINCOMHANOI</v>
      </c>
    </row>
    <row r="2976" spans="1:25" x14ac:dyDescent="0.2">
      <c r="A2976" t="s">
        <v>0</v>
      </c>
      <c r="B2976" t="s">
        <v>4036</v>
      </c>
      <c r="D2976" t="s">
        <v>11</v>
      </c>
      <c r="E2976" t="s">
        <v>3</v>
      </c>
      <c r="F2976" s="12">
        <v>1</v>
      </c>
      <c r="G2976" s="2">
        <v>50182</v>
      </c>
      <c r="H2976" t="s">
        <v>4</v>
      </c>
      <c r="J2976" t="s">
        <v>12</v>
      </c>
      <c r="K2976" s="9" t="str">
        <f t="shared" si="232"/>
        <v>Giò tai lưỡi xào gói 250g</v>
      </c>
      <c r="L2976" s="8" t="str">
        <f>VLOOKUP(K2976,'[1]Mã Misa'!$B$2:$D$74,2,0)</f>
        <v>Giò Tai Lưỡi Xào 250g</v>
      </c>
      <c r="M2976" s="8" t="str">
        <f>VLOOKUP(L2976,'[1]Mã Misa'!$C$2:$D$74,2,0)</f>
        <v>GTLX250G</v>
      </c>
      <c r="N2976" s="2">
        <v>50182</v>
      </c>
      <c r="O2976" t="s">
        <v>4037</v>
      </c>
      <c r="P2976" s="8" t="str">
        <f t="shared" si="233"/>
        <v>0162285</v>
      </c>
      <c r="Q2976" s="8" t="e">
        <f t="shared" si="231"/>
        <v>#N/A</v>
      </c>
      <c r="R2976" s="19">
        <v>44557</v>
      </c>
      <c r="S2976" s="17" t="s">
        <v>4038</v>
      </c>
      <c r="T2976" s="8" t="str">
        <f t="shared" si="234"/>
        <v>VM+ HNI 17</v>
      </c>
      <c r="U2976" t="s">
        <v>11579</v>
      </c>
      <c r="Y2976" t="str">
        <f t="shared" si="235"/>
        <v>WINCOMHANOI</v>
      </c>
    </row>
    <row r="2977" spans="1:25" x14ac:dyDescent="0.2">
      <c r="A2977" t="s">
        <v>0</v>
      </c>
      <c r="B2977" t="s">
        <v>4036</v>
      </c>
      <c r="D2977" t="s">
        <v>30</v>
      </c>
      <c r="E2977" t="s">
        <v>3</v>
      </c>
      <c r="F2977" s="12">
        <v>1</v>
      </c>
      <c r="G2977" s="2">
        <v>111058</v>
      </c>
      <c r="H2977" t="s">
        <v>4</v>
      </c>
      <c r="J2977" t="s">
        <v>31</v>
      </c>
      <c r="K2977" s="9" t="str">
        <f t="shared" si="232"/>
        <v>Gà muối gói 500g</v>
      </c>
      <c r="L2977" s="8" t="str">
        <f>VLOOKUP(K2977,'[1]Mã Misa'!$B$2:$D$74,2,0)</f>
        <v>Gà muối 500g</v>
      </c>
      <c r="M2977" s="8" t="str">
        <f>VLOOKUP(L2977,'[1]Mã Misa'!$C$2:$D$74,2,0)</f>
        <v>GM500</v>
      </c>
      <c r="N2977" s="2">
        <v>111058</v>
      </c>
      <c r="O2977" t="s">
        <v>4037</v>
      </c>
      <c r="P2977" s="8" t="str">
        <f t="shared" si="233"/>
        <v>0162285</v>
      </c>
      <c r="Q2977" s="8" t="e">
        <f t="shared" si="231"/>
        <v>#N/A</v>
      </c>
      <c r="R2977" s="19">
        <v>44557</v>
      </c>
      <c r="S2977" s="17" t="s">
        <v>4038</v>
      </c>
      <c r="T2977" s="8" t="str">
        <f t="shared" si="234"/>
        <v>VM+ HNI 17</v>
      </c>
      <c r="U2977" t="s">
        <v>11579</v>
      </c>
      <c r="Y2977" t="str">
        <f t="shared" si="235"/>
        <v>WINCOMHANOI</v>
      </c>
    </row>
    <row r="2978" spans="1:25" x14ac:dyDescent="0.2">
      <c r="A2978" t="s">
        <v>0</v>
      </c>
      <c r="B2978" t="s">
        <v>4036</v>
      </c>
      <c r="D2978" t="s">
        <v>21</v>
      </c>
      <c r="E2978" t="s">
        <v>3</v>
      </c>
      <c r="F2978" s="12">
        <v>5</v>
      </c>
      <c r="G2978" s="2">
        <v>371250</v>
      </c>
      <c r="H2978" t="s">
        <v>4</v>
      </c>
      <c r="J2978" t="s">
        <v>22</v>
      </c>
      <c r="K2978" s="9" t="str">
        <f t="shared" si="232"/>
        <v>_Chả cốm 300g</v>
      </c>
      <c r="L2978" s="8" t="str">
        <f>VLOOKUP(K2978,'[1]Mã Misa'!$B$2:$D$74,2,0)</f>
        <v>Chả cốm 300g</v>
      </c>
      <c r="M2978" s="8" t="str">
        <f>VLOOKUP(L2978,'[1]Mã Misa'!$C$2:$D$74,2,0)</f>
        <v>CC300</v>
      </c>
      <c r="N2978" s="2">
        <v>74250</v>
      </c>
      <c r="O2978" t="s">
        <v>4037</v>
      </c>
      <c r="P2978" s="8" t="str">
        <f t="shared" si="233"/>
        <v>0162285</v>
      </c>
      <c r="Q2978" s="8" t="e">
        <f t="shared" si="231"/>
        <v>#N/A</v>
      </c>
      <c r="R2978" s="19">
        <v>44557</v>
      </c>
      <c r="S2978" s="17" t="s">
        <v>4038</v>
      </c>
      <c r="T2978" s="8" t="str">
        <f t="shared" si="234"/>
        <v>VM+ HNI 17</v>
      </c>
      <c r="U2978" t="s">
        <v>11579</v>
      </c>
      <c r="Y2978" t="str">
        <f t="shared" si="235"/>
        <v>WINCOMHANOI</v>
      </c>
    </row>
    <row r="2979" spans="1:25" x14ac:dyDescent="0.2">
      <c r="A2979" t="s">
        <v>0</v>
      </c>
      <c r="B2979" t="s">
        <v>4036</v>
      </c>
      <c r="D2979" t="s">
        <v>2</v>
      </c>
      <c r="E2979" t="s">
        <v>3</v>
      </c>
      <c r="F2979" s="12">
        <v>6</v>
      </c>
      <c r="G2979" s="2">
        <v>425700</v>
      </c>
      <c r="H2979" t="s">
        <v>4</v>
      </c>
      <c r="J2979" t="s">
        <v>5</v>
      </c>
      <c r="K2979" s="9" t="str">
        <f t="shared" si="232"/>
        <v>_Chả nướng 300g</v>
      </c>
      <c r="L2979" s="8" t="str">
        <f>VLOOKUP(K2979,'[1]Mã Misa'!$B$2:$D$74,2,0)</f>
        <v>Chả nướng 300g</v>
      </c>
      <c r="M2979" s="8" t="str">
        <f>VLOOKUP(L2979,'[1]Mã Misa'!$C$2:$D$74,2,0)</f>
        <v>CN300</v>
      </c>
      <c r="N2979" s="2">
        <v>70950</v>
      </c>
      <c r="O2979" t="s">
        <v>4037</v>
      </c>
      <c r="P2979" s="8" t="str">
        <f t="shared" si="233"/>
        <v>0162285</v>
      </c>
      <c r="Q2979" s="8" t="e">
        <f t="shared" si="231"/>
        <v>#N/A</v>
      </c>
      <c r="R2979" s="19">
        <v>44557</v>
      </c>
      <c r="S2979" s="17" t="s">
        <v>4038</v>
      </c>
      <c r="T2979" s="8" t="str">
        <f t="shared" si="234"/>
        <v>VM+ HNI 17</v>
      </c>
      <c r="U2979" t="s">
        <v>11579</v>
      </c>
      <c r="Y2979" t="str">
        <f t="shared" si="235"/>
        <v>WINCOMHANOI</v>
      </c>
    </row>
    <row r="2980" spans="1:25" x14ac:dyDescent="0.2">
      <c r="A2980" t="s">
        <v>0</v>
      </c>
      <c r="B2980" t="s">
        <v>4036</v>
      </c>
      <c r="D2980" t="s">
        <v>25</v>
      </c>
      <c r="E2980" t="s">
        <v>3</v>
      </c>
      <c r="F2980" s="12">
        <v>1</v>
      </c>
      <c r="G2980" s="2">
        <v>90750</v>
      </c>
      <c r="H2980" t="s">
        <v>4</v>
      </c>
      <c r="J2980" t="s">
        <v>26</v>
      </c>
      <c r="K2980" s="9" t="str">
        <f t="shared" si="232"/>
        <v>_Chân gà sốt cay 400g</v>
      </c>
      <c r="L2980" s="8" t="str">
        <f>VLOOKUP(K2980,'[1]Mã Misa'!$B$2:$D$74,2,0)</f>
        <v>Chân gà sốt cay 400g</v>
      </c>
      <c r="M2980" s="8" t="str">
        <f>VLOOKUP(L2980,'[1]Mã Misa'!$C$2:$D$74,2,0)</f>
        <v>CGSC400</v>
      </c>
      <c r="N2980" s="2">
        <v>90750</v>
      </c>
      <c r="O2980" t="s">
        <v>4037</v>
      </c>
      <c r="P2980" s="8" t="str">
        <f t="shared" si="233"/>
        <v>0162285</v>
      </c>
      <c r="Q2980" s="8" t="e">
        <f t="shared" si="231"/>
        <v>#N/A</v>
      </c>
      <c r="R2980" s="19">
        <v>44557</v>
      </c>
      <c r="S2980" s="17" t="s">
        <v>4038</v>
      </c>
      <c r="T2980" s="8" t="str">
        <f t="shared" si="234"/>
        <v>VM+ HNI 17</v>
      </c>
      <c r="U2980" t="s">
        <v>11579</v>
      </c>
      <c r="Y2980" t="str">
        <f t="shared" si="235"/>
        <v>WINCOMHANOI</v>
      </c>
    </row>
    <row r="2981" spans="1:25" x14ac:dyDescent="0.2">
      <c r="A2981" t="s">
        <v>0</v>
      </c>
      <c r="B2981" t="s">
        <v>4036</v>
      </c>
      <c r="D2981" t="s">
        <v>8</v>
      </c>
      <c r="E2981" t="s">
        <v>3</v>
      </c>
      <c r="F2981" s="12">
        <v>5</v>
      </c>
      <c r="G2981" s="2">
        <v>527000</v>
      </c>
      <c r="H2981" t="s">
        <v>4</v>
      </c>
      <c r="J2981" t="s">
        <v>9</v>
      </c>
      <c r="K2981" s="9" t="str">
        <f t="shared" si="232"/>
        <v>_Đùi gà sốt cay 500g</v>
      </c>
      <c r="L2981" s="8" t="str">
        <f>VLOOKUP(K2981,'[1]Mã Misa'!$B$2:$D$74,2,0)</f>
        <v>Đùi gà sốt cay 500g</v>
      </c>
      <c r="M2981" s="8" t="str">
        <f>VLOOKUP(L2981,'[1]Mã Misa'!$C$2:$D$74,2,0)</f>
        <v>DGSC500</v>
      </c>
      <c r="N2981" s="2">
        <v>105400</v>
      </c>
      <c r="O2981" t="s">
        <v>4037</v>
      </c>
      <c r="P2981" s="8" t="str">
        <f t="shared" si="233"/>
        <v>0162285</v>
      </c>
      <c r="Q2981" s="8" t="e">
        <f t="shared" si="231"/>
        <v>#N/A</v>
      </c>
      <c r="R2981" s="19">
        <v>44557</v>
      </c>
      <c r="S2981" s="17" t="s">
        <v>4038</v>
      </c>
      <c r="T2981" s="8" t="str">
        <f t="shared" si="234"/>
        <v>VM+ HNI 17</v>
      </c>
      <c r="U2981" t="s">
        <v>11579</v>
      </c>
      <c r="Y2981" t="str">
        <f t="shared" si="235"/>
        <v>WINCOMHANOI</v>
      </c>
    </row>
    <row r="2982" spans="1:25" x14ac:dyDescent="0.2">
      <c r="A2982" t="s">
        <v>0</v>
      </c>
      <c r="B2982" t="s">
        <v>4036</v>
      </c>
      <c r="D2982" t="s">
        <v>40</v>
      </c>
      <c r="E2982" t="s">
        <v>3</v>
      </c>
      <c r="F2982" s="12">
        <v>4</v>
      </c>
      <c r="G2982" s="2">
        <v>237600</v>
      </c>
      <c r="H2982" t="s">
        <v>4</v>
      </c>
      <c r="J2982" t="s">
        <v>41</v>
      </c>
      <c r="K2982" s="9" t="str">
        <f t="shared" si="232"/>
        <v>_Giò lụa 250g</v>
      </c>
      <c r="L2982" s="8" t="str">
        <f>VLOOKUP(K2982,'[1]Mã Misa'!$B$2:$D$74,2,0)</f>
        <v>Giò lụa 250g</v>
      </c>
      <c r="M2982" s="8" t="str">
        <f>VLOOKUP(L2982,'[1]Mã Misa'!$C$2:$D$74,2,0)</f>
        <v>GL250</v>
      </c>
      <c r="N2982" s="2">
        <v>59400</v>
      </c>
      <c r="O2982" t="s">
        <v>4037</v>
      </c>
      <c r="P2982" s="8" t="str">
        <f t="shared" si="233"/>
        <v>0162285</v>
      </c>
      <c r="Q2982" s="8" t="e">
        <f t="shared" si="231"/>
        <v>#N/A</v>
      </c>
      <c r="R2982" s="19">
        <v>44557</v>
      </c>
      <c r="S2982" s="17" t="s">
        <v>4038</v>
      </c>
      <c r="T2982" s="8" t="str">
        <f t="shared" si="234"/>
        <v>VM+ HNI 17</v>
      </c>
      <c r="U2982" t="s">
        <v>11579</v>
      </c>
      <c r="Y2982" t="str">
        <f t="shared" si="235"/>
        <v>WINCOMHANOI</v>
      </c>
    </row>
    <row r="2983" spans="1:25" x14ac:dyDescent="0.2">
      <c r="A2983" t="s">
        <v>0</v>
      </c>
      <c r="B2983" t="s">
        <v>4036</v>
      </c>
      <c r="D2983" t="s">
        <v>27</v>
      </c>
      <c r="E2983" t="s">
        <v>3</v>
      </c>
      <c r="F2983" s="12">
        <v>4</v>
      </c>
      <c r="G2983" s="2">
        <v>244200</v>
      </c>
      <c r="H2983" t="s">
        <v>4</v>
      </c>
      <c r="J2983" t="s">
        <v>28</v>
      </c>
      <c r="K2983" s="9" t="str">
        <f t="shared" si="232"/>
        <v>_Giò sụn gà 250g</v>
      </c>
      <c r="L2983" s="8" t="str">
        <f>VLOOKUP(K2983,'[1]Mã Misa'!$B$2:$D$74,2,0)</f>
        <v>Giò sụn gà 250g</v>
      </c>
      <c r="M2983" s="8" t="str">
        <f>VLOOKUP(L2983,'[1]Mã Misa'!$C$2:$D$74,2,0)</f>
        <v>GSG250</v>
      </c>
      <c r="N2983" s="2">
        <v>61050</v>
      </c>
      <c r="O2983" t="s">
        <v>4037</v>
      </c>
      <c r="P2983" s="8" t="str">
        <f t="shared" si="233"/>
        <v>0162285</v>
      </c>
      <c r="Q2983" s="8" t="e">
        <f t="shared" si="231"/>
        <v>#N/A</v>
      </c>
      <c r="R2983" s="19">
        <v>44557</v>
      </c>
      <c r="S2983" s="17" t="s">
        <v>4038</v>
      </c>
      <c r="T2983" s="8" t="str">
        <f t="shared" si="234"/>
        <v>VM+ HNI 17</v>
      </c>
      <c r="U2983" t="s">
        <v>11579</v>
      </c>
      <c r="Y2983" t="str">
        <f t="shared" si="235"/>
        <v>WINCOMHANOI</v>
      </c>
    </row>
    <row r="2984" spans="1:25" x14ac:dyDescent="0.2">
      <c r="A2984" t="s">
        <v>0</v>
      </c>
      <c r="B2984" t="s">
        <v>4039</v>
      </c>
      <c r="D2984" t="s">
        <v>11</v>
      </c>
      <c r="E2984" t="s">
        <v>3</v>
      </c>
      <c r="F2984" s="12">
        <v>1</v>
      </c>
      <c r="G2984" s="2">
        <v>50182</v>
      </c>
      <c r="H2984" t="s">
        <v>4</v>
      </c>
      <c r="J2984" t="s">
        <v>12</v>
      </c>
      <c r="K2984" s="9" t="str">
        <f t="shared" si="232"/>
        <v>Giò tai lưỡi xào gói 250g</v>
      </c>
      <c r="L2984" s="8" t="str">
        <f>VLOOKUP(K2984,'[1]Mã Misa'!$B$2:$D$74,2,0)</f>
        <v>Giò Tai Lưỡi Xào 250g</v>
      </c>
      <c r="M2984" s="8" t="str">
        <f>VLOOKUP(L2984,'[1]Mã Misa'!$C$2:$D$74,2,0)</f>
        <v>GTLX250G</v>
      </c>
      <c r="N2984" s="2">
        <v>50182</v>
      </c>
      <c r="O2984" t="s">
        <v>4040</v>
      </c>
      <c r="P2984" s="8" t="str">
        <f t="shared" si="233"/>
        <v>0003922</v>
      </c>
      <c r="Q2984" s="8" t="e">
        <f t="shared" si="231"/>
        <v>#N/A</v>
      </c>
      <c r="R2984" s="19">
        <v>44557</v>
      </c>
      <c r="S2984" s="17" t="s">
        <v>440</v>
      </c>
      <c r="T2984" s="8" t="str">
        <f t="shared" si="234"/>
        <v>VM+ BNH 67</v>
      </c>
      <c r="U2984" t="s">
        <v>10636</v>
      </c>
      <c r="Y2984" t="str">
        <f t="shared" si="235"/>
        <v>WINCOMBACNINH</v>
      </c>
    </row>
    <row r="2985" spans="1:25" x14ac:dyDescent="0.2">
      <c r="A2985" t="s">
        <v>0</v>
      </c>
      <c r="B2985" t="s">
        <v>4041</v>
      </c>
      <c r="D2985" t="s">
        <v>8</v>
      </c>
      <c r="E2985" t="s">
        <v>3</v>
      </c>
      <c r="F2985" s="12">
        <v>8</v>
      </c>
      <c r="G2985" s="2">
        <v>843200</v>
      </c>
      <c r="H2985" t="s">
        <v>4</v>
      </c>
      <c r="J2985" t="s">
        <v>9</v>
      </c>
      <c r="K2985" s="9" t="str">
        <f t="shared" si="232"/>
        <v>_Đùi gà sốt cay 500g</v>
      </c>
      <c r="L2985" s="8" t="str">
        <f>VLOOKUP(K2985,'[1]Mã Misa'!$B$2:$D$74,2,0)</f>
        <v>Đùi gà sốt cay 500g</v>
      </c>
      <c r="M2985" s="8" t="str">
        <f>VLOOKUP(L2985,'[1]Mã Misa'!$C$2:$D$74,2,0)</f>
        <v>DGSC500</v>
      </c>
      <c r="N2985" s="2">
        <v>105400</v>
      </c>
      <c r="O2985" t="s">
        <v>4042</v>
      </c>
      <c r="P2985" s="8" t="str">
        <f t="shared" si="233"/>
        <v>0162312</v>
      </c>
      <c r="Q2985" s="8" t="e">
        <f t="shared" si="231"/>
        <v>#N/A</v>
      </c>
      <c r="R2985" s="19">
        <v>44557</v>
      </c>
      <c r="S2985" s="17" t="s">
        <v>512</v>
      </c>
      <c r="T2985" s="8" t="str">
        <f t="shared" si="234"/>
        <v>VM+ HNI 13</v>
      </c>
      <c r="U2985" t="s">
        <v>10656</v>
      </c>
      <c r="Y2985" t="str">
        <f t="shared" si="235"/>
        <v>WINCOMHANOI</v>
      </c>
    </row>
    <row r="2986" spans="1:25" x14ac:dyDescent="0.2">
      <c r="A2986" t="s">
        <v>0</v>
      </c>
      <c r="B2986" t="s">
        <v>4041</v>
      </c>
      <c r="D2986" t="s">
        <v>25</v>
      </c>
      <c r="E2986" t="s">
        <v>3</v>
      </c>
      <c r="F2986" s="12">
        <v>5</v>
      </c>
      <c r="G2986" s="2">
        <v>453750</v>
      </c>
      <c r="H2986" t="s">
        <v>4</v>
      </c>
      <c r="J2986" t="s">
        <v>26</v>
      </c>
      <c r="K2986" s="9" t="str">
        <f t="shared" si="232"/>
        <v>_Chân gà sốt cay 400g</v>
      </c>
      <c r="L2986" s="8" t="str">
        <f>VLOOKUP(K2986,'[1]Mã Misa'!$B$2:$D$74,2,0)</f>
        <v>Chân gà sốt cay 400g</v>
      </c>
      <c r="M2986" s="8" t="str">
        <f>VLOOKUP(L2986,'[1]Mã Misa'!$C$2:$D$74,2,0)</f>
        <v>CGSC400</v>
      </c>
      <c r="N2986" s="2">
        <v>90750</v>
      </c>
      <c r="O2986" t="s">
        <v>4042</v>
      </c>
      <c r="P2986" s="8" t="str">
        <f t="shared" si="233"/>
        <v>0162312</v>
      </c>
      <c r="Q2986" s="8" t="e">
        <f t="shared" si="231"/>
        <v>#N/A</v>
      </c>
      <c r="R2986" s="19">
        <v>44557</v>
      </c>
      <c r="S2986" s="17" t="s">
        <v>512</v>
      </c>
      <c r="T2986" s="8" t="str">
        <f t="shared" si="234"/>
        <v>VM+ HNI 13</v>
      </c>
      <c r="U2986" t="s">
        <v>10656</v>
      </c>
      <c r="Y2986" t="str">
        <f t="shared" si="235"/>
        <v>WINCOMHANOI</v>
      </c>
    </row>
    <row r="2987" spans="1:25" x14ac:dyDescent="0.2">
      <c r="A2987" t="s">
        <v>0</v>
      </c>
      <c r="B2987" t="s">
        <v>4043</v>
      </c>
      <c r="D2987" t="s">
        <v>30</v>
      </c>
      <c r="E2987" t="s">
        <v>3</v>
      </c>
      <c r="F2987" s="12">
        <v>1</v>
      </c>
      <c r="G2987" s="2">
        <v>111058</v>
      </c>
      <c r="H2987" t="s">
        <v>4</v>
      </c>
      <c r="J2987" t="s">
        <v>31</v>
      </c>
      <c r="K2987" s="9" t="str">
        <f t="shared" si="232"/>
        <v>Gà muối gói 500g</v>
      </c>
      <c r="L2987" s="8" t="str">
        <f>VLOOKUP(K2987,'[1]Mã Misa'!$B$2:$D$74,2,0)</f>
        <v>Gà muối 500g</v>
      </c>
      <c r="M2987" s="8" t="str">
        <f>VLOOKUP(L2987,'[1]Mã Misa'!$C$2:$D$74,2,0)</f>
        <v>GM500</v>
      </c>
      <c r="N2987" s="2">
        <v>111058</v>
      </c>
      <c r="O2987" t="s">
        <v>4044</v>
      </c>
      <c r="P2987" s="8" t="str">
        <f t="shared" si="233"/>
        <v>0162315</v>
      </c>
      <c r="Q2987" s="8" t="e">
        <f t="shared" si="231"/>
        <v>#N/A</v>
      </c>
      <c r="R2987" s="19">
        <v>44557</v>
      </c>
      <c r="S2987" s="17" t="s">
        <v>4045</v>
      </c>
      <c r="T2987" s="8" t="str">
        <f t="shared" si="234"/>
        <v>VM+ HNI 25</v>
      </c>
      <c r="U2987" t="s">
        <v>11580</v>
      </c>
      <c r="Y2987" t="str">
        <f t="shared" si="235"/>
        <v>WINCOMHANOI</v>
      </c>
    </row>
    <row r="2988" spans="1:25" x14ac:dyDescent="0.2">
      <c r="A2988" t="s">
        <v>0</v>
      </c>
      <c r="B2988" t="s">
        <v>4046</v>
      </c>
      <c r="D2988" t="s">
        <v>42</v>
      </c>
      <c r="E2988" t="s">
        <v>3</v>
      </c>
      <c r="F2988" s="12">
        <v>1</v>
      </c>
      <c r="G2988" s="2">
        <v>87787</v>
      </c>
      <c r="H2988" t="s">
        <v>4</v>
      </c>
      <c r="J2988" t="s">
        <v>43</v>
      </c>
      <c r="K2988" s="9" t="str">
        <f t="shared" si="232"/>
        <v>Bắp bò muối gói 200g</v>
      </c>
      <c r="L2988" s="8" t="str">
        <f>VLOOKUP(K2988,'[1]Mã Misa'!$B$2:$D$74,2,0)</f>
        <v>Bắp bò muối 200g</v>
      </c>
      <c r="M2988" s="8" t="str">
        <f>VLOOKUP(L2988,'[1]Mã Misa'!$C$2:$D$74,2,0)</f>
        <v>BBM200</v>
      </c>
      <c r="N2988" s="2">
        <v>87787</v>
      </c>
      <c r="O2988" t="s">
        <v>4047</v>
      </c>
      <c r="P2988" s="8" t="str">
        <f t="shared" si="233"/>
        <v>0162316</v>
      </c>
      <c r="Q2988" s="8" t="e">
        <f t="shared" si="231"/>
        <v>#N/A</v>
      </c>
      <c r="R2988" s="19">
        <v>44557</v>
      </c>
      <c r="S2988" s="17" t="s">
        <v>4045</v>
      </c>
      <c r="T2988" s="8" t="str">
        <f t="shared" si="234"/>
        <v>VM+ HNI 25</v>
      </c>
      <c r="U2988" t="s">
        <v>11580</v>
      </c>
      <c r="Y2988" t="str">
        <f t="shared" si="235"/>
        <v>WINCOMHANOI</v>
      </c>
    </row>
    <row r="2989" spans="1:25" x14ac:dyDescent="0.2">
      <c r="A2989" t="s">
        <v>0</v>
      </c>
      <c r="B2989" t="s">
        <v>4048</v>
      </c>
      <c r="D2989" t="s">
        <v>30</v>
      </c>
      <c r="E2989" t="s">
        <v>3</v>
      </c>
      <c r="F2989" s="12">
        <v>1</v>
      </c>
      <c r="G2989" s="2">
        <v>111058</v>
      </c>
      <c r="H2989" t="s">
        <v>4</v>
      </c>
      <c r="J2989" t="s">
        <v>31</v>
      </c>
      <c r="K2989" s="9" t="str">
        <f t="shared" si="232"/>
        <v>Gà muối gói 500g</v>
      </c>
      <c r="L2989" s="8" t="str">
        <f>VLOOKUP(K2989,'[1]Mã Misa'!$B$2:$D$74,2,0)</f>
        <v>Gà muối 500g</v>
      </c>
      <c r="M2989" s="8" t="str">
        <f>VLOOKUP(L2989,'[1]Mã Misa'!$C$2:$D$74,2,0)</f>
        <v>GM500</v>
      </c>
      <c r="N2989" s="2">
        <v>111058</v>
      </c>
      <c r="O2989" t="s">
        <v>4049</v>
      </c>
      <c r="P2989" s="8" t="str">
        <f t="shared" si="233"/>
        <v>0162317</v>
      </c>
      <c r="Q2989" s="8" t="e">
        <f t="shared" si="231"/>
        <v>#N/A</v>
      </c>
      <c r="R2989" s="19">
        <v>44557</v>
      </c>
      <c r="S2989" s="17" t="s">
        <v>4050</v>
      </c>
      <c r="T2989" s="8" t="str">
        <f t="shared" si="234"/>
        <v>VM+ HNI Xó</v>
      </c>
      <c r="U2989" t="s">
        <v>11581</v>
      </c>
      <c r="Y2989" t="str">
        <f t="shared" si="235"/>
        <v>WINCOMHANOI</v>
      </c>
    </row>
    <row r="2990" spans="1:25" x14ac:dyDescent="0.2">
      <c r="A2990" t="s">
        <v>0</v>
      </c>
      <c r="B2990" t="s">
        <v>4048</v>
      </c>
      <c r="D2990" t="s">
        <v>11</v>
      </c>
      <c r="E2990" t="s">
        <v>3</v>
      </c>
      <c r="F2990" s="12">
        <v>5</v>
      </c>
      <c r="G2990" s="2">
        <v>250910</v>
      </c>
      <c r="H2990" t="s">
        <v>4</v>
      </c>
      <c r="J2990" t="s">
        <v>12</v>
      </c>
      <c r="K2990" s="9" t="str">
        <f t="shared" si="232"/>
        <v>Giò tai lưỡi xào gói 250g</v>
      </c>
      <c r="L2990" s="8" t="str">
        <f>VLOOKUP(K2990,'[1]Mã Misa'!$B$2:$D$74,2,0)</f>
        <v>Giò Tai Lưỡi Xào 250g</v>
      </c>
      <c r="M2990" s="8" t="str">
        <f>VLOOKUP(L2990,'[1]Mã Misa'!$C$2:$D$74,2,0)</f>
        <v>GTLX250G</v>
      </c>
      <c r="N2990" s="2">
        <v>50182</v>
      </c>
      <c r="O2990" t="s">
        <v>4049</v>
      </c>
      <c r="P2990" s="8" t="str">
        <f t="shared" si="233"/>
        <v>0162317</v>
      </c>
      <c r="Q2990" s="8" t="e">
        <f t="shared" si="231"/>
        <v>#N/A</v>
      </c>
      <c r="R2990" s="19">
        <v>44557</v>
      </c>
      <c r="S2990" s="17" t="s">
        <v>4050</v>
      </c>
      <c r="T2990" s="8" t="str">
        <f t="shared" si="234"/>
        <v>VM+ HNI Xó</v>
      </c>
      <c r="U2990" t="s">
        <v>11581</v>
      </c>
      <c r="Y2990" t="str">
        <f t="shared" si="235"/>
        <v>WINCOMHANOI</v>
      </c>
    </row>
    <row r="2991" spans="1:25" x14ac:dyDescent="0.2">
      <c r="A2991" t="s">
        <v>0</v>
      </c>
      <c r="B2991" t="s">
        <v>4048</v>
      </c>
      <c r="D2991" t="s">
        <v>40</v>
      </c>
      <c r="E2991" t="s">
        <v>3</v>
      </c>
      <c r="F2991" s="12">
        <v>2</v>
      </c>
      <c r="G2991" s="2">
        <v>118800</v>
      </c>
      <c r="H2991" t="s">
        <v>4</v>
      </c>
      <c r="J2991" t="s">
        <v>41</v>
      </c>
      <c r="K2991" s="9" t="str">
        <f t="shared" si="232"/>
        <v>_Giò lụa 250g</v>
      </c>
      <c r="L2991" s="8" t="str">
        <f>VLOOKUP(K2991,'[1]Mã Misa'!$B$2:$D$74,2,0)</f>
        <v>Giò lụa 250g</v>
      </c>
      <c r="M2991" s="8" t="str">
        <f>VLOOKUP(L2991,'[1]Mã Misa'!$C$2:$D$74,2,0)</f>
        <v>GL250</v>
      </c>
      <c r="N2991" s="2">
        <v>59400</v>
      </c>
      <c r="O2991" t="s">
        <v>4049</v>
      </c>
      <c r="P2991" s="8" t="str">
        <f t="shared" si="233"/>
        <v>0162317</v>
      </c>
      <c r="Q2991" s="8" t="e">
        <f t="shared" si="231"/>
        <v>#N/A</v>
      </c>
      <c r="R2991" s="19">
        <v>44557</v>
      </c>
      <c r="S2991" s="17" t="s">
        <v>4050</v>
      </c>
      <c r="T2991" s="8" t="str">
        <f t="shared" si="234"/>
        <v>VM+ HNI Xó</v>
      </c>
      <c r="U2991" t="s">
        <v>11581</v>
      </c>
      <c r="Y2991" t="str">
        <f t="shared" si="235"/>
        <v>WINCOMHANOI</v>
      </c>
    </row>
    <row r="2992" spans="1:25" x14ac:dyDescent="0.2">
      <c r="A2992" t="s">
        <v>0</v>
      </c>
      <c r="B2992" t="s">
        <v>4048</v>
      </c>
      <c r="D2992" t="s">
        <v>25</v>
      </c>
      <c r="E2992" t="s">
        <v>3</v>
      </c>
      <c r="F2992" s="12">
        <v>1</v>
      </c>
      <c r="G2992" s="2">
        <v>90750</v>
      </c>
      <c r="H2992" t="s">
        <v>4</v>
      </c>
      <c r="J2992" t="s">
        <v>26</v>
      </c>
      <c r="K2992" s="9" t="str">
        <f t="shared" si="232"/>
        <v>_Chân gà sốt cay 400g</v>
      </c>
      <c r="L2992" s="8" t="str">
        <f>VLOOKUP(K2992,'[1]Mã Misa'!$B$2:$D$74,2,0)</f>
        <v>Chân gà sốt cay 400g</v>
      </c>
      <c r="M2992" s="8" t="str">
        <f>VLOOKUP(L2992,'[1]Mã Misa'!$C$2:$D$74,2,0)</f>
        <v>CGSC400</v>
      </c>
      <c r="N2992" s="2">
        <v>90750</v>
      </c>
      <c r="O2992" t="s">
        <v>4049</v>
      </c>
      <c r="P2992" s="8" t="str">
        <f t="shared" si="233"/>
        <v>0162317</v>
      </c>
      <c r="Q2992" s="8" t="e">
        <f t="shared" si="231"/>
        <v>#N/A</v>
      </c>
      <c r="R2992" s="19">
        <v>44557</v>
      </c>
      <c r="S2992" s="17" t="s">
        <v>4050</v>
      </c>
      <c r="T2992" s="8" t="str">
        <f t="shared" si="234"/>
        <v>VM+ HNI Xó</v>
      </c>
      <c r="U2992" t="s">
        <v>11581</v>
      </c>
      <c r="Y2992" t="str">
        <f t="shared" si="235"/>
        <v>WINCOMHANOI</v>
      </c>
    </row>
    <row r="2993" spans="1:25" x14ac:dyDescent="0.2">
      <c r="A2993" t="s">
        <v>0</v>
      </c>
      <c r="B2993" t="s">
        <v>4051</v>
      </c>
      <c r="D2993" t="s">
        <v>47</v>
      </c>
      <c r="E2993" t="s">
        <v>3</v>
      </c>
      <c r="F2993" s="12">
        <v>2</v>
      </c>
      <c r="G2993" s="2">
        <v>111190</v>
      </c>
      <c r="H2993" t="s">
        <v>4</v>
      </c>
      <c r="J2993" t="s">
        <v>48</v>
      </c>
      <c r="K2993" s="9" t="str">
        <f t="shared" si="232"/>
        <v>Tai heo muối gói 200g</v>
      </c>
      <c r="L2993" s="8" t="str">
        <f>VLOOKUP(K2993,'[1]Mã Misa'!$B$2:$D$74,2,0)</f>
        <v>Tai heo muối 200g</v>
      </c>
      <c r="M2993" s="8" t="str">
        <f>VLOOKUP(L2993,'[1]Mã Misa'!$C$2:$D$74,2,0)</f>
        <v>TH200</v>
      </c>
      <c r="N2993" s="2">
        <v>55595</v>
      </c>
      <c r="O2993" t="s">
        <v>4052</v>
      </c>
      <c r="P2993" s="8" t="str">
        <f t="shared" si="233"/>
        <v>0002252</v>
      </c>
      <c r="Q2993" s="8" t="e">
        <f t="shared" si="231"/>
        <v>#N/A</v>
      </c>
      <c r="R2993" s="19">
        <v>44557</v>
      </c>
      <c r="S2993" s="17" t="s">
        <v>3211</v>
      </c>
      <c r="T2993" s="8" t="str">
        <f t="shared" si="234"/>
        <v>VM+ HYN 71</v>
      </c>
      <c r="U2993" t="s">
        <v>11389</v>
      </c>
      <c r="Y2993" t="str">
        <f t="shared" si="235"/>
        <v>WINCOMHUNGYEN</v>
      </c>
    </row>
    <row r="2994" spans="1:25" x14ac:dyDescent="0.2">
      <c r="A2994" t="s">
        <v>0</v>
      </c>
      <c r="B2994" t="s">
        <v>4051</v>
      </c>
      <c r="D2994" t="s">
        <v>8</v>
      </c>
      <c r="E2994" t="s">
        <v>3</v>
      </c>
      <c r="F2994" s="12">
        <v>4</v>
      </c>
      <c r="G2994" s="2">
        <v>421600</v>
      </c>
      <c r="H2994" t="s">
        <v>4</v>
      </c>
      <c r="J2994" t="s">
        <v>9</v>
      </c>
      <c r="K2994" s="9" t="str">
        <f t="shared" si="232"/>
        <v>_Đùi gà sốt cay 500g</v>
      </c>
      <c r="L2994" s="8" t="str">
        <f>VLOOKUP(K2994,'[1]Mã Misa'!$B$2:$D$74,2,0)</f>
        <v>Đùi gà sốt cay 500g</v>
      </c>
      <c r="M2994" s="8" t="str">
        <f>VLOOKUP(L2994,'[1]Mã Misa'!$C$2:$D$74,2,0)</f>
        <v>DGSC500</v>
      </c>
      <c r="N2994" s="2">
        <v>105400</v>
      </c>
      <c r="O2994" t="s">
        <v>4052</v>
      </c>
      <c r="P2994" s="8" t="str">
        <f t="shared" si="233"/>
        <v>0002252</v>
      </c>
      <c r="Q2994" s="8" t="e">
        <f t="shared" si="231"/>
        <v>#N/A</v>
      </c>
      <c r="R2994" s="19">
        <v>44557</v>
      </c>
      <c r="S2994" s="17" t="s">
        <v>3211</v>
      </c>
      <c r="T2994" s="8" t="str">
        <f t="shared" si="234"/>
        <v>VM+ HYN 71</v>
      </c>
      <c r="U2994" t="s">
        <v>11389</v>
      </c>
      <c r="Y2994" t="str">
        <f t="shared" si="235"/>
        <v>WINCOMHUNGYEN</v>
      </c>
    </row>
    <row r="2995" spans="1:25" x14ac:dyDescent="0.2">
      <c r="A2995" t="s">
        <v>0</v>
      </c>
      <c r="B2995" t="s">
        <v>4051</v>
      </c>
      <c r="D2995" t="s">
        <v>25</v>
      </c>
      <c r="E2995" t="s">
        <v>3</v>
      </c>
      <c r="F2995" s="12">
        <v>1</v>
      </c>
      <c r="G2995" s="2">
        <v>90750</v>
      </c>
      <c r="H2995" t="s">
        <v>4</v>
      </c>
      <c r="J2995" t="s">
        <v>26</v>
      </c>
      <c r="K2995" s="9" t="str">
        <f t="shared" si="232"/>
        <v>_Chân gà sốt cay 400g</v>
      </c>
      <c r="L2995" s="8" t="str">
        <f>VLOOKUP(K2995,'[1]Mã Misa'!$B$2:$D$74,2,0)</f>
        <v>Chân gà sốt cay 400g</v>
      </c>
      <c r="M2995" s="8" t="str">
        <f>VLOOKUP(L2995,'[1]Mã Misa'!$C$2:$D$74,2,0)</f>
        <v>CGSC400</v>
      </c>
      <c r="N2995" s="2">
        <v>90750</v>
      </c>
      <c r="O2995" t="s">
        <v>4052</v>
      </c>
      <c r="P2995" s="8" t="str">
        <f t="shared" si="233"/>
        <v>0002252</v>
      </c>
      <c r="Q2995" s="8" t="e">
        <f t="shared" si="231"/>
        <v>#N/A</v>
      </c>
      <c r="R2995" s="19">
        <v>44557</v>
      </c>
      <c r="S2995" s="17" t="s">
        <v>3211</v>
      </c>
      <c r="T2995" s="8" t="str">
        <f t="shared" si="234"/>
        <v>VM+ HYN 71</v>
      </c>
      <c r="U2995" t="s">
        <v>11389</v>
      </c>
      <c r="Y2995" t="str">
        <f t="shared" si="235"/>
        <v>WINCOMHUNGYEN</v>
      </c>
    </row>
    <row r="2996" spans="1:25" x14ac:dyDescent="0.2">
      <c r="A2996" t="s">
        <v>0</v>
      </c>
      <c r="B2996" t="s">
        <v>4051</v>
      </c>
      <c r="D2996" t="s">
        <v>11</v>
      </c>
      <c r="E2996" t="s">
        <v>3</v>
      </c>
      <c r="F2996" s="12">
        <v>2</v>
      </c>
      <c r="G2996" s="2">
        <v>100364</v>
      </c>
      <c r="H2996" t="s">
        <v>4</v>
      </c>
      <c r="J2996" t="s">
        <v>12</v>
      </c>
      <c r="K2996" s="9" t="str">
        <f t="shared" si="232"/>
        <v>Giò tai lưỡi xào gói 250g</v>
      </c>
      <c r="L2996" s="8" t="str">
        <f>VLOOKUP(K2996,'[1]Mã Misa'!$B$2:$D$74,2,0)</f>
        <v>Giò Tai Lưỡi Xào 250g</v>
      </c>
      <c r="M2996" s="8" t="str">
        <f>VLOOKUP(L2996,'[1]Mã Misa'!$C$2:$D$74,2,0)</f>
        <v>GTLX250G</v>
      </c>
      <c r="N2996" s="2">
        <v>50182</v>
      </c>
      <c r="O2996" t="s">
        <v>4052</v>
      </c>
      <c r="P2996" s="8" t="str">
        <f t="shared" si="233"/>
        <v>0002252</v>
      </c>
      <c r="Q2996" s="8" t="e">
        <f t="shared" si="231"/>
        <v>#N/A</v>
      </c>
      <c r="R2996" s="19">
        <v>44557</v>
      </c>
      <c r="S2996" s="17" t="s">
        <v>3211</v>
      </c>
      <c r="T2996" s="8" t="str">
        <f t="shared" si="234"/>
        <v>VM+ HYN 71</v>
      </c>
      <c r="U2996" t="s">
        <v>11389</v>
      </c>
      <c r="Y2996" t="str">
        <f t="shared" si="235"/>
        <v>WINCOMHUNGYEN</v>
      </c>
    </row>
    <row r="2997" spans="1:25" x14ac:dyDescent="0.2">
      <c r="A2997" t="s">
        <v>0</v>
      </c>
      <c r="B2997" t="s">
        <v>4053</v>
      </c>
      <c r="D2997" t="s">
        <v>47</v>
      </c>
      <c r="E2997" t="s">
        <v>3</v>
      </c>
      <c r="F2997" s="12">
        <v>1</v>
      </c>
      <c r="G2997" s="2">
        <v>55595</v>
      </c>
      <c r="H2997" t="s">
        <v>4</v>
      </c>
      <c r="J2997" t="s">
        <v>48</v>
      </c>
      <c r="K2997" s="9" t="str">
        <f t="shared" si="232"/>
        <v>Tai heo muối gói 200g</v>
      </c>
      <c r="L2997" s="8" t="str">
        <f>VLOOKUP(K2997,'[1]Mã Misa'!$B$2:$D$74,2,0)</f>
        <v>Tai heo muối 200g</v>
      </c>
      <c r="M2997" s="8" t="str">
        <f>VLOOKUP(L2997,'[1]Mã Misa'!$C$2:$D$74,2,0)</f>
        <v>TH200</v>
      </c>
      <c r="N2997" s="2">
        <v>55595</v>
      </c>
      <c r="O2997" t="s">
        <v>4054</v>
      </c>
      <c r="P2997" s="8" t="str">
        <f t="shared" si="233"/>
        <v>0162327</v>
      </c>
      <c r="Q2997" s="8" t="e">
        <f t="shared" si="231"/>
        <v>#N/A</v>
      </c>
      <c r="R2997" s="19">
        <v>44557</v>
      </c>
      <c r="S2997" s="17" t="s">
        <v>4055</v>
      </c>
      <c r="T2997" s="8" t="str">
        <f t="shared" si="234"/>
        <v>VM+ HNI S2</v>
      </c>
      <c r="U2997" t="s">
        <v>11582</v>
      </c>
      <c r="Y2997" t="str">
        <f t="shared" si="235"/>
        <v>WINCOMHANOI</v>
      </c>
    </row>
    <row r="2998" spans="1:25" x14ac:dyDescent="0.2">
      <c r="A2998" t="s">
        <v>0</v>
      </c>
      <c r="B2998" t="s">
        <v>4056</v>
      </c>
      <c r="D2998" t="s">
        <v>2927</v>
      </c>
      <c r="E2998" t="s">
        <v>3</v>
      </c>
      <c r="F2998" s="12">
        <v>3</v>
      </c>
      <c r="G2998" s="2">
        <v>183750</v>
      </c>
      <c r="H2998" t="s">
        <v>104</v>
      </c>
      <c r="J2998" t="s">
        <v>2928</v>
      </c>
      <c r="K2998" s="9" t="str">
        <f t="shared" si="232"/>
        <v xml:space="preserve"> Chả giò phô mai ghẹ 250g</v>
      </c>
      <c r="L2998" s="8" t="str">
        <f>VLOOKUP(K2998,'[1]Mã Misa'!$B$2:$D$74,2,0)</f>
        <v>Chả giò phô mai ghẹ 250g</v>
      </c>
      <c r="M2998" s="8" t="str">
        <f>VLOOKUP(L2998,'[1]Mã Misa'!$C$2:$D$74,2,0)</f>
        <v>CGPMG250</v>
      </c>
      <c r="N2998" s="2">
        <v>61250</v>
      </c>
      <c r="O2998" t="s">
        <v>4057</v>
      </c>
      <c r="P2998" s="8" t="str">
        <f t="shared" si="233"/>
        <v>0162351</v>
      </c>
      <c r="Q2998" s="8" t="e">
        <f t="shared" si="231"/>
        <v>#N/A</v>
      </c>
      <c r="R2998" s="19">
        <v>44557</v>
      </c>
      <c r="S2998" s="17" t="s">
        <v>1673</v>
      </c>
      <c r="T2998" s="8" t="str">
        <f t="shared" si="234"/>
        <v>VM+ HNI N0</v>
      </c>
      <c r="U2998" t="s">
        <v>10992</v>
      </c>
      <c r="Y2998" t="str">
        <f t="shared" si="235"/>
        <v>WINCOMHANOI</v>
      </c>
    </row>
    <row r="2999" spans="1:25" x14ac:dyDescent="0.2">
      <c r="A2999" t="s">
        <v>0</v>
      </c>
      <c r="B2999" t="s">
        <v>4056</v>
      </c>
      <c r="D2999" t="s">
        <v>496</v>
      </c>
      <c r="E2999" t="s">
        <v>3</v>
      </c>
      <c r="F2999" s="12">
        <v>5</v>
      </c>
      <c r="G2999" s="2">
        <v>306250</v>
      </c>
      <c r="H2999" t="s">
        <v>104</v>
      </c>
      <c r="J2999" t="s">
        <v>497</v>
      </c>
      <c r="K2999" s="9" t="str">
        <f t="shared" si="232"/>
        <v xml:space="preserve"> Ghẹ farci 150g</v>
      </c>
      <c r="L2999" s="8" t="str">
        <f>VLOOKUP(K2999,'[1]Mã Misa'!$B$2:$D$74,2,0)</f>
        <v>Ghẹ farci 150g</v>
      </c>
      <c r="M2999" s="8" t="str">
        <f>VLOOKUP(L2999,'[1]Mã Misa'!$C$2:$D$74,2,0)</f>
        <v>GHEFARCI150</v>
      </c>
      <c r="N2999" s="2">
        <v>61250</v>
      </c>
      <c r="O2999" t="s">
        <v>4057</v>
      </c>
      <c r="P2999" s="8" t="str">
        <f t="shared" si="233"/>
        <v>0162351</v>
      </c>
      <c r="Q2999" s="8" t="e">
        <f t="shared" si="231"/>
        <v>#N/A</v>
      </c>
      <c r="R2999" s="19">
        <v>44557</v>
      </c>
      <c r="S2999" s="17" t="s">
        <v>1673</v>
      </c>
      <c r="T2999" s="8" t="str">
        <f t="shared" si="234"/>
        <v>VM+ HNI N0</v>
      </c>
      <c r="U2999" t="s">
        <v>10992</v>
      </c>
      <c r="Y2999" t="str">
        <f t="shared" si="235"/>
        <v>WINCOMHANOI</v>
      </c>
    </row>
    <row r="3000" spans="1:25" x14ac:dyDescent="0.2">
      <c r="A3000" t="s">
        <v>0</v>
      </c>
      <c r="B3000" t="s">
        <v>4058</v>
      </c>
      <c r="D3000" t="s">
        <v>2</v>
      </c>
      <c r="E3000" t="s">
        <v>3</v>
      </c>
      <c r="F3000" s="12">
        <v>3</v>
      </c>
      <c r="G3000" s="2">
        <v>212850</v>
      </c>
      <c r="H3000" t="s">
        <v>4</v>
      </c>
      <c r="J3000" t="s">
        <v>5</v>
      </c>
      <c r="K3000" s="9" t="str">
        <f t="shared" si="232"/>
        <v>_Chả nướng 300g</v>
      </c>
      <c r="L3000" s="8" t="str">
        <f>VLOOKUP(K3000,'[1]Mã Misa'!$B$2:$D$74,2,0)</f>
        <v>Chả nướng 300g</v>
      </c>
      <c r="M3000" s="8" t="str">
        <f>VLOOKUP(L3000,'[1]Mã Misa'!$C$2:$D$74,2,0)</f>
        <v>CN300</v>
      </c>
      <c r="N3000" s="2">
        <v>70950</v>
      </c>
      <c r="O3000" t="s">
        <v>4059</v>
      </c>
      <c r="P3000" s="8" t="str">
        <f t="shared" si="233"/>
        <v>0162352</v>
      </c>
      <c r="Q3000" s="8" t="e">
        <f t="shared" si="231"/>
        <v>#N/A</v>
      </c>
      <c r="R3000" s="19">
        <v>44557</v>
      </c>
      <c r="S3000" s="17" t="s">
        <v>4060</v>
      </c>
      <c r="T3000" s="8" t="str">
        <f t="shared" si="234"/>
        <v>VM+ HNI 78</v>
      </c>
      <c r="U3000" t="s">
        <v>11583</v>
      </c>
      <c r="Y3000" t="str">
        <f t="shared" si="235"/>
        <v>WINCOMHANOI</v>
      </c>
    </row>
    <row r="3001" spans="1:25" x14ac:dyDescent="0.2">
      <c r="A3001" t="s">
        <v>0</v>
      </c>
      <c r="B3001" t="s">
        <v>4061</v>
      </c>
      <c r="D3001" t="s">
        <v>11</v>
      </c>
      <c r="E3001" t="s">
        <v>3</v>
      </c>
      <c r="F3001" s="12">
        <v>2</v>
      </c>
      <c r="G3001" s="2">
        <v>100364</v>
      </c>
      <c r="H3001" t="s">
        <v>4</v>
      </c>
      <c r="J3001" t="s">
        <v>12</v>
      </c>
      <c r="K3001" s="9" t="str">
        <f t="shared" si="232"/>
        <v>Giò tai lưỡi xào gói 250g</v>
      </c>
      <c r="L3001" s="8" t="str">
        <f>VLOOKUP(K3001,'[1]Mã Misa'!$B$2:$D$74,2,0)</f>
        <v>Giò Tai Lưỡi Xào 250g</v>
      </c>
      <c r="M3001" s="8" t="str">
        <f>VLOOKUP(L3001,'[1]Mã Misa'!$C$2:$D$74,2,0)</f>
        <v>GTLX250G</v>
      </c>
      <c r="N3001" s="2">
        <v>50182</v>
      </c>
      <c r="O3001" t="s">
        <v>4062</v>
      </c>
      <c r="P3001" s="8" t="str">
        <f t="shared" si="233"/>
        <v>0001735</v>
      </c>
      <c r="Q3001" s="8" t="e">
        <f t="shared" si="231"/>
        <v>#N/A</v>
      </c>
      <c r="R3001" s="19">
        <v>44557</v>
      </c>
      <c r="S3001" s="17" t="s">
        <v>1521</v>
      </c>
      <c r="T3001" s="8" t="str">
        <f t="shared" si="234"/>
        <v>VM+ TBH 12</v>
      </c>
      <c r="U3001" t="s">
        <v>10946</v>
      </c>
      <c r="Y3001" t="str">
        <f t="shared" si="235"/>
        <v>WINCOMTHAIBINH</v>
      </c>
    </row>
    <row r="3002" spans="1:25" x14ac:dyDescent="0.2">
      <c r="A3002" t="s">
        <v>0</v>
      </c>
      <c r="B3002" t="s">
        <v>4061</v>
      </c>
      <c r="D3002" t="s">
        <v>15</v>
      </c>
      <c r="E3002" t="s">
        <v>3</v>
      </c>
      <c r="F3002" s="12">
        <v>5</v>
      </c>
      <c r="G3002" s="2">
        <v>230000</v>
      </c>
      <c r="H3002" t="s">
        <v>4</v>
      </c>
      <c r="J3002" t="s">
        <v>16</v>
      </c>
      <c r="K3002" s="9" t="str">
        <f t="shared" si="232"/>
        <v>Mộc nấm hương gói 250g</v>
      </c>
      <c r="L3002" s="8" t="str">
        <f>VLOOKUP(K3002,'[1]Mã Misa'!$B$2:$D$74,2,0)</f>
        <v>Mộc Nấm Hương 250g</v>
      </c>
      <c r="M3002" s="8" t="str">
        <f>VLOOKUP(L3002,'[1]Mã Misa'!$C$2:$D$74,2,0)</f>
        <v>MNH250</v>
      </c>
      <c r="N3002" s="2">
        <v>46000</v>
      </c>
      <c r="O3002" t="s">
        <v>4062</v>
      </c>
      <c r="P3002" s="8" t="str">
        <f t="shared" si="233"/>
        <v>0001735</v>
      </c>
      <c r="Q3002" s="8" t="e">
        <f t="shared" si="231"/>
        <v>#N/A</v>
      </c>
      <c r="R3002" s="19">
        <v>44557</v>
      </c>
      <c r="S3002" s="17" t="s">
        <v>1521</v>
      </c>
      <c r="T3002" s="8" t="str">
        <f t="shared" si="234"/>
        <v>VM+ TBH 12</v>
      </c>
      <c r="U3002" t="s">
        <v>10946</v>
      </c>
      <c r="Y3002" t="str">
        <f t="shared" si="235"/>
        <v>WINCOMTHAIBINH</v>
      </c>
    </row>
    <row r="3003" spans="1:25" x14ac:dyDescent="0.2">
      <c r="A3003" t="s">
        <v>0</v>
      </c>
      <c r="B3003" t="s">
        <v>4061</v>
      </c>
      <c r="D3003" t="s">
        <v>25</v>
      </c>
      <c r="E3003" t="s">
        <v>3</v>
      </c>
      <c r="F3003" s="12">
        <v>1</v>
      </c>
      <c r="G3003" s="2">
        <v>90750</v>
      </c>
      <c r="H3003" t="s">
        <v>4</v>
      </c>
      <c r="J3003" t="s">
        <v>26</v>
      </c>
      <c r="K3003" s="9" t="str">
        <f t="shared" si="232"/>
        <v>_Chân gà sốt cay 400g</v>
      </c>
      <c r="L3003" s="8" t="str">
        <f>VLOOKUP(K3003,'[1]Mã Misa'!$B$2:$D$74,2,0)</f>
        <v>Chân gà sốt cay 400g</v>
      </c>
      <c r="M3003" s="8" t="str">
        <f>VLOOKUP(L3003,'[1]Mã Misa'!$C$2:$D$74,2,0)</f>
        <v>CGSC400</v>
      </c>
      <c r="N3003" s="2">
        <v>90750</v>
      </c>
      <c r="O3003" t="s">
        <v>4062</v>
      </c>
      <c r="P3003" s="8" t="str">
        <f t="shared" si="233"/>
        <v>0001735</v>
      </c>
      <c r="Q3003" s="8" t="e">
        <f t="shared" si="231"/>
        <v>#N/A</v>
      </c>
      <c r="R3003" s="19">
        <v>44557</v>
      </c>
      <c r="S3003" s="17" t="s">
        <v>1521</v>
      </c>
      <c r="T3003" s="8" t="str">
        <f t="shared" si="234"/>
        <v>VM+ TBH 12</v>
      </c>
      <c r="U3003" t="s">
        <v>10946</v>
      </c>
      <c r="Y3003" t="str">
        <f t="shared" si="235"/>
        <v>WINCOMTHAIBINH</v>
      </c>
    </row>
    <row r="3004" spans="1:25" x14ac:dyDescent="0.2">
      <c r="A3004" t="s">
        <v>0</v>
      </c>
      <c r="B3004" t="s">
        <v>4061</v>
      </c>
      <c r="D3004" t="s">
        <v>8</v>
      </c>
      <c r="E3004" t="s">
        <v>3</v>
      </c>
      <c r="F3004" s="12">
        <v>1</v>
      </c>
      <c r="G3004" s="2">
        <v>105400</v>
      </c>
      <c r="H3004" t="s">
        <v>4</v>
      </c>
      <c r="J3004" t="s">
        <v>9</v>
      </c>
      <c r="K3004" s="9" t="str">
        <f t="shared" si="232"/>
        <v>_Đùi gà sốt cay 500g</v>
      </c>
      <c r="L3004" s="8" t="str">
        <f>VLOOKUP(K3004,'[1]Mã Misa'!$B$2:$D$74,2,0)</f>
        <v>Đùi gà sốt cay 500g</v>
      </c>
      <c r="M3004" s="8" t="str">
        <f>VLOOKUP(L3004,'[1]Mã Misa'!$C$2:$D$74,2,0)</f>
        <v>DGSC500</v>
      </c>
      <c r="N3004" s="2">
        <v>105400</v>
      </c>
      <c r="O3004" t="s">
        <v>4062</v>
      </c>
      <c r="P3004" s="8" t="str">
        <f t="shared" si="233"/>
        <v>0001735</v>
      </c>
      <c r="Q3004" s="8" t="e">
        <f t="shared" si="231"/>
        <v>#N/A</v>
      </c>
      <c r="R3004" s="19">
        <v>44557</v>
      </c>
      <c r="S3004" s="17" t="s">
        <v>1521</v>
      </c>
      <c r="T3004" s="8" t="str">
        <f t="shared" si="234"/>
        <v>VM+ TBH 12</v>
      </c>
      <c r="U3004" t="s">
        <v>10946</v>
      </c>
      <c r="Y3004" t="str">
        <f t="shared" si="235"/>
        <v>WINCOMTHAIBINH</v>
      </c>
    </row>
    <row r="3005" spans="1:25" x14ac:dyDescent="0.2">
      <c r="A3005" t="s">
        <v>0</v>
      </c>
      <c r="B3005" t="s">
        <v>4061</v>
      </c>
      <c r="D3005" t="s">
        <v>40</v>
      </c>
      <c r="E3005" t="s">
        <v>3</v>
      </c>
      <c r="F3005" s="12">
        <v>2</v>
      </c>
      <c r="G3005" s="2">
        <v>118800</v>
      </c>
      <c r="H3005" t="s">
        <v>4</v>
      </c>
      <c r="J3005" t="s">
        <v>41</v>
      </c>
      <c r="K3005" s="9" t="str">
        <f t="shared" si="232"/>
        <v>_Giò lụa 250g</v>
      </c>
      <c r="L3005" s="8" t="str">
        <f>VLOOKUP(K3005,'[1]Mã Misa'!$B$2:$D$74,2,0)</f>
        <v>Giò lụa 250g</v>
      </c>
      <c r="M3005" s="8" t="str">
        <f>VLOOKUP(L3005,'[1]Mã Misa'!$C$2:$D$74,2,0)</f>
        <v>GL250</v>
      </c>
      <c r="N3005" s="2">
        <v>59400</v>
      </c>
      <c r="O3005" t="s">
        <v>4062</v>
      </c>
      <c r="P3005" s="8" t="str">
        <f t="shared" si="233"/>
        <v>0001735</v>
      </c>
      <c r="Q3005" s="8" t="e">
        <f t="shared" si="231"/>
        <v>#N/A</v>
      </c>
      <c r="R3005" s="19">
        <v>44557</v>
      </c>
      <c r="S3005" s="17" t="s">
        <v>1521</v>
      </c>
      <c r="T3005" s="8" t="str">
        <f t="shared" si="234"/>
        <v>VM+ TBH 12</v>
      </c>
      <c r="U3005" t="s">
        <v>10946</v>
      </c>
      <c r="Y3005" t="str">
        <f t="shared" si="235"/>
        <v>WINCOMTHAIBINH</v>
      </c>
    </row>
    <row r="3006" spans="1:25" x14ac:dyDescent="0.2">
      <c r="A3006" t="s">
        <v>0</v>
      </c>
      <c r="B3006" t="s">
        <v>4063</v>
      </c>
      <c r="D3006" t="s">
        <v>21</v>
      </c>
      <c r="E3006" t="s">
        <v>3</v>
      </c>
      <c r="F3006" s="12">
        <v>7</v>
      </c>
      <c r="G3006" s="2">
        <v>519750</v>
      </c>
      <c r="H3006" t="s">
        <v>4</v>
      </c>
      <c r="J3006" t="s">
        <v>22</v>
      </c>
      <c r="K3006" s="9" t="str">
        <f t="shared" si="232"/>
        <v>_Chả cốm 300g</v>
      </c>
      <c r="L3006" s="8" t="str">
        <f>VLOOKUP(K3006,'[1]Mã Misa'!$B$2:$D$74,2,0)</f>
        <v>Chả cốm 300g</v>
      </c>
      <c r="M3006" s="8" t="str">
        <f>VLOOKUP(L3006,'[1]Mã Misa'!$C$2:$D$74,2,0)</f>
        <v>CC300</v>
      </c>
      <c r="N3006" s="2">
        <v>74250</v>
      </c>
      <c r="O3006" t="s">
        <v>4064</v>
      </c>
      <c r="P3006" s="8" t="str">
        <f t="shared" si="233"/>
        <v>0162392</v>
      </c>
      <c r="Q3006" s="8" t="e">
        <f t="shared" si="231"/>
        <v>#N/A</v>
      </c>
      <c r="R3006" s="19">
        <v>44557</v>
      </c>
      <c r="S3006" s="17" t="s">
        <v>4065</v>
      </c>
      <c r="T3006" s="8" t="str">
        <f t="shared" si="234"/>
        <v>VM+ HNI Sk</v>
      </c>
      <c r="U3006" t="s">
        <v>11584</v>
      </c>
      <c r="Y3006" t="str">
        <f t="shared" si="235"/>
        <v>WINCOMHANOI</v>
      </c>
    </row>
    <row r="3007" spans="1:25" x14ac:dyDescent="0.2">
      <c r="A3007" t="s">
        <v>0</v>
      </c>
      <c r="B3007" t="s">
        <v>4066</v>
      </c>
      <c r="D3007" t="s">
        <v>8</v>
      </c>
      <c r="E3007" t="s">
        <v>3</v>
      </c>
      <c r="F3007" s="12">
        <v>9</v>
      </c>
      <c r="G3007" s="2">
        <v>948600</v>
      </c>
      <c r="H3007" t="s">
        <v>4</v>
      </c>
      <c r="J3007" t="s">
        <v>9</v>
      </c>
      <c r="K3007" s="9" t="str">
        <f t="shared" si="232"/>
        <v>_Đùi gà sốt cay 500g</v>
      </c>
      <c r="L3007" s="8" t="str">
        <f>VLOOKUP(K3007,'[1]Mã Misa'!$B$2:$D$74,2,0)</f>
        <v>Đùi gà sốt cay 500g</v>
      </c>
      <c r="M3007" s="8" t="str">
        <f>VLOOKUP(L3007,'[1]Mã Misa'!$C$2:$D$74,2,0)</f>
        <v>DGSC500</v>
      </c>
      <c r="N3007" s="2">
        <v>105400</v>
      </c>
      <c r="O3007" t="s">
        <v>4067</v>
      </c>
      <c r="P3007" s="8" t="str">
        <f t="shared" si="233"/>
        <v>0048217</v>
      </c>
      <c r="Q3007" s="8" t="e">
        <f t="shared" si="231"/>
        <v>#N/A</v>
      </c>
      <c r="R3007" s="19">
        <v>44557</v>
      </c>
      <c r="S3007" s="17" t="s">
        <v>4068</v>
      </c>
      <c r="T3007" s="8" t="str">
        <f t="shared" si="234"/>
        <v>VM+ HCM CC</v>
      </c>
      <c r="U3007" t="s">
        <v>11585</v>
      </c>
      <c r="Y3007" t="str">
        <f t="shared" si="235"/>
        <v>WINCOMHOCHIMINH</v>
      </c>
    </row>
    <row r="3008" spans="1:25" x14ac:dyDescent="0.2">
      <c r="A3008" t="s">
        <v>0</v>
      </c>
      <c r="B3008" t="s">
        <v>4066</v>
      </c>
      <c r="D3008" t="s">
        <v>25</v>
      </c>
      <c r="E3008" t="s">
        <v>3</v>
      </c>
      <c r="F3008" s="12">
        <v>1</v>
      </c>
      <c r="G3008" s="2">
        <v>90750</v>
      </c>
      <c r="H3008" t="s">
        <v>4</v>
      </c>
      <c r="J3008" t="s">
        <v>26</v>
      </c>
      <c r="K3008" s="9" t="str">
        <f t="shared" si="232"/>
        <v>_Chân gà sốt cay 400g</v>
      </c>
      <c r="L3008" s="8" t="str">
        <f>VLOOKUP(K3008,'[1]Mã Misa'!$B$2:$D$74,2,0)</f>
        <v>Chân gà sốt cay 400g</v>
      </c>
      <c r="M3008" s="8" t="str">
        <f>VLOOKUP(L3008,'[1]Mã Misa'!$C$2:$D$74,2,0)</f>
        <v>CGSC400</v>
      </c>
      <c r="N3008" s="2">
        <v>90750</v>
      </c>
      <c r="O3008" t="s">
        <v>4067</v>
      </c>
      <c r="P3008" s="8" t="str">
        <f t="shared" si="233"/>
        <v>0048217</v>
      </c>
      <c r="Q3008" s="8" t="e">
        <f t="shared" si="231"/>
        <v>#N/A</v>
      </c>
      <c r="R3008" s="19">
        <v>44557</v>
      </c>
      <c r="S3008" s="17" t="s">
        <v>4068</v>
      </c>
      <c r="T3008" s="8" t="str">
        <f t="shared" si="234"/>
        <v>VM+ HCM CC</v>
      </c>
      <c r="U3008" t="s">
        <v>11585</v>
      </c>
      <c r="Y3008" t="str">
        <f t="shared" si="235"/>
        <v>WINCOMHOCHIMINH</v>
      </c>
    </row>
    <row r="3009" spans="1:25" x14ac:dyDescent="0.2">
      <c r="A3009" t="s">
        <v>0</v>
      </c>
      <c r="B3009" t="s">
        <v>4066</v>
      </c>
      <c r="D3009" t="s">
        <v>2</v>
      </c>
      <c r="E3009" t="s">
        <v>3</v>
      </c>
      <c r="F3009" s="12">
        <v>1</v>
      </c>
      <c r="G3009" s="2">
        <v>70950</v>
      </c>
      <c r="H3009" t="s">
        <v>4</v>
      </c>
      <c r="J3009" t="s">
        <v>5</v>
      </c>
      <c r="K3009" s="9" t="str">
        <f t="shared" si="232"/>
        <v>_Chả nướng 300g</v>
      </c>
      <c r="L3009" s="8" t="str">
        <f>VLOOKUP(K3009,'[1]Mã Misa'!$B$2:$D$74,2,0)</f>
        <v>Chả nướng 300g</v>
      </c>
      <c r="M3009" s="8" t="str">
        <f>VLOOKUP(L3009,'[1]Mã Misa'!$C$2:$D$74,2,0)</f>
        <v>CN300</v>
      </c>
      <c r="N3009" s="2">
        <v>70950</v>
      </c>
      <c r="O3009" t="s">
        <v>4067</v>
      </c>
      <c r="P3009" s="8" t="str">
        <f t="shared" si="233"/>
        <v>0048217</v>
      </c>
      <c r="Q3009" s="8" t="e">
        <f t="shared" si="231"/>
        <v>#N/A</v>
      </c>
      <c r="R3009" s="19">
        <v>44557</v>
      </c>
      <c r="S3009" s="17" t="s">
        <v>4068</v>
      </c>
      <c r="T3009" s="8" t="str">
        <f t="shared" si="234"/>
        <v>VM+ HCM CC</v>
      </c>
      <c r="U3009" t="s">
        <v>11585</v>
      </c>
      <c r="Y3009" t="str">
        <f t="shared" si="235"/>
        <v>WINCOMHOCHIMINH</v>
      </c>
    </row>
    <row r="3010" spans="1:25" x14ac:dyDescent="0.2">
      <c r="A3010" t="s">
        <v>0</v>
      </c>
      <c r="B3010" t="s">
        <v>4066</v>
      </c>
      <c r="D3010" t="s">
        <v>15</v>
      </c>
      <c r="E3010" t="s">
        <v>3</v>
      </c>
      <c r="F3010" s="12">
        <v>1</v>
      </c>
      <c r="G3010" s="2">
        <v>46000</v>
      </c>
      <c r="H3010" t="s">
        <v>4</v>
      </c>
      <c r="J3010" t="s">
        <v>16</v>
      </c>
      <c r="K3010" s="9" t="str">
        <f t="shared" si="232"/>
        <v>Mộc nấm hương gói 250g</v>
      </c>
      <c r="L3010" s="8" t="str">
        <f>VLOOKUP(K3010,'[1]Mã Misa'!$B$2:$D$74,2,0)</f>
        <v>Mộc Nấm Hương 250g</v>
      </c>
      <c r="M3010" s="8" t="str">
        <f>VLOOKUP(L3010,'[1]Mã Misa'!$C$2:$D$74,2,0)</f>
        <v>MNH250</v>
      </c>
      <c r="N3010" s="2">
        <v>46000</v>
      </c>
      <c r="O3010" t="s">
        <v>4067</v>
      </c>
      <c r="P3010" s="8" t="str">
        <f t="shared" si="233"/>
        <v>0048217</v>
      </c>
      <c r="Q3010" s="8" t="e">
        <f t="shared" si="231"/>
        <v>#N/A</v>
      </c>
      <c r="R3010" s="19">
        <v>44557</v>
      </c>
      <c r="S3010" s="17" t="s">
        <v>4068</v>
      </c>
      <c r="T3010" s="8" t="str">
        <f t="shared" si="234"/>
        <v>VM+ HCM CC</v>
      </c>
      <c r="U3010" t="s">
        <v>11585</v>
      </c>
      <c r="Y3010" t="str">
        <f t="shared" si="235"/>
        <v>WINCOMHOCHIMINH</v>
      </c>
    </row>
    <row r="3011" spans="1:25" x14ac:dyDescent="0.2">
      <c r="A3011" t="s">
        <v>0</v>
      </c>
      <c r="B3011" t="s">
        <v>4069</v>
      </c>
      <c r="D3011" t="s">
        <v>121</v>
      </c>
      <c r="E3011" t="s">
        <v>3</v>
      </c>
      <c r="F3011" s="12">
        <v>1</v>
      </c>
      <c r="G3011" s="2">
        <v>73431</v>
      </c>
      <c r="H3011" t="s">
        <v>4</v>
      </c>
      <c r="J3011" t="s">
        <v>122</v>
      </c>
      <c r="K3011" s="9" t="str">
        <f t="shared" si="232"/>
        <v>Chân giò heo muối gói 300g</v>
      </c>
      <c r="L3011" s="8" t="str">
        <f>VLOOKUP(K3011,'[1]Mã Misa'!$B$2:$D$74,2,0)</f>
        <v>Chân giò heo muối 300g</v>
      </c>
      <c r="M3011" s="8" t="str">
        <f>VLOOKUP(L3011,'[1]Mã Misa'!$C$2:$D$74,2,0)</f>
        <v>CGM300</v>
      </c>
      <c r="N3011" s="2">
        <v>73431</v>
      </c>
      <c r="O3011" t="s">
        <v>4070</v>
      </c>
      <c r="P3011" s="8" t="str">
        <f t="shared" si="233"/>
        <v>0003929</v>
      </c>
      <c r="Q3011" s="8" t="e">
        <f t="shared" ref="Q3011:Q3074" si="236">IF(VLOOKUP(P3011,$AD$1:$AF$32,1,0)&lt;&gt;0,(P3011&amp;"A"),0)</f>
        <v>#N/A</v>
      </c>
      <c r="R3011" s="19">
        <v>44557</v>
      </c>
      <c r="S3011" s="17" t="s">
        <v>3558</v>
      </c>
      <c r="T3011" s="8" t="str">
        <f t="shared" si="234"/>
        <v>VM+ BNH Lê</v>
      </c>
      <c r="U3011" t="s">
        <v>11469</v>
      </c>
      <c r="Y3011" t="str">
        <f t="shared" si="235"/>
        <v>WINCOMBACNINH</v>
      </c>
    </row>
    <row r="3012" spans="1:25" x14ac:dyDescent="0.2">
      <c r="A3012" t="s">
        <v>0</v>
      </c>
      <c r="B3012" t="s">
        <v>4071</v>
      </c>
      <c r="D3012" t="s">
        <v>30</v>
      </c>
      <c r="E3012" t="s">
        <v>3</v>
      </c>
      <c r="F3012" s="12">
        <v>1</v>
      </c>
      <c r="G3012" s="2">
        <v>111058</v>
      </c>
      <c r="H3012" t="s">
        <v>4</v>
      </c>
      <c r="J3012" t="s">
        <v>31</v>
      </c>
      <c r="K3012" s="9" t="str">
        <f t="shared" ref="K3012:K3075" si="237">MID(J3012,10,26)</f>
        <v>Gà muối gói 500g</v>
      </c>
      <c r="L3012" s="8" t="str">
        <f>VLOOKUP(K3012,'[1]Mã Misa'!$B$2:$D$74,2,0)</f>
        <v>Gà muối 500g</v>
      </c>
      <c r="M3012" s="8" t="str">
        <f>VLOOKUP(L3012,'[1]Mã Misa'!$C$2:$D$74,2,0)</f>
        <v>GM500</v>
      </c>
      <c r="N3012" s="2">
        <v>111058</v>
      </c>
      <c r="O3012" t="s">
        <v>4072</v>
      </c>
      <c r="P3012" s="8" t="str">
        <f t="shared" ref="P3012:P3075" si="238">RIGHT(O3012,7)</f>
        <v>0003533</v>
      </c>
      <c r="Q3012" s="8" t="e">
        <f t="shared" si="236"/>
        <v>#N/A</v>
      </c>
      <c r="R3012" s="19">
        <v>44557</v>
      </c>
      <c r="S3012" s="17" t="s">
        <v>4073</v>
      </c>
      <c r="T3012" s="8" t="str">
        <f t="shared" ref="T3012:T3075" si="239">LEFT(U3012,10)</f>
        <v>VM+ AGG 01</v>
      </c>
      <c r="U3012" t="s">
        <v>11586</v>
      </c>
      <c r="Y3012" t="str">
        <f t="shared" ref="Y3012:Y3075" si="240">IF(ISNUMBER(SEARCH($V$3,T3012)),"WINCOMHANOI",IF(ISNUMBER(SEARCH($V$4,T3012)),"WINCOMHOCHIMINH",IF(ISNUMBER(SEARCH($V$5,T3012)),"WINCOMDANANG",IF(ISNUMBER(SEARCH($V$6,T3012)),"WINCOMHAIDUONG",IF(ISNUMBER(SEARCH($V$7,T3012)),"WINCOMQUANGNINH",IF(ISNUMBER(SEARCH($V$8,T3012)),"WINCOMHAIPHONG",IF(ISNUMBER(SEARCH($V$9,T3012)),"WINCOMBACGIANG",IF(ISNUMBER(SEARCH($V$10,T3012)),"WINCOMBACNINH",IF(ISNUMBER(SEARCH($V$11,T3012)),"WINCOMPHUTHO",IF(ISNUMBER(SEARCH($V$12,T3012)),"WINCOMHATINH",IF(ISNUMBER(SEARCH($V$13,T3012)),"WINCOMTHAINGUYEN",IF(ISNUMBER(SEARCH($V$14,T3012)),"WINCOMKHANHHOA",IF(ISNUMBER(SEARCH($V$15,T3012)),"WINCOMHUNGYEN",IF(ISNUMBER(SEARCH($V$16,T3012)),"WINCOMNGHEAN",IF(ISNUMBER(SEARCH($V$17,T3012)),"WINCOMLAOCAI",IF(ISNUMBER(SEARCH($V$18,T3012)),"WINCOMVUNGTAU",IF(ISNUMBER(SEARCH($V$19,T3012)),"WINCOMBINHDUONG",IF(ISNUMBER(SEARCH($V$20,T3012)),"WINCOMKIENGIANG",IF(ISNUMBER(SEARCH($V$21,T3012)),"WINCOMHANAM",IF(ISNUMBER(SEARCH($V$22,T3012)),"WINCOMNAMDINH",IF(ISNUMBER(SEARCH($V$23,T3012)),"WINCOMLANGSON",IF(ISNUMBER(SEARCH($V$24,T3012)),"WINCOMTHANHHOA",IF(ISNUMBER(SEARCH($V$25,T3012)),"WINCOMYENBAI",IF(ISNUMBER(SEARCH($V$26,T3012)),"WINCOMTUYENQUANG",IF(ISNUMBER(SEARCH($V$27,T3012)),"WINCOMHUE",IF(ISNUMBER(SEARCH($V$28,T3012)),"WINCOMQUANGNAM",IF(ISNUMBER(SEARCH($V$29,T3012)),"WINCOMVINHPHUC",IF(ISNUMBER(SEARCH($V$30,T3012)),"WINCOMHAGIANG",IF(ISNUMBER(SEARCH($V$31,T3012)),"WINCOMNINHBINH",IF(ISNUMBER(SEARCH($V$32,T3012)),"WINCOMTRAVINH",IF(ISNUMBER(SEARCH($V$33,T3012)),"WINCOMCANTHO",IF(ISNUMBER(SEARCH($V$34,T3012)),"WINCOMBENTRE",IF(ISNUMBER(SEARCH($V$35,T3012)),"WINCOMCAMAU",IF(ISNUMBER(SEARCH($V$36,T3012)),"WINCOMANGIANG",IF(ISNUMBER(SEARCH($V$37,T3012)),"WINCOMNINHTHUAN",IF(ISNUMBER(SEARCH($V$38,T3012)),"WINCOMTHAIBINH",IF(ISNUMBER(SEARCH($V$39,T3012)),"WINCOMGIALAI",IF(ISNUMBER(SEARCH($V$40,T3012)),"WINCOMHOABINH",IF(ISNUMBER(SEARCH($V$41,T3012)),"WINCOMQUANGNGAI",IF(ISNUMBER(SEARCH($V$42,T3012)),"WINCOMBINHTHUAN",IF(ISNUMBER(SEARCH($V$43,T3012)),"WINCOMDAKLAK",IF(ISNUMBER(SEARCH($V$44,T3012)),"WINCOMSOCTRANG",IF(ISNUMBER(SEARCH($V$45,T3012)),"WINCOMSONLA",IF(ISNUMBER(SEARCH($V$46,T3012)),"WINCOMKONTUM",IF(ISNUMBER(SEARCH($V$47,T3012)),"WINCOMPHUYEN",IF(ISNUMBER(SEARCH($V$48,T3012)),"WINCOMQUANGTRI",IF(ISNUMBER(SEARCH($V$49,T3012)),"WINCOMBINHDINH",IF(ISNUMBER(SEARCH($V$50,T3012)),"WINCOMCAOBANG",IF(ISNUMBER(SEARCH($V$51,T3012)),"WINCOMQUANGBINH",IF(ISNUMBER(SEARCH($V$52,T3012)),"WINCOMLAMDONG",IF(ISNUMBER(SEARCH($V$53,T3012)),"WINCOMVINHLONG",IF(ISNUMBER(SEARCH($V$54,T3012)),"WINCOMDONGTHAP",IF(ISNUMBER(SEARCH($V$55,T3012)),"WINCOMTIENGIANG",IF(ISNUMBER(SEARCH($V$56,T3012)),"WINCOMQUANGNINH",0))))))))))))))))))))))))))))))))))))))))))))))))))))))</f>
        <v>WINCOMANGIANG</v>
      </c>
    </row>
    <row r="3013" spans="1:25" x14ac:dyDescent="0.2">
      <c r="A3013" t="s">
        <v>0</v>
      </c>
      <c r="B3013" t="s">
        <v>4074</v>
      </c>
      <c r="D3013" t="s">
        <v>8</v>
      </c>
      <c r="E3013" t="s">
        <v>3</v>
      </c>
      <c r="F3013" s="12">
        <v>3</v>
      </c>
      <c r="G3013" s="2">
        <v>316200</v>
      </c>
      <c r="H3013" t="s">
        <v>4</v>
      </c>
      <c r="J3013" t="s">
        <v>9</v>
      </c>
      <c r="K3013" s="9" t="str">
        <f t="shared" si="237"/>
        <v>_Đùi gà sốt cay 500g</v>
      </c>
      <c r="L3013" s="8" t="str">
        <f>VLOOKUP(K3013,'[1]Mã Misa'!$B$2:$D$74,2,0)</f>
        <v>Đùi gà sốt cay 500g</v>
      </c>
      <c r="M3013" s="8" t="str">
        <f>VLOOKUP(L3013,'[1]Mã Misa'!$C$2:$D$74,2,0)</f>
        <v>DGSC500</v>
      </c>
      <c r="N3013" s="2">
        <v>105400</v>
      </c>
      <c r="O3013" t="s">
        <v>4075</v>
      </c>
      <c r="P3013" s="8" t="str">
        <f t="shared" si="238"/>
        <v>0162452</v>
      </c>
      <c r="Q3013" s="8" t="e">
        <f t="shared" si="236"/>
        <v>#N/A</v>
      </c>
      <c r="R3013" s="19">
        <v>44557</v>
      </c>
      <c r="S3013" s="17" t="s">
        <v>1417</v>
      </c>
      <c r="T3013" s="8" t="str">
        <f t="shared" si="239"/>
        <v>VM+ HNI 98</v>
      </c>
      <c r="U3013" t="s">
        <v>10919</v>
      </c>
      <c r="Y3013" t="str">
        <f t="shared" si="240"/>
        <v>WINCOMHANOI</v>
      </c>
    </row>
    <row r="3014" spans="1:25" x14ac:dyDescent="0.2">
      <c r="A3014" t="s">
        <v>0</v>
      </c>
      <c r="B3014" t="s">
        <v>4076</v>
      </c>
      <c r="D3014" t="s">
        <v>27</v>
      </c>
      <c r="E3014" t="s">
        <v>3</v>
      </c>
      <c r="F3014" s="12">
        <v>3</v>
      </c>
      <c r="G3014" s="2">
        <v>183150</v>
      </c>
      <c r="H3014" t="s">
        <v>4</v>
      </c>
      <c r="J3014" t="s">
        <v>28</v>
      </c>
      <c r="K3014" s="9" t="str">
        <f t="shared" si="237"/>
        <v>_Giò sụn gà 250g</v>
      </c>
      <c r="L3014" s="8" t="str">
        <f>VLOOKUP(K3014,'[1]Mã Misa'!$B$2:$D$74,2,0)</f>
        <v>Giò sụn gà 250g</v>
      </c>
      <c r="M3014" s="8" t="str">
        <f>VLOOKUP(L3014,'[1]Mã Misa'!$C$2:$D$74,2,0)</f>
        <v>GSG250</v>
      </c>
      <c r="N3014" s="2">
        <v>61050</v>
      </c>
      <c r="O3014" t="s">
        <v>4077</v>
      </c>
      <c r="P3014" s="8" t="str">
        <f t="shared" si="238"/>
        <v>0162467</v>
      </c>
      <c r="Q3014" s="8" t="e">
        <f t="shared" si="236"/>
        <v>#N/A</v>
      </c>
      <c r="R3014" s="19">
        <v>44557</v>
      </c>
      <c r="S3014" s="17" t="s">
        <v>4078</v>
      </c>
      <c r="T3014" s="8" t="str">
        <f t="shared" si="239"/>
        <v>VM+ HNI Lỗ</v>
      </c>
      <c r="U3014" t="s">
        <v>11587</v>
      </c>
      <c r="Y3014" t="str">
        <f t="shared" si="240"/>
        <v>WINCOMHANOI</v>
      </c>
    </row>
    <row r="3015" spans="1:25" x14ac:dyDescent="0.2">
      <c r="A3015" t="s">
        <v>0</v>
      </c>
      <c r="B3015" t="s">
        <v>4076</v>
      </c>
      <c r="D3015" t="s">
        <v>21</v>
      </c>
      <c r="E3015" t="s">
        <v>3</v>
      </c>
      <c r="F3015" s="12">
        <v>3</v>
      </c>
      <c r="G3015" s="2">
        <v>222750</v>
      </c>
      <c r="H3015" t="s">
        <v>4</v>
      </c>
      <c r="J3015" t="s">
        <v>22</v>
      </c>
      <c r="K3015" s="9" t="str">
        <f t="shared" si="237"/>
        <v>_Chả cốm 300g</v>
      </c>
      <c r="L3015" s="8" t="str">
        <f>VLOOKUP(K3015,'[1]Mã Misa'!$B$2:$D$74,2,0)</f>
        <v>Chả cốm 300g</v>
      </c>
      <c r="M3015" s="8" t="str">
        <f>VLOOKUP(L3015,'[1]Mã Misa'!$C$2:$D$74,2,0)</f>
        <v>CC300</v>
      </c>
      <c r="N3015" s="2">
        <v>74250</v>
      </c>
      <c r="O3015" t="s">
        <v>4077</v>
      </c>
      <c r="P3015" s="8" t="str">
        <f t="shared" si="238"/>
        <v>0162467</v>
      </c>
      <c r="Q3015" s="8" t="e">
        <f t="shared" si="236"/>
        <v>#N/A</v>
      </c>
      <c r="R3015" s="19">
        <v>44557</v>
      </c>
      <c r="S3015" s="17" t="s">
        <v>4078</v>
      </c>
      <c r="T3015" s="8" t="str">
        <f t="shared" si="239"/>
        <v>VM+ HNI Lỗ</v>
      </c>
      <c r="U3015" t="s">
        <v>11587</v>
      </c>
      <c r="Y3015" t="str">
        <f t="shared" si="240"/>
        <v>WINCOMHANOI</v>
      </c>
    </row>
    <row r="3016" spans="1:25" x14ac:dyDescent="0.2">
      <c r="A3016" t="s">
        <v>0</v>
      </c>
      <c r="B3016" t="s">
        <v>4076</v>
      </c>
      <c r="D3016" t="s">
        <v>8</v>
      </c>
      <c r="E3016" t="s">
        <v>3</v>
      </c>
      <c r="F3016" s="12">
        <v>1</v>
      </c>
      <c r="G3016" s="2">
        <v>105400</v>
      </c>
      <c r="H3016" t="s">
        <v>4</v>
      </c>
      <c r="J3016" t="s">
        <v>9</v>
      </c>
      <c r="K3016" s="9" t="str">
        <f t="shared" si="237"/>
        <v>_Đùi gà sốt cay 500g</v>
      </c>
      <c r="L3016" s="8" t="str">
        <f>VLOOKUP(K3016,'[1]Mã Misa'!$B$2:$D$74,2,0)</f>
        <v>Đùi gà sốt cay 500g</v>
      </c>
      <c r="M3016" s="8" t="str">
        <f>VLOOKUP(L3016,'[1]Mã Misa'!$C$2:$D$74,2,0)</f>
        <v>DGSC500</v>
      </c>
      <c r="N3016" s="2">
        <v>105400</v>
      </c>
      <c r="O3016" t="s">
        <v>4077</v>
      </c>
      <c r="P3016" s="8" t="str">
        <f t="shared" si="238"/>
        <v>0162467</v>
      </c>
      <c r="Q3016" s="8" t="e">
        <f t="shared" si="236"/>
        <v>#N/A</v>
      </c>
      <c r="R3016" s="19">
        <v>44557</v>
      </c>
      <c r="S3016" s="17" t="s">
        <v>4078</v>
      </c>
      <c r="T3016" s="8" t="str">
        <f t="shared" si="239"/>
        <v>VM+ HNI Lỗ</v>
      </c>
      <c r="U3016" t="s">
        <v>11587</v>
      </c>
      <c r="Y3016" t="str">
        <f t="shared" si="240"/>
        <v>WINCOMHANOI</v>
      </c>
    </row>
    <row r="3017" spans="1:25" x14ac:dyDescent="0.2">
      <c r="A3017" t="s">
        <v>0</v>
      </c>
      <c r="B3017" t="s">
        <v>4079</v>
      </c>
      <c r="D3017" t="s">
        <v>15</v>
      </c>
      <c r="E3017" t="s">
        <v>3</v>
      </c>
      <c r="F3017" s="12">
        <v>3</v>
      </c>
      <c r="G3017" s="2">
        <v>138000</v>
      </c>
      <c r="H3017" t="s">
        <v>4</v>
      </c>
      <c r="J3017" t="s">
        <v>16</v>
      </c>
      <c r="K3017" s="9" t="str">
        <f t="shared" si="237"/>
        <v>Mộc nấm hương gói 250g</v>
      </c>
      <c r="L3017" s="8" t="str">
        <f>VLOOKUP(K3017,'[1]Mã Misa'!$B$2:$D$74,2,0)</f>
        <v>Mộc Nấm Hương 250g</v>
      </c>
      <c r="M3017" s="8" t="str">
        <f>VLOOKUP(L3017,'[1]Mã Misa'!$C$2:$D$74,2,0)</f>
        <v>MNH250</v>
      </c>
      <c r="N3017" s="2">
        <v>46000</v>
      </c>
      <c r="O3017" t="s">
        <v>4080</v>
      </c>
      <c r="P3017" s="8" t="str">
        <f t="shared" si="238"/>
        <v>0162468</v>
      </c>
      <c r="Q3017" s="8" t="e">
        <f t="shared" si="236"/>
        <v>#N/A</v>
      </c>
      <c r="R3017" s="19">
        <v>44557</v>
      </c>
      <c r="S3017" s="17" t="s">
        <v>4081</v>
      </c>
      <c r="T3017" s="8" t="str">
        <f t="shared" si="239"/>
        <v>VM+ HNI 21</v>
      </c>
      <c r="U3017" t="s">
        <v>11588</v>
      </c>
      <c r="Y3017" t="str">
        <f t="shared" si="240"/>
        <v>WINCOMHANOI</v>
      </c>
    </row>
    <row r="3018" spans="1:25" x14ac:dyDescent="0.2">
      <c r="A3018" t="s">
        <v>0</v>
      </c>
      <c r="B3018" t="s">
        <v>4079</v>
      </c>
      <c r="D3018" t="s">
        <v>11</v>
      </c>
      <c r="E3018" t="s">
        <v>3</v>
      </c>
      <c r="F3018" s="12">
        <v>6</v>
      </c>
      <c r="G3018" s="2">
        <v>301092</v>
      </c>
      <c r="H3018" t="s">
        <v>4</v>
      </c>
      <c r="J3018" t="s">
        <v>12</v>
      </c>
      <c r="K3018" s="9" t="str">
        <f t="shared" si="237"/>
        <v>Giò tai lưỡi xào gói 250g</v>
      </c>
      <c r="L3018" s="8" t="str">
        <f>VLOOKUP(K3018,'[1]Mã Misa'!$B$2:$D$74,2,0)</f>
        <v>Giò Tai Lưỡi Xào 250g</v>
      </c>
      <c r="M3018" s="8" t="str">
        <f>VLOOKUP(L3018,'[1]Mã Misa'!$C$2:$D$74,2,0)</f>
        <v>GTLX250G</v>
      </c>
      <c r="N3018" s="2">
        <v>50182</v>
      </c>
      <c r="O3018" t="s">
        <v>4080</v>
      </c>
      <c r="P3018" s="8" t="str">
        <f t="shared" si="238"/>
        <v>0162468</v>
      </c>
      <c r="Q3018" s="8" t="e">
        <f t="shared" si="236"/>
        <v>#N/A</v>
      </c>
      <c r="R3018" s="19">
        <v>44557</v>
      </c>
      <c r="S3018" s="17" t="s">
        <v>4081</v>
      </c>
      <c r="T3018" s="8" t="str">
        <f t="shared" si="239"/>
        <v>VM+ HNI 21</v>
      </c>
      <c r="U3018" t="s">
        <v>11588</v>
      </c>
      <c r="Y3018" t="str">
        <f t="shared" si="240"/>
        <v>WINCOMHANOI</v>
      </c>
    </row>
    <row r="3019" spans="1:25" x14ac:dyDescent="0.2">
      <c r="A3019" t="s">
        <v>0</v>
      </c>
      <c r="B3019" t="s">
        <v>4079</v>
      </c>
      <c r="D3019" t="s">
        <v>8</v>
      </c>
      <c r="E3019" t="s">
        <v>3</v>
      </c>
      <c r="F3019" s="12">
        <v>5</v>
      </c>
      <c r="G3019" s="2">
        <v>527000</v>
      </c>
      <c r="H3019" t="s">
        <v>4</v>
      </c>
      <c r="J3019" t="s">
        <v>9</v>
      </c>
      <c r="K3019" s="9" t="str">
        <f t="shared" si="237"/>
        <v>_Đùi gà sốt cay 500g</v>
      </c>
      <c r="L3019" s="8" t="str">
        <f>VLOOKUP(K3019,'[1]Mã Misa'!$B$2:$D$74,2,0)</f>
        <v>Đùi gà sốt cay 500g</v>
      </c>
      <c r="M3019" s="8" t="str">
        <f>VLOOKUP(L3019,'[1]Mã Misa'!$C$2:$D$74,2,0)</f>
        <v>DGSC500</v>
      </c>
      <c r="N3019" s="2">
        <v>105400</v>
      </c>
      <c r="O3019" t="s">
        <v>4080</v>
      </c>
      <c r="P3019" s="8" t="str">
        <f t="shared" si="238"/>
        <v>0162468</v>
      </c>
      <c r="Q3019" s="8" t="e">
        <f t="shared" si="236"/>
        <v>#N/A</v>
      </c>
      <c r="R3019" s="19">
        <v>44557</v>
      </c>
      <c r="S3019" s="17" t="s">
        <v>4081</v>
      </c>
      <c r="T3019" s="8" t="str">
        <f t="shared" si="239"/>
        <v>VM+ HNI 21</v>
      </c>
      <c r="U3019" t="s">
        <v>11588</v>
      </c>
      <c r="Y3019" t="str">
        <f t="shared" si="240"/>
        <v>WINCOMHANOI</v>
      </c>
    </row>
    <row r="3020" spans="1:25" x14ac:dyDescent="0.2">
      <c r="A3020" t="s">
        <v>0</v>
      </c>
      <c r="B3020" t="s">
        <v>4079</v>
      </c>
      <c r="D3020" t="s">
        <v>25</v>
      </c>
      <c r="E3020" t="s">
        <v>3</v>
      </c>
      <c r="F3020" s="12">
        <v>2</v>
      </c>
      <c r="G3020" s="2">
        <v>181500</v>
      </c>
      <c r="H3020" t="s">
        <v>4</v>
      </c>
      <c r="J3020" t="s">
        <v>26</v>
      </c>
      <c r="K3020" s="9" t="str">
        <f t="shared" si="237"/>
        <v>_Chân gà sốt cay 400g</v>
      </c>
      <c r="L3020" s="8" t="str">
        <f>VLOOKUP(K3020,'[1]Mã Misa'!$B$2:$D$74,2,0)</f>
        <v>Chân gà sốt cay 400g</v>
      </c>
      <c r="M3020" s="8" t="str">
        <f>VLOOKUP(L3020,'[1]Mã Misa'!$C$2:$D$74,2,0)</f>
        <v>CGSC400</v>
      </c>
      <c r="N3020" s="2">
        <v>90750</v>
      </c>
      <c r="O3020" t="s">
        <v>4080</v>
      </c>
      <c r="P3020" s="8" t="str">
        <f t="shared" si="238"/>
        <v>0162468</v>
      </c>
      <c r="Q3020" s="8" t="e">
        <f t="shared" si="236"/>
        <v>#N/A</v>
      </c>
      <c r="R3020" s="19">
        <v>44557</v>
      </c>
      <c r="S3020" s="17" t="s">
        <v>4081</v>
      </c>
      <c r="T3020" s="8" t="str">
        <f t="shared" si="239"/>
        <v>VM+ HNI 21</v>
      </c>
      <c r="U3020" t="s">
        <v>11588</v>
      </c>
      <c r="Y3020" t="str">
        <f t="shared" si="240"/>
        <v>WINCOMHANOI</v>
      </c>
    </row>
    <row r="3021" spans="1:25" x14ac:dyDescent="0.2">
      <c r="A3021" t="s">
        <v>0</v>
      </c>
      <c r="B3021" t="s">
        <v>4079</v>
      </c>
      <c r="D3021" t="s">
        <v>40</v>
      </c>
      <c r="E3021" t="s">
        <v>3</v>
      </c>
      <c r="F3021" s="12">
        <v>4</v>
      </c>
      <c r="G3021" s="2">
        <v>237600</v>
      </c>
      <c r="H3021" t="s">
        <v>4</v>
      </c>
      <c r="J3021" t="s">
        <v>41</v>
      </c>
      <c r="K3021" s="9" t="str">
        <f t="shared" si="237"/>
        <v>_Giò lụa 250g</v>
      </c>
      <c r="L3021" s="8" t="str">
        <f>VLOOKUP(K3021,'[1]Mã Misa'!$B$2:$D$74,2,0)</f>
        <v>Giò lụa 250g</v>
      </c>
      <c r="M3021" s="8" t="str">
        <f>VLOOKUP(L3021,'[1]Mã Misa'!$C$2:$D$74,2,0)</f>
        <v>GL250</v>
      </c>
      <c r="N3021" s="2">
        <v>59400</v>
      </c>
      <c r="O3021" t="s">
        <v>4080</v>
      </c>
      <c r="P3021" s="8" t="str">
        <f t="shared" si="238"/>
        <v>0162468</v>
      </c>
      <c r="Q3021" s="8" t="e">
        <f t="shared" si="236"/>
        <v>#N/A</v>
      </c>
      <c r="R3021" s="19">
        <v>44557</v>
      </c>
      <c r="S3021" s="17" t="s">
        <v>4081</v>
      </c>
      <c r="T3021" s="8" t="str">
        <f t="shared" si="239"/>
        <v>VM+ HNI 21</v>
      </c>
      <c r="U3021" t="s">
        <v>11588</v>
      </c>
      <c r="Y3021" t="str">
        <f t="shared" si="240"/>
        <v>WINCOMHANOI</v>
      </c>
    </row>
    <row r="3022" spans="1:25" x14ac:dyDescent="0.2">
      <c r="A3022" t="s">
        <v>0</v>
      </c>
      <c r="B3022" t="s">
        <v>4079</v>
      </c>
      <c r="D3022" t="s">
        <v>21</v>
      </c>
      <c r="E3022" t="s">
        <v>3</v>
      </c>
      <c r="F3022" s="12">
        <v>6</v>
      </c>
      <c r="G3022" s="2">
        <v>445500</v>
      </c>
      <c r="H3022" t="s">
        <v>4</v>
      </c>
      <c r="J3022" t="s">
        <v>22</v>
      </c>
      <c r="K3022" s="9" t="str">
        <f t="shared" si="237"/>
        <v>_Chả cốm 300g</v>
      </c>
      <c r="L3022" s="8" t="str">
        <f>VLOOKUP(K3022,'[1]Mã Misa'!$B$2:$D$74,2,0)</f>
        <v>Chả cốm 300g</v>
      </c>
      <c r="M3022" s="8" t="str">
        <f>VLOOKUP(L3022,'[1]Mã Misa'!$C$2:$D$74,2,0)</f>
        <v>CC300</v>
      </c>
      <c r="N3022" s="2">
        <v>74250</v>
      </c>
      <c r="O3022" t="s">
        <v>4080</v>
      </c>
      <c r="P3022" s="8" t="str">
        <f t="shared" si="238"/>
        <v>0162468</v>
      </c>
      <c r="Q3022" s="8" t="e">
        <f t="shared" si="236"/>
        <v>#N/A</v>
      </c>
      <c r="R3022" s="19">
        <v>44557</v>
      </c>
      <c r="S3022" s="17" t="s">
        <v>4081</v>
      </c>
      <c r="T3022" s="8" t="str">
        <f t="shared" si="239"/>
        <v>VM+ HNI 21</v>
      </c>
      <c r="U3022" t="s">
        <v>11588</v>
      </c>
      <c r="Y3022" t="str">
        <f t="shared" si="240"/>
        <v>WINCOMHANOI</v>
      </c>
    </row>
    <row r="3023" spans="1:25" x14ac:dyDescent="0.2">
      <c r="A3023" t="s">
        <v>0</v>
      </c>
      <c r="B3023" t="s">
        <v>4082</v>
      </c>
      <c r="D3023" t="s">
        <v>15</v>
      </c>
      <c r="E3023" t="s">
        <v>3</v>
      </c>
      <c r="F3023" s="12">
        <v>3</v>
      </c>
      <c r="G3023" s="2">
        <v>138000</v>
      </c>
      <c r="H3023" t="s">
        <v>4</v>
      </c>
      <c r="J3023" t="s">
        <v>16</v>
      </c>
      <c r="K3023" s="9" t="str">
        <f t="shared" si="237"/>
        <v>Mộc nấm hương gói 250g</v>
      </c>
      <c r="L3023" s="8" t="str">
        <f>VLOOKUP(K3023,'[1]Mã Misa'!$B$2:$D$74,2,0)</f>
        <v>Mộc Nấm Hương 250g</v>
      </c>
      <c r="M3023" s="8" t="str">
        <f>VLOOKUP(L3023,'[1]Mã Misa'!$C$2:$D$74,2,0)</f>
        <v>MNH250</v>
      </c>
      <c r="N3023" s="2">
        <v>46000</v>
      </c>
      <c r="O3023" t="s">
        <v>4083</v>
      </c>
      <c r="P3023" s="8" t="str">
        <f t="shared" si="238"/>
        <v>0162487</v>
      </c>
      <c r="Q3023" s="8" t="e">
        <f t="shared" si="236"/>
        <v>#N/A</v>
      </c>
      <c r="R3023" s="19">
        <v>44557</v>
      </c>
      <c r="S3023" s="17" t="s">
        <v>4084</v>
      </c>
      <c r="T3023" s="8" t="str">
        <f t="shared" si="239"/>
        <v>VM+ HNI Th</v>
      </c>
      <c r="U3023" t="s">
        <v>11589</v>
      </c>
      <c r="Y3023" t="str">
        <f t="shared" si="240"/>
        <v>WINCOMHANOI</v>
      </c>
    </row>
    <row r="3024" spans="1:25" x14ac:dyDescent="0.2">
      <c r="A3024" t="s">
        <v>0</v>
      </c>
      <c r="B3024" t="s">
        <v>4085</v>
      </c>
      <c r="D3024" t="s">
        <v>21</v>
      </c>
      <c r="E3024" t="s">
        <v>3</v>
      </c>
      <c r="F3024" s="12">
        <v>1</v>
      </c>
      <c r="G3024" s="2">
        <v>74250</v>
      </c>
      <c r="H3024" t="s">
        <v>4</v>
      </c>
      <c r="J3024" t="s">
        <v>22</v>
      </c>
      <c r="K3024" s="9" t="str">
        <f t="shared" si="237"/>
        <v>_Chả cốm 300g</v>
      </c>
      <c r="L3024" s="8" t="str">
        <f>VLOOKUP(K3024,'[1]Mã Misa'!$B$2:$D$74,2,0)</f>
        <v>Chả cốm 300g</v>
      </c>
      <c r="M3024" s="8" t="str">
        <f>VLOOKUP(L3024,'[1]Mã Misa'!$C$2:$D$74,2,0)</f>
        <v>CC300</v>
      </c>
      <c r="N3024" s="2">
        <v>74250</v>
      </c>
      <c r="O3024" t="s">
        <v>4086</v>
      </c>
      <c r="P3024" s="8" t="str">
        <f t="shared" si="238"/>
        <v>0162500</v>
      </c>
      <c r="Q3024" s="8" t="e">
        <f t="shared" si="236"/>
        <v>#N/A</v>
      </c>
      <c r="R3024" s="19">
        <v>44557</v>
      </c>
      <c r="S3024" s="17" t="s">
        <v>512</v>
      </c>
      <c r="T3024" s="8" t="str">
        <f t="shared" si="239"/>
        <v>VM+ HNI 13</v>
      </c>
      <c r="U3024" t="s">
        <v>10656</v>
      </c>
      <c r="Y3024" t="str">
        <f t="shared" si="240"/>
        <v>WINCOMHANOI</v>
      </c>
    </row>
    <row r="3025" spans="1:25" x14ac:dyDescent="0.2">
      <c r="A3025" t="s">
        <v>0</v>
      </c>
      <c r="B3025" t="s">
        <v>4087</v>
      </c>
      <c r="D3025" t="s">
        <v>15</v>
      </c>
      <c r="E3025" t="s">
        <v>3</v>
      </c>
      <c r="F3025" s="12">
        <v>2</v>
      </c>
      <c r="G3025" s="2">
        <v>92000</v>
      </c>
      <c r="H3025" t="s">
        <v>4</v>
      </c>
      <c r="J3025" t="s">
        <v>16</v>
      </c>
      <c r="K3025" s="9" t="str">
        <f t="shared" si="237"/>
        <v>Mộc nấm hương gói 250g</v>
      </c>
      <c r="L3025" s="8" t="str">
        <f>VLOOKUP(K3025,'[1]Mã Misa'!$B$2:$D$74,2,0)</f>
        <v>Mộc Nấm Hương 250g</v>
      </c>
      <c r="M3025" s="8" t="str">
        <f>VLOOKUP(L3025,'[1]Mã Misa'!$C$2:$D$74,2,0)</f>
        <v>MNH250</v>
      </c>
      <c r="N3025" s="2">
        <v>46000</v>
      </c>
      <c r="O3025" t="s">
        <v>4088</v>
      </c>
      <c r="P3025" s="8" t="str">
        <f t="shared" si="238"/>
        <v>0162501</v>
      </c>
      <c r="Q3025" s="8" t="e">
        <f t="shared" si="236"/>
        <v>#N/A</v>
      </c>
      <c r="R3025" s="19">
        <v>44557</v>
      </c>
      <c r="S3025" s="17" t="s">
        <v>1844</v>
      </c>
      <c r="T3025" s="8" t="str">
        <f t="shared" si="239"/>
        <v>VM+ HNI Th</v>
      </c>
      <c r="U3025" t="s">
        <v>11038</v>
      </c>
      <c r="Y3025" t="str">
        <f t="shared" si="240"/>
        <v>WINCOMHANOI</v>
      </c>
    </row>
    <row r="3026" spans="1:25" x14ac:dyDescent="0.2">
      <c r="A3026" t="s">
        <v>0</v>
      </c>
      <c r="B3026" t="s">
        <v>4089</v>
      </c>
      <c r="D3026" t="s">
        <v>42</v>
      </c>
      <c r="E3026" t="s">
        <v>3</v>
      </c>
      <c r="F3026" s="12">
        <v>2</v>
      </c>
      <c r="G3026" s="2">
        <v>175574</v>
      </c>
      <c r="H3026" t="s">
        <v>4</v>
      </c>
      <c r="J3026" t="s">
        <v>43</v>
      </c>
      <c r="K3026" s="9" t="str">
        <f t="shared" si="237"/>
        <v>Bắp bò muối gói 200g</v>
      </c>
      <c r="L3026" s="8" t="str">
        <f>VLOOKUP(K3026,'[1]Mã Misa'!$B$2:$D$74,2,0)</f>
        <v>Bắp bò muối 200g</v>
      </c>
      <c r="M3026" s="8" t="str">
        <f>VLOOKUP(L3026,'[1]Mã Misa'!$C$2:$D$74,2,0)</f>
        <v>BBM200</v>
      </c>
      <c r="N3026" s="2">
        <v>87787</v>
      </c>
      <c r="O3026" t="s">
        <v>4090</v>
      </c>
      <c r="P3026" s="8" t="str">
        <f t="shared" si="238"/>
        <v>0048241</v>
      </c>
      <c r="Q3026" s="8" t="e">
        <f t="shared" si="236"/>
        <v>#N/A</v>
      </c>
      <c r="R3026" s="19">
        <v>44557</v>
      </c>
      <c r="S3026" s="17" t="s">
        <v>1298</v>
      </c>
      <c r="T3026" s="8" t="str">
        <f t="shared" si="239"/>
        <v>VM+ HCM 41</v>
      </c>
      <c r="U3026" t="s">
        <v>10886</v>
      </c>
      <c r="Y3026" t="str">
        <f t="shared" si="240"/>
        <v>WINCOMHOCHIMINH</v>
      </c>
    </row>
    <row r="3027" spans="1:25" x14ac:dyDescent="0.2">
      <c r="A3027" t="s">
        <v>0</v>
      </c>
      <c r="B3027" t="s">
        <v>4089</v>
      </c>
      <c r="D3027" t="s">
        <v>21</v>
      </c>
      <c r="E3027" t="s">
        <v>3</v>
      </c>
      <c r="F3027" s="12">
        <v>2</v>
      </c>
      <c r="G3027" s="2">
        <v>148500</v>
      </c>
      <c r="H3027" t="s">
        <v>4</v>
      </c>
      <c r="J3027" t="s">
        <v>22</v>
      </c>
      <c r="K3027" s="9" t="str">
        <f t="shared" si="237"/>
        <v>_Chả cốm 300g</v>
      </c>
      <c r="L3027" s="8" t="str">
        <f>VLOOKUP(K3027,'[1]Mã Misa'!$B$2:$D$74,2,0)</f>
        <v>Chả cốm 300g</v>
      </c>
      <c r="M3027" s="8" t="str">
        <f>VLOOKUP(L3027,'[1]Mã Misa'!$C$2:$D$74,2,0)</f>
        <v>CC300</v>
      </c>
      <c r="N3027" s="2">
        <v>74250</v>
      </c>
      <c r="O3027" t="s">
        <v>4090</v>
      </c>
      <c r="P3027" s="8" t="str">
        <f t="shared" si="238"/>
        <v>0048241</v>
      </c>
      <c r="Q3027" s="8" t="e">
        <f t="shared" si="236"/>
        <v>#N/A</v>
      </c>
      <c r="R3027" s="19">
        <v>44557</v>
      </c>
      <c r="S3027" s="17" t="s">
        <v>1298</v>
      </c>
      <c r="T3027" s="8" t="str">
        <f t="shared" si="239"/>
        <v>VM+ HCM 41</v>
      </c>
      <c r="U3027" t="s">
        <v>10886</v>
      </c>
      <c r="Y3027" t="str">
        <f t="shared" si="240"/>
        <v>WINCOMHOCHIMINH</v>
      </c>
    </row>
    <row r="3028" spans="1:25" x14ac:dyDescent="0.2">
      <c r="A3028" t="s">
        <v>0</v>
      </c>
      <c r="B3028" t="s">
        <v>4091</v>
      </c>
      <c r="D3028" t="s">
        <v>8</v>
      </c>
      <c r="E3028" t="s">
        <v>3</v>
      </c>
      <c r="F3028" s="12">
        <v>3</v>
      </c>
      <c r="G3028" s="2">
        <v>316200</v>
      </c>
      <c r="H3028" t="s">
        <v>4</v>
      </c>
      <c r="J3028" t="s">
        <v>9</v>
      </c>
      <c r="K3028" s="9" t="str">
        <f t="shared" si="237"/>
        <v>_Đùi gà sốt cay 500g</v>
      </c>
      <c r="L3028" s="8" t="str">
        <f>VLOOKUP(K3028,'[1]Mã Misa'!$B$2:$D$74,2,0)</f>
        <v>Đùi gà sốt cay 500g</v>
      </c>
      <c r="M3028" s="8" t="str">
        <f>VLOOKUP(L3028,'[1]Mã Misa'!$C$2:$D$74,2,0)</f>
        <v>DGSC500</v>
      </c>
      <c r="N3028" s="2">
        <v>105400</v>
      </c>
      <c r="O3028" t="s">
        <v>4092</v>
      </c>
      <c r="P3028" s="8" t="str">
        <f t="shared" si="238"/>
        <v>0162502</v>
      </c>
      <c r="Q3028" s="8" t="e">
        <f t="shared" si="236"/>
        <v>#N/A</v>
      </c>
      <c r="R3028" s="19">
        <v>44557</v>
      </c>
      <c r="S3028" s="17" t="s">
        <v>320</v>
      </c>
      <c r="T3028" s="8" t="str">
        <f t="shared" si="239"/>
        <v>VM+ HNI 99</v>
      </c>
      <c r="U3028" t="s">
        <v>10598</v>
      </c>
      <c r="Y3028" t="str">
        <f t="shared" si="240"/>
        <v>WINCOMHANOI</v>
      </c>
    </row>
    <row r="3029" spans="1:25" x14ac:dyDescent="0.2">
      <c r="A3029" t="s">
        <v>0</v>
      </c>
      <c r="B3029" t="s">
        <v>4093</v>
      </c>
      <c r="D3029" t="s">
        <v>8</v>
      </c>
      <c r="E3029" t="s">
        <v>3</v>
      </c>
      <c r="F3029" s="12">
        <v>9</v>
      </c>
      <c r="G3029" s="2">
        <v>948600</v>
      </c>
      <c r="H3029" t="s">
        <v>4</v>
      </c>
      <c r="J3029" t="s">
        <v>9</v>
      </c>
      <c r="K3029" s="9" t="str">
        <f t="shared" si="237"/>
        <v>_Đùi gà sốt cay 500g</v>
      </c>
      <c r="L3029" s="8" t="str">
        <f>VLOOKUP(K3029,'[1]Mã Misa'!$B$2:$D$74,2,0)</f>
        <v>Đùi gà sốt cay 500g</v>
      </c>
      <c r="M3029" s="8" t="str">
        <f>VLOOKUP(L3029,'[1]Mã Misa'!$C$2:$D$74,2,0)</f>
        <v>DGSC500</v>
      </c>
      <c r="N3029" s="2">
        <v>105400</v>
      </c>
      <c r="O3029" t="s">
        <v>4094</v>
      </c>
      <c r="P3029" s="8" t="str">
        <f t="shared" si="238"/>
        <v>0048244</v>
      </c>
      <c r="Q3029" s="8" t="e">
        <f t="shared" si="236"/>
        <v>#N/A</v>
      </c>
      <c r="R3029" s="19">
        <v>44557</v>
      </c>
      <c r="S3029" s="17" t="s">
        <v>4095</v>
      </c>
      <c r="T3029" s="8" t="str">
        <f t="shared" si="239"/>
        <v>VM+ HCM 39</v>
      </c>
      <c r="U3029" t="s">
        <v>11590</v>
      </c>
      <c r="Y3029" t="str">
        <f t="shared" si="240"/>
        <v>WINCOMHOCHIMINH</v>
      </c>
    </row>
    <row r="3030" spans="1:25" x14ac:dyDescent="0.2">
      <c r="A3030" t="s">
        <v>0</v>
      </c>
      <c r="B3030" t="s">
        <v>4093</v>
      </c>
      <c r="D3030" t="s">
        <v>42</v>
      </c>
      <c r="E3030" t="s">
        <v>3</v>
      </c>
      <c r="F3030" s="12">
        <v>6</v>
      </c>
      <c r="G3030" s="2">
        <v>526722</v>
      </c>
      <c r="H3030" t="s">
        <v>4</v>
      </c>
      <c r="J3030" t="s">
        <v>43</v>
      </c>
      <c r="K3030" s="9" t="str">
        <f t="shared" si="237"/>
        <v>Bắp bò muối gói 200g</v>
      </c>
      <c r="L3030" s="8" t="str">
        <f>VLOOKUP(K3030,'[1]Mã Misa'!$B$2:$D$74,2,0)</f>
        <v>Bắp bò muối 200g</v>
      </c>
      <c r="M3030" s="8" t="str">
        <f>VLOOKUP(L3030,'[1]Mã Misa'!$C$2:$D$74,2,0)</f>
        <v>BBM200</v>
      </c>
      <c r="N3030" s="2">
        <v>87787</v>
      </c>
      <c r="O3030" t="s">
        <v>4094</v>
      </c>
      <c r="P3030" s="8" t="str">
        <f t="shared" si="238"/>
        <v>0048244</v>
      </c>
      <c r="Q3030" s="8" t="e">
        <f t="shared" si="236"/>
        <v>#N/A</v>
      </c>
      <c r="R3030" s="19">
        <v>44557</v>
      </c>
      <c r="S3030" s="17" t="s">
        <v>4095</v>
      </c>
      <c r="T3030" s="8" t="str">
        <f t="shared" si="239"/>
        <v>VM+ HCM 39</v>
      </c>
      <c r="U3030" t="s">
        <v>11590</v>
      </c>
      <c r="Y3030" t="str">
        <f t="shared" si="240"/>
        <v>WINCOMHOCHIMINH</v>
      </c>
    </row>
    <row r="3031" spans="1:25" x14ac:dyDescent="0.2">
      <c r="A3031" t="s">
        <v>0</v>
      </c>
      <c r="B3031" t="s">
        <v>4093</v>
      </c>
      <c r="D3031" t="s">
        <v>121</v>
      </c>
      <c r="E3031" t="s">
        <v>3</v>
      </c>
      <c r="F3031" s="12">
        <v>1</v>
      </c>
      <c r="G3031" s="2">
        <v>73431</v>
      </c>
      <c r="H3031" t="s">
        <v>4</v>
      </c>
      <c r="J3031" t="s">
        <v>122</v>
      </c>
      <c r="K3031" s="9" t="str">
        <f t="shared" si="237"/>
        <v>Chân giò heo muối gói 300g</v>
      </c>
      <c r="L3031" s="8" t="str">
        <f>VLOOKUP(K3031,'[1]Mã Misa'!$B$2:$D$74,2,0)</f>
        <v>Chân giò heo muối 300g</v>
      </c>
      <c r="M3031" s="8" t="str">
        <f>VLOOKUP(L3031,'[1]Mã Misa'!$C$2:$D$74,2,0)</f>
        <v>CGM300</v>
      </c>
      <c r="N3031" s="2">
        <v>73431</v>
      </c>
      <c r="O3031" t="s">
        <v>4094</v>
      </c>
      <c r="P3031" s="8" t="str">
        <f t="shared" si="238"/>
        <v>0048244</v>
      </c>
      <c r="Q3031" s="8" t="e">
        <f t="shared" si="236"/>
        <v>#N/A</v>
      </c>
      <c r="R3031" s="19">
        <v>44557</v>
      </c>
      <c r="S3031" s="17" t="s">
        <v>4095</v>
      </c>
      <c r="T3031" s="8" t="str">
        <f t="shared" si="239"/>
        <v>VM+ HCM 39</v>
      </c>
      <c r="U3031" t="s">
        <v>11590</v>
      </c>
      <c r="Y3031" t="str">
        <f t="shared" si="240"/>
        <v>WINCOMHOCHIMINH</v>
      </c>
    </row>
    <row r="3032" spans="1:25" x14ac:dyDescent="0.2">
      <c r="A3032" t="s">
        <v>0</v>
      </c>
      <c r="B3032" t="s">
        <v>4093</v>
      </c>
      <c r="D3032" t="s">
        <v>2</v>
      </c>
      <c r="E3032" t="s">
        <v>3</v>
      </c>
      <c r="F3032" s="12">
        <v>1</v>
      </c>
      <c r="G3032" s="2">
        <v>70950</v>
      </c>
      <c r="H3032" t="s">
        <v>4</v>
      </c>
      <c r="J3032" t="s">
        <v>5</v>
      </c>
      <c r="K3032" s="9" t="str">
        <f t="shared" si="237"/>
        <v>_Chả nướng 300g</v>
      </c>
      <c r="L3032" s="8" t="str">
        <f>VLOOKUP(K3032,'[1]Mã Misa'!$B$2:$D$74,2,0)</f>
        <v>Chả nướng 300g</v>
      </c>
      <c r="M3032" s="8" t="str">
        <f>VLOOKUP(L3032,'[1]Mã Misa'!$C$2:$D$74,2,0)</f>
        <v>CN300</v>
      </c>
      <c r="N3032" s="2">
        <v>70950</v>
      </c>
      <c r="O3032" t="s">
        <v>4094</v>
      </c>
      <c r="P3032" s="8" t="str">
        <f t="shared" si="238"/>
        <v>0048244</v>
      </c>
      <c r="Q3032" s="8" t="e">
        <f t="shared" si="236"/>
        <v>#N/A</v>
      </c>
      <c r="R3032" s="19">
        <v>44557</v>
      </c>
      <c r="S3032" s="17" t="s">
        <v>4095</v>
      </c>
      <c r="T3032" s="8" t="str">
        <f t="shared" si="239"/>
        <v>VM+ HCM 39</v>
      </c>
      <c r="U3032" t="s">
        <v>11590</v>
      </c>
      <c r="Y3032" t="str">
        <f t="shared" si="240"/>
        <v>WINCOMHOCHIMINH</v>
      </c>
    </row>
    <row r="3033" spans="1:25" x14ac:dyDescent="0.2">
      <c r="A3033" t="s">
        <v>0</v>
      </c>
      <c r="B3033" t="s">
        <v>4093</v>
      </c>
      <c r="D3033" t="s">
        <v>11</v>
      </c>
      <c r="E3033" t="s">
        <v>3</v>
      </c>
      <c r="F3033" s="12">
        <v>3</v>
      </c>
      <c r="G3033" s="2">
        <v>150546</v>
      </c>
      <c r="H3033" t="s">
        <v>4</v>
      </c>
      <c r="J3033" t="s">
        <v>12</v>
      </c>
      <c r="K3033" s="9" t="str">
        <f t="shared" si="237"/>
        <v>Giò tai lưỡi xào gói 250g</v>
      </c>
      <c r="L3033" s="8" t="str">
        <f>VLOOKUP(K3033,'[1]Mã Misa'!$B$2:$D$74,2,0)</f>
        <v>Giò Tai Lưỡi Xào 250g</v>
      </c>
      <c r="M3033" s="8" t="str">
        <f>VLOOKUP(L3033,'[1]Mã Misa'!$C$2:$D$74,2,0)</f>
        <v>GTLX250G</v>
      </c>
      <c r="N3033" s="2">
        <v>50182</v>
      </c>
      <c r="O3033" t="s">
        <v>4094</v>
      </c>
      <c r="P3033" s="8" t="str">
        <f t="shared" si="238"/>
        <v>0048244</v>
      </c>
      <c r="Q3033" s="8" t="e">
        <f t="shared" si="236"/>
        <v>#N/A</v>
      </c>
      <c r="R3033" s="19">
        <v>44557</v>
      </c>
      <c r="S3033" s="17" t="s">
        <v>4095</v>
      </c>
      <c r="T3033" s="8" t="str">
        <f t="shared" si="239"/>
        <v>VM+ HCM 39</v>
      </c>
      <c r="U3033" t="s">
        <v>11590</v>
      </c>
      <c r="Y3033" t="str">
        <f t="shared" si="240"/>
        <v>WINCOMHOCHIMINH</v>
      </c>
    </row>
    <row r="3034" spans="1:25" x14ac:dyDescent="0.2">
      <c r="A3034" t="s">
        <v>0</v>
      </c>
      <c r="B3034" t="s">
        <v>4093</v>
      </c>
      <c r="D3034" t="s">
        <v>40</v>
      </c>
      <c r="E3034" t="s">
        <v>3</v>
      </c>
      <c r="F3034" s="12">
        <v>2</v>
      </c>
      <c r="G3034" s="2">
        <v>118800</v>
      </c>
      <c r="H3034" t="s">
        <v>4</v>
      </c>
      <c r="J3034" t="s">
        <v>41</v>
      </c>
      <c r="K3034" s="9" t="str">
        <f t="shared" si="237"/>
        <v>_Giò lụa 250g</v>
      </c>
      <c r="L3034" s="8" t="str">
        <f>VLOOKUP(K3034,'[1]Mã Misa'!$B$2:$D$74,2,0)</f>
        <v>Giò lụa 250g</v>
      </c>
      <c r="M3034" s="8" t="str">
        <f>VLOOKUP(L3034,'[1]Mã Misa'!$C$2:$D$74,2,0)</f>
        <v>GL250</v>
      </c>
      <c r="N3034" s="2">
        <v>59400</v>
      </c>
      <c r="O3034" t="s">
        <v>4094</v>
      </c>
      <c r="P3034" s="8" t="str">
        <f t="shared" si="238"/>
        <v>0048244</v>
      </c>
      <c r="Q3034" s="8" t="e">
        <f t="shared" si="236"/>
        <v>#N/A</v>
      </c>
      <c r="R3034" s="19">
        <v>44557</v>
      </c>
      <c r="S3034" s="17" t="s">
        <v>4095</v>
      </c>
      <c r="T3034" s="8" t="str">
        <f t="shared" si="239"/>
        <v>VM+ HCM 39</v>
      </c>
      <c r="U3034" t="s">
        <v>11590</v>
      </c>
      <c r="Y3034" t="str">
        <f t="shared" si="240"/>
        <v>WINCOMHOCHIMINH</v>
      </c>
    </row>
    <row r="3035" spans="1:25" x14ac:dyDescent="0.2">
      <c r="A3035" t="s">
        <v>0</v>
      </c>
      <c r="B3035" t="s">
        <v>4093</v>
      </c>
      <c r="D3035" t="s">
        <v>27</v>
      </c>
      <c r="E3035" t="s">
        <v>3</v>
      </c>
      <c r="F3035" s="12">
        <v>2</v>
      </c>
      <c r="G3035" s="2">
        <v>122100</v>
      </c>
      <c r="H3035" t="s">
        <v>4</v>
      </c>
      <c r="J3035" t="s">
        <v>28</v>
      </c>
      <c r="K3035" s="9" t="str">
        <f t="shared" si="237"/>
        <v>_Giò sụn gà 250g</v>
      </c>
      <c r="L3035" s="8" t="str">
        <f>VLOOKUP(K3035,'[1]Mã Misa'!$B$2:$D$74,2,0)</f>
        <v>Giò sụn gà 250g</v>
      </c>
      <c r="M3035" s="8" t="str">
        <f>VLOOKUP(L3035,'[1]Mã Misa'!$C$2:$D$74,2,0)</f>
        <v>GSG250</v>
      </c>
      <c r="N3035" s="2">
        <v>61050</v>
      </c>
      <c r="O3035" t="s">
        <v>4094</v>
      </c>
      <c r="P3035" s="8" t="str">
        <f t="shared" si="238"/>
        <v>0048244</v>
      </c>
      <c r="Q3035" s="8" t="e">
        <f t="shared" si="236"/>
        <v>#N/A</v>
      </c>
      <c r="R3035" s="19">
        <v>44557</v>
      </c>
      <c r="S3035" s="17" t="s">
        <v>4095</v>
      </c>
      <c r="T3035" s="8" t="str">
        <f t="shared" si="239"/>
        <v>VM+ HCM 39</v>
      </c>
      <c r="U3035" t="s">
        <v>11590</v>
      </c>
      <c r="Y3035" t="str">
        <f t="shared" si="240"/>
        <v>WINCOMHOCHIMINH</v>
      </c>
    </row>
    <row r="3036" spans="1:25" x14ac:dyDescent="0.2">
      <c r="A3036" t="s">
        <v>0</v>
      </c>
      <c r="B3036" t="s">
        <v>4096</v>
      </c>
      <c r="D3036" t="s">
        <v>121</v>
      </c>
      <c r="E3036" t="s">
        <v>3</v>
      </c>
      <c r="F3036" s="12">
        <v>1</v>
      </c>
      <c r="G3036" s="2">
        <v>73431</v>
      </c>
      <c r="H3036" t="s">
        <v>4</v>
      </c>
      <c r="J3036" t="s">
        <v>122</v>
      </c>
      <c r="K3036" s="9" t="str">
        <f t="shared" si="237"/>
        <v>Chân giò heo muối gói 300g</v>
      </c>
      <c r="L3036" s="8" t="str">
        <f>VLOOKUP(K3036,'[1]Mã Misa'!$B$2:$D$74,2,0)</f>
        <v>Chân giò heo muối 300g</v>
      </c>
      <c r="M3036" s="8" t="str">
        <f>VLOOKUP(L3036,'[1]Mã Misa'!$C$2:$D$74,2,0)</f>
        <v>CGM300</v>
      </c>
      <c r="N3036" s="2">
        <v>73431</v>
      </c>
      <c r="O3036" t="s">
        <v>4097</v>
      </c>
      <c r="P3036" s="8" t="str">
        <f t="shared" si="238"/>
        <v>0162518</v>
      </c>
      <c r="Q3036" s="8" t="e">
        <f t="shared" si="236"/>
        <v>#N/A</v>
      </c>
      <c r="R3036" s="19">
        <v>44557</v>
      </c>
      <c r="S3036" s="17" t="s">
        <v>4098</v>
      </c>
      <c r="T3036" s="8" t="str">
        <f t="shared" si="239"/>
        <v>VM+ HNI 12</v>
      </c>
      <c r="U3036" t="s">
        <v>11591</v>
      </c>
      <c r="Y3036" t="str">
        <f t="shared" si="240"/>
        <v>WINCOMHANOI</v>
      </c>
    </row>
    <row r="3037" spans="1:25" x14ac:dyDescent="0.2">
      <c r="A3037" t="s">
        <v>0</v>
      </c>
      <c r="B3037" t="s">
        <v>4096</v>
      </c>
      <c r="D3037" t="s">
        <v>42</v>
      </c>
      <c r="E3037" t="s">
        <v>3</v>
      </c>
      <c r="F3037" s="12">
        <v>1</v>
      </c>
      <c r="G3037" s="2">
        <v>87787</v>
      </c>
      <c r="H3037" t="s">
        <v>4</v>
      </c>
      <c r="J3037" t="s">
        <v>43</v>
      </c>
      <c r="K3037" s="9" t="str">
        <f t="shared" si="237"/>
        <v>Bắp bò muối gói 200g</v>
      </c>
      <c r="L3037" s="8" t="str">
        <f>VLOOKUP(K3037,'[1]Mã Misa'!$B$2:$D$74,2,0)</f>
        <v>Bắp bò muối 200g</v>
      </c>
      <c r="M3037" s="8" t="str">
        <f>VLOOKUP(L3037,'[1]Mã Misa'!$C$2:$D$74,2,0)</f>
        <v>BBM200</v>
      </c>
      <c r="N3037" s="2">
        <v>87787</v>
      </c>
      <c r="O3037" t="s">
        <v>4097</v>
      </c>
      <c r="P3037" s="8" t="str">
        <f t="shared" si="238"/>
        <v>0162518</v>
      </c>
      <c r="Q3037" s="8" t="e">
        <f t="shared" si="236"/>
        <v>#N/A</v>
      </c>
      <c r="R3037" s="19">
        <v>44557</v>
      </c>
      <c r="S3037" s="17" t="s">
        <v>4098</v>
      </c>
      <c r="T3037" s="8" t="str">
        <f t="shared" si="239"/>
        <v>VM+ HNI 12</v>
      </c>
      <c r="U3037" t="s">
        <v>11591</v>
      </c>
      <c r="Y3037" t="str">
        <f t="shared" si="240"/>
        <v>WINCOMHANOI</v>
      </c>
    </row>
    <row r="3038" spans="1:25" x14ac:dyDescent="0.2">
      <c r="A3038" t="s">
        <v>0</v>
      </c>
      <c r="B3038" t="s">
        <v>4099</v>
      </c>
      <c r="D3038" t="s">
        <v>11</v>
      </c>
      <c r="E3038" t="s">
        <v>3</v>
      </c>
      <c r="F3038" s="12">
        <v>6</v>
      </c>
      <c r="G3038" s="2">
        <v>301092</v>
      </c>
      <c r="H3038" t="s">
        <v>4</v>
      </c>
      <c r="J3038" t="s">
        <v>12</v>
      </c>
      <c r="K3038" s="9" t="str">
        <f t="shared" si="237"/>
        <v>Giò tai lưỡi xào gói 250g</v>
      </c>
      <c r="L3038" s="8" t="str">
        <f>VLOOKUP(K3038,'[1]Mã Misa'!$B$2:$D$74,2,0)</f>
        <v>Giò Tai Lưỡi Xào 250g</v>
      </c>
      <c r="M3038" s="8" t="str">
        <f>VLOOKUP(L3038,'[1]Mã Misa'!$C$2:$D$74,2,0)</f>
        <v>GTLX250G</v>
      </c>
      <c r="N3038" s="2">
        <v>50182</v>
      </c>
      <c r="O3038" t="s">
        <v>4100</v>
      </c>
      <c r="P3038" s="8" t="str">
        <f t="shared" si="238"/>
        <v>0162550</v>
      </c>
      <c r="Q3038" s="8" t="e">
        <f t="shared" si="236"/>
        <v>#N/A</v>
      </c>
      <c r="R3038" s="19">
        <v>44557</v>
      </c>
      <c r="S3038" s="17" t="s">
        <v>1361</v>
      </c>
      <c r="T3038" s="8" t="str">
        <f t="shared" si="239"/>
        <v>VM+ HNI 13</v>
      </c>
      <c r="U3038" t="s">
        <v>10903</v>
      </c>
      <c r="Y3038" t="str">
        <f t="shared" si="240"/>
        <v>WINCOMHANOI</v>
      </c>
    </row>
    <row r="3039" spans="1:25" x14ac:dyDescent="0.2">
      <c r="A3039" t="s">
        <v>0</v>
      </c>
      <c r="B3039" t="s">
        <v>4101</v>
      </c>
      <c r="D3039" t="s">
        <v>8</v>
      </c>
      <c r="E3039" t="s">
        <v>3</v>
      </c>
      <c r="F3039" s="12">
        <v>3</v>
      </c>
      <c r="G3039" s="2">
        <v>316200</v>
      </c>
      <c r="H3039" t="s">
        <v>4</v>
      </c>
      <c r="J3039" t="s">
        <v>9</v>
      </c>
      <c r="K3039" s="9" t="str">
        <f t="shared" si="237"/>
        <v>_Đùi gà sốt cay 500g</v>
      </c>
      <c r="L3039" s="8" t="str">
        <f>VLOOKUP(K3039,'[1]Mã Misa'!$B$2:$D$74,2,0)</f>
        <v>Đùi gà sốt cay 500g</v>
      </c>
      <c r="M3039" s="8" t="str">
        <f>VLOOKUP(L3039,'[1]Mã Misa'!$C$2:$D$74,2,0)</f>
        <v>DGSC500</v>
      </c>
      <c r="N3039" s="2">
        <v>105400</v>
      </c>
      <c r="O3039" t="s">
        <v>4102</v>
      </c>
      <c r="P3039" s="8" t="str">
        <f t="shared" si="238"/>
        <v>0048251</v>
      </c>
      <c r="Q3039" s="8" t="e">
        <f t="shared" si="236"/>
        <v>#N/A</v>
      </c>
      <c r="R3039" s="19">
        <v>44557</v>
      </c>
      <c r="S3039" s="17" t="s">
        <v>4103</v>
      </c>
      <c r="T3039" s="8" t="str">
        <f t="shared" si="239"/>
        <v>VM+ HCM 13</v>
      </c>
      <c r="U3039" t="s">
        <v>11592</v>
      </c>
      <c r="Y3039" t="str">
        <f t="shared" si="240"/>
        <v>WINCOMHOCHIMINH</v>
      </c>
    </row>
    <row r="3040" spans="1:25" x14ac:dyDescent="0.2">
      <c r="A3040" t="s">
        <v>0</v>
      </c>
      <c r="B3040" t="s">
        <v>4101</v>
      </c>
      <c r="D3040" t="s">
        <v>25</v>
      </c>
      <c r="E3040" t="s">
        <v>3</v>
      </c>
      <c r="F3040" s="12">
        <v>3</v>
      </c>
      <c r="G3040" s="2">
        <v>272250</v>
      </c>
      <c r="H3040" t="s">
        <v>4</v>
      </c>
      <c r="J3040" t="s">
        <v>26</v>
      </c>
      <c r="K3040" s="9" t="str">
        <f t="shared" si="237"/>
        <v>_Chân gà sốt cay 400g</v>
      </c>
      <c r="L3040" s="8" t="str">
        <f>VLOOKUP(K3040,'[1]Mã Misa'!$B$2:$D$74,2,0)</f>
        <v>Chân gà sốt cay 400g</v>
      </c>
      <c r="M3040" s="8" t="str">
        <f>VLOOKUP(L3040,'[1]Mã Misa'!$C$2:$D$74,2,0)</f>
        <v>CGSC400</v>
      </c>
      <c r="N3040" s="2">
        <v>90750</v>
      </c>
      <c r="O3040" t="s">
        <v>4102</v>
      </c>
      <c r="P3040" s="8" t="str">
        <f t="shared" si="238"/>
        <v>0048251</v>
      </c>
      <c r="Q3040" s="8" t="e">
        <f t="shared" si="236"/>
        <v>#N/A</v>
      </c>
      <c r="R3040" s="19">
        <v>44557</v>
      </c>
      <c r="S3040" s="17" t="s">
        <v>4103</v>
      </c>
      <c r="T3040" s="8" t="str">
        <f t="shared" si="239"/>
        <v>VM+ HCM 13</v>
      </c>
      <c r="U3040" t="s">
        <v>11592</v>
      </c>
      <c r="Y3040" t="str">
        <f t="shared" si="240"/>
        <v>WINCOMHOCHIMINH</v>
      </c>
    </row>
    <row r="3041" spans="1:25" x14ac:dyDescent="0.2">
      <c r="A3041" t="s">
        <v>0</v>
      </c>
      <c r="B3041" t="s">
        <v>4101</v>
      </c>
      <c r="D3041" t="s">
        <v>27</v>
      </c>
      <c r="E3041" t="s">
        <v>3</v>
      </c>
      <c r="F3041" s="12">
        <v>2</v>
      </c>
      <c r="G3041" s="2">
        <v>122100</v>
      </c>
      <c r="H3041" t="s">
        <v>4</v>
      </c>
      <c r="J3041" t="s">
        <v>28</v>
      </c>
      <c r="K3041" s="9" t="str">
        <f t="shared" si="237"/>
        <v>_Giò sụn gà 250g</v>
      </c>
      <c r="L3041" s="8" t="str">
        <f>VLOOKUP(K3041,'[1]Mã Misa'!$B$2:$D$74,2,0)</f>
        <v>Giò sụn gà 250g</v>
      </c>
      <c r="M3041" s="8" t="str">
        <f>VLOOKUP(L3041,'[1]Mã Misa'!$C$2:$D$74,2,0)</f>
        <v>GSG250</v>
      </c>
      <c r="N3041" s="2">
        <v>61050</v>
      </c>
      <c r="O3041" t="s">
        <v>4102</v>
      </c>
      <c r="P3041" s="8" t="str">
        <f t="shared" si="238"/>
        <v>0048251</v>
      </c>
      <c r="Q3041" s="8" t="e">
        <f t="shared" si="236"/>
        <v>#N/A</v>
      </c>
      <c r="R3041" s="19">
        <v>44557</v>
      </c>
      <c r="S3041" s="17" t="s">
        <v>4103</v>
      </c>
      <c r="T3041" s="8" t="str">
        <f t="shared" si="239"/>
        <v>VM+ HCM 13</v>
      </c>
      <c r="U3041" t="s">
        <v>11592</v>
      </c>
      <c r="Y3041" t="str">
        <f t="shared" si="240"/>
        <v>WINCOMHOCHIMINH</v>
      </c>
    </row>
    <row r="3042" spans="1:25" x14ac:dyDescent="0.2">
      <c r="A3042" t="s">
        <v>0</v>
      </c>
      <c r="B3042" t="s">
        <v>4101</v>
      </c>
      <c r="D3042" t="s">
        <v>2</v>
      </c>
      <c r="E3042" t="s">
        <v>3</v>
      </c>
      <c r="F3042" s="12">
        <v>4</v>
      </c>
      <c r="G3042" s="2">
        <v>283800</v>
      </c>
      <c r="H3042" t="s">
        <v>4</v>
      </c>
      <c r="J3042" t="s">
        <v>5</v>
      </c>
      <c r="K3042" s="9" t="str">
        <f t="shared" si="237"/>
        <v>_Chả nướng 300g</v>
      </c>
      <c r="L3042" s="8" t="str">
        <f>VLOOKUP(K3042,'[1]Mã Misa'!$B$2:$D$74,2,0)</f>
        <v>Chả nướng 300g</v>
      </c>
      <c r="M3042" s="8" t="str">
        <f>VLOOKUP(L3042,'[1]Mã Misa'!$C$2:$D$74,2,0)</f>
        <v>CN300</v>
      </c>
      <c r="N3042" s="2">
        <v>70950</v>
      </c>
      <c r="O3042" t="s">
        <v>4102</v>
      </c>
      <c r="P3042" s="8" t="str">
        <f t="shared" si="238"/>
        <v>0048251</v>
      </c>
      <c r="Q3042" s="8" t="e">
        <f t="shared" si="236"/>
        <v>#N/A</v>
      </c>
      <c r="R3042" s="19">
        <v>44557</v>
      </c>
      <c r="S3042" s="17" t="s">
        <v>4103</v>
      </c>
      <c r="T3042" s="8" t="str">
        <f t="shared" si="239"/>
        <v>VM+ HCM 13</v>
      </c>
      <c r="U3042" t="s">
        <v>11592</v>
      </c>
      <c r="Y3042" t="str">
        <f t="shared" si="240"/>
        <v>WINCOMHOCHIMINH</v>
      </c>
    </row>
    <row r="3043" spans="1:25" x14ac:dyDescent="0.2">
      <c r="A3043" t="s">
        <v>0</v>
      </c>
      <c r="B3043" t="s">
        <v>4101</v>
      </c>
      <c r="D3043" t="s">
        <v>21</v>
      </c>
      <c r="E3043" t="s">
        <v>3</v>
      </c>
      <c r="F3043" s="12">
        <v>1</v>
      </c>
      <c r="G3043" s="2">
        <v>74250</v>
      </c>
      <c r="H3043" t="s">
        <v>4</v>
      </c>
      <c r="J3043" t="s">
        <v>22</v>
      </c>
      <c r="K3043" s="9" t="str">
        <f t="shared" si="237"/>
        <v>_Chả cốm 300g</v>
      </c>
      <c r="L3043" s="8" t="str">
        <f>VLOOKUP(K3043,'[1]Mã Misa'!$B$2:$D$74,2,0)</f>
        <v>Chả cốm 300g</v>
      </c>
      <c r="M3043" s="8" t="str">
        <f>VLOOKUP(L3043,'[1]Mã Misa'!$C$2:$D$74,2,0)</f>
        <v>CC300</v>
      </c>
      <c r="N3043" s="2">
        <v>74250</v>
      </c>
      <c r="O3043" t="s">
        <v>4102</v>
      </c>
      <c r="P3043" s="8" t="str">
        <f t="shared" si="238"/>
        <v>0048251</v>
      </c>
      <c r="Q3043" s="8" t="e">
        <f t="shared" si="236"/>
        <v>#N/A</v>
      </c>
      <c r="R3043" s="19">
        <v>44557</v>
      </c>
      <c r="S3043" s="17" t="s">
        <v>4103</v>
      </c>
      <c r="T3043" s="8" t="str">
        <f t="shared" si="239"/>
        <v>VM+ HCM 13</v>
      </c>
      <c r="U3043" t="s">
        <v>11592</v>
      </c>
      <c r="Y3043" t="str">
        <f t="shared" si="240"/>
        <v>WINCOMHOCHIMINH</v>
      </c>
    </row>
    <row r="3044" spans="1:25" x14ac:dyDescent="0.2">
      <c r="A3044" t="s">
        <v>0</v>
      </c>
      <c r="B3044" t="s">
        <v>4101</v>
      </c>
      <c r="D3044" t="s">
        <v>30</v>
      </c>
      <c r="E3044" t="s">
        <v>3</v>
      </c>
      <c r="F3044" s="12">
        <v>3</v>
      </c>
      <c r="G3044" s="2">
        <v>333174</v>
      </c>
      <c r="H3044" t="s">
        <v>4</v>
      </c>
      <c r="J3044" t="s">
        <v>31</v>
      </c>
      <c r="K3044" s="9" t="str">
        <f t="shared" si="237"/>
        <v>Gà muối gói 500g</v>
      </c>
      <c r="L3044" s="8" t="str">
        <f>VLOOKUP(K3044,'[1]Mã Misa'!$B$2:$D$74,2,0)</f>
        <v>Gà muối 500g</v>
      </c>
      <c r="M3044" s="8" t="str">
        <f>VLOOKUP(L3044,'[1]Mã Misa'!$C$2:$D$74,2,0)</f>
        <v>GM500</v>
      </c>
      <c r="N3044" s="2">
        <v>111058</v>
      </c>
      <c r="O3044" t="s">
        <v>4102</v>
      </c>
      <c r="P3044" s="8" t="str">
        <f t="shared" si="238"/>
        <v>0048251</v>
      </c>
      <c r="Q3044" s="8" t="e">
        <f t="shared" si="236"/>
        <v>#N/A</v>
      </c>
      <c r="R3044" s="19">
        <v>44557</v>
      </c>
      <c r="S3044" s="17" t="s">
        <v>4103</v>
      </c>
      <c r="T3044" s="8" t="str">
        <f t="shared" si="239"/>
        <v>VM+ HCM 13</v>
      </c>
      <c r="U3044" t="s">
        <v>11592</v>
      </c>
      <c r="Y3044" t="str">
        <f t="shared" si="240"/>
        <v>WINCOMHOCHIMINH</v>
      </c>
    </row>
    <row r="3045" spans="1:25" x14ac:dyDescent="0.2">
      <c r="A3045" t="s">
        <v>0</v>
      </c>
      <c r="B3045" t="s">
        <v>4101</v>
      </c>
      <c r="D3045" t="s">
        <v>42</v>
      </c>
      <c r="E3045" t="s">
        <v>3</v>
      </c>
      <c r="F3045" s="12">
        <v>10</v>
      </c>
      <c r="G3045" s="2">
        <v>877870</v>
      </c>
      <c r="H3045" t="s">
        <v>4</v>
      </c>
      <c r="J3045" t="s">
        <v>43</v>
      </c>
      <c r="K3045" s="9" t="str">
        <f t="shared" si="237"/>
        <v>Bắp bò muối gói 200g</v>
      </c>
      <c r="L3045" s="8" t="str">
        <f>VLOOKUP(K3045,'[1]Mã Misa'!$B$2:$D$74,2,0)</f>
        <v>Bắp bò muối 200g</v>
      </c>
      <c r="M3045" s="8" t="str">
        <f>VLOOKUP(L3045,'[1]Mã Misa'!$C$2:$D$74,2,0)</f>
        <v>BBM200</v>
      </c>
      <c r="N3045" s="2">
        <v>87787</v>
      </c>
      <c r="O3045" t="s">
        <v>4102</v>
      </c>
      <c r="P3045" s="8" t="str">
        <f t="shared" si="238"/>
        <v>0048251</v>
      </c>
      <c r="Q3045" s="8" t="e">
        <f t="shared" si="236"/>
        <v>#N/A</v>
      </c>
      <c r="R3045" s="19">
        <v>44557</v>
      </c>
      <c r="S3045" s="17" t="s">
        <v>4103</v>
      </c>
      <c r="T3045" s="8" t="str">
        <f t="shared" si="239"/>
        <v>VM+ HCM 13</v>
      </c>
      <c r="U3045" t="s">
        <v>11592</v>
      </c>
      <c r="Y3045" t="str">
        <f t="shared" si="240"/>
        <v>WINCOMHOCHIMINH</v>
      </c>
    </row>
    <row r="3046" spans="1:25" x14ac:dyDescent="0.2">
      <c r="A3046" t="s">
        <v>0</v>
      </c>
      <c r="B3046" t="s">
        <v>4104</v>
      </c>
      <c r="D3046" t="s">
        <v>15</v>
      </c>
      <c r="E3046" t="s">
        <v>3</v>
      </c>
      <c r="F3046" s="12">
        <v>3</v>
      </c>
      <c r="G3046" s="2">
        <v>138000</v>
      </c>
      <c r="H3046" t="s">
        <v>4</v>
      </c>
      <c r="J3046" t="s">
        <v>16</v>
      </c>
      <c r="K3046" s="9" t="str">
        <f t="shared" si="237"/>
        <v>Mộc nấm hương gói 250g</v>
      </c>
      <c r="L3046" s="8" t="str">
        <f>VLOOKUP(K3046,'[1]Mã Misa'!$B$2:$D$74,2,0)</f>
        <v>Mộc Nấm Hương 250g</v>
      </c>
      <c r="M3046" s="8" t="str">
        <f>VLOOKUP(L3046,'[1]Mã Misa'!$C$2:$D$74,2,0)</f>
        <v>MNH250</v>
      </c>
      <c r="N3046" s="2">
        <v>46000</v>
      </c>
      <c r="O3046" t="s">
        <v>4105</v>
      </c>
      <c r="P3046" s="8" t="str">
        <f t="shared" si="238"/>
        <v>0162582</v>
      </c>
      <c r="Q3046" s="8" t="e">
        <f t="shared" si="236"/>
        <v>#N/A</v>
      </c>
      <c r="R3046" s="19">
        <v>44557</v>
      </c>
      <c r="S3046" s="17" t="s">
        <v>4106</v>
      </c>
      <c r="T3046" s="8" t="str">
        <f t="shared" si="239"/>
        <v>VM HNI Tây</v>
      </c>
      <c r="U3046" t="s">
        <v>11593</v>
      </c>
      <c r="Y3046" t="str">
        <f t="shared" si="240"/>
        <v>WINCOMHANOI</v>
      </c>
    </row>
    <row r="3047" spans="1:25" x14ac:dyDescent="0.2">
      <c r="A3047" t="s">
        <v>0</v>
      </c>
      <c r="B3047" t="s">
        <v>4104</v>
      </c>
      <c r="D3047" t="s">
        <v>21</v>
      </c>
      <c r="E3047" t="s">
        <v>3</v>
      </c>
      <c r="F3047" s="12">
        <v>5</v>
      </c>
      <c r="G3047" s="2">
        <v>371250</v>
      </c>
      <c r="H3047" t="s">
        <v>4</v>
      </c>
      <c r="J3047" t="s">
        <v>22</v>
      </c>
      <c r="K3047" s="9" t="str">
        <f t="shared" si="237"/>
        <v>_Chả cốm 300g</v>
      </c>
      <c r="L3047" s="8" t="str">
        <f>VLOOKUP(K3047,'[1]Mã Misa'!$B$2:$D$74,2,0)</f>
        <v>Chả cốm 300g</v>
      </c>
      <c r="M3047" s="8" t="str">
        <f>VLOOKUP(L3047,'[1]Mã Misa'!$C$2:$D$74,2,0)</f>
        <v>CC300</v>
      </c>
      <c r="N3047" s="2">
        <v>74250</v>
      </c>
      <c r="O3047" t="s">
        <v>4105</v>
      </c>
      <c r="P3047" s="8" t="str">
        <f t="shared" si="238"/>
        <v>0162582</v>
      </c>
      <c r="Q3047" s="8" t="e">
        <f t="shared" si="236"/>
        <v>#N/A</v>
      </c>
      <c r="R3047" s="19">
        <v>44557</v>
      </c>
      <c r="S3047" s="17" t="s">
        <v>4106</v>
      </c>
      <c r="T3047" s="8" t="str">
        <f t="shared" si="239"/>
        <v>VM HNI Tây</v>
      </c>
      <c r="U3047" t="s">
        <v>11593</v>
      </c>
      <c r="Y3047" t="str">
        <f t="shared" si="240"/>
        <v>WINCOMHANOI</v>
      </c>
    </row>
    <row r="3048" spans="1:25" x14ac:dyDescent="0.2">
      <c r="A3048" t="s">
        <v>0</v>
      </c>
      <c r="B3048" t="s">
        <v>4107</v>
      </c>
      <c r="D3048" t="s">
        <v>11</v>
      </c>
      <c r="E3048" t="s">
        <v>3</v>
      </c>
      <c r="F3048" s="12">
        <v>7</v>
      </c>
      <c r="G3048" s="2">
        <v>351274</v>
      </c>
      <c r="H3048" t="s">
        <v>4</v>
      </c>
      <c r="J3048" t="s">
        <v>12</v>
      </c>
      <c r="K3048" s="9" t="str">
        <f t="shared" si="237"/>
        <v>Giò tai lưỡi xào gói 250g</v>
      </c>
      <c r="L3048" s="8" t="str">
        <f>VLOOKUP(K3048,'[1]Mã Misa'!$B$2:$D$74,2,0)</f>
        <v>Giò Tai Lưỡi Xào 250g</v>
      </c>
      <c r="M3048" s="8" t="str">
        <f>VLOOKUP(L3048,'[1]Mã Misa'!$C$2:$D$74,2,0)</f>
        <v>GTLX250G</v>
      </c>
      <c r="N3048" s="2">
        <v>50182</v>
      </c>
      <c r="O3048" t="s">
        <v>4108</v>
      </c>
      <c r="P3048" s="8" t="str">
        <f t="shared" si="238"/>
        <v>0048252</v>
      </c>
      <c r="Q3048" s="8" t="e">
        <f t="shared" si="236"/>
        <v>#N/A</v>
      </c>
      <c r="R3048" s="19">
        <v>44557</v>
      </c>
      <c r="S3048" s="17" t="s">
        <v>911</v>
      </c>
      <c r="T3048" s="8" t="str">
        <f t="shared" si="239"/>
        <v>VM+ HCM 82</v>
      </c>
      <c r="U3048" t="s">
        <v>10777</v>
      </c>
      <c r="Y3048" t="str">
        <f t="shared" si="240"/>
        <v>WINCOMHOCHIMINH</v>
      </c>
    </row>
    <row r="3049" spans="1:25" x14ac:dyDescent="0.2">
      <c r="A3049" t="s">
        <v>0</v>
      </c>
      <c r="B3049" t="s">
        <v>4107</v>
      </c>
      <c r="D3049" t="s">
        <v>15</v>
      </c>
      <c r="E3049" t="s">
        <v>3</v>
      </c>
      <c r="F3049" s="12">
        <v>1</v>
      </c>
      <c r="G3049" s="2">
        <v>46000</v>
      </c>
      <c r="H3049" t="s">
        <v>4</v>
      </c>
      <c r="J3049" t="s">
        <v>16</v>
      </c>
      <c r="K3049" s="9" t="str">
        <f t="shared" si="237"/>
        <v>Mộc nấm hương gói 250g</v>
      </c>
      <c r="L3049" s="8" t="str">
        <f>VLOOKUP(K3049,'[1]Mã Misa'!$B$2:$D$74,2,0)</f>
        <v>Mộc Nấm Hương 250g</v>
      </c>
      <c r="M3049" s="8" t="str">
        <f>VLOOKUP(L3049,'[1]Mã Misa'!$C$2:$D$74,2,0)</f>
        <v>MNH250</v>
      </c>
      <c r="N3049" s="2">
        <v>46000</v>
      </c>
      <c r="O3049" t="s">
        <v>4108</v>
      </c>
      <c r="P3049" s="8" t="str">
        <f t="shared" si="238"/>
        <v>0048252</v>
      </c>
      <c r="Q3049" s="8" t="e">
        <f t="shared" si="236"/>
        <v>#N/A</v>
      </c>
      <c r="R3049" s="19">
        <v>44557</v>
      </c>
      <c r="S3049" s="17" t="s">
        <v>911</v>
      </c>
      <c r="T3049" s="8" t="str">
        <f t="shared" si="239"/>
        <v>VM+ HCM 82</v>
      </c>
      <c r="U3049" t="s">
        <v>10777</v>
      </c>
      <c r="Y3049" t="str">
        <f t="shared" si="240"/>
        <v>WINCOMHOCHIMINH</v>
      </c>
    </row>
    <row r="3050" spans="1:25" x14ac:dyDescent="0.2">
      <c r="A3050" t="s">
        <v>0</v>
      </c>
      <c r="B3050" t="s">
        <v>4107</v>
      </c>
      <c r="D3050" t="s">
        <v>2</v>
      </c>
      <c r="E3050" t="s">
        <v>3</v>
      </c>
      <c r="F3050" s="12">
        <v>4</v>
      </c>
      <c r="G3050" s="2">
        <v>283800</v>
      </c>
      <c r="H3050" t="s">
        <v>4</v>
      </c>
      <c r="J3050" t="s">
        <v>5</v>
      </c>
      <c r="K3050" s="9" t="str">
        <f t="shared" si="237"/>
        <v>_Chả nướng 300g</v>
      </c>
      <c r="L3050" s="8" t="str">
        <f>VLOOKUP(K3050,'[1]Mã Misa'!$B$2:$D$74,2,0)</f>
        <v>Chả nướng 300g</v>
      </c>
      <c r="M3050" s="8" t="str">
        <f>VLOOKUP(L3050,'[1]Mã Misa'!$C$2:$D$74,2,0)</f>
        <v>CN300</v>
      </c>
      <c r="N3050" s="2">
        <v>70950</v>
      </c>
      <c r="O3050" t="s">
        <v>4108</v>
      </c>
      <c r="P3050" s="8" t="str">
        <f t="shared" si="238"/>
        <v>0048252</v>
      </c>
      <c r="Q3050" s="8" t="e">
        <f t="shared" si="236"/>
        <v>#N/A</v>
      </c>
      <c r="R3050" s="19">
        <v>44557</v>
      </c>
      <c r="S3050" s="17" t="s">
        <v>911</v>
      </c>
      <c r="T3050" s="8" t="str">
        <f t="shared" si="239"/>
        <v>VM+ HCM 82</v>
      </c>
      <c r="U3050" t="s">
        <v>10777</v>
      </c>
      <c r="Y3050" t="str">
        <f t="shared" si="240"/>
        <v>WINCOMHOCHIMINH</v>
      </c>
    </row>
    <row r="3051" spans="1:25" x14ac:dyDescent="0.2">
      <c r="A3051" t="s">
        <v>0</v>
      </c>
      <c r="B3051" t="s">
        <v>4109</v>
      </c>
      <c r="D3051" t="s">
        <v>30</v>
      </c>
      <c r="E3051" t="s">
        <v>3</v>
      </c>
      <c r="F3051" s="12">
        <v>1</v>
      </c>
      <c r="G3051" s="2">
        <v>111058</v>
      </c>
      <c r="H3051" t="s">
        <v>4</v>
      </c>
      <c r="J3051" t="s">
        <v>31</v>
      </c>
      <c r="K3051" s="9" t="str">
        <f t="shared" si="237"/>
        <v>Gà muối gói 500g</v>
      </c>
      <c r="L3051" s="8" t="str">
        <f>VLOOKUP(K3051,'[1]Mã Misa'!$B$2:$D$74,2,0)</f>
        <v>Gà muối 500g</v>
      </c>
      <c r="M3051" s="8" t="str">
        <f>VLOOKUP(L3051,'[1]Mã Misa'!$C$2:$D$74,2,0)</f>
        <v>GM500</v>
      </c>
      <c r="N3051" s="2">
        <v>111058</v>
      </c>
      <c r="O3051" t="s">
        <v>4110</v>
      </c>
      <c r="P3051" s="8" t="str">
        <f t="shared" si="238"/>
        <v>0000801</v>
      </c>
      <c r="Q3051" s="8" t="e">
        <f t="shared" si="236"/>
        <v>#N/A</v>
      </c>
      <c r="R3051" s="19">
        <v>44557</v>
      </c>
      <c r="S3051" s="17" t="s">
        <v>4111</v>
      </c>
      <c r="T3051" s="8" t="str">
        <f t="shared" si="239"/>
        <v>VM+ YBI 11</v>
      </c>
      <c r="U3051" t="s">
        <v>11594</v>
      </c>
      <c r="Y3051" t="str">
        <f t="shared" si="240"/>
        <v>WINCOMYENBAI</v>
      </c>
    </row>
    <row r="3052" spans="1:25" x14ac:dyDescent="0.2">
      <c r="A3052" t="s">
        <v>0</v>
      </c>
      <c r="B3052" t="s">
        <v>4109</v>
      </c>
      <c r="D3052" t="s">
        <v>40</v>
      </c>
      <c r="E3052" t="s">
        <v>3</v>
      </c>
      <c r="F3052" s="12">
        <v>3</v>
      </c>
      <c r="G3052" s="2">
        <v>178200</v>
      </c>
      <c r="H3052" t="s">
        <v>4</v>
      </c>
      <c r="J3052" t="s">
        <v>41</v>
      </c>
      <c r="K3052" s="9" t="str">
        <f t="shared" si="237"/>
        <v>_Giò lụa 250g</v>
      </c>
      <c r="L3052" s="8" t="str">
        <f>VLOOKUP(K3052,'[1]Mã Misa'!$B$2:$D$74,2,0)</f>
        <v>Giò lụa 250g</v>
      </c>
      <c r="M3052" s="8" t="str">
        <f>VLOOKUP(L3052,'[1]Mã Misa'!$C$2:$D$74,2,0)</f>
        <v>GL250</v>
      </c>
      <c r="N3052" s="2">
        <v>59400</v>
      </c>
      <c r="O3052" t="s">
        <v>4110</v>
      </c>
      <c r="P3052" s="8" t="str">
        <f t="shared" si="238"/>
        <v>0000801</v>
      </c>
      <c r="Q3052" s="8" t="e">
        <f t="shared" si="236"/>
        <v>#N/A</v>
      </c>
      <c r="R3052" s="19">
        <v>44557</v>
      </c>
      <c r="S3052" s="17" t="s">
        <v>4111</v>
      </c>
      <c r="T3052" s="8" t="str">
        <f t="shared" si="239"/>
        <v>VM+ YBI 11</v>
      </c>
      <c r="U3052" t="s">
        <v>11594</v>
      </c>
      <c r="Y3052" t="str">
        <f t="shared" si="240"/>
        <v>WINCOMYENBAI</v>
      </c>
    </row>
    <row r="3053" spans="1:25" x14ac:dyDescent="0.2">
      <c r="A3053" t="s">
        <v>0</v>
      </c>
      <c r="B3053" t="s">
        <v>4109</v>
      </c>
      <c r="D3053" t="s">
        <v>27</v>
      </c>
      <c r="E3053" t="s">
        <v>3</v>
      </c>
      <c r="F3053" s="12">
        <v>1</v>
      </c>
      <c r="G3053" s="2">
        <v>61050</v>
      </c>
      <c r="H3053" t="s">
        <v>4</v>
      </c>
      <c r="J3053" t="s">
        <v>28</v>
      </c>
      <c r="K3053" s="9" t="str">
        <f t="shared" si="237"/>
        <v>_Giò sụn gà 250g</v>
      </c>
      <c r="L3053" s="8" t="str">
        <f>VLOOKUP(K3053,'[1]Mã Misa'!$B$2:$D$74,2,0)</f>
        <v>Giò sụn gà 250g</v>
      </c>
      <c r="M3053" s="8" t="str">
        <f>VLOOKUP(L3053,'[1]Mã Misa'!$C$2:$D$74,2,0)</f>
        <v>GSG250</v>
      </c>
      <c r="N3053" s="2">
        <v>61050</v>
      </c>
      <c r="O3053" t="s">
        <v>4110</v>
      </c>
      <c r="P3053" s="8" t="str">
        <f t="shared" si="238"/>
        <v>0000801</v>
      </c>
      <c r="Q3053" s="8" t="e">
        <f t="shared" si="236"/>
        <v>#N/A</v>
      </c>
      <c r="R3053" s="19">
        <v>44557</v>
      </c>
      <c r="S3053" s="17" t="s">
        <v>4111</v>
      </c>
      <c r="T3053" s="8" t="str">
        <f t="shared" si="239"/>
        <v>VM+ YBI 11</v>
      </c>
      <c r="U3053" t="s">
        <v>11594</v>
      </c>
      <c r="Y3053" t="str">
        <f t="shared" si="240"/>
        <v>WINCOMYENBAI</v>
      </c>
    </row>
    <row r="3054" spans="1:25" x14ac:dyDescent="0.2">
      <c r="A3054" t="s">
        <v>0</v>
      </c>
      <c r="B3054" t="s">
        <v>4109</v>
      </c>
      <c r="D3054" t="s">
        <v>2</v>
      </c>
      <c r="E3054" t="s">
        <v>3</v>
      </c>
      <c r="F3054" s="12">
        <v>1</v>
      </c>
      <c r="G3054" s="2">
        <v>70950</v>
      </c>
      <c r="H3054" t="s">
        <v>4</v>
      </c>
      <c r="J3054" t="s">
        <v>5</v>
      </c>
      <c r="K3054" s="9" t="str">
        <f t="shared" si="237"/>
        <v>_Chả nướng 300g</v>
      </c>
      <c r="L3054" s="8" t="str">
        <f>VLOOKUP(K3054,'[1]Mã Misa'!$B$2:$D$74,2,0)</f>
        <v>Chả nướng 300g</v>
      </c>
      <c r="M3054" s="8" t="str">
        <f>VLOOKUP(L3054,'[1]Mã Misa'!$C$2:$D$74,2,0)</f>
        <v>CN300</v>
      </c>
      <c r="N3054" s="2">
        <v>70950</v>
      </c>
      <c r="O3054" t="s">
        <v>4110</v>
      </c>
      <c r="P3054" s="8" t="str">
        <f t="shared" si="238"/>
        <v>0000801</v>
      </c>
      <c r="Q3054" s="8" t="e">
        <f t="shared" si="236"/>
        <v>#N/A</v>
      </c>
      <c r="R3054" s="19">
        <v>44557</v>
      </c>
      <c r="S3054" s="17" t="s">
        <v>4111</v>
      </c>
      <c r="T3054" s="8" t="str">
        <f t="shared" si="239"/>
        <v>VM+ YBI 11</v>
      </c>
      <c r="U3054" t="s">
        <v>11594</v>
      </c>
      <c r="Y3054" t="str">
        <f t="shared" si="240"/>
        <v>WINCOMYENBAI</v>
      </c>
    </row>
    <row r="3055" spans="1:25" x14ac:dyDescent="0.2">
      <c r="A3055" t="s">
        <v>0</v>
      </c>
      <c r="B3055" t="s">
        <v>4109</v>
      </c>
      <c r="D3055" t="s">
        <v>15</v>
      </c>
      <c r="E3055" t="s">
        <v>3</v>
      </c>
      <c r="F3055" s="12">
        <v>2</v>
      </c>
      <c r="G3055" s="2">
        <v>92000</v>
      </c>
      <c r="H3055" t="s">
        <v>4</v>
      </c>
      <c r="J3055" t="s">
        <v>16</v>
      </c>
      <c r="K3055" s="9" t="str">
        <f t="shared" si="237"/>
        <v>Mộc nấm hương gói 250g</v>
      </c>
      <c r="L3055" s="8" t="str">
        <f>VLOOKUP(K3055,'[1]Mã Misa'!$B$2:$D$74,2,0)</f>
        <v>Mộc Nấm Hương 250g</v>
      </c>
      <c r="M3055" s="8" t="str">
        <f>VLOOKUP(L3055,'[1]Mã Misa'!$C$2:$D$74,2,0)</f>
        <v>MNH250</v>
      </c>
      <c r="N3055" s="2">
        <v>46000</v>
      </c>
      <c r="O3055" t="s">
        <v>4110</v>
      </c>
      <c r="P3055" s="8" t="str">
        <f t="shared" si="238"/>
        <v>0000801</v>
      </c>
      <c r="Q3055" s="8" t="e">
        <f t="shared" si="236"/>
        <v>#N/A</v>
      </c>
      <c r="R3055" s="19">
        <v>44557</v>
      </c>
      <c r="S3055" s="17" t="s">
        <v>4111</v>
      </c>
      <c r="T3055" s="8" t="str">
        <f t="shared" si="239"/>
        <v>VM+ YBI 11</v>
      </c>
      <c r="U3055" t="s">
        <v>11594</v>
      </c>
      <c r="Y3055" t="str">
        <f t="shared" si="240"/>
        <v>WINCOMYENBAI</v>
      </c>
    </row>
    <row r="3056" spans="1:25" x14ac:dyDescent="0.2">
      <c r="A3056" t="s">
        <v>0</v>
      </c>
      <c r="B3056" t="s">
        <v>4109</v>
      </c>
      <c r="D3056" t="s">
        <v>121</v>
      </c>
      <c r="E3056" t="s">
        <v>3</v>
      </c>
      <c r="F3056" s="12">
        <v>1</v>
      </c>
      <c r="G3056" s="2">
        <v>73431</v>
      </c>
      <c r="H3056" t="s">
        <v>4</v>
      </c>
      <c r="J3056" t="s">
        <v>122</v>
      </c>
      <c r="K3056" s="9" t="str">
        <f t="shared" si="237"/>
        <v>Chân giò heo muối gói 300g</v>
      </c>
      <c r="L3056" s="8" t="str">
        <f>VLOOKUP(K3056,'[1]Mã Misa'!$B$2:$D$74,2,0)</f>
        <v>Chân giò heo muối 300g</v>
      </c>
      <c r="M3056" s="8" t="str">
        <f>VLOOKUP(L3056,'[1]Mã Misa'!$C$2:$D$74,2,0)</f>
        <v>CGM300</v>
      </c>
      <c r="N3056" s="2">
        <v>73431</v>
      </c>
      <c r="O3056" t="s">
        <v>4110</v>
      </c>
      <c r="P3056" s="8" t="str">
        <f t="shared" si="238"/>
        <v>0000801</v>
      </c>
      <c r="Q3056" s="8" t="e">
        <f t="shared" si="236"/>
        <v>#N/A</v>
      </c>
      <c r="R3056" s="19">
        <v>44557</v>
      </c>
      <c r="S3056" s="17" t="s">
        <v>4111</v>
      </c>
      <c r="T3056" s="8" t="str">
        <f t="shared" si="239"/>
        <v>VM+ YBI 11</v>
      </c>
      <c r="U3056" t="s">
        <v>11594</v>
      </c>
      <c r="Y3056" t="str">
        <f t="shared" si="240"/>
        <v>WINCOMYENBAI</v>
      </c>
    </row>
    <row r="3057" spans="1:25" x14ac:dyDescent="0.2">
      <c r="A3057" t="s">
        <v>0</v>
      </c>
      <c r="B3057" t="s">
        <v>4112</v>
      </c>
      <c r="D3057" t="s">
        <v>40</v>
      </c>
      <c r="E3057" t="s">
        <v>3</v>
      </c>
      <c r="F3057" s="12">
        <v>1</v>
      </c>
      <c r="G3057" s="2">
        <v>59400</v>
      </c>
      <c r="H3057" t="s">
        <v>4</v>
      </c>
      <c r="J3057" t="s">
        <v>41</v>
      </c>
      <c r="K3057" s="9" t="str">
        <f t="shared" si="237"/>
        <v>_Giò lụa 250g</v>
      </c>
      <c r="L3057" s="8" t="str">
        <f>VLOOKUP(K3057,'[1]Mã Misa'!$B$2:$D$74,2,0)</f>
        <v>Giò lụa 250g</v>
      </c>
      <c r="M3057" s="8" t="str">
        <f>VLOOKUP(L3057,'[1]Mã Misa'!$C$2:$D$74,2,0)</f>
        <v>GL250</v>
      </c>
      <c r="N3057" s="2">
        <v>59400</v>
      </c>
      <c r="O3057" t="s">
        <v>4113</v>
      </c>
      <c r="P3057" s="8" t="str">
        <f t="shared" si="238"/>
        <v>0162599</v>
      </c>
      <c r="Q3057" s="8" t="e">
        <f t="shared" si="236"/>
        <v>#N/A</v>
      </c>
      <c r="R3057" s="19">
        <v>44557</v>
      </c>
      <c r="S3057" s="17" t="s">
        <v>4114</v>
      </c>
      <c r="T3057" s="8" t="str">
        <f t="shared" si="239"/>
        <v>VM+ HNI 25</v>
      </c>
      <c r="U3057" t="s">
        <v>11595</v>
      </c>
      <c r="Y3057" t="str">
        <f t="shared" si="240"/>
        <v>WINCOMHANOI</v>
      </c>
    </row>
    <row r="3058" spans="1:25" x14ac:dyDescent="0.2">
      <c r="A3058" t="s">
        <v>0</v>
      </c>
      <c r="B3058" t="s">
        <v>4115</v>
      </c>
      <c r="D3058" t="s">
        <v>121</v>
      </c>
      <c r="E3058" t="s">
        <v>3</v>
      </c>
      <c r="F3058" s="12">
        <v>1</v>
      </c>
      <c r="G3058" s="2">
        <v>73431</v>
      </c>
      <c r="H3058" t="s">
        <v>4</v>
      </c>
      <c r="J3058" t="s">
        <v>122</v>
      </c>
      <c r="K3058" s="9" t="str">
        <f t="shared" si="237"/>
        <v>Chân giò heo muối gói 300g</v>
      </c>
      <c r="L3058" s="8" t="str">
        <f>VLOOKUP(K3058,'[1]Mã Misa'!$B$2:$D$74,2,0)</f>
        <v>Chân giò heo muối 300g</v>
      </c>
      <c r="M3058" s="8" t="str">
        <f>VLOOKUP(L3058,'[1]Mã Misa'!$C$2:$D$74,2,0)</f>
        <v>CGM300</v>
      </c>
      <c r="N3058" s="2">
        <v>73431</v>
      </c>
      <c r="O3058" t="s">
        <v>4116</v>
      </c>
      <c r="P3058" s="8" t="str">
        <f t="shared" si="238"/>
        <v>0162600</v>
      </c>
      <c r="Q3058" s="8" t="e">
        <f t="shared" si="236"/>
        <v>#N/A</v>
      </c>
      <c r="R3058" s="19">
        <v>44557</v>
      </c>
      <c r="S3058" s="17" t="s">
        <v>4117</v>
      </c>
      <c r="T3058" s="8" t="str">
        <f t="shared" si="239"/>
        <v>VM+ HNI C1</v>
      </c>
      <c r="U3058" t="s">
        <v>11596</v>
      </c>
      <c r="Y3058" t="str">
        <f t="shared" si="240"/>
        <v>WINCOMHANOI</v>
      </c>
    </row>
    <row r="3059" spans="1:25" x14ac:dyDescent="0.2">
      <c r="A3059" t="s">
        <v>0</v>
      </c>
      <c r="B3059" t="s">
        <v>4118</v>
      </c>
      <c r="D3059" t="s">
        <v>42</v>
      </c>
      <c r="E3059" t="s">
        <v>3</v>
      </c>
      <c r="F3059" s="12">
        <v>5</v>
      </c>
      <c r="G3059" s="2">
        <v>438935</v>
      </c>
      <c r="H3059" t="s">
        <v>4</v>
      </c>
      <c r="J3059" t="s">
        <v>43</v>
      </c>
      <c r="K3059" s="9" t="str">
        <f t="shared" si="237"/>
        <v>Bắp bò muối gói 200g</v>
      </c>
      <c r="L3059" s="8" t="str">
        <f>VLOOKUP(K3059,'[1]Mã Misa'!$B$2:$D$74,2,0)</f>
        <v>Bắp bò muối 200g</v>
      </c>
      <c r="M3059" s="8" t="str">
        <f>VLOOKUP(L3059,'[1]Mã Misa'!$C$2:$D$74,2,0)</f>
        <v>BBM200</v>
      </c>
      <c r="N3059" s="2">
        <v>87787</v>
      </c>
      <c r="O3059" t="s">
        <v>4119</v>
      </c>
      <c r="P3059" s="8" t="str">
        <f t="shared" si="238"/>
        <v>0048255</v>
      </c>
      <c r="Q3059" s="8" t="e">
        <f t="shared" si="236"/>
        <v>#N/A</v>
      </c>
      <c r="R3059" s="19">
        <v>44557</v>
      </c>
      <c r="S3059" s="17" t="s">
        <v>4120</v>
      </c>
      <c r="T3059" s="8" t="str">
        <f t="shared" si="239"/>
        <v>VM+ HCM 44</v>
      </c>
      <c r="U3059" t="s">
        <v>11597</v>
      </c>
      <c r="Y3059" t="str">
        <f t="shared" si="240"/>
        <v>WINCOMHOCHIMINH</v>
      </c>
    </row>
    <row r="3060" spans="1:25" x14ac:dyDescent="0.2">
      <c r="A3060" t="s">
        <v>0</v>
      </c>
      <c r="B3060" t="s">
        <v>4118</v>
      </c>
      <c r="D3060" t="s">
        <v>121</v>
      </c>
      <c r="E3060" t="s">
        <v>3</v>
      </c>
      <c r="F3060" s="12">
        <v>1</v>
      </c>
      <c r="G3060" s="2">
        <v>73431</v>
      </c>
      <c r="H3060" t="s">
        <v>4</v>
      </c>
      <c r="J3060" t="s">
        <v>122</v>
      </c>
      <c r="K3060" s="9" t="str">
        <f t="shared" si="237"/>
        <v>Chân giò heo muối gói 300g</v>
      </c>
      <c r="L3060" s="8" t="str">
        <f>VLOOKUP(K3060,'[1]Mã Misa'!$B$2:$D$74,2,0)</f>
        <v>Chân giò heo muối 300g</v>
      </c>
      <c r="M3060" s="8" t="str">
        <f>VLOOKUP(L3060,'[1]Mã Misa'!$C$2:$D$74,2,0)</f>
        <v>CGM300</v>
      </c>
      <c r="N3060" s="2">
        <v>73431</v>
      </c>
      <c r="O3060" t="s">
        <v>4119</v>
      </c>
      <c r="P3060" s="8" t="str">
        <f t="shared" si="238"/>
        <v>0048255</v>
      </c>
      <c r="Q3060" s="8" t="e">
        <f t="shared" si="236"/>
        <v>#N/A</v>
      </c>
      <c r="R3060" s="19">
        <v>44557</v>
      </c>
      <c r="S3060" s="17" t="s">
        <v>4120</v>
      </c>
      <c r="T3060" s="8" t="str">
        <f t="shared" si="239"/>
        <v>VM+ HCM 44</v>
      </c>
      <c r="U3060" t="s">
        <v>11597</v>
      </c>
      <c r="Y3060" t="str">
        <f t="shared" si="240"/>
        <v>WINCOMHOCHIMINH</v>
      </c>
    </row>
    <row r="3061" spans="1:25" x14ac:dyDescent="0.2">
      <c r="A3061" t="s">
        <v>0</v>
      </c>
      <c r="B3061" t="s">
        <v>4118</v>
      </c>
      <c r="D3061" t="s">
        <v>30</v>
      </c>
      <c r="E3061" t="s">
        <v>3</v>
      </c>
      <c r="F3061" s="12">
        <v>4</v>
      </c>
      <c r="G3061" s="2">
        <v>444232</v>
      </c>
      <c r="H3061" t="s">
        <v>4</v>
      </c>
      <c r="J3061" t="s">
        <v>31</v>
      </c>
      <c r="K3061" s="9" t="str">
        <f t="shared" si="237"/>
        <v>Gà muối gói 500g</v>
      </c>
      <c r="L3061" s="8" t="str">
        <f>VLOOKUP(K3061,'[1]Mã Misa'!$B$2:$D$74,2,0)</f>
        <v>Gà muối 500g</v>
      </c>
      <c r="M3061" s="8" t="str">
        <f>VLOOKUP(L3061,'[1]Mã Misa'!$C$2:$D$74,2,0)</f>
        <v>GM500</v>
      </c>
      <c r="N3061" s="2">
        <v>111058</v>
      </c>
      <c r="O3061" t="s">
        <v>4119</v>
      </c>
      <c r="P3061" s="8" t="str">
        <f t="shared" si="238"/>
        <v>0048255</v>
      </c>
      <c r="Q3061" s="8" t="e">
        <f t="shared" si="236"/>
        <v>#N/A</v>
      </c>
      <c r="R3061" s="19">
        <v>44557</v>
      </c>
      <c r="S3061" s="17" t="s">
        <v>4120</v>
      </c>
      <c r="T3061" s="8" t="str">
        <f t="shared" si="239"/>
        <v>VM+ HCM 44</v>
      </c>
      <c r="U3061" t="s">
        <v>11597</v>
      </c>
      <c r="Y3061" t="str">
        <f t="shared" si="240"/>
        <v>WINCOMHOCHIMINH</v>
      </c>
    </row>
    <row r="3062" spans="1:25" x14ac:dyDescent="0.2">
      <c r="A3062" t="s">
        <v>0</v>
      </c>
      <c r="B3062" t="s">
        <v>4118</v>
      </c>
      <c r="D3062" t="s">
        <v>47</v>
      </c>
      <c r="E3062" t="s">
        <v>3</v>
      </c>
      <c r="F3062" s="12">
        <v>1</v>
      </c>
      <c r="G3062" s="2">
        <v>55595</v>
      </c>
      <c r="H3062" t="s">
        <v>4</v>
      </c>
      <c r="J3062" t="s">
        <v>48</v>
      </c>
      <c r="K3062" s="9" t="str">
        <f t="shared" si="237"/>
        <v>Tai heo muối gói 200g</v>
      </c>
      <c r="L3062" s="8" t="str">
        <f>VLOOKUP(K3062,'[1]Mã Misa'!$B$2:$D$74,2,0)</f>
        <v>Tai heo muối 200g</v>
      </c>
      <c r="M3062" s="8" t="str">
        <f>VLOOKUP(L3062,'[1]Mã Misa'!$C$2:$D$74,2,0)</f>
        <v>TH200</v>
      </c>
      <c r="N3062" s="2">
        <v>55595</v>
      </c>
      <c r="O3062" t="s">
        <v>4119</v>
      </c>
      <c r="P3062" s="8" t="str">
        <f t="shared" si="238"/>
        <v>0048255</v>
      </c>
      <c r="Q3062" s="8" t="e">
        <f t="shared" si="236"/>
        <v>#N/A</v>
      </c>
      <c r="R3062" s="19">
        <v>44557</v>
      </c>
      <c r="S3062" s="17" t="s">
        <v>4120</v>
      </c>
      <c r="T3062" s="8" t="str">
        <f t="shared" si="239"/>
        <v>VM+ HCM 44</v>
      </c>
      <c r="U3062" t="s">
        <v>11597</v>
      </c>
      <c r="Y3062" t="str">
        <f t="shared" si="240"/>
        <v>WINCOMHOCHIMINH</v>
      </c>
    </row>
    <row r="3063" spans="1:25" x14ac:dyDescent="0.2">
      <c r="A3063" t="s">
        <v>0</v>
      </c>
      <c r="B3063" t="s">
        <v>4118</v>
      </c>
      <c r="D3063" t="s">
        <v>11</v>
      </c>
      <c r="E3063" t="s">
        <v>3</v>
      </c>
      <c r="F3063" s="12">
        <v>10</v>
      </c>
      <c r="G3063" s="2">
        <v>501820</v>
      </c>
      <c r="H3063" t="s">
        <v>4</v>
      </c>
      <c r="J3063" t="s">
        <v>12</v>
      </c>
      <c r="K3063" s="9" t="str">
        <f t="shared" si="237"/>
        <v>Giò tai lưỡi xào gói 250g</v>
      </c>
      <c r="L3063" s="8" t="str">
        <f>VLOOKUP(K3063,'[1]Mã Misa'!$B$2:$D$74,2,0)</f>
        <v>Giò Tai Lưỡi Xào 250g</v>
      </c>
      <c r="M3063" s="8" t="str">
        <f>VLOOKUP(L3063,'[1]Mã Misa'!$C$2:$D$74,2,0)</f>
        <v>GTLX250G</v>
      </c>
      <c r="N3063" s="2">
        <v>50182</v>
      </c>
      <c r="O3063" t="s">
        <v>4119</v>
      </c>
      <c r="P3063" s="8" t="str">
        <f t="shared" si="238"/>
        <v>0048255</v>
      </c>
      <c r="Q3063" s="8" t="e">
        <f t="shared" si="236"/>
        <v>#N/A</v>
      </c>
      <c r="R3063" s="19">
        <v>44557</v>
      </c>
      <c r="S3063" s="17" t="s">
        <v>4120</v>
      </c>
      <c r="T3063" s="8" t="str">
        <f t="shared" si="239"/>
        <v>VM+ HCM 44</v>
      </c>
      <c r="U3063" t="s">
        <v>11597</v>
      </c>
      <c r="Y3063" t="str">
        <f t="shared" si="240"/>
        <v>WINCOMHOCHIMINH</v>
      </c>
    </row>
    <row r="3064" spans="1:25" x14ac:dyDescent="0.2">
      <c r="A3064" t="s">
        <v>0</v>
      </c>
      <c r="B3064" t="s">
        <v>4121</v>
      </c>
      <c r="D3064" t="s">
        <v>8</v>
      </c>
      <c r="E3064" t="s">
        <v>3</v>
      </c>
      <c r="F3064" s="12">
        <v>5</v>
      </c>
      <c r="G3064" s="2">
        <v>527000</v>
      </c>
      <c r="H3064" t="s">
        <v>4</v>
      </c>
      <c r="J3064" t="s">
        <v>9</v>
      </c>
      <c r="K3064" s="9" t="str">
        <f t="shared" si="237"/>
        <v>_Đùi gà sốt cay 500g</v>
      </c>
      <c r="L3064" s="8" t="str">
        <f>VLOOKUP(K3064,'[1]Mã Misa'!$B$2:$D$74,2,0)</f>
        <v>Đùi gà sốt cay 500g</v>
      </c>
      <c r="M3064" s="8" t="str">
        <f>VLOOKUP(L3064,'[1]Mã Misa'!$C$2:$D$74,2,0)</f>
        <v>DGSC500</v>
      </c>
      <c r="N3064" s="2">
        <v>105400</v>
      </c>
      <c r="O3064" t="s">
        <v>4122</v>
      </c>
      <c r="P3064" s="8" t="str">
        <f t="shared" si="238"/>
        <v>0162612</v>
      </c>
      <c r="Q3064" s="8" t="e">
        <f t="shared" si="236"/>
        <v>#N/A</v>
      </c>
      <c r="R3064" s="19">
        <v>44557</v>
      </c>
      <c r="S3064" s="17" t="s">
        <v>4114</v>
      </c>
      <c r="T3064" s="8" t="str">
        <f t="shared" si="239"/>
        <v>VM+ HNI 25</v>
      </c>
      <c r="U3064" t="s">
        <v>11595</v>
      </c>
      <c r="Y3064" t="str">
        <f t="shared" si="240"/>
        <v>WINCOMHANOI</v>
      </c>
    </row>
    <row r="3065" spans="1:25" x14ac:dyDescent="0.2">
      <c r="A3065" t="s">
        <v>0</v>
      </c>
      <c r="B3065" t="s">
        <v>4121</v>
      </c>
      <c r="D3065" t="s">
        <v>25</v>
      </c>
      <c r="E3065" t="s">
        <v>3</v>
      </c>
      <c r="F3065" s="12">
        <v>3</v>
      </c>
      <c r="G3065" s="2">
        <v>272250</v>
      </c>
      <c r="H3065" t="s">
        <v>4</v>
      </c>
      <c r="J3065" t="s">
        <v>26</v>
      </c>
      <c r="K3065" s="9" t="str">
        <f t="shared" si="237"/>
        <v>_Chân gà sốt cay 400g</v>
      </c>
      <c r="L3065" s="8" t="str">
        <f>VLOOKUP(K3065,'[1]Mã Misa'!$B$2:$D$74,2,0)</f>
        <v>Chân gà sốt cay 400g</v>
      </c>
      <c r="M3065" s="8" t="str">
        <f>VLOOKUP(L3065,'[1]Mã Misa'!$C$2:$D$74,2,0)</f>
        <v>CGSC400</v>
      </c>
      <c r="N3065" s="2">
        <v>90750</v>
      </c>
      <c r="O3065" t="s">
        <v>4122</v>
      </c>
      <c r="P3065" s="8" t="str">
        <f t="shared" si="238"/>
        <v>0162612</v>
      </c>
      <c r="Q3065" s="8" t="e">
        <f t="shared" si="236"/>
        <v>#N/A</v>
      </c>
      <c r="R3065" s="19">
        <v>44557</v>
      </c>
      <c r="S3065" s="17" t="s">
        <v>4114</v>
      </c>
      <c r="T3065" s="8" t="str">
        <f t="shared" si="239"/>
        <v>VM+ HNI 25</v>
      </c>
      <c r="U3065" t="s">
        <v>11595</v>
      </c>
      <c r="Y3065" t="str">
        <f t="shared" si="240"/>
        <v>WINCOMHANOI</v>
      </c>
    </row>
    <row r="3066" spans="1:25" x14ac:dyDescent="0.2">
      <c r="A3066" t="s">
        <v>0</v>
      </c>
      <c r="B3066" t="s">
        <v>4123</v>
      </c>
      <c r="D3066" t="s">
        <v>21</v>
      </c>
      <c r="E3066" t="s">
        <v>3</v>
      </c>
      <c r="F3066" s="12">
        <v>1</v>
      </c>
      <c r="G3066" s="2">
        <v>74250</v>
      </c>
      <c r="H3066" t="s">
        <v>4</v>
      </c>
      <c r="J3066" t="s">
        <v>22</v>
      </c>
      <c r="K3066" s="9" t="str">
        <f t="shared" si="237"/>
        <v>_Chả cốm 300g</v>
      </c>
      <c r="L3066" s="8" t="str">
        <f>VLOOKUP(K3066,'[1]Mã Misa'!$B$2:$D$74,2,0)</f>
        <v>Chả cốm 300g</v>
      </c>
      <c r="M3066" s="8" t="str">
        <f>VLOOKUP(L3066,'[1]Mã Misa'!$C$2:$D$74,2,0)</f>
        <v>CC300</v>
      </c>
      <c r="N3066" s="2">
        <v>74250</v>
      </c>
      <c r="O3066" t="s">
        <v>4124</v>
      </c>
      <c r="P3066" s="8" t="str">
        <f t="shared" si="238"/>
        <v>0162613</v>
      </c>
      <c r="Q3066" s="8" t="e">
        <f t="shared" si="236"/>
        <v>#N/A</v>
      </c>
      <c r="R3066" s="19">
        <v>44557</v>
      </c>
      <c r="S3066" s="17" t="s">
        <v>4114</v>
      </c>
      <c r="T3066" s="8" t="str">
        <f t="shared" si="239"/>
        <v>VM+ HNI 25</v>
      </c>
      <c r="U3066" t="s">
        <v>11595</v>
      </c>
      <c r="Y3066" t="str">
        <f t="shared" si="240"/>
        <v>WINCOMHANOI</v>
      </c>
    </row>
    <row r="3067" spans="1:25" x14ac:dyDescent="0.2">
      <c r="A3067" t="s">
        <v>0</v>
      </c>
      <c r="B3067" t="s">
        <v>4125</v>
      </c>
      <c r="D3067" t="s">
        <v>11</v>
      </c>
      <c r="E3067" t="s">
        <v>3</v>
      </c>
      <c r="F3067" s="12">
        <v>4</v>
      </c>
      <c r="G3067" s="2">
        <v>200728</v>
      </c>
      <c r="H3067" t="s">
        <v>4</v>
      </c>
      <c r="J3067" t="s">
        <v>12</v>
      </c>
      <c r="K3067" s="9" t="str">
        <f t="shared" si="237"/>
        <v>Giò tai lưỡi xào gói 250g</v>
      </c>
      <c r="L3067" s="8" t="str">
        <f>VLOOKUP(K3067,'[1]Mã Misa'!$B$2:$D$74,2,0)</f>
        <v>Giò Tai Lưỡi Xào 250g</v>
      </c>
      <c r="M3067" s="8" t="str">
        <f>VLOOKUP(L3067,'[1]Mã Misa'!$C$2:$D$74,2,0)</f>
        <v>GTLX250G</v>
      </c>
      <c r="N3067" s="2">
        <v>50182</v>
      </c>
      <c r="O3067" t="s">
        <v>4126</v>
      </c>
      <c r="P3067" s="8" t="str">
        <f t="shared" si="238"/>
        <v>0002920</v>
      </c>
      <c r="Q3067" s="8" t="e">
        <f t="shared" si="236"/>
        <v>#N/A</v>
      </c>
      <c r="R3067" s="19">
        <v>44557</v>
      </c>
      <c r="S3067" s="17" t="s">
        <v>4127</v>
      </c>
      <c r="T3067" s="8" t="str">
        <f t="shared" si="239"/>
        <v>VM+ PTO Kh</v>
      </c>
      <c r="U3067" t="s">
        <v>11598</v>
      </c>
      <c r="Y3067" t="str">
        <f t="shared" si="240"/>
        <v>WINCOMPHUTHO</v>
      </c>
    </row>
    <row r="3068" spans="1:25" x14ac:dyDescent="0.2">
      <c r="A3068" t="s">
        <v>0</v>
      </c>
      <c r="B3068" t="s">
        <v>4128</v>
      </c>
      <c r="D3068" t="s">
        <v>42</v>
      </c>
      <c r="E3068" t="s">
        <v>3</v>
      </c>
      <c r="F3068" s="12">
        <v>22</v>
      </c>
      <c r="G3068" s="2">
        <v>1931314</v>
      </c>
      <c r="H3068" t="s">
        <v>4</v>
      </c>
      <c r="J3068" t="s">
        <v>43</v>
      </c>
      <c r="K3068" s="9" t="str">
        <f t="shared" si="237"/>
        <v>Bắp bò muối gói 200g</v>
      </c>
      <c r="L3068" s="8" t="str">
        <f>VLOOKUP(K3068,'[1]Mã Misa'!$B$2:$D$74,2,0)</f>
        <v>Bắp bò muối 200g</v>
      </c>
      <c r="M3068" s="8" t="str">
        <f>VLOOKUP(L3068,'[1]Mã Misa'!$C$2:$D$74,2,0)</f>
        <v>BBM200</v>
      </c>
      <c r="N3068" s="2">
        <v>87787</v>
      </c>
      <c r="O3068" t="s">
        <v>4129</v>
      </c>
      <c r="P3068" s="8" t="str">
        <f t="shared" si="238"/>
        <v>0048258</v>
      </c>
      <c r="Q3068" s="8" t="e">
        <f t="shared" si="236"/>
        <v>#N/A</v>
      </c>
      <c r="R3068" s="19">
        <v>44557</v>
      </c>
      <c r="S3068" s="17" t="s">
        <v>2307</v>
      </c>
      <c r="T3068" s="8" t="str">
        <f t="shared" si="239"/>
        <v>VM+ HCM 45</v>
      </c>
      <c r="U3068" t="s">
        <v>11160</v>
      </c>
      <c r="Y3068" t="str">
        <f t="shared" si="240"/>
        <v>WINCOMHOCHIMINH</v>
      </c>
    </row>
    <row r="3069" spans="1:25" x14ac:dyDescent="0.2">
      <c r="A3069" t="s">
        <v>0</v>
      </c>
      <c r="B3069" t="s">
        <v>4128</v>
      </c>
      <c r="D3069" t="s">
        <v>47</v>
      </c>
      <c r="E3069" t="s">
        <v>3</v>
      </c>
      <c r="F3069" s="12">
        <v>7</v>
      </c>
      <c r="G3069" s="2">
        <v>389165</v>
      </c>
      <c r="H3069" t="s">
        <v>4</v>
      </c>
      <c r="J3069" t="s">
        <v>48</v>
      </c>
      <c r="K3069" s="9" t="str">
        <f t="shared" si="237"/>
        <v>Tai heo muối gói 200g</v>
      </c>
      <c r="L3069" s="8" t="str">
        <f>VLOOKUP(K3069,'[1]Mã Misa'!$B$2:$D$74,2,0)</f>
        <v>Tai heo muối 200g</v>
      </c>
      <c r="M3069" s="8" t="str">
        <f>VLOOKUP(L3069,'[1]Mã Misa'!$C$2:$D$74,2,0)</f>
        <v>TH200</v>
      </c>
      <c r="N3069" s="2">
        <v>55595</v>
      </c>
      <c r="O3069" t="s">
        <v>4129</v>
      </c>
      <c r="P3069" s="8" t="str">
        <f t="shared" si="238"/>
        <v>0048258</v>
      </c>
      <c r="Q3069" s="8" t="e">
        <f t="shared" si="236"/>
        <v>#N/A</v>
      </c>
      <c r="R3069" s="19">
        <v>44557</v>
      </c>
      <c r="S3069" s="17" t="s">
        <v>2307</v>
      </c>
      <c r="T3069" s="8" t="str">
        <f t="shared" si="239"/>
        <v>VM+ HCM 45</v>
      </c>
      <c r="U3069" t="s">
        <v>11160</v>
      </c>
      <c r="Y3069" t="str">
        <f t="shared" si="240"/>
        <v>WINCOMHOCHIMINH</v>
      </c>
    </row>
    <row r="3070" spans="1:25" x14ac:dyDescent="0.2">
      <c r="A3070" t="s">
        <v>0</v>
      </c>
      <c r="B3070" t="s">
        <v>4130</v>
      </c>
      <c r="D3070" t="s">
        <v>30</v>
      </c>
      <c r="E3070" t="s">
        <v>3</v>
      </c>
      <c r="F3070" s="12">
        <v>1</v>
      </c>
      <c r="G3070" s="2">
        <v>111058</v>
      </c>
      <c r="H3070" t="s">
        <v>4</v>
      </c>
      <c r="J3070" t="s">
        <v>31</v>
      </c>
      <c r="K3070" s="9" t="str">
        <f t="shared" si="237"/>
        <v>Gà muối gói 500g</v>
      </c>
      <c r="L3070" s="8" t="str">
        <f>VLOOKUP(K3070,'[1]Mã Misa'!$B$2:$D$74,2,0)</f>
        <v>Gà muối 500g</v>
      </c>
      <c r="M3070" s="8" t="str">
        <f>VLOOKUP(L3070,'[1]Mã Misa'!$C$2:$D$74,2,0)</f>
        <v>GM500</v>
      </c>
      <c r="N3070" s="2">
        <v>111058</v>
      </c>
      <c r="O3070" t="s">
        <v>4131</v>
      </c>
      <c r="P3070" s="8" t="str">
        <f t="shared" si="238"/>
        <v>0004285</v>
      </c>
      <c r="Q3070" s="8" t="e">
        <f t="shared" si="236"/>
        <v>#N/A</v>
      </c>
      <c r="R3070" s="19">
        <v>44557</v>
      </c>
      <c r="S3070" s="17" t="s">
        <v>4132</v>
      </c>
      <c r="T3070" s="8" t="str">
        <f t="shared" si="239"/>
        <v>VM+ DNI 2/</v>
      </c>
      <c r="U3070" t="s">
        <v>11599</v>
      </c>
      <c r="V3070" s="18"/>
      <c r="Y3070" t="str">
        <f t="shared" ref="Y3070:Y3071" si="241">IF(ISNUMBER(SEARCH($V$3,T3070)),"WINCOMHANOI",IF(ISNUMBER(SEARCH($V$4,T3070)),"WINCOMHOCHIMINH",IF(ISNUMBER(SEARCH($V$5,T3070)),"WINCOMDANANG",IF(ISNUMBER(SEARCH($V$6,T3070)),"WINCOMHAIDUONG",IF(ISNUMBER(SEARCH($V$7,T3070)),"WINCOMQUANGNINH",IF(ISNUMBER(SEARCH($V$8,T3070)),"WINCOMHAIPHONG",IF(ISNUMBER(SEARCH($V$9,T3070)),"WINCOMBACGIANG",IF(ISNUMBER(SEARCH($V$10,T3070)),"WINCOMBACNINH",IF(ISNUMBER(SEARCH($V$11,T3070)),"WINCOMPHUTHO",IF(ISNUMBER(SEARCH($V$12,T3070)),"WINCOMHATINH",IF(ISNUMBER(SEARCH($V$13,T3070)),"WINCOMTHAINGUYEN",IF(ISNUMBER(SEARCH($V$14,T3070)),"WINCOMKHANHHOA",IF(ISNUMBER(SEARCH($V$15,T3070)),"WINCOMHUNGYEN",IF(ISNUMBER(SEARCH($V$16,T3070)),"WINCOMNGHEAN",IF(ISNUMBER(SEARCH($V$17,T3070)),"WINCOMLAOCAI",IF(ISNUMBER(SEARCH($V$18,T3070)),"WINCOMVUNGTAU",IF(ISNUMBER(SEARCH($V$19,T3070)),"WINCOMBINHDUONG",IF(ISNUMBER(SEARCH($V$20,T3070)),"WINCOMKIENGIANG",IF(ISNUMBER(SEARCH($V$21,T3070)),"WINCOMHANAM",IF(ISNUMBER(SEARCH($V$22,T3070)),"WINCOMNAMDINH",IF(ISNUMBER(SEARCH($V$23,T3070)),"WINCOMLANGSON",IF(ISNUMBER(SEARCH($V$24,T3070)),"WINCOMTHANHHOA",IF(ISNUMBER(SEARCH($V$25,T3070)),"WINCOMYENBAI",IF(ISNUMBER(SEARCH($V$26,T3070)),"WINCOMTUYENQUANG",IF(ISNUMBER(SEARCH($V$27,T3070)),"WINCOMHUE",IF(ISNUMBER(SEARCH($V$28,T3070)),"WINCOMQUANGNAM",IF(ISNUMBER(SEARCH($V$29,T3070)),"WINCOMVINHPHUC",IF(ISNUMBER(SEARCH($V$30,T3070)),"WINCOMHAGIANG",IF(ISNUMBER(SEARCH($V$31,T3070)),"WINCOMNINHBINH",IF(ISNUMBER(SEARCH($V$32,T3070)),"WINCOMTRAVINH",IF(ISNUMBER(SEARCH($V$33,T3070)),"WINCOMCANTHO",IF(ISNUMBER(SEARCH($V$34,T3070)),"WINCOMBENTRE",IF(ISNUMBER(SEARCH($V$35,T3070)),"WINCOMCAMAU",IF(ISNUMBER(SEARCH($V$36,T3070)),"WINCOMANGIANG",IF(ISNUMBER(SEARCH($V$37,T3070)),"WINCOMNINHTHUAN",IF(ISNUMBER(SEARCH($V$38,T3070)),"WINCOMTHAIBINH",IF(ISNUMBER(SEARCH($V$39,T3070)),"WINCOMGIALAI",IF(ISNUMBER(SEARCH($V$40,T3070)),"WINCOMHOABINH",IF(ISNUMBER(SEARCH($V$41,T3070)),"WINCOMQUANGNGAI",IF(ISNUMBER(SEARCH($V$42,T3070)),"WINCOMBINHTHUAN",IF(ISNUMBER(SEARCH($V$43,T3070)),"WINCOMDAKLAK",IF(ISNUMBER(SEARCH($V$44,T3070)),"WINCOMSOCTRANG",IF(ISNUMBER(SEARCH($V$45,T3070)),"WINCOMSONLA",IF(ISNUMBER(SEARCH($V$46,T3070)),"WINCOMKONTUM",IF(ISNUMBER(SEARCH($V$47,T3070)),"WINCOMPHUYEN",IF(ISNUMBER(SEARCH($V$48,T3070)),"WINCOMQUANGTRI",IF(ISNUMBER(SEARCH($V$49,T3070)),"WINCOMBINHDINH",IF(ISNUMBER(SEARCH($V$50,T3070)),"WINCOMCAOBANG",IF(ISNUMBER(SEARCH($V$51,T3070)),"WINCOMQUANGBINH",IF(ISNUMBER(SEARCH($V$52,T3070)),"WINCOMLAMDONG",IF(ISNUMBER(SEARCH($V$53,T3070)),"WINCOMVINHLONG",IF(ISNUMBER(SEARCH($V$54,T3070)),"WINCOMDONGTHAP",IF(ISNUMBER(SEARCH($V$55,T3070)),"WINCOMTIENGIANG",IF(ISNUMBER(SEARCH($V$56,T3070)),"WINCOMQUANGNINH",IF(ISNUMBER(SEARCH($V$1399,T3070)),"WINCOMBIENHOA",IF(ISNUMBER(SEARCH($V$1399,T3071)),"0"))))))))))))))))))))))))))))))))))))))))))))))))))))))))</f>
        <v>WINCOMBIENHOA</v>
      </c>
    </row>
    <row r="3071" spans="1:25" x14ac:dyDescent="0.2">
      <c r="A3071" t="s">
        <v>0</v>
      </c>
      <c r="B3071" t="s">
        <v>4130</v>
      </c>
      <c r="D3071" t="s">
        <v>11</v>
      </c>
      <c r="E3071" t="s">
        <v>3</v>
      </c>
      <c r="F3071" s="12">
        <v>1</v>
      </c>
      <c r="G3071" s="2">
        <v>50182</v>
      </c>
      <c r="H3071" t="s">
        <v>4</v>
      </c>
      <c r="J3071" t="s">
        <v>12</v>
      </c>
      <c r="K3071" s="9" t="str">
        <f t="shared" si="237"/>
        <v>Giò tai lưỡi xào gói 250g</v>
      </c>
      <c r="L3071" s="8" t="str">
        <f>VLOOKUP(K3071,'[1]Mã Misa'!$B$2:$D$74,2,0)</f>
        <v>Giò Tai Lưỡi Xào 250g</v>
      </c>
      <c r="M3071" s="8" t="str">
        <f>VLOOKUP(L3071,'[1]Mã Misa'!$C$2:$D$74,2,0)</f>
        <v>GTLX250G</v>
      </c>
      <c r="N3071" s="2">
        <v>50182</v>
      </c>
      <c r="O3071" t="s">
        <v>4131</v>
      </c>
      <c r="P3071" s="8" t="str">
        <f t="shared" si="238"/>
        <v>0004285</v>
      </c>
      <c r="Q3071" s="8" t="e">
        <f t="shared" si="236"/>
        <v>#N/A</v>
      </c>
      <c r="R3071" s="19">
        <v>44557</v>
      </c>
      <c r="S3071" s="17" t="s">
        <v>4132</v>
      </c>
      <c r="T3071" s="8" t="str">
        <f t="shared" si="239"/>
        <v>VM+ DNI 2/</v>
      </c>
      <c r="U3071" t="s">
        <v>11599</v>
      </c>
      <c r="Y3071" t="str">
        <f t="shared" si="241"/>
        <v>WINCOMBIENHOA</v>
      </c>
    </row>
    <row r="3072" spans="1:25" x14ac:dyDescent="0.2">
      <c r="A3072" t="s">
        <v>0</v>
      </c>
      <c r="B3072" t="s">
        <v>4133</v>
      </c>
      <c r="D3072" t="s">
        <v>30</v>
      </c>
      <c r="E3072" t="s">
        <v>3</v>
      </c>
      <c r="F3072" s="12">
        <v>1</v>
      </c>
      <c r="G3072" s="2">
        <v>111058</v>
      </c>
      <c r="H3072" t="s">
        <v>4</v>
      </c>
      <c r="J3072" t="s">
        <v>31</v>
      </c>
      <c r="K3072" s="9" t="str">
        <f t="shared" si="237"/>
        <v>Gà muối gói 500g</v>
      </c>
      <c r="L3072" s="8" t="str">
        <f>VLOOKUP(K3072,'[1]Mã Misa'!$B$2:$D$74,2,0)</f>
        <v>Gà muối 500g</v>
      </c>
      <c r="M3072" s="8" t="str">
        <f>VLOOKUP(L3072,'[1]Mã Misa'!$C$2:$D$74,2,0)</f>
        <v>GM500</v>
      </c>
      <c r="N3072" s="2">
        <v>111058</v>
      </c>
      <c r="O3072" t="s">
        <v>4134</v>
      </c>
      <c r="P3072" s="8" t="str">
        <f t="shared" si="238"/>
        <v>0162649</v>
      </c>
      <c r="Q3072" s="8" t="e">
        <f t="shared" si="236"/>
        <v>#N/A</v>
      </c>
      <c r="R3072" s="19">
        <v>44557</v>
      </c>
      <c r="S3072" s="17" t="s">
        <v>4135</v>
      </c>
      <c r="T3072" s="8" t="str">
        <f t="shared" si="239"/>
        <v>VM+ HNI Ha</v>
      </c>
      <c r="U3072" t="s">
        <v>11600</v>
      </c>
      <c r="Y3072" t="str">
        <f t="shared" si="240"/>
        <v>WINCOMHANOI</v>
      </c>
    </row>
    <row r="3073" spans="1:25" x14ac:dyDescent="0.2">
      <c r="A3073" t="s">
        <v>0</v>
      </c>
      <c r="B3073" t="s">
        <v>4136</v>
      </c>
      <c r="D3073" t="s">
        <v>42</v>
      </c>
      <c r="E3073" t="s">
        <v>3</v>
      </c>
      <c r="F3073" s="12">
        <v>2</v>
      </c>
      <c r="G3073" s="2">
        <v>175574</v>
      </c>
      <c r="H3073" t="s">
        <v>4</v>
      </c>
      <c r="J3073" t="s">
        <v>43</v>
      </c>
      <c r="K3073" s="9" t="str">
        <f t="shared" si="237"/>
        <v>Bắp bò muối gói 200g</v>
      </c>
      <c r="L3073" s="8" t="str">
        <f>VLOOKUP(K3073,'[1]Mã Misa'!$B$2:$D$74,2,0)</f>
        <v>Bắp bò muối 200g</v>
      </c>
      <c r="M3073" s="8" t="str">
        <f>VLOOKUP(L3073,'[1]Mã Misa'!$C$2:$D$74,2,0)</f>
        <v>BBM200</v>
      </c>
      <c r="N3073" s="2">
        <v>87787</v>
      </c>
      <c r="O3073" t="s">
        <v>4137</v>
      </c>
      <c r="P3073" s="8" t="str">
        <f t="shared" si="238"/>
        <v>0162665</v>
      </c>
      <c r="Q3073" s="8" t="e">
        <f t="shared" si="236"/>
        <v>#N/A</v>
      </c>
      <c r="R3073" s="19">
        <v>44557</v>
      </c>
      <c r="S3073" s="17" t="s">
        <v>323</v>
      </c>
      <c r="T3073" s="8" t="str">
        <f t="shared" si="239"/>
        <v>VM+ HNI 20</v>
      </c>
      <c r="U3073" t="s">
        <v>10599</v>
      </c>
      <c r="Y3073" t="str">
        <f t="shared" si="240"/>
        <v>WINCOMHANOI</v>
      </c>
    </row>
    <row r="3074" spans="1:25" x14ac:dyDescent="0.2">
      <c r="A3074" t="s">
        <v>0</v>
      </c>
      <c r="B3074" t="s">
        <v>4138</v>
      </c>
      <c r="D3074" t="s">
        <v>25</v>
      </c>
      <c r="E3074" t="s">
        <v>3</v>
      </c>
      <c r="F3074" s="12">
        <v>4</v>
      </c>
      <c r="G3074" s="2">
        <v>363000</v>
      </c>
      <c r="H3074" t="s">
        <v>4</v>
      </c>
      <c r="J3074" t="s">
        <v>26</v>
      </c>
      <c r="K3074" s="9" t="str">
        <f t="shared" si="237"/>
        <v>_Chân gà sốt cay 400g</v>
      </c>
      <c r="L3074" s="8" t="str">
        <f>VLOOKUP(K3074,'[1]Mã Misa'!$B$2:$D$74,2,0)</f>
        <v>Chân gà sốt cay 400g</v>
      </c>
      <c r="M3074" s="8" t="str">
        <f>VLOOKUP(L3074,'[1]Mã Misa'!$C$2:$D$74,2,0)</f>
        <v>CGSC400</v>
      </c>
      <c r="N3074" s="2">
        <v>90750</v>
      </c>
      <c r="O3074" t="s">
        <v>4139</v>
      </c>
      <c r="P3074" s="8" t="str">
        <f t="shared" si="238"/>
        <v>0162666</v>
      </c>
      <c r="Q3074" s="8" t="e">
        <f t="shared" si="236"/>
        <v>#N/A</v>
      </c>
      <c r="R3074" s="19">
        <v>44557</v>
      </c>
      <c r="S3074" s="17" t="s">
        <v>4140</v>
      </c>
      <c r="T3074" s="8" t="str">
        <f t="shared" si="239"/>
        <v>VM+ HNI 10</v>
      </c>
      <c r="U3074" t="s">
        <v>11601</v>
      </c>
      <c r="Y3074" t="str">
        <f t="shared" si="240"/>
        <v>WINCOMHANOI</v>
      </c>
    </row>
    <row r="3075" spans="1:25" x14ac:dyDescent="0.2">
      <c r="A3075" t="s">
        <v>0</v>
      </c>
      <c r="B3075" t="s">
        <v>4141</v>
      </c>
      <c r="D3075" t="s">
        <v>121</v>
      </c>
      <c r="E3075" t="s">
        <v>3</v>
      </c>
      <c r="F3075" s="12">
        <v>1</v>
      </c>
      <c r="G3075" s="2">
        <v>73431</v>
      </c>
      <c r="H3075" t="s">
        <v>4</v>
      </c>
      <c r="J3075" t="s">
        <v>122</v>
      </c>
      <c r="K3075" s="9" t="str">
        <f t="shared" si="237"/>
        <v>Chân giò heo muối gói 300g</v>
      </c>
      <c r="L3075" s="8" t="str">
        <f>VLOOKUP(K3075,'[1]Mã Misa'!$B$2:$D$74,2,0)</f>
        <v>Chân giò heo muối 300g</v>
      </c>
      <c r="M3075" s="8" t="str">
        <f>VLOOKUP(L3075,'[1]Mã Misa'!$C$2:$D$74,2,0)</f>
        <v>CGM300</v>
      </c>
      <c r="N3075" s="2">
        <v>73431</v>
      </c>
      <c r="O3075" t="s">
        <v>4142</v>
      </c>
      <c r="P3075" s="8" t="str">
        <f t="shared" si="238"/>
        <v>0002663</v>
      </c>
      <c r="Q3075" s="8" t="e">
        <f t="shared" ref="Q3075:Q3138" si="242">IF(VLOOKUP(P3075,$AD$1:$AF$32,1,0)&lt;&gt;0,(P3075&amp;"A"),0)</f>
        <v>#N/A</v>
      </c>
      <c r="R3075" s="19">
        <v>44557</v>
      </c>
      <c r="S3075" s="17" t="s">
        <v>2001</v>
      </c>
      <c r="T3075" s="8" t="str">
        <f t="shared" si="239"/>
        <v>VM+ BGG 13</v>
      </c>
      <c r="U3075" t="s">
        <v>11078</v>
      </c>
      <c r="Y3075" t="str">
        <f t="shared" si="240"/>
        <v>WINCOMBACGIANG</v>
      </c>
    </row>
    <row r="3076" spans="1:25" x14ac:dyDescent="0.2">
      <c r="A3076" t="s">
        <v>0</v>
      </c>
      <c r="B3076" t="s">
        <v>4143</v>
      </c>
      <c r="D3076" t="s">
        <v>11</v>
      </c>
      <c r="E3076" t="s">
        <v>3</v>
      </c>
      <c r="F3076" s="12">
        <v>4</v>
      </c>
      <c r="G3076" s="2">
        <v>200728</v>
      </c>
      <c r="H3076" t="s">
        <v>4</v>
      </c>
      <c r="J3076" t="s">
        <v>12</v>
      </c>
      <c r="K3076" s="9" t="str">
        <f t="shared" ref="K3076:K3139" si="243">MID(J3076,10,26)</f>
        <v>Giò tai lưỡi xào gói 250g</v>
      </c>
      <c r="L3076" s="8" t="str">
        <f>VLOOKUP(K3076,'[1]Mã Misa'!$B$2:$D$74,2,0)</f>
        <v>Giò Tai Lưỡi Xào 250g</v>
      </c>
      <c r="M3076" s="8" t="str">
        <f>VLOOKUP(L3076,'[1]Mã Misa'!$C$2:$D$74,2,0)</f>
        <v>GTLX250G</v>
      </c>
      <c r="N3076" s="2">
        <v>50182</v>
      </c>
      <c r="O3076" t="s">
        <v>4144</v>
      </c>
      <c r="P3076" s="8" t="str">
        <f t="shared" ref="P3076:P3139" si="244">RIGHT(O3076,7)</f>
        <v>0013425</v>
      </c>
      <c r="Q3076" s="8" t="e">
        <f t="shared" si="242"/>
        <v>#N/A</v>
      </c>
      <c r="R3076" s="19">
        <v>44557</v>
      </c>
      <c r="S3076" s="17" t="s">
        <v>85</v>
      </c>
      <c r="T3076" s="8" t="str">
        <f t="shared" ref="T3076:T3139" si="245">LEFT(U3076,10)</f>
        <v>VM+ QNH 33</v>
      </c>
      <c r="U3076" t="s">
        <v>10523</v>
      </c>
      <c r="Y3076" t="str">
        <f t="shared" ref="Y3076:Y3139" si="246">IF(ISNUMBER(SEARCH($V$3,T3076)),"WINCOMHANOI",IF(ISNUMBER(SEARCH($V$4,T3076)),"WINCOMHOCHIMINH",IF(ISNUMBER(SEARCH($V$5,T3076)),"WINCOMDANANG",IF(ISNUMBER(SEARCH($V$6,T3076)),"WINCOMHAIDUONG",IF(ISNUMBER(SEARCH($V$7,T3076)),"WINCOMQUANGNINH",IF(ISNUMBER(SEARCH($V$8,T3076)),"WINCOMHAIPHONG",IF(ISNUMBER(SEARCH($V$9,T3076)),"WINCOMBACGIANG",IF(ISNUMBER(SEARCH($V$10,T3076)),"WINCOMBACNINH",IF(ISNUMBER(SEARCH($V$11,T3076)),"WINCOMPHUTHO",IF(ISNUMBER(SEARCH($V$12,T3076)),"WINCOMHATINH",IF(ISNUMBER(SEARCH($V$13,T3076)),"WINCOMTHAINGUYEN",IF(ISNUMBER(SEARCH($V$14,T3076)),"WINCOMKHANHHOA",IF(ISNUMBER(SEARCH($V$15,T3076)),"WINCOMHUNGYEN",IF(ISNUMBER(SEARCH($V$16,T3076)),"WINCOMNGHEAN",IF(ISNUMBER(SEARCH($V$17,T3076)),"WINCOMLAOCAI",IF(ISNUMBER(SEARCH($V$18,T3076)),"WINCOMVUNGTAU",IF(ISNUMBER(SEARCH($V$19,T3076)),"WINCOMBINHDUONG",IF(ISNUMBER(SEARCH($V$20,T3076)),"WINCOMKIENGIANG",IF(ISNUMBER(SEARCH($V$21,T3076)),"WINCOMHANAM",IF(ISNUMBER(SEARCH($V$22,T3076)),"WINCOMNAMDINH",IF(ISNUMBER(SEARCH($V$23,T3076)),"WINCOMLANGSON",IF(ISNUMBER(SEARCH($V$24,T3076)),"WINCOMTHANHHOA",IF(ISNUMBER(SEARCH($V$25,T3076)),"WINCOMYENBAI",IF(ISNUMBER(SEARCH($V$26,T3076)),"WINCOMTUYENQUANG",IF(ISNUMBER(SEARCH($V$27,T3076)),"WINCOMHUE",IF(ISNUMBER(SEARCH($V$28,T3076)),"WINCOMQUANGNAM",IF(ISNUMBER(SEARCH($V$29,T3076)),"WINCOMVINHPHUC",IF(ISNUMBER(SEARCH($V$30,T3076)),"WINCOMHAGIANG",IF(ISNUMBER(SEARCH($V$31,T3076)),"WINCOMNINHBINH",IF(ISNUMBER(SEARCH($V$32,T3076)),"WINCOMTRAVINH",IF(ISNUMBER(SEARCH($V$33,T3076)),"WINCOMCANTHO",IF(ISNUMBER(SEARCH($V$34,T3076)),"WINCOMBENTRE",IF(ISNUMBER(SEARCH($V$35,T3076)),"WINCOMCAMAU",IF(ISNUMBER(SEARCH($V$36,T3076)),"WINCOMANGIANG",IF(ISNUMBER(SEARCH($V$37,T3076)),"WINCOMNINHTHUAN",IF(ISNUMBER(SEARCH($V$38,T3076)),"WINCOMTHAIBINH",IF(ISNUMBER(SEARCH($V$39,T3076)),"WINCOMGIALAI",IF(ISNUMBER(SEARCH($V$40,T3076)),"WINCOMHOABINH",IF(ISNUMBER(SEARCH($V$41,T3076)),"WINCOMQUANGNGAI",IF(ISNUMBER(SEARCH($V$42,T3076)),"WINCOMBINHTHUAN",IF(ISNUMBER(SEARCH($V$43,T3076)),"WINCOMDAKLAK",IF(ISNUMBER(SEARCH($V$44,T3076)),"WINCOMSOCTRANG",IF(ISNUMBER(SEARCH($V$45,T3076)),"WINCOMSONLA",IF(ISNUMBER(SEARCH($V$46,T3076)),"WINCOMKONTUM",IF(ISNUMBER(SEARCH($V$47,T3076)),"WINCOMPHUYEN",IF(ISNUMBER(SEARCH($V$48,T3076)),"WINCOMQUANGTRI",IF(ISNUMBER(SEARCH($V$49,T3076)),"WINCOMBINHDINH",IF(ISNUMBER(SEARCH($V$50,T3076)),"WINCOMCAOBANG",IF(ISNUMBER(SEARCH($V$51,T3076)),"WINCOMQUANGBINH",IF(ISNUMBER(SEARCH($V$52,T3076)),"WINCOMLAMDONG",IF(ISNUMBER(SEARCH($V$53,T3076)),"WINCOMVINHLONG",IF(ISNUMBER(SEARCH($V$54,T3076)),"WINCOMDONGTHAP",IF(ISNUMBER(SEARCH($V$55,T3076)),"WINCOMTIENGIANG",IF(ISNUMBER(SEARCH($V$56,T3076)),"WINCOMQUANGNINH",0))))))))))))))))))))))))))))))))))))))))))))))))))))))</f>
        <v>WINCOMQUANGNINH</v>
      </c>
    </row>
    <row r="3077" spans="1:25" x14ac:dyDescent="0.2">
      <c r="A3077" t="s">
        <v>0</v>
      </c>
      <c r="B3077" t="s">
        <v>4145</v>
      </c>
      <c r="D3077" t="s">
        <v>11</v>
      </c>
      <c r="E3077" t="s">
        <v>3</v>
      </c>
      <c r="F3077" s="12">
        <v>1</v>
      </c>
      <c r="G3077" s="2">
        <v>50182</v>
      </c>
      <c r="H3077" t="s">
        <v>4</v>
      </c>
      <c r="J3077" t="s">
        <v>12</v>
      </c>
      <c r="K3077" s="9" t="str">
        <f t="shared" si="243"/>
        <v>Giò tai lưỡi xào gói 250g</v>
      </c>
      <c r="L3077" s="8" t="str">
        <f>VLOOKUP(K3077,'[1]Mã Misa'!$B$2:$D$74,2,0)</f>
        <v>Giò Tai Lưỡi Xào 250g</v>
      </c>
      <c r="M3077" s="8" t="str">
        <f>VLOOKUP(L3077,'[1]Mã Misa'!$C$2:$D$74,2,0)</f>
        <v>GTLX250G</v>
      </c>
      <c r="N3077" s="2">
        <v>50182</v>
      </c>
      <c r="O3077" t="s">
        <v>4146</v>
      </c>
      <c r="P3077" s="8" t="str">
        <f t="shared" si="244"/>
        <v>0162688</v>
      </c>
      <c r="Q3077" s="8" t="e">
        <f t="shared" si="242"/>
        <v>#N/A</v>
      </c>
      <c r="R3077" s="19">
        <v>44557</v>
      </c>
      <c r="S3077" s="17" t="s">
        <v>3404</v>
      </c>
      <c r="T3077" s="8" t="str">
        <f t="shared" si="245"/>
        <v>VM+ HNI 12</v>
      </c>
      <c r="U3077" t="s">
        <v>11431</v>
      </c>
      <c r="Y3077" t="str">
        <f t="shared" si="246"/>
        <v>WINCOMHANOI</v>
      </c>
    </row>
    <row r="3078" spans="1:25" x14ac:dyDescent="0.2">
      <c r="A3078" t="s">
        <v>0</v>
      </c>
      <c r="B3078" t="s">
        <v>4145</v>
      </c>
      <c r="D3078" t="s">
        <v>8</v>
      </c>
      <c r="E3078" t="s">
        <v>3</v>
      </c>
      <c r="F3078" s="12">
        <v>3</v>
      </c>
      <c r="G3078" s="2">
        <v>316200</v>
      </c>
      <c r="H3078" t="s">
        <v>4</v>
      </c>
      <c r="J3078" t="s">
        <v>9</v>
      </c>
      <c r="K3078" s="9" t="str">
        <f t="shared" si="243"/>
        <v>_Đùi gà sốt cay 500g</v>
      </c>
      <c r="L3078" s="8" t="str">
        <f>VLOOKUP(K3078,'[1]Mã Misa'!$B$2:$D$74,2,0)</f>
        <v>Đùi gà sốt cay 500g</v>
      </c>
      <c r="M3078" s="8" t="str">
        <f>VLOOKUP(L3078,'[1]Mã Misa'!$C$2:$D$74,2,0)</f>
        <v>DGSC500</v>
      </c>
      <c r="N3078" s="2">
        <v>105400</v>
      </c>
      <c r="O3078" t="s">
        <v>4146</v>
      </c>
      <c r="P3078" s="8" t="str">
        <f t="shared" si="244"/>
        <v>0162688</v>
      </c>
      <c r="Q3078" s="8" t="e">
        <f t="shared" si="242"/>
        <v>#N/A</v>
      </c>
      <c r="R3078" s="19">
        <v>44557</v>
      </c>
      <c r="S3078" s="17" t="s">
        <v>3404</v>
      </c>
      <c r="T3078" s="8" t="str">
        <f t="shared" si="245"/>
        <v>VM+ HNI 12</v>
      </c>
      <c r="U3078" t="s">
        <v>11431</v>
      </c>
      <c r="Y3078" t="str">
        <f t="shared" si="246"/>
        <v>WINCOMHANOI</v>
      </c>
    </row>
    <row r="3079" spans="1:25" x14ac:dyDescent="0.2">
      <c r="A3079" t="s">
        <v>0</v>
      </c>
      <c r="B3079" t="s">
        <v>4147</v>
      </c>
      <c r="D3079" t="s">
        <v>121</v>
      </c>
      <c r="E3079" t="s">
        <v>3</v>
      </c>
      <c r="F3079" s="12">
        <v>5</v>
      </c>
      <c r="G3079" s="2">
        <v>367155</v>
      </c>
      <c r="H3079" t="s">
        <v>4</v>
      </c>
      <c r="J3079" t="s">
        <v>122</v>
      </c>
      <c r="K3079" s="9" t="str">
        <f t="shared" si="243"/>
        <v>Chân giò heo muối gói 300g</v>
      </c>
      <c r="L3079" s="8" t="str">
        <f>VLOOKUP(K3079,'[1]Mã Misa'!$B$2:$D$74,2,0)</f>
        <v>Chân giò heo muối 300g</v>
      </c>
      <c r="M3079" s="8" t="str">
        <f>VLOOKUP(L3079,'[1]Mã Misa'!$C$2:$D$74,2,0)</f>
        <v>CGM300</v>
      </c>
      <c r="N3079" s="2">
        <v>73431</v>
      </c>
      <c r="O3079" t="s">
        <v>4148</v>
      </c>
      <c r="P3079" s="8" t="str">
        <f t="shared" si="244"/>
        <v>0048263</v>
      </c>
      <c r="Q3079" s="8" t="e">
        <f t="shared" si="242"/>
        <v>#N/A</v>
      </c>
      <c r="R3079" s="19">
        <v>44557</v>
      </c>
      <c r="S3079" s="17" t="s">
        <v>1251</v>
      </c>
      <c r="T3079" s="8" t="str">
        <f t="shared" si="245"/>
        <v>VM+ HCM 50</v>
      </c>
      <c r="U3079" t="s">
        <v>10873</v>
      </c>
      <c r="Y3079" t="str">
        <f t="shared" si="246"/>
        <v>WINCOMHOCHIMINH</v>
      </c>
    </row>
    <row r="3080" spans="1:25" x14ac:dyDescent="0.2">
      <c r="A3080" t="s">
        <v>0</v>
      </c>
      <c r="B3080" t="s">
        <v>4147</v>
      </c>
      <c r="D3080" t="s">
        <v>47</v>
      </c>
      <c r="E3080" t="s">
        <v>3</v>
      </c>
      <c r="F3080" s="12">
        <v>14</v>
      </c>
      <c r="G3080" s="2">
        <v>778330</v>
      </c>
      <c r="H3080" t="s">
        <v>4</v>
      </c>
      <c r="J3080" t="s">
        <v>48</v>
      </c>
      <c r="K3080" s="9" t="str">
        <f t="shared" si="243"/>
        <v>Tai heo muối gói 200g</v>
      </c>
      <c r="L3080" s="8" t="str">
        <f>VLOOKUP(K3080,'[1]Mã Misa'!$B$2:$D$74,2,0)</f>
        <v>Tai heo muối 200g</v>
      </c>
      <c r="M3080" s="8" t="str">
        <f>VLOOKUP(L3080,'[1]Mã Misa'!$C$2:$D$74,2,0)</f>
        <v>TH200</v>
      </c>
      <c r="N3080" s="2">
        <v>55595</v>
      </c>
      <c r="O3080" t="s">
        <v>4148</v>
      </c>
      <c r="P3080" s="8" t="str">
        <f t="shared" si="244"/>
        <v>0048263</v>
      </c>
      <c r="Q3080" s="8" t="e">
        <f t="shared" si="242"/>
        <v>#N/A</v>
      </c>
      <c r="R3080" s="19">
        <v>44557</v>
      </c>
      <c r="S3080" s="17" t="s">
        <v>1251</v>
      </c>
      <c r="T3080" s="8" t="str">
        <f t="shared" si="245"/>
        <v>VM+ HCM 50</v>
      </c>
      <c r="U3080" t="s">
        <v>10873</v>
      </c>
      <c r="Y3080" t="str">
        <f t="shared" si="246"/>
        <v>WINCOMHOCHIMINH</v>
      </c>
    </row>
    <row r="3081" spans="1:25" x14ac:dyDescent="0.2">
      <c r="A3081" t="s">
        <v>0</v>
      </c>
      <c r="B3081" t="s">
        <v>4147</v>
      </c>
      <c r="D3081" t="s">
        <v>42</v>
      </c>
      <c r="E3081" t="s">
        <v>3</v>
      </c>
      <c r="F3081" s="12">
        <v>2</v>
      </c>
      <c r="G3081" s="2">
        <v>175574</v>
      </c>
      <c r="H3081" t="s">
        <v>4</v>
      </c>
      <c r="J3081" t="s">
        <v>43</v>
      </c>
      <c r="K3081" s="9" t="str">
        <f t="shared" si="243"/>
        <v>Bắp bò muối gói 200g</v>
      </c>
      <c r="L3081" s="8" t="str">
        <f>VLOOKUP(K3081,'[1]Mã Misa'!$B$2:$D$74,2,0)</f>
        <v>Bắp bò muối 200g</v>
      </c>
      <c r="M3081" s="8" t="str">
        <f>VLOOKUP(L3081,'[1]Mã Misa'!$C$2:$D$74,2,0)</f>
        <v>BBM200</v>
      </c>
      <c r="N3081" s="2">
        <v>87787</v>
      </c>
      <c r="O3081" t="s">
        <v>4148</v>
      </c>
      <c r="P3081" s="8" t="str">
        <f t="shared" si="244"/>
        <v>0048263</v>
      </c>
      <c r="Q3081" s="8" t="e">
        <f t="shared" si="242"/>
        <v>#N/A</v>
      </c>
      <c r="R3081" s="19">
        <v>44557</v>
      </c>
      <c r="S3081" s="17" t="s">
        <v>1251</v>
      </c>
      <c r="T3081" s="8" t="str">
        <f t="shared" si="245"/>
        <v>VM+ HCM 50</v>
      </c>
      <c r="U3081" t="s">
        <v>10873</v>
      </c>
      <c r="Y3081" t="str">
        <f t="shared" si="246"/>
        <v>WINCOMHOCHIMINH</v>
      </c>
    </row>
    <row r="3082" spans="1:25" x14ac:dyDescent="0.2">
      <c r="A3082" t="s">
        <v>0</v>
      </c>
      <c r="B3082" t="s">
        <v>4149</v>
      </c>
      <c r="D3082" t="s">
        <v>8</v>
      </c>
      <c r="E3082" t="s">
        <v>3</v>
      </c>
      <c r="F3082" s="12">
        <v>5</v>
      </c>
      <c r="G3082" s="2">
        <v>527000</v>
      </c>
      <c r="H3082" t="s">
        <v>4</v>
      </c>
      <c r="J3082" t="s">
        <v>9</v>
      </c>
      <c r="K3082" s="9" t="str">
        <f t="shared" si="243"/>
        <v>_Đùi gà sốt cay 500g</v>
      </c>
      <c r="L3082" s="8" t="str">
        <f>VLOOKUP(K3082,'[1]Mã Misa'!$B$2:$D$74,2,0)</f>
        <v>Đùi gà sốt cay 500g</v>
      </c>
      <c r="M3082" s="8" t="str">
        <f>VLOOKUP(L3082,'[1]Mã Misa'!$C$2:$D$74,2,0)</f>
        <v>DGSC500</v>
      </c>
      <c r="N3082" s="2">
        <v>105400</v>
      </c>
      <c r="O3082" t="s">
        <v>4150</v>
      </c>
      <c r="P3082" s="8" t="str">
        <f t="shared" si="244"/>
        <v>0162694</v>
      </c>
      <c r="Q3082" s="8" t="e">
        <f t="shared" si="242"/>
        <v>#N/A</v>
      </c>
      <c r="R3082" s="19">
        <v>44557</v>
      </c>
      <c r="S3082" s="17" t="s">
        <v>2623</v>
      </c>
      <c r="T3082" s="8" t="str">
        <f t="shared" si="245"/>
        <v>VM+ HNI Go</v>
      </c>
      <c r="U3082" t="s">
        <v>11245</v>
      </c>
      <c r="Y3082" t="str">
        <f t="shared" si="246"/>
        <v>WINCOMHANOI</v>
      </c>
    </row>
    <row r="3083" spans="1:25" x14ac:dyDescent="0.2">
      <c r="A3083" t="s">
        <v>0</v>
      </c>
      <c r="B3083" t="s">
        <v>4149</v>
      </c>
      <c r="D3083" t="s">
        <v>25</v>
      </c>
      <c r="E3083" t="s">
        <v>3</v>
      </c>
      <c r="F3083" s="12">
        <v>1</v>
      </c>
      <c r="G3083" s="2">
        <v>90750</v>
      </c>
      <c r="H3083" t="s">
        <v>4</v>
      </c>
      <c r="J3083" t="s">
        <v>26</v>
      </c>
      <c r="K3083" s="9" t="str">
        <f t="shared" si="243"/>
        <v>_Chân gà sốt cay 400g</v>
      </c>
      <c r="L3083" s="8" t="str">
        <f>VLOOKUP(K3083,'[1]Mã Misa'!$B$2:$D$74,2,0)</f>
        <v>Chân gà sốt cay 400g</v>
      </c>
      <c r="M3083" s="8" t="str">
        <f>VLOOKUP(L3083,'[1]Mã Misa'!$C$2:$D$74,2,0)</f>
        <v>CGSC400</v>
      </c>
      <c r="N3083" s="2">
        <v>90750</v>
      </c>
      <c r="O3083" t="s">
        <v>4150</v>
      </c>
      <c r="P3083" s="8" t="str">
        <f t="shared" si="244"/>
        <v>0162694</v>
      </c>
      <c r="Q3083" s="8" t="e">
        <f t="shared" si="242"/>
        <v>#N/A</v>
      </c>
      <c r="R3083" s="19">
        <v>44557</v>
      </c>
      <c r="S3083" s="17" t="s">
        <v>2623</v>
      </c>
      <c r="T3083" s="8" t="str">
        <f t="shared" si="245"/>
        <v>VM+ HNI Go</v>
      </c>
      <c r="U3083" t="s">
        <v>11245</v>
      </c>
      <c r="Y3083" t="str">
        <f t="shared" si="246"/>
        <v>WINCOMHANOI</v>
      </c>
    </row>
    <row r="3084" spans="1:25" x14ac:dyDescent="0.2">
      <c r="A3084" t="s">
        <v>0</v>
      </c>
      <c r="B3084" t="s">
        <v>4151</v>
      </c>
      <c r="D3084" t="s">
        <v>47</v>
      </c>
      <c r="E3084" t="s">
        <v>3</v>
      </c>
      <c r="F3084" s="12">
        <v>5</v>
      </c>
      <c r="G3084" s="2">
        <v>277975</v>
      </c>
      <c r="H3084" t="s">
        <v>4</v>
      </c>
      <c r="J3084" t="s">
        <v>48</v>
      </c>
      <c r="K3084" s="9" t="str">
        <f t="shared" si="243"/>
        <v>Tai heo muối gói 200g</v>
      </c>
      <c r="L3084" s="8" t="str">
        <f>VLOOKUP(K3084,'[1]Mã Misa'!$B$2:$D$74,2,0)</f>
        <v>Tai heo muối 200g</v>
      </c>
      <c r="M3084" s="8" t="str">
        <f>VLOOKUP(L3084,'[1]Mã Misa'!$C$2:$D$74,2,0)</f>
        <v>TH200</v>
      </c>
      <c r="N3084" s="2">
        <v>55595</v>
      </c>
      <c r="O3084" t="s">
        <v>4152</v>
      </c>
      <c r="P3084" s="8" t="str">
        <f t="shared" si="244"/>
        <v>0013432</v>
      </c>
      <c r="Q3084" s="8" t="e">
        <f t="shared" si="242"/>
        <v>#N/A</v>
      </c>
      <c r="R3084" s="19">
        <v>44557</v>
      </c>
      <c r="S3084" s="17" t="s">
        <v>564</v>
      </c>
      <c r="T3084" s="8" t="str">
        <f t="shared" si="245"/>
        <v>VM+ QNH 37</v>
      </c>
      <c r="U3084" t="s">
        <v>10672</v>
      </c>
      <c r="Y3084" t="str">
        <f t="shared" si="246"/>
        <v>WINCOMQUANGNINH</v>
      </c>
    </row>
    <row r="3085" spans="1:25" x14ac:dyDescent="0.2">
      <c r="A3085" t="s">
        <v>0</v>
      </c>
      <c r="B3085" t="s">
        <v>4153</v>
      </c>
      <c r="D3085" t="s">
        <v>25</v>
      </c>
      <c r="E3085" t="s">
        <v>3</v>
      </c>
      <c r="F3085" s="12">
        <v>1</v>
      </c>
      <c r="G3085" s="2">
        <v>90750</v>
      </c>
      <c r="H3085" t="s">
        <v>4</v>
      </c>
      <c r="J3085" t="s">
        <v>26</v>
      </c>
      <c r="K3085" s="9" t="str">
        <f t="shared" si="243"/>
        <v>_Chân gà sốt cay 400g</v>
      </c>
      <c r="L3085" s="8" t="str">
        <f>VLOOKUP(K3085,'[1]Mã Misa'!$B$2:$D$74,2,0)</f>
        <v>Chân gà sốt cay 400g</v>
      </c>
      <c r="M3085" s="8" t="str">
        <f>VLOOKUP(L3085,'[1]Mã Misa'!$C$2:$D$74,2,0)</f>
        <v>CGSC400</v>
      </c>
      <c r="N3085" s="2">
        <v>90750</v>
      </c>
      <c r="O3085" t="s">
        <v>4154</v>
      </c>
      <c r="P3085" s="8" t="str">
        <f t="shared" si="244"/>
        <v>0013433</v>
      </c>
      <c r="Q3085" s="8" t="e">
        <f t="shared" si="242"/>
        <v>#N/A</v>
      </c>
      <c r="R3085" s="19">
        <v>44557</v>
      </c>
      <c r="S3085" s="17" t="s">
        <v>669</v>
      </c>
      <c r="T3085" s="8" t="str">
        <f t="shared" si="245"/>
        <v>VM+ QNH 07</v>
      </c>
      <c r="U3085" t="s">
        <v>10701</v>
      </c>
      <c r="Y3085" t="str">
        <f t="shared" si="246"/>
        <v>WINCOMQUANGNINH</v>
      </c>
    </row>
    <row r="3086" spans="1:25" x14ac:dyDescent="0.2">
      <c r="A3086" t="s">
        <v>0</v>
      </c>
      <c r="B3086" t="s">
        <v>4155</v>
      </c>
      <c r="D3086" t="s">
        <v>42</v>
      </c>
      <c r="E3086" t="s">
        <v>3</v>
      </c>
      <c r="F3086" s="12">
        <v>1</v>
      </c>
      <c r="G3086" s="2">
        <v>87787</v>
      </c>
      <c r="H3086" t="s">
        <v>4</v>
      </c>
      <c r="J3086" t="s">
        <v>43</v>
      </c>
      <c r="K3086" s="9" t="str">
        <f t="shared" si="243"/>
        <v>Bắp bò muối gói 200g</v>
      </c>
      <c r="L3086" s="8" t="str">
        <f>VLOOKUP(K3086,'[1]Mã Misa'!$B$2:$D$74,2,0)</f>
        <v>Bắp bò muối 200g</v>
      </c>
      <c r="M3086" s="8" t="str">
        <f>VLOOKUP(L3086,'[1]Mã Misa'!$C$2:$D$74,2,0)</f>
        <v>BBM200</v>
      </c>
      <c r="N3086" s="2">
        <v>87787</v>
      </c>
      <c r="O3086" t="s">
        <v>4156</v>
      </c>
      <c r="P3086" s="8" t="str">
        <f t="shared" si="244"/>
        <v>0162716</v>
      </c>
      <c r="Q3086" s="8" t="e">
        <f t="shared" si="242"/>
        <v>#N/A</v>
      </c>
      <c r="R3086" s="19">
        <v>44557</v>
      </c>
      <c r="S3086" s="17" t="s">
        <v>1057</v>
      </c>
      <c r="T3086" s="8" t="str">
        <f t="shared" si="245"/>
        <v>VM+ HNI Tầ</v>
      </c>
      <c r="U3086" t="s">
        <v>10817</v>
      </c>
      <c r="Y3086" t="str">
        <f t="shared" si="246"/>
        <v>WINCOMHANOI</v>
      </c>
    </row>
    <row r="3087" spans="1:25" x14ac:dyDescent="0.2">
      <c r="A3087" t="s">
        <v>0</v>
      </c>
      <c r="B3087" t="s">
        <v>4155</v>
      </c>
      <c r="D3087" t="s">
        <v>47</v>
      </c>
      <c r="E3087" t="s">
        <v>3</v>
      </c>
      <c r="F3087" s="12">
        <v>2</v>
      </c>
      <c r="G3087" s="2">
        <v>111190</v>
      </c>
      <c r="H3087" t="s">
        <v>4</v>
      </c>
      <c r="J3087" t="s">
        <v>48</v>
      </c>
      <c r="K3087" s="9" t="str">
        <f t="shared" si="243"/>
        <v>Tai heo muối gói 200g</v>
      </c>
      <c r="L3087" s="8" t="str">
        <f>VLOOKUP(K3087,'[1]Mã Misa'!$B$2:$D$74,2,0)</f>
        <v>Tai heo muối 200g</v>
      </c>
      <c r="M3087" s="8" t="str">
        <f>VLOOKUP(L3087,'[1]Mã Misa'!$C$2:$D$74,2,0)</f>
        <v>TH200</v>
      </c>
      <c r="N3087" s="2">
        <v>55595</v>
      </c>
      <c r="O3087" t="s">
        <v>4156</v>
      </c>
      <c r="P3087" s="8" t="str">
        <f t="shared" si="244"/>
        <v>0162716</v>
      </c>
      <c r="Q3087" s="8" t="e">
        <f t="shared" si="242"/>
        <v>#N/A</v>
      </c>
      <c r="R3087" s="19">
        <v>44557</v>
      </c>
      <c r="S3087" s="17" t="s">
        <v>1057</v>
      </c>
      <c r="T3087" s="8" t="str">
        <f t="shared" si="245"/>
        <v>VM+ HNI Tầ</v>
      </c>
      <c r="U3087" t="s">
        <v>10817</v>
      </c>
      <c r="Y3087" t="str">
        <f t="shared" si="246"/>
        <v>WINCOMHANOI</v>
      </c>
    </row>
    <row r="3088" spans="1:25" x14ac:dyDescent="0.2">
      <c r="A3088" t="s">
        <v>0</v>
      </c>
      <c r="B3088" t="s">
        <v>4157</v>
      </c>
      <c r="D3088" t="s">
        <v>8</v>
      </c>
      <c r="E3088" t="s">
        <v>3</v>
      </c>
      <c r="F3088" s="12">
        <v>4</v>
      </c>
      <c r="G3088" s="2">
        <v>421600</v>
      </c>
      <c r="H3088" t="s">
        <v>4</v>
      </c>
      <c r="J3088" t="s">
        <v>9</v>
      </c>
      <c r="K3088" s="9" t="str">
        <f t="shared" si="243"/>
        <v>_Đùi gà sốt cay 500g</v>
      </c>
      <c r="L3088" s="8" t="str">
        <f>VLOOKUP(K3088,'[1]Mã Misa'!$B$2:$D$74,2,0)</f>
        <v>Đùi gà sốt cay 500g</v>
      </c>
      <c r="M3088" s="8" t="str">
        <f>VLOOKUP(L3088,'[1]Mã Misa'!$C$2:$D$74,2,0)</f>
        <v>DGSC500</v>
      </c>
      <c r="N3088" s="2">
        <v>105400</v>
      </c>
      <c r="O3088" t="s">
        <v>4158</v>
      </c>
      <c r="P3088" s="8" t="str">
        <f t="shared" si="244"/>
        <v>0003367</v>
      </c>
      <c r="Q3088" s="8" t="e">
        <f t="shared" si="242"/>
        <v>#N/A</v>
      </c>
      <c r="R3088" s="19">
        <v>44557</v>
      </c>
      <c r="S3088" s="17" t="s">
        <v>2695</v>
      </c>
      <c r="T3088" s="8" t="str">
        <f t="shared" si="245"/>
        <v>VM+ NAN 24</v>
      </c>
      <c r="U3088" t="s">
        <v>11265</v>
      </c>
      <c r="Y3088" t="str">
        <f t="shared" si="246"/>
        <v>WINCOMNGHEAN</v>
      </c>
    </row>
    <row r="3089" spans="1:25" x14ac:dyDescent="0.2">
      <c r="A3089" t="s">
        <v>0</v>
      </c>
      <c r="B3089" t="s">
        <v>4157</v>
      </c>
      <c r="D3089" t="s">
        <v>25</v>
      </c>
      <c r="E3089" t="s">
        <v>3</v>
      </c>
      <c r="F3089" s="12">
        <v>4</v>
      </c>
      <c r="G3089" s="2">
        <v>363000</v>
      </c>
      <c r="H3089" t="s">
        <v>4</v>
      </c>
      <c r="J3089" t="s">
        <v>26</v>
      </c>
      <c r="K3089" s="9" t="str">
        <f t="shared" si="243"/>
        <v>_Chân gà sốt cay 400g</v>
      </c>
      <c r="L3089" s="8" t="str">
        <f>VLOOKUP(K3089,'[1]Mã Misa'!$B$2:$D$74,2,0)</f>
        <v>Chân gà sốt cay 400g</v>
      </c>
      <c r="M3089" s="8" t="str">
        <f>VLOOKUP(L3089,'[1]Mã Misa'!$C$2:$D$74,2,0)</f>
        <v>CGSC400</v>
      </c>
      <c r="N3089" s="2">
        <v>90750</v>
      </c>
      <c r="O3089" t="s">
        <v>4158</v>
      </c>
      <c r="P3089" s="8" t="str">
        <f t="shared" si="244"/>
        <v>0003367</v>
      </c>
      <c r="Q3089" s="8" t="e">
        <f t="shared" si="242"/>
        <v>#N/A</v>
      </c>
      <c r="R3089" s="19">
        <v>44557</v>
      </c>
      <c r="S3089" s="17" t="s">
        <v>2695</v>
      </c>
      <c r="T3089" s="8" t="str">
        <f t="shared" si="245"/>
        <v>VM+ NAN 24</v>
      </c>
      <c r="U3089" t="s">
        <v>11265</v>
      </c>
      <c r="Y3089" t="str">
        <f t="shared" si="246"/>
        <v>WINCOMNGHEAN</v>
      </c>
    </row>
    <row r="3090" spans="1:25" x14ac:dyDescent="0.2">
      <c r="A3090" t="s">
        <v>0</v>
      </c>
      <c r="B3090" t="s">
        <v>4159</v>
      </c>
      <c r="D3090" t="s">
        <v>21</v>
      </c>
      <c r="E3090" t="s">
        <v>3</v>
      </c>
      <c r="F3090" s="12">
        <v>5</v>
      </c>
      <c r="G3090" s="2">
        <v>371250</v>
      </c>
      <c r="H3090" t="s">
        <v>4</v>
      </c>
      <c r="J3090" t="s">
        <v>22</v>
      </c>
      <c r="K3090" s="9" t="str">
        <f t="shared" si="243"/>
        <v>_Chả cốm 300g</v>
      </c>
      <c r="L3090" s="8" t="str">
        <f>VLOOKUP(K3090,'[1]Mã Misa'!$B$2:$D$74,2,0)</f>
        <v>Chả cốm 300g</v>
      </c>
      <c r="M3090" s="8" t="str">
        <f>VLOOKUP(L3090,'[1]Mã Misa'!$C$2:$D$74,2,0)</f>
        <v>CC300</v>
      </c>
      <c r="N3090" s="2">
        <v>74250</v>
      </c>
      <c r="O3090" t="s">
        <v>4160</v>
      </c>
      <c r="P3090" s="8" t="str">
        <f t="shared" si="244"/>
        <v>0002037</v>
      </c>
      <c r="Q3090" s="8" t="e">
        <f t="shared" si="242"/>
        <v>#N/A</v>
      </c>
      <c r="R3090" s="19">
        <v>44557</v>
      </c>
      <c r="S3090" s="17" t="s">
        <v>4161</v>
      </c>
      <c r="T3090" s="8" t="str">
        <f t="shared" si="245"/>
        <v>VM+ LSN 17</v>
      </c>
      <c r="U3090" t="s">
        <v>11602</v>
      </c>
      <c r="Y3090" t="str">
        <f t="shared" si="246"/>
        <v>WINCOMLANGSON</v>
      </c>
    </row>
    <row r="3091" spans="1:25" x14ac:dyDescent="0.2">
      <c r="A3091" t="s">
        <v>0</v>
      </c>
      <c r="B3091" t="s">
        <v>4162</v>
      </c>
      <c r="D3091" t="s">
        <v>25</v>
      </c>
      <c r="E3091" t="s">
        <v>3</v>
      </c>
      <c r="F3091" s="12">
        <v>1</v>
      </c>
      <c r="G3091" s="2">
        <v>90750</v>
      </c>
      <c r="H3091" t="s">
        <v>4</v>
      </c>
      <c r="J3091" t="s">
        <v>26</v>
      </c>
      <c r="K3091" s="9" t="str">
        <f t="shared" si="243"/>
        <v>_Chân gà sốt cay 400g</v>
      </c>
      <c r="L3091" s="8" t="str">
        <f>VLOOKUP(K3091,'[1]Mã Misa'!$B$2:$D$74,2,0)</f>
        <v>Chân gà sốt cay 400g</v>
      </c>
      <c r="M3091" s="8" t="str">
        <f>VLOOKUP(L3091,'[1]Mã Misa'!$C$2:$D$74,2,0)</f>
        <v>CGSC400</v>
      </c>
      <c r="N3091" s="2">
        <v>90750</v>
      </c>
      <c r="O3091" t="s">
        <v>4163</v>
      </c>
      <c r="P3091" s="8" t="str">
        <f t="shared" si="244"/>
        <v>0003368</v>
      </c>
      <c r="Q3091" s="8" t="e">
        <f t="shared" si="242"/>
        <v>#N/A</v>
      </c>
      <c r="R3091" s="19">
        <v>44557</v>
      </c>
      <c r="S3091" s="17" t="s">
        <v>4164</v>
      </c>
      <c r="T3091" s="8" t="str">
        <f t="shared" si="245"/>
        <v>VM+ NAN 15</v>
      </c>
      <c r="U3091" t="s">
        <v>11603</v>
      </c>
      <c r="Y3091" t="str">
        <f t="shared" si="246"/>
        <v>WINCOMNGHEAN</v>
      </c>
    </row>
    <row r="3092" spans="1:25" x14ac:dyDescent="0.2">
      <c r="A3092" t="s">
        <v>0</v>
      </c>
      <c r="B3092" t="s">
        <v>4165</v>
      </c>
      <c r="D3092" t="s">
        <v>11</v>
      </c>
      <c r="E3092" t="s">
        <v>3</v>
      </c>
      <c r="F3092" s="12">
        <v>3</v>
      </c>
      <c r="G3092" s="2">
        <v>150546</v>
      </c>
      <c r="H3092" t="s">
        <v>4</v>
      </c>
      <c r="J3092" t="s">
        <v>12</v>
      </c>
      <c r="K3092" s="9" t="str">
        <f t="shared" si="243"/>
        <v>Giò tai lưỡi xào gói 250g</v>
      </c>
      <c r="L3092" s="8" t="str">
        <f>VLOOKUP(K3092,'[1]Mã Misa'!$B$2:$D$74,2,0)</f>
        <v>Giò Tai Lưỡi Xào 250g</v>
      </c>
      <c r="M3092" s="8" t="str">
        <f>VLOOKUP(L3092,'[1]Mã Misa'!$C$2:$D$74,2,0)</f>
        <v>GTLX250G</v>
      </c>
      <c r="N3092" s="2">
        <v>50182</v>
      </c>
      <c r="O3092" t="s">
        <v>4166</v>
      </c>
      <c r="P3092" s="8" t="str">
        <f t="shared" si="244"/>
        <v>0000887</v>
      </c>
      <c r="Q3092" s="8" t="e">
        <f t="shared" si="242"/>
        <v>#N/A</v>
      </c>
      <c r="R3092" s="19">
        <v>44557</v>
      </c>
      <c r="S3092" s="17" t="s">
        <v>4167</v>
      </c>
      <c r="T3092" s="8" t="str">
        <f t="shared" si="245"/>
        <v>VM VCP HBH</v>
      </c>
      <c r="U3092" t="s">
        <v>11604</v>
      </c>
      <c r="Y3092" t="str">
        <f t="shared" si="246"/>
        <v>WINCOMHOABINH</v>
      </c>
    </row>
    <row r="3093" spans="1:25" x14ac:dyDescent="0.2">
      <c r="A3093" t="s">
        <v>0</v>
      </c>
      <c r="B3093" t="s">
        <v>4165</v>
      </c>
      <c r="D3093" t="s">
        <v>40</v>
      </c>
      <c r="E3093" t="s">
        <v>3</v>
      </c>
      <c r="F3093" s="12">
        <v>4</v>
      </c>
      <c r="G3093" s="2">
        <v>237600</v>
      </c>
      <c r="H3093" t="s">
        <v>4</v>
      </c>
      <c r="J3093" t="s">
        <v>41</v>
      </c>
      <c r="K3093" s="9" t="str">
        <f t="shared" si="243"/>
        <v>_Giò lụa 250g</v>
      </c>
      <c r="L3093" s="8" t="str">
        <f>VLOOKUP(K3093,'[1]Mã Misa'!$B$2:$D$74,2,0)</f>
        <v>Giò lụa 250g</v>
      </c>
      <c r="M3093" s="8" t="str">
        <f>VLOOKUP(L3093,'[1]Mã Misa'!$C$2:$D$74,2,0)</f>
        <v>GL250</v>
      </c>
      <c r="N3093" s="2">
        <v>59400</v>
      </c>
      <c r="O3093" t="s">
        <v>4166</v>
      </c>
      <c r="P3093" s="8" t="str">
        <f t="shared" si="244"/>
        <v>0000887</v>
      </c>
      <c r="Q3093" s="8" t="e">
        <f t="shared" si="242"/>
        <v>#N/A</v>
      </c>
      <c r="R3093" s="19">
        <v>44557</v>
      </c>
      <c r="S3093" s="17" t="s">
        <v>4167</v>
      </c>
      <c r="T3093" s="8" t="str">
        <f t="shared" si="245"/>
        <v>VM VCP HBH</v>
      </c>
      <c r="U3093" t="s">
        <v>11604</v>
      </c>
      <c r="Y3093" t="str">
        <f t="shared" si="246"/>
        <v>WINCOMHOABINH</v>
      </c>
    </row>
    <row r="3094" spans="1:25" x14ac:dyDescent="0.2">
      <c r="A3094" t="s">
        <v>0</v>
      </c>
      <c r="B3094" t="s">
        <v>4165</v>
      </c>
      <c r="D3094" t="s">
        <v>27</v>
      </c>
      <c r="E3094" t="s">
        <v>3</v>
      </c>
      <c r="F3094" s="12">
        <v>1</v>
      </c>
      <c r="G3094" s="2">
        <v>61050</v>
      </c>
      <c r="H3094" t="s">
        <v>4</v>
      </c>
      <c r="J3094" t="s">
        <v>28</v>
      </c>
      <c r="K3094" s="9" t="str">
        <f t="shared" si="243"/>
        <v>_Giò sụn gà 250g</v>
      </c>
      <c r="L3094" s="8" t="str">
        <f>VLOOKUP(K3094,'[1]Mã Misa'!$B$2:$D$74,2,0)</f>
        <v>Giò sụn gà 250g</v>
      </c>
      <c r="M3094" s="8" t="str">
        <f>VLOOKUP(L3094,'[1]Mã Misa'!$C$2:$D$74,2,0)</f>
        <v>GSG250</v>
      </c>
      <c r="N3094" s="2">
        <v>61050</v>
      </c>
      <c r="O3094" t="s">
        <v>4166</v>
      </c>
      <c r="P3094" s="8" t="str">
        <f t="shared" si="244"/>
        <v>0000887</v>
      </c>
      <c r="Q3094" s="8" t="e">
        <f t="shared" si="242"/>
        <v>#N/A</v>
      </c>
      <c r="R3094" s="19">
        <v>44557</v>
      </c>
      <c r="S3094" s="17" t="s">
        <v>4167</v>
      </c>
      <c r="T3094" s="8" t="str">
        <f t="shared" si="245"/>
        <v>VM VCP HBH</v>
      </c>
      <c r="U3094" t="s">
        <v>11604</v>
      </c>
      <c r="Y3094" t="str">
        <f t="shared" si="246"/>
        <v>WINCOMHOABINH</v>
      </c>
    </row>
    <row r="3095" spans="1:25" x14ac:dyDescent="0.2">
      <c r="A3095" t="s">
        <v>0</v>
      </c>
      <c r="B3095" t="s">
        <v>4168</v>
      </c>
      <c r="D3095" t="s">
        <v>40</v>
      </c>
      <c r="E3095" t="s">
        <v>3</v>
      </c>
      <c r="F3095" s="12">
        <v>2</v>
      </c>
      <c r="G3095" s="2">
        <v>118800</v>
      </c>
      <c r="H3095" t="s">
        <v>4</v>
      </c>
      <c r="J3095" t="s">
        <v>41</v>
      </c>
      <c r="K3095" s="9" t="str">
        <f t="shared" si="243"/>
        <v>_Giò lụa 250g</v>
      </c>
      <c r="L3095" s="8" t="str">
        <f>VLOOKUP(K3095,'[1]Mã Misa'!$B$2:$D$74,2,0)</f>
        <v>Giò lụa 250g</v>
      </c>
      <c r="M3095" s="8" t="str">
        <f>VLOOKUP(L3095,'[1]Mã Misa'!$C$2:$D$74,2,0)</f>
        <v>GL250</v>
      </c>
      <c r="N3095" s="2">
        <v>59400</v>
      </c>
      <c r="O3095" t="s">
        <v>4169</v>
      </c>
      <c r="P3095" s="8" t="str">
        <f t="shared" si="244"/>
        <v>0162784</v>
      </c>
      <c r="Q3095" s="8" t="e">
        <f t="shared" si="242"/>
        <v>#N/A</v>
      </c>
      <c r="R3095" s="19">
        <v>44557</v>
      </c>
      <c r="S3095" s="17" t="s">
        <v>4170</v>
      </c>
      <c r="T3095" s="8" t="str">
        <f t="shared" si="245"/>
        <v>VM+ HNI 11</v>
      </c>
      <c r="U3095" t="s">
        <v>11605</v>
      </c>
      <c r="Y3095" t="str">
        <f t="shared" si="246"/>
        <v>WINCOMHANOI</v>
      </c>
    </row>
    <row r="3096" spans="1:25" x14ac:dyDescent="0.2">
      <c r="A3096" t="s">
        <v>0</v>
      </c>
      <c r="B3096" t="s">
        <v>4168</v>
      </c>
      <c r="D3096" t="s">
        <v>11</v>
      </c>
      <c r="E3096" t="s">
        <v>3</v>
      </c>
      <c r="F3096" s="12">
        <v>1</v>
      </c>
      <c r="G3096" s="2">
        <v>50182</v>
      </c>
      <c r="H3096" t="s">
        <v>4</v>
      </c>
      <c r="J3096" t="s">
        <v>12</v>
      </c>
      <c r="K3096" s="9" t="str">
        <f t="shared" si="243"/>
        <v>Giò tai lưỡi xào gói 250g</v>
      </c>
      <c r="L3096" s="8" t="str">
        <f>VLOOKUP(K3096,'[1]Mã Misa'!$B$2:$D$74,2,0)</f>
        <v>Giò Tai Lưỡi Xào 250g</v>
      </c>
      <c r="M3096" s="8" t="str">
        <f>VLOOKUP(L3096,'[1]Mã Misa'!$C$2:$D$74,2,0)</f>
        <v>GTLX250G</v>
      </c>
      <c r="N3096" s="2">
        <v>50182</v>
      </c>
      <c r="O3096" t="s">
        <v>4169</v>
      </c>
      <c r="P3096" s="8" t="str">
        <f t="shared" si="244"/>
        <v>0162784</v>
      </c>
      <c r="Q3096" s="8" t="e">
        <f t="shared" si="242"/>
        <v>#N/A</v>
      </c>
      <c r="R3096" s="19">
        <v>44557</v>
      </c>
      <c r="S3096" s="17" t="s">
        <v>4170</v>
      </c>
      <c r="T3096" s="8" t="str">
        <f t="shared" si="245"/>
        <v>VM+ HNI 11</v>
      </c>
      <c r="U3096" t="s">
        <v>11605</v>
      </c>
      <c r="Y3096" t="str">
        <f t="shared" si="246"/>
        <v>WINCOMHANOI</v>
      </c>
    </row>
    <row r="3097" spans="1:25" x14ac:dyDescent="0.2">
      <c r="A3097" t="s">
        <v>0</v>
      </c>
      <c r="B3097" t="s">
        <v>4171</v>
      </c>
      <c r="D3097" t="s">
        <v>30</v>
      </c>
      <c r="E3097" t="s">
        <v>3</v>
      </c>
      <c r="F3097" s="12">
        <v>3</v>
      </c>
      <c r="G3097" s="2">
        <v>333174</v>
      </c>
      <c r="H3097" t="s">
        <v>4</v>
      </c>
      <c r="J3097" t="s">
        <v>31</v>
      </c>
      <c r="K3097" s="9" t="str">
        <f t="shared" si="243"/>
        <v>Gà muối gói 500g</v>
      </c>
      <c r="L3097" s="8" t="str">
        <f>VLOOKUP(K3097,'[1]Mã Misa'!$B$2:$D$74,2,0)</f>
        <v>Gà muối 500g</v>
      </c>
      <c r="M3097" s="8" t="str">
        <f>VLOOKUP(L3097,'[1]Mã Misa'!$C$2:$D$74,2,0)</f>
        <v>GM500</v>
      </c>
      <c r="N3097" s="2">
        <v>111058</v>
      </c>
      <c r="O3097" t="s">
        <v>4172</v>
      </c>
      <c r="P3097" s="8" t="str">
        <f t="shared" si="244"/>
        <v>0162787</v>
      </c>
      <c r="Q3097" s="8" t="e">
        <f t="shared" si="242"/>
        <v>#N/A</v>
      </c>
      <c r="R3097" s="19">
        <v>44557</v>
      </c>
      <c r="S3097" s="17" t="s">
        <v>4173</v>
      </c>
      <c r="T3097" s="8" t="str">
        <f t="shared" si="245"/>
        <v>VM+ HNI 17</v>
      </c>
      <c r="U3097" t="s">
        <v>11606</v>
      </c>
      <c r="Y3097" t="str">
        <f t="shared" si="246"/>
        <v>WINCOMHANOI</v>
      </c>
    </row>
    <row r="3098" spans="1:25" x14ac:dyDescent="0.2">
      <c r="A3098" t="s">
        <v>0</v>
      </c>
      <c r="B3098" t="s">
        <v>4171</v>
      </c>
      <c r="D3098" t="s">
        <v>11</v>
      </c>
      <c r="E3098" t="s">
        <v>3</v>
      </c>
      <c r="F3098" s="12">
        <v>1</v>
      </c>
      <c r="G3098" s="2">
        <v>50182</v>
      </c>
      <c r="H3098" t="s">
        <v>4</v>
      </c>
      <c r="J3098" t="s">
        <v>12</v>
      </c>
      <c r="K3098" s="9" t="str">
        <f t="shared" si="243"/>
        <v>Giò tai lưỡi xào gói 250g</v>
      </c>
      <c r="L3098" s="8" t="str">
        <f>VLOOKUP(K3098,'[1]Mã Misa'!$B$2:$D$74,2,0)</f>
        <v>Giò Tai Lưỡi Xào 250g</v>
      </c>
      <c r="M3098" s="8" t="str">
        <f>VLOOKUP(L3098,'[1]Mã Misa'!$C$2:$D$74,2,0)</f>
        <v>GTLX250G</v>
      </c>
      <c r="N3098" s="2">
        <v>50182</v>
      </c>
      <c r="O3098" t="s">
        <v>4172</v>
      </c>
      <c r="P3098" s="8" t="str">
        <f t="shared" si="244"/>
        <v>0162787</v>
      </c>
      <c r="Q3098" s="8" t="e">
        <f t="shared" si="242"/>
        <v>#N/A</v>
      </c>
      <c r="R3098" s="19">
        <v>44557</v>
      </c>
      <c r="S3098" s="17" t="s">
        <v>4173</v>
      </c>
      <c r="T3098" s="8" t="str">
        <f t="shared" si="245"/>
        <v>VM+ HNI 17</v>
      </c>
      <c r="U3098" t="s">
        <v>11606</v>
      </c>
      <c r="Y3098" t="str">
        <f t="shared" si="246"/>
        <v>WINCOMHANOI</v>
      </c>
    </row>
    <row r="3099" spans="1:25" x14ac:dyDescent="0.2">
      <c r="A3099" t="s">
        <v>0</v>
      </c>
      <c r="B3099" t="s">
        <v>4171</v>
      </c>
      <c r="D3099" t="s">
        <v>2</v>
      </c>
      <c r="E3099" t="s">
        <v>3</v>
      </c>
      <c r="F3099" s="12">
        <v>2</v>
      </c>
      <c r="G3099" s="2">
        <v>141900</v>
      </c>
      <c r="H3099" t="s">
        <v>4</v>
      </c>
      <c r="J3099" t="s">
        <v>5</v>
      </c>
      <c r="K3099" s="9" t="str">
        <f t="shared" si="243"/>
        <v>_Chả nướng 300g</v>
      </c>
      <c r="L3099" s="8" t="str">
        <f>VLOOKUP(K3099,'[1]Mã Misa'!$B$2:$D$74,2,0)</f>
        <v>Chả nướng 300g</v>
      </c>
      <c r="M3099" s="8" t="str">
        <f>VLOOKUP(L3099,'[1]Mã Misa'!$C$2:$D$74,2,0)</f>
        <v>CN300</v>
      </c>
      <c r="N3099" s="2">
        <v>70950</v>
      </c>
      <c r="O3099" t="s">
        <v>4172</v>
      </c>
      <c r="P3099" s="8" t="str">
        <f t="shared" si="244"/>
        <v>0162787</v>
      </c>
      <c r="Q3099" s="8" t="e">
        <f t="shared" si="242"/>
        <v>#N/A</v>
      </c>
      <c r="R3099" s="19">
        <v>44557</v>
      </c>
      <c r="S3099" s="17" t="s">
        <v>4173</v>
      </c>
      <c r="T3099" s="8" t="str">
        <f t="shared" si="245"/>
        <v>VM+ HNI 17</v>
      </c>
      <c r="U3099" t="s">
        <v>11606</v>
      </c>
      <c r="Y3099" t="str">
        <f t="shared" si="246"/>
        <v>WINCOMHANOI</v>
      </c>
    </row>
    <row r="3100" spans="1:25" x14ac:dyDescent="0.2">
      <c r="A3100" t="s">
        <v>0</v>
      </c>
      <c r="B3100" t="s">
        <v>4174</v>
      </c>
      <c r="D3100" t="s">
        <v>25</v>
      </c>
      <c r="E3100" t="s">
        <v>3</v>
      </c>
      <c r="F3100" s="12">
        <v>1</v>
      </c>
      <c r="G3100" s="2">
        <v>90750</v>
      </c>
      <c r="H3100" t="s">
        <v>4</v>
      </c>
      <c r="J3100" t="s">
        <v>26</v>
      </c>
      <c r="K3100" s="9" t="str">
        <f t="shared" si="243"/>
        <v>_Chân gà sốt cay 400g</v>
      </c>
      <c r="L3100" s="8" t="str">
        <f>VLOOKUP(K3100,'[1]Mã Misa'!$B$2:$D$74,2,0)</f>
        <v>Chân gà sốt cay 400g</v>
      </c>
      <c r="M3100" s="8" t="str">
        <f>VLOOKUP(L3100,'[1]Mã Misa'!$C$2:$D$74,2,0)</f>
        <v>CGSC400</v>
      </c>
      <c r="N3100" s="2">
        <v>90750</v>
      </c>
      <c r="O3100" t="s">
        <v>4175</v>
      </c>
      <c r="P3100" s="8" t="str">
        <f t="shared" si="244"/>
        <v>0162789</v>
      </c>
      <c r="Q3100" s="8" t="e">
        <f t="shared" si="242"/>
        <v>#N/A</v>
      </c>
      <c r="R3100" s="19">
        <v>44557</v>
      </c>
      <c r="S3100" s="17" t="s">
        <v>4176</v>
      </c>
      <c r="T3100" s="8" t="str">
        <f t="shared" si="245"/>
        <v>VM+ HNI 27</v>
      </c>
      <c r="U3100" t="s">
        <v>11607</v>
      </c>
      <c r="Y3100" t="str">
        <f t="shared" si="246"/>
        <v>WINCOMHANOI</v>
      </c>
    </row>
    <row r="3101" spans="1:25" x14ac:dyDescent="0.2">
      <c r="A3101" t="s">
        <v>0</v>
      </c>
      <c r="B3101" t="s">
        <v>4177</v>
      </c>
      <c r="D3101" t="s">
        <v>8</v>
      </c>
      <c r="E3101" t="s">
        <v>3</v>
      </c>
      <c r="F3101" s="12">
        <v>4</v>
      </c>
      <c r="G3101" s="2">
        <v>421600</v>
      </c>
      <c r="H3101" t="s">
        <v>4</v>
      </c>
      <c r="J3101" t="s">
        <v>9</v>
      </c>
      <c r="K3101" s="9" t="str">
        <f t="shared" si="243"/>
        <v>_Đùi gà sốt cay 500g</v>
      </c>
      <c r="L3101" s="8" t="str">
        <f>VLOOKUP(K3101,'[1]Mã Misa'!$B$2:$D$74,2,0)</f>
        <v>Đùi gà sốt cay 500g</v>
      </c>
      <c r="M3101" s="8" t="str">
        <f>VLOOKUP(L3101,'[1]Mã Misa'!$C$2:$D$74,2,0)</f>
        <v>DGSC500</v>
      </c>
      <c r="N3101" s="2">
        <v>105400</v>
      </c>
      <c r="O3101" t="s">
        <v>4178</v>
      </c>
      <c r="P3101" s="8" t="str">
        <f t="shared" si="244"/>
        <v>0162807</v>
      </c>
      <c r="Q3101" s="8" t="e">
        <f t="shared" si="242"/>
        <v>#N/A</v>
      </c>
      <c r="R3101" s="19">
        <v>44557</v>
      </c>
      <c r="S3101" s="17" t="s">
        <v>4179</v>
      </c>
      <c r="T3101" s="8" t="str">
        <f t="shared" si="245"/>
        <v>VM+ HNI 14</v>
      </c>
      <c r="U3101" t="s">
        <v>11608</v>
      </c>
      <c r="Y3101" t="str">
        <f t="shared" si="246"/>
        <v>WINCOMHANOI</v>
      </c>
    </row>
    <row r="3102" spans="1:25" x14ac:dyDescent="0.2">
      <c r="A3102" t="s">
        <v>0</v>
      </c>
      <c r="B3102" t="s">
        <v>4180</v>
      </c>
      <c r="D3102" t="s">
        <v>42</v>
      </c>
      <c r="E3102" t="s">
        <v>3</v>
      </c>
      <c r="F3102" s="12">
        <v>4</v>
      </c>
      <c r="G3102" s="2">
        <v>351148</v>
      </c>
      <c r="H3102" t="s">
        <v>4</v>
      </c>
      <c r="J3102" t="s">
        <v>43</v>
      </c>
      <c r="K3102" s="9" t="str">
        <f t="shared" si="243"/>
        <v>Bắp bò muối gói 200g</v>
      </c>
      <c r="L3102" s="8" t="str">
        <f>VLOOKUP(K3102,'[1]Mã Misa'!$B$2:$D$74,2,0)</f>
        <v>Bắp bò muối 200g</v>
      </c>
      <c r="M3102" s="8" t="str">
        <f>VLOOKUP(L3102,'[1]Mã Misa'!$C$2:$D$74,2,0)</f>
        <v>BBM200</v>
      </c>
      <c r="N3102" s="2">
        <v>87787</v>
      </c>
      <c r="O3102" t="s">
        <v>4181</v>
      </c>
      <c r="P3102" s="8" t="str">
        <f t="shared" si="244"/>
        <v>0162818</v>
      </c>
      <c r="Q3102" s="8" t="e">
        <f t="shared" si="242"/>
        <v>#N/A</v>
      </c>
      <c r="R3102" s="19">
        <v>44557</v>
      </c>
      <c r="S3102" s="17" t="s">
        <v>4182</v>
      </c>
      <c r="T3102" s="8" t="str">
        <f t="shared" si="245"/>
        <v>VM+ HNI 52</v>
      </c>
      <c r="U3102" t="s">
        <v>11609</v>
      </c>
      <c r="Y3102" t="str">
        <f t="shared" si="246"/>
        <v>WINCOMHANOI</v>
      </c>
    </row>
    <row r="3103" spans="1:25" x14ac:dyDescent="0.2">
      <c r="A3103" t="s">
        <v>0</v>
      </c>
      <c r="B3103" t="s">
        <v>4180</v>
      </c>
      <c r="D3103" t="s">
        <v>47</v>
      </c>
      <c r="E3103" t="s">
        <v>3</v>
      </c>
      <c r="F3103" s="12">
        <v>6</v>
      </c>
      <c r="G3103" s="2">
        <v>333570</v>
      </c>
      <c r="H3103" t="s">
        <v>4</v>
      </c>
      <c r="J3103" t="s">
        <v>48</v>
      </c>
      <c r="K3103" s="9" t="str">
        <f t="shared" si="243"/>
        <v>Tai heo muối gói 200g</v>
      </c>
      <c r="L3103" s="8" t="str">
        <f>VLOOKUP(K3103,'[1]Mã Misa'!$B$2:$D$74,2,0)</f>
        <v>Tai heo muối 200g</v>
      </c>
      <c r="M3103" s="8" t="str">
        <f>VLOOKUP(L3103,'[1]Mã Misa'!$C$2:$D$74,2,0)</f>
        <v>TH200</v>
      </c>
      <c r="N3103" s="2">
        <v>55595</v>
      </c>
      <c r="O3103" t="s">
        <v>4181</v>
      </c>
      <c r="P3103" s="8" t="str">
        <f t="shared" si="244"/>
        <v>0162818</v>
      </c>
      <c r="Q3103" s="8" t="e">
        <f t="shared" si="242"/>
        <v>#N/A</v>
      </c>
      <c r="R3103" s="19">
        <v>44557</v>
      </c>
      <c r="S3103" s="17" t="s">
        <v>4182</v>
      </c>
      <c r="T3103" s="8" t="str">
        <f t="shared" si="245"/>
        <v>VM+ HNI 52</v>
      </c>
      <c r="U3103" t="s">
        <v>11609</v>
      </c>
      <c r="Y3103" t="str">
        <f t="shared" si="246"/>
        <v>WINCOMHANOI</v>
      </c>
    </row>
    <row r="3104" spans="1:25" x14ac:dyDescent="0.2">
      <c r="A3104" t="s">
        <v>0</v>
      </c>
      <c r="B3104" t="s">
        <v>4183</v>
      </c>
      <c r="D3104" t="s">
        <v>47</v>
      </c>
      <c r="E3104" t="s">
        <v>3</v>
      </c>
      <c r="F3104" s="12">
        <v>2</v>
      </c>
      <c r="G3104" s="2">
        <v>111190</v>
      </c>
      <c r="H3104" t="s">
        <v>4</v>
      </c>
      <c r="J3104" t="s">
        <v>48</v>
      </c>
      <c r="K3104" s="9" t="str">
        <f t="shared" si="243"/>
        <v>Tai heo muối gói 200g</v>
      </c>
      <c r="L3104" s="8" t="str">
        <f>VLOOKUP(K3104,'[1]Mã Misa'!$B$2:$D$74,2,0)</f>
        <v>Tai heo muối 200g</v>
      </c>
      <c r="M3104" s="8" t="str">
        <f>VLOOKUP(L3104,'[1]Mã Misa'!$C$2:$D$74,2,0)</f>
        <v>TH200</v>
      </c>
      <c r="N3104" s="2">
        <v>55595</v>
      </c>
      <c r="O3104" t="s">
        <v>4184</v>
      </c>
      <c r="P3104" s="8" t="str">
        <f t="shared" si="244"/>
        <v>0013455</v>
      </c>
      <c r="Q3104" s="8" t="e">
        <f t="shared" si="242"/>
        <v>#N/A</v>
      </c>
      <c r="R3104" s="19">
        <v>44557</v>
      </c>
      <c r="S3104" s="17" t="s">
        <v>4185</v>
      </c>
      <c r="T3104" s="8" t="str">
        <f t="shared" si="245"/>
        <v>VM+ QNH Kh</v>
      </c>
      <c r="U3104" t="s">
        <v>11610</v>
      </c>
      <c r="Y3104" t="str">
        <f t="shared" si="246"/>
        <v>WINCOMQUANGNINH</v>
      </c>
    </row>
    <row r="3105" spans="1:25" x14ac:dyDescent="0.2">
      <c r="A3105" t="s">
        <v>0</v>
      </c>
      <c r="B3105" t="s">
        <v>4183</v>
      </c>
      <c r="D3105" t="s">
        <v>2</v>
      </c>
      <c r="E3105" t="s">
        <v>3</v>
      </c>
      <c r="F3105" s="12">
        <v>3</v>
      </c>
      <c r="G3105" s="2">
        <v>212850</v>
      </c>
      <c r="H3105" t="s">
        <v>4</v>
      </c>
      <c r="J3105" t="s">
        <v>5</v>
      </c>
      <c r="K3105" s="9" t="str">
        <f t="shared" si="243"/>
        <v>_Chả nướng 300g</v>
      </c>
      <c r="L3105" s="8" t="str">
        <f>VLOOKUP(K3105,'[1]Mã Misa'!$B$2:$D$74,2,0)</f>
        <v>Chả nướng 300g</v>
      </c>
      <c r="M3105" s="8" t="str">
        <f>VLOOKUP(L3105,'[1]Mã Misa'!$C$2:$D$74,2,0)</f>
        <v>CN300</v>
      </c>
      <c r="N3105" s="2">
        <v>70950</v>
      </c>
      <c r="O3105" t="s">
        <v>4184</v>
      </c>
      <c r="P3105" s="8" t="str">
        <f t="shared" si="244"/>
        <v>0013455</v>
      </c>
      <c r="Q3105" s="8" t="e">
        <f t="shared" si="242"/>
        <v>#N/A</v>
      </c>
      <c r="R3105" s="19">
        <v>44557</v>
      </c>
      <c r="S3105" s="17" t="s">
        <v>4185</v>
      </c>
      <c r="T3105" s="8" t="str">
        <f t="shared" si="245"/>
        <v>VM+ QNH Kh</v>
      </c>
      <c r="U3105" t="s">
        <v>11610</v>
      </c>
      <c r="Y3105" t="str">
        <f t="shared" si="246"/>
        <v>WINCOMQUANGNINH</v>
      </c>
    </row>
    <row r="3106" spans="1:25" x14ac:dyDescent="0.2">
      <c r="A3106" t="s">
        <v>0</v>
      </c>
      <c r="B3106" t="s">
        <v>4183</v>
      </c>
      <c r="D3106" t="s">
        <v>21</v>
      </c>
      <c r="E3106" t="s">
        <v>3</v>
      </c>
      <c r="F3106" s="12">
        <v>1</v>
      </c>
      <c r="G3106" s="2">
        <v>74250</v>
      </c>
      <c r="H3106" t="s">
        <v>4</v>
      </c>
      <c r="J3106" t="s">
        <v>22</v>
      </c>
      <c r="K3106" s="9" t="str">
        <f t="shared" si="243"/>
        <v>_Chả cốm 300g</v>
      </c>
      <c r="L3106" s="8" t="str">
        <f>VLOOKUP(K3106,'[1]Mã Misa'!$B$2:$D$74,2,0)</f>
        <v>Chả cốm 300g</v>
      </c>
      <c r="M3106" s="8" t="str">
        <f>VLOOKUP(L3106,'[1]Mã Misa'!$C$2:$D$74,2,0)</f>
        <v>CC300</v>
      </c>
      <c r="N3106" s="2">
        <v>74250</v>
      </c>
      <c r="O3106" t="s">
        <v>4184</v>
      </c>
      <c r="P3106" s="8" t="str">
        <f t="shared" si="244"/>
        <v>0013455</v>
      </c>
      <c r="Q3106" s="8" t="e">
        <f t="shared" si="242"/>
        <v>#N/A</v>
      </c>
      <c r="R3106" s="19">
        <v>44557</v>
      </c>
      <c r="S3106" s="17" t="s">
        <v>4185</v>
      </c>
      <c r="T3106" s="8" t="str">
        <f t="shared" si="245"/>
        <v>VM+ QNH Kh</v>
      </c>
      <c r="U3106" t="s">
        <v>11610</v>
      </c>
      <c r="Y3106" t="str">
        <f t="shared" si="246"/>
        <v>WINCOMQUANGNINH</v>
      </c>
    </row>
    <row r="3107" spans="1:25" x14ac:dyDescent="0.2">
      <c r="A3107" t="s">
        <v>0</v>
      </c>
      <c r="B3107" t="s">
        <v>4186</v>
      </c>
      <c r="D3107" t="s">
        <v>11</v>
      </c>
      <c r="E3107" t="s">
        <v>3</v>
      </c>
      <c r="F3107" s="12">
        <v>1</v>
      </c>
      <c r="G3107" s="2">
        <v>50182</v>
      </c>
      <c r="H3107" t="s">
        <v>4</v>
      </c>
      <c r="J3107" t="s">
        <v>12</v>
      </c>
      <c r="K3107" s="9" t="str">
        <f t="shared" si="243"/>
        <v>Giò tai lưỡi xào gói 250g</v>
      </c>
      <c r="L3107" s="8" t="str">
        <f>VLOOKUP(K3107,'[1]Mã Misa'!$B$2:$D$74,2,0)</f>
        <v>Giò Tai Lưỡi Xào 250g</v>
      </c>
      <c r="M3107" s="8" t="str">
        <f>VLOOKUP(L3107,'[1]Mã Misa'!$C$2:$D$74,2,0)</f>
        <v>GTLX250G</v>
      </c>
      <c r="N3107" s="2">
        <v>50182</v>
      </c>
      <c r="O3107" t="s">
        <v>4187</v>
      </c>
      <c r="P3107" s="8" t="str">
        <f t="shared" si="244"/>
        <v>0162835</v>
      </c>
      <c r="Q3107" s="8" t="e">
        <f t="shared" si="242"/>
        <v>#N/A</v>
      </c>
      <c r="R3107" s="19">
        <v>44557</v>
      </c>
      <c r="S3107" s="17" t="s">
        <v>4188</v>
      </c>
      <c r="T3107" s="8" t="str">
        <f t="shared" si="245"/>
        <v>VM+ HNI 11</v>
      </c>
      <c r="U3107" t="s">
        <v>11611</v>
      </c>
      <c r="Y3107" t="str">
        <f t="shared" si="246"/>
        <v>WINCOMHANOI</v>
      </c>
    </row>
    <row r="3108" spans="1:25" x14ac:dyDescent="0.2">
      <c r="A3108" t="s">
        <v>0</v>
      </c>
      <c r="B3108" t="s">
        <v>4189</v>
      </c>
      <c r="D3108" t="s">
        <v>30</v>
      </c>
      <c r="E3108" t="s">
        <v>3</v>
      </c>
      <c r="F3108" s="12">
        <v>3</v>
      </c>
      <c r="G3108" s="2">
        <v>333174</v>
      </c>
      <c r="H3108" t="s">
        <v>4</v>
      </c>
      <c r="J3108" t="s">
        <v>31</v>
      </c>
      <c r="K3108" s="9" t="str">
        <f t="shared" si="243"/>
        <v>Gà muối gói 500g</v>
      </c>
      <c r="L3108" s="8" t="str">
        <f>VLOOKUP(K3108,'[1]Mã Misa'!$B$2:$D$74,2,0)</f>
        <v>Gà muối 500g</v>
      </c>
      <c r="M3108" s="8" t="str">
        <f>VLOOKUP(L3108,'[1]Mã Misa'!$C$2:$D$74,2,0)</f>
        <v>GM500</v>
      </c>
      <c r="N3108" s="2">
        <v>111058</v>
      </c>
      <c r="O3108" t="s">
        <v>4190</v>
      </c>
      <c r="P3108" s="8" t="str">
        <f t="shared" si="244"/>
        <v>0162854</v>
      </c>
      <c r="Q3108" s="8" t="e">
        <f t="shared" si="242"/>
        <v>#N/A</v>
      </c>
      <c r="R3108" s="19">
        <v>44557</v>
      </c>
      <c r="S3108" s="17" t="s">
        <v>4191</v>
      </c>
      <c r="T3108" s="8" t="str">
        <f t="shared" si="245"/>
        <v>VM+ HNI 29</v>
      </c>
      <c r="U3108" t="s">
        <v>11612</v>
      </c>
      <c r="Y3108" t="str">
        <f t="shared" si="246"/>
        <v>WINCOMHANOI</v>
      </c>
    </row>
    <row r="3109" spans="1:25" x14ac:dyDescent="0.2">
      <c r="A3109" t="s">
        <v>0</v>
      </c>
      <c r="B3109" t="s">
        <v>4189</v>
      </c>
      <c r="D3109" t="s">
        <v>42</v>
      </c>
      <c r="E3109" t="s">
        <v>3</v>
      </c>
      <c r="F3109" s="12">
        <v>2</v>
      </c>
      <c r="G3109" s="2">
        <v>175574</v>
      </c>
      <c r="H3109" t="s">
        <v>4</v>
      </c>
      <c r="J3109" t="s">
        <v>43</v>
      </c>
      <c r="K3109" s="9" t="str">
        <f t="shared" si="243"/>
        <v>Bắp bò muối gói 200g</v>
      </c>
      <c r="L3109" s="8" t="str">
        <f>VLOOKUP(K3109,'[1]Mã Misa'!$B$2:$D$74,2,0)</f>
        <v>Bắp bò muối 200g</v>
      </c>
      <c r="M3109" s="8" t="str">
        <f>VLOOKUP(L3109,'[1]Mã Misa'!$C$2:$D$74,2,0)</f>
        <v>BBM200</v>
      </c>
      <c r="N3109" s="2">
        <v>87787</v>
      </c>
      <c r="O3109" t="s">
        <v>4190</v>
      </c>
      <c r="P3109" s="8" t="str">
        <f t="shared" si="244"/>
        <v>0162854</v>
      </c>
      <c r="Q3109" s="8" t="e">
        <f t="shared" si="242"/>
        <v>#N/A</v>
      </c>
      <c r="R3109" s="19">
        <v>44557</v>
      </c>
      <c r="S3109" s="17" t="s">
        <v>4191</v>
      </c>
      <c r="T3109" s="8" t="str">
        <f t="shared" si="245"/>
        <v>VM+ HNI 29</v>
      </c>
      <c r="U3109" t="s">
        <v>11612</v>
      </c>
      <c r="Y3109" t="str">
        <f t="shared" si="246"/>
        <v>WINCOMHANOI</v>
      </c>
    </row>
    <row r="3110" spans="1:25" x14ac:dyDescent="0.2">
      <c r="A3110" t="s">
        <v>0</v>
      </c>
      <c r="B3110" t="s">
        <v>4189</v>
      </c>
      <c r="D3110" t="s">
        <v>11</v>
      </c>
      <c r="E3110" t="s">
        <v>3</v>
      </c>
      <c r="F3110" s="12">
        <v>2</v>
      </c>
      <c r="G3110" s="2">
        <v>100364</v>
      </c>
      <c r="H3110" t="s">
        <v>4</v>
      </c>
      <c r="J3110" t="s">
        <v>12</v>
      </c>
      <c r="K3110" s="9" t="str">
        <f t="shared" si="243"/>
        <v>Giò tai lưỡi xào gói 250g</v>
      </c>
      <c r="L3110" s="8" t="str">
        <f>VLOOKUP(K3110,'[1]Mã Misa'!$B$2:$D$74,2,0)</f>
        <v>Giò Tai Lưỡi Xào 250g</v>
      </c>
      <c r="M3110" s="8" t="str">
        <f>VLOOKUP(L3110,'[1]Mã Misa'!$C$2:$D$74,2,0)</f>
        <v>GTLX250G</v>
      </c>
      <c r="N3110" s="2">
        <v>50182</v>
      </c>
      <c r="O3110" t="s">
        <v>4190</v>
      </c>
      <c r="P3110" s="8" t="str">
        <f t="shared" si="244"/>
        <v>0162854</v>
      </c>
      <c r="Q3110" s="8" t="e">
        <f t="shared" si="242"/>
        <v>#N/A</v>
      </c>
      <c r="R3110" s="19">
        <v>44557</v>
      </c>
      <c r="S3110" s="17" t="s">
        <v>4191</v>
      </c>
      <c r="T3110" s="8" t="str">
        <f t="shared" si="245"/>
        <v>VM+ HNI 29</v>
      </c>
      <c r="U3110" t="s">
        <v>11612</v>
      </c>
      <c r="Y3110" t="str">
        <f t="shared" si="246"/>
        <v>WINCOMHANOI</v>
      </c>
    </row>
    <row r="3111" spans="1:25" x14ac:dyDescent="0.2">
      <c r="A3111" t="s">
        <v>0</v>
      </c>
      <c r="B3111" t="s">
        <v>4192</v>
      </c>
      <c r="D3111" t="s">
        <v>15</v>
      </c>
      <c r="E3111" t="s">
        <v>3</v>
      </c>
      <c r="F3111" s="12">
        <v>4</v>
      </c>
      <c r="G3111" s="2">
        <v>184000</v>
      </c>
      <c r="H3111" t="s">
        <v>4</v>
      </c>
      <c r="J3111" t="s">
        <v>16</v>
      </c>
      <c r="K3111" s="9" t="str">
        <f t="shared" si="243"/>
        <v>Mộc nấm hương gói 250g</v>
      </c>
      <c r="L3111" s="8" t="str">
        <f>VLOOKUP(K3111,'[1]Mã Misa'!$B$2:$D$74,2,0)</f>
        <v>Mộc Nấm Hương 250g</v>
      </c>
      <c r="M3111" s="8" t="str">
        <f>VLOOKUP(L3111,'[1]Mã Misa'!$C$2:$D$74,2,0)</f>
        <v>MNH250</v>
      </c>
      <c r="N3111" s="2">
        <v>46000</v>
      </c>
      <c r="O3111" t="s">
        <v>4193</v>
      </c>
      <c r="P3111" s="8" t="str">
        <f t="shared" si="244"/>
        <v>0162856</v>
      </c>
      <c r="Q3111" s="8" t="e">
        <f t="shared" si="242"/>
        <v>#N/A</v>
      </c>
      <c r="R3111" s="19">
        <v>44557</v>
      </c>
      <c r="S3111" s="17" t="s">
        <v>4194</v>
      </c>
      <c r="T3111" s="8" t="str">
        <f t="shared" si="245"/>
        <v>VM+ HNI 12</v>
      </c>
      <c r="U3111" t="s">
        <v>11613</v>
      </c>
      <c r="Y3111" t="str">
        <f t="shared" si="246"/>
        <v>WINCOMHANOI</v>
      </c>
    </row>
    <row r="3112" spans="1:25" x14ac:dyDescent="0.2">
      <c r="A3112" t="s">
        <v>0</v>
      </c>
      <c r="B3112" t="s">
        <v>4195</v>
      </c>
      <c r="D3112" t="s">
        <v>30</v>
      </c>
      <c r="E3112" t="s">
        <v>3</v>
      </c>
      <c r="F3112" s="12">
        <v>1</v>
      </c>
      <c r="G3112" s="2">
        <v>111058</v>
      </c>
      <c r="H3112" t="s">
        <v>4</v>
      </c>
      <c r="J3112" t="s">
        <v>31</v>
      </c>
      <c r="K3112" s="9" t="str">
        <f t="shared" si="243"/>
        <v>Gà muối gói 500g</v>
      </c>
      <c r="L3112" s="8" t="str">
        <f>VLOOKUP(K3112,'[1]Mã Misa'!$B$2:$D$74,2,0)</f>
        <v>Gà muối 500g</v>
      </c>
      <c r="M3112" s="8" t="str">
        <f>VLOOKUP(L3112,'[1]Mã Misa'!$C$2:$D$74,2,0)</f>
        <v>GM500</v>
      </c>
      <c r="N3112" s="2">
        <v>111058</v>
      </c>
      <c r="O3112" t="s">
        <v>4196</v>
      </c>
      <c r="P3112" s="8" t="str">
        <f t="shared" si="244"/>
        <v>0162857</v>
      </c>
      <c r="Q3112" s="8" t="e">
        <f t="shared" si="242"/>
        <v>#N/A</v>
      </c>
      <c r="R3112" s="19">
        <v>44557</v>
      </c>
      <c r="S3112" s="17" t="s">
        <v>2099</v>
      </c>
      <c r="T3112" s="8" t="str">
        <f t="shared" si="245"/>
        <v>VM+ HNI 83</v>
      </c>
      <c r="U3112" t="s">
        <v>11104</v>
      </c>
      <c r="Y3112" t="str">
        <f t="shared" si="246"/>
        <v>WINCOMHANOI</v>
      </c>
    </row>
    <row r="3113" spans="1:25" x14ac:dyDescent="0.2">
      <c r="A3113" t="s">
        <v>0</v>
      </c>
      <c r="B3113" t="s">
        <v>4197</v>
      </c>
      <c r="D3113" t="s">
        <v>30</v>
      </c>
      <c r="E3113" t="s">
        <v>3</v>
      </c>
      <c r="F3113" s="12">
        <v>2</v>
      </c>
      <c r="G3113" s="2">
        <v>222116</v>
      </c>
      <c r="H3113" t="s">
        <v>4</v>
      </c>
      <c r="J3113" t="s">
        <v>31</v>
      </c>
      <c r="K3113" s="9" t="str">
        <f t="shared" si="243"/>
        <v>Gà muối gói 500g</v>
      </c>
      <c r="L3113" s="8" t="str">
        <f>VLOOKUP(K3113,'[1]Mã Misa'!$B$2:$D$74,2,0)</f>
        <v>Gà muối 500g</v>
      </c>
      <c r="M3113" s="8" t="str">
        <f>VLOOKUP(L3113,'[1]Mã Misa'!$C$2:$D$74,2,0)</f>
        <v>GM500</v>
      </c>
      <c r="N3113" s="2">
        <v>111058</v>
      </c>
      <c r="O3113" t="s">
        <v>4198</v>
      </c>
      <c r="P3113" s="8" t="str">
        <f t="shared" si="244"/>
        <v>0021109</v>
      </c>
      <c r="Q3113" s="8" t="e">
        <f t="shared" si="242"/>
        <v>#N/A</v>
      </c>
      <c r="R3113" s="19">
        <v>44557</v>
      </c>
      <c r="S3113" s="17" t="s">
        <v>4199</v>
      </c>
      <c r="T3113" s="8" t="str">
        <f t="shared" si="245"/>
        <v>VM+ DNG 13</v>
      </c>
      <c r="U3113" t="s">
        <v>11614</v>
      </c>
      <c r="Y3113" t="str">
        <f t="shared" si="246"/>
        <v>WINCOMDANANG</v>
      </c>
    </row>
    <row r="3114" spans="1:25" x14ac:dyDescent="0.2">
      <c r="A3114" t="s">
        <v>0</v>
      </c>
      <c r="B3114" t="s">
        <v>4200</v>
      </c>
      <c r="D3114" t="s">
        <v>25</v>
      </c>
      <c r="E3114" t="s">
        <v>3</v>
      </c>
      <c r="F3114" s="12">
        <v>2</v>
      </c>
      <c r="G3114" s="2">
        <v>181500</v>
      </c>
      <c r="H3114" t="s">
        <v>4</v>
      </c>
      <c r="J3114" t="s">
        <v>26</v>
      </c>
      <c r="K3114" s="9" t="str">
        <f t="shared" si="243"/>
        <v>_Chân gà sốt cay 400g</v>
      </c>
      <c r="L3114" s="8" t="str">
        <f>VLOOKUP(K3114,'[1]Mã Misa'!$B$2:$D$74,2,0)</f>
        <v>Chân gà sốt cay 400g</v>
      </c>
      <c r="M3114" s="8" t="str">
        <f>VLOOKUP(L3114,'[1]Mã Misa'!$C$2:$D$74,2,0)</f>
        <v>CGSC400</v>
      </c>
      <c r="N3114" s="2">
        <v>90750</v>
      </c>
      <c r="O3114" t="s">
        <v>4201</v>
      </c>
      <c r="P3114" s="8" t="str">
        <f t="shared" si="244"/>
        <v>0162929</v>
      </c>
      <c r="Q3114" s="8" t="e">
        <f t="shared" si="242"/>
        <v>#N/A</v>
      </c>
      <c r="R3114" s="19">
        <v>44557</v>
      </c>
      <c r="S3114" s="17" t="s">
        <v>4202</v>
      </c>
      <c r="T3114" s="8" t="str">
        <f t="shared" si="245"/>
        <v>VM+ HNI 38</v>
      </c>
      <c r="U3114" t="s">
        <v>11615</v>
      </c>
      <c r="Y3114" t="str">
        <f t="shared" si="246"/>
        <v>WINCOMHANOI</v>
      </c>
    </row>
    <row r="3115" spans="1:25" x14ac:dyDescent="0.2">
      <c r="A3115" t="s">
        <v>0</v>
      </c>
      <c r="B3115" t="s">
        <v>4200</v>
      </c>
      <c r="D3115" t="s">
        <v>11</v>
      </c>
      <c r="E3115" t="s">
        <v>3</v>
      </c>
      <c r="F3115" s="12">
        <v>2</v>
      </c>
      <c r="G3115" s="2">
        <v>100364</v>
      </c>
      <c r="H3115" t="s">
        <v>4</v>
      </c>
      <c r="J3115" t="s">
        <v>12</v>
      </c>
      <c r="K3115" s="9" t="str">
        <f t="shared" si="243"/>
        <v>Giò tai lưỡi xào gói 250g</v>
      </c>
      <c r="L3115" s="8" t="str">
        <f>VLOOKUP(K3115,'[1]Mã Misa'!$B$2:$D$74,2,0)</f>
        <v>Giò Tai Lưỡi Xào 250g</v>
      </c>
      <c r="M3115" s="8" t="str">
        <f>VLOOKUP(L3115,'[1]Mã Misa'!$C$2:$D$74,2,0)</f>
        <v>GTLX250G</v>
      </c>
      <c r="N3115" s="2">
        <v>50182</v>
      </c>
      <c r="O3115" t="s">
        <v>4201</v>
      </c>
      <c r="P3115" s="8" t="str">
        <f t="shared" si="244"/>
        <v>0162929</v>
      </c>
      <c r="Q3115" s="8" t="e">
        <f t="shared" si="242"/>
        <v>#N/A</v>
      </c>
      <c r="R3115" s="19">
        <v>44557</v>
      </c>
      <c r="S3115" s="17" t="s">
        <v>4202</v>
      </c>
      <c r="T3115" s="8" t="str">
        <f t="shared" si="245"/>
        <v>VM+ HNI 38</v>
      </c>
      <c r="U3115" t="s">
        <v>11615</v>
      </c>
      <c r="Y3115" t="str">
        <f t="shared" si="246"/>
        <v>WINCOMHANOI</v>
      </c>
    </row>
    <row r="3116" spans="1:25" x14ac:dyDescent="0.2">
      <c r="A3116" t="s">
        <v>0</v>
      </c>
      <c r="B3116" t="s">
        <v>4203</v>
      </c>
      <c r="D3116" t="s">
        <v>121</v>
      </c>
      <c r="E3116" t="s">
        <v>3</v>
      </c>
      <c r="F3116" s="12">
        <v>1</v>
      </c>
      <c r="G3116" s="2">
        <v>73431</v>
      </c>
      <c r="H3116" t="s">
        <v>4</v>
      </c>
      <c r="J3116" t="s">
        <v>122</v>
      </c>
      <c r="K3116" s="9" t="str">
        <f t="shared" si="243"/>
        <v>Chân giò heo muối gói 300g</v>
      </c>
      <c r="L3116" s="8" t="str">
        <f>VLOOKUP(K3116,'[1]Mã Misa'!$B$2:$D$74,2,0)</f>
        <v>Chân giò heo muối 300g</v>
      </c>
      <c r="M3116" s="8" t="str">
        <f>VLOOKUP(L3116,'[1]Mã Misa'!$C$2:$D$74,2,0)</f>
        <v>CGM300</v>
      </c>
      <c r="N3116" s="2">
        <v>73431</v>
      </c>
      <c r="O3116" t="s">
        <v>4204</v>
      </c>
      <c r="P3116" s="8" t="str">
        <f t="shared" si="244"/>
        <v>0162943</v>
      </c>
      <c r="Q3116" s="8" t="e">
        <f t="shared" si="242"/>
        <v>#N/A</v>
      </c>
      <c r="R3116" s="19">
        <v>44557</v>
      </c>
      <c r="S3116" s="17" t="s">
        <v>4205</v>
      </c>
      <c r="T3116" s="8" t="str">
        <f t="shared" si="245"/>
        <v>VM+ HNI 27</v>
      </c>
      <c r="U3116" t="s">
        <v>11616</v>
      </c>
      <c r="Y3116" t="str">
        <f t="shared" si="246"/>
        <v>WINCOMHANOI</v>
      </c>
    </row>
    <row r="3117" spans="1:25" x14ac:dyDescent="0.2">
      <c r="A3117" t="s">
        <v>0</v>
      </c>
      <c r="B3117" t="s">
        <v>4206</v>
      </c>
      <c r="D3117" t="s">
        <v>121</v>
      </c>
      <c r="E3117" t="s">
        <v>3</v>
      </c>
      <c r="F3117" s="12">
        <v>1</v>
      </c>
      <c r="G3117" s="2">
        <v>73431</v>
      </c>
      <c r="H3117" t="s">
        <v>4</v>
      </c>
      <c r="J3117" t="s">
        <v>122</v>
      </c>
      <c r="K3117" s="9" t="str">
        <f t="shared" si="243"/>
        <v>Chân giò heo muối gói 300g</v>
      </c>
      <c r="L3117" s="8" t="str">
        <f>VLOOKUP(K3117,'[1]Mã Misa'!$B$2:$D$74,2,0)</f>
        <v>Chân giò heo muối 300g</v>
      </c>
      <c r="M3117" s="8" t="str">
        <f>VLOOKUP(L3117,'[1]Mã Misa'!$C$2:$D$74,2,0)</f>
        <v>CGM300</v>
      </c>
      <c r="N3117" s="2">
        <v>73431</v>
      </c>
      <c r="O3117" t="s">
        <v>4207</v>
      </c>
      <c r="P3117" s="8" t="str">
        <f t="shared" si="244"/>
        <v>0000558</v>
      </c>
      <c r="Q3117" s="8" t="e">
        <f t="shared" si="242"/>
        <v>#N/A</v>
      </c>
      <c r="R3117" s="19">
        <v>44557</v>
      </c>
      <c r="S3117" s="17" t="s">
        <v>809</v>
      </c>
      <c r="T3117" s="8" t="str">
        <f t="shared" si="245"/>
        <v>VM+ LDG 09</v>
      </c>
      <c r="U3117" t="s">
        <v>10745</v>
      </c>
      <c r="Y3117" t="str">
        <f t="shared" si="246"/>
        <v>WINCOMLAMDONG</v>
      </c>
    </row>
    <row r="3118" spans="1:25" x14ac:dyDescent="0.2">
      <c r="A3118" t="s">
        <v>0</v>
      </c>
      <c r="B3118" t="s">
        <v>4208</v>
      </c>
      <c r="D3118" t="s">
        <v>27</v>
      </c>
      <c r="E3118" t="s">
        <v>3</v>
      </c>
      <c r="F3118" s="12">
        <v>1</v>
      </c>
      <c r="G3118" s="2">
        <v>61050</v>
      </c>
      <c r="H3118" t="s">
        <v>4</v>
      </c>
      <c r="J3118" t="s">
        <v>28</v>
      </c>
      <c r="K3118" s="9" t="str">
        <f t="shared" si="243"/>
        <v>_Giò sụn gà 250g</v>
      </c>
      <c r="L3118" s="8" t="str">
        <f>VLOOKUP(K3118,'[1]Mã Misa'!$B$2:$D$74,2,0)</f>
        <v>Giò sụn gà 250g</v>
      </c>
      <c r="M3118" s="8" t="str">
        <f>VLOOKUP(L3118,'[1]Mã Misa'!$C$2:$D$74,2,0)</f>
        <v>GSG250</v>
      </c>
      <c r="N3118" s="2">
        <v>61050</v>
      </c>
      <c r="O3118" t="s">
        <v>4209</v>
      </c>
      <c r="P3118" s="8" t="str">
        <f t="shared" si="244"/>
        <v>0163005</v>
      </c>
      <c r="Q3118" s="8" t="e">
        <f t="shared" si="242"/>
        <v>#N/A</v>
      </c>
      <c r="R3118" s="19">
        <v>44557</v>
      </c>
      <c r="S3118" s="17" t="s">
        <v>2878</v>
      </c>
      <c r="T3118" s="8" t="str">
        <f t="shared" si="245"/>
        <v>VM+ HNI CT</v>
      </c>
      <c r="U3118" t="s">
        <v>11308</v>
      </c>
      <c r="Y3118" t="str">
        <f t="shared" si="246"/>
        <v>WINCOMHANOI</v>
      </c>
    </row>
    <row r="3119" spans="1:25" x14ac:dyDescent="0.2">
      <c r="A3119" t="s">
        <v>0</v>
      </c>
      <c r="B3119" t="s">
        <v>4208</v>
      </c>
      <c r="D3119" t="s">
        <v>25</v>
      </c>
      <c r="E3119" t="s">
        <v>3</v>
      </c>
      <c r="F3119" s="12">
        <v>1</v>
      </c>
      <c r="G3119" s="2">
        <v>90750</v>
      </c>
      <c r="H3119" t="s">
        <v>4</v>
      </c>
      <c r="J3119" t="s">
        <v>26</v>
      </c>
      <c r="K3119" s="9" t="str">
        <f t="shared" si="243"/>
        <v>_Chân gà sốt cay 400g</v>
      </c>
      <c r="L3119" s="8" t="str">
        <f>VLOOKUP(K3119,'[1]Mã Misa'!$B$2:$D$74,2,0)</f>
        <v>Chân gà sốt cay 400g</v>
      </c>
      <c r="M3119" s="8" t="str">
        <f>VLOOKUP(L3119,'[1]Mã Misa'!$C$2:$D$74,2,0)</f>
        <v>CGSC400</v>
      </c>
      <c r="N3119" s="2">
        <v>90750</v>
      </c>
      <c r="O3119" t="s">
        <v>4209</v>
      </c>
      <c r="P3119" s="8" t="str">
        <f t="shared" si="244"/>
        <v>0163005</v>
      </c>
      <c r="Q3119" s="8" t="e">
        <f t="shared" si="242"/>
        <v>#N/A</v>
      </c>
      <c r="R3119" s="19">
        <v>44557</v>
      </c>
      <c r="S3119" s="17" t="s">
        <v>2878</v>
      </c>
      <c r="T3119" s="8" t="str">
        <f t="shared" si="245"/>
        <v>VM+ HNI CT</v>
      </c>
      <c r="U3119" t="s">
        <v>11308</v>
      </c>
      <c r="Y3119" t="str">
        <f t="shared" si="246"/>
        <v>WINCOMHANOI</v>
      </c>
    </row>
    <row r="3120" spans="1:25" x14ac:dyDescent="0.2">
      <c r="A3120" t="s">
        <v>0</v>
      </c>
      <c r="B3120" t="s">
        <v>4210</v>
      </c>
      <c r="D3120" t="s">
        <v>42</v>
      </c>
      <c r="E3120" t="s">
        <v>3</v>
      </c>
      <c r="F3120" s="12">
        <v>3</v>
      </c>
      <c r="G3120" s="2">
        <v>263361</v>
      </c>
      <c r="H3120" t="s">
        <v>4</v>
      </c>
      <c r="J3120" t="s">
        <v>43</v>
      </c>
      <c r="K3120" s="9" t="str">
        <f t="shared" si="243"/>
        <v>Bắp bò muối gói 200g</v>
      </c>
      <c r="L3120" s="8" t="str">
        <f>VLOOKUP(K3120,'[1]Mã Misa'!$B$2:$D$74,2,0)</f>
        <v>Bắp bò muối 200g</v>
      </c>
      <c r="M3120" s="8" t="str">
        <f>VLOOKUP(L3120,'[1]Mã Misa'!$C$2:$D$74,2,0)</f>
        <v>BBM200</v>
      </c>
      <c r="N3120" s="2">
        <v>87787</v>
      </c>
      <c r="O3120" t="s">
        <v>4211</v>
      </c>
      <c r="P3120" s="8" t="str">
        <f t="shared" si="244"/>
        <v>0048317</v>
      </c>
      <c r="Q3120" s="8" t="e">
        <f t="shared" si="242"/>
        <v>#N/A</v>
      </c>
      <c r="R3120" s="19">
        <v>44557</v>
      </c>
      <c r="S3120" s="17" t="s">
        <v>3637</v>
      </c>
      <c r="T3120" s="8" t="str">
        <f t="shared" si="245"/>
        <v>VM+ HCM 8/</v>
      </c>
      <c r="U3120" t="s">
        <v>11489</v>
      </c>
      <c r="Y3120" t="str">
        <f t="shared" si="246"/>
        <v>WINCOMHOCHIMINH</v>
      </c>
    </row>
    <row r="3121" spans="1:25" x14ac:dyDescent="0.2">
      <c r="A3121" t="s">
        <v>0</v>
      </c>
      <c r="B3121" t="s">
        <v>4210</v>
      </c>
      <c r="D3121" t="s">
        <v>47</v>
      </c>
      <c r="E3121" t="s">
        <v>3</v>
      </c>
      <c r="F3121" s="12">
        <v>1</v>
      </c>
      <c r="G3121" s="2">
        <v>55595</v>
      </c>
      <c r="H3121" t="s">
        <v>4</v>
      </c>
      <c r="J3121" t="s">
        <v>48</v>
      </c>
      <c r="K3121" s="9" t="str">
        <f t="shared" si="243"/>
        <v>Tai heo muối gói 200g</v>
      </c>
      <c r="L3121" s="8" t="str">
        <f>VLOOKUP(K3121,'[1]Mã Misa'!$B$2:$D$74,2,0)</f>
        <v>Tai heo muối 200g</v>
      </c>
      <c r="M3121" s="8" t="str">
        <f>VLOOKUP(L3121,'[1]Mã Misa'!$C$2:$D$74,2,0)</f>
        <v>TH200</v>
      </c>
      <c r="N3121" s="2">
        <v>55595</v>
      </c>
      <c r="O3121" t="s">
        <v>4211</v>
      </c>
      <c r="P3121" s="8" t="str">
        <f t="shared" si="244"/>
        <v>0048317</v>
      </c>
      <c r="Q3121" s="8" t="e">
        <f t="shared" si="242"/>
        <v>#N/A</v>
      </c>
      <c r="R3121" s="19">
        <v>44557</v>
      </c>
      <c r="S3121" s="17" t="s">
        <v>3637</v>
      </c>
      <c r="T3121" s="8" t="str">
        <f t="shared" si="245"/>
        <v>VM+ HCM 8/</v>
      </c>
      <c r="U3121" t="s">
        <v>11489</v>
      </c>
      <c r="Y3121" t="str">
        <f t="shared" si="246"/>
        <v>WINCOMHOCHIMINH</v>
      </c>
    </row>
    <row r="3122" spans="1:25" x14ac:dyDescent="0.2">
      <c r="A3122" t="s">
        <v>0</v>
      </c>
      <c r="B3122" t="s">
        <v>4212</v>
      </c>
      <c r="D3122" t="s">
        <v>2</v>
      </c>
      <c r="E3122" t="s">
        <v>3</v>
      </c>
      <c r="F3122" s="12">
        <v>6</v>
      </c>
      <c r="G3122" s="2">
        <v>425700</v>
      </c>
      <c r="H3122" t="s">
        <v>4</v>
      </c>
      <c r="J3122" t="s">
        <v>5</v>
      </c>
      <c r="K3122" s="9" t="str">
        <f t="shared" si="243"/>
        <v>_Chả nướng 300g</v>
      </c>
      <c r="L3122" s="8" t="str">
        <f>VLOOKUP(K3122,'[1]Mã Misa'!$B$2:$D$74,2,0)</f>
        <v>Chả nướng 300g</v>
      </c>
      <c r="M3122" s="8" t="str">
        <f>VLOOKUP(L3122,'[1]Mã Misa'!$C$2:$D$74,2,0)</f>
        <v>CN300</v>
      </c>
      <c r="N3122" s="2">
        <v>70950</v>
      </c>
      <c r="O3122" t="s">
        <v>4213</v>
      </c>
      <c r="P3122" s="8" t="str">
        <f t="shared" si="244"/>
        <v>0048319</v>
      </c>
      <c r="Q3122" s="8" t="e">
        <f t="shared" si="242"/>
        <v>#N/A</v>
      </c>
      <c r="R3122" s="19">
        <v>44557</v>
      </c>
      <c r="S3122" s="17" t="s">
        <v>4214</v>
      </c>
      <c r="T3122" s="8" t="str">
        <f t="shared" si="245"/>
        <v>VM+ HCM 19</v>
      </c>
      <c r="U3122" t="s">
        <v>11617</v>
      </c>
      <c r="Y3122" t="str">
        <f t="shared" si="246"/>
        <v>WINCOMHOCHIMINH</v>
      </c>
    </row>
    <row r="3123" spans="1:25" x14ac:dyDescent="0.2">
      <c r="A3123" t="s">
        <v>0</v>
      </c>
      <c r="B3123" t="s">
        <v>4212</v>
      </c>
      <c r="D3123" t="s">
        <v>15</v>
      </c>
      <c r="E3123" t="s">
        <v>3</v>
      </c>
      <c r="F3123" s="12">
        <v>1</v>
      </c>
      <c r="G3123" s="2">
        <v>46000</v>
      </c>
      <c r="H3123" t="s">
        <v>4</v>
      </c>
      <c r="J3123" t="s">
        <v>16</v>
      </c>
      <c r="K3123" s="9" t="str">
        <f t="shared" si="243"/>
        <v>Mộc nấm hương gói 250g</v>
      </c>
      <c r="L3123" s="8" t="str">
        <f>VLOOKUP(K3123,'[1]Mã Misa'!$B$2:$D$74,2,0)</f>
        <v>Mộc Nấm Hương 250g</v>
      </c>
      <c r="M3123" s="8" t="str">
        <f>VLOOKUP(L3123,'[1]Mã Misa'!$C$2:$D$74,2,0)</f>
        <v>MNH250</v>
      </c>
      <c r="N3123" s="2">
        <v>46000</v>
      </c>
      <c r="O3123" t="s">
        <v>4213</v>
      </c>
      <c r="P3123" s="8" t="str">
        <f t="shared" si="244"/>
        <v>0048319</v>
      </c>
      <c r="Q3123" s="8" t="e">
        <f t="shared" si="242"/>
        <v>#N/A</v>
      </c>
      <c r="R3123" s="19">
        <v>44557</v>
      </c>
      <c r="S3123" s="17" t="s">
        <v>4214</v>
      </c>
      <c r="T3123" s="8" t="str">
        <f t="shared" si="245"/>
        <v>VM+ HCM 19</v>
      </c>
      <c r="U3123" t="s">
        <v>11617</v>
      </c>
      <c r="Y3123" t="str">
        <f t="shared" si="246"/>
        <v>WINCOMHOCHIMINH</v>
      </c>
    </row>
    <row r="3124" spans="1:25" x14ac:dyDescent="0.2">
      <c r="A3124" t="s">
        <v>0</v>
      </c>
      <c r="B3124" t="s">
        <v>4212</v>
      </c>
      <c r="D3124" t="s">
        <v>21</v>
      </c>
      <c r="E3124" t="s">
        <v>3</v>
      </c>
      <c r="F3124" s="12">
        <v>1</v>
      </c>
      <c r="G3124" s="2">
        <v>74250</v>
      </c>
      <c r="H3124" t="s">
        <v>4</v>
      </c>
      <c r="J3124" t="s">
        <v>22</v>
      </c>
      <c r="K3124" s="9" t="str">
        <f t="shared" si="243"/>
        <v>_Chả cốm 300g</v>
      </c>
      <c r="L3124" s="8" t="str">
        <f>VLOOKUP(K3124,'[1]Mã Misa'!$B$2:$D$74,2,0)</f>
        <v>Chả cốm 300g</v>
      </c>
      <c r="M3124" s="8" t="str">
        <f>VLOOKUP(L3124,'[1]Mã Misa'!$C$2:$D$74,2,0)</f>
        <v>CC300</v>
      </c>
      <c r="N3124" s="2">
        <v>74250</v>
      </c>
      <c r="O3124" t="s">
        <v>4213</v>
      </c>
      <c r="P3124" s="8" t="str">
        <f t="shared" si="244"/>
        <v>0048319</v>
      </c>
      <c r="Q3124" s="8" t="e">
        <f t="shared" si="242"/>
        <v>#N/A</v>
      </c>
      <c r="R3124" s="19">
        <v>44557</v>
      </c>
      <c r="S3124" s="17" t="s">
        <v>4214</v>
      </c>
      <c r="T3124" s="8" t="str">
        <f t="shared" si="245"/>
        <v>VM+ HCM 19</v>
      </c>
      <c r="U3124" t="s">
        <v>11617</v>
      </c>
      <c r="Y3124" t="str">
        <f t="shared" si="246"/>
        <v>WINCOMHOCHIMINH</v>
      </c>
    </row>
    <row r="3125" spans="1:25" x14ac:dyDescent="0.2">
      <c r="A3125" t="s">
        <v>0</v>
      </c>
      <c r="B3125" t="s">
        <v>4212</v>
      </c>
      <c r="D3125" t="s">
        <v>11</v>
      </c>
      <c r="E3125" t="s">
        <v>3</v>
      </c>
      <c r="F3125" s="12">
        <v>2</v>
      </c>
      <c r="G3125" s="2">
        <v>100364</v>
      </c>
      <c r="H3125" t="s">
        <v>4</v>
      </c>
      <c r="J3125" t="s">
        <v>12</v>
      </c>
      <c r="K3125" s="9" t="str">
        <f t="shared" si="243"/>
        <v>Giò tai lưỡi xào gói 250g</v>
      </c>
      <c r="L3125" s="8" t="str">
        <f>VLOOKUP(K3125,'[1]Mã Misa'!$B$2:$D$74,2,0)</f>
        <v>Giò Tai Lưỡi Xào 250g</v>
      </c>
      <c r="M3125" s="8" t="str">
        <f>VLOOKUP(L3125,'[1]Mã Misa'!$C$2:$D$74,2,0)</f>
        <v>GTLX250G</v>
      </c>
      <c r="N3125" s="2">
        <v>50182</v>
      </c>
      <c r="O3125" t="s">
        <v>4213</v>
      </c>
      <c r="P3125" s="8" t="str">
        <f t="shared" si="244"/>
        <v>0048319</v>
      </c>
      <c r="Q3125" s="8" t="e">
        <f t="shared" si="242"/>
        <v>#N/A</v>
      </c>
      <c r="R3125" s="19">
        <v>44557</v>
      </c>
      <c r="S3125" s="17" t="s">
        <v>4214</v>
      </c>
      <c r="T3125" s="8" t="str">
        <f t="shared" si="245"/>
        <v>VM+ HCM 19</v>
      </c>
      <c r="U3125" t="s">
        <v>11617</v>
      </c>
      <c r="Y3125" t="str">
        <f t="shared" si="246"/>
        <v>WINCOMHOCHIMINH</v>
      </c>
    </row>
    <row r="3126" spans="1:25" x14ac:dyDescent="0.2">
      <c r="A3126" t="s">
        <v>0</v>
      </c>
      <c r="B3126" t="s">
        <v>4215</v>
      </c>
      <c r="D3126" t="s">
        <v>30</v>
      </c>
      <c r="E3126" t="s">
        <v>3</v>
      </c>
      <c r="F3126" s="12">
        <v>1</v>
      </c>
      <c r="G3126" s="2">
        <v>111058</v>
      </c>
      <c r="H3126" t="s">
        <v>4</v>
      </c>
      <c r="J3126" t="s">
        <v>31</v>
      </c>
      <c r="K3126" s="9" t="str">
        <f t="shared" si="243"/>
        <v>Gà muối gói 500g</v>
      </c>
      <c r="L3126" s="8" t="str">
        <f>VLOOKUP(K3126,'[1]Mã Misa'!$B$2:$D$74,2,0)</f>
        <v>Gà muối 500g</v>
      </c>
      <c r="M3126" s="8" t="str">
        <f>VLOOKUP(L3126,'[1]Mã Misa'!$C$2:$D$74,2,0)</f>
        <v>GM500</v>
      </c>
      <c r="N3126" s="2">
        <v>111058</v>
      </c>
      <c r="O3126" t="s">
        <v>4216</v>
      </c>
      <c r="P3126" s="8" t="str">
        <f t="shared" si="244"/>
        <v>0003495</v>
      </c>
      <c r="Q3126" s="8" t="e">
        <f t="shared" si="242"/>
        <v>#N/A</v>
      </c>
      <c r="R3126" s="19">
        <v>44557</v>
      </c>
      <c r="S3126" s="17" t="s">
        <v>4217</v>
      </c>
      <c r="T3126" s="8" t="str">
        <f t="shared" si="245"/>
        <v>VM+ VTU 27</v>
      </c>
      <c r="U3126" t="s">
        <v>11618</v>
      </c>
      <c r="Y3126" t="str">
        <f t="shared" si="246"/>
        <v>WINCOMVUNGTAU</v>
      </c>
    </row>
    <row r="3127" spans="1:25" x14ac:dyDescent="0.2">
      <c r="A3127" t="s">
        <v>0</v>
      </c>
      <c r="B3127" t="s">
        <v>4218</v>
      </c>
      <c r="D3127" t="s">
        <v>42</v>
      </c>
      <c r="E3127" t="s">
        <v>3</v>
      </c>
      <c r="F3127" s="12">
        <v>2</v>
      </c>
      <c r="G3127" s="2">
        <v>175574</v>
      </c>
      <c r="H3127" t="s">
        <v>4</v>
      </c>
      <c r="J3127" t="s">
        <v>43</v>
      </c>
      <c r="K3127" s="9" t="str">
        <f t="shared" si="243"/>
        <v>Bắp bò muối gói 200g</v>
      </c>
      <c r="L3127" s="8" t="str">
        <f>VLOOKUP(K3127,'[1]Mã Misa'!$B$2:$D$74,2,0)</f>
        <v>Bắp bò muối 200g</v>
      </c>
      <c r="M3127" s="8" t="str">
        <f>VLOOKUP(L3127,'[1]Mã Misa'!$C$2:$D$74,2,0)</f>
        <v>BBM200</v>
      </c>
      <c r="N3127" s="2">
        <v>87787</v>
      </c>
      <c r="O3127" t="s">
        <v>4219</v>
      </c>
      <c r="P3127" s="8" t="str">
        <f t="shared" si="244"/>
        <v>0006008</v>
      </c>
      <c r="Q3127" s="8" t="e">
        <f t="shared" si="242"/>
        <v>#N/A</v>
      </c>
      <c r="R3127" s="19">
        <v>44557</v>
      </c>
      <c r="S3127" s="17" t="s">
        <v>3506</v>
      </c>
      <c r="T3127" s="8" t="str">
        <f t="shared" si="245"/>
        <v>VM+ THA 53</v>
      </c>
      <c r="U3127" t="s">
        <v>11457</v>
      </c>
      <c r="Y3127" t="str">
        <f t="shared" si="246"/>
        <v>WINCOMTHANHHOA</v>
      </c>
    </row>
    <row r="3128" spans="1:25" x14ac:dyDescent="0.2">
      <c r="A3128" t="s">
        <v>0</v>
      </c>
      <c r="B3128" t="s">
        <v>4220</v>
      </c>
      <c r="D3128" t="s">
        <v>30</v>
      </c>
      <c r="E3128" t="s">
        <v>3</v>
      </c>
      <c r="F3128" s="12">
        <v>1</v>
      </c>
      <c r="G3128" s="2">
        <v>111058</v>
      </c>
      <c r="H3128" t="s">
        <v>4</v>
      </c>
      <c r="J3128" t="s">
        <v>31</v>
      </c>
      <c r="K3128" s="9" t="str">
        <f t="shared" si="243"/>
        <v>Gà muối gói 500g</v>
      </c>
      <c r="L3128" s="8" t="str">
        <f>VLOOKUP(K3128,'[1]Mã Misa'!$B$2:$D$74,2,0)</f>
        <v>Gà muối 500g</v>
      </c>
      <c r="M3128" s="8" t="str">
        <f>VLOOKUP(L3128,'[1]Mã Misa'!$C$2:$D$74,2,0)</f>
        <v>GM500</v>
      </c>
      <c r="N3128" s="2">
        <v>111058</v>
      </c>
      <c r="O3128" t="s">
        <v>4221</v>
      </c>
      <c r="P3128" s="8" t="str">
        <f t="shared" si="244"/>
        <v>0163035</v>
      </c>
      <c r="Q3128" s="8" t="e">
        <f t="shared" si="242"/>
        <v>#N/A</v>
      </c>
      <c r="R3128" s="19">
        <v>44557</v>
      </c>
      <c r="S3128" s="17" t="s">
        <v>949</v>
      </c>
      <c r="T3128" s="8" t="str">
        <f t="shared" si="245"/>
        <v>VM+ HNI 35</v>
      </c>
      <c r="U3128" t="s">
        <v>10789</v>
      </c>
      <c r="Y3128" t="str">
        <f t="shared" si="246"/>
        <v>WINCOMHANOI</v>
      </c>
    </row>
    <row r="3129" spans="1:25" x14ac:dyDescent="0.2">
      <c r="A3129" t="s">
        <v>0</v>
      </c>
      <c r="B3129" t="s">
        <v>4222</v>
      </c>
      <c r="D3129" t="s">
        <v>121</v>
      </c>
      <c r="E3129" t="s">
        <v>3</v>
      </c>
      <c r="F3129" s="12">
        <v>1</v>
      </c>
      <c r="G3129" s="2">
        <v>73431</v>
      </c>
      <c r="H3129" t="s">
        <v>4</v>
      </c>
      <c r="J3129" t="s">
        <v>122</v>
      </c>
      <c r="K3129" s="9" t="str">
        <f t="shared" si="243"/>
        <v>Chân giò heo muối gói 300g</v>
      </c>
      <c r="L3129" s="8" t="str">
        <f>VLOOKUP(K3129,'[1]Mã Misa'!$B$2:$D$74,2,0)</f>
        <v>Chân giò heo muối 300g</v>
      </c>
      <c r="M3129" s="8" t="str">
        <f>VLOOKUP(L3129,'[1]Mã Misa'!$C$2:$D$74,2,0)</f>
        <v>CGM300</v>
      </c>
      <c r="N3129" s="2">
        <v>73431</v>
      </c>
      <c r="O3129" t="s">
        <v>4223</v>
      </c>
      <c r="P3129" s="8" t="str">
        <f t="shared" si="244"/>
        <v>0021126</v>
      </c>
      <c r="Q3129" s="8" t="e">
        <f t="shared" si="242"/>
        <v>#N/A</v>
      </c>
      <c r="R3129" s="19">
        <v>44557</v>
      </c>
      <c r="S3129" s="17" t="s">
        <v>1838</v>
      </c>
      <c r="T3129" s="8" t="str">
        <f t="shared" si="245"/>
        <v>VM+ DNG 31</v>
      </c>
      <c r="U3129" t="s">
        <v>11036</v>
      </c>
      <c r="Y3129" t="str">
        <f t="shared" si="246"/>
        <v>WINCOMDANANG</v>
      </c>
    </row>
    <row r="3130" spans="1:25" x14ac:dyDescent="0.2">
      <c r="A3130" t="s">
        <v>0</v>
      </c>
      <c r="B3130" t="s">
        <v>4224</v>
      </c>
      <c r="D3130" t="s">
        <v>11</v>
      </c>
      <c r="E3130" t="s">
        <v>3</v>
      </c>
      <c r="F3130" s="12">
        <v>2</v>
      </c>
      <c r="G3130" s="2">
        <v>100364</v>
      </c>
      <c r="H3130" t="s">
        <v>4</v>
      </c>
      <c r="J3130" t="s">
        <v>12</v>
      </c>
      <c r="K3130" s="9" t="str">
        <f t="shared" si="243"/>
        <v>Giò tai lưỡi xào gói 250g</v>
      </c>
      <c r="L3130" s="8" t="str">
        <f>VLOOKUP(K3130,'[1]Mã Misa'!$B$2:$D$74,2,0)</f>
        <v>Giò Tai Lưỡi Xào 250g</v>
      </c>
      <c r="M3130" s="8" t="str">
        <f>VLOOKUP(L3130,'[1]Mã Misa'!$C$2:$D$74,2,0)</f>
        <v>GTLX250G</v>
      </c>
      <c r="N3130" s="2">
        <v>50182</v>
      </c>
      <c r="O3130" t="s">
        <v>4225</v>
      </c>
      <c r="P3130" s="8" t="str">
        <f t="shared" si="244"/>
        <v>0001380</v>
      </c>
      <c r="Q3130" s="8" t="e">
        <f t="shared" si="242"/>
        <v>#N/A</v>
      </c>
      <c r="R3130" s="19">
        <v>44557</v>
      </c>
      <c r="S3130" s="17" t="s">
        <v>561</v>
      </c>
      <c r="T3130" s="8" t="str">
        <f t="shared" si="245"/>
        <v>VM+ QTI 52</v>
      </c>
      <c r="U3130" t="s">
        <v>10671</v>
      </c>
      <c r="Y3130" t="str">
        <f t="shared" si="246"/>
        <v>WINCOMQUANGTRI</v>
      </c>
    </row>
    <row r="3131" spans="1:25" x14ac:dyDescent="0.2">
      <c r="A3131" t="s">
        <v>0</v>
      </c>
      <c r="B3131" t="s">
        <v>4226</v>
      </c>
      <c r="D3131" t="s">
        <v>15</v>
      </c>
      <c r="E3131" t="s">
        <v>3</v>
      </c>
      <c r="F3131" s="12">
        <v>11</v>
      </c>
      <c r="G3131" s="2">
        <v>506000</v>
      </c>
      <c r="H3131" t="s">
        <v>4</v>
      </c>
      <c r="J3131" t="s">
        <v>16</v>
      </c>
      <c r="K3131" s="9" t="str">
        <f t="shared" si="243"/>
        <v>Mộc nấm hương gói 250g</v>
      </c>
      <c r="L3131" s="8" t="str">
        <f>VLOOKUP(K3131,'[1]Mã Misa'!$B$2:$D$74,2,0)</f>
        <v>Mộc Nấm Hương 250g</v>
      </c>
      <c r="M3131" s="8" t="str">
        <f>VLOOKUP(L3131,'[1]Mã Misa'!$C$2:$D$74,2,0)</f>
        <v>MNH250</v>
      </c>
      <c r="N3131" s="2">
        <v>46000</v>
      </c>
      <c r="O3131" t="s">
        <v>4227</v>
      </c>
      <c r="P3131" s="8" t="str">
        <f t="shared" si="244"/>
        <v>0048382</v>
      </c>
      <c r="Q3131" s="8" t="e">
        <f t="shared" si="242"/>
        <v>#N/A</v>
      </c>
      <c r="R3131" s="19">
        <v>44557</v>
      </c>
      <c r="S3131" s="17" t="s">
        <v>4228</v>
      </c>
      <c r="T3131" s="8" t="str">
        <f t="shared" si="245"/>
        <v>VM HCM Bì</v>
      </c>
      <c r="U3131" t="s">
        <v>11619</v>
      </c>
      <c r="Y3131" t="str">
        <f t="shared" si="246"/>
        <v>WINCOMHOCHIMINH</v>
      </c>
    </row>
    <row r="3132" spans="1:25" x14ac:dyDescent="0.2">
      <c r="A3132" t="s">
        <v>0</v>
      </c>
      <c r="B3132" t="s">
        <v>4229</v>
      </c>
      <c r="D3132" t="s">
        <v>21</v>
      </c>
      <c r="E3132" t="s">
        <v>3</v>
      </c>
      <c r="F3132" s="12">
        <v>1</v>
      </c>
      <c r="G3132" s="2">
        <v>74250</v>
      </c>
      <c r="H3132" t="s">
        <v>4</v>
      </c>
      <c r="J3132" t="s">
        <v>22</v>
      </c>
      <c r="K3132" s="9" t="str">
        <f t="shared" si="243"/>
        <v>_Chả cốm 300g</v>
      </c>
      <c r="L3132" s="8" t="str">
        <f>VLOOKUP(K3132,'[1]Mã Misa'!$B$2:$D$74,2,0)</f>
        <v>Chả cốm 300g</v>
      </c>
      <c r="M3132" s="8" t="str">
        <f>VLOOKUP(L3132,'[1]Mã Misa'!$C$2:$D$74,2,0)</f>
        <v>CC300</v>
      </c>
      <c r="N3132" s="2">
        <v>74250</v>
      </c>
      <c r="O3132" t="s">
        <v>4230</v>
      </c>
      <c r="P3132" s="8" t="str">
        <f t="shared" si="244"/>
        <v>0163190</v>
      </c>
      <c r="Q3132" s="8" t="e">
        <f t="shared" si="242"/>
        <v>#N/A</v>
      </c>
      <c r="R3132" s="19">
        <v>44557</v>
      </c>
      <c r="S3132" s="17" t="s">
        <v>3930</v>
      </c>
      <c r="T3132" s="8" t="str">
        <f t="shared" si="245"/>
        <v>VM+ HNI N0</v>
      </c>
      <c r="U3132" t="s">
        <v>11562</v>
      </c>
      <c r="Y3132" t="str">
        <f t="shared" si="246"/>
        <v>WINCOMHANOI</v>
      </c>
    </row>
    <row r="3133" spans="1:25" x14ac:dyDescent="0.2">
      <c r="A3133" t="s">
        <v>0</v>
      </c>
      <c r="B3133" t="s">
        <v>4229</v>
      </c>
      <c r="D3133" t="s">
        <v>8</v>
      </c>
      <c r="E3133" t="s">
        <v>3</v>
      </c>
      <c r="F3133" s="12">
        <v>3</v>
      </c>
      <c r="G3133" s="2">
        <v>316200</v>
      </c>
      <c r="H3133" t="s">
        <v>4</v>
      </c>
      <c r="J3133" t="s">
        <v>9</v>
      </c>
      <c r="K3133" s="9" t="str">
        <f t="shared" si="243"/>
        <v>_Đùi gà sốt cay 500g</v>
      </c>
      <c r="L3133" s="8" t="str">
        <f>VLOOKUP(K3133,'[1]Mã Misa'!$B$2:$D$74,2,0)</f>
        <v>Đùi gà sốt cay 500g</v>
      </c>
      <c r="M3133" s="8" t="str">
        <f>VLOOKUP(L3133,'[1]Mã Misa'!$C$2:$D$74,2,0)</f>
        <v>DGSC500</v>
      </c>
      <c r="N3133" s="2">
        <v>105400</v>
      </c>
      <c r="O3133" t="s">
        <v>4230</v>
      </c>
      <c r="P3133" s="8" t="str">
        <f t="shared" si="244"/>
        <v>0163190</v>
      </c>
      <c r="Q3133" s="8" t="e">
        <f t="shared" si="242"/>
        <v>#N/A</v>
      </c>
      <c r="R3133" s="19">
        <v>44557</v>
      </c>
      <c r="S3133" s="17" t="s">
        <v>3930</v>
      </c>
      <c r="T3133" s="8" t="str">
        <f t="shared" si="245"/>
        <v>VM+ HNI N0</v>
      </c>
      <c r="U3133" t="s">
        <v>11562</v>
      </c>
      <c r="Y3133" t="str">
        <f t="shared" si="246"/>
        <v>WINCOMHANOI</v>
      </c>
    </row>
    <row r="3134" spans="1:25" x14ac:dyDescent="0.2">
      <c r="A3134" t="s">
        <v>0</v>
      </c>
      <c r="B3134" t="s">
        <v>4231</v>
      </c>
      <c r="D3134" t="s">
        <v>47</v>
      </c>
      <c r="E3134" t="s">
        <v>3</v>
      </c>
      <c r="F3134" s="12">
        <v>2</v>
      </c>
      <c r="G3134" s="2">
        <v>111190</v>
      </c>
      <c r="H3134" t="s">
        <v>4</v>
      </c>
      <c r="J3134" t="s">
        <v>48</v>
      </c>
      <c r="K3134" s="9" t="str">
        <f t="shared" si="243"/>
        <v>Tai heo muối gói 200g</v>
      </c>
      <c r="L3134" s="8" t="str">
        <f>VLOOKUP(K3134,'[1]Mã Misa'!$B$2:$D$74,2,0)</f>
        <v>Tai heo muối 200g</v>
      </c>
      <c r="M3134" s="8" t="str">
        <f>VLOOKUP(L3134,'[1]Mã Misa'!$C$2:$D$74,2,0)</f>
        <v>TH200</v>
      </c>
      <c r="N3134" s="2">
        <v>55595</v>
      </c>
      <c r="O3134" t="s">
        <v>4232</v>
      </c>
      <c r="P3134" s="8" t="str">
        <f t="shared" si="244"/>
        <v>0002157</v>
      </c>
      <c r="Q3134" s="8" t="e">
        <f t="shared" si="242"/>
        <v>#N/A</v>
      </c>
      <c r="R3134" s="19">
        <v>44557</v>
      </c>
      <c r="S3134" s="17" t="s">
        <v>3980</v>
      </c>
      <c r="T3134" s="8" t="str">
        <f t="shared" si="245"/>
        <v>VM+ TTH 16</v>
      </c>
      <c r="U3134" t="s">
        <v>11571</v>
      </c>
      <c r="Y3134" t="str">
        <f t="shared" si="246"/>
        <v>WINCOMHUE</v>
      </c>
    </row>
    <row r="3135" spans="1:25" x14ac:dyDescent="0.2">
      <c r="A3135" t="s">
        <v>0</v>
      </c>
      <c r="B3135" t="s">
        <v>4233</v>
      </c>
      <c r="D3135" t="s">
        <v>15</v>
      </c>
      <c r="E3135" t="s">
        <v>3</v>
      </c>
      <c r="F3135" s="12">
        <v>3</v>
      </c>
      <c r="G3135" s="2">
        <v>138000</v>
      </c>
      <c r="H3135" t="s">
        <v>4</v>
      </c>
      <c r="J3135" t="s">
        <v>16</v>
      </c>
      <c r="K3135" s="9" t="str">
        <f t="shared" si="243"/>
        <v>Mộc nấm hương gói 250g</v>
      </c>
      <c r="L3135" s="8" t="str">
        <f>VLOOKUP(K3135,'[1]Mã Misa'!$B$2:$D$74,2,0)</f>
        <v>Mộc Nấm Hương 250g</v>
      </c>
      <c r="M3135" s="8" t="str">
        <f>VLOOKUP(L3135,'[1]Mã Misa'!$C$2:$D$74,2,0)</f>
        <v>MNH250</v>
      </c>
      <c r="N3135" s="2">
        <v>46000</v>
      </c>
      <c r="O3135" t="s">
        <v>4234</v>
      </c>
      <c r="P3135" s="8" t="str">
        <f t="shared" si="244"/>
        <v>0000699</v>
      </c>
      <c r="Q3135" s="8" t="e">
        <f t="shared" si="242"/>
        <v>#N/A</v>
      </c>
      <c r="R3135" s="19">
        <v>44557</v>
      </c>
      <c r="S3135" s="17" t="s">
        <v>1758</v>
      </c>
      <c r="T3135" s="8" t="str">
        <f t="shared" si="245"/>
        <v>VM+ VPC 14</v>
      </c>
      <c r="U3135" t="s">
        <v>11016</v>
      </c>
      <c r="Y3135" t="str">
        <f t="shared" si="246"/>
        <v>WINCOMVINHPHUC</v>
      </c>
    </row>
    <row r="3136" spans="1:25" x14ac:dyDescent="0.2">
      <c r="A3136" t="s">
        <v>0</v>
      </c>
      <c r="B3136" t="s">
        <v>4233</v>
      </c>
      <c r="D3136" t="s">
        <v>11</v>
      </c>
      <c r="E3136" t="s">
        <v>3</v>
      </c>
      <c r="F3136" s="12">
        <v>7</v>
      </c>
      <c r="G3136" s="2">
        <v>351274</v>
      </c>
      <c r="H3136" t="s">
        <v>4</v>
      </c>
      <c r="J3136" t="s">
        <v>12</v>
      </c>
      <c r="K3136" s="9" t="str">
        <f t="shared" si="243"/>
        <v>Giò tai lưỡi xào gói 250g</v>
      </c>
      <c r="L3136" s="8" t="str">
        <f>VLOOKUP(K3136,'[1]Mã Misa'!$B$2:$D$74,2,0)</f>
        <v>Giò Tai Lưỡi Xào 250g</v>
      </c>
      <c r="M3136" s="8" t="str">
        <f>VLOOKUP(L3136,'[1]Mã Misa'!$C$2:$D$74,2,0)</f>
        <v>GTLX250G</v>
      </c>
      <c r="N3136" s="2">
        <v>50182</v>
      </c>
      <c r="O3136" t="s">
        <v>4234</v>
      </c>
      <c r="P3136" s="8" t="str">
        <f t="shared" si="244"/>
        <v>0000699</v>
      </c>
      <c r="Q3136" s="8" t="e">
        <f t="shared" si="242"/>
        <v>#N/A</v>
      </c>
      <c r="R3136" s="19">
        <v>44557</v>
      </c>
      <c r="S3136" s="17" t="s">
        <v>1758</v>
      </c>
      <c r="T3136" s="8" t="str">
        <f t="shared" si="245"/>
        <v>VM+ VPC 14</v>
      </c>
      <c r="U3136" t="s">
        <v>11016</v>
      </c>
      <c r="Y3136" t="str">
        <f t="shared" si="246"/>
        <v>WINCOMVINHPHUC</v>
      </c>
    </row>
    <row r="3137" spans="1:25" x14ac:dyDescent="0.2">
      <c r="A3137" t="s">
        <v>0</v>
      </c>
      <c r="B3137" t="s">
        <v>4235</v>
      </c>
      <c r="D3137" t="s">
        <v>40</v>
      </c>
      <c r="E3137" t="s">
        <v>3</v>
      </c>
      <c r="F3137" s="12">
        <v>2</v>
      </c>
      <c r="G3137" s="2">
        <v>118800</v>
      </c>
      <c r="H3137" t="s">
        <v>4</v>
      </c>
      <c r="J3137" t="s">
        <v>41</v>
      </c>
      <c r="K3137" s="9" t="str">
        <f t="shared" si="243"/>
        <v>_Giò lụa 250g</v>
      </c>
      <c r="L3137" s="8" t="str">
        <f>VLOOKUP(K3137,'[1]Mã Misa'!$B$2:$D$74,2,0)</f>
        <v>Giò lụa 250g</v>
      </c>
      <c r="M3137" s="8" t="str">
        <f>VLOOKUP(L3137,'[1]Mã Misa'!$C$2:$D$74,2,0)</f>
        <v>GL250</v>
      </c>
      <c r="N3137" s="2">
        <v>59400</v>
      </c>
      <c r="O3137" t="s">
        <v>4236</v>
      </c>
      <c r="P3137" s="8" t="str">
        <f t="shared" si="244"/>
        <v>0163209</v>
      </c>
      <c r="Q3137" s="8" t="e">
        <f t="shared" si="242"/>
        <v>#N/A</v>
      </c>
      <c r="R3137" s="19">
        <v>44557</v>
      </c>
      <c r="S3137" s="17" t="s">
        <v>2639</v>
      </c>
      <c r="T3137" s="8" t="str">
        <f t="shared" si="245"/>
        <v xml:space="preserve">VM+ HNI 1 </v>
      </c>
      <c r="U3137" t="s">
        <v>11249</v>
      </c>
      <c r="Y3137" t="str">
        <f t="shared" si="246"/>
        <v>WINCOMHANOI</v>
      </c>
    </row>
    <row r="3138" spans="1:25" x14ac:dyDescent="0.2">
      <c r="A3138" t="s">
        <v>0</v>
      </c>
      <c r="B3138" t="s">
        <v>4237</v>
      </c>
      <c r="D3138" t="s">
        <v>2</v>
      </c>
      <c r="E3138" t="s">
        <v>3</v>
      </c>
      <c r="F3138" s="12">
        <v>4</v>
      </c>
      <c r="G3138" s="2">
        <v>283800</v>
      </c>
      <c r="H3138" t="s">
        <v>4</v>
      </c>
      <c r="J3138" t="s">
        <v>5</v>
      </c>
      <c r="K3138" s="9" t="str">
        <f t="shared" si="243"/>
        <v>_Chả nướng 300g</v>
      </c>
      <c r="L3138" s="8" t="str">
        <f>VLOOKUP(K3138,'[1]Mã Misa'!$B$2:$D$74,2,0)</f>
        <v>Chả nướng 300g</v>
      </c>
      <c r="M3138" s="8" t="str">
        <f>VLOOKUP(L3138,'[1]Mã Misa'!$C$2:$D$74,2,0)</f>
        <v>CN300</v>
      </c>
      <c r="N3138" s="2">
        <v>70950</v>
      </c>
      <c r="O3138" t="s">
        <v>4238</v>
      </c>
      <c r="P3138" s="8" t="str">
        <f t="shared" si="244"/>
        <v>0163212</v>
      </c>
      <c r="Q3138" s="8" t="e">
        <f t="shared" si="242"/>
        <v>#N/A</v>
      </c>
      <c r="R3138" s="19">
        <v>44557</v>
      </c>
      <c r="S3138" s="17" t="s">
        <v>4239</v>
      </c>
      <c r="T3138" s="8" t="str">
        <f t="shared" si="245"/>
        <v>VM+ HNI 12</v>
      </c>
      <c r="U3138" t="s">
        <v>11620</v>
      </c>
      <c r="Y3138" t="str">
        <f t="shared" si="246"/>
        <v>WINCOMHANOI</v>
      </c>
    </row>
    <row r="3139" spans="1:25" x14ac:dyDescent="0.2">
      <c r="A3139" t="s">
        <v>0</v>
      </c>
      <c r="B3139" t="s">
        <v>4237</v>
      </c>
      <c r="D3139" t="s">
        <v>40</v>
      </c>
      <c r="E3139" t="s">
        <v>3</v>
      </c>
      <c r="F3139" s="12">
        <v>3</v>
      </c>
      <c r="G3139" s="2">
        <v>178200</v>
      </c>
      <c r="H3139" t="s">
        <v>4</v>
      </c>
      <c r="J3139" t="s">
        <v>41</v>
      </c>
      <c r="K3139" s="9" t="str">
        <f t="shared" si="243"/>
        <v>_Giò lụa 250g</v>
      </c>
      <c r="L3139" s="8" t="str">
        <f>VLOOKUP(K3139,'[1]Mã Misa'!$B$2:$D$74,2,0)</f>
        <v>Giò lụa 250g</v>
      </c>
      <c r="M3139" s="8" t="str">
        <f>VLOOKUP(L3139,'[1]Mã Misa'!$C$2:$D$74,2,0)</f>
        <v>GL250</v>
      </c>
      <c r="N3139" s="2">
        <v>59400</v>
      </c>
      <c r="O3139" t="s">
        <v>4238</v>
      </c>
      <c r="P3139" s="8" t="str">
        <f t="shared" si="244"/>
        <v>0163212</v>
      </c>
      <c r="Q3139" s="8" t="e">
        <f t="shared" ref="Q3139:Q3202" si="247">IF(VLOOKUP(P3139,$AD$1:$AF$32,1,0)&lt;&gt;0,(P3139&amp;"A"),0)</f>
        <v>#N/A</v>
      </c>
      <c r="R3139" s="19">
        <v>44557</v>
      </c>
      <c r="S3139" s="17" t="s">
        <v>4239</v>
      </c>
      <c r="T3139" s="8" t="str">
        <f t="shared" si="245"/>
        <v>VM+ HNI 12</v>
      </c>
      <c r="U3139" t="s">
        <v>11620</v>
      </c>
      <c r="Y3139" t="str">
        <f t="shared" si="246"/>
        <v>WINCOMHANOI</v>
      </c>
    </row>
    <row r="3140" spans="1:25" x14ac:dyDescent="0.2">
      <c r="A3140" t="s">
        <v>0</v>
      </c>
      <c r="B3140" t="s">
        <v>4240</v>
      </c>
      <c r="D3140" t="s">
        <v>11</v>
      </c>
      <c r="E3140" t="s">
        <v>3</v>
      </c>
      <c r="F3140" s="12">
        <v>2</v>
      </c>
      <c r="G3140" s="2">
        <v>100364</v>
      </c>
      <c r="H3140" t="s">
        <v>4</v>
      </c>
      <c r="J3140" t="s">
        <v>12</v>
      </c>
      <c r="K3140" s="9" t="str">
        <f t="shared" ref="K3140:K3203" si="248">MID(J3140,10,26)</f>
        <v>Giò tai lưỡi xào gói 250g</v>
      </c>
      <c r="L3140" s="8" t="str">
        <f>VLOOKUP(K3140,'[1]Mã Misa'!$B$2:$D$74,2,0)</f>
        <v>Giò Tai Lưỡi Xào 250g</v>
      </c>
      <c r="M3140" s="8" t="str">
        <f>VLOOKUP(L3140,'[1]Mã Misa'!$C$2:$D$74,2,0)</f>
        <v>GTLX250G</v>
      </c>
      <c r="N3140" s="2">
        <v>50182</v>
      </c>
      <c r="O3140" t="s">
        <v>4241</v>
      </c>
      <c r="P3140" s="8" t="str">
        <f t="shared" ref="P3140:P3203" si="249">RIGHT(O3140,7)</f>
        <v>0163213</v>
      </c>
      <c r="Q3140" s="8" t="e">
        <f t="shared" si="247"/>
        <v>#N/A</v>
      </c>
      <c r="R3140" s="19">
        <v>44557</v>
      </c>
      <c r="S3140" s="17" t="s">
        <v>4242</v>
      </c>
      <c r="T3140" s="8" t="str">
        <f t="shared" ref="T3140:T3203" si="250">LEFT(U3140,10)</f>
        <v>VM+ HNI 48</v>
      </c>
      <c r="U3140" t="s">
        <v>11621</v>
      </c>
      <c r="Y3140" t="str">
        <f t="shared" ref="Y3140:Y3203" si="251">IF(ISNUMBER(SEARCH($V$3,T3140)),"WINCOMHANOI",IF(ISNUMBER(SEARCH($V$4,T3140)),"WINCOMHOCHIMINH",IF(ISNUMBER(SEARCH($V$5,T3140)),"WINCOMDANANG",IF(ISNUMBER(SEARCH($V$6,T3140)),"WINCOMHAIDUONG",IF(ISNUMBER(SEARCH($V$7,T3140)),"WINCOMQUANGNINH",IF(ISNUMBER(SEARCH($V$8,T3140)),"WINCOMHAIPHONG",IF(ISNUMBER(SEARCH($V$9,T3140)),"WINCOMBACGIANG",IF(ISNUMBER(SEARCH($V$10,T3140)),"WINCOMBACNINH",IF(ISNUMBER(SEARCH($V$11,T3140)),"WINCOMPHUTHO",IF(ISNUMBER(SEARCH($V$12,T3140)),"WINCOMHATINH",IF(ISNUMBER(SEARCH($V$13,T3140)),"WINCOMTHAINGUYEN",IF(ISNUMBER(SEARCH($V$14,T3140)),"WINCOMKHANHHOA",IF(ISNUMBER(SEARCH($V$15,T3140)),"WINCOMHUNGYEN",IF(ISNUMBER(SEARCH($V$16,T3140)),"WINCOMNGHEAN",IF(ISNUMBER(SEARCH($V$17,T3140)),"WINCOMLAOCAI",IF(ISNUMBER(SEARCH($V$18,T3140)),"WINCOMVUNGTAU",IF(ISNUMBER(SEARCH($V$19,T3140)),"WINCOMBINHDUONG",IF(ISNUMBER(SEARCH($V$20,T3140)),"WINCOMKIENGIANG",IF(ISNUMBER(SEARCH($V$21,T3140)),"WINCOMHANAM",IF(ISNUMBER(SEARCH($V$22,T3140)),"WINCOMNAMDINH",IF(ISNUMBER(SEARCH($V$23,T3140)),"WINCOMLANGSON",IF(ISNUMBER(SEARCH($V$24,T3140)),"WINCOMTHANHHOA",IF(ISNUMBER(SEARCH($V$25,T3140)),"WINCOMYENBAI",IF(ISNUMBER(SEARCH($V$26,T3140)),"WINCOMTUYENQUANG",IF(ISNUMBER(SEARCH($V$27,T3140)),"WINCOMHUE",IF(ISNUMBER(SEARCH($V$28,T3140)),"WINCOMQUANGNAM",IF(ISNUMBER(SEARCH($V$29,T3140)),"WINCOMVINHPHUC",IF(ISNUMBER(SEARCH($V$30,T3140)),"WINCOMHAGIANG",IF(ISNUMBER(SEARCH($V$31,T3140)),"WINCOMNINHBINH",IF(ISNUMBER(SEARCH($V$32,T3140)),"WINCOMTRAVINH",IF(ISNUMBER(SEARCH($V$33,T3140)),"WINCOMCANTHO",IF(ISNUMBER(SEARCH($V$34,T3140)),"WINCOMBENTRE",IF(ISNUMBER(SEARCH($V$35,T3140)),"WINCOMCAMAU",IF(ISNUMBER(SEARCH($V$36,T3140)),"WINCOMANGIANG",IF(ISNUMBER(SEARCH($V$37,T3140)),"WINCOMNINHTHUAN",IF(ISNUMBER(SEARCH($V$38,T3140)),"WINCOMTHAIBINH",IF(ISNUMBER(SEARCH($V$39,T3140)),"WINCOMGIALAI",IF(ISNUMBER(SEARCH($V$40,T3140)),"WINCOMHOABINH",IF(ISNUMBER(SEARCH($V$41,T3140)),"WINCOMQUANGNGAI",IF(ISNUMBER(SEARCH($V$42,T3140)),"WINCOMBINHTHUAN",IF(ISNUMBER(SEARCH($V$43,T3140)),"WINCOMDAKLAK",IF(ISNUMBER(SEARCH($V$44,T3140)),"WINCOMSOCTRANG",IF(ISNUMBER(SEARCH($V$45,T3140)),"WINCOMSONLA",IF(ISNUMBER(SEARCH($V$46,T3140)),"WINCOMKONTUM",IF(ISNUMBER(SEARCH($V$47,T3140)),"WINCOMPHUYEN",IF(ISNUMBER(SEARCH($V$48,T3140)),"WINCOMQUANGTRI",IF(ISNUMBER(SEARCH($V$49,T3140)),"WINCOMBINHDINH",IF(ISNUMBER(SEARCH($V$50,T3140)),"WINCOMCAOBANG",IF(ISNUMBER(SEARCH($V$51,T3140)),"WINCOMQUANGBINH",IF(ISNUMBER(SEARCH($V$52,T3140)),"WINCOMLAMDONG",IF(ISNUMBER(SEARCH($V$53,T3140)),"WINCOMVINHLONG",IF(ISNUMBER(SEARCH($V$54,T3140)),"WINCOMDONGTHAP",IF(ISNUMBER(SEARCH($V$55,T3140)),"WINCOMTIENGIANG",IF(ISNUMBER(SEARCH($V$56,T3140)),"WINCOMQUANGNINH",0))))))))))))))))))))))))))))))))))))))))))))))))))))))</f>
        <v>WINCOMHANOI</v>
      </c>
    </row>
    <row r="3141" spans="1:25" x14ac:dyDescent="0.2">
      <c r="A3141" t="s">
        <v>0</v>
      </c>
      <c r="B3141" t="s">
        <v>4243</v>
      </c>
      <c r="D3141" t="s">
        <v>40</v>
      </c>
      <c r="E3141" t="s">
        <v>3</v>
      </c>
      <c r="F3141" s="12">
        <v>2</v>
      </c>
      <c r="G3141" s="2">
        <v>118800</v>
      </c>
      <c r="H3141" t="s">
        <v>4</v>
      </c>
      <c r="J3141" t="s">
        <v>41</v>
      </c>
      <c r="K3141" s="9" t="str">
        <f t="shared" si="248"/>
        <v>_Giò lụa 250g</v>
      </c>
      <c r="L3141" s="8" t="str">
        <f>VLOOKUP(K3141,'[1]Mã Misa'!$B$2:$D$74,2,0)</f>
        <v>Giò lụa 250g</v>
      </c>
      <c r="M3141" s="8" t="str">
        <f>VLOOKUP(L3141,'[1]Mã Misa'!$C$2:$D$74,2,0)</f>
        <v>GL250</v>
      </c>
      <c r="N3141" s="2">
        <v>59400</v>
      </c>
      <c r="O3141" t="s">
        <v>4244</v>
      </c>
      <c r="P3141" s="8" t="str">
        <f t="shared" si="249"/>
        <v>0163231</v>
      </c>
      <c r="Q3141" s="8" t="e">
        <f t="shared" si="247"/>
        <v>#N/A</v>
      </c>
      <c r="R3141" s="19">
        <v>44557</v>
      </c>
      <c r="S3141" s="17" t="s">
        <v>4245</v>
      </c>
      <c r="T3141" s="8" t="str">
        <f t="shared" si="250"/>
        <v>VM+ HNI 28</v>
      </c>
      <c r="U3141" t="s">
        <v>11622</v>
      </c>
      <c r="Y3141" t="str">
        <f t="shared" si="251"/>
        <v>WINCOMHANOI</v>
      </c>
    </row>
    <row r="3142" spans="1:25" x14ac:dyDescent="0.2">
      <c r="A3142" t="s">
        <v>0</v>
      </c>
      <c r="B3142" t="s">
        <v>4246</v>
      </c>
      <c r="D3142" t="s">
        <v>25</v>
      </c>
      <c r="E3142" t="s">
        <v>3</v>
      </c>
      <c r="F3142" s="12">
        <v>1</v>
      </c>
      <c r="G3142" s="2">
        <v>90750</v>
      </c>
      <c r="H3142" t="s">
        <v>4</v>
      </c>
      <c r="J3142" t="s">
        <v>26</v>
      </c>
      <c r="K3142" s="9" t="str">
        <f t="shared" si="248"/>
        <v>_Chân gà sốt cay 400g</v>
      </c>
      <c r="L3142" s="8" t="str">
        <f>VLOOKUP(K3142,'[1]Mã Misa'!$B$2:$D$74,2,0)</f>
        <v>Chân gà sốt cay 400g</v>
      </c>
      <c r="M3142" s="8" t="str">
        <f>VLOOKUP(L3142,'[1]Mã Misa'!$C$2:$D$74,2,0)</f>
        <v>CGSC400</v>
      </c>
      <c r="N3142" s="2">
        <v>90750</v>
      </c>
      <c r="O3142" t="s">
        <v>4247</v>
      </c>
      <c r="P3142" s="8" t="str">
        <f t="shared" si="249"/>
        <v>0163232</v>
      </c>
      <c r="Q3142" s="8" t="e">
        <f t="shared" si="247"/>
        <v>#N/A</v>
      </c>
      <c r="R3142" s="19">
        <v>44557</v>
      </c>
      <c r="S3142" s="17" t="s">
        <v>2634</v>
      </c>
      <c r="T3142" s="8" t="str">
        <f t="shared" si="250"/>
        <v>VM+ HNI 92</v>
      </c>
      <c r="U3142" t="s">
        <v>11248</v>
      </c>
      <c r="Y3142" t="str">
        <f t="shared" si="251"/>
        <v>WINCOMHANOI</v>
      </c>
    </row>
    <row r="3143" spans="1:25" x14ac:dyDescent="0.2">
      <c r="A3143" t="s">
        <v>0</v>
      </c>
      <c r="B3143" t="s">
        <v>4246</v>
      </c>
      <c r="D3143" t="s">
        <v>15</v>
      </c>
      <c r="E3143" t="s">
        <v>3</v>
      </c>
      <c r="F3143" s="12">
        <v>1</v>
      </c>
      <c r="G3143" s="2">
        <v>46000</v>
      </c>
      <c r="H3143" t="s">
        <v>4</v>
      </c>
      <c r="J3143" t="s">
        <v>16</v>
      </c>
      <c r="K3143" s="9" t="str">
        <f t="shared" si="248"/>
        <v>Mộc nấm hương gói 250g</v>
      </c>
      <c r="L3143" s="8" t="str">
        <f>VLOOKUP(K3143,'[1]Mã Misa'!$B$2:$D$74,2,0)</f>
        <v>Mộc Nấm Hương 250g</v>
      </c>
      <c r="M3143" s="8" t="str">
        <f>VLOOKUP(L3143,'[1]Mã Misa'!$C$2:$D$74,2,0)</f>
        <v>MNH250</v>
      </c>
      <c r="N3143" s="2">
        <v>46000</v>
      </c>
      <c r="O3143" t="s">
        <v>4247</v>
      </c>
      <c r="P3143" s="8" t="str">
        <f t="shared" si="249"/>
        <v>0163232</v>
      </c>
      <c r="Q3143" s="8" t="e">
        <f t="shared" si="247"/>
        <v>#N/A</v>
      </c>
      <c r="R3143" s="19">
        <v>44557</v>
      </c>
      <c r="S3143" s="17" t="s">
        <v>2634</v>
      </c>
      <c r="T3143" s="8" t="str">
        <f t="shared" si="250"/>
        <v>VM+ HNI 92</v>
      </c>
      <c r="U3143" t="s">
        <v>11248</v>
      </c>
      <c r="Y3143" t="str">
        <f t="shared" si="251"/>
        <v>WINCOMHANOI</v>
      </c>
    </row>
    <row r="3144" spans="1:25" x14ac:dyDescent="0.2">
      <c r="A3144" t="s">
        <v>0</v>
      </c>
      <c r="B3144" t="s">
        <v>4248</v>
      </c>
      <c r="D3144" t="s">
        <v>1188</v>
      </c>
      <c r="E3144" t="s">
        <v>3</v>
      </c>
      <c r="F3144" s="12">
        <v>5</v>
      </c>
      <c r="G3144" s="2">
        <v>306250</v>
      </c>
      <c r="H3144" t="s">
        <v>104</v>
      </c>
      <c r="J3144" t="s">
        <v>1189</v>
      </c>
      <c r="K3144" s="9" t="str">
        <f t="shared" si="248"/>
        <v xml:space="preserve"> Càng ghẹ cốm hoa 250g</v>
      </c>
      <c r="L3144" s="8" t="str">
        <f>VLOOKUP(K3144,'[1]Mã Misa'!$B$2:$D$74,2,0)</f>
        <v>Càng ghẹ cốm hoa 250g</v>
      </c>
      <c r="M3144" s="8" t="str">
        <f>VLOOKUP(L3144,'[1]Mã Misa'!$C$2:$D$74,2,0)</f>
        <v>CGCH250</v>
      </c>
      <c r="N3144" s="2">
        <v>61250</v>
      </c>
      <c r="O3144" t="s">
        <v>4249</v>
      </c>
      <c r="P3144" s="8" t="str">
        <f t="shared" si="249"/>
        <v>0163235</v>
      </c>
      <c r="Q3144" s="8" t="e">
        <f t="shared" si="247"/>
        <v>#N/A</v>
      </c>
      <c r="R3144" s="19">
        <v>44557</v>
      </c>
      <c r="S3144" s="17" t="s">
        <v>4242</v>
      </c>
      <c r="T3144" s="8" t="str">
        <f t="shared" si="250"/>
        <v>VM+ HNI 48</v>
      </c>
      <c r="U3144" t="s">
        <v>11621</v>
      </c>
      <c r="Y3144" t="str">
        <f t="shared" si="251"/>
        <v>WINCOMHANOI</v>
      </c>
    </row>
    <row r="3145" spans="1:25" x14ac:dyDescent="0.2">
      <c r="A3145" t="s">
        <v>0</v>
      </c>
      <c r="B3145" t="s">
        <v>4250</v>
      </c>
      <c r="D3145" t="s">
        <v>40</v>
      </c>
      <c r="E3145" t="s">
        <v>3</v>
      </c>
      <c r="F3145" s="12">
        <v>2</v>
      </c>
      <c r="G3145" s="2">
        <v>118800</v>
      </c>
      <c r="H3145" t="s">
        <v>4</v>
      </c>
      <c r="J3145" t="s">
        <v>41</v>
      </c>
      <c r="K3145" s="9" t="str">
        <f t="shared" si="248"/>
        <v>_Giò lụa 250g</v>
      </c>
      <c r="L3145" s="8" t="str">
        <f>VLOOKUP(K3145,'[1]Mã Misa'!$B$2:$D$74,2,0)</f>
        <v>Giò lụa 250g</v>
      </c>
      <c r="M3145" s="8" t="str">
        <f>VLOOKUP(L3145,'[1]Mã Misa'!$C$2:$D$74,2,0)</f>
        <v>GL250</v>
      </c>
      <c r="N3145" s="2">
        <v>59400</v>
      </c>
      <c r="O3145" t="s">
        <v>4251</v>
      </c>
      <c r="P3145" s="8" t="str">
        <f t="shared" si="249"/>
        <v>0163268</v>
      </c>
      <c r="Q3145" s="8" t="e">
        <f t="shared" si="247"/>
        <v>#N/A</v>
      </c>
      <c r="R3145" s="19">
        <v>44557</v>
      </c>
      <c r="S3145" s="17" t="s">
        <v>263</v>
      </c>
      <c r="T3145" s="8" t="str">
        <f t="shared" si="250"/>
        <v>VM+ HNI Đô</v>
      </c>
      <c r="U3145" t="s">
        <v>10579</v>
      </c>
      <c r="Y3145" t="str">
        <f t="shared" si="251"/>
        <v>WINCOMHANOI</v>
      </c>
    </row>
    <row r="3146" spans="1:25" x14ac:dyDescent="0.2">
      <c r="A3146" t="s">
        <v>0</v>
      </c>
      <c r="B3146" t="s">
        <v>4250</v>
      </c>
      <c r="D3146" t="s">
        <v>25</v>
      </c>
      <c r="E3146" t="s">
        <v>3</v>
      </c>
      <c r="F3146" s="12">
        <v>2</v>
      </c>
      <c r="G3146" s="2">
        <v>181500</v>
      </c>
      <c r="H3146" t="s">
        <v>4</v>
      </c>
      <c r="J3146" t="s">
        <v>26</v>
      </c>
      <c r="K3146" s="9" t="str">
        <f t="shared" si="248"/>
        <v>_Chân gà sốt cay 400g</v>
      </c>
      <c r="L3146" s="8" t="str">
        <f>VLOOKUP(K3146,'[1]Mã Misa'!$B$2:$D$74,2,0)</f>
        <v>Chân gà sốt cay 400g</v>
      </c>
      <c r="M3146" s="8" t="str">
        <f>VLOOKUP(L3146,'[1]Mã Misa'!$C$2:$D$74,2,0)</f>
        <v>CGSC400</v>
      </c>
      <c r="N3146" s="2">
        <v>90750</v>
      </c>
      <c r="O3146" t="s">
        <v>4251</v>
      </c>
      <c r="P3146" s="8" t="str">
        <f t="shared" si="249"/>
        <v>0163268</v>
      </c>
      <c r="Q3146" s="8" t="e">
        <f t="shared" si="247"/>
        <v>#N/A</v>
      </c>
      <c r="R3146" s="19">
        <v>44557</v>
      </c>
      <c r="S3146" s="17" t="s">
        <v>263</v>
      </c>
      <c r="T3146" s="8" t="str">
        <f t="shared" si="250"/>
        <v>VM+ HNI Đô</v>
      </c>
      <c r="U3146" t="s">
        <v>10579</v>
      </c>
      <c r="Y3146" t="str">
        <f t="shared" si="251"/>
        <v>WINCOMHANOI</v>
      </c>
    </row>
    <row r="3147" spans="1:25" x14ac:dyDescent="0.2">
      <c r="A3147" t="s">
        <v>0</v>
      </c>
      <c r="B3147" t="s">
        <v>4250</v>
      </c>
      <c r="D3147" t="s">
        <v>11</v>
      </c>
      <c r="E3147" t="s">
        <v>3</v>
      </c>
      <c r="F3147" s="12">
        <v>3</v>
      </c>
      <c r="G3147" s="2">
        <v>150546</v>
      </c>
      <c r="H3147" t="s">
        <v>4</v>
      </c>
      <c r="J3147" t="s">
        <v>12</v>
      </c>
      <c r="K3147" s="9" t="str">
        <f t="shared" si="248"/>
        <v>Giò tai lưỡi xào gói 250g</v>
      </c>
      <c r="L3147" s="8" t="str">
        <f>VLOOKUP(K3147,'[1]Mã Misa'!$B$2:$D$74,2,0)</f>
        <v>Giò Tai Lưỡi Xào 250g</v>
      </c>
      <c r="M3147" s="8" t="str">
        <f>VLOOKUP(L3147,'[1]Mã Misa'!$C$2:$D$74,2,0)</f>
        <v>GTLX250G</v>
      </c>
      <c r="N3147" s="2">
        <v>50182</v>
      </c>
      <c r="O3147" t="s">
        <v>4251</v>
      </c>
      <c r="P3147" s="8" t="str">
        <f t="shared" si="249"/>
        <v>0163268</v>
      </c>
      <c r="Q3147" s="8" t="e">
        <f t="shared" si="247"/>
        <v>#N/A</v>
      </c>
      <c r="R3147" s="19">
        <v>44557</v>
      </c>
      <c r="S3147" s="17" t="s">
        <v>263</v>
      </c>
      <c r="T3147" s="8" t="str">
        <f t="shared" si="250"/>
        <v>VM+ HNI Đô</v>
      </c>
      <c r="U3147" t="s">
        <v>10579</v>
      </c>
      <c r="Y3147" t="str">
        <f t="shared" si="251"/>
        <v>WINCOMHANOI</v>
      </c>
    </row>
    <row r="3148" spans="1:25" x14ac:dyDescent="0.2">
      <c r="A3148" t="s">
        <v>0</v>
      </c>
      <c r="B3148" t="s">
        <v>4252</v>
      </c>
      <c r="D3148" t="s">
        <v>30</v>
      </c>
      <c r="E3148" t="s">
        <v>3</v>
      </c>
      <c r="F3148" s="12">
        <v>1</v>
      </c>
      <c r="G3148" s="2">
        <v>111058</v>
      </c>
      <c r="H3148" t="s">
        <v>4</v>
      </c>
      <c r="J3148" t="s">
        <v>31</v>
      </c>
      <c r="K3148" s="9" t="str">
        <f t="shared" si="248"/>
        <v>Gà muối gói 500g</v>
      </c>
      <c r="L3148" s="8" t="str">
        <f>VLOOKUP(K3148,'[1]Mã Misa'!$B$2:$D$74,2,0)</f>
        <v>Gà muối 500g</v>
      </c>
      <c r="M3148" s="8" t="str">
        <f>VLOOKUP(L3148,'[1]Mã Misa'!$C$2:$D$74,2,0)</f>
        <v>GM500</v>
      </c>
      <c r="N3148" s="2">
        <v>111058</v>
      </c>
      <c r="O3148" t="s">
        <v>4253</v>
      </c>
      <c r="P3148" s="8" t="str">
        <f t="shared" si="249"/>
        <v>0163270</v>
      </c>
      <c r="Q3148" s="8" t="e">
        <f t="shared" si="247"/>
        <v>#N/A</v>
      </c>
      <c r="R3148" s="19">
        <v>44557</v>
      </c>
      <c r="S3148" s="17" t="s">
        <v>721</v>
      </c>
      <c r="T3148" s="8" t="str">
        <f t="shared" si="250"/>
        <v>VM+ HNI 12</v>
      </c>
      <c r="U3148" t="s">
        <v>10717</v>
      </c>
      <c r="Y3148" t="str">
        <f t="shared" si="251"/>
        <v>WINCOMHANOI</v>
      </c>
    </row>
    <row r="3149" spans="1:25" x14ac:dyDescent="0.2">
      <c r="A3149" t="s">
        <v>0</v>
      </c>
      <c r="B3149" t="s">
        <v>4254</v>
      </c>
      <c r="D3149" t="s">
        <v>8</v>
      </c>
      <c r="E3149" t="s">
        <v>3</v>
      </c>
      <c r="F3149" s="12">
        <v>1</v>
      </c>
      <c r="G3149" s="2">
        <v>105400</v>
      </c>
      <c r="H3149" t="s">
        <v>4</v>
      </c>
      <c r="J3149" t="s">
        <v>9</v>
      </c>
      <c r="K3149" s="9" t="str">
        <f t="shared" si="248"/>
        <v>_Đùi gà sốt cay 500g</v>
      </c>
      <c r="L3149" s="8" t="str">
        <f>VLOOKUP(K3149,'[1]Mã Misa'!$B$2:$D$74,2,0)</f>
        <v>Đùi gà sốt cay 500g</v>
      </c>
      <c r="M3149" s="8" t="str">
        <f>VLOOKUP(L3149,'[1]Mã Misa'!$C$2:$D$74,2,0)</f>
        <v>DGSC500</v>
      </c>
      <c r="N3149" s="2">
        <v>105400</v>
      </c>
      <c r="O3149" t="s">
        <v>4255</v>
      </c>
      <c r="P3149" s="8" t="str">
        <f t="shared" si="249"/>
        <v>0048399</v>
      </c>
      <c r="Q3149" s="8" t="e">
        <f t="shared" si="247"/>
        <v>#N/A</v>
      </c>
      <c r="R3149" s="19">
        <v>44557</v>
      </c>
      <c r="S3149" s="17" t="s">
        <v>4256</v>
      </c>
      <c r="T3149" s="8" t="str">
        <f t="shared" si="250"/>
        <v>VM+ HCM 65</v>
      </c>
      <c r="U3149" t="s">
        <v>11623</v>
      </c>
      <c r="Y3149" t="str">
        <f t="shared" si="251"/>
        <v>WINCOMHOCHIMINH</v>
      </c>
    </row>
    <row r="3150" spans="1:25" x14ac:dyDescent="0.2">
      <c r="A3150" t="s">
        <v>0</v>
      </c>
      <c r="B3150" t="s">
        <v>4254</v>
      </c>
      <c r="D3150" t="s">
        <v>2</v>
      </c>
      <c r="E3150" t="s">
        <v>3</v>
      </c>
      <c r="F3150" s="12">
        <v>2</v>
      </c>
      <c r="G3150" s="2">
        <v>141900</v>
      </c>
      <c r="H3150" t="s">
        <v>4</v>
      </c>
      <c r="J3150" t="s">
        <v>5</v>
      </c>
      <c r="K3150" s="9" t="str">
        <f t="shared" si="248"/>
        <v>_Chả nướng 300g</v>
      </c>
      <c r="L3150" s="8" t="str">
        <f>VLOOKUP(K3150,'[1]Mã Misa'!$B$2:$D$74,2,0)</f>
        <v>Chả nướng 300g</v>
      </c>
      <c r="M3150" s="8" t="str">
        <f>VLOOKUP(L3150,'[1]Mã Misa'!$C$2:$D$74,2,0)</f>
        <v>CN300</v>
      </c>
      <c r="N3150" s="2">
        <v>70950</v>
      </c>
      <c r="O3150" t="s">
        <v>4255</v>
      </c>
      <c r="P3150" s="8" t="str">
        <f t="shared" si="249"/>
        <v>0048399</v>
      </c>
      <c r="Q3150" s="8" t="e">
        <f t="shared" si="247"/>
        <v>#N/A</v>
      </c>
      <c r="R3150" s="19">
        <v>44557</v>
      </c>
      <c r="S3150" s="17" t="s">
        <v>4256</v>
      </c>
      <c r="T3150" s="8" t="str">
        <f t="shared" si="250"/>
        <v>VM+ HCM 65</v>
      </c>
      <c r="U3150" t="s">
        <v>11623</v>
      </c>
      <c r="Y3150" t="str">
        <f t="shared" si="251"/>
        <v>WINCOMHOCHIMINH</v>
      </c>
    </row>
    <row r="3151" spans="1:25" x14ac:dyDescent="0.2">
      <c r="A3151" t="s">
        <v>0</v>
      </c>
      <c r="B3151" t="s">
        <v>4254</v>
      </c>
      <c r="D3151" t="s">
        <v>11</v>
      </c>
      <c r="E3151" t="s">
        <v>3</v>
      </c>
      <c r="F3151" s="12">
        <v>6</v>
      </c>
      <c r="G3151" s="2">
        <v>301092</v>
      </c>
      <c r="H3151" t="s">
        <v>4</v>
      </c>
      <c r="J3151" t="s">
        <v>12</v>
      </c>
      <c r="K3151" s="9" t="str">
        <f t="shared" si="248"/>
        <v>Giò tai lưỡi xào gói 250g</v>
      </c>
      <c r="L3151" s="8" t="str">
        <f>VLOOKUP(K3151,'[1]Mã Misa'!$B$2:$D$74,2,0)</f>
        <v>Giò Tai Lưỡi Xào 250g</v>
      </c>
      <c r="M3151" s="8" t="str">
        <f>VLOOKUP(L3151,'[1]Mã Misa'!$C$2:$D$74,2,0)</f>
        <v>GTLX250G</v>
      </c>
      <c r="N3151" s="2">
        <v>50182</v>
      </c>
      <c r="O3151" t="s">
        <v>4255</v>
      </c>
      <c r="P3151" s="8" t="str">
        <f t="shared" si="249"/>
        <v>0048399</v>
      </c>
      <c r="Q3151" s="8" t="e">
        <f t="shared" si="247"/>
        <v>#N/A</v>
      </c>
      <c r="R3151" s="19">
        <v>44557</v>
      </c>
      <c r="S3151" s="17" t="s">
        <v>4256</v>
      </c>
      <c r="T3151" s="8" t="str">
        <f t="shared" si="250"/>
        <v>VM+ HCM 65</v>
      </c>
      <c r="U3151" t="s">
        <v>11623</v>
      </c>
      <c r="Y3151" t="str">
        <f t="shared" si="251"/>
        <v>WINCOMHOCHIMINH</v>
      </c>
    </row>
    <row r="3152" spans="1:25" x14ac:dyDescent="0.2">
      <c r="A3152" t="s">
        <v>0</v>
      </c>
      <c r="B3152" t="s">
        <v>4254</v>
      </c>
      <c r="D3152" t="s">
        <v>27</v>
      </c>
      <c r="E3152" t="s">
        <v>3</v>
      </c>
      <c r="F3152" s="12">
        <v>9</v>
      </c>
      <c r="G3152" s="2">
        <v>549450</v>
      </c>
      <c r="H3152" t="s">
        <v>4</v>
      </c>
      <c r="J3152" t="s">
        <v>28</v>
      </c>
      <c r="K3152" s="9" t="str">
        <f t="shared" si="248"/>
        <v>_Giò sụn gà 250g</v>
      </c>
      <c r="L3152" s="8" t="str">
        <f>VLOOKUP(K3152,'[1]Mã Misa'!$B$2:$D$74,2,0)</f>
        <v>Giò sụn gà 250g</v>
      </c>
      <c r="M3152" s="8" t="str">
        <f>VLOOKUP(L3152,'[1]Mã Misa'!$C$2:$D$74,2,0)</f>
        <v>GSG250</v>
      </c>
      <c r="N3152" s="2">
        <v>61050</v>
      </c>
      <c r="O3152" t="s">
        <v>4255</v>
      </c>
      <c r="P3152" s="8" t="str">
        <f t="shared" si="249"/>
        <v>0048399</v>
      </c>
      <c r="Q3152" s="8" t="e">
        <f t="shared" si="247"/>
        <v>#N/A</v>
      </c>
      <c r="R3152" s="19">
        <v>44557</v>
      </c>
      <c r="S3152" s="17" t="s">
        <v>4256</v>
      </c>
      <c r="T3152" s="8" t="str">
        <f t="shared" si="250"/>
        <v>VM+ HCM 65</v>
      </c>
      <c r="U3152" t="s">
        <v>11623</v>
      </c>
      <c r="Y3152" t="str">
        <f t="shared" si="251"/>
        <v>WINCOMHOCHIMINH</v>
      </c>
    </row>
    <row r="3153" spans="1:25" x14ac:dyDescent="0.2">
      <c r="A3153" t="s">
        <v>0</v>
      </c>
      <c r="B3153" t="s">
        <v>4257</v>
      </c>
      <c r="D3153" t="s">
        <v>30</v>
      </c>
      <c r="E3153" t="s">
        <v>3</v>
      </c>
      <c r="F3153" s="12">
        <v>1</v>
      </c>
      <c r="G3153" s="2">
        <v>111058</v>
      </c>
      <c r="H3153" t="s">
        <v>4</v>
      </c>
      <c r="J3153" t="s">
        <v>31</v>
      </c>
      <c r="K3153" s="9" t="str">
        <f t="shared" si="248"/>
        <v>Gà muối gói 500g</v>
      </c>
      <c r="L3153" s="8" t="str">
        <f>VLOOKUP(K3153,'[1]Mã Misa'!$B$2:$D$74,2,0)</f>
        <v>Gà muối 500g</v>
      </c>
      <c r="M3153" s="8" t="str">
        <f>VLOOKUP(L3153,'[1]Mã Misa'!$C$2:$D$74,2,0)</f>
        <v>GM500</v>
      </c>
      <c r="N3153" s="2">
        <v>111058</v>
      </c>
      <c r="O3153" t="s">
        <v>4258</v>
      </c>
      <c r="P3153" s="8" t="str">
        <f t="shared" si="249"/>
        <v>0163290</v>
      </c>
      <c r="Q3153" s="8" t="e">
        <f t="shared" si="247"/>
        <v>#N/A</v>
      </c>
      <c r="R3153" s="19">
        <v>44557</v>
      </c>
      <c r="S3153" s="17" t="s">
        <v>1649</v>
      </c>
      <c r="T3153" s="8" t="str">
        <f t="shared" si="250"/>
        <v>VM+ HNI 49</v>
      </c>
      <c r="U3153" t="s">
        <v>10984</v>
      </c>
      <c r="Y3153" t="str">
        <f t="shared" si="251"/>
        <v>WINCOMHANOI</v>
      </c>
    </row>
    <row r="3154" spans="1:25" x14ac:dyDescent="0.2">
      <c r="A3154" t="s">
        <v>0</v>
      </c>
      <c r="B3154" t="s">
        <v>4259</v>
      </c>
      <c r="D3154" t="s">
        <v>2</v>
      </c>
      <c r="E3154" t="s">
        <v>3</v>
      </c>
      <c r="F3154" s="12">
        <v>3</v>
      </c>
      <c r="G3154" s="2">
        <v>212850</v>
      </c>
      <c r="H3154" t="s">
        <v>4</v>
      </c>
      <c r="J3154" t="s">
        <v>5</v>
      </c>
      <c r="K3154" s="9" t="str">
        <f t="shared" si="248"/>
        <v>_Chả nướng 300g</v>
      </c>
      <c r="L3154" s="8" t="str">
        <f>VLOOKUP(K3154,'[1]Mã Misa'!$B$2:$D$74,2,0)</f>
        <v>Chả nướng 300g</v>
      </c>
      <c r="M3154" s="8" t="str">
        <f>VLOOKUP(L3154,'[1]Mã Misa'!$C$2:$D$74,2,0)</f>
        <v>CN300</v>
      </c>
      <c r="N3154" s="2">
        <v>70950</v>
      </c>
      <c r="O3154" t="s">
        <v>4260</v>
      </c>
      <c r="P3154" s="8" t="str">
        <f t="shared" si="249"/>
        <v>0003372</v>
      </c>
      <c r="Q3154" s="8" t="e">
        <f t="shared" si="247"/>
        <v>#N/A</v>
      </c>
      <c r="R3154" s="19">
        <v>44557</v>
      </c>
      <c r="S3154" s="17" t="s">
        <v>4261</v>
      </c>
      <c r="T3154" s="8" t="str">
        <f t="shared" si="250"/>
        <v>VM+ NAN 10</v>
      </c>
      <c r="U3154" t="s">
        <v>11624</v>
      </c>
      <c r="Y3154" t="str">
        <f t="shared" si="251"/>
        <v>WINCOMNGHEAN</v>
      </c>
    </row>
    <row r="3155" spans="1:25" x14ac:dyDescent="0.2">
      <c r="A3155" t="s">
        <v>0</v>
      </c>
      <c r="B3155" t="s">
        <v>4262</v>
      </c>
      <c r="D3155" t="s">
        <v>15</v>
      </c>
      <c r="E3155" t="s">
        <v>3</v>
      </c>
      <c r="F3155" s="12">
        <v>5</v>
      </c>
      <c r="G3155" s="2">
        <v>230000</v>
      </c>
      <c r="H3155" t="s">
        <v>4</v>
      </c>
      <c r="J3155" t="s">
        <v>16</v>
      </c>
      <c r="K3155" s="9" t="str">
        <f t="shared" si="248"/>
        <v>Mộc nấm hương gói 250g</v>
      </c>
      <c r="L3155" s="8" t="str">
        <f>VLOOKUP(K3155,'[1]Mã Misa'!$B$2:$D$74,2,0)</f>
        <v>Mộc Nấm Hương 250g</v>
      </c>
      <c r="M3155" s="8" t="str">
        <f>VLOOKUP(L3155,'[1]Mã Misa'!$C$2:$D$74,2,0)</f>
        <v>MNH250</v>
      </c>
      <c r="N3155" s="2">
        <v>46000</v>
      </c>
      <c r="O3155" t="s">
        <v>4263</v>
      </c>
      <c r="P3155" s="8" t="str">
        <f t="shared" si="249"/>
        <v>0163374</v>
      </c>
      <c r="Q3155" s="8" t="e">
        <f t="shared" si="247"/>
        <v>#N/A</v>
      </c>
      <c r="R3155" s="19">
        <v>44557</v>
      </c>
      <c r="S3155" s="17" t="s">
        <v>4170</v>
      </c>
      <c r="T3155" s="8" t="str">
        <f t="shared" si="250"/>
        <v>VM+ HNI 11</v>
      </c>
      <c r="U3155" t="s">
        <v>11605</v>
      </c>
      <c r="Y3155" t="str">
        <f t="shared" si="251"/>
        <v>WINCOMHANOI</v>
      </c>
    </row>
    <row r="3156" spans="1:25" x14ac:dyDescent="0.2">
      <c r="A3156" t="s">
        <v>0</v>
      </c>
      <c r="B3156" t="s">
        <v>4264</v>
      </c>
      <c r="D3156" t="s">
        <v>47</v>
      </c>
      <c r="E3156" t="s">
        <v>3</v>
      </c>
      <c r="F3156" s="12">
        <v>2</v>
      </c>
      <c r="G3156" s="2">
        <v>111190</v>
      </c>
      <c r="H3156" t="s">
        <v>4</v>
      </c>
      <c r="J3156" t="s">
        <v>48</v>
      </c>
      <c r="K3156" s="9" t="str">
        <f t="shared" si="248"/>
        <v>Tai heo muối gói 200g</v>
      </c>
      <c r="L3156" s="8" t="str">
        <f>VLOOKUP(K3156,'[1]Mã Misa'!$B$2:$D$74,2,0)</f>
        <v>Tai heo muối 200g</v>
      </c>
      <c r="M3156" s="8" t="str">
        <f>VLOOKUP(L3156,'[1]Mã Misa'!$C$2:$D$74,2,0)</f>
        <v>TH200</v>
      </c>
      <c r="N3156" s="2">
        <v>55595</v>
      </c>
      <c r="O3156" t="s">
        <v>4265</v>
      </c>
      <c r="P3156" s="8" t="str">
        <f t="shared" si="249"/>
        <v>0013502</v>
      </c>
      <c r="Q3156" s="8" t="e">
        <f t="shared" si="247"/>
        <v>#N/A</v>
      </c>
      <c r="R3156" s="19">
        <v>44557</v>
      </c>
      <c r="S3156" s="17" t="s">
        <v>4266</v>
      </c>
      <c r="T3156" s="8" t="str">
        <f t="shared" si="250"/>
        <v>VM+ QNH 43</v>
      </c>
      <c r="U3156" t="s">
        <v>11625</v>
      </c>
      <c r="Y3156" t="str">
        <f t="shared" si="251"/>
        <v>WINCOMQUANGNINH</v>
      </c>
    </row>
    <row r="3157" spans="1:25" x14ac:dyDescent="0.2">
      <c r="A3157" t="s">
        <v>0</v>
      </c>
      <c r="B3157" t="s">
        <v>4267</v>
      </c>
      <c r="D3157" t="s">
        <v>30</v>
      </c>
      <c r="E3157" t="s">
        <v>3</v>
      </c>
      <c r="F3157" s="12">
        <v>2</v>
      </c>
      <c r="G3157" s="2">
        <v>222116</v>
      </c>
      <c r="H3157" t="s">
        <v>4</v>
      </c>
      <c r="J3157" t="s">
        <v>31</v>
      </c>
      <c r="K3157" s="9" t="str">
        <f t="shared" si="248"/>
        <v>Gà muối gói 500g</v>
      </c>
      <c r="L3157" s="8" t="str">
        <f>VLOOKUP(K3157,'[1]Mã Misa'!$B$2:$D$74,2,0)</f>
        <v>Gà muối 500g</v>
      </c>
      <c r="M3157" s="8" t="str">
        <f>VLOOKUP(L3157,'[1]Mã Misa'!$C$2:$D$74,2,0)</f>
        <v>GM500</v>
      </c>
      <c r="N3157" s="2">
        <v>111058</v>
      </c>
      <c r="O3157" t="s">
        <v>4268</v>
      </c>
      <c r="P3157" s="8" t="str">
        <f t="shared" si="249"/>
        <v>0163418</v>
      </c>
      <c r="Q3157" s="8" t="e">
        <f t="shared" si="247"/>
        <v>#N/A</v>
      </c>
      <c r="R3157" s="19">
        <v>44557</v>
      </c>
      <c r="S3157" s="17" t="s">
        <v>4269</v>
      </c>
      <c r="T3157" s="8" t="str">
        <f t="shared" si="250"/>
        <v>VM+ HNI 85</v>
      </c>
      <c r="U3157" t="s">
        <v>11626</v>
      </c>
      <c r="Y3157" t="str">
        <f t="shared" si="251"/>
        <v>WINCOMHANOI</v>
      </c>
    </row>
    <row r="3158" spans="1:25" x14ac:dyDescent="0.2">
      <c r="A3158" t="s">
        <v>0</v>
      </c>
      <c r="B3158" t="s">
        <v>4270</v>
      </c>
      <c r="D3158" t="s">
        <v>21</v>
      </c>
      <c r="E3158" t="s">
        <v>3</v>
      </c>
      <c r="F3158" s="12">
        <v>1</v>
      </c>
      <c r="G3158" s="2">
        <v>74250</v>
      </c>
      <c r="H3158" t="s">
        <v>4</v>
      </c>
      <c r="J3158" t="s">
        <v>22</v>
      </c>
      <c r="K3158" s="9" t="str">
        <f t="shared" si="248"/>
        <v>_Chả cốm 300g</v>
      </c>
      <c r="L3158" s="8" t="str">
        <f>VLOOKUP(K3158,'[1]Mã Misa'!$B$2:$D$74,2,0)</f>
        <v>Chả cốm 300g</v>
      </c>
      <c r="M3158" s="8" t="str">
        <f>VLOOKUP(L3158,'[1]Mã Misa'!$C$2:$D$74,2,0)</f>
        <v>CC300</v>
      </c>
      <c r="N3158" s="2">
        <v>74250</v>
      </c>
      <c r="O3158" t="s">
        <v>4271</v>
      </c>
      <c r="P3158" s="8" t="str">
        <f t="shared" si="249"/>
        <v>0000718</v>
      </c>
      <c r="Q3158" s="8" t="e">
        <f t="shared" si="247"/>
        <v>#N/A</v>
      </c>
      <c r="R3158" s="19">
        <v>44557</v>
      </c>
      <c r="S3158" s="17" t="s">
        <v>1561</v>
      </c>
      <c r="T3158" s="8" t="str">
        <f t="shared" si="250"/>
        <v>VM+ QNI 77</v>
      </c>
      <c r="U3158" t="s">
        <v>10958</v>
      </c>
      <c r="Y3158" t="str">
        <f t="shared" si="251"/>
        <v>WINCOMQUANGNGAI</v>
      </c>
    </row>
    <row r="3159" spans="1:25" x14ac:dyDescent="0.2">
      <c r="A3159" t="s">
        <v>0</v>
      </c>
      <c r="B3159" t="s">
        <v>4272</v>
      </c>
      <c r="D3159" t="s">
        <v>21</v>
      </c>
      <c r="E3159" t="s">
        <v>3</v>
      </c>
      <c r="F3159" s="12">
        <v>1</v>
      </c>
      <c r="G3159" s="2">
        <v>74250</v>
      </c>
      <c r="H3159" t="s">
        <v>4</v>
      </c>
      <c r="J3159" t="s">
        <v>22</v>
      </c>
      <c r="K3159" s="9" t="str">
        <f t="shared" si="248"/>
        <v>_Chả cốm 300g</v>
      </c>
      <c r="L3159" s="8" t="str">
        <f>VLOOKUP(K3159,'[1]Mã Misa'!$B$2:$D$74,2,0)</f>
        <v>Chả cốm 300g</v>
      </c>
      <c r="M3159" s="8" t="str">
        <f>VLOOKUP(L3159,'[1]Mã Misa'!$C$2:$D$74,2,0)</f>
        <v>CC300</v>
      </c>
      <c r="N3159" s="2">
        <v>74250</v>
      </c>
      <c r="O3159" t="s">
        <v>4273</v>
      </c>
      <c r="P3159" s="8" t="str">
        <f t="shared" si="249"/>
        <v>0163459</v>
      </c>
      <c r="Q3159" s="8" t="e">
        <f t="shared" si="247"/>
        <v>#N/A</v>
      </c>
      <c r="R3159" s="19">
        <v>44557</v>
      </c>
      <c r="S3159" s="17" t="s">
        <v>2118</v>
      </c>
      <c r="T3159" s="8" t="str">
        <f t="shared" si="250"/>
        <v>VM+ HNI 31</v>
      </c>
      <c r="U3159" t="s">
        <v>11109</v>
      </c>
      <c r="Y3159" t="str">
        <f t="shared" si="251"/>
        <v>WINCOMHANOI</v>
      </c>
    </row>
    <row r="3160" spans="1:25" x14ac:dyDescent="0.2">
      <c r="A3160" t="s">
        <v>0</v>
      </c>
      <c r="B3160" t="s">
        <v>4272</v>
      </c>
      <c r="D3160" t="s">
        <v>2</v>
      </c>
      <c r="E3160" t="s">
        <v>3</v>
      </c>
      <c r="F3160" s="12">
        <v>3</v>
      </c>
      <c r="G3160" s="2">
        <v>212850</v>
      </c>
      <c r="H3160" t="s">
        <v>4</v>
      </c>
      <c r="J3160" t="s">
        <v>5</v>
      </c>
      <c r="K3160" s="9" t="str">
        <f t="shared" si="248"/>
        <v>_Chả nướng 300g</v>
      </c>
      <c r="L3160" s="8" t="str">
        <f>VLOOKUP(K3160,'[1]Mã Misa'!$B$2:$D$74,2,0)</f>
        <v>Chả nướng 300g</v>
      </c>
      <c r="M3160" s="8" t="str">
        <f>VLOOKUP(L3160,'[1]Mã Misa'!$C$2:$D$74,2,0)</f>
        <v>CN300</v>
      </c>
      <c r="N3160" s="2">
        <v>70950</v>
      </c>
      <c r="O3160" t="s">
        <v>4273</v>
      </c>
      <c r="P3160" s="8" t="str">
        <f t="shared" si="249"/>
        <v>0163459</v>
      </c>
      <c r="Q3160" s="8" t="e">
        <f t="shared" si="247"/>
        <v>#N/A</v>
      </c>
      <c r="R3160" s="19">
        <v>44557</v>
      </c>
      <c r="S3160" s="17" t="s">
        <v>2118</v>
      </c>
      <c r="T3160" s="8" t="str">
        <f t="shared" si="250"/>
        <v>VM+ HNI 31</v>
      </c>
      <c r="U3160" t="s">
        <v>11109</v>
      </c>
      <c r="Y3160" t="str">
        <f t="shared" si="251"/>
        <v>WINCOMHANOI</v>
      </c>
    </row>
    <row r="3161" spans="1:25" x14ac:dyDescent="0.2">
      <c r="A3161" t="s">
        <v>0</v>
      </c>
      <c r="B3161" t="s">
        <v>4274</v>
      </c>
      <c r="D3161" t="s">
        <v>121</v>
      </c>
      <c r="E3161" t="s">
        <v>3</v>
      </c>
      <c r="F3161" s="12">
        <v>1</v>
      </c>
      <c r="G3161" s="2">
        <v>73431</v>
      </c>
      <c r="H3161" t="s">
        <v>4</v>
      </c>
      <c r="J3161" t="s">
        <v>122</v>
      </c>
      <c r="K3161" s="9" t="str">
        <f t="shared" si="248"/>
        <v>Chân giò heo muối gói 300g</v>
      </c>
      <c r="L3161" s="8" t="str">
        <f>VLOOKUP(K3161,'[1]Mã Misa'!$B$2:$D$74,2,0)</f>
        <v>Chân giò heo muối 300g</v>
      </c>
      <c r="M3161" s="8" t="str">
        <f>VLOOKUP(L3161,'[1]Mã Misa'!$C$2:$D$74,2,0)</f>
        <v>CGM300</v>
      </c>
      <c r="N3161" s="2">
        <v>73431</v>
      </c>
      <c r="O3161" t="s">
        <v>4275</v>
      </c>
      <c r="P3161" s="8" t="str">
        <f t="shared" si="249"/>
        <v>0163473</v>
      </c>
      <c r="Q3161" s="8" t="e">
        <f t="shared" si="247"/>
        <v>#N/A</v>
      </c>
      <c r="R3161" s="19">
        <v>44557</v>
      </c>
      <c r="S3161" s="17" t="s">
        <v>4276</v>
      </c>
      <c r="T3161" s="8" t="str">
        <f t="shared" si="250"/>
        <v>VM+ HNI 40</v>
      </c>
      <c r="U3161" t="s">
        <v>11627</v>
      </c>
      <c r="Y3161" t="str">
        <f t="shared" si="251"/>
        <v>WINCOMHANOI</v>
      </c>
    </row>
    <row r="3162" spans="1:25" x14ac:dyDescent="0.2">
      <c r="A3162" t="s">
        <v>0</v>
      </c>
      <c r="B3162" t="s">
        <v>4274</v>
      </c>
      <c r="D3162" t="s">
        <v>30</v>
      </c>
      <c r="E3162" t="s">
        <v>3</v>
      </c>
      <c r="F3162" s="12">
        <v>1</v>
      </c>
      <c r="G3162" s="2">
        <v>111058</v>
      </c>
      <c r="H3162" t="s">
        <v>4</v>
      </c>
      <c r="J3162" t="s">
        <v>31</v>
      </c>
      <c r="K3162" s="9" t="str">
        <f t="shared" si="248"/>
        <v>Gà muối gói 500g</v>
      </c>
      <c r="L3162" s="8" t="str">
        <f>VLOOKUP(K3162,'[1]Mã Misa'!$B$2:$D$74,2,0)</f>
        <v>Gà muối 500g</v>
      </c>
      <c r="M3162" s="8" t="str">
        <f>VLOOKUP(L3162,'[1]Mã Misa'!$C$2:$D$74,2,0)</f>
        <v>GM500</v>
      </c>
      <c r="N3162" s="2">
        <v>111058</v>
      </c>
      <c r="O3162" t="s">
        <v>4275</v>
      </c>
      <c r="P3162" s="8" t="str">
        <f t="shared" si="249"/>
        <v>0163473</v>
      </c>
      <c r="Q3162" s="8" t="e">
        <f t="shared" si="247"/>
        <v>#N/A</v>
      </c>
      <c r="R3162" s="19">
        <v>44557</v>
      </c>
      <c r="S3162" s="17" t="s">
        <v>4276</v>
      </c>
      <c r="T3162" s="8" t="str">
        <f t="shared" si="250"/>
        <v>VM+ HNI 40</v>
      </c>
      <c r="U3162" t="s">
        <v>11627</v>
      </c>
      <c r="Y3162" t="str">
        <f t="shared" si="251"/>
        <v>WINCOMHANOI</v>
      </c>
    </row>
    <row r="3163" spans="1:25" x14ac:dyDescent="0.2">
      <c r="A3163" t="s">
        <v>0</v>
      </c>
      <c r="B3163" t="s">
        <v>4277</v>
      </c>
      <c r="D3163" t="s">
        <v>15</v>
      </c>
      <c r="E3163" t="s">
        <v>3</v>
      </c>
      <c r="F3163" s="12">
        <v>2</v>
      </c>
      <c r="G3163" s="2">
        <v>92000</v>
      </c>
      <c r="H3163" t="s">
        <v>4</v>
      </c>
      <c r="J3163" t="s">
        <v>16</v>
      </c>
      <c r="K3163" s="9" t="str">
        <f t="shared" si="248"/>
        <v>Mộc nấm hương gói 250g</v>
      </c>
      <c r="L3163" s="8" t="str">
        <f>VLOOKUP(K3163,'[1]Mã Misa'!$B$2:$D$74,2,0)</f>
        <v>Mộc Nấm Hương 250g</v>
      </c>
      <c r="M3163" s="8" t="str">
        <f>VLOOKUP(L3163,'[1]Mã Misa'!$C$2:$D$74,2,0)</f>
        <v>MNH250</v>
      </c>
      <c r="N3163" s="2">
        <v>46000</v>
      </c>
      <c r="O3163" t="s">
        <v>4278</v>
      </c>
      <c r="P3163" s="8" t="str">
        <f t="shared" si="249"/>
        <v>0012290</v>
      </c>
      <c r="Q3163" s="8" t="e">
        <f t="shared" si="247"/>
        <v>#N/A</v>
      </c>
      <c r="R3163" s="19">
        <v>44557</v>
      </c>
      <c r="S3163" s="17" t="s">
        <v>4279</v>
      </c>
      <c r="T3163" s="8" t="str">
        <f t="shared" si="250"/>
        <v>VM+ HPG Tâ</v>
      </c>
      <c r="U3163" t="s">
        <v>11628</v>
      </c>
      <c r="Y3163" t="str">
        <f t="shared" si="251"/>
        <v>WINCOMHAIPHONG</v>
      </c>
    </row>
    <row r="3164" spans="1:25" x14ac:dyDescent="0.2">
      <c r="A3164" t="s">
        <v>0</v>
      </c>
      <c r="B3164" t="s">
        <v>4277</v>
      </c>
      <c r="D3164" t="s">
        <v>40</v>
      </c>
      <c r="E3164" t="s">
        <v>3</v>
      </c>
      <c r="F3164" s="12">
        <v>1</v>
      </c>
      <c r="G3164" s="2">
        <v>59400</v>
      </c>
      <c r="H3164" t="s">
        <v>4</v>
      </c>
      <c r="J3164" t="s">
        <v>41</v>
      </c>
      <c r="K3164" s="9" t="str">
        <f t="shared" si="248"/>
        <v>_Giò lụa 250g</v>
      </c>
      <c r="L3164" s="8" t="str">
        <f>VLOOKUP(K3164,'[1]Mã Misa'!$B$2:$D$74,2,0)</f>
        <v>Giò lụa 250g</v>
      </c>
      <c r="M3164" s="8" t="str">
        <f>VLOOKUP(L3164,'[1]Mã Misa'!$C$2:$D$74,2,0)</f>
        <v>GL250</v>
      </c>
      <c r="N3164" s="2">
        <v>59400</v>
      </c>
      <c r="O3164" t="s">
        <v>4278</v>
      </c>
      <c r="P3164" s="8" t="str">
        <f t="shared" si="249"/>
        <v>0012290</v>
      </c>
      <c r="Q3164" s="8" t="e">
        <f t="shared" si="247"/>
        <v>#N/A</v>
      </c>
      <c r="R3164" s="19">
        <v>44557</v>
      </c>
      <c r="S3164" s="17" t="s">
        <v>4279</v>
      </c>
      <c r="T3164" s="8" t="str">
        <f t="shared" si="250"/>
        <v>VM+ HPG Tâ</v>
      </c>
      <c r="U3164" t="s">
        <v>11628</v>
      </c>
      <c r="Y3164" t="str">
        <f t="shared" si="251"/>
        <v>WINCOMHAIPHONG</v>
      </c>
    </row>
    <row r="3165" spans="1:25" x14ac:dyDescent="0.2">
      <c r="A3165" t="s">
        <v>0</v>
      </c>
      <c r="B3165" t="s">
        <v>4277</v>
      </c>
      <c r="D3165" t="s">
        <v>27</v>
      </c>
      <c r="E3165" t="s">
        <v>3</v>
      </c>
      <c r="F3165" s="12">
        <v>1</v>
      </c>
      <c r="G3165" s="2">
        <v>61050</v>
      </c>
      <c r="H3165" t="s">
        <v>4</v>
      </c>
      <c r="J3165" t="s">
        <v>28</v>
      </c>
      <c r="K3165" s="9" t="str">
        <f t="shared" si="248"/>
        <v>_Giò sụn gà 250g</v>
      </c>
      <c r="L3165" s="8" t="str">
        <f>VLOOKUP(K3165,'[1]Mã Misa'!$B$2:$D$74,2,0)</f>
        <v>Giò sụn gà 250g</v>
      </c>
      <c r="M3165" s="8" t="str">
        <f>VLOOKUP(L3165,'[1]Mã Misa'!$C$2:$D$74,2,0)</f>
        <v>GSG250</v>
      </c>
      <c r="N3165" s="2">
        <v>61050</v>
      </c>
      <c r="O3165" t="s">
        <v>4278</v>
      </c>
      <c r="P3165" s="8" t="str">
        <f t="shared" si="249"/>
        <v>0012290</v>
      </c>
      <c r="Q3165" s="8" t="e">
        <f t="shared" si="247"/>
        <v>#N/A</v>
      </c>
      <c r="R3165" s="19">
        <v>44557</v>
      </c>
      <c r="S3165" s="17" t="s">
        <v>4279</v>
      </c>
      <c r="T3165" s="8" t="str">
        <f t="shared" si="250"/>
        <v>VM+ HPG Tâ</v>
      </c>
      <c r="U3165" t="s">
        <v>11628</v>
      </c>
      <c r="Y3165" t="str">
        <f t="shared" si="251"/>
        <v>WINCOMHAIPHONG</v>
      </c>
    </row>
    <row r="3166" spans="1:25" x14ac:dyDescent="0.2">
      <c r="A3166" t="s">
        <v>0</v>
      </c>
      <c r="B3166" t="s">
        <v>4277</v>
      </c>
      <c r="D3166" t="s">
        <v>21</v>
      </c>
      <c r="E3166" t="s">
        <v>3</v>
      </c>
      <c r="F3166" s="12">
        <v>3</v>
      </c>
      <c r="G3166" s="2">
        <v>222750</v>
      </c>
      <c r="H3166" t="s">
        <v>4</v>
      </c>
      <c r="J3166" t="s">
        <v>22</v>
      </c>
      <c r="K3166" s="9" t="str">
        <f t="shared" si="248"/>
        <v>_Chả cốm 300g</v>
      </c>
      <c r="L3166" s="8" t="str">
        <f>VLOOKUP(K3166,'[1]Mã Misa'!$B$2:$D$74,2,0)</f>
        <v>Chả cốm 300g</v>
      </c>
      <c r="M3166" s="8" t="str">
        <f>VLOOKUP(L3166,'[1]Mã Misa'!$C$2:$D$74,2,0)</f>
        <v>CC300</v>
      </c>
      <c r="N3166" s="2">
        <v>74250</v>
      </c>
      <c r="O3166" t="s">
        <v>4278</v>
      </c>
      <c r="P3166" s="8" t="str">
        <f t="shared" si="249"/>
        <v>0012290</v>
      </c>
      <c r="Q3166" s="8" t="e">
        <f t="shared" si="247"/>
        <v>#N/A</v>
      </c>
      <c r="R3166" s="19">
        <v>44557</v>
      </c>
      <c r="S3166" s="17" t="s">
        <v>4279</v>
      </c>
      <c r="T3166" s="8" t="str">
        <f t="shared" si="250"/>
        <v>VM+ HPG Tâ</v>
      </c>
      <c r="U3166" t="s">
        <v>11628</v>
      </c>
      <c r="Y3166" t="str">
        <f t="shared" si="251"/>
        <v>WINCOMHAIPHONG</v>
      </c>
    </row>
    <row r="3167" spans="1:25" x14ac:dyDescent="0.2">
      <c r="A3167" t="s">
        <v>0</v>
      </c>
      <c r="B3167" t="s">
        <v>4277</v>
      </c>
      <c r="D3167" t="s">
        <v>2</v>
      </c>
      <c r="E3167" t="s">
        <v>3</v>
      </c>
      <c r="F3167" s="12">
        <v>3</v>
      </c>
      <c r="G3167" s="2">
        <v>212850</v>
      </c>
      <c r="H3167" t="s">
        <v>4</v>
      </c>
      <c r="J3167" t="s">
        <v>5</v>
      </c>
      <c r="K3167" s="9" t="str">
        <f t="shared" si="248"/>
        <v>_Chả nướng 300g</v>
      </c>
      <c r="L3167" s="8" t="str">
        <f>VLOOKUP(K3167,'[1]Mã Misa'!$B$2:$D$74,2,0)</f>
        <v>Chả nướng 300g</v>
      </c>
      <c r="M3167" s="8" t="str">
        <f>VLOOKUP(L3167,'[1]Mã Misa'!$C$2:$D$74,2,0)</f>
        <v>CN300</v>
      </c>
      <c r="N3167" s="2">
        <v>70950</v>
      </c>
      <c r="O3167" t="s">
        <v>4278</v>
      </c>
      <c r="P3167" s="8" t="str">
        <f t="shared" si="249"/>
        <v>0012290</v>
      </c>
      <c r="Q3167" s="8" t="e">
        <f t="shared" si="247"/>
        <v>#N/A</v>
      </c>
      <c r="R3167" s="19">
        <v>44557</v>
      </c>
      <c r="S3167" s="17" t="s">
        <v>4279</v>
      </c>
      <c r="T3167" s="8" t="str">
        <f t="shared" si="250"/>
        <v>VM+ HPG Tâ</v>
      </c>
      <c r="U3167" t="s">
        <v>11628</v>
      </c>
      <c r="Y3167" t="str">
        <f t="shared" si="251"/>
        <v>WINCOMHAIPHONG</v>
      </c>
    </row>
    <row r="3168" spans="1:25" x14ac:dyDescent="0.2">
      <c r="A3168" t="s">
        <v>0</v>
      </c>
      <c r="B3168" t="s">
        <v>4280</v>
      </c>
      <c r="D3168" t="s">
        <v>121</v>
      </c>
      <c r="E3168" t="s">
        <v>3</v>
      </c>
      <c r="F3168" s="12">
        <v>1</v>
      </c>
      <c r="G3168" s="2">
        <v>73431</v>
      </c>
      <c r="H3168" t="s">
        <v>4</v>
      </c>
      <c r="J3168" t="s">
        <v>122</v>
      </c>
      <c r="K3168" s="9" t="str">
        <f t="shared" si="248"/>
        <v>Chân giò heo muối gói 300g</v>
      </c>
      <c r="L3168" s="8" t="str">
        <f>VLOOKUP(K3168,'[1]Mã Misa'!$B$2:$D$74,2,0)</f>
        <v>Chân giò heo muối 300g</v>
      </c>
      <c r="M3168" s="8" t="str">
        <f>VLOOKUP(L3168,'[1]Mã Misa'!$C$2:$D$74,2,0)</f>
        <v>CGM300</v>
      </c>
      <c r="N3168" s="2">
        <v>73431</v>
      </c>
      <c r="O3168" t="s">
        <v>4281</v>
      </c>
      <c r="P3168" s="8" t="str">
        <f t="shared" si="249"/>
        <v>0163477</v>
      </c>
      <c r="Q3168" s="8" t="e">
        <f t="shared" si="247"/>
        <v>#N/A</v>
      </c>
      <c r="R3168" s="19">
        <v>44557</v>
      </c>
      <c r="S3168" s="17" t="s">
        <v>4282</v>
      </c>
      <c r="T3168" s="8" t="str">
        <f t="shared" si="250"/>
        <v>VM+ HNI 17</v>
      </c>
      <c r="U3168" t="s">
        <v>11629</v>
      </c>
      <c r="Y3168" t="str">
        <f t="shared" si="251"/>
        <v>WINCOMHANOI</v>
      </c>
    </row>
    <row r="3169" spans="1:25" x14ac:dyDescent="0.2">
      <c r="A3169" t="s">
        <v>0</v>
      </c>
      <c r="B3169" t="s">
        <v>4283</v>
      </c>
      <c r="D3169" t="s">
        <v>30</v>
      </c>
      <c r="E3169" t="s">
        <v>3</v>
      </c>
      <c r="F3169" s="12">
        <v>1</v>
      </c>
      <c r="G3169" s="2">
        <v>111058</v>
      </c>
      <c r="H3169" t="s">
        <v>4</v>
      </c>
      <c r="J3169" t="s">
        <v>31</v>
      </c>
      <c r="K3169" s="9" t="str">
        <f t="shared" si="248"/>
        <v>Gà muối gói 500g</v>
      </c>
      <c r="L3169" s="8" t="str">
        <f>VLOOKUP(K3169,'[1]Mã Misa'!$B$2:$D$74,2,0)</f>
        <v>Gà muối 500g</v>
      </c>
      <c r="M3169" s="8" t="str">
        <f>VLOOKUP(L3169,'[1]Mã Misa'!$C$2:$D$74,2,0)</f>
        <v>GM500</v>
      </c>
      <c r="N3169" s="2">
        <v>111058</v>
      </c>
      <c r="O3169" t="s">
        <v>4284</v>
      </c>
      <c r="P3169" s="8" t="str">
        <f t="shared" si="249"/>
        <v>0163489</v>
      </c>
      <c r="Q3169" s="8" t="e">
        <f t="shared" si="247"/>
        <v>#N/A</v>
      </c>
      <c r="R3169" s="19">
        <v>44557</v>
      </c>
      <c r="S3169" s="17" t="s">
        <v>4285</v>
      </c>
      <c r="T3169" s="8" t="str">
        <f t="shared" si="250"/>
        <v>VM+ HNI 18</v>
      </c>
      <c r="U3169" t="s">
        <v>11630</v>
      </c>
      <c r="Y3169" t="str">
        <f t="shared" si="251"/>
        <v>WINCOMHANOI</v>
      </c>
    </row>
    <row r="3170" spans="1:25" x14ac:dyDescent="0.2">
      <c r="A3170" t="s">
        <v>0</v>
      </c>
      <c r="B3170" t="s">
        <v>4286</v>
      </c>
      <c r="D3170" t="s">
        <v>30</v>
      </c>
      <c r="E3170" t="s">
        <v>3</v>
      </c>
      <c r="F3170" s="12">
        <v>1</v>
      </c>
      <c r="G3170" s="2">
        <v>111058</v>
      </c>
      <c r="H3170" t="s">
        <v>4</v>
      </c>
      <c r="J3170" t="s">
        <v>31</v>
      </c>
      <c r="K3170" s="9" t="str">
        <f t="shared" si="248"/>
        <v>Gà muối gói 500g</v>
      </c>
      <c r="L3170" s="8" t="str">
        <f>VLOOKUP(K3170,'[1]Mã Misa'!$B$2:$D$74,2,0)</f>
        <v>Gà muối 500g</v>
      </c>
      <c r="M3170" s="8" t="str">
        <f>VLOOKUP(L3170,'[1]Mã Misa'!$C$2:$D$74,2,0)</f>
        <v>GM500</v>
      </c>
      <c r="N3170" s="2">
        <v>111058</v>
      </c>
      <c r="O3170" t="s">
        <v>4287</v>
      </c>
      <c r="P3170" s="8" t="str">
        <f t="shared" si="249"/>
        <v>0163501</v>
      </c>
      <c r="Q3170" s="8" t="e">
        <f t="shared" si="247"/>
        <v>#N/A</v>
      </c>
      <c r="R3170" s="19">
        <v>44557</v>
      </c>
      <c r="S3170" s="17" t="s">
        <v>4288</v>
      </c>
      <c r="T3170" s="8" t="str">
        <f t="shared" si="250"/>
        <v>VM HNI Trà</v>
      </c>
      <c r="U3170" t="s">
        <v>11631</v>
      </c>
      <c r="Y3170" t="str">
        <f t="shared" si="251"/>
        <v>WINCOMHANOI</v>
      </c>
    </row>
    <row r="3171" spans="1:25" x14ac:dyDescent="0.2">
      <c r="A3171" t="s">
        <v>0</v>
      </c>
      <c r="B3171" t="s">
        <v>4289</v>
      </c>
      <c r="D3171" t="s">
        <v>11</v>
      </c>
      <c r="E3171" t="s">
        <v>3</v>
      </c>
      <c r="F3171" s="12">
        <v>8</v>
      </c>
      <c r="G3171" s="2">
        <v>401456</v>
      </c>
      <c r="H3171" t="s">
        <v>4</v>
      </c>
      <c r="J3171" t="s">
        <v>12</v>
      </c>
      <c r="K3171" s="9" t="str">
        <f t="shared" si="248"/>
        <v>Giò tai lưỡi xào gói 250g</v>
      </c>
      <c r="L3171" s="8" t="str">
        <f>VLOOKUP(K3171,'[1]Mã Misa'!$B$2:$D$74,2,0)</f>
        <v>Giò Tai Lưỡi Xào 250g</v>
      </c>
      <c r="M3171" s="8" t="str">
        <f>VLOOKUP(L3171,'[1]Mã Misa'!$C$2:$D$74,2,0)</f>
        <v>GTLX250G</v>
      </c>
      <c r="N3171" s="2">
        <v>50182</v>
      </c>
      <c r="O3171" t="s">
        <v>4290</v>
      </c>
      <c r="P3171" s="8" t="str">
        <f t="shared" si="249"/>
        <v>0163503</v>
      </c>
      <c r="Q3171" s="8" t="e">
        <f t="shared" si="247"/>
        <v>#N/A</v>
      </c>
      <c r="R3171" s="19">
        <v>44557</v>
      </c>
      <c r="S3171" s="17" t="s">
        <v>603</v>
      </c>
      <c r="T3171" s="8" t="str">
        <f t="shared" si="250"/>
        <v>VM+ HNI Fi</v>
      </c>
      <c r="U3171" t="s">
        <v>10683</v>
      </c>
      <c r="Y3171" t="str">
        <f t="shared" si="251"/>
        <v>WINCOMHANOI</v>
      </c>
    </row>
    <row r="3172" spans="1:25" x14ac:dyDescent="0.2">
      <c r="A3172" t="s">
        <v>0</v>
      </c>
      <c r="B3172" t="s">
        <v>4291</v>
      </c>
      <c r="D3172" t="s">
        <v>15</v>
      </c>
      <c r="E3172" t="s">
        <v>3</v>
      </c>
      <c r="F3172" s="12">
        <v>1</v>
      </c>
      <c r="G3172" s="2">
        <v>46000</v>
      </c>
      <c r="H3172" t="s">
        <v>4</v>
      </c>
      <c r="J3172" t="s">
        <v>16</v>
      </c>
      <c r="K3172" s="9" t="str">
        <f t="shared" si="248"/>
        <v>Mộc nấm hương gói 250g</v>
      </c>
      <c r="L3172" s="8" t="str">
        <f>VLOOKUP(K3172,'[1]Mã Misa'!$B$2:$D$74,2,0)</f>
        <v>Mộc Nấm Hương 250g</v>
      </c>
      <c r="M3172" s="8" t="str">
        <f>VLOOKUP(L3172,'[1]Mã Misa'!$C$2:$D$74,2,0)</f>
        <v>MNH250</v>
      </c>
      <c r="N3172" s="2">
        <v>46000</v>
      </c>
      <c r="O3172" t="s">
        <v>4292</v>
      </c>
      <c r="P3172" s="8" t="str">
        <f t="shared" si="249"/>
        <v>0002272</v>
      </c>
      <c r="Q3172" s="8" t="e">
        <f t="shared" si="247"/>
        <v>#N/A</v>
      </c>
      <c r="R3172" s="19">
        <v>44557</v>
      </c>
      <c r="S3172" s="17" t="s">
        <v>4293</v>
      </c>
      <c r="T3172" s="8" t="str">
        <f t="shared" si="250"/>
        <v xml:space="preserve">VM+ HYN 9 </v>
      </c>
      <c r="U3172" t="s">
        <v>11632</v>
      </c>
      <c r="Y3172" t="str">
        <f t="shared" si="251"/>
        <v>WINCOMHUNGYEN</v>
      </c>
    </row>
    <row r="3173" spans="1:25" x14ac:dyDescent="0.2">
      <c r="A3173" t="s">
        <v>0</v>
      </c>
      <c r="B3173" t="s">
        <v>4291</v>
      </c>
      <c r="D3173" t="s">
        <v>2</v>
      </c>
      <c r="E3173" t="s">
        <v>3</v>
      </c>
      <c r="F3173" s="12">
        <v>2</v>
      </c>
      <c r="G3173" s="2">
        <v>141900</v>
      </c>
      <c r="H3173" t="s">
        <v>4</v>
      </c>
      <c r="J3173" t="s">
        <v>5</v>
      </c>
      <c r="K3173" s="9" t="str">
        <f t="shared" si="248"/>
        <v>_Chả nướng 300g</v>
      </c>
      <c r="L3173" s="8" t="str">
        <f>VLOOKUP(K3173,'[1]Mã Misa'!$B$2:$D$74,2,0)</f>
        <v>Chả nướng 300g</v>
      </c>
      <c r="M3173" s="8" t="str">
        <f>VLOOKUP(L3173,'[1]Mã Misa'!$C$2:$D$74,2,0)</f>
        <v>CN300</v>
      </c>
      <c r="N3173" s="2">
        <v>70950</v>
      </c>
      <c r="O3173" t="s">
        <v>4292</v>
      </c>
      <c r="P3173" s="8" t="str">
        <f t="shared" si="249"/>
        <v>0002272</v>
      </c>
      <c r="Q3173" s="8" t="e">
        <f t="shared" si="247"/>
        <v>#N/A</v>
      </c>
      <c r="R3173" s="19">
        <v>44557</v>
      </c>
      <c r="S3173" s="17" t="s">
        <v>4293</v>
      </c>
      <c r="T3173" s="8" t="str">
        <f t="shared" si="250"/>
        <v xml:space="preserve">VM+ HYN 9 </v>
      </c>
      <c r="U3173" t="s">
        <v>11632</v>
      </c>
      <c r="Y3173" t="str">
        <f t="shared" si="251"/>
        <v>WINCOMHUNGYEN</v>
      </c>
    </row>
    <row r="3174" spans="1:25" x14ac:dyDescent="0.2">
      <c r="A3174" t="s">
        <v>0</v>
      </c>
      <c r="B3174" t="s">
        <v>4294</v>
      </c>
      <c r="D3174" t="s">
        <v>11</v>
      </c>
      <c r="E3174" t="s">
        <v>3</v>
      </c>
      <c r="F3174" s="12">
        <v>2</v>
      </c>
      <c r="G3174" s="2">
        <v>100364</v>
      </c>
      <c r="H3174" t="s">
        <v>4</v>
      </c>
      <c r="J3174" t="s">
        <v>12</v>
      </c>
      <c r="K3174" s="9" t="str">
        <f t="shared" si="248"/>
        <v>Giò tai lưỡi xào gói 250g</v>
      </c>
      <c r="L3174" s="8" t="str">
        <f>VLOOKUP(K3174,'[1]Mã Misa'!$B$2:$D$74,2,0)</f>
        <v>Giò Tai Lưỡi Xào 250g</v>
      </c>
      <c r="M3174" s="8" t="str">
        <f>VLOOKUP(L3174,'[1]Mã Misa'!$C$2:$D$74,2,0)</f>
        <v>GTLX250G</v>
      </c>
      <c r="N3174" s="2">
        <v>50182</v>
      </c>
      <c r="O3174" t="s">
        <v>4295</v>
      </c>
      <c r="P3174" s="8" t="str">
        <f t="shared" si="249"/>
        <v>0013529</v>
      </c>
      <c r="Q3174" s="8" t="e">
        <f t="shared" si="247"/>
        <v>#N/A</v>
      </c>
      <c r="R3174" s="19">
        <v>44557</v>
      </c>
      <c r="S3174" s="17" t="s">
        <v>3074</v>
      </c>
      <c r="T3174" s="8" t="str">
        <f t="shared" si="250"/>
        <v xml:space="preserve">VM+ QNH Ô </v>
      </c>
      <c r="U3174" t="s">
        <v>11352</v>
      </c>
      <c r="Y3174" t="str">
        <f t="shared" si="251"/>
        <v>WINCOMQUANGNINH</v>
      </c>
    </row>
    <row r="3175" spans="1:25" x14ac:dyDescent="0.2">
      <c r="A3175" t="s">
        <v>0</v>
      </c>
      <c r="B3175" t="s">
        <v>4296</v>
      </c>
      <c r="D3175" t="s">
        <v>11</v>
      </c>
      <c r="E3175" t="s">
        <v>3</v>
      </c>
      <c r="F3175" s="12">
        <v>3</v>
      </c>
      <c r="G3175" s="2">
        <v>150546</v>
      </c>
      <c r="H3175" t="s">
        <v>4</v>
      </c>
      <c r="J3175" t="s">
        <v>12</v>
      </c>
      <c r="K3175" s="9" t="str">
        <f t="shared" si="248"/>
        <v>Giò tai lưỡi xào gói 250g</v>
      </c>
      <c r="L3175" s="8" t="str">
        <f>VLOOKUP(K3175,'[1]Mã Misa'!$B$2:$D$74,2,0)</f>
        <v>Giò Tai Lưỡi Xào 250g</v>
      </c>
      <c r="M3175" s="8" t="str">
        <f>VLOOKUP(L3175,'[1]Mã Misa'!$C$2:$D$74,2,0)</f>
        <v>GTLX250G</v>
      </c>
      <c r="N3175" s="2">
        <v>50182</v>
      </c>
      <c r="O3175" t="s">
        <v>4297</v>
      </c>
      <c r="P3175" s="8" t="str">
        <f t="shared" si="249"/>
        <v>0163516</v>
      </c>
      <c r="Q3175" s="8" t="e">
        <f t="shared" si="247"/>
        <v>#N/A</v>
      </c>
      <c r="R3175" s="19">
        <v>44557</v>
      </c>
      <c r="S3175" s="17" t="s">
        <v>581</v>
      </c>
      <c r="T3175" s="8" t="str">
        <f t="shared" si="250"/>
        <v xml:space="preserve">VM HNI La </v>
      </c>
      <c r="U3175" t="s">
        <v>10677</v>
      </c>
      <c r="Y3175" t="str">
        <f t="shared" si="251"/>
        <v>WINCOMHANOI</v>
      </c>
    </row>
    <row r="3176" spans="1:25" x14ac:dyDescent="0.2">
      <c r="A3176" t="s">
        <v>0</v>
      </c>
      <c r="B3176" t="s">
        <v>4298</v>
      </c>
      <c r="D3176" t="s">
        <v>15</v>
      </c>
      <c r="E3176" t="s">
        <v>3</v>
      </c>
      <c r="F3176" s="12">
        <v>4</v>
      </c>
      <c r="G3176" s="2">
        <v>184000</v>
      </c>
      <c r="H3176" t="s">
        <v>4</v>
      </c>
      <c r="J3176" t="s">
        <v>16</v>
      </c>
      <c r="K3176" s="9" t="str">
        <f t="shared" si="248"/>
        <v>Mộc nấm hương gói 250g</v>
      </c>
      <c r="L3176" s="8" t="str">
        <f>VLOOKUP(K3176,'[1]Mã Misa'!$B$2:$D$74,2,0)</f>
        <v>Mộc Nấm Hương 250g</v>
      </c>
      <c r="M3176" s="8" t="str">
        <f>VLOOKUP(L3176,'[1]Mã Misa'!$C$2:$D$74,2,0)</f>
        <v>MNH250</v>
      </c>
      <c r="N3176" s="2">
        <v>46000</v>
      </c>
      <c r="O3176" t="s">
        <v>4299</v>
      </c>
      <c r="P3176" s="8" t="str">
        <f t="shared" si="249"/>
        <v>0163518</v>
      </c>
      <c r="Q3176" s="8" t="e">
        <f t="shared" si="247"/>
        <v>#N/A</v>
      </c>
      <c r="R3176" s="19">
        <v>44557</v>
      </c>
      <c r="S3176" s="17" t="s">
        <v>4300</v>
      </c>
      <c r="T3176" s="8" t="str">
        <f t="shared" si="250"/>
        <v>VM+ HNI BT</v>
      </c>
      <c r="U3176" t="s">
        <v>11633</v>
      </c>
      <c r="Y3176" t="str">
        <f t="shared" si="251"/>
        <v>WINCOMHANOI</v>
      </c>
    </row>
    <row r="3177" spans="1:25" x14ac:dyDescent="0.2">
      <c r="A3177" t="s">
        <v>0</v>
      </c>
      <c r="B3177" t="s">
        <v>4298</v>
      </c>
      <c r="D3177" t="s">
        <v>11</v>
      </c>
      <c r="E3177" t="s">
        <v>3</v>
      </c>
      <c r="F3177" s="12">
        <v>6</v>
      </c>
      <c r="G3177" s="2">
        <v>301092</v>
      </c>
      <c r="H3177" t="s">
        <v>4</v>
      </c>
      <c r="J3177" t="s">
        <v>12</v>
      </c>
      <c r="K3177" s="9" t="str">
        <f t="shared" si="248"/>
        <v>Giò tai lưỡi xào gói 250g</v>
      </c>
      <c r="L3177" s="8" t="str">
        <f>VLOOKUP(K3177,'[1]Mã Misa'!$B$2:$D$74,2,0)</f>
        <v>Giò Tai Lưỡi Xào 250g</v>
      </c>
      <c r="M3177" s="8" t="str">
        <f>VLOOKUP(L3177,'[1]Mã Misa'!$C$2:$D$74,2,0)</f>
        <v>GTLX250G</v>
      </c>
      <c r="N3177" s="2">
        <v>50182</v>
      </c>
      <c r="O3177" t="s">
        <v>4299</v>
      </c>
      <c r="P3177" s="8" t="str">
        <f t="shared" si="249"/>
        <v>0163518</v>
      </c>
      <c r="Q3177" s="8" t="e">
        <f t="shared" si="247"/>
        <v>#N/A</v>
      </c>
      <c r="R3177" s="19">
        <v>44557</v>
      </c>
      <c r="S3177" s="17" t="s">
        <v>4300</v>
      </c>
      <c r="T3177" s="8" t="str">
        <f t="shared" si="250"/>
        <v>VM+ HNI BT</v>
      </c>
      <c r="U3177" t="s">
        <v>11633</v>
      </c>
      <c r="Y3177" t="str">
        <f t="shared" si="251"/>
        <v>WINCOMHANOI</v>
      </c>
    </row>
    <row r="3178" spans="1:25" x14ac:dyDescent="0.2">
      <c r="A3178" t="s">
        <v>0</v>
      </c>
      <c r="B3178" t="s">
        <v>4301</v>
      </c>
      <c r="D3178" t="s">
        <v>47</v>
      </c>
      <c r="E3178" t="s">
        <v>3</v>
      </c>
      <c r="F3178" s="12">
        <v>1</v>
      </c>
      <c r="G3178" s="2">
        <v>55595</v>
      </c>
      <c r="H3178" t="s">
        <v>4</v>
      </c>
      <c r="J3178" t="s">
        <v>48</v>
      </c>
      <c r="K3178" s="9" t="str">
        <f t="shared" si="248"/>
        <v>Tai heo muối gói 200g</v>
      </c>
      <c r="L3178" s="8" t="str">
        <f>VLOOKUP(K3178,'[1]Mã Misa'!$B$2:$D$74,2,0)</f>
        <v>Tai heo muối 200g</v>
      </c>
      <c r="M3178" s="8" t="str">
        <f>VLOOKUP(L3178,'[1]Mã Misa'!$C$2:$D$74,2,0)</f>
        <v>TH200</v>
      </c>
      <c r="N3178" s="2">
        <v>55595</v>
      </c>
      <c r="O3178" t="s">
        <v>4302</v>
      </c>
      <c r="P3178" s="8" t="str">
        <f t="shared" si="249"/>
        <v>0003499</v>
      </c>
      <c r="Q3178" s="8" t="e">
        <f t="shared" si="247"/>
        <v>#N/A</v>
      </c>
      <c r="R3178" s="19">
        <v>44557</v>
      </c>
      <c r="S3178" s="17" t="s">
        <v>4303</v>
      </c>
      <c r="T3178" s="8" t="str">
        <f t="shared" si="250"/>
        <v>VM+ VTU 19</v>
      </c>
      <c r="U3178" t="s">
        <v>11634</v>
      </c>
      <c r="Y3178" t="str">
        <f t="shared" si="251"/>
        <v>WINCOMVUNGTAU</v>
      </c>
    </row>
    <row r="3179" spans="1:25" x14ac:dyDescent="0.2">
      <c r="A3179" t="s">
        <v>0</v>
      </c>
      <c r="B3179" t="s">
        <v>4304</v>
      </c>
      <c r="D3179" t="s">
        <v>8</v>
      </c>
      <c r="E3179" t="s">
        <v>3</v>
      </c>
      <c r="F3179" s="12">
        <v>3</v>
      </c>
      <c r="G3179" s="2">
        <v>316200</v>
      </c>
      <c r="H3179" t="s">
        <v>4</v>
      </c>
      <c r="J3179" t="s">
        <v>9</v>
      </c>
      <c r="K3179" s="9" t="str">
        <f t="shared" si="248"/>
        <v>_Đùi gà sốt cay 500g</v>
      </c>
      <c r="L3179" s="8" t="str">
        <f>VLOOKUP(K3179,'[1]Mã Misa'!$B$2:$D$74,2,0)</f>
        <v>Đùi gà sốt cay 500g</v>
      </c>
      <c r="M3179" s="8" t="str">
        <f>VLOOKUP(L3179,'[1]Mã Misa'!$C$2:$D$74,2,0)</f>
        <v>DGSC500</v>
      </c>
      <c r="N3179" s="2">
        <v>105400</v>
      </c>
      <c r="O3179" t="s">
        <v>4305</v>
      </c>
      <c r="P3179" s="8" t="str">
        <f t="shared" si="249"/>
        <v>0163543</v>
      </c>
      <c r="Q3179" s="8" t="e">
        <f t="shared" si="247"/>
        <v>#N/A</v>
      </c>
      <c r="R3179" s="19">
        <v>44557</v>
      </c>
      <c r="S3179" s="17" t="s">
        <v>597</v>
      </c>
      <c r="T3179" s="8" t="str">
        <f t="shared" si="250"/>
        <v>VM+ HNI Me</v>
      </c>
      <c r="U3179" t="s">
        <v>10681</v>
      </c>
      <c r="Y3179" t="str">
        <f t="shared" si="251"/>
        <v>WINCOMHANOI</v>
      </c>
    </row>
    <row r="3180" spans="1:25" x14ac:dyDescent="0.2">
      <c r="A3180" t="s">
        <v>0</v>
      </c>
      <c r="B3180" t="s">
        <v>4306</v>
      </c>
      <c r="D3180" t="s">
        <v>121</v>
      </c>
      <c r="E3180" t="s">
        <v>3</v>
      </c>
      <c r="F3180" s="12">
        <v>1</v>
      </c>
      <c r="G3180" s="2">
        <v>73431</v>
      </c>
      <c r="H3180" t="s">
        <v>4</v>
      </c>
      <c r="J3180" t="s">
        <v>122</v>
      </c>
      <c r="K3180" s="9" t="str">
        <f t="shared" si="248"/>
        <v>Chân giò heo muối gói 300g</v>
      </c>
      <c r="L3180" s="8" t="str">
        <f>VLOOKUP(K3180,'[1]Mã Misa'!$B$2:$D$74,2,0)</f>
        <v>Chân giò heo muối 300g</v>
      </c>
      <c r="M3180" s="8" t="str">
        <f>VLOOKUP(L3180,'[1]Mã Misa'!$C$2:$D$74,2,0)</f>
        <v>CGM300</v>
      </c>
      <c r="N3180" s="2">
        <v>73431</v>
      </c>
      <c r="O3180" t="s">
        <v>4307</v>
      </c>
      <c r="P3180" s="8" t="str">
        <f t="shared" si="249"/>
        <v>0163546</v>
      </c>
      <c r="Q3180" s="8" t="e">
        <f t="shared" si="247"/>
        <v>#N/A</v>
      </c>
      <c r="R3180" s="19">
        <v>44557</v>
      </c>
      <c r="S3180" s="17" t="s">
        <v>2867</v>
      </c>
      <c r="T3180" s="8" t="str">
        <f t="shared" si="250"/>
        <v>VM+ HNI Độ</v>
      </c>
      <c r="U3180" t="s">
        <v>11305</v>
      </c>
      <c r="Y3180" t="str">
        <f t="shared" si="251"/>
        <v>WINCOMHANOI</v>
      </c>
    </row>
    <row r="3181" spans="1:25" x14ac:dyDescent="0.2">
      <c r="A3181" t="s">
        <v>0</v>
      </c>
      <c r="B3181" t="s">
        <v>4308</v>
      </c>
      <c r="D3181" t="s">
        <v>11</v>
      </c>
      <c r="E3181" t="s">
        <v>3</v>
      </c>
      <c r="F3181" s="12">
        <v>1</v>
      </c>
      <c r="G3181" s="2">
        <v>50182</v>
      </c>
      <c r="H3181" t="s">
        <v>4</v>
      </c>
      <c r="J3181" t="s">
        <v>12</v>
      </c>
      <c r="K3181" s="9" t="str">
        <f t="shared" si="248"/>
        <v>Giò tai lưỡi xào gói 250g</v>
      </c>
      <c r="L3181" s="8" t="str">
        <f>VLOOKUP(K3181,'[1]Mã Misa'!$B$2:$D$74,2,0)</f>
        <v>Giò Tai Lưỡi Xào 250g</v>
      </c>
      <c r="M3181" s="8" t="str">
        <f>VLOOKUP(L3181,'[1]Mã Misa'!$C$2:$D$74,2,0)</f>
        <v>GTLX250G</v>
      </c>
      <c r="N3181" s="2">
        <v>50182</v>
      </c>
      <c r="O3181" t="s">
        <v>4309</v>
      </c>
      <c r="P3181" s="8" t="str">
        <f t="shared" si="249"/>
        <v>0163560</v>
      </c>
      <c r="Q3181" s="8" t="e">
        <f t="shared" si="247"/>
        <v>#N/A</v>
      </c>
      <c r="R3181" s="19">
        <v>44557</v>
      </c>
      <c r="S3181" s="17" t="s">
        <v>4310</v>
      </c>
      <c r="T3181" s="8" t="str">
        <f t="shared" si="250"/>
        <v>VM+ HNI Số</v>
      </c>
      <c r="U3181" t="s">
        <v>11635</v>
      </c>
      <c r="Y3181" t="str">
        <f t="shared" si="251"/>
        <v>WINCOMHANOI</v>
      </c>
    </row>
    <row r="3182" spans="1:25" x14ac:dyDescent="0.2">
      <c r="A3182" t="s">
        <v>0</v>
      </c>
      <c r="B3182" t="s">
        <v>4311</v>
      </c>
      <c r="D3182" t="s">
        <v>11</v>
      </c>
      <c r="E3182" t="s">
        <v>3</v>
      </c>
      <c r="F3182" s="12">
        <v>5</v>
      </c>
      <c r="G3182" s="2">
        <v>250910</v>
      </c>
      <c r="H3182" t="s">
        <v>4</v>
      </c>
      <c r="J3182" t="s">
        <v>12</v>
      </c>
      <c r="K3182" s="9" t="str">
        <f t="shared" si="248"/>
        <v>Giò tai lưỡi xào gói 250g</v>
      </c>
      <c r="L3182" s="8" t="str">
        <f>VLOOKUP(K3182,'[1]Mã Misa'!$B$2:$D$74,2,0)</f>
        <v>Giò Tai Lưỡi Xào 250g</v>
      </c>
      <c r="M3182" s="8" t="str">
        <f>VLOOKUP(L3182,'[1]Mã Misa'!$C$2:$D$74,2,0)</f>
        <v>GTLX250G</v>
      </c>
      <c r="N3182" s="2">
        <v>50182</v>
      </c>
      <c r="O3182" t="s">
        <v>4312</v>
      </c>
      <c r="P3182" s="8" t="str">
        <f t="shared" si="249"/>
        <v>0163561</v>
      </c>
      <c r="Q3182" s="8" t="e">
        <f t="shared" si="247"/>
        <v>#N/A</v>
      </c>
      <c r="R3182" s="19">
        <v>44557</v>
      </c>
      <c r="S3182" s="17" t="s">
        <v>715</v>
      </c>
      <c r="T3182" s="8" t="str">
        <f t="shared" si="250"/>
        <v>VM+ HNI 35</v>
      </c>
      <c r="U3182" t="s">
        <v>10715</v>
      </c>
      <c r="Y3182" t="str">
        <f t="shared" si="251"/>
        <v>WINCOMHANOI</v>
      </c>
    </row>
    <row r="3183" spans="1:25" x14ac:dyDescent="0.2">
      <c r="A3183" t="s">
        <v>0</v>
      </c>
      <c r="B3183" t="s">
        <v>4313</v>
      </c>
      <c r="D3183" t="s">
        <v>8</v>
      </c>
      <c r="E3183" t="s">
        <v>3</v>
      </c>
      <c r="F3183" s="12">
        <v>2</v>
      </c>
      <c r="G3183" s="2">
        <v>210800</v>
      </c>
      <c r="H3183" t="s">
        <v>4</v>
      </c>
      <c r="J3183" t="s">
        <v>9</v>
      </c>
      <c r="K3183" s="9" t="str">
        <f t="shared" si="248"/>
        <v>_Đùi gà sốt cay 500g</v>
      </c>
      <c r="L3183" s="8" t="str">
        <f>VLOOKUP(K3183,'[1]Mã Misa'!$B$2:$D$74,2,0)</f>
        <v>Đùi gà sốt cay 500g</v>
      </c>
      <c r="M3183" s="8" t="str">
        <f>VLOOKUP(L3183,'[1]Mã Misa'!$C$2:$D$74,2,0)</f>
        <v>DGSC500</v>
      </c>
      <c r="N3183" s="2">
        <v>105400</v>
      </c>
      <c r="O3183" t="s">
        <v>4314</v>
      </c>
      <c r="P3183" s="8" t="str">
        <f t="shared" si="249"/>
        <v>0163562</v>
      </c>
      <c r="Q3183" s="8" t="e">
        <f t="shared" si="247"/>
        <v>#N/A</v>
      </c>
      <c r="R3183" s="19">
        <v>44557</v>
      </c>
      <c r="S3183" s="17" t="s">
        <v>654</v>
      </c>
      <c r="T3183" s="8" t="str">
        <f t="shared" si="250"/>
        <v>VM+ HNI R1</v>
      </c>
      <c r="U3183" t="s">
        <v>10696</v>
      </c>
      <c r="Y3183" t="str">
        <f t="shared" si="251"/>
        <v>WINCOMHANOI</v>
      </c>
    </row>
    <row r="3184" spans="1:25" x14ac:dyDescent="0.2">
      <c r="A3184" t="s">
        <v>0</v>
      </c>
      <c r="B3184" t="s">
        <v>4313</v>
      </c>
      <c r="D3184" t="s">
        <v>21</v>
      </c>
      <c r="E3184" t="s">
        <v>3</v>
      </c>
      <c r="F3184" s="12">
        <v>3</v>
      </c>
      <c r="G3184" s="2">
        <v>222750</v>
      </c>
      <c r="H3184" t="s">
        <v>4</v>
      </c>
      <c r="J3184" t="s">
        <v>22</v>
      </c>
      <c r="K3184" s="9" t="str">
        <f t="shared" si="248"/>
        <v>_Chả cốm 300g</v>
      </c>
      <c r="L3184" s="8" t="str">
        <f>VLOOKUP(K3184,'[1]Mã Misa'!$B$2:$D$74,2,0)</f>
        <v>Chả cốm 300g</v>
      </c>
      <c r="M3184" s="8" t="str">
        <f>VLOOKUP(L3184,'[1]Mã Misa'!$C$2:$D$74,2,0)</f>
        <v>CC300</v>
      </c>
      <c r="N3184" s="2">
        <v>74250</v>
      </c>
      <c r="O3184" t="s">
        <v>4314</v>
      </c>
      <c r="P3184" s="8" t="str">
        <f t="shared" si="249"/>
        <v>0163562</v>
      </c>
      <c r="Q3184" s="8" t="e">
        <f t="shared" si="247"/>
        <v>#N/A</v>
      </c>
      <c r="R3184" s="19">
        <v>44557</v>
      </c>
      <c r="S3184" s="17" t="s">
        <v>654</v>
      </c>
      <c r="T3184" s="8" t="str">
        <f t="shared" si="250"/>
        <v>VM+ HNI R1</v>
      </c>
      <c r="U3184" t="s">
        <v>10696</v>
      </c>
      <c r="Y3184" t="str">
        <f t="shared" si="251"/>
        <v>WINCOMHANOI</v>
      </c>
    </row>
    <row r="3185" spans="1:25" x14ac:dyDescent="0.2">
      <c r="A3185" t="s">
        <v>0</v>
      </c>
      <c r="B3185" t="s">
        <v>4315</v>
      </c>
      <c r="D3185" t="s">
        <v>27</v>
      </c>
      <c r="E3185" t="s">
        <v>3</v>
      </c>
      <c r="F3185" s="12">
        <v>4</v>
      </c>
      <c r="G3185" s="2">
        <v>244200</v>
      </c>
      <c r="H3185" t="s">
        <v>4</v>
      </c>
      <c r="J3185" t="s">
        <v>28</v>
      </c>
      <c r="K3185" s="9" t="str">
        <f t="shared" si="248"/>
        <v>_Giò sụn gà 250g</v>
      </c>
      <c r="L3185" s="8" t="str">
        <f>VLOOKUP(K3185,'[1]Mã Misa'!$B$2:$D$74,2,0)</f>
        <v>Giò sụn gà 250g</v>
      </c>
      <c r="M3185" s="8" t="str">
        <f>VLOOKUP(L3185,'[1]Mã Misa'!$C$2:$D$74,2,0)</f>
        <v>GSG250</v>
      </c>
      <c r="N3185" s="2">
        <v>61050</v>
      </c>
      <c r="O3185" t="s">
        <v>4316</v>
      </c>
      <c r="P3185" s="8" t="str">
        <f t="shared" si="249"/>
        <v>0003443</v>
      </c>
      <c r="Q3185" s="8" t="e">
        <f t="shared" si="247"/>
        <v>#N/A</v>
      </c>
      <c r="R3185" s="19">
        <v>44557</v>
      </c>
      <c r="S3185" s="17" t="s">
        <v>4317</v>
      </c>
      <c r="T3185" s="8" t="str">
        <f t="shared" si="250"/>
        <v>VM+ HDG 25</v>
      </c>
      <c r="U3185" t="s">
        <v>11636</v>
      </c>
      <c r="Y3185" t="str">
        <f t="shared" si="251"/>
        <v>WINCOMHAIDUONG</v>
      </c>
    </row>
    <row r="3186" spans="1:25" x14ac:dyDescent="0.2">
      <c r="A3186" t="s">
        <v>0</v>
      </c>
      <c r="B3186" t="s">
        <v>4318</v>
      </c>
      <c r="D3186" t="s">
        <v>59</v>
      </c>
      <c r="E3186" t="s">
        <v>3</v>
      </c>
      <c r="F3186" s="12">
        <v>1</v>
      </c>
      <c r="G3186" s="2">
        <v>79911</v>
      </c>
      <c r="H3186" t="s">
        <v>4</v>
      </c>
      <c r="J3186" t="s">
        <v>60</v>
      </c>
      <c r="K3186" s="9" t="str">
        <f t="shared" si="248"/>
        <v xml:space="preserve"> Giò lụa 500g</v>
      </c>
      <c r="L3186" s="8" t="str">
        <f>VLOOKUP(K3186,'[1]Mã Misa'!$B$2:$D$74,2,0)</f>
        <v>Giò lụa 500g</v>
      </c>
      <c r="M3186" s="8" t="str">
        <f>VLOOKUP(L3186,'[1]Mã Misa'!$C$2:$D$74,2,0)</f>
        <v>GL500</v>
      </c>
      <c r="N3186" s="2">
        <v>79911</v>
      </c>
      <c r="O3186" t="s">
        <v>4319</v>
      </c>
      <c r="P3186" s="8" t="str">
        <f t="shared" si="249"/>
        <v>0002926</v>
      </c>
      <c r="Q3186" s="8" t="e">
        <f t="shared" si="247"/>
        <v>#N/A</v>
      </c>
      <c r="R3186" s="19">
        <v>44557</v>
      </c>
      <c r="S3186" s="17" t="s">
        <v>4320</v>
      </c>
      <c r="T3186" s="8" t="str">
        <f t="shared" si="250"/>
        <v>VM+ PTO 44</v>
      </c>
      <c r="U3186" t="s">
        <v>11637</v>
      </c>
      <c r="Y3186" t="str">
        <f t="shared" si="251"/>
        <v>WINCOMPHUTHO</v>
      </c>
    </row>
    <row r="3187" spans="1:25" x14ac:dyDescent="0.2">
      <c r="A3187" t="s">
        <v>0</v>
      </c>
      <c r="B3187" t="s">
        <v>4321</v>
      </c>
      <c r="D3187" t="s">
        <v>30</v>
      </c>
      <c r="E3187" t="s">
        <v>3</v>
      </c>
      <c r="F3187" s="12">
        <v>2</v>
      </c>
      <c r="G3187" s="2">
        <v>222116</v>
      </c>
      <c r="H3187" t="s">
        <v>4</v>
      </c>
      <c r="J3187" t="s">
        <v>31</v>
      </c>
      <c r="K3187" s="9" t="str">
        <f t="shared" si="248"/>
        <v>Gà muối gói 500g</v>
      </c>
      <c r="L3187" s="8" t="str">
        <f>VLOOKUP(K3187,'[1]Mã Misa'!$B$2:$D$74,2,0)</f>
        <v>Gà muối 500g</v>
      </c>
      <c r="M3187" s="8" t="str">
        <f>VLOOKUP(L3187,'[1]Mã Misa'!$C$2:$D$74,2,0)</f>
        <v>GM500</v>
      </c>
      <c r="N3187" s="2">
        <v>111058</v>
      </c>
      <c r="O3187" t="s">
        <v>4322</v>
      </c>
      <c r="P3187" s="8" t="str">
        <f t="shared" si="249"/>
        <v>0163577</v>
      </c>
      <c r="Q3187" s="8" t="e">
        <f t="shared" si="247"/>
        <v>#N/A</v>
      </c>
      <c r="R3187" s="19">
        <v>44557</v>
      </c>
      <c r="S3187" s="17" t="s">
        <v>1039</v>
      </c>
      <c r="T3187" s="8" t="str">
        <f t="shared" si="250"/>
        <v>VM+ HNI 47</v>
      </c>
      <c r="U3187" t="s">
        <v>10813</v>
      </c>
      <c r="Y3187" t="str">
        <f t="shared" si="251"/>
        <v>WINCOMHANOI</v>
      </c>
    </row>
    <row r="3188" spans="1:25" x14ac:dyDescent="0.2">
      <c r="A3188" t="s">
        <v>0</v>
      </c>
      <c r="B3188" t="s">
        <v>4323</v>
      </c>
      <c r="D3188" t="s">
        <v>8</v>
      </c>
      <c r="E3188" t="s">
        <v>3</v>
      </c>
      <c r="F3188" s="12">
        <v>4</v>
      </c>
      <c r="G3188" s="2">
        <v>421600</v>
      </c>
      <c r="H3188" t="s">
        <v>4</v>
      </c>
      <c r="J3188" t="s">
        <v>9</v>
      </c>
      <c r="K3188" s="9" t="str">
        <f t="shared" si="248"/>
        <v>_Đùi gà sốt cay 500g</v>
      </c>
      <c r="L3188" s="8" t="str">
        <f>VLOOKUP(K3188,'[1]Mã Misa'!$B$2:$D$74,2,0)</f>
        <v>Đùi gà sốt cay 500g</v>
      </c>
      <c r="M3188" s="8" t="str">
        <f>VLOOKUP(L3188,'[1]Mã Misa'!$C$2:$D$74,2,0)</f>
        <v>DGSC500</v>
      </c>
      <c r="N3188" s="2">
        <v>105400</v>
      </c>
      <c r="O3188" t="s">
        <v>4324</v>
      </c>
      <c r="P3188" s="8" t="str">
        <f t="shared" si="249"/>
        <v>0163578</v>
      </c>
      <c r="Q3188" s="8" t="e">
        <f t="shared" si="247"/>
        <v>#N/A</v>
      </c>
      <c r="R3188" s="19">
        <v>44557</v>
      </c>
      <c r="S3188" s="17" t="s">
        <v>4170</v>
      </c>
      <c r="T3188" s="8" t="str">
        <f t="shared" si="250"/>
        <v>VM+ HNI 11</v>
      </c>
      <c r="U3188" t="s">
        <v>11605</v>
      </c>
      <c r="Y3188" t="str">
        <f t="shared" si="251"/>
        <v>WINCOMHANOI</v>
      </c>
    </row>
    <row r="3189" spans="1:25" x14ac:dyDescent="0.2">
      <c r="A3189" t="s">
        <v>0</v>
      </c>
      <c r="B3189" t="s">
        <v>4323</v>
      </c>
      <c r="D3189" t="s">
        <v>25</v>
      </c>
      <c r="E3189" t="s">
        <v>3</v>
      </c>
      <c r="F3189" s="12">
        <v>2</v>
      </c>
      <c r="G3189" s="2">
        <v>181500</v>
      </c>
      <c r="H3189" t="s">
        <v>4</v>
      </c>
      <c r="J3189" t="s">
        <v>26</v>
      </c>
      <c r="K3189" s="9" t="str">
        <f t="shared" si="248"/>
        <v>_Chân gà sốt cay 400g</v>
      </c>
      <c r="L3189" s="8" t="str">
        <f>VLOOKUP(K3189,'[1]Mã Misa'!$B$2:$D$74,2,0)</f>
        <v>Chân gà sốt cay 400g</v>
      </c>
      <c r="M3189" s="8" t="str">
        <f>VLOOKUP(L3189,'[1]Mã Misa'!$C$2:$D$74,2,0)</f>
        <v>CGSC400</v>
      </c>
      <c r="N3189" s="2">
        <v>90750</v>
      </c>
      <c r="O3189" t="s">
        <v>4324</v>
      </c>
      <c r="P3189" s="8" t="str">
        <f t="shared" si="249"/>
        <v>0163578</v>
      </c>
      <c r="Q3189" s="8" t="e">
        <f t="shared" si="247"/>
        <v>#N/A</v>
      </c>
      <c r="R3189" s="19">
        <v>44557</v>
      </c>
      <c r="S3189" s="17" t="s">
        <v>4170</v>
      </c>
      <c r="T3189" s="8" t="str">
        <f t="shared" si="250"/>
        <v>VM+ HNI 11</v>
      </c>
      <c r="U3189" t="s">
        <v>11605</v>
      </c>
      <c r="Y3189" t="str">
        <f t="shared" si="251"/>
        <v>WINCOMHANOI</v>
      </c>
    </row>
    <row r="3190" spans="1:25" x14ac:dyDescent="0.2">
      <c r="A3190" t="s">
        <v>0</v>
      </c>
      <c r="B3190" t="s">
        <v>4325</v>
      </c>
      <c r="D3190" t="s">
        <v>25</v>
      </c>
      <c r="E3190" t="s">
        <v>3</v>
      </c>
      <c r="F3190" s="12">
        <v>3</v>
      </c>
      <c r="G3190" s="2">
        <v>272250</v>
      </c>
      <c r="H3190" t="s">
        <v>4</v>
      </c>
      <c r="J3190" t="s">
        <v>26</v>
      </c>
      <c r="K3190" s="9" t="str">
        <f t="shared" si="248"/>
        <v>_Chân gà sốt cay 400g</v>
      </c>
      <c r="L3190" s="8" t="str">
        <f>VLOOKUP(K3190,'[1]Mã Misa'!$B$2:$D$74,2,0)</f>
        <v>Chân gà sốt cay 400g</v>
      </c>
      <c r="M3190" s="8" t="str">
        <f>VLOOKUP(L3190,'[1]Mã Misa'!$C$2:$D$74,2,0)</f>
        <v>CGSC400</v>
      </c>
      <c r="N3190" s="2">
        <v>90750</v>
      </c>
      <c r="O3190" t="s">
        <v>4326</v>
      </c>
      <c r="P3190" s="8" t="str">
        <f t="shared" si="249"/>
        <v>0000720</v>
      </c>
      <c r="Q3190" s="8" t="e">
        <f t="shared" si="247"/>
        <v>#N/A</v>
      </c>
      <c r="R3190" s="19">
        <v>44557</v>
      </c>
      <c r="S3190" s="17" t="s">
        <v>3742</v>
      </c>
      <c r="T3190" s="8" t="str">
        <f t="shared" si="250"/>
        <v>VM VCP QNI</v>
      </c>
      <c r="U3190" t="s">
        <v>11515</v>
      </c>
      <c r="Y3190" t="str">
        <f t="shared" si="251"/>
        <v>WINCOMQUANGNGAI</v>
      </c>
    </row>
    <row r="3191" spans="1:25" x14ac:dyDescent="0.2">
      <c r="A3191" t="s">
        <v>0</v>
      </c>
      <c r="B3191" t="s">
        <v>4325</v>
      </c>
      <c r="D3191" t="s">
        <v>11</v>
      </c>
      <c r="E3191" t="s">
        <v>3</v>
      </c>
      <c r="F3191" s="12">
        <v>2</v>
      </c>
      <c r="G3191" s="2">
        <v>100364</v>
      </c>
      <c r="H3191" t="s">
        <v>4</v>
      </c>
      <c r="J3191" t="s">
        <v>12</v>
      </c>
      <c r="K3191" s="9" t="str">
        <f t="shared" si="248"/>
        <v>Giò tai lưỡi xào gói 250g</v>
      </c>
      <c r="L3191" s="8" t="str">
        <f>VLOOKUP(K3191,'[1]Mã Misa'!$B$2:$D$74,2,0)</f>
        <v>Giò Tai Lưỡi Xào 250g</v>
      </c>
      <c r="M3191" s="8" t="str">
        <f>VLOOKUP(L3191,'[1]Mã Misa'!$C$2:$D$74,2,0)</f>
        <v>GTLX250G</v>
      </c>
      <c r="N3191" s="2">
        <v>50182</v>
      </c>
      <c r="O3191" t="s">
        <v>4326</v>
      </c>
      <c r="P3191" s="8" t="str">
        <f t="shared" si="249"/>
        <v>0000720</v>
      </c>
      <c r="Q3191" s="8" t="e">
        <f t="shared" si="247"/>
        <v>#N/A</v>
      </c>
      <c r="R3191" s="19">
        <v>44557</v>
      </c>
      <c r="S3191" s="17" t="s">
        <v>3742</v>
      </c>
      <c r="T3191" s="8" t="str">
        <f t="shared" si="250"/>
        <v>VM VCP QNI</v>
      </c>
      <c r="U3191" t="s">
        <v>11515</v>
      </c>
      <c r="Y3191" t="str">
        <f t="shared" si="251"/>
        <v>WINCOMQUANGNGAI</v>
      </c>
    </row>
    <row r="3192" spans="1:25" x14ac:dyDescent="0.2">
      <c r="A3192" t="s">
        <v>0</v>
      </c>
      <c r="B3192" t="s">
        <v>4327</v>
      </c>
      <c r="D3192" t="s">
        <v>2</v>
      </c>
      <c r="E3192" t="s">
        <v>3</v>
      </c>
      <c r="F3192" s="12">
        <v>3</v>
      </c>
      <c r="G3192" s="2">
        <v>212850</v>
      </c>
      <c r="H3192" t="s">
        <v>4</v>
      </c>
      <c r="J3192" t="s">
        <v>5</v>
      </c>
      <c r="K3192" s="9" t="str">
        <f t="shared" si="248"/>
        <v>_Chả nướng 300g</v>
      </c>
      <c r="L3192" s="8" t="str">
        <f>VLOOKUP(K3192,'[1]Mã Misa'!$B$2:$D$74,2,0)</f>
        <v>Chả nướng 300g</v>
      </c>
      <c r="M3192" s="8" t="str">
        <f>VLOOKUP(L3192,'[1]Mã Misa'!$C$2:$D$74,2,0)</f>
        <v>CN300</v>
      </c>
      <c r="N3192" s="2">
        <v>70950</v>
      </c>
      <c r="O3192" t="s">
        <v>4328</v>
      </c>
      <c r="P3192" s="8" t="str">
        <f t="shared" si="249"/>
        <v>0048481</v>
      </c>
      <c r="Q3192" s="8" t="e">
        <f t="shared" si="247"/>
        <v>#N/A</v>
      </c>
      <c r="R3192" s="19">
        <v>44557</v>
      </c>
      <c r="S3192" s="17" t="s">
        <v>4329</v>
      </c>
      <c r="T3192" s="8" t="str">
        <f t="shared" si="250"/>
        <v>VM+ HCM E8</v>
      </c>
      <c r="U3192" t="s">
        <v>11638</v>
      </c>
      <c r="Y3192" t="str">
        <f t="shared" si="251"/>
        <v>WINCOMHOCHIMINH</v>
      </c>
    </row>
    <row r="3193" spans="1:25" x14ac:dyDescent="0.2">
      <c r="A3193" t="s">
        <v>0</v>
      </c>
      <c r="B3193" t="s">
        <v>4327</v>
      </c>
      <c r="D3193" t="s">
        <v>21</v>
      </c>
      <c r="E3193" t="s">
        <v>3</v>
      </c>
      <c r="F3193" s="12">
        <v>2</v>
      </c>
      <c r="G3193" s="2">
        <v>148500</v>
      </c>
      <c r="H3193" t="s">
        <v>4</v>
      </c>
      <c r="J3193" t="s">
        <v>22</v>
      </c>
      <c r="K3193" s="9" t="str">
        <f t="shared" si="248"/>
        <v>_Chả cốm 300g</v>
      </c>
      <c r="L3193" s="8" t="str">
        <f>VLOOKUP(K3193,'[1]Mã Misa'!$B$2:$D$74,2,0)</f>
        <v>Chả cốm 300g</v>
      </c>
      <c r="M3193" s="8" t="str">
        <f>VLOOKUP(L3193,'[1]Mã Misa'!$C$2:$D$74,2,0)</f>
        <v>CC300</v>
      </c>
      <c r="N3193" s="2">
        <v>74250</v>
      </c>
      <c r="O3193" t="s">
        <v>4328</v>
      </c>
      <c r="P3193" s="8" t="str">
        <f t="shared" si="249"/>
        <v>0048481</v>
      </c>
      <c r="Q3193" s="8" t="e">
        <f t="shared" si="247"/>
        <v>#N/A</v>
      </c>
      <c r="R3193" s="19">
        <v>44557</v>
      </c>
      <c r="S3193" s="17" t="s">
        <v>4329</v>
      </c>
      <c r="T3193" s="8" t="str">
        <f t="shared" si="250"/>
        <v>VM+ HCM E8</v>
      </c>
      <c r="U3193" t="s">
        <v>11638</v>
      </c>
      <c r="Y3193" t="str">
        <f t="shared" si="251"/>
        <v>WINCOMHOCHIMINH</v>
      </c>
    </row>
    <row r="3194" spans="1:25" x14ac:dyDescent="0.2">
      <c r="A3194" t="s">
        <v>0</v>
      </c>
      <c r="B3194" t="s">
        <v>4327</v>
      </c>
      <c r="D3194" t="s">
        <v>27</v>
      </c>
      <c r="E3194" t="s">
        <v>3</v>
      </c>
      <c r="F3194" s="12">
        <v>7</v>
      </c>
      <c r="G3194" s="2">
        <v>427350</v>
      </c>
      <c r="H3194" t="s">
        <v>4</v>
      </c>
      <c r="J3194" t="s">
        <v>28</v>
      </c>
      <c r="K3194" s="9" t="str">
        <f t="shared" si="248"/>
        <v>_Giò sụn gà 250g</v>
      </c>
      <c r="L3194" s="8" t="str">
        <f>VLOOKUP(K3194,'[1]Mã Misa'!$B$2:$D$74,2,0)</f>
        <v>Giò sụn gà 250g</v>
      </c>
      <c r="M3194" s="8" t="str">
        <f>VLOOKUP(L3194,'[1]Mã Misa'!$C$2:$D$74,2,0)</f>
        <v>GSG250</v>
      </c>
      <c r="N3194" s="2">
        <v>61050</v>
      </c>
      <c r="O3194" t="s">
        <v>4328</v>
      </c>
      <c r="P3194" s="8" t="str">
        <f t="shared" si="249"/>
        <v>0048481</v>
      </c>
      <c r="Q3194" s="8" t="e">
        <f t="shared" si="247"/>
        <v>#N/A</v>
      </c>
      <c r="R3194" s="19">
        <v>44557</v>
      </c>
      <c r="S3194" s="17" t="s">
        <v>4329</v>
      </c>
      <c r="T3194" s="8" t="str">
        <f t="shared" si="250"/>
        <v>VM+ HCM E8</v>
      </c>
      <c r="U3194" t="s">
        <v>11638</v>
      </c>
      <c r="Y3194" t="str">
        <f t="shared" si="251"/>
        <v>WINCOMHOCHIMINH</v>
      </c>
    </row>
    <row r="3195" spans="1:25" x14ac:dyDescent="0.2">
      <c r="A3195" t="s">
        <v>0</v>
      </c>
      <c r="B3195" t="s">
        <v>4327</v>
      </c>
      <c r="D3195" t="s">
        <v>121</v>
      </c>
      <c r="E3195" t="s">
        <v>3</v>
      </c>
      <c r="F3195" s="12">
        <v>1</v>
      </c>
      <c r="G3195" s="2">
        <v>73431</v>
      </c>
      <c r="H3195" t="s">
        <v>4</v>
      </c>
      <c r="J3195" t="s">
        <v>122</v>
      </c>
      <c r="K3195" s="9" t="str">
        <f t="shared" si="248"/>
        <v>Chân giò heo muối gói 300g</v>
      </c>
      <c r="L3195" s="8" t="str">
        <f>VLOOKUP(K3195,'[1]Mã Misa'!$B$2:$D$74,2,0)</f>
        <v>Chân giò heo muối 300g</v>
      </c>
      <c r="M3195" s="8" t="str">
        <f>VLOOKUP(L3195,'[1]Mã Misa'!$C$2:$D$74,2,0)</f>
        <v>CGM300</v>
      </c>
      <c r="N3195" s="2">
        <v>73431</v>
      </c>
      <c r="O3195" t="s">
        <v>4328</v>
      </c>
      <c r="P3195" s="8" t="str">
        <f t="shared" si="249"/>
        <v>0048481</v>
      </c>
      <c r="Q3195" s="8" t="e">
        <f t="shared" si="247"/>
        <v>#N/A</v>
      </c>
      <c r="R3195" s="19">
        <v>44557</v>
      </c>
      <c r="S3195" s="17" t="s">
        <v>4329</v>
      </c>
      <c r="T3195" s="8" t="str">
        <f t="shared" si="250"/>
        <v>VM+ HCM E8</v>
      </c>
      <c r="U3195" t="s">
        <v>11638</v>
      </c>
      <c r="Y3195" t="str">
        <f t="shared" si="251"/>
        <v>WINCOMHOCHIMINH</v>
      </c>
    </row>
    <row r="3196" spans="1:25" x14ac:dyDescent="0.2">
      <c r="A3196" t="s">
        <v>0</v>
      </c>
      <c r="B3196" t="s">
        <v>4327</v>
      </c>
      <c r="D3196" t="s">
        <v>47</v>
      </c>
      <c r="E3196" t="s">
        <v>3</v>
      </c>
      <c r="F3196" s="12">
        <v>1</v>
      </c>
      <c r="G3196" s="2">
        <v>55595</v>
      </c>
      <c r="H3196" t="s">
        <v>4</v>
      </c>
      <c r="J3196" t="s">
        <v>48</v>
      </c>
      <c r="K3196" s="9" t="str">
        <f t="shared" si="248"/>
        <v>Tai heo muối gói 200g</v>
      </c>
      <c r="L3196" s="8" t="str">
        <f>VLOOKUP(K3196,'[1]Mã Misa'!$B$2:$D$74,2,0)</f>
        <v>Tai heo muối 200g</v>
      </c>
      <c r="M3196" s="8" t="str">
        <f>VLOOKUP(L3196,'[1]Mã Misa'!$C$2:$D$74,2,0)</f>
        <v>TH200</v>
      </c>
      <c r="N3196" s="2">
        <v>55595</v>
      </c>
      <c r="O3196" t="s">
        <v>4328</v>
      </c>
      <c r="P3196" s="8" t="str">
        <f t="shared" si="249"/>
        <v>0048481</v>
      </c>
      <c r="Q3196" s="8" t="e">
        <f t="shared" si="247"/>
        <v>#N/A</v>
      </c>
      <c r="R3196" s="19">
        <v>44557</v>
      </c>
      <c r="S3196" s="17" t="s">
        <v>4329</v>
      </c>
      <c r="T3196" s="8" t="str">
        <f t="shared" si="250"/>
        <v>VM+ HCM E8</v>
      </c>
      <c r="U3196" t="s">
        <v>11638</v>
      </c>
      <c r="Y3196" t="str">
        <f t="shared" si="251"/>
        <v>WINCOMHOCHIMINH</v>
      </c>
    </row>
    <row r="3197" spans="1:25" x14ac:dyDescent="0.2">
      <c r="A3197" t="s">
        <v>0</v>
      </c>
      <c r="B3197" t="s">
        <v>4330</v>
      </c>
      <c r="D3197" t="s">
        <v>15</v>
      </c>
      <c r="E3197" t="s">
        <v>3</v>
      </c>
      <c r="F3197" s="12">
        <v>6</v>
      </c>
      <c r="G3197" s="2">
        <v>276000</v>
      </c>
      <c r="H3197" t="s">
        <v>4</v>
      </c>
      <c r="J3197" t="s">
        <v>16</v>
      </c>
      <c r="K3197" s="9" t="str">
        <f t="shared" si="248"/>
        <v>Mộc nấm hương gói 250g</v>
      </c>
      <c r="L3197" s="8" t="str">
        <f>VLOOKUP(K3197,'[1]Mã Misa'!$B$2:$D$74,2,0)</f>
        <v>Mộc Nấm Hương 250g</v>
      </c>
      <c r="M3197" s="8" t="str">
        <f>VLOOKUP(L3197,'[1]Mã Misa'!$C$2:$D$74,2,0)</f>
        <v>MNH250</v>
      </c>
      <c r="N3197" s="2">
        <v>46000</v>
      </c>
      <c r="O3197" t="s">
        <v>4331</v>
      </c>
      <c r="P3197" s="8" t="str">
        <f t="shared" si="249"/>
        <v>0163608</v>
      </c>
      <c r="Q3197" s="8" t="e">
        <f t="shared" si="247"/>
        <v>#N/A</v>
      </c>
      <c r="R3197" s="19">
        <v>44557</v>
      </c>
      <c r="S3197" s="17" t="s">
        <v>2671</v>
      </c>
      <c r="T3197" s="8" t="str">
        <f t="shared" si="250"/>
        <v>VM+ HNI 10</v>
      </c>
      <c r="U3197" t="s">
        <v>11257</v>
      </c>
      <c r="Y3197" t="str">
        <f t="shared" si="251"/>
        <v>WINCOMHANOI</v>
      </c>
    </row>
    <row r="3198" spans="1:25" x14ac:dyDescent="0.2">
      <c r="A3198" t="s">
        <v>0</v>
      </c>
      <c r="B3198" t="s">
        <v>4332</v>
      </c>
      <c r="D3198" t="s">
        <v>30</v>
      </c>
      <c r="E3198" t="s">
        <v>3</v>
      </c>
      <c r="F3198" s="12">
        <v>1</v>
      </c>
      <c r="G3198" s="2">
        <v>111058</v>
      </c>
      <c r="H3198" t="s">
        <v>4</v>
      </c>
      <c r="J3198" t="s">
        <v>31</v>
      </c>
      <c r="K3198" s="9" t="str">
        <f t="shared" si="248"/>
        <v>Gà muối gói 500g</v>
      </c>
      <c r="L3198" s="8" t="str">
        <f>VLOOKUP(K3198,'[1]Mã Misa'!$B$2:$D$74,2,0)</f>
        <v>Gà muối 500g</v>
      </c>
      <c r="M3198" s="8" t="str">
        <f>VLOOKUP(L3198,'[1]Mã Misa'!$C$2:$D$74,2,0)</f>
        <v>GM500</v>
      </c>
      <c r="N3198" s="2">
        <v>111058</v>
      </c>
      <c r="O3198" t="s">
        <v>4333</v>
      </c>
      <c r="P3198" s="8" t="str">
        <f t="shared" si="249"/>
        <v>0163615</v>
      </c>
      <c r="Q3198" s="8" t="e">
        <f t="shared" si="247"/>
        <v>#N/A</v>
      </c>
      <c r="R3198" s="19">
        <v>44557</v>
      </c>
      <c r="S3198" s="17" t="s">
        <v>4334</v>
      </c>
      <c r="T3198" s="8" t="str">
        <f t="shared" si="250"/>
        <v>VM+ HNI 10</v>
      </c>
      <c r="U3198" t="s">
        <v>11639</v>
      </c>
      <c r="Y3198" t="str">
        <f t="shared" si="251"/>
        <v>WINCOMHANOI</v>
      </c>
    </row>
    <row r="3199" spans="1:25" x14ac:dyDescent="0.2">
      <c r="A3199" t="s">
        <v>0</v>
      </c>
      <c r="B3199" t="s">
        <v>4332</v>
      </c>
      <c r="D3199" t="s">
        <v>11</v>
      </c>
      <c r="E3199" t="s">
        <v>3</v>
      </c>
      <c r="F3199" s="12">
        <v>2</v>
      </c>
      <c r="G3199" s="2">
        <v>100364</v>
      </c>
      <c r="H3199" t="s">
        <v>4</v>
      </c>
      <c r="J3199" t="s">
        <v>12</v>
      </c>
      <c r="K3199" s="9" t="str">
        <f t="shared" si="248"/>
        <v>Giò tai lưỡi xào gói 250g</v>
      </c>
      <c r="L3199" s="8" t="str">
        <f>VLOOKUP(K3199,'[1]Mã Misa'!$B$2:$D$74,2,0)</f>
        <v>Giò Tai Lưỡi Xào 250g</v>
      </c>
      <c r="M3199" s="8" t="str">
        <f>VLOOKUP(L3199,'[1]Mã Misa'!$C$2:$D$74,2,0)</f>
        <v>GTLX250G</v>
      </c>
      <c r="N3199" s="2">
        <v>50182</v>
      </c>
      <c r="O3199" t="s">
        <v>4333</v>
      </c>
      <c r="P3199" s="8" t="str">
        <f t="shared" si="249"/>
        <v>0163615</v>
      </c>
      <c r="Q3199" s="8" t="e">
        <f t="shared" si="247"/>
        <v>#N/A</v>
      </c>
      <c r="R3199" s="19">
        <v>44557</v>
      </c>
      <c r="S3199" s="17" t="s">
        <v>4334</v>
      </c>
      <c r="T3199" s="8" t="str">
        <f t="shared" si="250"/>
        <v>VM+ HNI 10</v>
      </c>
      <c r="U3199" t="s">
        <v>11639</v>
      </c>
      <c r="Y3199" t="str">
        <f t="shared" si="251"/>
        <v>WINCOMHANOI</v>
      </c>
    </row>
    <row r="3200" spans="1:25" x14ac:dyDescent="0.2">
      <c r="A3200" t="s">
        <v>0</v>
      </c>
      <c r="B3200" t="s">
        <v>4335</v>
      </c>
      <c r="D3200" t="s">
        <v>40</v>
      </c>
      <c r="E3200" t="s">
        <v>3</v>
      </c>
      <c r="F3200" s="12">
        <v>8</v>
      </c>
      <c r="G3200" s="2">
        <v>475200</v>
      </c>
      <c r="H3200" t="s">
        <v>4</v>
      </c>
      <c r="J3200" t="s">
        <v>41</v>
      </c>
      <c r="K3200" s="9" t="str">
        <f t="shared" si="248"/>
        <v>_Giò lụa 250g</v>
      </c>
      <c r="L3200" s="8" t="str">
        <f>VLOOKUP(K3200,'[1]Mã Misa'!$B$2:$D$74,2,0)</f>
        <v>Giò lụa 250g</v>
      </c>
      <c r="M3200" s="8" t="str">
        <f>VLOOKUP(L3200,'[1]Mã Misa'!$C$2:$D$74,2,0)</f>
        <v>GL250</v>
      </c>
      <c r="N3200" s="2">
        <v>59400</v>
      </c>
      <c r="O3200" t="s">
        <v>4336</v>
      </c>
      <c r="P3200" s="8" t="str">
        <f t="shared" si="249"/>
        <v>0012305</v>
      </c>
      <c r="Q3200" s="8" t="e">
        <f t="shared" si="247"/>
        <v>#N/A</v>
      </c>
      <c r="R3200" s="19">
        <v>44557</v>
      </c>
      <c r="S3200" s="17" t="s">
        <v>857</v>
      </c>
      <c r="T3200" s="8" t="str">
        <f t="shared" si="250"/>
        <v>VM+ HPG 37</v>
      </c>
      <c r="U3200" t="s">
        <v>10759</v>
      </c>
      <c r="Y3200" t="str">
        <f t="shared" si="251"/>
        <v>WINCOMHAIPHONG</v>
      </c>
    </row>
    <row r="3201" spans="1:25" x14ac:dyDescent="0.2">
      <c r="A3201" t="s">
        <v>0</v>
      </c>
      <c r="B3201" t="s">
        <v>4335</v>
      </c>
      <c r="D3201" t="s">
        <v>15</v>
      </c>
      <c r="E3201" t="s">
        <v>3</v>
      </c>
      <c r="F3201" s="12">
        <v>5</v>
      </c>
      <c r="G3201" s="2">
        <v>230000</v>
      </c>
      <c r="H3201" t="s">
        <v>4</v>
      </c>
      <c r="J3201" t="s">
        <v>16</v>
      </c>
      <c r="K3201" s="9" t="str">
        <f t="shared" si="248"/>
        <v>Mộc nấm hương gói 250g</v>
      </c>
      <c r="L3201" s="8" t="str">
        <f>VLOOKUP(K3201,'[1]Mã Misa'!$B$2:$D$74,2,0)</f>
        <v>Mộc Nấm Hương 250g</v>
      </c>
      <c r="M3201" s="8" t="str">
        <f>VLOOKUP(L3201,'[1]Mã Misa'!$C$2:$D$74,2,0)</f>
        <v>MNH250</v>
      </c>
      <c r="N3201" s="2">
        <v>46000</v>
      </c>
      <c r="O3201" t="s">
        <v>4336</v>
      </c>
      <c r="P3201" s="8" t="str">
        <f t="shared" si="249"/>
        <v>0012305</v>
      </c>
      <c r="Q3201" s="8" t="e">
        <f t="shared" si="247"/>
        <v>#N/A</v>
      </c>
      <c r="R3201" s="19">
        <v>44557</v>
      </c>
      <c r="S3201" s="17" t="s">
        <v>857</v>
      </c>
      <c r="T3201" s="8" t="str">
        <f t="shared" si="250"/>
        <v>VM+ HPG 37</v>
      </c>
      <c r="U3201" t="s">
        <v>10759</v>
      </c>
      <c r="Y3201" t="str">
        <f t="shared" si="251"/>
        <v>WINCOMHAIPHONG</v>
      </c>
    </row>
    <row r="3202" spans="1:25" x14ac:dyDescent="0.2">
      <c r="A3202" t="s">
        <v>0</v>
      </c>
      <c r="B3202" t="s">
        <v>4337</v>
      </c>
      <c r="D3202" t="s">
        <v>30</v>
      </c>
      <c r="E3202" t="s">
        <v>3</v>
      </c>
      <c r="F3202" s="12">
        <v>1</v>
      </c>
      <c r="G3202" s="2">
        <v>111058</v>
      </c>
      <c r="H3202" t="s">
        <v>4</v>
      </c>
      <c r="J3202" t="s">
        <v>31</v>
      </c>
      <c r="K3202" s="9" t="str">
        <f t="shared" si="248"/>
        <v>Gà muối gói 500g</v>
      </c>
      <c r="L3202" s="8" t="str">
        <f>VLOOKUP(K3202,'[1]Mã Misa'!$B$2:$D$74,2,0)</f>
        <v>Gà muối 500g</v>
      </c>
      <c r="M3202" s="8" t="str">
        <f>VLOOKUP(L3202,'[1]Mã Misa'!$C$2:$D$74,2,0)</f>
        <v>GM500</v>
      </c>
      <c r="N3202" s="2">
        <v>111058</v>
      </c>
      <c r="O3202" t="s">
        <v>4338</v>
      </c>
      <c r="P3202" s="8" t="str">
        <f t="shared" si="249"/>
        <v>0163630</v>
      </c>
      <c r="Q3202" s="8" t="e">
        <f t="shared" si="247"/>
        <v>#N/A</v>
      </c>
      <c r="R3202" s="19">
        <v>44557</v>
      </c>
      <c r="S3202" s="17" t="s">
        <v>1607</v>
      </c>
      <c r="T3202" s="8" t="str">
        <f t="shared" si="250"/>
        <v>VM+ HNI 37</v>
      </c>
      <c r="U3202" t="s">
        <v>10972</v>
      </c>
      <c r="Y3202" t="str">
        <f t="shared" si="251"/>
        <v>WINCOMHANOI</v>
      </c>
    </row>
    <row r="3203" spans="1:25" x14ac:dyDescent="0.2">
      <c r="A3203" t="s">
        <v>0</v>
      </c>
      <c r="B3203" t="s">
        <v>4339</v>
      </c>
      <c r="D3203" t="s">
        <v>102</v>
      </c>
      <c r="E3203" t="s">
        <v>103</v>
      </c>
      <c r="F3203" s="12">
        <v>6</v>
      </c>
      <c r="G3203" s="2">
        <v>1063128</v>
      </c>
      <c r="H3203" t="s">
        <v>104</v>
      </c>
      <c r="J3203" t="s">
        <v>105</v>
      </c>
      <c r="K3203" s="9" t="str">
        <f t="shared" si="248"/>
        <v xml:space="preserve"> Mực lá câu làm sạch 450g</v>
      </c>
      <c r="L3203" s="8" t="str">
        <f>VLOOKUP(K3203,'[1]Mã Misa'!$B$2:$D$74,2,0)</f>
        <v>Mực lá câu làm sạch 450g</v>
      </c>
      <c r="M3203" s="8" t="str">
        <f>VLOOKUP(L3203,'[1]Mã Misa'!$C$2:$D$74,2,0)</f>
        <v>ML450</v>
      </c>
      <c r="N3203" s="2">
        <v>177188</v>
      </c>
      <c r="O3203" t="s">
        <v>4340</v>
      </c>
      <c r="P3203" s="8" t="str">
        <f t="shared" si="249"/>
        <v>0163634</v>
      </c>
      <c r="Q3203" s="8" t="e">
        <f t="shared" ref="Q3203:Q3266" si="252">IF(VLOOKUP(P3203,$AD$1:$AF$32,1,0)&lt;&gt;0,(P3203&amp;"A"),0)</f>
        <v>#N/A</v>
      </c>
      <c r="R3203" s="19">
        <v>44557</v>
      </c>
      <c r="S3203" s="17" t="s">
        <v>116</v>
      </c>
      <c r="T3203" s="8" t="str">
        <f t="shared" si="250"/>
        <v>VM+ HNI 38</v>
      </c>
      <c r="U3203" t="s">
        <v>10532</v>
      </c>
      <c r="Y3203" t="str">
        <f t="shared" si="251"/>
        <v>WINCOMHANOI</v>
      </c>
    </row>
    <row r="3204" spans="1:25" x14ac:dyDescent="0.2">
      <c r="A3204" t="s">
        <v>0</v>
      </c>
      <c r="B3204" t="s">
        <v>4341</v>
      </c>
      <c r="D3204" t="s">
        <v>25</v>
      </c>
      <c r="E3204" t="s">
        <v>3</v>
      </c>
      <c r="F3204" s="12">
        <v>2</v>
      </c>
      <c r="G3204" s="2">
        <v>181500</v>
      </c>
      <c r="H3204" t="s">
        <v>4</v>
      </c>
      <c r="J3204" t="s">
        <v>26</v>
      </c>
      <c r="K3204" s="9" t="str">
        <f t="shared" ref="K3204:K3267" si="253">MID(J3204,10,26)</f>
        <v>_Chân gà sốt cay 400g</v>
      </c>
      <c r="L3204" s="8" t="str">
        <f>VLOOKUP(K3204,'[1]Mã Misa'!$B$2:$D$74,2,0)</f>
        <v>Chân gà sốt cay 400g</v>
      </c>
      <c r="M3204" s="8" t="str">
        <f>VLOOKUP(L3204,'[1]Mã Misa'!$C$2:$D$74,2,0)</f>
        <v>CGSC400</v>
      </c>
      <c r="N3204" s="2">
        <v>90750</v>
      </c>
      <c r="O3204" t="s">
        <v>4342</v>
      </c>
      <c r="P3204" s="8" t="str">
        <f t="shared" ref="P3204:P3267" si="254">RIGHT(O3204,7)</f>
        <v>0002043</v>
      </c>
      <c r="Q3204" s="8" t="e">
        <f t="shared" si="252"/>
        <v>#N/A</v>
      </c>
      <c r="R3204" s="19">
        <v>44557</v>
      </c>
      <c r="S3204" s="17" t="s">
        <v>4343</v>
      </c>
      <c r="T3204" s="8" t="str">
        <f t="shared" ref="T3204:T3267" si="255">LEFT(U3204,10)</f>
        <v>VM+ LSN 50</v>
      </c>
      <c r="U3204" t="s">
        <v>11640</v>
      </c>
      <c r="Y3204" t="str">
        <f t="shared" ref="Y3204:Y3267" si="256">IF(ISNUMBER(SEARCH($V$3,T3204)),"WINCOMHANOI",IF(ISNUMBER(SEARCH($V$4,T3204)),"WINCOMHOCHIMINH",IF(ISNUMBER(SEARCH($V$5,T3204)),"WINCOMDANANG",IF(ISNUMBER(SEARCH($V$6,T3204)),"WINCOMHAIDUONG",IF(ISNUMBER(SEARCH($V$7,T3204)),"WINCOMQUANGNINH",IF(ISNUMBER(SEARCH($V$8,T3204)),"WINCOMHAIPHONG",IF(ISNUMBER(SEARCH($V$9,T3204)),"WINCOMBACGIANG",IF(ISNUMBER(SEARCH($V$10,T3204)),"WINCOMBACNINH",IF(ISNUMBER(SEARCH($V$11,T3204)),"WINCOMPHUTHO",IF(ISNUMBER(SEARCH($V$12,T3204)),"WINCOMHATINH",IF(ISNUMBER(SEARCH($V$13,T3204)),"WINCOMTHAINGUYEN",IF(ISNUMBER(SEARCH($V$14,T3204)),"WINCOMKHANHHOA",IF(ISNUMBER(SEARCH($V$15,T3204)),"WINCOMHUNGYEN",IF(ISNUMBER(SEARCH($V$16,T3204)),"WINCOMNGHEAN",IF(ISNUMBER(SEARCH($V$17,T3204)),"WINCOMLAOCAI",IF(ISNUMBER(SEARCH($V$18,T3204)),"WINCOMVUNGTAU",IF(ISNUMBER(SEARCH($V$19,T3204)),"WINCOMBINHDUONG",IF(ISNUMBER(SEARCH($V$20,T3204)),"WINCOMKIENGIANG",IF(ISNUMBER(SEARCH($V$21,T3204)),"WINCOMHANAM",IF(ISNUMBER(SEARCH($V$22,T3204)),"WINCOMNAMDINH",IF(ISNUMBER(SEARCH($V$23,T3204)),"WINCOMLANGSON",IF(ISNUMBER(SEARCH($V$24,T3204)),"WINCOMTHANHHOA",IF(ISNUMBER(SEARCH($V$25,T3204)),"WINCOMYENBAI",IF(ISNUMBER(SEARCH($V$26,T3204)),"WINCOMTUYENQUANG",IF(ISNUMBER(SEARCH($V$27,T3204)),"WINCOMHUE",IF(ISNUMBER(SEARCH($V$28,T3204)),"WINCOMQUANGNAM",IF(ISNUMBER(SEARCH($V$29,T3204)),"WINCOMVINHPHUC",IF(ISNUMBER(SEARCH($V$30,T3204)),"WINCOMHAGIANG",IF(ISNUMBER(SEARCH($V$31,T3204)),"WINCOMNINHBINH",IF(ISNUMBER(SEARCH($V$32,T3204)),"WINCOMTRAVINH",IF(ISNUMBER(SEARCH($V$33,T3204)),"WINCOMCANTHO",IF(ISNUMBER(SEARCH($V$34,T3204)),"WINCOMBENTRE",IF(ISNUMBER(SEARCH($V$35,T3204)),"WINCOMCAMAU",IF(ISNUMBER(SEARCH($V$36,T3204)),"WINCOMANGIANG",IF(ISNUMBER(SEARCH($V$37,T3204)),"WINCOMNINHTHUAN",IF(ISNUMBER(SEARCH($V$38,T3204)),"WINCOMTHAIBINH",IF(ISNUMBER(SEARCH($V$39,T3204)),"WINCOMGIALAI",IF(ISNUMBER(SEARCH($V$40,T3204)),"WINCOMHOABINH",IF(ISNUMBER(SEARCH($V$41,T3204)),"WINCOMQUANGNGAI",IF(ISNUMBER(SEARCH($V$42,T3204)),"WINCOMBINHTHUAN",IF(ISNUMBER(SEARCH($V$43,T3204)),"WINCOMDAKLAK",IF(ISNUMBER(SEARCH($V$44,T3204)),"WINCOMSOCTRANG",IF(ISNUMBER(SEARCH($V$45,T3204)),"WINCOMSONLA",IF(ISNUMBER(SEARCH($V$46,T3204)),"WINCOMKONTUM",IF(ISNUMBER(SEARCH($V$47,T3204)),"WINCOMPHUYEN",IF(ISNUMBER(SEARCH($V$48,T3204)),"WINCOMQUANGTRI",IF(ISNUMBER(SEARCH($V$49,T3204)),"WINCOMBINHDINH",IF(ISNUMBER(SEARCH($V$50,T3204)),"WINCOMCAOBANG",IF(ISNUMBER(SEARCH($V$51,T3204)),"WINCOMQUANGBINH",IF(ISNUMBER(SEARCH($V$52,T3204)),"WINCOMLAMDONG",IF(ISNUMBER(SEARCH($V$53,T3204)),"WINCOMVINHLONG",IF(ISNUMBER(SEARCH($V$54,T3204)),"WINCOMDONGTHAP",IF(ISNUMBER(SEARCH($V$55,T3204)),"WINCOMTIENGIANG",IF(ISNUMBER(SEARCH($V$56,T3204)),"WINCOMQUANGNINH",0))))))))))))))))))))))))))))))))))))))))))))))))))))))</f>
        <v>WINCOMLANGSON</v>
      </c>
    </row>
    <row r="3205" spans="1:25" x14ac:dyDescent="0.2">
      <c r="A3205" t="s">
        <v>0</v>
      </c>
      <c r="B3205" t="s">
        <v>4344</v>
      </c>
      <c r="D3205" t="s">
        <v>30</v>
      </c>
      <c r="E3205" t="s">
        <v>3</v>
      </c>
      <c r="F3205" s="12">
        <v>2</v>
      </c>
      <c r="G3205" s="2">
        <v>222116</v>
      </c>
      <c r="H3205" t="s">
        <v>4</v>
      </c>
      <c r="J3205" t="s">
        <v>31</v>
      </c>
      <c r="K3205" s="9" t="str">
        <f t="shared" si="253"/>
        <v>Gà muối gói 500g</v>
      </c>
      <c r="L3205" s="8" t="str">
        <f>VLOOKUP(K3205,'[1]Mã Misa'!$B$2:$D$74,2,0)</f>
        <v>Gà muối 500g</v>
      </c>
      <c r="M3205" s="8" t="str">
        <f>VLOOKUP(L3205,'[1]Mã Misa'!$C$2:$D$74,2,0)</f>
        <v>GM500</v>
      </c>
      <c r="N3205" s="2">
        <v>111058</v>
      </c>
      <c r="O3205" t="s">
        <v>4345</v>
      </c>
      <c r="P3205" s="8" t="str">
        <f t="shared" si="254"/>
        <v>0002044</v>
      </c>
      <c r="Q3205" s="8" t="e">
        <f t="shared" si="252"/>
        <v>#N/A</v>
      </c>
      <c r="R3205" s="19">
        <v>44557</v>
      </c>
      <c r="S3205" s="17" t="s">
        <v>4343</v>
      </c>
      <c r="T3205" s="8" t="str">
        <f t="shared" si="255"/>
        <v>VM+ LSN 50</v>
      </c>
      <c r="U3205" t="s">
        <v>11640</v>
      </c>
      <c r="Y3205" t="str">
        <f t="shared" si="256"/>
        <v>WINCOMLANGSON</v>
      </c>
    </row>
    <row r="3206" spans="1:25" x14ac:dyDescent="0.2">
      <c r="A3206" t="s">
        <v>0</v>
      </c>
      <c r="B3206" t="s">
        <v>4346</v>
      </c>
      <c r="D3206" t="s">
        <v>2</v>
      </c>
      <c r="E3206" t="s">
        <v>3</v>
      </c>
      <c r="F3206" s="12">
        <v>5</v>
      </c>
      <c r="G3206" s="2">
        <v>354750</v>
      </c>
      <c r="H3206" t="s">
        <v>4</v>
      </c>
      <c r="J3206" t="s">
        <v>5</v>
      </c>
      <c r="K3206" s="9" t="str">
        <f t="shared" si="253"/>
        <v>_Chả nướng 300g</v>
      </c>
      <c r="L3206" s="8" t="str">
        <f>VLOOKUP(K3206,'[1]Mã Misa'!$B$2:$D$74,2,0)</f>
        <v>Chả nướng 300g</v>
      </c>
      <c r="M3206" s="8" t="str">
        <f>VLOOKUP(L3206,'[1]Mã Misa'!$C$2:$D$74,2,0)</f>
        <v>CN300</v>
      </c>
      <c r="N3206" s="2">
        <v>70950</v>
      </c>
      <c r="O3206" t="s">
        <v>4347</v>
      </c>
      <c r="P3206" s="8" t="str">
        <f t="shared" si="254"/>
        <v>0163645</v>
      </c>
      <c r="Q3206" s="8" t="e">
        <f t="shared" si="252"/>
        <v>#N/A</v>
      </c>
      <c r="R3206" s="19">
        <v>44557</v>
      </c>
      <c r="S3206" s="17" t="s">
        <v>2589</v>
      </c>
      <c r="T3206" s="8" t="str">
        <f t="shared" si="255"/>
        <v>VM+ HNI Vi</v>
      </c>
      <c r="U3206" t="s">
        <v>11235</v>
      </c>
      <c r="Y3206" t="str">
        <f t="shared" si="256"/>
        <v>WINCOMHANOI</v>
      </c>
    </row>
    <row r="3207" spans="1:25" x14ac:dyDescent="0.2">
      <c r="A3207" t="s">
        <v>0</v>
      </c>
      <c r="B3207" t="s">
        <v>4348</v>
      </c>
      <c r="D3207" t="s">
        <v>25</v>
      </c>
      <c r="E3207" t="s">
        <v>3</v>
      </c>
      <c r="F3207" s="12">
        <v>2</v>
      </c>
      <c r="G3207" s="2">
        <v>181500</v>
      </c>
      <c r="H3207" t="s">
        <v>4</v>
      </c>
      <c r="J3207" t="s">
        <v>26</v>
      </c>
      <c r="K3207" s="9" t="str">
        <f t="shared" si="253"/>
        <v>_Chân gà sốt cay 400g</v>
      </c>
      <c r="L3207" s="8" t="str">
        <f>VLOOKUP(K3207,'[1]Mã Misa'!$B$2:$D$74,2,0)</f>
        <v>Chân gà sốt cay 400g</v>
      </c>
      <c r="M3207" s="8" t="str">
        <f>VLOOKUP(L3207,'[1]Mã Misa'!$C$2:$D$74,2,0)</f>
        <v>CGSC400</v>
      </c>
      <c r="N3207" s="2">
        <v>90750</v>
      </c>
      <c r="O3207" t="s">
        <v>4349</v>
      </c>
      <c r="P3207" s="8" t="str">
        <f t="shared" si="254"/>
        <v>0163648</v>
      </c>
      <c r="Q3207" s="8" t="e">
        <f t="shared" si="252"/>
        <v>#N/A</v>
      </c>
      <c r="R3207" s="19">
        <v>44557</v>
      </c>
      <c r="S3207" s="17" t="s">
        <v>4350</v>
      </c>
      <c r="T3207" s="8" t="str">
        <f t="shared" si="255"/>
        <v>VM+ HNI 26</v>
      </c>
      <c r="U3207" t="s">
        <v>11641</v>
      </c>
      <c r="Y3207" t="str">
        <f t="shared" si="256"/>
        <v>WINCOMHANOI</v>
      </c>
    </row>
    <row r="3208" spans="1:25" x14ac:dyDescent="0.2">
      <c r="A3208" t="s">
        <v>0</v>
      </c>
      <c r="B3208" t="s">
        <v>4348</v>
      </c>
      <c r="D3208" t="s">
        <v>8</v>
      </c>
      <c r="E3208" t="s">
        <v>3</v>
      </c>
      <c r="F3208" s="12">
        <v>3</v>
      </c>
      <c r="G3208" s="2">
        <v>316200</v>
      </c>
      <c r="H3208" t="s">
        <v>4</v>
      </c>
      <c r="J3208" t="s">
        <v>9</v>
      </c>
      <c r="K3208" s="9" t="str">
        <f t="shared" si="253"/>
        <v>_Đùi gà sốt cay 500g</v>
      </c>
      <c r="L3208" s="8" t="str">
        <f>VLOOKUP(K3208,'[1]Mã Misa'!$B$2:$D$74,2,0)</f>
        <v>Đùi gà sốt cay 500g</v>
      </c>
      <c r="M3208" s="8" t="str">
        <f>VLOOKUP(L3208,'[1]Mã Misa'!$C$2:$D$74,2,0)</f>
        <v>DGSC500</v>
      </c>
      <c r="N3208" s="2">
        <v>105400</v>
      </c>
      <c r="O3208" t="s">
        <v>4349</v>
      </c>
      <c r="P3208" s="8" t="str">
        <f t="shared" si="254"/>
        <v>0163648</v>
      </c>
      <c r="Q3208" s="8" t="e">
        <f t="shared" si="252"/>
        <v>#N/A</v>
      </c>
      <c r="R3208" s="19">
        <v>44557</v>
      </c>
      <c r="S3208" s="17" t="s">
        <v>4350</v>
      </c>
      <c r="T3208" s="8" t="str">
        <f t="shared" si="255"/>
        <v>VM+ HNI 26</v>
      </c>
      <c r="U3208" t="s">
        <v>11641</v>
      </c>
      <c r="Y3208" t="str">
        <f t="shared" si="256"/>
        <v>WINCOMHANOI</v>
      </c>
    </row>
    <row r="3209" spans="1:25" x14ac:dyDescent="0.2">
      <c r="A3209" t="s">
        <v>0</v>
      </c>
      <c r="B3209" t="s">
        <v>4351</v>
      </c>
      <c r="D3209" t="s">
        <v>30</v>
      </c>
      <c r="E3209" t="s">
        <v>3</v>
      </c>
      <c r="F3209" s="12">
        <v>3</v>
      </c>
      <c r="G3209" s="2">
        <v>333174</v>
      </c>
      <c r="H3209" t="s">
        <v>4</v>
      </c>
      <c r="J3209" t="s">
        <v>31</v>
      </c>
      <c r="K3209" s="9" t="str">
        <f t="shared" si="253"/>
        <v>Gà muối gói 500g</v>
      </c>
      <c r="L3209" s="8" t="str">
        <f>VLOOKUP(K3209,'[1]Mã Misa'!$B$2:$D$74,2,0)</f>
        <v>Gà muối 500g</v>
      </c>
      <c r="M3209" s="8" t="str">
        <f>VLOOKUP(L3209,'[1]Mã Misa'!$C$2:$D$74,2,0)</f>
        <v>GM500</v>
      </c>
      <c r="N3209" s="2">
        <v>111058</v>
      </c>
      <c r="O3209" t="s">
        <v>4352</v>
      </c>
      <c r="P3209" s="8" t="str">
        <f t="shared" si="254"/>
        <v>0163652</v>
      </c>
      <c r="Q3209" s="8" t="e">
        <f t="shared" si="252"/>
        <v>#N/A</v>
      </c>
      <c r="R3209" s="19">
        <v>44557</v>
      </c>
      <c r="S3209" s="17" t="s">
        <v>4353</v>
      </c>
      <c r="T3209" s="8" t="str">
        <f t="shared" si="255"/>
        <v>VM+ HNI 39</v>
      </c>
      <c r="U3209" t="s">
        <v>11642</v>
      </c>
      <c r="Y3209" t="str">
        <f t="shared" si="256"/>
        <v>WINCOMHANOI</v>
      </c>
    </row>
    <row r="3210" spans="1:25" x14ac:dyDescent="0.2">
      <c r="A3210" t="s">
        <v>0</v>
      </c>
      <c r="B3210" t="s">
        <v>4351</v>
      </c>
      <c r="D3210" t="s">
        <v>25</v>
      </c>
      <c r="E3210" t="s">
        <v>3</v>
      </c>
      <c r="F3210" s="12">
        <v>2</v>
      </c>
      <c r="G3210" s="2">
        <v>181500</v>
      </c>
      <c r="H3210" t="s">
        <v>4</v>
      </c>
      <c r="J3210" t="s">
        <v>26</v>
      </c>
      <c r="K3210" s="9" t="str">
        <f t="shared" si="253"/>
        <v>_Chân gà sốt cay 400g</v>
      </c>
      <c r="L3210" s="8" t="str">
        <f>VLOOKUP(K3210,'[1]Mã Misa'!$B$2:$D$74,2,0)</f>
        <v>Chân gà sốt cay 400g</v>
      </c>
      <c r="M3210" s="8" t="str">
        <f>VLOOKUP(L3210,'[1]Mã Misa'!$C$2:$D$74,2,0)</f>
        <v>CGSC400</v>
      </c>
      <c r="N3210" s="2">
        <v>90750</v>
      </c>
      <c r="O3210" t="s">
        <v>4352</v>
      </c>
      <c r="P3210" s="8" t="str">
        <f t="shared" si="254"/>
        <v>0163652</v>
      </c>
      <c r="Q3210" s="8" t="e">
        <f t="shared" si="252"/>
        <v>#N/A</v>
      </c>
      <c r="R3210" s="19">
        <v>44557</v>
      </c>
      <c r="S3210" s="17" t="s">
        <v>4353</v>
      </c>
      <c r="T3210" s="8" t="str">
        <f t="shared" si="255"/>
        <v>VM+ HNI 39</v>
      </c>
      <c r="U3210" t="s">
        <v>11642</v>
      </c>
      <c r="Y3210" t="str">
        <f t="shared" si="256"/>
        <v>WINCOMHANOI</v>
      </c>
    </row>
    <row r="3211" spans="1:25" x14ac:dyDescent="0.2">
      <c r="A3211" t="s">
        <v>0</v>
      </c>
      <c r="B3211" t="s">
        <v>4354</v>
      </c>
      <c r="D3211" t="s">
        <v>27</v>
      </c>
      <c r="E3211" t="s">
        <v>3</v>
      </c>
      <c r="F3211" s="12">
        <v>3</v>
      </c>
      <c r="G3211" s="2">
        <v>183150</v>
      </c>
      <c r="H3211" t="s">
        <v>4</v>
      </c>
      <c r="J3211" t="s">
        <v>28</v>
      </c>
      <c r="K3211" s="9" t="str">
        <f t="shared" si="253"/>
        <v>_Giò sụn gà 250g</v>
      </c>
      <c r="L3211" s="8" t="str">
        <f>VLOOKUP(K3211,'[1]Mã Misa'!$B$2:$D$74,2,0)</f>
        <v>Giò sụn gà 250g</v>
      </c>
      <c r="M3211" s="8" t="str">
        <f>VLOOKUP(L3211,'[1]Mã Misa'!$C$2:$D$74,2,0)</f>
        <v>GSG250</v>
      </c>
      <c r="N3211" s="2">
        <v>61050</v>
      </c>
      <c r="O3211" t="s">
        <v>4355</v>
      </c>
      <c r="P3211" s="8" t="str">
        <f t="shared" si="254"/>
        <v>0000701</v>
      </c>
      <c r="Q3211" s="8" t="e">
        <f t="shared" si="252"/>
        <v>#N/A</v>
      </c>
      <c r="R3211" s="19">
        <v>44557</v>
      </c>
      <c r="S3211" s="17" t="s">
        <v>4356</v>
      </c>
      <c r="T3211" s="8" t="str">
        <f t="shared" si="255"/>
        <v>VM+ VPC 37</v>
      </c>
      <c r="U3211" t="s">
        <v>11643</v>
      </c>
      <c r="Y3211" t="str">
        <f t="shared" si="256"/>
        <v>WINCOMVINHPHUC</v>
      </c>
    </row>
    <row r="3212" spans="1:25" x14ac:dyDescent="0.2">
      <c r="A3212" t="s">
        <v>0</v>
      </c>
      <c r="B3212" t="s">
        <v>4354</v>
      </c>
      <c r="D3212" t="s">
        <v>47</v>
      </c>
      <c r="E3212" t="s">
        <v>3</v>
      </c>
      <c r="F3212" s="12">
        <v>4</v>
      </c>
      <c r="G3212" s="2">
        <v>222380</v>
      </c>
      <c r="H3212" t="s">
        <v>4</v>
      </c>
      <c r="J3212" t="s">
        <v>48</v>
      </c>
      <c r="K3212" s="9" t="str">
        <f t="shared" si="253"/>
        <v>Tai heo muối gói 200g</v>
      </c>
      <c r="L3212" s="8" t="str">
        <f>VLOOKUP(K3212,'[1]Mã Misa'!$B$2:$D$74,2,0)</f>
        <v>Tai heo muối 200g</v>
      </c>
      <c r="M3212" s="8" t="str">
        <f>VLOOKUP(L3212,'[1]Mã Misa'!$C$2:$D$74,2,0)</f>
        <v>TH200</v>
      </c>
      <c r="N3212" s="2">
        <v>55595</v>
      </c>
      <c r="O3212" t="s">
        <v>4355</v>
      </c>
      <c r="P3212" s="8" t="str">
        <f t="shared" si="254"/>
        <v>0000701</v>
      </c>
      <c r="Q3212" s="8" t="e">
        <f t="shared" si="252"/>
        <v>#N/A</v>
      </c>
      <c r="R3212" s="19">
        <v>44557</v>
      </c>
      <c r="S3212" s="17" t="s">
        <v>4356</v>
      </c>
      <c r="T3212" s="8" t="str">
        <f t="shared" si="255"/>
        <v>VM+ VPC 37</v>
      </c>
      <c r="U3212" t="s">
        <v>11643</v>
      </c>
      <c r="Y3212" t="str">
        <f t="shared" si="256"/>
        <v>WINCOMVINHPHUC</v>
      </c>
    </row>
    <row r="3213" spans="1:25" x14ac:dyDescent="0.2">
      <c r="A3213" t="s">
        <v>0</v>
      </c>
      <c r="B3213" t="s">
        <v>4354</v>
      </c>
      <c r="D3213" t="s">
        <v>21</v>
      </c>
      <c r="E3213" t="s">
        <v>3</v>
      </c>
      <c r="F3213" s="12">
        <v>4</v>
      </c>
      <c r="G3213" s="2">
        <v>297000</v>
      </c>
      <c r="H3213" t="s">
        <v>4</v>
      </c>
      <c r="J3213" t="s">
        <v>22</v>
      </c>
      <c r="K3213" s="9" t="str">
        <f t="shared" si="253"/>
        <v>_Chả cốm 300g</v>
      </c>
      <c r="L3213" s="8" t="str">
        <f>VLOOKUP(K3213,'[1]Mã Misa'!$B$2:$D$74,2,0)</f>
        <v>Chả cốm 300g</v>
      </c>
      <c r="M3213" s="8" t="str">
        <f>VLOOKUP(L3213,'[1]Mã Misa'!$C$2:$D$74,2,0)</f>
        <v>CC300</v>
      </c>
      <c r="N3213" s="2">
        <v>74250</v>
      </c>
      <c r="O3213" t="s">
        <v>4355</v>
      </c>
      <c r="P3213" s="8" t="str">
        <f t="shared" si="254"/>
        <v>0000701</v>
      </c>
      <c r="Q3213" s="8" t="e">
        <f t="shared" si="252"/>
        <v>#N/A</v>
      </c>
      <c r="R3213" s="19">
        <v>44557</v>
      </c>
      <c r="S3213" s="17" t="s">
        <v>4356</v>
      </c>
      <c r="T3213" s="8" t="str">
        <f t="shared" si="255"/>
        <v>VM+ VPC 37</v>
      </c>
      <c r="U3213" t="s">
        <v>11643</v>
      </c>
      <c r="Y3213" t="str">
        <f t="shared" si="256"/>
        <v>WINCOMVINHPHUC</v>
      </c>
    </row>
    <row r="3214" spans="1:25" x14ac:dyDescent="0.2">
      <c r="A3214" t="s">
        <v>0</v>
      </c>
      <c r="B3214" t="s">
        <v>4354</v>
      </c>
      <c r="D3214" t="s">
        <v>8</v>
      </c>
      <c r="E3214" t="s">
        <v>3</v>
      </c>
      <c r="F3214" s="12">
        <v>4</v>
      </c>
      <c r="G3214" s="2">
        <v>421600</v>
      </c>
      <c r="H3214" t="s">
        <v>4</v>
      </c>
      <c r="J3214" t="s">
        <v>9</v>
      </c>
      <c r="K3214" s="9" t="str">
        <f t="shared" si="253"/>
        <v>_Đùi gà sốt cay 500g</v>
      </c>
      <c r="L3214" s="8" t="str">
        <f>VLOOKUP(K3214,'[1]Mã Misa'!$B$2:$D$74,2,0)</f>
        <v>Đùi gà sốt cay 500g</v>
      </c>
      <c r="M3214" s="8" t="str">
        <f>VLOOKUP(L3214,'[1]Mã Misa'!$C$2:$D$74,2,0)</f>
        <v>DGSC500</v>
      </c>
      <c r="N3214" s="2">
        <v>105400</v>
      </c>
      <c r="O3214" t="s">
        <v>4355</v>
      </c>
      <c r="P3214" s="8" t="str">
        <f t="shared" si="254"/>
        <v>0000701</v>
      </c>
      <c r="Q3214" s="8" t="e">
        <f t="shared" si="252"/>
        <v>#N/A</v>
      </c>
      <c r="R3214" s="19">
        <v>44557</v>
      </c>
      <c r="S3214" s="17" t="s">
        <v>4356</v>
      </c>
      <c r="T3214" s="8" t="str">
        <f t="shared" si="255"/>
        <v>VM+ VPC 37</v>
      </c>
      <c r="U3214" t="s">
        <v>11643</v>
      </c>
      <c r="Y3214" t="str">
        <f t="shared" si="256"/>
        <v>WINCOMVINHPHUC</v>
      </c>
    </row>
    <row r="3215" spans="1:25" x14ac:dyDescent="0.2">
      <c r="A3215" t="s">
        <v>0</v>
      </c>
      <c r="B3215" t="s">
        <v>4354</v>
      </c>
      <c r="D3215" t="s">
        <v>25</v>
      </c>
      <c r="E3215" t="s">
        <v>3</v>
      </c>
      <c r="F3215" s="12">
        <v>7</v>
      </c>
      <c r="G3215" s="2">
        <v>635250</v>
      </c>
      <c r="H3215" t="s">
        <v>4</v>
      </c>
      <c r="J3215" t="s">
        <v>26</v>
      </c>
      <c r="K3215" s="9" t="str">
        <f t="shared" si="253"/>
        <v>_Chân gà sốt cay 400g</v>
      </c>
      <c r="L3215" s="8" t="str">
        <f>VLOOKUP(K3215,'[1]Mã Misa'!$B$2:$D$74,2,0)</f>
        <v>Chân gà sốt cay 400g</v>
      </c>
      <c r="M3215" s="8" t="str">
        <f>VLOOKUP(L3215,'[1]Mã Misa'!$C$2:$D$74,2,0)</f>
        <v>CGSC400</v>
      </c>
      <c r="N3215" s="2">
        <v>90750</v>
      </c>
      <c r="O3215" t="s">
        <v>4355</v>
      </c>
      <c r="P3215" s="8" t="str">
        <f t="shared" si="254"/>
        <v>0000701</v>
      </c>
      <c r="Q3215" s="8" t="e">
        <f t="shared" si="252"/>
        <v>#N/A</v>
      </c>
      <c r="R3215" s="19">
        <v>44557</v>
      </c>
      <c r="S3215" s="17" t="s">
        <v>4356</v>
      </c>
      <c r="T3215" s="8" t="str">
        <f t="shared" si="255"/>
        <v>VM+ VPC 37</v>
      </c>
      <c r="U3215" t="s">
        <v>11643</v>
      </c>
      <c r="Y3215" t="str">
        <f t="shared" si="256"/>
        <v>WINCOMVINHPHUC</v>
      </c>
    </row>
    <row r="3216" spans="1:25" x14ac:dyDescent="0.2">
      <c r="A3216" t="s">
        <v>0</v>
      </c>
      <c r="B3216" t="s">
        <v>4354</v>
      </c>
      <c r="D3216" t="s">
        <v>30</v>
      </c>
      <c r="E3216" t="s">
        <v>3</v>
      </c>
      <c r="F3216" s="12">
        <v>1</v>
      </c>
      <c r="G3216" s="2">
        <v>111058</v>
      </c>
      <c r="H3216" t="s">
        <v>4</v>
      </c>
      <c r="J3216" t="s">
        <v>31</v>
      </c>
      <c r="K3216" s="9" t="str">
        <f t="shared" si="253"/>
        <v>Gà muối gói 500g</v>
      </c>
      <c r="L3216" s="8" t="str">
        <f>VLOOKUP(K3216,'[1]Mã Misa'!$B$2:$D$74,2,0)</f>
        <v>Gà muối 500g</v>
      </c>
      <c r="M3216" s="8" t="str">
        <f>VLOOKUP(L3216,'[1]Mã Misa'!$C$2:$D$74,2,0)</f>
        <v>GM500</v>
      </c>
      <c r="N3216" s="2">
        <v>111058</v>
      </c>
      <c r="O3216" t="s">
        <v>4355</v>
      </c>
      <c r="P3216" s="8" t="str">
        <f t="shared" si="254"/>
        <v>0000701</v>
      </c>
      <c r="Q3216" s="8" t="e">
        <f t="shared" si="252"/>
        <v>#N/A</v>
      </c>
      <c r="R3216" s="19">
        <v>44557</v>
      </c>
      <c r="S3216" s="17" t="s">
        <v>4356</v>
      </c>
      <c r="T3216" s="8" t="str">
        <f t="shared" si="255"/>
        <v>VM+ VPC 37</v>
      </c>
      <c r="U3216" t="s">
        <v>11643</v>
      </c>
      <c r="Y3216" t="str">
        <f t="shared" si="256"/>
        <v>WINCOMVINHPHUC</v>
      </c>
    </row>
    <row r="3217" spans="1:25" x14ac:dyDescent="0.2">
      <c r="A3217" t="s">
        <v>0</v>
      </c>
      <c r="B3217" t="s">
        <v>4357</v>
      </c>
      <c r="D3217" t="s">
        <v>2</v>
      </c>
      <c r="E3217" t="s">
        <v>3</v>
      </c>
      <c r="F3217" s="12">
        <v>2</v>
      </c>
      <c r="G3217" s="2">
        <v>141900</v>
      </c>
      <c r="H3217" t="s">
        <v>4</v>
      </c>
      <c r="J3217" t="s">
        <v>5</v>
      </c>
      <c r="K3217" s="9" t="str">
        <f t="shared" si="253"/>
        <v>_Chả nướng 300g</v>
      </c>
      <c r="L3217" s="8" t="str">
        <f>VLOOKUP(K3217,'[1]Mã Misa'!$B$2:$D$74,2,0)</f>
        <v>Chả nướng 300g</v>
      </c>
      <c r="M3217" s="8" t="str">
        <f>VLOOKUP(L3217,'[1]Mã Misa'!$C$2:$D$74,2,0)</f>
        <v>CN300</v>
      </c>
      <c r="N3217" s="2">
        <v>70950</v>
      </c>
      <c r="O3217" t="s">
        <v>2769</v>
      </c>
      <c r="P3217" s="8" t="str">
        <f t="shared" si="254"/>
        <v>0003446</v>
      </c>
      <c r="Q3217" s="8" t="e">
        <f t="shared" si="252"/>
        <v>#N/A</v>
      </c>
      <c r="R3217" s="19">
        <v>44548</v>
      </c>
      <c r="S3217" s="17" t="s">
        <v>4358</v>
      </c>
      <c r="T3217" s="8" t="str">
        <f t="shared" si="255"/>
        <v>VM+ HDG 16</v>
      </c>
      <c r="U3217" t="s">
        <v>11644</v>
      </c>
      <c r="Y3217" t="str">
        <f t="shared" si="256"/>
        <v>WINCOMHAIDUONG</v>
      </c>
    </row>
    <row r="3218" spans="1:25" x14ac:dyDescent="0.2">
      <c r="A3218" t="s">
        <v>0</v>
      </c>
      <c r="B3218" t="s">
        <v>4357</v>
      </c>
      <c r="D3218" t="s">
        <v>40</v>
      </c>
      <c r="E3218" t="s">
        <v>3</v>
      </c>
      <c r="F3218" s="12">
        <v>3</v>
      </c>
      <c r="G3218" s="2">
        <v>178200</v>
      </c>
      <c r="H3218" t="s">
        <v>4</v>
      </c>
      <c r="J3218" t="s">
        <v>41</v>
      </c>
      <c r="K3218" s="9" t="str">
        <f t="shared" si="253"/>
        <v>_Giò lụa 250g</v>
      </c>
      <c r="L3218" s="8" t="str">
        <f>VLOOKUP(K3218,'[1]Mã Misa'!$B$2:$D$74,2,0)</f>
        <v>Giò lụa 250g</v>
      </c>
      <c r="M3218" s="8" t="str">
        <f>VLOOKUP(L3218,'[1]Mã Misa'!$C$2:$D$74,2,0)</f>
        <v>GL250</v>
      </c>
      <c r="N3218" s="2">
        <v>59400</v>
      </c>
      <c r="O3218" t="s">
        <v>2769</v>
      </c>
      <c r="P3218" s="8" t="str">
        <f t="shared" si="254"/>
        <v>0003446</v>
      </c>
      <c r="Q3218" s="8" t="e">
        <f t="shared" si="252"/>
        <v>#N/A</v>
      </c>
      <c r="R3218" s="19">
        <v>44548</v>
      </c>
      <c r="S3218" s="17" t="s">
        <v>4358</v>
      </c>
      <c r="T3218" s="8" t="str">
        <f t="shared" si="255"/>
        <v>VM+ HDG 16</v>
      </c>
      <c r="U3218" t="s">
        <v>11644</v>
      </c>
      <c r="Y3218" t="str">
        <f t="shared" si="256"/>
        <v>WINCOMHAIDUONG</v>
      </c>
    </row>
    <row r="3219" spans="1:25" x14ac:dyDescent="0.2">
      <c r="A3219" t="s">
        <v>0</v>
      </c>
      <c r="B3219" t="s">
        <v>4357</v>
      </c>
      <c r="D3219" t="s">
        <v>27</v>
      </c>
      <c r="E3219" t="s">
        <v>3</v>
      </c>
      <c r="F3219" s="12">
        <v>4</v>
      </c>
      <c r="G3219" s="2">
        <v>244200</v>
      </c>
      <c r="H3219" t="s">
        <v>4</v>
      </c>
      <c r="J3219" t="s">
        <v>28</v>
      </c>
      <c r="K3219" s="9" t="str">
        <f t="shared" si="253"/>
        <v>_Giò sụn gà 250g</v>
      </c>
      <c r="L3219" s="8" t="str">
        <f>VLOOKUP(K3219,'[1]Mã Misa'!$B$2:$D$74,2,0)</f>
        <v>Giò sụn gà 250g</v>
      </c>
      <c r="M3219" s="8" t="str">
        <f>VLOOKUP(L3219,'[1]Mã Misa'!$C$2:$D$74,2,0)</f>
        <v>GSG250</v>
      </c>
      <c r="N3219" s="2">
        <v>61050</v>
      </c>
      <c r="O3219" t="s">
        <v>2769</v>
      </c>
      <c r="P3219" s="8" t="str">
        <f t="shared" si="254"/>
        <v>0003446</v>
      </c>
      <c r="Q3219" s="8" t="e">
        <f t="shared" si="252"/>
        <v>#N/A</v>
      </c>
      <c r="R3219" s="19">
        <v>44548</v>
      </c>
      <c r="S3219" s="17" t="s">
        <v>4358</v>
      </c>
      <c r="T3219" s="8" t="str">
        <f t="shared" si="255"/>
        <v>VM+ HDG 16</v>
      </c>
      <c r="U3219" t="s">
        <v>11644</v>
      </c>
      <c r="Y3219" t="str">
        <f t="shared" si="256"/>
        <v>WINCOMHAIDUONG</v>
      </c>
    </row>
    <row r="3220" spans="1:25" x14ac:dyDescent="0.2">
      <c r="A3220" t="s">
        <v>0</v>
      </c>
      <c r="B3220" t="s">
        <v>4359</v>
      </c>
      <c r="D3220" t="s">
        <v>30</v>
      </c>
      <c r="E3220" t="s">
        <v>3</v>
      </c>
      <c r="F3220" s="12">
        <v>2</v>
      </c>
      <c r="G3220" s="2">
        <v>222116</v>
      </c>
      <c r="H3220" t="s">
        <v>4</v>
      </c>
      <c r="J3220" t="s">
        <v>31</v>
      </c>
      <c r="K3220" s="9" t="str">
        <f t="shared" si="253"/>
        <v>Gà muối gói 500g</v>
      </c>
      <c r="L3220" s="8" t="str">
        <f>VLOOKUP(K3220,'[1]Mã Misa'!$B$2:$D$74,2,0)</f>
        <v>Gà muối 500g</v>
      </c>
      <c r="M3220" s="8" t="str">
        <f>VLOOKUP(L3220,'[1]Mã Misa'!$C$2:$D$74,2,0)</f>
        <v>GM500</v>
      </c>
      <c r="N3220" s="2">
        <v>111058</v>
      </c>
      <c r="O3220" t="s">
        <v>4360</v>
      </c>
      <c r="P3220" s="8" t="str">
        <f t="shared" si="254"/>
        <v>0163655</v>
      </c>
      <c r="Q3220" s="8" t="e">
        <f t="shared" si="252"/>
        <v>#N/A</v>
      </c>
      <c r="R3220" s="19">
        <v>44557</v>
      </c>
      <c r="S3220" s="17" t="s">
        <v>1409</v>
      </c>
      <c r="T3220" s="8" t="str">
        <f t="shared" si="255"/>
        <v>VM+ HNI 24</v>
      </c>
      <c r="U3220" t="s">
        <v>10917</v>
      </c>
      <c r="Y3220" t="str">
        <f t="shared" si="256"/>
        <v>WINCOMHANOI</v>
      </c>
    </row>
    <row r="3221" spans="1:25" x14ac:dyDescent="0.2">
      <c r="A3221" t="s">
        <v>0</v>
      </c>
      <c r="B3221" t="s">
        <v>4361</v>
      </c>
      <c r="D3221" t="s">
        <v>102</v>
      </c>
      <c r="E3221" t="s">
        <v>103</v>
      </c>
      <c r="F3221" s="12">
        <v>1</v>
      </c>
      <c r="G3221" s="2">
        <v>177188</v>
      </c>
      <c r="H3221" t="s">
        <v>104</v>
      </c>
      <c r="J3221" t="s">
        <v>105</v>
      </c>
      <c r="K3221" s="9" t="str">
        <f t="shared" si="253"/>
        <v xml:space="preserve"> Mực lá câu làm sạch 450g</v>
      </c>
      <c r="L3221" s="8" t="str">
        <f>VLOOKUP(K3221,'[1]Mã Misa'!$B$2:$D$74,2,0)</f>
        <v>Mực lá câu làm sạch 450g</v>
      </c>
      <c r="M3221" s="8" t="str">
        <f>VLOOKUP(L3221,'[1]Mã Misa'!$C$2:$D$74,2,0)</f>
        <v>ML450</v>
      </c>
      <c r="N3221" s="2">
        <v>177188</v>
      </c>
      <c r="O3221" t="s">
        <v>4362</v>
      </c>
      <c r="P3221" s="8" t="str">
        <f t="shared" si="254"/>
        <v>0163662</v>
      </c>
      <c r="Q3221" s="8" t="e">
        <f t="shared" si="252"/>
        <v>#N/A</v>
      </c>
      <c r="R3221" s="19">
        <v>44557</v>
      </c>
      <c r="S3221" s="17" t="s">
        <v>4363</v>
      </c>
      <c r="T3221" s="8" t="str">
        <f t="shared" si="255"/>
        <v>VM+ HNI Co</v>
      </c>
      <c r="U3221" t="s">
        <v>11645</v>
      </c>
      <c r="Y3221" t="str">
        <f t="shared" si="256"/>
        <v>WINCOMHANOI</v>
      </c>
    </row>
    <row r="3222" spans="1:25" x14ac:dyDescent="0.2">
      <c r="A3222" t="s">
        <v>0</v>
      </c>
      <c r="B3222" t="s">
        <v>4361</v>
      </c>
      <c r="D3222" t="s">
        <v>496</v>
      </c>
      <c r="E3222" t="s">
        <v>3</v>
      </c>
      <c r="F3222" s="12">
        <v>3</v>
      </c>
      <c r="G3222" s="2">
        <v>183750</v>
      </c>
      <c r="H3222" t="s">
        <v>104</v>
      </c>
      <c r="J3222" t="s">
        <v>497</v>
      </c>
      <c r="K3222" s="9" t="str">
        <f t="shared" si="253"/>
        <v xml:space="preserve"> Ghẹ farci 150g</v>
      </c>
      <c r="L3222" s="8" t="str">
        <f>VLOOKUP(K3222,'[1]Mã Misa'!$B$2:$D$74,2,0)</f>
        <v>Ghẹ farci 150g</v>
      </c>
      <c r="M3222" s="8" t="str">
        <f>VLOOKUP(L3222,'[1]Mã Misa'!$C$2:$D$74,2,0)</f>
        <v>GHEFARCI150</v>
      </c>
      <c r="N3222" s="2">
        <v>61250</v>
      </c>
      <c r="O3222" t="s">
        <v>4362</v>
      </c>
      <c r="P3222" s="8" t="str">
        <f t="shared" si="254"/>
        <v>0163662</v>
      </c>
      <c r="Q3222" s="8" t="e">
        <f t="shared" si="252"/>
        <v>#N/A</v>
      </c>
      <c r="R3222" s="19">
        <v>44557</v>
      </c>
      <c r="S3222" s="17" t="s">
        <v>4363</v>
      </c>
      <c r="T3222" s="8" t="str">
        <f t="shared" si="255"/>
        <v>VM+ HNI Co</v>
      </c>
      <c r="U3222" t="s">
        <v>11645</v>
      </c>
      <c r="Y3222" t="str">
        <f t="shared" si="256"/>
        <v>WINCOMHANOI</v>
      </c>
    </row>
    <row r="3223" spans="1:25" x14ac:dyDescent="0.2">
      <c r="A3223" t="s">
        <v>0</v>
      </c>
      <c r="B3223" t="s">
        <v>4361</v>
      </c>
      <c r="D3223" t="s">
        <v>1188</v>
      </c>
      <c r="E3223" t="s">
        <v>3</v>
      </c>
      <c r="F3223" s="12">
        <v>4</v>
      </c>
      <c r="G3223" s="2">
        <v>245000</v>
      </c>
      <c r="H3223" t="s">
        <v>104</v>
      </c>
      <c r="J3223" t="s">
        <v>1189</v>
      </c>
      <c r="K3223" s="9" t="str">
        <f t="shared" si="253"/>
        <v xml:space="preserve"> Càng ghẹ cốm hoa 250g</v>
      </c>
      <c r="L3223" s="8" t="str">
        <f>VLOOKUP(K3223,'[1]Mã Misa'!$B$2:$D$74,2,0)</f>
        <v>Càng ghẹ cốm hoa 250g</v>
      </c>
      <c r="M3223" s="8" t="str">
        <f>VLOOKUP(L3223,'[1]Mã Misa'!$C$2:$D$74,2,0)</f>
        <v>CGCH250</v>
      </c>
      <c r="N3223" s="2">
        <v>61250</v>
      </c>
      <c r="O3223" t="s">
        <v>4362</v>
      </c>
      <c r="P3223" s="8" t="str">
        <f t="shared" si="254"/>
        <v>0163662</v>
      </c>
      <c r="Q3223" s="8" t="e">
        <f t="shared" si="252"/>
        <v>#N/A</v>
      </c>
      <c r="R3223" s="19">
        <v>44557</v>
      </c>
      <c r="S3223" s="17" t="s">
        <v>4363</v>
      </c>
      <c r="T3223" s="8" t="str">
        <f t="shared" si="255"/>
        <v>VM+ HNI Co</v>
      </c>
      <c r="U3223" t="s">
        <v>11645</v>
      </c>
      <c r="Y3223" t="str">
        <f t="shared" si="256"/>
        <v>WINCOMHANOI</v>
      </c>
    </row>
    <row r="3224" spans="1:25" x14ac:dyDescent="0.2">
      <c r="A3224" t="s">
        <v>0</v>
      </c>
      <c r="B3224" t="s">
        <v>4364</v>
      </c>
      <c r="D3224" t="s">
        <v>8</v>
      </c>
      <c r="E3224" t="s">
        <v>3</v>
      </c>
      <c r="F3224" s="12">
        <v>1</v>
      </c>
      <c r="G3224" s="2">
        <v>105400</v>
      </c>
      <c r="H3224" t="s">
        <v>4</v>
      </c>
      <c r="J3224" t="s">
        <v>9</v>
      </c>
      <c r="K3224" s="9" t="str">
        <f t="shared" si="253"/>
        <v>_Đùi gà sốt cay 500g</v>
      </c>
      <c r="L3224" s="8" t="str">
        <f>VLOOKUP(K3224,'[1]Mã Misa'!$B$2:$D$74,2,0)</f>
        <v>Đùi gà sốt cay 500g</v>
      </c>
      <c r="M3224" s="8" t="str">
        <f>VLOOKUP(L3224,'[1]Mã Misa'!$C$2:$D$74,2,0)</f>
        <v>DGSC500</v>
      </c>
      <c r="N3224" s="2">
        <v>105400</v>
      </c>
      <c r="O3224" t="s">
        <v>4365</v>
      </c>
      <c r="P3224" s="8" t="str">
        <f t="shared" si="254"/>
        <v>0163664</v>
      </c>
      <c r="Q3224" s="8" t="e">
        <f t="shared" si="252"/>
        <v>#N/A</v>
      </c>
      <c r="R3224" s="19">
        <v>44557</v>
      </c>
      <c r="S3224" s="17" t="s">
        <v>1598</v>
      </c>
      <c r="T3224" s="8" t="str">
        <f t="shared" si="255"/>
        <v>VM+ HNI T2</v>
      </c>
      <c r="U3224" t="s">
        <v>10969</v>
      </c>
      <c r="Y3224" t="str">
        <f t="shared" si="256"/>
        <v>WINCOMHANOI</v>
      </c>
    </row>
    <row r="3225" spans="1:25" x14ac:dyDescent="0.2">
      <c r="A3225" t="s">
        <v>0</v>
      </c>
      <c r="B3225" t="s">
        <v>4366</v>
      </c>
      <c r="D3225" t="s">
        <v>30</v>
      </c>
      <c r="E3225" t="s">
        <v>3</v>
      </c>
      <c r="F3225" s="12">
        <v>1</v>
      </c>
      <c r="G3225" s="2">
        <v>111058</v>
      </c>
      <c r="H3225" t="s">
        <v>4</v>
      </c>
      <c r="J3225" t="s">
        <v>31</v>
      </c>
      <c r="K3225" s="9" t="str">
        <f t="shared" si="253"/>
        <v>Gà muối gói 500g</v>
      </c>
      <c r="L3225" s="8" t="str">
        <f>VLOOKUP(K3225,'[1]Mã Misa'!$B$2:$D$74,2,0)</f>
        <v>Gà muối 500g</v>
      </c>
      <c r="M3225" s="8" t="str">
        <f>VLOOKUP(L3225,'[1]Mã Misa'!$C$2:$D$74,2,0)</f>
        <v>GM500</v>
      </c>
      <c r="N3225" s="2">
        <v>111058</v>
      </c>
      <c r="O3225" t="s">
        <v>4367</v>
      </c>
      <c r="P3225" s="8" t="str">
        <f t="shared" si="254"/>
        <v>0021208</v>
      </c>
      <c r="Q3225" s="8" t="e">
        <f t="shared" si="252"/>
        <v>#N/A</v>
      </c>
      <c r="R3225" s="19">
        <v>44557</v>
      </c>
      <c r="S3225" s="17" t="s">
        <v>480</v>
      </c>
      <c r="T3225" s="8" t="str">
        <f t="shared" si="255"/>
        <v>VM+ DNG 59</v>
      </c>
      <c r="U3225" t="s">
        <v>10648</v>
      </c>
      <c r="Y3225" t="str">
        <f t="shared" si="256"/>
        <v>WINCOMDANANG</v>
      </c>
    </row>
    <row r="3226" spans="1:25" x14ac:dyDescent="0.2">
      <c r="A3226" t="s">
        <v>0</v>
      </c>
      <c r="B3226" t="s">
        <v>4368</v>
      </c>
      <c r="D3226" t="s">
        <v>8</v>
      </c>
      <c r="E3226" t="s">
        <v>3</v>
      </c>
      <c r="F3226" s="12">
        <v>4</v>
      </c>
      <c r="G3226" s="2">
        <v>421600</v>
      </c>
      <c r="H3226" t="s">
        <v>4</v>
      </c>
      <c r="J3226" t="s">
        <v>9</v>
      </c>
      <c r="K3226" s="9" t="str">
        <f t="shared" si="253"/>
        <v>_Đùi gà sốt cay 500g</v>
      </c>
      <c r="L3226" s="8" t="str">
        <f>VLOOKUP(K3226,'[1]Mã Misa'!$B$2:$D$74,2,0)</f>
        <v>Đùi gà sốt cay 500g</v>
      </c>
      <c r="M3226" s="8" t="str">
        <f>VLOOKUP(L3226,'[1]Mã Misa'!$C$2:$D$74,2,0)</f>
        <v>DGSC500</v>
      </c>
      <c r="N3226" s="2">
        <v>105400</v>
      </c>
      <c r="O3226" t="s">
        <v>4369</v>
      </c>
      <c r="P3226" s="8" t="str">
        <f t="shared" si="254"/>
        <v>0163680</v>
      </c>
      <c r="Q3226" s="8" t="e">
        <f t="shared" si="252"/>
        <v>#N/A</v>
      </c>
      <c r="R3226" s="19">
        <v>44557</v>
      </c>
      <c r="S3226" s="17" t="s">
        <v>4370</v>
      </c>
      <c r="T3226" s="8" t="str">
        <f t="shared" si="255"/>
        <v>VM+ HNI 22</v>
      </c>
      <c r="U3226" t="s">
        <v>11646</v>
      </c>
      <c r="Y3226" t="str">
        <f t="shared" si="256"/>
        <v>WINCOMHANOI</v>
      </c>
    </row>
    <row r="3227" spans="1:25" x14ac:dyDescent="0.2">
      <c r="A3227" t="s">
        <v>0</v>
      </c>
      <c r="B3227" t="s">
        <v>4368</v>
      </c>
      <c r="D3227" t="s">
        <v>25</v>
      </c>
      <c r="E3227" t="s">
        <v>3</v>
      </c>
      <c r="F3227" s="12">
        <v>4</v>
      </c>
      <c r="G3227" s="2">
        <v>363000</v>
      </c>
      <c r="H3227" t="s">
        <v>4</v>
      </c>
      <c r="J3227" t="s">
        <v>26</v>
      </c>
      <c r="K3227" s="9" t="str">
        <f t="shared" si="253"/>
        <v>_Chân gà sốt cay 400g</v>
      </c>
      <c r="L3227" s="8" t="str">
        <f>VLOOKUP(K3227,'[1]Mã Misa'!$B$2:$D$74,2,0)</f>
        <v>Chân gà sốt cay 400g</v>
      </c>
      <c r="M3227" s="8" t="str">
        <f>VLOOKUP(L3227,'[1]Mã Misa'!$C$2:$D$74,2,0)</f>
        <v>CGSC400</v>
      </c>
      <c r="N3227" s="2">
        <v>90750</v>
      </c>
      <c r="O3227" t="s">
        <v>4369</v>
      </c>
      <c r="P3227" s="8" t="str">
        <f t="shared" si="254"/>
        <v>0163680</v>
      </c>
      <c r="Q3227" s="8" t="e">
        <f t="shared" si="252"/>
        <v>#N/A</v>
      </c>
      <c r="R3227" s="19">
        <v>44557</v>
      </c>
      <c r="S3227" s="17" t="s">
        <v>4370</v>
      </c>
      <c r="T3227" s="8" t="str">
        <f t="shared" si="255"/>
        <v>VM+ HNI 22</v>
      </c>
      <c r="U3227" t="s">
        <v>11646</v>
      </c>
      <c r="Y3227" t="str">
        <f t="shared" si="256"/>
        <v>WINCOMHANOI</v>
      </c>
    </row>
    <row r="3228" spans="1:25" x14ac:dyDescent="0.2">
      <c r="A3228" t="s">
        <v>0</v>
      </c>
      <c r="B3228" t="s">
        <v>4371</v>
      </c>
      <c r="D3228" t="s">
        <v>8</v>
      </c>
      <c r="E3228" t="s">
        <v>3</v>
      </c>
      <c r="F3228" s="12">
        <v>1</v>
      </c>
      <c r="G3228" s="2">
        <v>105400</v>
      </c>
      <c r="H3228" t="s">
        <v>4</v>
      </c>
      <c r="J3228" t="s">
        <v>9</v>
      </c>
      <c r="K3228" s="9" t="str">
        <f t="shared" si="253"/>
        <v>_Đùi gà sốt cay 500g</v>
      </c>
      <c r="L3228" s="8" t="str">
        <f>VLOOKUP(K3228,'[1]Mã Misa'!$B$2:$D$74,2,0)</f>
        <v>Đùi gà sốt cay 500g</v>
      </c>
      <c r="M3228" s="8" t="str">
        <f>VLOOKUP(L3228,'[1]Mã Misa'!$C$2:$D$74,2,0)</f>
        <v>DGSC500</v>
      </c>
      <c r="N3228" s="2">
        <v>105400</v>
      </c>
      <c r="O3228" t="s">
        <v>4372</v>
      </c>
      <c r="P3228" s="8" t="str">
        <f t="shared" si="254"/>
        <v>0013552</v>
      </c>
      <c r="Q3228" s="8" t="e">
        <f t="shared" si="252"/>
        <v>#N/A</v>
      </c>
      <c r="R3228" s="19">
        <v>44557</v>
      </c>
      <c r="S3228" s="17" t="s">
        <v>4373</v>
      </c>
      <c r="T3228" s="8" t="str">
        <f t="shared" si="255"/>
        <v>VM+ QNH Tổ</v>
      </c>
      <c r="U3228" t="s">
        <v>11647</v>
      </c>
      <c r="Y3228" t="str">
        <f t="shared" si="256"/>
        <v>WINCOMQUANGNINH</v>
      </c>
    </row>
    <row r="3229" spans="1:25" x14ac:dyDescent="0.2">
      <c r="A3229" t="s">
        <v>0</v>
      </c>
      <c r="B3229" t="s">
        <v>4374</v>
      </c>
      <c r="D3229" t="s">
        <v>30</v>
      </c>
      <c r="E3229" t="s">
        <v>3</v>
      </c>
      <c r="F3229" s="12">
        <v>1</v>
      </c>
      <c r="G3229" s="2">
        <v>111058</v>
      </c>
      <c r="H3229" t="s">
        <v>4</v>
      </c>
      <c r="J3229" t="s">
        <v>31</v>
      </c>
      <c r="K3229" s="9" t="str">
        <f t="shared" si="253"/>
        <v>Gà muối gói 500g</v>
      </c>
      <c r="L3229" s="8" t="str">
        <f>VLOOKUP(K3229,'[1]Mã Misa'!$B$2:$D$74,2,0)</f>
        <v>Gà muối 500g</v>
      </c>
      <c r="M3229" s="8" t="str">
        <f>VLOOKUP(L3229,'[1]Mã Misa'!$C$2:$D$74,2,0)</f>
        <v>GM500</v>
      </c>
      <c r="N3229" s="2">
        <v>111058</v>
      </c>
      <c r="O3229" t="s">
        <v>4375</v>
      </c>
      <c r="P3229" s="8" t="str">
        <f t="shared" si="254"/>
        <v>0163681</v>
      </c>
      <c r="Q3229" s="8" t="e">
        <f t="shared" si="252"/>
        <v>#N/A</v>
      </c>
      <c r="R3229" s="19">
        <v>44557</v>
      </c>
      <c r="S3229" s="17" t="s">
        <v>1788</v>
      </c>
      <c r="T3229" s="8" t="str">
        <f t="shared" si="255"/>
        <v>VM+ HNI Th</v>
      </c>
      <c r="U3229" t="s">
        <v>11024</v>
      </c>
      <c r="Y3229" t="str">
        <f t="shared" si="256"/>
        <v>WINCOMHANOI</v>
      </c>
    </row>
    <row r="3230" spans="1:25" x14ac:dyDescent="0.2">
      <c r="A3230" t="s">
        <v>0</v>
      </c>
      <c r="B3230" t="s">
        <v>4376</v>
      </c>
      <c r="D3230" t="s">
        <v>11</v>
      </c>
      <c r="E3230" t="s">
        <v>3</v>
      </c>
      <c r="F3230" s="12">
        <v>1</v>
      </c>
      <c r="G3230" s="2">
        <v>50182</v>
      </c>
      <c r="H3230" t="s">
        <v>4</v>
      </c>
      <c r="J3230" t="s">
        <v>12</v>
      </c>
      <c r="K3230" s="9" t="str">
        <f t="shared" si="253"/>
        <v>Giò tai lưỡi xào gói 250g</v>
      </c>
      <c r="L3230" s="8" t="str">
        <f>VLOOKUP(K3230,'[1]Mã Misa'!$B$2:$D$74,2,0)</f>
        <v>Giò Tai Lưỡi Xào 250g</v>
      </c>
      <c r="M3230" s="8" t="str">
        <f>VLOOKUP(L3230,'[1]Mã Misa'!$C$2:$D$74,2,0)</f>
        <v>GTLX250G</v>
      </c>
      <c r="N3230" s="2">
        <v>50182</v>
      </c>
      <c r="O3230" t="s">
        <v>4377</v>
      </c>
      <c r="P3230" s="8" t="str">
        <f t="shared" si="254"/>
        <v>0012319</v>
      </c>
      <c r="Q3230" s="8" t="e">
        <f t="shared" si="252"/>
        <v>#N/A</v>
      </c>
      <c r="R3230" s="19">
        <v>44557</v>
      </c>
      <c r="S3230" s="17" t="s">
        <v>4378</v>
      </c>
      <c r="T3230" s="8" t="str">
        <f t="shared" si="255"/>
        <v>VM+ HPG Kh</v>
      </c>
      <c r="U3230" t="s">
        <v>11648</v>
      </c>
      <c r="Y3230" t="str">
        <f t="shared" si="256"/>
        <v>WINCOMHAIPHONG</v>
      </c>
    </row>
    <row r="3231" spans="1:25" x14ac:dyDescent="0.2">
      <c r="A3231" t="s">
        <v>0</v>
      </c>
      <c r="B3231" t="s">
        <v>4376</v>
      </c>
      <c r="D3231" t="s">
        <v>27</v>
      </c>
      <c r="E3231" t="s">
        <v>3</v>
      </c>
      <c r="F3231" s="12">
        <v>4</v>
      </c>
      <c r="G3231" s="2">
        <v>244200</v>
      </c>
      <c r="H3231" t="s">
        <v>4</v>
      </c>
      <c r="J3231" t="s">
        <v>28</v>
      </c>
      <c r="K3231" s="9" t="str">
        <f t="shared" si="253"/>
        <v>_Giò sụn gà 250g</v>
      </c>
      <c r="L3231" s="8" t="str">
        <f>VLOOKUP(K3231,'[1]Mã Misa'!$B$2:$D$74,2,0)</f>
        <v>Giò sụn gà 250g</v>
      </c>
      <c r="M3231" s="8" t="str">
        <f>VLOOKUP(L3231,'[1]Mã Misa'!$C$2:$D$74,2,0)</f>
        <v>GSG250</v>
      </c>
      <c r="N3231" s="2">
        <v>61050</v>
      </c>
      <c r="O3231" t="s">
        <v>4377</v>
      </c>
      <c r="P3231" s="8" t="str">
        <f t="shared" si="254"/>
        <v>0012319</v>
      </c>
      <c r="Q3231" s="8" t="e">
        <f t="shared" si="252"/>
        <v>#N/A</v>
      </c>
      <c r="R3231" s="19">
        <v>44557</v>
      </c>
      <c r="S3231" s="17" t="s">
        <v>4378</v>
      </c>
      <c r="T3231" s="8" t="str">
        <f t="shared" si="255"/>
        <v>VM+ HPG Kh</v>
      </c>
      <c r="U3231" t="s">
        <v>11648</v>
      </c>
      <c r="Y3231" t="str">
        <f t="shared" si="256"/>
        <v>WINCOMHAIPHONG</v>
      </c>
    </row>
    <row r="3232" spans="1:25" x14ac:dyDescent="0.2">
      <c r="A3232" t="s">
        <v>0</v>
      </c>
      <c r="B3232" t="s">
        <v>4376</v>
      </c>
      <c r="D3232" t="s">
        <v>40</v>
      </c>
      <c r="E3232" t="s">
        <v>3</v>
      </c>
      <c r="F3232" s="12">
        <v>6</v>
      </c>
      <c r="G3232" s="2">
        <v>356400</v>
      </c>
      <c r="H3232" t="s">
        <v>4</v>
      </c>
      <c r="J3232" t="s">
        <v>41</v>
      </c>
      <c r="K3232" s="9" t="str">
        <f t="shared" si="253"/>
        <v>_Giò lụa 250g</v>
      </c>
      <c r="L3232" s="8" t="str">
        <f>VLOOKUP(K3232,'[1]Mã Misa'!$B$2:$D$74,2,0)</f>
        <v>Giò lụa 250g</v>
      </c>
      <c r="M3232" s="8" t="str">
        <f>VLOOKUP(L3232,'[1]Mã Misa'!$C$2:$D$74,2,0)</f>
        <v>GL250</v>
      </c>
      <c r="N3232" s="2">
        <v>59400</v>
      </c>
      <c r="O3232" t="s">
        <v>4377</v>
      </c>
      <c r="P3232" s="8" t="str">
        <f t="shared" si="254"/>
        <v>0012319</v>
      </c>
      <c r="Q3232" s="8" t="e">
        <f t="shared" si="252"/>
        <v>#N/A</v>
      </c>
      <c r="R3232" s="19">
        <v>44557</v>
      </c>
      <c r="S3232" s="17" t="s">
        <v>4378</v>
      </c>
      <c r="T3232" s="8" t="str">
        <f t="shared" si="255"/>
        <v>VM+ HPG Kh</v>
      </c>
      <c r="U3232" t="s">
        <v>11648</v>
      </c>
      <c r="Y3232" t="str">
        <f t="shared" si="256"/>
        <v>WINCOMHAIPHONG</v>
      </c>
    </row>
    <row r="3233" spans="1:25" x14ac:dyDescent="0.2">
      <c r="A3233" t="s">
        <v>0</v>
      </c>
      <c r="B3233" t="s">
        <v>4376</v>
      </c>
      <c r="D3233" t="s">
        <v>25</v>
      </c>
      <c r="E3233" t="s">
        <v>3</v>
      </c>
      <c r="F3233" s="12">
        <v>2</v>
      </c>
      <c r="G3233" s="2">
        <v>181500</v>
      </c>
      <c r="H3233" t="s">
        <v>4</v>
      </c>
      <c r="J3233" t="s">
        <v>26</v>
      </c>
      <c r="K3233" s="9" t="str">
        <f t="shared" si="253"/>
        <v>_Chân gà sốt cay 400g</v>
      </c>
      <c r="L3233" s="8" t="str">
        <f>VLOOKUP(K3233,'[1]Mã Misa'!$B$2:$D$74,2,0)</f>
        <v>Chân gà sốt cay 400g</v>
      </c>
      <c r="M3233" s="8" t="str">
        <f>VLOOKUP(L3233,'[1]Mã Misa'!$C$2:$D$74,2,0)</f>
        <v>CGSC400</v>
      </c>
      <c r="N3233" s="2">
        <v>90750</v>
      </c>
      <c r="O3233" t="s">
        <v>4377</v>
      </c>
      <c r="P3233" s="8" t="str">
        <f t="shared" si="254"/>
        <v>0012319</v>
      </c>
      <c r="Q3233" s="8" t="e">
        <f t="shared" si="252"/>
        <v>#N/A</v>
      </c>
      <c r="R3233" s="19">
        <v>44557</v>
      </c>
      <c r="S3233" s="17" t="s">
        <v>4378</v>
      </c>
      <c r="T3233" s="8" t="str">
        <f t="shared" si="255"/>
        <v>VM+ HPG Kh</v>
      </c>
      <c r="U3233" t="s">
        <v>11648</v>
      </c>
      <c r="Y3233" t="str">
        <f t="shared" si="256"/>
        <v>WINCOMHAIPHONG</v>
      </c>
    </row>
    <row r="3234" spans="1:25" x14ac:dyDescent="0.2">
      <c r="A3234" t="s">
        <v>0</v>
      </c>
      <c r="B3234" t="s">
        <v>4376</v>
      </c>
      <c r="D3234" t="s">
        <v>21</v>
      </c>
      <c r="E3234" t="s">
        <v>3</v>
      </c>
      <c r="F3234" s="12">
        <v>5</v>
      </c>
      <c r="G3234" s="2">
        <v>371250</v>
      </c>
      <c r="H3234" t="s">
        <v>4</v>
      </c>
      <c r="J3234" t="s">
        <v>22</v>
      </c>
      <c r="K3234" s="9" t="str">
        <f t="shared" si="253"/>
        <v>_Chả cốm 300g</v>
      </c>
      <c r="L3234" s="8" t="str">
        <f>VLOOKUP(K3234,'[1]Mã Misa'!$B$2:$D$74,2,0)</f>
        <v>Chả cốm 300g</v>
      </c>
      <c r="M3234" s="8" t="str">
        <f>VLOOKUP(L3234,'[1]Mã Misa'!$C$2:$D$74,2,0)</f>
        <v>CC300</v>
      </c>
      <c r="N3234" s="2">
        <v>74250</v>
      </c>
      <c r="O3234" t="s">
        <v>4377</v>
      </c>
      <c r="P3234" s="8" t="str">
        <f t="shared" si="254"/>
        <v>0012319</v>
      </c>
      <c r="Q3234" s="8" t="e">
        <f t="shared" si="252"/>
        <v>#N/A</v>
      </c>
      <c r="R3234" s="19">
        <v>44557</v>
      </c>
      <c r="S3234" s="17" t="s">
        <v>4378</v>
      </c>
      <c r="T3234" s="8" t="str">
        <f t="shared" si="255"/>
        <v>VM+ HPG Kh</v>
      </c>
      <c r="U3234" t="s">
        <v>11648</v>
      </c>
      <c r="Y3234" t="str">
        <f t="shared" si="256"/>
        <v>WINCOMHAIPHONG</v>
      </c>
    </row>
    <row r="3235" spans="1:25" x14ac:dyDescent="0.2">
      <c r="A3235" t="s">
        <v>0</v>
      </c>
      <c r="B3235" t="s">
        <v>4379</v>
      </c>
      <c r="D3235" t="s">
        <v>2</v>
      </c>
      <c r="E3235" t="s">
        <v>3</v>
      </c>
      <c r="F3235" s="12">
        <v>4</v>
      </c>
      <c r="G3235" s="2">
        <v>283800</v>
      </c>
      <c r="H3235" t="s">
        <v>4</v>
      </c>
      <c r="J3235" t="s">
        <v>5</v>
      </c>
      <c r="K3235" s="9" t="str">
        <f t="shared" si="253"/>
        <v>_Chả nướng 300g</v>
      </c>
      <c r="L3235" s="8" t="str">
        <f>VLOOKUP(K3235,'[1]Mã Misa'!$B$2:$D$74,2,0)</f>
        <v>Chả nướng 300g</v>
      </c>
      <c r="M3235" s="8" t="str">
        <f>VLOOKUP(L3235,'[1]Mã Misa'!$C$2:$D$74,2,0)</f>
        <v>CN300</v>
      </c>
      <c r="N3235" s="2">
        <v>70950</v>
      </c>
      <c r="O3235" t="s">
        <v>4380</v>
      </c>
      <c r="P3235" s="8" t="str">
        <f t="shared" si="254"/>
        <v>0048509</v>
      </c>
      <c r="Q3235" s="8" t="e">
        <f t="shared" si="252"/>
        <v>#N/A</v>
      </c>
      <c r="R3235" s="19">
        <v>44557</v>
      </c>
      <c r="S3235" s="17" t="s">
        <v>269</v>
      </c>
      <c r="T3235" s="8" t="str">
        <f t="shared" si="255"/>
        <v>VM+ HCM 7-</v>
      </c>
      <c r="U3235" t="s">
        <v>10581</v>
      </c>
      <c r="Y3235" t="str">
        <f t="shared" si="256"/>
        <v>WINCOMHOCHIMINH</v>
      </c>
    </row>
    <row r="3236" spans="1:25" x14ac:dyDescent="0.2">
      <c r="A3236" t="s">
        <v>0</v>
      </c>
      <c r="B3236" t="s">
        <v>4379</v>
      </c>
      <c r="D3236" t="s">
        <v>15</v>
      </c>
      <c r="E3236" t="s">
        <v>3</v>
      </c>
      <c r="F3236" s="12">
        <v>2</v>
      </c>
      <c r="G3236" s="2">
        <v>92000</v>
      </c>
      <c r="H3236" t="s">
        <v>4</v>
      </c>
      <c r="J3236" t="s">
        <v>16</v>
      </c>
      <c r="K3236" s="9" t="str">
        <f t="shared" si="253"/>
        <v>Mộc nấm hương gói 250g</v>
      </c>
      <c r="L3236" s="8" t="str">
        <f>VLOOKUP(K3236,'[1]Mã Misa'!$B$2:$D$74,2,0)</f>
        <v>Mộc Nấm Hương 250g</v>
      </c>
      <c r="M3236" s="8" t="str">
        <f>VLOOKUP(L3236,'[1]Mã Misa'!$C$2:$D$74,2,0)</f>
        <v>MNH250</v>
      </c>
      <c r="N3236" s="2">
        <v>46000</v>
      </c>
      <c r="O3236" t="s">
        <v>4380</v>
      </c>
      <c r="P3236" s="8" t="str">
        <f t="shared" si="254"/>
        <v>0048509</v>
      </c>
      <c r="Q3236" s="8" t="e">
        <f t="shared" si="252"/>
        <v>#N/A</v>
      </c>
      <c r="R3236" s="19">
        <v>44557</v>
      </c>
      <c r="S3236" s="17" t="s">
        <v>269</v>
      </c>
      <c r="T3236" s="8" t="str">
        <f t="shared" si="255"/>
        <v>VM+ HCM 7-</v>
      </c>
      <c r="U3236" t="s">
        <v>10581</v>
      </c>
      <c r="Y3236" t="str">
        <f t="shared" si="256"/>
        <v>WINCOMHOCHIMINH</v>
      </c>
    </row>
    <row r="3237" spans="1:25" x14ac:dyDescent="0.2">
      <c r="A3237" t="s">
        <v>0</v>
      </c>
      <c r="B3237" t="s">
        <v>4379</v>
      </c>
      <c r="D3237" t="s">
        <v>27</v>
      </c>
      <c r="E3237" t="s">
        <v>3</v>
      </c>
      <c r="F3237" s="12">
        <v>3</v>
      </c>
      <c r="G3237" s="2">
        <v>183150</v>
      </c>
      <c r="H3237" t="s">
        <v>4</v>
      </c>
      <c r="J3237" t="s">
        <v>28</v>
      </c>
      <c r="K3237" s="9" t="str">
        <f t="shared" si="253"/>
        <v>_Giò sụn gà 250g</v>
      </c>
      <c r="L3237" s="8" t="str">
        <f>VLOOKUP(K3237,'[1]Mã Misa'!$B$2:$D$74,2,0)</f>
        <v>Giò sụn gà 250g</v>
      </c>
      <c r="M3237" s="8" t="str">
        <f>VLOOKUP(L3237,'[1]Mã Misa'!$C$2:$D$74,2,0)</f>
        <v>GSG250</v>
      </c>
      <c r="N3237" s="2">
        <v>61050</v>
      </c>
      <c r="O3237" t="s">
        <v>4380</v>
      </c>
      <c r="P3237" s="8" t="str">
        <f t="shared" si="254"/>
        <v>0048509</v>
      </c>
      <c r="Q3237" s="8" t="e">
        <f t="shared" si="252"/>
        <v>#N/A</v>
      </c>
      <c r="R3237" s="19">
        <v>44557</v>
      </c>
      <c r="S3237" s="17" t="s">
        <v>269</v>
      </c>
      <c r="T3237" s="8" t="str">
        <f t="shared" si="255"/>
        <v>VM+ HCM 7-</v>
      </c>
      <c r="U3237" t="s">
        <v>10581</v>
      </c>
      <c r="Y3237" t="str">
        <f t="shared" si="256"/>
        <v>WINCOMHOCHIMINH</v>
      </c>
    </row>
    <row r="3238" spans="1:25" x14ac:dyDescent="0.2">
      <c r="A3238" t="s">
        <v>0</v>
      </c>
      <c r="B3238" t="s">
        <v>4381</v>
      </c>
      <c r="D3238" t="s">
        <v>11</v>
      </c>
      <c r="E3238" t="s">
        <v>3</v>
      </c>
      <c r="F3238" s="12">
        <v>1</v>
      </c>
      <c r="G3238" s="2">
        <v>50182</v>
      </c>
      <c r="H3238" t="s">
        <v>4</v>
      </c>
      <c r="J3238" t="s">
        <v>12</v>
      </c>
      <c r="K3238" s="9" t="str">
        <f t="shared" si="253"/>
        <v>Giò tai lưỡi xào gói 250g</v>
      </c>
      <c r="L3238" s="8" t="str">
        <f>VLOOKUP(K3238,'[1]Mã Misa'!$B$2:$D$74,2,0)</f>
        <v>Giò Tai Lưỡi Xào 250g</v>
      </c>
      <c r="M3238" s="8" t="str">
        <f>VLOOKUP(L3238,'[1]Mã Misa'!$C$2:$D$74,2,0)</f>
        <v>GTLX250G</v>
      </c>
      <c r="N3238" s="2">
        <v>50182</v>
      </c>
      <c r="O3238" t="s">
        <v>4382</v>
      </c>
      <c r="P3238" s="8" t="str">
        <f t="shared" si="254"/>
        <v>0163696</v>
      </c>
      <c r="Q3238" s="8" t="e">
        <f t="shared" si="252"/>
        <v>#N/A</v>
      </c>
      <c r="R3238" s="19">
        <v>44557</v>
      </c>
      <c r="S3238" s="17" t="s">
        <v>4383</v>
      </c>
      <c r="T3238" s="8" t="str">
        <f t="shared" si="255"/>
        <v>VM+ HNI 13</v>
      </c>
      <c r="U3238" t="s">
        <v>11649</v>
      </c>
      <c r="Y3238" t="str">
        <f t="shared" si="256"/>
        <v>WINCOMHANOI</v>
      </c>
    </row>
    <row r="3239" spans="1:25" x14ac:dyDescent="0.2">
      <c r="A3239" t="s">
        <v>0</v>
      </c>
      <c r="B3239" t="s">
        <v>4384</v>
      </c>
      <c r="D3239" t="s">
        <v>1188</v>
      </c>
      <c r="E3239" t="s">
        <v>3</v>
      </c>
      <c r="F3239" s="12">
        <v>2</v>
      </c>
      <c r="G3239" s="2">
        <v>122500</v>
      </c>
      <c r="H3239" t="s">
        <v>104</v>
      </c>
      <c r="J3239" t="s">
        <v>1189</v>
      </c>
      <c r="K3239" s="9" t="str">
        <f t="shared" si="253"/>
        <v xml:space="preserve"> Càng ghẹ cốm hoa 250g</v>
      </c>
      <c r="L3239" s="8" t="str">
        <f>VLOOKUP(K3239,'[1]Mã Misa'!$B$2:$D$74,2,0)</f>
        <v>Càng ghẹ cốm hoa 250g</v>
      </c>
      <c r="M3239" s="8" t="str">
        <f>VLOOKUP(L3239,'[1]Mã Misa'!$C$2:$D$74,2,0)</f>
        <v>CGCH250</v>
      </c>
      <c r="N3239" s="2">
        <v>61250</v>
      </c>
      <c r="O3239" t="s">
        <v>4385</v>
      </c>
      <c r="P3239" s="8" t="str">
        <f t="shared" si="254"/>
        <v>0163707</v>
      </c>
      <c r="Q3239" s="8" t="e">
        <f t="shared" si="252"/>
        <v>#N/A</v>
      </c>
      <c r="R3239" s="19">
        <v>44557</v>
      </c>
      <c r="S3239" s="17" t="s">
        <v>4383</v>
      </c>
      <c r="T3239" s="8" t="str">
        <f t="shared" si="255"/>
        <v>VM+ HNI 13</v>
      </c>
      <c r="U3239" t="s">
        <v>11649</v>
      </c>
      <c r="Y3239" t="str">
        <f t="shared" si="256"/>
        <v>WINCOMHANOI</v>
      </c>
    </row>
    <row r="3240" spans="1:25" x14ac:dyDescent="0.2">
      <c r="A3240" t="s">
        <v>0</v>
      </c>
      <c r="B3240" t="s">
        <v>4386</v>
      </c>
      <c r="D3240" t="s">
        <v>15</v>
      </c>
      <c r="E3240" t="s">
        <v>3</v>
      </c>
      <c r="F3240" s="12">
        <v>1</v>
      </c>
      <c r="G3240" s="2">
        <v>46000</v>
      </c>
      <c r="H3240" t="s">
        <v>4</v>
      </c>
      <c r="J3240" t="s">
        <v>16</v>
      </c>
      <c r="K3240" s="9" t="str">
        <f t="shared" si="253"/>
        <v>Mộc nấm hương gói 250g</v>
      </c>
      <c r="L3240" s="8" t="str">
        <f>VLOOKUP(K3240,'[1]Mã Misa'!$B$2:$D$74,2,0)</f>
        <v>Mộc Nấm Hương 250g</v>
      </c>
      <c r="M3240" s="8" t="str">
        <f>VLOOKUP(L3240,'[1]Mã Misa'!$C$2:$D$74,2,0)</f>
        <v>MNH250</v>
      </c>
      <c r="N3240" s="2">
        <v>46000</v>
      </c>
      <c r="O3240" t="s">
        <v>4387</v>
      </c>
      <c r="P3240" s="8" t="str">
        <f t="shared" si="254"/>
        <v>0163708</v>
      </c>
      <c r="Q3240" s="8" t="e">
        <f t="shared" si="252"/>
        <v>#N/A</v>
      </c>
      <c r="R3240" s="19">
        <v>44557</v>
      </c>
      <c r="S3240" s="17" t="s">
        <v>4388</v>
      </c>
      <c r="T3240" s="8" t="str">
        <f t="shared" si="255"/>
        <v>VM+ HNI Kh</v>
      </c>
      <c r="U3240" t="s">
        <v>11650</v>
      </c>
      <c r="Y3240" t="str">
        <f t="shared" si="256"/>
        <v>WINCOMHANOI</v>
      </c>
    </row>
    <row r="3241" spans="1:25" x14ac:dyDescent="0.2">
      <c r="A3241" t="s">
        <v>0</v>
      </c>
      <c r="B3241" t="s">
        <v>4386</v>
      </c>
      <c r="D3241" t="s">
        <v>8</v>
      </c>
      <c r="E3241" t="s">
        <v>3</v>
      </c>
      <c r="F3241" s="12">
        <v>1</v>
      </c>
      <c r="G3241" s="2">
        <v>105400</v>
      </c>
      <c r="H3241" t="s">
        <v>4</v>
      </c>
      <c r="J3241" t="s">
        <v>9</v>
      </c>
      <c r="K3241" s="9" t="str">
        <f t="shared" si="253"/>
        <v>_Đùi gà sốt cay 500g</v>
      </c>
      <c r="L3241" s="8" t="str">
        <f>VLOOKUP(K3241,'[1]Mã Misa'!$B$2:$D$74,2,0)</f>
        <v>Đùi gà sốt cay 500g</v>
      </c>
      <c r="M3241" s="8" t="str">
        <f>VLOOKUP(L3241,'[1]Mã Misa'!$C$2:$D$74,2,0)</f>
        <v>DGSC500</v>
      </c>
      <c r="N3241" s="2">
        <v>105400</v>
      </c>
      <c r="O3241" t="s">
        <v>4387</v>
      </c>
      <c r="P3241" s="8" t="str">
        <f t="shared" si="254"/>
        <v>0163708</v>
      </c>
      <c r="Q3241" s="8" t="e">
        <f t="shared" si="252"/>
        <v>#N/A</v>
      </c>
      <c r="R3241" s="19">
        <v>44557</v>
      </c>
      <c r="S3241" s="17" t="s">
        <v>4388</v>
      </c>
      <c r="T3241" s="8" t="str">
        <f t="shared" si="255"/>
        <v>VM+ HNI Kh</v>
      </c>
      <c r="U3241" t="s">
        <v>11650</v>
      </c>
      <c r="Y3241" t="str">
        <f t="shared" si="256"/>
        <v>WINCOMHANOI</v>
      </c>
    </row>
    <row r="3242" spans="1:25" x14ac:dyDescent="0.2">
      <c r="A3242" t="s">
        <v>0</v>
      </c>
      <c r="B3242" t="s">
        <v>4389</v>
      </c>
      <c r="D3242" t="s">
        <v>27</v>
      </c>
      <c r="E3242" t="s">
        <v>3</v>
      </c>
      <c r="F3242" s="12">
        <v>1</v>
      </c>
      <c r="G3242" s="2">
        <v>61050</v>
      </c>
      <c r="H3242" t="s">
        <v>4</v>
      </c>
      <c r="J3242" t="s">
        <v>28</v>
      </c>
      <c r="K3242" s="9" t="str">
        <f t="shared" si="253"/>
        <v>_Giò sụn gà 250g</v>
      </c>
      <c r="L3242" s="8" t="str">
        <f>VLOOKUP(K3242,'[1]Mã Misa'!$B$2:$D$74,2,0)</f>
        <v>Giò sụn gà 250g</v>
      </c>
      <c r="M3242" s="8" t="str">
        <f>VLOOKUP(L3242,'[1]Mã Misa'!$C$2:$D$74,2,0)</f>
        <v>GSG250</v>
      </c>
      <c r="N3242" s="2">
        <v>61050</v>
      </c>
      <c r="O3242" t="s">
        <v>4390</v>
      </c>
      <c r="P3242" s="8" t="str">
        <f t="shared" si="254"/>
        <v>0163710</v>
      </c>
      <c r="Q3242" s="8" t="e">
        <f t="shared" si="252"/>
        <v>#N/A</v>
      </c>
      <c r="R3242" s="19">
        <v>44557</v>
      </c>
      <c r="S3242" s="17" t="s">
        <v>4391</v>
      </c>
      <c r="T3242" s="8" t="str">
        <f t="shared" si="255"/>
        <v>VM+ HNI CT</v>
      </c>
      <c r="U3242" t="s">
        <v>11651</v>
      </c>
      <c r="Y3242" t="str">
        <f t="shared" si="256"/>
        <v>WINCOMHANOI</v>
      </c>
    </row>
    <row r="3243" spans="1:25" x14ac:dyDescent="0.2">
      <c r="A3243" t="s">
        <v>0</v>
      </c>
      <c r="B3243" t="s">
        <v>4389</v>
      </c>
      <c r="D3243" t="s">
        <v>2</v>
      </c>
      <c r="E3243" t="s">
        <v>3</v>
      </c>
      <c r="F3243" s="12">
        <v>1</v>
      </c>
      <c r="G3243" s="2">
        <v>70950</v>
      </c>
      <c r="H3243" t="s">
        <v>4</v>
      </c>
      <c r="J3243" t="s">
        <v>5</v>
      </c>
      <c r="K3243" s="9" t="str">
        <f t="shared" si="253"/>
        <v>_Chả nướng 300g</v>
      </c>
      <c r="L3243" s="8" t="str">
        <f>VLOOKUP(K3243,'[1]Mã Misa'!$B$2:$D$74,2,0)</f>
        <v>Chả nướng 300g</v>
      </c>
      <c r="M3243" s="8" t="str">
        <f>VLOOKUP(L3243,'[1]Mã Misa'!$C$2:$D$74,2,0)</f>
        <v>CN300</v>
      </c>
      <c r="N3243" s="2">
        <v>70950</v>
      </c>
      <c r="O3243" t="s">
        <v>4390</v>
      </c>
      <c r="P3243" s="8" t="str">
        <f t="shared" si="254"/>
        <v>0163710</v>
      </c>
      <c r="Q3243" s="8" t="e">
        <f t="shared" si="252"/>
        <v>#N/A</v>
      </c>
      <c r="R3243" s="19">
        <v>44557</v>
      </c>
      <c r="S3243" s="17" t="s">
        <v>4391</v>
      </c>
      <c r="T3243" s="8" t="str">
        <f t="shared" si="255"/>
        <v>VM+ HNI CT</v>
      </c>
      <c r="U3243" t="s">
        <v>11651</v>
      </c>
      <c r="Y3243" t="str">
        <f t="shared" si="256"/>
        <v>WINCOMHANOI</v>
      </c>
    </row>
    <row r="3244" spans="1:25" x14ac:dyDescent="0.2">
      <c r="A3244" t="s">
        <v>0</v>
      </c>
      <c r="B3244" t="s">
        <v>4392</v>
      </c>
      <c r="D3244" t="s">
        <v>21</v>
      </c>
      <c r="E3244" t="s">
        <v>3</v>
      </c>
      <c r="F3244" s="12">
        <v>2</v>
      </c>
      <c r="G3244" s="2">
        <v>148500</v>
      </c>
      <c r="H3244" t="s">
        <v>4</v>
      </c>
      <c r="J3244" t="s">
        <v>22</v>
      </c>
      <c r="K3244" s="9" t="str">
        <f t="shared" si="253"/>
        <v>_Chả cốm 300g</v>
      </c>
      <c r="L3244" s="8" t="str">
        <f>VLOOKUP(K3244,'[1]Mã Misa'!$B$2:$D$74,2,0)</f>
        <v>Chả cốm 300g</v>
      </c>
      <c r="M3244" s="8" t="str">
        <f>VLOOKUP(L3244,'[1]Mã Misa'!$C$2:$D$74,2,0)</f>
        <v>CC300</v>
      </c>
      <c r="N3244" s="2">
        <v>74250</v>
      </c>
      <c r="O3244" t="s">
        <v>4393</v>
      </c>
      <c r="P3244" s="8" t="str">
        <f t="shared" si="254"/>
        <v>0000702</v>
      </c>
      <c r="Q3244" s="8" t="e">
        <f t="shared" si="252"/>
        <v>#N/A</v>
      </c>
      <c r="R3244" s="19">
        <v>44557</v>
      </c>
      <c r="S3244" s="17" t="s">
        <v>397</v>
      </c>
      <c r="T3244" s="8" t="str">
        <f t="shared" si="255"/>
        <v>VM+ VPC TD</v>
      </c>
      <c r="U3244" t="s">
        <v>10623</v>
      </c>
      <c r="Y3244" t="str">
        <f t="shared" si="256"/>
        <v>WINCOMVINHPHUC</v>
      </c>
    </row>
    <row r="3245" spans="1:25" x14ac:dyDescent="0.2">
      <c r="A3245" t="s">
        <v>0</v>
      </c>
      <c r="B3245" t="s">
        <v>4394</v>
      </c>
      <c r="D3245" t="s">
        <v>8</v>
      </c>
      <c r="E3245" t="s">
        <v>3</v>
      </c>
      <c r="F3245" s="12">
        <v>6</v>
      </c>
      <c r="G3245" s="2">
        <v>632400</v>
      </c>
      <c r="H3245" t="s">
        <v>4</v>
      </c>
      <c r="J3245" t="s">
        <v>9</v>
      </c>
      <c r="K3245" s="9" t="str">
        <f t="shared" si="253"/>
        <v>_Đùi gà sốt cay 500g</v>
      </c>
      <c r="L3245" s="8" t="str">
        <f>VLOOKUP(K3245,'[1]Mã Misa'!$B$2:$D$74,2,0)</f>
        <v>Đùi gà sốt cay 500g</v>
      </c>
      <c r="M3245" s="8" t="str">
        <f>VLOOKUP(L3245,'[1]Mã Misa'!$C$2:$D$74,2,0)</f>
        <v>DGSC500</v>
      </c>
      <c r="N3245" s="2">
        <v>105400</v>
      </c>
      <c r="O3245" t="s">
        <v>4395</v>
      </c>
      <c r="P3245" s="8" t="str">
        <f t="shared" si="254"/>
        <v>0163739</v>
      </c>
      <c r="Q3245" s="8" t="e">
        <f t="shared" si="252"/>
        <v>#N/A</v>
      </c>
      <c r="R3245" s="19">
        <v>44557</v>
      </c>
      <c r="S3245" s="17" t="s">
        <v>2325</v>
      </c>
      <c r="T3245" s="8" t="str">
        <f t="shared" si="255"/>
        <v>VM+ HNI A2</v>
      </c>
      <c r="U3245" t="s">
        <v>11164</v>
      </c>
      <c r="Y3245" t="str">
        <f t="shared" si="256"/>
        <v>WINCOMHANOI</v>
      </c>
    </row>
    <row r="3246" spans="1:25" x14ac:dyDescent="0.2">
      <c r="A3246" t="s">
        <v>0</v>
      </c>
      <c r="B3246" t="s">
        <v>4394</v>
      </c>
      <c r="D3246" t="s">
        <v>25</v>
      </c>
      <c r="E3246" t="s">
        <v>3</v>
      </c>
      <c r="F3246" s="12">
        <v>5</v>
      </c>
      <c r="G3246" s="2">
        <v>453750</v>
      </c>
      <c r="H3246" t="s">
        <v>4</v>
      </c>
      <c r="J3246" t="s">
        <v>26</v>
      </c>
      <c r="K3246" s="9" t="str">
        <f t="shared" si="253"/>
        <v>_Chân gà sốt cay 400g</v>
      </c>
      <c r="L3246" s="8" t="str">
        <f>VLOOKUP(K3246,'[1]Mã Misa'!$B$2:$D$74,2,0)</f>
        <v>Chân gà sốt cay 400g</v>
      </c>
      <c r="M3246" s="8" t="str">
        <f>VLOOKUP(L3246,'[1]Mã Misa'!$C$2:$D$74,2,0)</f>
        <v>CGSC400</v>
      </c>
      <c r="N3246" s="2">
        <v>90750</v>
      </c>
      <c r="O3246" t="s">
        <v>4395</v>
      </c>
      <c r="P3246" s="8" t="str">
        <f t="shared" si="254"/>
        <v>0163739</v>
      </c>
      <c r="Q3246" s="8" t="e">
        <f t="shared" si="252"/>
        <v>#N/A</v>
      </c>
      <c r="R3246" s="19">
        <v>44557</v>
      </c>
      <c r="S3246" s="17" t="s">
        <v>2325</v>
      </c>
      <c r="T3246" s="8" t="str">
        <f t="shared" si="255"/>
        <v>VM+ HNI A2</v>
      </c>
      <c r="U3246" t="s">
        <v>11164</v>
      </c>
      <c r="Y3246" t="str">
        <f t="shared" si="256"/>
        <v>WINCOMHANOI</v>
      </c>
    </row>
    <row r="3247" spans="1:25" x14ac:dyDescent="0.2">
      <c r="A3247" t="s">
        <v>0</v>
      </c>
      <c r="B3247" t="s">
        <v>4396</v>
      </c>
      <c r="D3247" t="s">
        <v>11</v>
      </c>
      <c r="E3247" t="s">
        <v>3</v>
      </c>
      <c r="F3247" s="12">
        <v>4</v>
      </c>
      <c r="G3247" s="2">
        <v>200728</v>
      </c>
      <c r="H3247" t="s">
        <v>4</v>
      </c>
      <c r="J3247" t="s">
        <v>12</v>
      </c>
      <c r="K3247" s="9" t="str">
        <f t="shared" si="253"/>
        <v>Giò tai lưỡi xào gói 250g</v>
      </c>
      <c r="L3247" s="8" t="str">
        <f>VLOOKUP(K3247,'[1]Mã Misa'!$B$2:$D$74,2,0)</f>
        <v>Giò Tai Lưỡi Xào 250g</v>
      </c>
      <c r="M3247" s="8" t="str">
        <f>VLOOKUP(L3247,'[1]Mã Misa'!$C$2:$D$74,2,0)</f>
        <v>GTLX250G</v>
      </c>
      <c r="N3247" s="2">
        <v>50182</v>
      </c>
      <c r="O3247" t="s">
        <v>4397</v>
      </c>
      <c r="P3247" s="8" t="str">
        <f t="shared" si="254"/>
        <v>0163740</v>
      </c>
      <c r="Q3247" s="8" t="e">
        <f t="shared" si="252"/>
        <v>#N/A</v>
      </c>
      <c r="R3247" s="19">
        <v>44557</v>
      </c>
      <c r="S3247" s="17" t="s">
        <v>4398</v>
      </c>
      <c r="T3247" s="8" t="str">
        <f t="shared" si="255"/>
        <v>VM+ HNI 15</v>
      </c>
      <c r="U3247" t="s">
        <v>11652</v>
      </c>
      <c r="Y3247" t="str">
        <f t="shared" si="256"/>
        <v>WINCOMHANOI</v>
      </c>
    </row>
    <row r="3248" spans="1:25" x14ac:dyDescent="0.2">
      <c r="A3248" t="s">
        <v>0</v>
      </c>
      <c r="B3248" t="s">
        <v>4396</v>
      </c>
      <c r="D3248" t="s">
        <v>21</v>
      </c>
      <c r="E3248" t="s">
        <v>3</v>
      </c>
      <c r="F3248" s="12">
        <v>1</v>
      </c>
      <c r="G3248" s="2">
        <v>74250</v>
      </c>
      <c r="H3248" t="s">
        <v>4</v>
      </c>
      <c r="J3248" t="s">
        <v>22</v>
      </c>
      <c r="K3248" s="9" t="str">
        <f t="shared" si="253"/>
        <v>_Chả cốm 300g</v>
      </c>
      <c r="L3248" s="8" t="str">
        <f>VLOOKUP(K3248,'[1]Mã Misa'!$B$2:$D$74,2,0)</f>
        <v>Chả cốm 300g</v>
      </c>
      <c r="M3248" s="8" t="str">
        <f>VLOOKUP(L3248,'[1]Mã Misa'!$C$2:$D$74,2,0)</f>
        <v>CC300</v>
      </c>
      <c r="N3248" s="2">
        <v>74250</v>
      </c>
      <c r="O3248" t="s">
        <v>4397</v>
      </c>
      <c r="P3248" s="8" t="str">
        <f t="shared" si="254"/>
        <v>0163740</v>
      </c>
      <c r="Q3248" s="8" t="e">
        <f t="shared" si="252"/>
        <v>#N/A</v>
      </c>
      <c r="R3248" s="19">
        <v>44557</v>
      </c>
      <c r="S3248" s="17" t="s">
        <v>4398</v>
      </c>
      <c r="T3248" s="8" t="str">
        <f t="shared" si="255"/>
        <v>VM+ HNI 15</v>
      </c>
      <c r="U3248" t="s">
        <v>11652</v>
      </c>
      <c r="Y3248" t="str">
        <f t="shared" si="256"/>
        <v>WINCOMHANOI</v>
      </c>
    </row>
    <row r="3249" spans="1:25" x14ac:dyDescent="0.2">
      <c r="A3249" t="s">
        <v>0</v>
      </c>
      <c r="B3249" t="s">
        <v>4399</v>
      </c>
      <c r="D3249" t="s">
        <v>30</v>
      </c>
      <c r="E3249" t="s">
        <v>3</v>
      </c>
      <c r="F3249" s="12">
        <v>1</v>
      </c>
      <c r="G3249" s="2">
        <v>111058</v>
      </c>
      <c r="H3249" t="s">
        <v>4</v>
      </c>
      <c r="J3249" t="s">
        <v>31</v>
      </c>
      <c r="K3249" s="9" t="str">
        <f t="shared" si="253"/>
        <v>Gà muối gói 500g</v>
      </c>
      <c r="L3249" s="8" t="str">
        <f>VLOOKUP(K3249,'[1]Mã Misa'!$B$2:$D$74,2,0)</f>
        <v>Gà muối 500g</v>
      </c>
      <c r="M3249" s="8" t="str">
        <f>VLOOKUP(L3249,'[1]Mã Misa'!$C$2:$D$74,2,0)</f>
        <v>GM500</v>
      </c>
      <c r="N3249" s="2">
        <v>111058</v>
      </c>
      <c r="O3249" t="s">
        <v>4400</v>
      </c>
      <c r="P3249" s="8" t="str">
        <f t="shared" si="254"/>
        <v>0163742</v>
      </c>
      <c r="Q3249" s="8" t="e">
        <f t="shared" si="252"/>
        <v>#N/A</v>
      </c>
      <c r="R3249" s="19">
        <v>44557</v>
      </c>
      <c r="S3249" s="17" t="s">
        <v>4398</v>
      </c>
      <c r="T3249" s="8" t="str">
        <f t="shared" si="255"/>
        <v>VM+ HNI 15</v>
      </c>
      <c r="U3249" t="s">
        <v>11652</v>
      </c>
      <c r="Y3249" t="str">
        <f t="shared" si="256"/>
        <v>WINCOMHANOI</v>
      </c>
    </row>
    <row r="3250" spans="1:25" x14ac:dyDescent="0.2">
      <c r="A3250" t="s">
        <v>0</v>
      </c>
      <c r="B3250" t="s">
        <v>4401</v>
      </c>
      <c r="D3250" t="s">
        <v>40</v>
      </c>
      <c r="E3250" t="s">
        <v>3</v>
      </c>
      <c r="F3250" s="12">
        <v>4</v>
      </c>
      <c r="G3250" s="2">
        <v>237600</v>
      </c>
      <c r="H3250" t="s">
        <v>4</v>
      </c>
      <c r="J3250" t="s">
        <v>41</v>
      </c>
      <c r="K3250" s="9" t="str">
        <f t="shared" si="253"/>
        <v>_Giò lụa 250g</v>
      </c>
      <c r="L3250" s="8" t="str">
        <f>VLOOKUP(K3250,'[1]Mã Misa'!$B$2:$D$74,2,0)</f>
        <v>Giò lụa 250g</v>
      </c>
      <c r="M3250" s="8" t="str">
        <f>VLOOKUP(L3250,'[1]Mã Misa'!$C$2:$D$74,2,0)</f>
        <v>GL250</v>
      </c>
      <c r="N3250" s="2">
        <v>59400</v>
      </c>
      <c r="O3250" t="s">
        <v>4402</v>
      </c>
      <c r="P3250" s="8" t="str">
        <f t="shared" si="254"/>
        <v>0012328</v>
      </c>
      <c r="Q3250" s="8" t="e">
        <f t="shared" si="252"/>
        <v>#N/A</v>
      </c>
      <c r="R3250" s="19">
        <v>44557</v>
      </c>
      <c r="S3250" s="17" t="s">
        <v>2832</v>
      </c>
      <c r="T3250" s="8" t="str">
        <f t="shared" si="255"/>
        <v>VM+ HPG Ph</v>
      </c>
      <c r="U3250" t="s">
        <v>11298</v>
      </c>
      <c r="Y3250" t="str">
        <f t="shared" si="256"/>
        <v>WINCOMHAIPHONG</v>
      </c>
    </row>
    <row r="3251" spans="1:25" x14ac:dyDescent="0.2">
      <c r="A3251" t="s">
        <v>0</v>
      </c>
      <c r="B3251" t="s">
        <v>4403</v>
      </c>
      <c r="D3251" t="s">
        <v>40</v>
      </c>
      <c r="E3251" t="s">
        <v>3</v>
      </c>
      <c r="F3251" s="12">
        <v>1</v>
      </c>
      <c r="G3251" s="2">
        <v>59400</v>
      </c>
      <c r="H3251" t="s">
        <v>4</v>
      </c>
      <c r="J3251" t="s">
        <v>41</v>
      </c>
      <c r="K3251" s="9" t="str">
        <f t="shared" si="253"/>
        <v>_Giò lụa 250g</v>
      </c>
      <c r="L3251" s="8" t="str">
        <f>VLOOKUP(K3251,'[1]Mã Misa'!$B$2:$D$74,2,0)</f>
        <v>Giò lụa 250g</v>
      </c>
      <c r="M3251" s="8" t="str">
        <f>VLOOKUP(L3251,'[1]Mã Misa'!$C$2:$D$74,2,0)</f>
        <v>GL250</v>
      </c>
      <c r="N3251" s="2">
        <v>59400</v>
      </c>
      <c r="O3251" t="s">
        <v>4404</v>
      </c>
      <c r="P3251" s="8" t="str">
        <f t="shared" si="254"/>
        <v>0003448</v>
      </c>
      <c r="Q3251" s="8" t="e">
        <f t="shared" si="252"/>
        <v>#N/A</v>
      </c>
      <c r="R3251" s="19">
        <v>44557</v>
      </c>
      <c r="S3251" s="17" t="s">
        <v>4405</v>
      </c>
      <c r="T3251" s="8" t="str">
        <f t="shared" si="255"/>
        <v>VM+ HDG 26</v>
      </c>
      <c r="U3251" t="s">
        <v>11653</v>
      </c>
      <c r="Y3251" t="str">
        <f t="shared" si="256"/>
        <v>WINCOMHAIDUONG</v>
      </c>
    </row>
    <row r="3252" spans="1:25" x14ac:dyDescent="0.2">
      <c r="A3252" t="s">
        <v>0</v>
      </c>
      <c r="B3252" t="s">
        <v>4403</v>
      </c>
      <c r="D3252" t="s">
        <v>15</v>
      </c>
      <c r="E3252" t="s">
        <v>3</v>
      </c>
      <c r="F3252" s="12">
        <v>2</v>
      </c>
      <c r="G3252" s="2">
        <v>92000</v>
      </c>
      <c r="H3252" t="s">
        <v>4</v>
      </c>
      <c r="J3252" t="s">
        <v>16</v>
      </c>
      <c r="K3252" s="9" t="str">
        <f t="shared" si="253"/>
        <v>Mộc nấm hương gói 250g</v>
      </c>
      <c r="L3252" s="8" t="str">
        <f>VLOOKUP(K3252,'[1]Mã Misa'!$B$2:$D$74,2,0)</f>
        <v>Mộc Nấm Hương 250g</v>
      </c>
      <c r="M3252" s="8" t="str">
        <f>VLOOKUP(L3252,'[1]Mã Misa'!$C$2:$D$74,2,0)</f>
        <v>MNH250</v>
      </c>
      <c r="N3252" s="2">
        <v>46000</v>
      </c>
      <c r="O3252" t="s">
        <v>4404</v>
      </c>
      <c r="P3252" s="8" t="str">
        <f t="shared" si="254"/>
        <v>0003448</v>
      </c>
      <c r="Q3252" s="8" t="e">
        <f t="shared" si="252"/>
        <v>#N/A</v>
      </c>
      <c r="R3252" s="19">
        <v>44557</v>
      </c>
      <c r="S3252" s="17" t="s">
        <v>4405</v>
      </c>
      <c r="T3252" s="8" t="str">
        <f t="shared" si="255"/>
        <v>VM+ HDG 26</v>
      </c>
      <c r="U3252" t="s">
        <v>11653</v>
      </c>
      <c r="Y3252" t="str">
        <f t="shared" si="256"/>
        <v>WINCOMHAIDUONG</v>
      </c>
    </row>
    <row r="3253" spans="1:25" x14ac:dyDescent="0.2">
      <c r="A3253" t="s">
        <v>0</v>
      </c>
      <c r="B3253" t="s">
        <v>4406</v>
      </c>
      <c r="D3253" t="s">
        <v>42</v>
      </c>
      <c r="E3253" t="s">
        <v>3</v>
      </c>
      <c r="F3253" s="12">
        <v>5</v>
      </c>
      <c r="G3253" s="2">
        <v>438935</v>
      </c>
      <c r="H3253" t="s">
        <v>4</v>
      </c>
      <c r="J3253" t="s">
        <v>43</v>
      </c>
      <c r="K3253" s="9" t="str">
        <f t="shared" si="253"/>
        <v>Bắp bò muối gói 200g</v>
      </c>
      <c r="L3253" s="8" t="str">
        <f>VLOOKUP(K3253,'[1]Mã Misa'!$B$2:$D$74,2,0)</f>
        <v>Bắp bò muối 200g</v>
      </c>
      <c r="M3253" s="8" t="str">
        <f>VLOOKUP(L3253,'[1]Mã Misa'!$C$2:$D$74,2,0)</f>
        <v>BBM200</v>
      </c>
      <c r="N3253" s="2">
        <v>87787</v>
      </c>
      <c r="O3253" t="s">
        <v>4407</v>
      </c>
      <c r="P3253" s="8" t="str">
        <f t="shared" si="254"/>
        <v>0163765</v>
      </c>
      <c r="Q3253" s="8" t="e">
        <f t="shared" si="252"/>
        <v>#N/A</v>
      </c>
      <c r="R3253" s="19">
        <v>44557</v>
      </c>
      <c r="S3253" s="17" t="s">
        <v>3110</v>
      </c>
      <c r="T3253" s="8" t="str">
        <f t="shared" si="255"/>
        <v>VM+ HNI 26</v>
      </c>
      <c r="U3253" t="s">
        <v>11362</v>
      </c>
      <c r="Y3253" t="str">
        <f t="shared" si="256"/>
        <v>WINCOMHANOI</v>
      </c>
    </row>
    <row r="3254" spans="1:25" x14ac:dyDescent="0.2">
      <c r="A3254" t="s">
        <v>0</v>
      </c>
      <c r="B3254" t="s">
        <v>4408</v>
      </c>
      <c r="D3254" t="s">
        <v>30</v>
      </c>
      <c r="E3254" t="s">
        <v>3</v>
      </c>
      <c r="F3254" s="12">
        <v>1</v>
      </c>
      <c r="G3254" s="2">
        <v>111058</v>
      </c>
      <c r="H3254" t="s">
        <v>4</v>
      </c>
      <c r="J3254" t="s">
        <v>31</v>
      </c>
      <c r="K3254" s="9" t="str">
        <f t="shared" si="253"/>
        <v>Gà muối gói 500g</v>
      </c>
      <c r="L3254" s="8" t="str">
        <f>VLOOKUP(K3254,'[1]Mã Misa'!$B$2:$D$74,2,0)</f>
        <v>Gà muối 500g</v>
      </c>
      <c r="M3254" s="8" t="str">
        <f>VLOOKUP(L3254,'[1]Mã Misa'!$C$2:$D$74,2,0)</f>
        <v>GM500</v>
      </c>
      <c r="N3254" s="2">
        <v>111058</v>
      </c>
      <c r="O3254" t="s">
        <v>4409</v>
      </c>
      <c r="P3254" s="8" t="str">
        <f t="shared" si="254"/>
        <v>0001137</v>
      </c>
      <c r="Q3254" s="8" t="e">
        <f t="shared" si="252"/>
        <v>#N/A</v>
      </c>
      <c r="R3254" s="19">
        <v>44557</v>
      </c>
      <c r="S3254" s="17" t="s">
        <v>201</v>
      </c>
      <c r="T3254" s="8" t="str">
        <f t="shared" si="255"/>
        <v>VM+ GLI Lô</v>
      </c>
      <c r="U3254" t="s">
        <v>10559</v>
      </c>
      <c r="Y3254" t="str">
        <f t="shared" si="256"/>
        <v>WINCOMGIALAI</v>
      </c>
    </row>
    <row r="3255" spans="1:25" x14ac:dyDescent="0.2">
      <c r="A3255" t="s">
        <v>0</v>
      </c>
      <c r="B3255" t="s">
        <v>4410</v>
      </c>
      <c r="D3255" t="s">
        <v>42</v>
      </c>
      <c r="E3255" t="s">
        <v>3</v>
      </c>
      <c r="F3255" s="12">
        <v>4</v>
      </c>
      <c r="G3255" s="2">
        <v>351148</v>
      </c>
      <c r="H3255" t="s">
        <v>4</v>
      </c>
      <c r="J3255" t="s">
        <v>43</v>
      </c>
      <c r="K3255" s="9" t="str">
        <f t="shared" si="253"/>
        <v>Bắp bò muối gói 200g</v>
      </c>
      <c r="L3255" s="8" t="str">
        <f>VLOOKUP(K3255,'[1]Mã Misa'!$B$2:$D$74,2,0)</f>
        <v>Bắp bò muối 200g</v>
      </c>
      <c r="M3255" s="8" t="str">
        <f>VLOOKUP(L3255,'[1]Mã Misa'!$C$2:$D$74,2,0)</f>
        <v>BBM200</v>
      </c>
      <c r="N3255" s="2">
        <v>87787</v>
      </c>
      <c r="O3255" t="s">
        <v>4411</v>
      </c>
      <c r="P3255" s="8" t="str">
        <f t="shared" si="254"/>
        <v>0021218</v>
      </c>
      <c r="Q3255" s="8" t="e">
        <f t="shared" si="252"/>
        <v>#N/A</v>
      </c>
      <c r="R3255" s="19">
        <v>44557</v>
      </c>
      <c r="S3255" s="17" t="s">
        <v>1474</v>
      </c>
      <c r="T3255" s="8" t="str">
        <f t="shared" si="255"/>
        <v>VM+ DNG 15</v>
      </c>
      <c r="U3255" t="s">
        <v>10934</v>
      </c>
      <c r="Y3255" t="str">
        <f t="shared" si="256"/>
        <v>WINCOMDANANG</v>
      </c>
    </row>
    <row r="3256" spans="1:25" x14ac:dyDescent="0.2">
      <c r="A3256" t="s">
        <v>0</v>
      </c>
      <c r="B3256" t="s">
        <v>4412</v>
      </c>
      <c r="D3256" t="s">
        <v>42</v>
      </c>
      <c r="E3256" t="s">
        <v>3</v>
      </c>
      <c r="F3256" s="12">
        <v>4</v>
      </c>
      <c r="G3256" s="2">
        <v>351148</v>
      </c>
      <c r="H3256" t="s">
        <v>4</v>
      </c>
      <c r="J3256" t="s">
        <v>43</v>
      </c>
      <c r="K3256" s="9" t="str">
        <f t="shared" si="253"/>
        <v>Bắp bò muối gói 200g</v>
      </c>
      <c r="L3256" s="8" t="str">
        <f>VLOOKUP(K3256,'[1]Mã Misa'!$B$2:$D$74,2,0)</f>
        <v>Bắp bò muối 200g</v>
      </c>
      <c r="M3256" s="8" t="str">
        <f>VLOOKUP(L3256,'[1]Mã Misa'!$C$2:$D$74,2,0)</f>
        <v>BBM200</v>
      </c>
      <c r="N3256" s="2">
        <v>87787</v>
      </c>
      <c r="O3256" t="s">
        <v>4413</v>
      </c>
      <c r="P3256" s="8" t="str">
        <f t="shared" si="254"/>
        <v>0004313</v>
      </c>
      <c r="Q3256" s="8" t="e">
        <f t="shared" si="252"/>
        <v>#N/A</v>
      </c>
      <c r="R3256" s="19">
        <v>44557</v>
      </c>
      <c r="S3256" s="17" t="s">
        <v>4414</v>
      </c>
      <c r="T3256" s="8" t="str">
        <f t="shared" si="255"/>
        <v>VM+ DNI 38</v>
      </c>
      <c r="U3256" t="s">
        <v>11654</v>
      </c>
      <c r="Y3256" t="str">
        <f>IF(ISNUMBER(SEARCH($V$3,T3256)),"WINCOMHANOI",IF(ISNUMBER(SEARCH($V$4,T3256)),"WINCOMHOCHIMINH",IF(ISNUMBER(SEARCH($V$5,T3256)),"WINCOMDANANG",IF(ISNUMBER(SEARCH($V$6,T3256)),"WINCOMHAIDUONG",IF(ISNUMBER(SEARCH($V$7,T3256)),"WINCOMQUANGNINH",IF(ISNUMBER(SEARCH($V$8,T3256)),"WINCOMHAIPHONG",IF(ISNUMBER(SEARCH($V$9,T3256)),"WINCOMBACGIANG",IF(ISNUMBER(SEARCH($V$10,T3256)),"WINCOMBACNINH",IF(ISNUMBER(SEARCH($V$11,T3256)),"WINCOMPHUTHO",IF(ISNUMBER(SEARCH($V$12,T3256)),"WINCOMHATINH",IF(ISNUMBER(SEARCH($V$13,T3256)),"WINCOMTHAINGUYEN",IF(ISNUMBER(SEARCH($V$14,T3256)),"WINCOMKHANHHOA",IF(ISNUMBER(SEARCH($V$15,T3256)),"WINCOMHUNGYEN",IF(ISNUMBER(SEARCH($V$16,T3256)),"WINCOMNGHEAN",IF(ISNUMBER(SEARCH($V$17,T3256)),"WINCOMLAOCAI",IF(ISNUMBER(SEARCH($V$18,T3256)),"WINCOMVUNGTAU",IF(ISNUMBER(SEARCH($V$19,T3256)),"WINCOMBINHDUONG",IF(ISNUMBER(SEARCH($V$20,T3256)),"WINCOMKIENGIANG",IF(ISNUMBER(SEARCH($V$21,T3256)),"WINCOMHANAM",IF(ISNUMBER(SEARCH($V$22,T3256)),"WINCOMNAMDINH",IF(ISNUMBER(SEARCH($V$23,T3256)),"WINCOMLANGSON",IF(ISNUMBER(SEARCH($V$24,T3256)),"WINCOMTHANHHOA",IF(ISNUMBER(SEARCH($V$25,T3256)),"WINCOMYENBAI",IF(ISNUMBER(SEARCH($V$26,T3256)),"WINCOMTUYENQUANG",IF(ISNUMBER(SEARCH($V$27,T3256)),"WINCOMHUE",IF(ISNUMBER(SEARCH($V$28,T3256)),"WINCOMQUANGNAM",IF(ISNUMBER(SEARCH($V$29,T3256)),"WINCOMVINHPHUC",IF(ISNUMBER(SEARCH($V$30,T3256)),"WINCOMHAGIANG",IF(ISNUMBER(SEARCH($V$31,T3256)),"WINCOMNINHBINH",IF(ISNUMBER(SEARCH($V$32,T3256)),"WINCOMTRAVINH",IF(ISNUMBER(SEARCH($V$33,T3256)),"WINCOMCANTHO",IF(ISNUMBER(SEARCH($V$34,T3256)),"WINCOMBENTRE",IF(ISNUMBER(SEARCH($V$35,T3256)),"WINCOMCAMAU",IF(ISNUMBER(SEARCH($V$36,T3256)),"WINCOMANGIANG",IF(ISNUMBER(SEARCH($V$37,T3256)),"WINCOMNINHTHUAN",IF(ISNUMBER(SEARCH($V$38,T3256)),"WINCOMTHAIBINH",IF(ISNUMBER(SEARCH($V$39,T3256)),"WINCOMGIALAI",IF(ISNUMBER(SEARCH($V$40,T3256)),"WINCOMHOABINH",IF(ISNUMBER(SEARCH($V$41,T3256)),"WINCOMQUANGNGAI",IF(ISNUMBER(SEARCH($V$42,T3256)),"WINCOMBINHTHUAN",IF(ISNUMBER(SEARCH($V$43,T3256)),"WINCOMDAKLAK",IF(ISNUMBER(SEARCH($V$44,T3256)),"WINCOMSOCTRANG",IF(ISNUMBER(SEARCH($V$45,T3256)),"WINCOMSONLA",IF(ISNUMBER(SEARCH($V$46,T3256)),"WINCOMKONTUM",IF(ISNUMBER(SEARCH($V$47,T3256)),"WINCOMPHUYEN",IF(ISNUMBER(SEARCH($V$48,T3256)),"WINCOMQUANGTRI",IF(ISNUMBER(SEARCH($V$49,T3256)),"WINCOMBINHDINH",IF(ISNUMBER(SEARCH($V$50,T3256)),"WINCOMCAOBANG",IF(ISNUMBER(SEARCH($V$51,T3256)),"WINCOMQUANGBINH",IF(ISNUMBER(SEARCH($V$52,T3256)),"WINCOMLAMDONG",IF(ISNUMBER(SEARCH($V$53,T3256)),"WINCOMVINHLONG",IF(ISNUMBER(SEARCH($V$54,T3256)),"WINCOMDONGTHAP",IF(ISNUMBER(SEARCH($V$55,T3256)),"WINCOMTIENGIANG",IF(ISNUMBER(SEARCH($V$56,T3256)),"WINCOMQUANGNINH",IF(ISNUMBER(SEARCH($V$1399,T3256)),"WINCOMBIENHOA",IF(ISNUMBER(SEARCH($V$1399,T3257)),"0"))))))))))))))))))))))))))))))))))))))))))))))))))))))))</f>
        <v>WINCOMBIENHOA</v>
      </c>
    </row>
    <row r="3257" spans="1:25" x14ac:dyDescent="0.2">
      <c r="A3257" t="s">
        <v>0</v>
      </c>
      <c r="B3257" t="s">
        <v>4415</v>
      </c>
      <c r="D3257" t="s">
        <v>42</v>
      </c>
      <c r="E3257" t="s">
        <v>3</v>
      </c>
      <c r="F3257" s="12">
        <v>1</v>
      </c>
      <c r="G3257" s="2">
        <v>87787</v>
      </c>
      <c r="H3257" t="s">
        <v>4</v>
      </c>
      <c r="J3257" t="s">
        <v>43</v>
      </c>
      <c r="K3257" s="9" t="str">
        <f t="shared" si="253"/>
        <v>Bắp bò muối gói 200g</v>
      </c>
      <c r="L3257" s="8" t="str">
        <f>VLOOKUP(K3257,'[1]Mã Misa'!$B$2:$D$74,2,0)</f>
        <v>Bắp bò muối 200g</v>
      </c>
      <c r="M3257" s="8" t="str">
        <f>VLOOKUP(L3257,'[1]Mã Misa'!$C$2:$D$74,2,0)</f>
        <v>BBM200</v>
      </c>
      <c r="N3257" s="2">
        <v>87787</v>
      </c>
      <c r="O3257" t="s">
        <v>4416</v>
      </c>
      <c r="P3257" s="8" t="str">
        <f t="shared" si="254"/>
        <v>0163766</v>
      </c>
      <c r="Q3257" s="8" t="e">
        <f t="shared" si="252"/>
        <v>#N/A</v>
      </c>
      <c r="R3257" s="19">
        <v>44557</v>
      </c>
      <c r="S3257" s="17" t="s">
        <v>2620</v>
      </c>
      <c r="T3257" s="8" t="str">
        <f t="shared" si="255"/>
        <v>VM+ HNI Độ</v>
      </c>
      <c r="U3257" t="s">
        <v>11244</v>
      </c>
      <c r="Y3257" t="str">
        <f t="shared" si="256"/>
        <v>WINCOMHANOI</v>
      </c>
    </row>
    <row r="3258" spans="1:25" x14ac:dyDescent="0.2">
      <c r="A3258" t="s">
        <v>0</v>
      </c>
      <c r="B3258" t="s">
        <v>4417</v>
      </c>
      <c r="D3258" t="s">
        <v>42</v>
      </c>
      <c r="E3258" t="s">
        <v>3</v>
      </c>
      <c r="F3258" s="12">
        <v>6</v>
      </c>
      <c r="G3258" s="2">
        <v>526722</v>
      </c>
      <c r="H3258" t="s">
        <v>4</v>
      </c>
      <c r="J3258" t="s">
        <v>43</v>
      </c>
      <c r="K3258" s="9" t="str">
        <f t="shared" si="253"/>
        <v>Bắp bò muối gói 200g</v>
      </c>
      <c r="L3258" s="8" t="str">
        <f>VLOOKUP(K3258,'[1]Mã Misa'!$B$2:$D$74,2,0)</f>
        <v>Bắp bò muối 200g</v>
      </c>
      <c r="M3258" s="8" t="str">
        <f>VLOOKUP(L3258,'[1]Mã Misa'!$C$2:$D$74,2,0)</f>
        <v>BBM200</v>
      </c>
      <c r="N3258" s="2">
        <v>87787</v>
      </c>
      <c r="O3258" t="s">
        <v>4418</v>
      </c>
      <c r="P3258" s="8" t="str">
        <f t="shared" si="254"/>
        <v>0163767</v>
      </c>
      <c r="Q3258" s="8" t="e">
        <f t="shared" si="252"/>
        <v>#N/A</v>
      </c>
      <c r="R3258" s="19">
        <v>44557</v>
      </c>
      <c r="S3258" s="17" t="s">
        <v>745</v>
      </c>
      <c r="T3258" s="8" t="str">
        <f t="shared" si="255"/>
        <v>VM+ HNI 22</v>
      </c>
      <c r="U3258" t="s">
        <v>10725</v>
      </c>
      <c r="Y3258" t="str">
        <f t="shared" si="256"/>
        <v>WINCOMHANOI</v>
      </c>
    </row>
    <row r="3259" spans="1:25" x14ac:dyDescent="0.2">
      <c r="A3259" t="s">
        <v>0</v>
      </c>
      <c r="B3259" t="s">
        <v>4419</v>
      </c>
      <c r="D3259" t="s">
        <v>42</v>
      </c>
      <c r="E3259" t="s">
        <v>3</v>
      </c>
      <c r="F3259" s="12">
        <v>9</v>
      </c>
      <c r="G3259" s="2">
        <v>790083</v>
      </c>
      <c r="H3259" t="s">
        <v>4</v>
      </c>
      <c r="J3259" t="s">
        <v>43</v>
      </c>
      <c r="K3259" s="9" t="str">
        <f t="shared" si="253"/>
        <v>Bắp bò muối gói 200g</v>
      </c>
      <c r="L3259" s="8" t="str">
        <f>VLOOKUP(K3259,'[1]Mã Misa'!$B$2:$D$74,2,0)</f>
        <v>Bắp bò muối 200g</v>
      </c>
      <c r="M3259" s="8" t="str">
        <f>VLOOKUP(L3259,'[1]Mã Misa'!$C$2:$D$74,2,0)</f>
        <v>BBM200</v>
      </c>
      <c r="N3259" s="2">
        <v>87787</v>
      </c>
      <c r="O3259" t="s">
        <v>4420</v>
      </c>
      <c r="P3259" s="8" t="str">
        <f t="shared" si="254"/>
        <v>0012330</v>
      </c>
      <c r="Q3259" s="8" t="e">
        <f t="shared" si="252"/>
        <v>#N/A</v>
      </c>
      <c r="R3259" s="19">
        <v>44557</v>
      </c>
      <c r="S3259" s="17" t="s">
        <v>3759</v>
      </c>
      <c r="T3259" s="8" t="str">
        <f t="shared" si="255"/>
        <v>VM+ HPG 39</v>
      </c>
      <c r="U3259" t="s">
        <v>11520</v>
      </c>
      <c r="Y3259" t="str">
        <f t="shared" si="256"/>
        <v>WINCOMHAIPHONG</v>
      </c>
    </row>
    <row r="3260" spans="1:25" x14ac:dyDescent="0.2">
      <c r="A3260" t="s">
        <v>0</v>
      </c>
      <c r="B3260" t="s">
        <v>4421</v>
      </c>
      <c r="D3260" t="s">
        <v>42</v>
      </c>
      <c r="E3260" t="s">
        <v>3</v>
      </c>
      <c r="F3260" s="12">
        <v>22</v>
      </c>
      <c r="G3260" s="2">
        <v>1931314</v>
      </c>
      <c r="H3260" t="s">
        <v>4</v>
      </c>
      <c r="J3260" t="s">
        <v>43</v>
      </c>
      <c r="K3260" s="9" t="str">
        <f t="shared" si="253"/>
        <v>Bắp bò muối gói 200g</v>
      </c>
      <c r="L3260" s="8" t="str">
        <f>VLOOKUP(K3260,'[1]Mã Misa'!$B$2:$D$74,2,0)</f>
        <v>Bắp bò muối 200g</v>
      </c>
      <c r="M3260" s="8" t="str">
        <f>VLOOKUP(L3260,'[1]Mã Misa'!$C$2:$D$74,2,0)</f>
        <v>BBM200</v>
      </c>
      <c r="N3260" s="2">
        <v>87787</v>
      </c>
      <c r="O3260" t="s">
        <v>4422</v>
      </c>
      <c r="P3260" s="8" t="str">
        <f t="shared" si="254"/>
        <v>0048529</v>
      </c>
      <c r="Q3260" s="8" t="e">
        <f t="shared" si="252"/>
        <v>#N/A</v>
      </c>
      <c r="R3260" s="19">
        <v>44557</v>
      </c>
      <c r="S3260" s="17" t="s">
        <v>4423</v>
      </c>
      <c r="T3260" s="8" t="str">
        <f t="shared" si="255"/>
        <v>VM+ HCM 20</v>
      </c>
      <c r="U3260" t="s">
        <v>11655</v>
      </c>
      <c r="Y3260" t="str">
        <f t="shared" si="256"/>
        <v>WINCOMHOCHIMINH</v>
      </c>
    </row>
    <row r="3261" spans="1:25" x14ac:dyDescent="0.2">
      <c r="A3261" t="s">
        <v>0</v>
      </c>
      <c r="B3261" t="s">
        <v>4424</v>
      </c>
      <c r="D3261" t="s">
        <v>42</v>
      </c>
      <c r="E3261" t="s">
        <v>3</v>
      </c>
      <c r="F3261" s="12">
        <v>2</v>
      </c>
      <c r="G3261" s="2">
        <v>175574</v>
      </c>
      <c r="H3261" t="s">
        <v>4</v>
      </c>
      <c r="J3261" t="s">
        <v>43</v>
      </c>
      <c r="K3261" s="9" t="str">
        <f t="shared" si="253"/>
        <v>Bắp bò muối gói 200g</v>
      </c>
      <c r="L3261" s="8" t="str">
        <f>VLOOKUP(K3261,'[1]Mã Misa'!$B$2:$D$74,2,0)</f>
        <v>Bắp bò muối 200g</v>
      </c>
      <c r="M3261" s="8" t="str">
        <f>VLOOKUP(L3261,'[1]Mã Misa'!$C$2:$D$74,2,0)</f>
        <v>BBM200</v>
      </c>
      <c r="N3261" s="2">
        <v>87787</v>
      </c>
      <c r="O3261" t="s">
        <v>4425</v>
      </c>
      <c r="P3261" s="8" t="str">
        <f t="shared" si="254"/>
        <v>0163780</v>
      </c>
      <c r="Q3261" s="8" t="e">
        <f t="shared" si="252"/>
        <v>#N/A</v>
      </c>
      <c r="R3261" s="19">
        <v>44557</v>
      </c>
      <c r="S3261" s="17" t="s">
        <v>1484</v>
      </c>
      <c r="T3261" s="8" t="str">
        <f t="shared" si="255"/>
        <v>VM+ HNI 39</v>
      </c>
      <c r="U3261" t="s">
        <v>10937</v>
      </c>
      <c r="Y3261" t="str">
        <f t="shared" si="256"/>
        <v>WINCOMHANOI</v>
      </c>
    </row>
    <row r="3262" spans="1:25" x14ac:dyDescent="0.2">
      <c r="A3262" t="s">
        <v>0</v>
      </c>
      <c r="B3262" t="s">
        <v>4426</v>
      </c>
      <c r="D3262" t="s">
        <v>42</v>
      </c>
      <c r="E3262" t="s">
        <v>3</v>
      </c>
      <c r="F3262" s="12">
        <v>6</v>
      </c>
      <c r="G3262" s="2">
        <v>526722</v>
      </c>
      <c r="H3262" t="s">
        <v>4</v>
      </c>
      <c r="J3262" t="s">
        <v>43</v>
      </c>
      <c r="K3262" s="9" t="str">
        <f t="shared" si="253"/>
        <v>Bắp bò muối gói 200g</v>
      </c>
      <c r="L3262" s="8" t="str">
        <f>VLOOKUP(K3262,'[1]Mã Misa'!$B$2:$D$74,2,0)</f>
        <v>Bắp bò muối 200g</v>
      </c>
      <c r="M3262" s="8" t="str">
        <f>VLOOKUP(L3262,'[1]Mã Misa'!$C$2:$D$74,2,0)</f>
        <v>BBM200</v>
      </c>
      <c r="N3262" s="2">
        <v>87787</v>
      </c>
      <c r="O3262" t="s">
        <v>4427</v>
      </c>
      <c r="P3262" s="8" t="str">
        <f t="shared" si="254"/>
        <v>0163781</v>
      </c>
      <c r="Q3262" s="8" t="e">
        <f t="shared" si="252"/>
        <v>#N/A</v>
      </c>
      <c r="R3262" s="19">
        <v>44557</v>
      </c>
      <c r="S3262" s="17" t="s">
        <v>4205</v>
      </c>
      <c r="T3262" s="8" t="str">
        <f t="shared" si="255"/>
        <v>VM+ HNI 27</v>
      </c>
      <c r="U3262" t="s">
        <v>11616</v>
      </c>
      <c r="Y3262" t="str">
        <f t="shared" si="256"/>
        <v>WINCOMHANOI</v>
      </c>
    </row>
    <row r="3263" spans="1:25" x14ac:dyDescent="0.2">
      <c r="A3263" t="s">
        <v>0</v>
      </c>
      <c r="B3263" t="s">
        <v>4428</v>
      </c>
      <c r="D3263" t="s">
        <v>42</v>
      </c>
      <c r="E3263" t="s">
        <v>3</v>
      </c>
      <c r="F3263" s="12">
        <v>5</v>
      </c>
      <c r="G3263" s="2">
        <v>438935</v>
      </c>
      <c r="H3263" t="s">
        <v>4</v>
      </c>
      <c r="J3263" t="s">
        <v>43</v>
      </c>
      <c r="K3263" s="9" t="str">
        <f t="shared" si="253"/>
        <v>Bắp bò muối gói 200g</v>
      </c>
      <c r="L3263" s="8" t="str">
        <f>VLOOKUP(K3263,'[1]Mã Misa'!$B$2:$D$74,2,0)</f>
        <v>Bắp bò muối 200g</v>
      </c>
      <c r="M3263" s="8" t="str">
        <f>VLOOKUP(L3263,'[1]Mã Misa'!$C$2:$D$74,2,0)</f>
        <v>BBM200</v>
      </c>
      <c r="N3263" s="2">
        <v>87787</v>
      </c>
      <c r="O3263" t="s">
        <v>4429</v>
      </c>
      <c r="P3263" s="8" t="str">
        <f t="shared" si="254"/>
        <v>0048530</v>
      </c>
      <c r="Q3263" s="8" t="e">
        <f t="shared" si="252"/>
        <v>#N/A</v>
      </c>
      <c r="R3263" s="19">
        <v>44557</v>
      </c>
      <c r="S3263" s="17" t="s">
        <v>148</v>
      </c>
      <c r="T3263" s="8" t="str">
        <f t="shared" si="255"/>
        <v>VM+ HCM 38</v>
      </c>
      <c r="U3263" t="s">
        <v>10542</v>
      </c>
      <c r="Y3263" t="str">
        <f t="shared" si="256"/>
        <v>WINCOMHOCHIMINH</v>
      </c>
    </row>
    <row r="3264" spans="1:25" x14ac:dyDescent="0.2">
      <c r="A3264" t="s">
        <v>0</v>
      </c>
      <c r="B3264" t="s">
        <v>4430</v>
      </c>
      <c r="D3264" t="s">
        <v>40</v>
      </c>
      <c r="E3264" t="s">
        <v>3</v>
      </c>
      <c r="F3264" s="12">
        <v>7</v>
      </c>
      <c r="G3264" s="2">
        <v>415800</v>
      </c>
      <c r="H3264" t="s">
        <v>4</v>
      </c>
      <c r="J3264" t="s">
        <v>41</v>
      </c>
      <c r="K3264" s="9" t="str">
        <f t="shared" si="253"/>
        <v>_Giò lụa 250g</v>
      </c>
      <c r="L3264" s="8" t="str">
        <f>VLOOKUP(K3264,'[1]Mã Misa'!$B$2:$D$74,2,0)</f>
        <v>Giò lụa 250g</v>
      </c>
      <c r="M3264" s="8" t="str">
        <f>VLOOKUP(L3264,'[1]Mã Misa'!$C$2:$D$74,2,0)</f>
        <v>GL250</v>
      </c>
      <c r="N3264" s="2">
        <v>59400</v>
      </c>
      <c r="O3264" t="s">
        <v>4431</v>
      </c>
      <c r="P3264" s="8" t="str">
        <f t="shared" si="254"/>
        <v>0048531</v>
      </c>
      <c r="Q3264" s="8" t="e">
        <f t="shared" si="252"/>
        <v>#N/A</v>
      </c>
      <c r="R3264" s="19">
        <v>44557</v>
      </c>
      <c r="S3264" s="17" t="s">
        <v>4432</v>
      </c>
      <c r="T3264" s="8" t="str">
        <f t="shared" si="255"/>
        <v>VM+ HCM 17</v>
      </c>
      <c r="U3264" t="s">
        <v>11656</v>
      </c>
      <c r="Y3264" t="str">
        <f t="shared" si="256"/>
        <v>WINCOMHOCHIMINH</v>
      </c>
    </row>
    <row r="3265" spans="1:25" x14ac:dyDescent="0.2">
      <c r="A3265" t="s">
        <v>0</v>
      </c>
      <c r="B3265" t="s">
        <v>4430</v>
      </c>
      <c r="D3265" t="s">
        <v>27</v>
      </c>
      <c r="E3265" t="s">
        <v>3</v>
      </c>
      <c r="F3265" s="12">
        <v>6</v>
      </c>
      <c r="G3265" s="2">
        <v>366300</v>
      </c>
      <c r="H3265" t="s">
        <v>4</v>
      </c>
      <c r="J3265" t="s">
        <v>28</v>
      </c>
      <c r="K3265" s="9" t="str">
        <f t="shared" si="253"/>
        <v>_Giò sụn gà 250g</v>
      </c>
      <c r="L3265" s="8" t="str">
        <f>VLOOKUP(K3265,'[1]Mã Misa'!$B$2:$D$74,2,0)</f>
        <v>Giò sụn gà 250g</v>
      </c>
      <c r="M3265" s="8" t="str">
        <f>VLOOKUP(L3265,'[1]Mã Misa'!$C$2:$D$74,2,0)</f>
        <v>GSG250</v>
      </c>
      <c r="N3265" s="2">
        <v>61050</v>
      </c>
      <c r="O3265" t="s">
        <v>4431</v>
      </c>
      <c r="P3265" s="8" t="str">
        <f t="shared" si="254"/>
        <v>0048531</v>
      </c>
      <c r="Q3265" s="8" t="e">
        <f t="shared" si="252"/>
        <v>#N/A</v>
      </c>
      <c r="R3265" s="19">
        <v>44557</v>
      </c>
      <c r="S3265" s="17" t="s">
        <v>4432</v>
      </c>
      <c r="T3265" s="8" t="str">
        <f t="shared" si="255"/>
        <v>VM+ HCM 17</v>
      </c>
      <c r="U3265" t="s">
        <v>11656</v>
      </c>
      <c r="Y3265" t="str">
        <f t="shared" si="256"/>
        <v>WINCOMHOCHIMINH</v>
      </c>
    </row>
    <row r="3266" spans="1:25" x14ac:dyDescent="0.2">
      <c r="A3266" t="s">
        <v>0</v>
      </c>
      <c r="B3266" t="s">
        <v>4430</v>
      </c>
      <c r="D3266" t="s">
        <v>2</v>
      </c>
      <c r="E3266" t="s">
        <v>3</v>
      </c>
      <c r="F3266" s="12">
        <v>7</v>
      </c>
      <c r="G3266" s="2">
        <v>496650</v>
      </c>
      <c r="H3266" t="s">
        <v>4</v>
      </c>
      <c r="J3266" t="s">
        <v>5</v>
      </c>
      <c r="K3266" s="9" t="str">
        <f t="shared" si="253"/>
        <v>_Chả nướng 300g</v>
      </c>
      <c r="L3266" s="8" t="str">
        <f>VLOOKUP(K3266,'[1]Mã Misa'!$B$2:$D$74,2,0)</f>
        <v>Chả nướng 300g</v>
      </c>
      <c r="M3266" s="8" t="str">
        <f>VLOOKUP(L3266,'[1]Mã Misa'!$C$2:$D$74,2,0)</f>
        <v>CN300</v>
      </c>
      <c r="N3266" s="2">
        <v>70950</v>
      </c>
      <c r="O3266" t="s">
        <v>4431</v>
      </c>
      <c r="P3266" s="8" t="str">
        <f t="shared" si="254"/>
        <v>0048531</v>
      </c>
      <c r="Q3266" s="8" t="e">
        <f t="shared" si="252"/>
        <v>#N/A</v>
      </c>
      <c r="R3266" s="19">
        <v>44557</v>
      </c>
      <c r="S3266" s="17" t="s">
        <v>4432</v>
      </c>
      <c r="T3266" s="8" t="str">
        <f t="shared" si="255"/>
        <v>VM+ HCM 17</v>
      </c>
      <c r="U3266" t="s">
        <v>11656</v>
      </c>
      <c r="Y3266" t="str">
        <f t="shared" si="256"/>
        <v>WINCOMHOCHIMINH</v>
      </c>
    </row>
    <row r="3267" spans="1:25" x14ac:dyDescent="0.2">
      <c r="A3267" t="s">
        <v>0</v>
      </c>
      <c r="B3267" t="s">
        <v>4430</v>
      </c>
      <c r="D3267" t="s">
        <v>21</v>
      </c>
      <c r="E3267" t="s">
        <v>3</v>
      </c>
      <c r="F3267" s="12">
        <v>4</v>
      </c>
      <c r="G3267" s="2">
        <v>297000</v>
      </c>
      <c r="H3267" t="s">
        <v>4</v>
      </c>
      <c r="J3267" t="s">
        <v>22</v>
      </c>
      <c r="K3267" s="9" t="str">
        <f t="shared" si="253"/>
        <v>_Chả cốm 300g</v>
      </c>
      <c r="L3267" s="8" t="str">
        <f>VLOOKUP(K3267,'[1]Mã Misa'!$B$2:$D$74,2,0)</f>
        <v>Chả cốm 300g</v>
      </c>
      <c r="M3267" s="8" t="str">
        <f>VLOOKUP(L3267,'[1]Mã Misa'!$C$2:$D$74,2,0)</f>
        <v>CC300</v>
      </c>
      <c r="N3267" s="2">
        <v>74250</v>
      </c>
      <c r="O3267" t="s">
        <v>4431</v>
      </c>
      <c r="P3267" s="8" t="str">
        <f t="shared" si="254"/>
        <v>0048531</v>
      </c>
      <c r="Q3267" s="8" t="e">
        <f t="shared" ref="Q3267:Q3330" si="257">IF(VLOOKUP(P3267,$AD$1:$AF$32,1,0)&lt;&gt;0,(P3267&amp;"A"),0)</f>
        <v>#N/A</v>
      </c>
      <c r="R3267" s="19">
        <v>44557</v>
      </c>
      <c r="S3267" s="17" t="s">
        <v>4432</v>
      </c>
      <c r="T3267" s="8" t="str">
        <f t="shared" si="255"/>
        <v>VM+ HCM 17</v>
      </c>
      <c r="U3267" t="s">
        <v>11656</v>
      </c>
      <c r="Y3267" t="str">
        <f t="shared" si="256"/>
        <v>WINCOMHOCHIMINH</v>
      </c>
    </row>
    <row r="3268" spans="1:25" x14ac:dyDescent="0.2">
      <c r="A3268" t="s">
        <v>0</v>
      </c>
      <c r="B3268" t="s">
        <v>4430</v>
      </c>
      <c r="D3268" t="s">
        <v>8</v>
      </c>
      <c r="E3268" t="s">
        <v>3</v>
      </c>
      <c r="F3268" s="12">
        <v>11</v>
      </c>
      <c r="G3268" s="2">
        <v>1159400</v>
      </c>
      <c r="H3268" t="s">
        <v>4</v>
      </c>
      <c r="J3268" t="s">
        <v>9</v>
      </c>
      <c r="K3268" s="9" t="str">
        <f t="shared" ref="K3268:K3331" si="258">MID(J3268,10,26)</f>
        <v>_Đùi gà sốt cay 500g</v>
      </c>
      <c r="L3268" s="8" t="str">
        <f>VLOOKUP(K3268,'[1]Mã Misa'!$B$2:$D$74,2,0)</f>
        <v>Đùi gà sốt cay 500g</v>
      </c>
      <c r="M3268" s="8" t="str">
        <f>VLOOKUP(L3268,'[1]Mã Misa'!$C$2:$D$74,2,0)</f>
        <v>DGSC500</v>
      </c>
      <c r="N3268" s="2">
        <v>105400</v>
      </c>
      <c r="O3268" t="s">
        <v>4431</v>
      </c>
      <c r="P3268" s="8" t="str">
        <f t="shared" ref="P3268:P3331" si="259">RIGHT(O3268,7)</f>
        <v>0048531</v>
      </c>
      <c r="Q3268" s="8" t="e">
        <f t="shared" si="257"/>
        <v>#N/A</v>
      </c>
      <c r="R3268" s="19">
        <v>44557</v>
      </c>
      <c r="S3268" s="17" t="s">
        <v>4432</v>
      </c>
      <c r="T3268" s="8" t="str">
        <f t="shared" ref="T3268:T3331" si="260">LEFT(U3268,10)</f>
        <v>VM+ HCM 17</v>
      </c>
      <c r="U3268" t="s">
        <v>11656</v>
      </c>
      <c r="Y3268" t="str">
        <f t="shared" ref="Y3268:Y3331" si="261">IF(ISNUMBER(SEARCH($V$3,T3268)),"WINCOMHANOI",IF(ISNUMBER(SEARCH($V$4,T3268)),"WINCOMHOCHIMINH",IF(ISNUMBER(SEARCH($V$5,T3268)),"WINCOMDANANG",IF(ISNUMBER(SEARCH($V$6,T3268)),"WINCOMHAIDUONG",IF(ISNUMBER(SEARCH($V$7,T3268)),"WINCOMQUANGNINH",IF(ISNUMBER(SEARCH($V$8,T3268)),"WINCOMHAIPHONG",IF(ISNUMBER(SEARCH($V$9,T3268)),"WINCOMBACGIANG",IF(ISNUMBER(SEARCH($V$10,T3268)),"WINCOMBACNINH",IF(ISNUMBER(SEARCH($V$11,T3268)),"WINCOMPHUTHO",IF(ISNUMBER(SEARCH($V$12,T3268)),"WINCOMHATINH",IF(ISNUMBER(SEARCH($V$13,T3268)),"WINCOMTHAINGUYEN",IF(ISNUMBER(SEARCH($V$14,T3268)),"WINCOMKHANHHOA",IF(ISNUMBER(SEARCH($V$15,T3268)),"WINCOMHUNGYEN",IF(ISNUMBER(SEARCH($V$16,T3268)),"WINCOMNGHEAN",IF(ISNUMBER(SEARCH($V$17,T3268)),"WINCOMLAOCAI",IF(ISNUMBER(SEARCH($V$18,T3268)),"WINCOMVUNGTAU",IF(ISNUMBER(SEARCH($V$19,T3268)),"WINCOMBINHDUONG",IF(ISNUMBER(SEARCH($V$20,T3268)),"WINCOMKIENGIANG",IF(ISNUMBER(SEARCH($V$21,T3268)),"WINCOMHANAM",IF(ISNUMBER(SEARCH($V$22,T3268)),"WINCOMNAMDINH",IF(ISNUMBER(SEARCH($V$23,T3268)),"WINCOMLANGSON",IF(ISNUMBER(SEARCH($V$24,T3268)),"WINCOMTHANHHOA",IF(ISNUMBER(SEARCH($V$25,T3268)),"WINCOMYENBAI",IF(ISNUMBER(SEARCH($V$26,T3268)),"WINCOMTUYENQUANG",IF(ISNUMBER(SEARCH($V$27,T3268)),"WINCOMHUE",IF(ISNUMBER(SEARCH($V$28,T3268)),"WINCOMQUANGNAM",IF(ISNUMBER(SEARCH($V$29,T3268)),"WINCOMVINHPHUC",IF(ISNUMBER(SEARCH($V$30,T3268)),"WINCOMHAGIANG",IF(ISNUMBER(SEARCH($V$31,T3268)),"WINCOMNINHBINH",IF(ISNUMBER(SEARCH($V$32,T3268)),"WINCOMTRAVINH",IF(ISNUMBER(SEARCH($V$33,T3268)),"WINCOMCANTHO",IF(ISNUMBER(SEARCH($V$34,T3268)),"WINCOMBENTRE",IF(ISNUMBER(SEARCH($V$35,T3268)),"WINCOMCAMAU",IF(ISNUMBER(SEARCH($V$36,T3268)),"WINCOMANGIANG",IF(ISNUMBER(SEARCH($V$37,T3268)),"WINCOMNINHTHUAN",IF(ISNUMBER(SEARCH($V$38,T3268)),"WINCOMTHAIBINH",IF(ISNUMBER(SEARCH($V$39,T3268)),"WINCOMGIALAI",IF(ISNUMBER(SEARCH($V$40,T3268)),"WINCOMHOABINH",IF(ISNUMBER(SEARCH($V$41,T3268)),"WINCOMQUANGNGAI",IF(ISNUMBER(SEARCH($V$42,T3268)),"WINCOMBINHTHUAN",IF(ISNUMBER(SEARCH($V$43,T3268)),"WINCOMDAKLAK",IF(ISNUMBER(SEARCH($V$44,T3268)),"WINCOMSOCTRANG",IF(ISNUMBER(SEARCH($V$45,T3268)),"WINCOMSONLA",IF(ISNUMBER(SEARCH($V$46,T3268)),"WINCOMKONTUM",IF(ISNUMBER(SEARCH($V$47,T3268)),"WINCOMPHUYEN",IF(ISNUMBER(SEARCH($V$48,T3268)),"WINCOMQUANGTRI",IF(ISNUMBER(SEARCH($V$49,T3268)),"WINCOMBINHDINH",IF(ISNUMBER(SEARCH($V$50,T3268)),"WINCOMCAOBANG",IF(ISNUMBER(SEARCH($V$51,T3268)),"WINCOMQUANGBINH",IF(ISNUMBER(SEARCH($V$52,T3268)),"WINCOMLAMDONG",IF(ISNUMBER(SEARCH($V$53,T3268)),"WINCOMVINHLONG",IF(ISNUMBER(SEARCH($V$54,T3268)),"WINCOMDONGTHAP",IF(ISNUMBER(SEARCH($V$55,T3268)),"WINCOMTIENGIANG",IF(ISNUMBER(SEARCH($V$56,T3268)),"WINCOMQUANGNINH",0))))))))))))))))))))))))))))))))))))))))))))))))))))))</f>
        <v>WINCOMHOCHIMINH</v>
      </c>
    </row>
    <row r="3269" spans="1:25" x14ac:dyDescent="0.2">
      <c r="A3269" t="s">
        <v>0</v>
      </c>
      <c r="B3269" t="s">
        <v>4430</v>
      </c>
      <c r="D3269" t="s">
        <v>25</v>
      </c>
      <c r="E3269" t="s">
        <v>3</v>
      </c>
      <c r="F3269" s="12">
        <v>1</v>
      </c>
      <c r="G3269" s="2">
        <v>90750</v>
      </c>
      <c r="H3269" t="s">
        <v>4</v>
      </c>
      <c r="J3269" t="s">
        <v>26</v>
      </c>
      <c r="K3269" s="9" t="str">
        <f t="shared" si="258"/>
        <v>_Chân gà sốt cay 400g</v>
      </c>
      <c r="L3269" s="8" t="str">
        <f>VLOOKUP(K3269,'[1]Mã Misa'!$B$2:$D$74,2,0)</f>
        <v>Chân gà sốt cay 400g</v>
      </c>
      <c r="M3269" s="8" t="str">
        <f>VLOOKUP(L3269,'[1]Mã Misa'!$C$2:$D$74,2,0)</f>
        <v>CGSC400</v>
      </c>
      <c r="N3269" s="2">
        <v>90750</v>
      </c>
      <c r="O3269" t="s">
        <v>4431</v>
      </c>
      <c r="P3269" s="8" t="str">
        <f t="shared" si="259"/>
        <v>0048531</v>
      </c>
      <c r="Q3269" s="8" t="e">
        <f t="shared" si="257"/>
        <v>#N/A</v>
      </c>
      <c r="R3269" s="19">
        <v>44557</v>
      </c>
      <c r="S3269" s="17" t="s">
        <v>4432</v>
      </c>
      <c r="T3269" s="8" t="str">
        <f t="shared" si="260"/>
        <v>VM+ HCM 17</v>
      </c>
      <c r="U3269" t="s">
        <v>11656</v>
      </c>
      <c r="Y3269" t="str">
        <f t="shared" si="261"/>
        <v>WINCOMHOCHIMINH</v>
      </c>
    </row>
    <row r="3270" spans="1:25" x14ac:dyDescent="0.2">
      <c r="A3270" t="s">
        <v>0</v>
      </c>
      <c r="B3270" t="s">
        <v>4433</v>
      </c>
      <c r="D3270" t="s">
        <v>121</v>
      </c>
      <c r="E3270" t="s">
        <v>3</v>
      </c>
      <c r="F3270" s="12">
        <v>8</v>
      </c>
      <c r="G3270" s="2">
        <v>587448</v>
      </c>
      <c r="H3270" t="s">
        <v>4</v>
      </c>
      <c r="J3270" t="s">
        <v>122</v>
      </c>
      <c r="K3270" s="9" t="str">
        <f t="shared" si="258"/>
        <v>Chân giò heo muối gói 300g</v>
      </c>
      <c r="L3270" s="8" t="str">
        <f>VLOOKUP(K3270,'[1]Mã Misa'!$B$2:$D$74,2,0)</f>
        <v>Chân giò heo muối 300g</v>
      </c>
      <c r="M3270" s="8" t="str">
        <f>VLOOKUP(L3270,'[1]Mã Misa'!$C$2:$D$74,2,0)</f>
        <v>CGM300</v>
      </c>
      <c r="N3270" s="2">
        <v>73431</v>
      </c>
      <c r="O3270" t="s">
        <v>4434</v>
      </c>
      <c r="P3270" s="8" t="str">
        <f t="shared" si="259"/>
        <v>0048533</v>
      </c>
      <c r="Q3270" s="8" t="e">
        <f t="shared" si="257"/>
        <v>#N/A</v>
      </c>
      <c r="R3270" s="19">
        <v>44557</v>
      </c>
      <c r="S3270" s="17" t="s">
        <v>4432</v>
      </c>
      <c r="T3270" s="8" t="str">
        <f t="shared" si="260"/>
        <v>VM+ HCM 17</v>
      </c>
      <c r="U3270" t="s">
        <v>11656</v>
      </c>
      <c r="Y3270" t="str">
        <f t="shared" si="261"/>
        <v>WINCOMHOCHIMINH</v>
      </c>
    </row>
    <row r="3271" spans="1:25" x14ac:dyDescent="0.2">
      <c r="A3271" t="s">
        <v>0</v>
      </c>
      <c r="B3271" t="s">
        <v>4433</v>
      </c>
      <c r="D3271" t="s">
        <v>47</v>
      </c>
      <c r="E3271" t="s">
        <v>3</v>
      </c>
      <c r="F3271" s="12">
        <v>11</v>
      </c>
      <c r="G3271" s="2">
        <v>611545</v>
      </c>
      <c r="H3271" t="s">
        <v>4</v>
      </c>
      <c r="J3271" t="s">
        <v>48</v>
      </c>
      <c r="K3271" s="9" t="str">
        <f t="shared" si="258"/>
        <v>Tai heo muối gói 200g</v>
      </c>
      <c r="L3271" s="8" t="str">
        <f>VLOOKUP(K3271,'[1]Mã Misa'!$B$2:$D$74,2,0)</f>
        <v>Tai heo muối 200g</v>
      </c>
      <c r="M3271" s="8" t="str">
        <f>VLOOKUP(L3271,'[1]Mã Misa'!$C$2:$D$74,2,0)</f>
        <v>TH200</v>
      </c>
      <c r="N3271" s="2">
        <v>55595</v>
      </c>
      <c r="O3271" t="s">
        <v>4434</v>
      </c>
      <c r="P3271" s="8" t="str">
        <f t="shared" si="259"/>
        <v>0048533</v>
      </c>
      <c r="Q3271" s="8" t="e">
        <f t="shared" si="257"/>
        <v>#N/A</v>
      </c>
      <c r="R3271" s="19">
        <v>44557</v>
      </c>
      <c r="S3271" s="17" t="s">
        <v>4432</v>
      </c>
      <c r="T3271" s="8" t="str">
        <f t="shared" si="260"/>
        <v>VM+ HCM 17</v>
      </c>
      <c r="U3271" t="s">
        <v>11656</v>
      </c>
      <c r="Y3271" t="str">
        <f t="shared" si="261"/>
        <v>WINCOMHOCHIMINH</v>
      </c>
    </row>
    <row r="3272" spans="1:25" x14ac:dyDescent="0.2">
      <c r="A3272" t="s">
        <v>0</v>
      </c>
      <c r="B3272" t="s">
        <v>4433</v>
      </c>
      <c r="D3272" t="s">
        <v>11</v>
      </c>
      <c r="E3272" t="s">
        <v>3</v>
      </c>
      <c r="F3272" s="12">
        <v>7</v>
      </c>
      <c r="G3272" s="2">
        <v>351274</v>
      </c>
      <c r="H3272" t="s">
        <v>4</v>
      </c>
      <c r="J3272" t="s">
        <v>12</v>
      </c>
      <c r="K3272" s="9" t="str">
        <f t="shared" si="258"/>
        <v>Giò tai lưỡi xào gói 250g</v>
      </c>
      <c r="L3272" s="8" t="str">
        <f>VLOOKUP(K3272,'[1]Mã Misa'!$B$2:$D$74,2,0)</f>
        <v>Giò Tai Lưỡi Xào 250g</v>
      </c>
      <c r="M3272" s="8" t="str">
        <f>VLOOKUP(L3272,'[1]Mã Misa'!$C$2:$D$74,2,0)</f>
        <v>GTLX250G</v>
      </c>
      <c r="N3272" s="2">
        <v>50182</v>
      </c>
      <c r="O3272" t="s">
        <v>4434</v>
      </c>
      <c r="P3272" s="8" t="str">
        <f t="shared" si="259"/>
        <v>0048533</v>
      </c>
      <c r="Q3272" s="8" t="e">
        <f t="shared" si="257"/>
        <v>#N/A</v>
      </c>
      <c r="R3272" s="19">
        <v>44557</v>
      </c>
      <c r="S3272" s="17" t="s">
        <v>4432</v>
      </c>
      <c r="T3272" s="8" t="str">
        <f t="shared" si="260"/>
        <v>VM+ HCM 17</v>
      </c>
      <c r="U3272" t="s">
        <v>11656</v>
      </c>
      <c r="Y3272" t="str">
        <f t="shared" si="261"/>
        <v>WINCOMHOCHIMINH</v>
      </c>
    </row>
    <row r="3273" spans="1:25" x14ac:dyDescent="0.2">
      <c r="A3273" t="s">
        <v>0</v>
      </c>
      <c r="B3273" t="s">
        <v>4433</v>
      </c>
      <c r="D3273" t="s">
        <v>15</v>
      </c>
      <c r="E3273" t="s">
        <v>3</v>
      </c>
      <c r="F3273" s="12">
        <v>9</v>
      </c>
      <c r="G3273" s="2">
        <v>414000</v>
      </c>
      <c r="H3273" t="s">
        <v>4</v>
      </c>
      <c r="J3273" t="s">
        <v>16</v>
      </c>
      <c r="K3273" s="9" t="str">
        <f t="shared" si="258"/>
        <v>Mộc nấm hương gói 250g</v>
      </c>
      <c r="L3273" s="8" t="str">
        <f>VLOOKUP(K3273,'[1]Mã Misa'!$B$2:$D$74,2,0)</f>
        <v>Mộc Nấm Hương 250g</v>
      </c>
      <c r="M3273" s="8" t="str">
        <f>VLOOKUP(L3273,'[1]Mã Misa'!$C$2:$D$74,2,0)</f>
        <v>MNH250</v>
      </c>
      <c r="N3273" s="2">
        <v>46000</v>
      </c>
      <c r="O3273" t="s">
        <v>4434</v>
      </c>
      <c r="P3273" s="8" t="str">
        <f t="shared" si="259"/>
        <v>0048533</v>
      </c>
      <c r="Q3273" s="8" t="e">
        <f t="shared" si="257"/>
        <v>#N/A</v>
      </c>
      <c r="R3273" s="19">
        <v>44557</v>
      </c>
      <c r="S3273" s="17" t="s">
        <v>4432</v>
      </c>
      <c r="T3273" s="8" t="str">
        <f t="shared" si="260"/>
        <v>VM+ HCM 17</v>
      </c>
      <c r="U3273" t="s">
        <v>11656</v>
      </c>
      <c r="Y3273" t="str">
        <f t="shared" si="261"/>
        <v>WINCOMHOCHIMINH</v>
      </c>
    </row>
    <row r="3274" spans="1:25" x14ac:dyDescent="0.2">
      <c r="A3274" t="s">
        <v>0</v>
      </c>
      <c r="B3274" t="s">
        <v>4435</v>
      </c>
      <c r="D3274" t="s">
        <v>42</v>
      </c>
      <c r="E3274" t="s">
        <v>3</v>
      </c>
      <c r="F3274" s="12">
        <v>4</v>
      </c>
      <c r="G3274" s="2">
        <v>351148</v>
      </c>
      <c r="H3274" t="s">
        <v>4</v>
      </c>
      <c r="J3274" t="s">
        <v>43</v>
      </c>
      <c r="K3274" s="9" t="str">
        <f t="shared" si="258"/>
        <v>Bắp bò muối gói 200g</v>
      </c>
      <c r="L3274" s="8" t="str">
        <f>VLOOKUP(K3274,'[1]Mã Misa'!$B$2:$D$74,2,0)</f>
        <v>Bắp bò muối 200g</v>
      </c>
      <c r="M3274" s="8" t="str">
        <f>VLOOKUP(L3274,'[1]Mã Misa'!$C$2:$D$74,2,0)</f>
        <v>BBM200</v>
      </c>
      <c r="N3274" s="2">
        <v>87787</v>
      </c>
      <c r="O3274" t="s">
        <v>588</v>
      </c>
      <c r="P3274" s="8" t="str">
        <f t="shared" si="259"/>
        <v>0004314</v>
      </c>
      <c r="Q3274" s="8" t="e">
        <f t="shared" si="257"/>
        <v>#N/A</v>
      </c>
      <c r="R3274" s="19">
        <v>44537</v>
      </c>
      <c r="S3274" s="17" t="s">
        <v>4436</v>
      </c>
      <c r="T3274" s="8" t="str">
        <f t="shared" si="260"/>
        <v>VM+ DNI C1</v>
      </c>
      <c r="U3274" t="s">
        <v>11657</v>
      </c>
      <c r="Y3274" t="str">
        <f>IF(ISNUMBER(SEARCH($V$3,T3274)),"WINCOMHANOI",IF(ISNUMBER(SEARCH($V$4,T3274)),"WINCOMHOCHIMINH",IF(ISNUMBER(SEARCH($V$5,T3274)),"WINCOMDANANG",IF(ISNUMBER(SEARCH($V$6,T3274)),"WINCOMHAIDUONG",IF(ISNUMBER(SEARCH($V$7,T3274)),"WINCOMQUANGNINH",IF(ISNUMBER(SEARCH($V$8,T3274)),"WINCOMHAIPHONG",IF(ISNUMBER(SEARCH($V$9,T3274)),"WINCOMBACGIANG",IF(ISNUMBER(SEARCH($V$10,T3274)),"WINCOMBACNINH",IF(ISNUMBER(SEARCH($V$11,T3274)),"WINCOMPHUTHO",IF(ISNUMBER(SEARCH($V$12,T3274)),"WINCOMHATINH",IF(ISNUMBER(SEARCH($V$13,T3274)),"WINCOMTHAINGUYEN",IF(ISNUMBER(SEARCH($V$14,T3274)),"WINCOMKHANHHOA",IF(ISNUMBER(SEARCH($V$15,T3274)),"WINCOMHUNGYEN",IF(ISNUMBER(SEARCH($V$16,T3274)),"WINCOMNGHEAN",IF(ISNUMBER(SEARCH($V$17,T3274)),"WINCOMLAOCAI",IF(ISNUMBER(SEARCH($V$18,T3274)),"WINCOMVUNGTAU",IF(ISNUMBER(SEARCH($V$19,T3274)),"WINCOMBINHDUONG",IF(ISNUMBER(SEARCH($V$20,T3274)),"WINCOMKIENGIANG",IF(ISNUMBER(SEARCH($V$21,T3274)),"WINCOMHANAM",IF(ISNUMBER(SEARCH($V$22,T3274)),"WINCOMNAMDINH",IF(ISNUMBER(SEARCH($V$23,T3274)),"WINCOMLANGSON",IF(ISNUMBER(SEARCH($V$24,T3274)),"WINCOMTHANHHOA",IF(ISNUMBER(SEARCH($V$25,T3274)),"WINCOMYENBAI",IF(ISNUMBER(SEARCH($V$26,T3274)),"WINCOMTUYENQUANG",IF(ISNUMBER(SEARCH($V$27,T3274)),"WINCOMHUE",IF(ISNUMBER(SEARCH($V$28,T3274)),"WINCOMQUANGNAM",IF(ISNUMBER(SEARCH($V$29,T3274)),"WINCOMVINHPHUC",IF(ISNUMBER(SEARCH($V$30,T3274)),"WINCOMHAGIANG",IF(ISNUMBER(SEARCH($V$31,T3274)),"WINCOMNINHBINH",IF(ISNUMBER(SEARCH($V$32,T3274)),"WINCOMTRAVINH",IF(ISNUMBER(SEARCH($V$33,T3274)),"WINCOMCANTHO",IF(ISNUMBER(SEARCH($V$34,T3274)),"WINCOMBENTRE",IF(ISNUMBER(SEARCH($V$35,T3274)),"WINCOMCAMAU",IF(ISNUMBER(SEARCH($V$36,T3274)),"WINCOMANGIANG",IF(ISNUMBER(SEARCH($V$37,T3274)),"WINCOMNINHTHUAN",IF(ISNUMBER(SEARCH($V$38,T3274)),"WINCOMTHAIBINH",IF(ISNUMBER(SEARCH($V$39,T3274)),"WINCOMGIALAI",IF(ISNUMBER(SEARCH($V$40,T3274)),"WINCOMHOABINH",IF(ISNUMBER(SEARCH($V$41,T3274)),"WINCOMQUANGNGAI",IF(ISNUMBER(SEARCH($V$42,T3274)),"WINCOMBINHTHUAN",IF(ISNUMBER(SEARCH($V$43,T3274)),"WINCOMDAKLAK",IF(ISNUMBER(SEARCH($V$44,T3274)),"WINCOMSOCTRANG",IF(ISNUMBER(SEARCH($V$45,T3274)),"WINCOMSONLA",IF(ISNUMBER(SEARCH($V$46,T3274)),"WINCOMKONTUM",IF(ISNUMBER(SEARCH($V$47,T3274)),"WINCOMPHUYEN",IF(ISNUMBER(SEARCH($V$48,T3274)),"WINCOMQUANGTRI",IF(ISNUMBER(SEARCH($V$49,T3274)),"WINCOMBINHDINH",IF(ISNUMBER(SEARCH($V$50,T3274)),"WINCOMCAOBANG",IF(ISNUMBER(SEARCH($V$51,T3274)),"WINCOMQUANGBINH",IF(ISNUMBER(SEARCH($V$52,T3274)),"WINCOMLAMDONG",IF(ISNUMBER(SEARCH($V$53,T3274)),"WINCOMVINHLONG",IF(ISNUMBER(SEARCH($V$54,T3274)),"WINCOMDONGTHAP",IF(ISNUMBER(SEARCH($V$55,T3274)),"WINCOMTIENGIANG",IF(ISNUMBER(SEARCH($V$56,T3274)),"WINCOMQUANGNINH",IF(ISNUMBER(SEARCH($V$1399,T3274)),"WINCOMBIENHOA",IF(ISNUMBER(SEARCH($V$1399,T3275)),"0"))))))))))))))))))))))))))))))))))))))))))))))))))))))))</f>
        <v>WINCOMBIENHOA</v>
      </c>
    </row>
    <row r="3275" spans="1:25" x14ac:dyDescent="0.2">
      <c r="A3275" t="s">
        <v>0</v>
      </c>
      <c r="B3275" t="s">
        <v>4437</v>
      </c>
      <c r="D3275" t="s">
        <v>42</v>
      </c>
      <c r="E3275" t="s">
        <v>3</v>
      </c>
      <c r="F3275" s="12">
        <v>5</v>
      </c>
      <c r="G3275" s="2">
        <v>438935</v>
      </c>
      <c r="H3275" t="s">
        <v>4</v>
      </c>
      <c r="J3275" t="s">
        <v>43</v>
      </c>
      <c r="K3275" s="9" t="str">
        <f t="shared" si="258"/>
        <v>Bắp bò muối gói 200g</v>
      </c>
      <c r="L3275" s="8" t="str">
        <f>VLOOKUP(K3275,'[1]Mã Misa'!$B$2:$D$74,2,0)</f>
        <v>Bắp bò muối 200g</v>
      </c>
      <c r="M3275" s="8" t="str">
        <f>VLOOKUP(L3275,'[1]Mã Misa'!$C$2:$D$74,2,0)</f>
        <v>BBM200</v>
      </c>
      <c r="N3275" s="2">
        <v>87787</v>
      </c>
      <c r="O3275" t="s">
        <v>4438</v>
      </c>
      <c r="P3275" s="8" t="str">
        <f t="shared" si="259"/>
        <v>0163791</v>
      </c>
      <c r="Q3275" s="8" t="e">
        <f t="shared" si="257"/>
        <v>#N/A</v>
      </c>
      <c r="R3275" s="19">
        <v>44557</v>
      </c>
      <c r="S3275" s="17" t="s">
        <v>4439</v>
      </c>
      <c r="T3275" s="8" t="str">
        <f t="shared" si="260"/>
        <v>VM+ HNI 10</v>
      </c>
      <c r="U3275" t="s">
        <v>11658</v>
      </c>
      <c r="Y3275" t="str">
        <f t="shared" si="261"/>
        <v>WINCOMHANOI</v>
      </c>
    </row>
    <row r="3276" spans="1:25" x14ac:dyDescent="0.2">
      <c r="A3276" t="s">
        <v>0</v>
      </c>
      <c r="B3276" t="s">
        <v>4440</v>
      </c>
      <c r="D3276" t="s">
        <v>42</v>
      </c>
      <c r="E3276" t="s">
        <v>3</v>
      </c>
      <c r="F3276" s="12">
        <v>4</v>
      </c>
      <c r="G3276" s="2">
        <v>351148</v>
      </c>
      <c r="H3276" t="s">
        <v>4</v>
      </c>
      <c r="J3276" t="s">
        <v>43</v>
      </c>
      <c r="K3276" s="9" t="str">
        <f t="shared" si="258"/>
        <v>Bắp bò muối gói 200g</v>
      </c>
      <c r="L3276" s="8" t="str">
        <f>VLOOKUP(K3276,'[1]Mã Misa'!$B$2:$D$74,2,0)</f>
        <v>Bắp bò muối 200g</v>
      </c>
      <c r="M3276" s="8" t="str">
        <f>VLOOKUP(L3276,'[1]Mã Misa'!$C$2:$D$74,2,0)</f>
        <v>BBM200</v>
      </c>
      <c r="N3276" s="2">
        <v>87787</v>
      </c>
      <c r="O3276" t="s">
        <v>4441</v>
      </c>
      <c r="P3276" s="8" t="str">
        <f t="shared" si="259"/>
        <v>0000037</v>
      </c>
      <c r="Q3276" s="8" t="e">
        <f t="shared" si="257"/>
        <v>#N/A</v>
      </c>
      <c r="R3276" s="19">
        <v>44557</v>
      </c>
      <c r="S3276" s="17" t="s">
        <v>905</v>
      </c>
      <c r="T3276" s="8" t="str">
        <f t="shared" si="260"/>
        <v>VM+ CBG 56</v>
      </c>
      <c r="U3276" t="s">
        <v>10775</v>
      </c>
      <c r="Y3276" t="str">
        <f t="shared" si="261"/>
        <v>WINCOMCAOBANG</v>
      </c>
    </row>
    <row r="3277" spans="1:25" x14ac:dyDescent="0.2">
      <c r="A3277" t="s">
        <v>0</v>
      </c>
      <c r="B3277" t="s">
        <v>4442</v>
      </c>
      <c r="D3277" t="s">
        <v>42</v>
      </c>
      <c r="E3277" t="s">
        <v>3</v>
      </c>
      <c r="F3277" s="12">
        <v>2</v>
      </c>
      <c r="G3277" s="2">
        <v>175574</v>
      </c>
      <c r="H3277" t="s">
        <v>4</v>
      </c>
      <c r="J3277" t="s">
        <v>43</v>
      </c>
      <c r="K3277" s="9" t="str">
        <f t="shared" si="258"/>
        <v>Bắp bò muối gói 200g</v>
      </c>
      <c r="L3277" s="8" t="str">
        <f>VLOOKUP(K3277,'[1]Mã Misa'!$B$2:$D$74,2,0)</f>
        <v>Bắp bò muối 200g</v>
      </c>
      <c r="M3277" s="8" t="str">
        <f>VLOOKUP(L3277,'[1]Mã Misa'!$C$2:$D$74,2,0)</f>
        <v>BBM200</v>
      </c>
      <c r="N3277" s="2">
        <v>87787</v>
      </c>
      <c r="O3277" t="s">
        <v>4443</v>
      </c>
      <c r="P3277" s="8" t="str">
        <f t="shared" si="259"/>
        <v>0163794</v>
      </c>
      <c r="Q3277" s="8" t="e">
        <f t="shared" si="257"/>
        <v>#N/A</v>
      </c>
      <c r="R3277" s="19">
        <v>44557</v>
      </c>
      <c r="S3277" s="17" t="s">
        <v>4444</v>
      </c>
      <c r="T3277" s="8" t="str">
        <f t="shared" si="260"/>
        <v>VM+ HNI N0</v>
      </c>
      <c r="U3277" t="s">
        <v>11659</v>
      </c>
      <c r="Y3277" t="str">
        <f t="shared" si="261"/>
        <v>WINCOMHANOI</v>
      </c>
    </row>
    <row r="3278" spans="1:25" x14ac:dyDescent="0.2">
      <c r="A3278" t="s">
        <v>0</v>
      </c>
      <c r="B3278" t="s">
        <v>4445</v>
      </c>
      <c r="D3278" t="s">
        <v>42</v>
      </c>
      <c r="E3278" t="s">
        <v>3</v>
      </c>
      <c r="F3278" s="12">
        <v>7</v>
      </c>
      <c r="G3278" s="2">
        <v>614509</v>
      </c>
      <c r="H3278" t="s">
        <v>4</v>
      </c>
      <c r="J3278" t="s">
        <v>43</v>
      </c>
      <c r="K3278" s="9" t="str">
        <f t="shared" si="258"/>
        <v>Bắp bò muối gói 200g</v>
      </c>
      <c r="L3278" s="8" t="str">
        <f>VLOOKUP(K3278,'[1]Mã Misa'!$B$2:$D$74,2,0)</f>
        <v>Bắp bò muối 200g</v>
      </c>
      <c r="M3278" s="8" t="str">
        <f>VLOOKUP(L3278,'[1]Mã Misa'!$C$2:$D$74,2,0)</f>
        <v>BBM200</v>
      </c>
      <c r="N3278" s="2">
        <v>87787</v>
      </c>
      <c r="O3278" t="s">
        <v>4446</v>
      </c>
      <c r="P3278" s="8" t="str">
        <f t="shared" si="259"/>
        <v>0163812</v>
      </c>
      <c r="Q3278" s="8" t="e">
        <f t="shared" si="257"/>
        <v>#N/A</v>
      </c>
      <c r="R3278" s="19">
        <v>44557</v>
      </c>
      <c r="S3278" s="17" t="s">
        <v>2313</v>
      </c>
      <c r="T3278" s="8" t="str">
        <f t="shared" si="260"/>
        <v>VM+ HNI 15</v>
      </c>
      <c r="U3278" t="s">
        <v>11162</v>
      </c>
      <c r="Y3278" t="str">
        <f t="shared" si="261"/>
        <v>WINCOMHANOI</v>
      </c>
    </row>
    <row r="3279" spans="1:25" x14ac:dyDescent="0.2">
      <c r="A3279" t="s">
        <v>0</v>
      </c>
      <c r="B3279" t="s">
        <v>4447</v>
      </c>
      <c r="D3279" t="s">
        <v>42</v>
      </c>
      <c r="E3279" t="s">
        <v>3</v>
      </c>
      <c r="F3279" s="12">
        <v>4</v>
      </c>
      <c r="G3279" s="2">
        <v>351148</v>
      </c>
      <c r="H3279" t="s">
        <v>4</v>
      </c>
      <c r="J3279" t="s">
        <v>43</v>
      </c>
      <c r="K3279" s="9" t="str">
        <f t="shared" si="258"/>
        <v>Bắp bò muối gói 200g</v>
      </c>
      <c r="L3279" s="8" t="str">
        <f>VLOOKUP(K3279,'[1]Mã Misa'!$B$2:$D$74,2,0)</f>
        <v>Bắp bò muối 200g</v>
      </c>
      <c r="M3279" s="8" t="str">
        <f>VLOOKUP(L3279,'[1]Mã Misa'!$C$2:$D$74,2,0)</f>
        <v>BBM200</v>
      </c>
      <c r="N3279" s="2">
        <v>87787</v>
      </c>
      <c r="O3279" t="s">
        <v>4448</v>
      </c>
      <c r="P3279" s="8" t="str">
        <f t="shared" si="259"/>
        <v>0021223</v>
      </c>
      <c r="Q3279" s="8" t="e">
        <f t="shared" si="257"/>
        <v>#N/A</v>
      </c>
      <c r="R3279" s="19">
        <v>44557</v>
      </c>
      <c r="S3279" s="17" t="s">
        <v>4449</v>
      </c>
      <c r="T3279" s="8" t="str">
        <f t="shared" si="260"/>
        <v>VM+ DNG 45</v>
      </c>
      <c r="U3279" t="s">
        <v>11660</v>
      </c>
      <c r="Y3279" t="str">
        <f t="shared" si="261"/>
        <v>WINCOMDANANG</v>
      </c>
    </row>
    <row r="3280" spans="1:25" x14ac:dyDescent="0.2">
      <c r="A3280" t="s">
        <v>0</v>
      </c>
      <c r="B3280" t="s">
        <v>4450</v>
      </c>
      <c r="D3280" t="s">
        <v>42</v>
      </c>
      <c r="E3280" t="s">
        <v>3</v>
      </c>
      <c r="F3280" s="12">
        <v>5</v>
      </c>
      <c r="G3280" s="2">
        <v>438935</v>
      </c>
      <c r="H3280" t="s">
        <v>4</v>
      </c>
      <c r="J3280" t="s">
        <v>43</v>
      </c>
      <c r="K3280" s="9" t="str">
        <f t="shared" si="258"/>
        <v>Bắp bò muối gói 200g</v>
      </c>
      <c r="L3280" s="8" t="str">
        <f>VLOOKUP(K3280,'[1]Mã Misa'!$B$2:$D$74,2,0)</f>
        <v>Bắp bò muối 200g</v>
      </c>
      <c r="M3280" s="8" t="str">
        <f>VLOOKUP(L3280,'[1]Mã Misa'!$C$2:$D$74,2,0)</f>
        <v>BBM200</v>
      </c>
      <c r="N3280" s="2">
        <v>87787</v>
      </c>
      <c r="O3280" t="s">
        <v>4451</v>
      </c>
      <c r="P3280" s="8" t="str">
        <f t="shared" si="259"/>
        <v>0048535</v>
      </c>
      <c r="Q3280" s="8" t="e">
        <f t="shared" si="257"/>
        <v>#N/A</v>
      </c>
      <c r="R3280" s="19">
        <v>44557</v>
      </c>
      <c r="S3280" s="17" t="s">
        <v>2241</v>
      </c>
      <c r="T3280" s="8" t="str">
        <f t="shared" si="260"/>
        <v>VM+HCM 702</v>
      </c>
      <c r="U3280" t="s">
        <v>11142</v>
      </c>
      <c r="Y3280" t="str">
        <f t="shared" si="261"/>
        <v>WINCOMHOCHIMINH</v>
      </c>
    </row>
    <row r="3281" spans="1:25" x14ac:dyDescent="0.2">
      <c r="A3281" t="s">
        <v>0</v>
      </c>
      <c r="B3281" t="s">
        <v>4452</v>
      </c>
      <c r="D3281" t="s">
        <v>42</v>
      </c>
      <c r="E3281" t="s">
        <v>3</v>
      </c>
      <c r="F3281" s="12">
        <v>2</v>
      </c>
      <c r="G3281" s="2">
        <v>175574</v>
      </c>
      <c r="H3281" t="s">
        <v>4</v>
      </c>
      <c r="J3281" t="s">
        <v>43</v>
      </c>
      <c r="K3281" s="9" t="str">
        <f t="shared" si="258"/>
        <v>Bắp bò muối gói 200g</v>
      </c>
      <c r="L3281" s="8" t="str">
        <f>VLOOKUP(K3281,'[1]Mã Misa'!$B$2:$D$74,2,0)</f>
        <v>Bắp bò muối 200g</v>
      </c>
      <c r="M3281" s="8" t="str">
        <f>VLOOKUP(L3281,'[1]Mã Misa'!$C$2:$D$74,2,0)</f>
        <v>BBM200</v>
      </c>
      <c r="N3281" s="2">
        <v>87787</v>
      </c>
      <c r="O3281" t="s">
        <v>4453</v>
      </c>
      <c r="P3281" s="8" t="str">
        <f t="shared" si="259"/>
        <v>0048540</v>
      </c>
      <c r="Q3281" s="8" t="e">
        <f t="shared" si="257"/>
        <v>#N/A</v>
      </c>
      <c r="R3281" s="19">
        <v>44557</v>
      </c>
      <c r="S3281" s="17" t="s">
        <v>4454</v>
      </c>
      <c r="T3281" s="8" t="str">
        <f t="shared" si="260"/>
        <v>VM+ HCM 59</v>
      </c>
      <c r="U3281" t="s">
        <v>11661</v>
      </c>
      <c r="Y3281" t="str">
        <f t="shared" si="261"/>
        <v>WINCOMHOCHIMINH</v>
      </c>
    </row>
    <row r="3282" spans="1:25" x14ac:dyDescent="0.2">
      <c r="A3282" t="s">
        <v>0</v>
      </c>
      <c r="B3282" t="s">
        <v>4455</v>
      </c>
      <c r="D3282" t="s">
        <v>42</v>
      </c>
      <c r="E3282" t="s">
        <v>3</v>
      </c>
      <c r="F3282" s="12">
        <v>8</v>
      </c>
      <c r="G3282" s="2">
        <v>702296</v>
      </c>
      <c r="H3282" t="s">
        <v>4</v>
      </c>
      <c r="J3282" t="s">
        <v>43</v>
      </c>
      <c r="K3282" s="9" t="str">
        <f t="shared" si="258"/>
        <v>Bắp bò muối gói 200g</v>
      </c>
      <c r="L3282" s="8" t="str">
        <f>VLOOKUP(K3282,'[1]Mã Misa'!$B$2:$D$74,2,0)</f>
        <v>Bắp bò muối 200g</v>
      </c>
      <c r="M3282" s="8" t="str">
        <f>VLOOKUP(L3282,'[1]Mã Misa'!$C$2:$D$74,2,0)</f>
        <v>BBM200</v>
      </c>
      <c r="N3282" s="2">
        <v>87787</v>
      </c>
      <c r="O3282" t="s">
        <v>4456</v>
      </c>
      <c r="P3282" s="8" t="str">
        <f t="shared" si="259"/>
        <v>0163833</v>
      </c>
      <c r="Q3282" s="8" t="e">
        <f t="shared" si="257"/>
        <v>#N/A</v>
      </c>
      <c r="R3282" s="19">
        <v>44557</v>
      </c>
      <c r="S3282" s="17" t="s">
        <v>1623</v>
      </c>
      <c r="T3282" s="8" t="str">
        <f t="shared" si="260"/>
        <v>VM+ HNI 33</v>
      </c>
      <c r="U3282" t="s">
        <v>10976</v>
      </c>
      <c r="Y3282" t="str">
        <f t="shared" si="261"/>
        <v>WINCOMHANOI</v>
      </c>
    </row>
    <row r="3283" spans="1:25" x14ac:dyDescent="0.2">
      <c r="A3283" t="s">
        <v>0</v>
      </c>
      <c r="B3283" t="s">
        <v>4457</v>
      </c>
      <c r="D3283" t="s">
        <v>42</v>
      </c>
      <c r="E3283" t="s">
        <v>3</v>
      </c>
      <c r="F3283" s="12">
        <v>1</v>
      </c>
      <c r="G3283" s="2">
        <v>87787</v>
      </c>
      <c r="H3283" t="s">
        <v>4</v>
      </c>
      <c r="J3283" t="s">
        <v>43</v>
      </c>
      <c r="K3283" s="9" t="str">
        <f t="shared" si="258"/>
        <v>Bắp bò muối gói 200g</v>
      </c>
      <c r="L3283" s="8" t="str">
        <f>VLOOKUP(K3283,'[1]Mã Misa'!$B$2:$D$74,2,0)</f>
        <v>Bắp bò muối 200g</v>
      </c>
      <c r="M3283" s="8" t="str">
        <f>VLOOKUP(L3283,'[1]Mã Misa'!$C$2:$D$74,2,0)</f>
        <v>BBM200</v>
      </c>
      <c r="N3283" s="2">
        <v>87787</v>
      </c>
      <c r="O3283" t="s">
        <v>4458</v>
      </c>
      <c r="P3283" s="8" t="str">
        <f t="shared" si="259"/>
        <v>0000703</v>
      </c>
      <c r="Q3283" s="8" t="e">
        <f t="shared" si="257"/>
        <v>#N/A</v>
      </c>
      <c r="R3283" s="19">
        <v>44557</v>
      </c>
      <c r="S3283" s="17" t="s">
        <v>2206</v>
      </c>
      <c r="T3283" s="8" t="str">
        <f t="shared" si="260"/>
        <v>VM+ VPC Ng</v>
      </c>
      <c r="U3283" t="s">
        <v>11133</v>
      </c>
      <c r="Y3283" t="str">
        <f t="shared" si="261"/>
        <v>WINCOMVINHPHUC</v>
      </c>
    </row>
    <row r="3284" spans="1:25" x14ac:dyDescent="0.2">
      <c r="A3284" t="s">
        <v>0</v>
      </c>
      <c r="B3284" t="s">
        <v>4459</v>
      </c>
      <c r="D3284" t="s">
        <v>15</v>
      </c>
      <c r="E3284" t="s">
        <v>3</v>
      </c>
      <c r="F3284" s="12">
        <v>3</v>
      </c>
      <c r="G3284" s="2">
        <v>138000</v>
      </c>
      <c r="H3284" t="s">
        <v>4</v>
      </c>
      <c r="J3284" t="s">
        <v>16</v>
      </c>
      <c r="K3284" s="9" t="str">
        <f t="shared" si="258"/>
        <v>Mộc nấm hương gói 250g</v>
      </c>
      <c r="L3284" s="8" t="str">
        <f>VLOOKUP(K3284,'[1]Mã Misa'!$B$2:$D$74,2,0)</f>
        <v>Mộc Nấm Hương 250g</v>
      </c>
      <c r="M3284" s="8" t="str">
        <f>VLOOKUP(L3284,'[1]Mã Misa'!$C$2:$D$74,2,0)</f>
        <v>MNH250</v>
      </c>
      <c r="N3284" s="2">
        <v>46000</v>
      </c>
      <c r="O3284" t="s">
        <v>4460</v>
      </c>
      <c r="P3284" s="8" t="str">
        <f t="shared" si="259"/>
        <v>0163837</v>
      </c>
      <c r="Q3284" s="8" t="e">
        <f t="shared" si="257"/>
        <v>#N/A</v>
      </c>
      <c r="R3284" s="19">
        <v>44557</v>
      </c>
      <c r="S3284" s="17" t="s">
        <v>4461</v>
      </c>
      <c r="T3284" s="8" t="str">
        <f t="shared" si="260"/>
        <v>VM+ HNI 50</v>
      </c>
      <c r="U3284" t="s">
        <v>11662</v>
      </c>
      <c r="Y3284" t="str">
        <f t="shared" si="261"/>
        <v>WINCOMHANOI</v>
      </c>
    </row>
    <row r="3285" spans="1:25" x14ac:dyDescent="0.2">
      <c r="A3285" t="s">
        <v>0</v>
      </c>
      <c r="B3285" t="s">
        <v>4462</v>
      </c>
      <c r="D3285" t="s">
        <v>42</v>
      </c>
      <c r="E3285" t="s">
        <v>3</v>
      </c>
      <c r="F3285" s="12">
        <v>7</v>
      </c>
      <c r="G3285" s="2">
        <v>614509</v>
      </c>
      <c r="H3285" t="s">
        <v>4</v>
      </c>
      <c r="J3285" t="s">
        <v>43</v>
      </c>
      <c r="K3285" s="9" t="str">
        <f t="shared" si="258"/>
        <v>Bắp bò muối gói 200g</v>
      </c>
      <c r="L3285" s="8" t="str">
        <f>VLOOKUP(K3285,'[1]Mã Misa'!$B$2:$D$74,2,0)</f>
        <v>Bắp bò muối 200g</v>
      </c>
      <c r="M3285" s="8" t="str">
        <f>VLOOKUP(L3285,'[1]Mã Misa'!$C$2:$D$74,2,0)</f>
        <v>BBM200</v>
      </c>
      <c r="N3285" s="2">
        <v>87787</v>
      </c>
      <c r="O3285" t="s">
        <v>4463</v>
      </c>
      <c r="P3285" s="8" t="str">
        <f t="shared" si="259"/>
        <v>0007393</v>
      </c>
      <c r="Q3285" s="8" t="e">
        <f t="shared" si="257"/>
        <v>#N/A</v>
      </c>
      <c r="R3285" s="19">
        <v>44557</v>
      </c>
      <c r="S3285" s="17" t="s">
        <v>4464</v>
      </c>
      <c r="T3285" s="8" t="str">
        <f t="shared" si="260"/>
        <v>VM+ CTO 1B</v>
      </c>
      <c r="U3285" t="s">
        <v>11663</v>
      </c>
      <c r="Y3285" t="str">
        <f t="shared" si="261"/>
        <v>WINCOMCANTHO</v>
      </c>
    </row>
    <row r="3286" spans="1:25" x14ac:dyDescent="0.2">
      <c r="A3286" t="s">
        <v>0</v>
      </c>
      <c r="B3286" t="s">
        <v>4465</v>
      </c>
      <c r="D3286" t="s">
        <v>42</v>
      </c>
      <c r="E3286" t="s">
        <v>3</v>
      </c>
      <c r="F3286" s="12">
        <v>8</v>
      </c>
      <c r="G3286" s="2">
        <v>702296</v>
      </c>
      <c r="H3286" t="s">
        <v>4</v>
      </c>
      <c r="J3286" t="s">
        <v>43</v>
      </c>
      <c r="K3286" s="9" t="str">
        <f t="shared" si="258"/>
        <v>Bắp bò muối gói 200g</v>
      </c>
      <c r="L3286" s="8" t="str">
        <f>VLOOKUP(K3286,'[1]Mã Misa'!$B$2:$D$74,2,0)</f>
        <v>Bắp bò muối 200g</v>
      </c>
      <c r="M3286" s="8" t="str">
        <f>VLOOKUP(L3286,'[1]Mã Misa'!$C$2:$D$74,2,0)</f>
        <v>BBM200</v>
      </c>
      <c r="N3286" s="2">
        <v>87787</v>
      </c>
      <c r="O3286" t="s">
        <v>4466</v>
      </c>
      <c r="P3286" s="8" t="str">
        <f t="shared" si="259"/>
        <v>0163851</v>
      </c>
      <c r="Q3286" s="8" t="e">
        <f t="shared" si="257"/>
        <v>#N/A</v>
      </c>
      <c r="R3286" s="19">
        <v>44557</v>
      </c>
      <c r="S3286" s="17" t="s">
        <v>3869</v>
      </c>
      <c r="T3286" s="8" t="str">
        <f t="shared" si="260"/>
        <v>VM+ HNI Th</v>
      </c>
      <c r="U3286" t="s">
        <v>11547</v>
      </c>
      <c r="Y3286" t="str">
        <f t="shared" si="261"/>
        <v>WINCOMHANOI</v>
      </c>
    </row>
    <row r="3287" spans="1:25" x14ac:dyDescent="0.2">
      <c r="A3287" t="s">
        <v>0</v>
      </c>
      <c r="B3287" t="s">
        <v>4467</v>
      </c>
      <c r="D3287" t="s">
        <v>42</v>
      </c>
      <c r="E3287" t="s">
        <v>3</v>
      </c>
      <c r="F3287" s="12">
        <v>2</v>
      </c>
      <c r="G3287" s="2">
        <v>175574</v>
      </c>
      <c r="H3287" t="s">
        <v>4</v>
      </c>
      <c r="J3287" t="s">
        <v>43</v>
      </c>
      <c r="K3287" s="9" t="str">
        <f t="shared" si="258"/>
        <v>Bắp bò muối gói 200g</v>
      </c>
      <c r="L3287" s="8" t="str">
        <f>VLOOKUP(K3287,'[1]Mã Misa'!$B$2:$D$74,2,0)</f>
        <v>Bắp bò muối 200g</v>
      </c>
      <c r="M3287" s="8" t="str">
        <f>VLOOKUP(L3287,'[1]Mã Misa'!$C$2:$D$74,2,0)</f>
        <v>BBM200</v>
      </c>
      <c r="N3287" s="2">
        <v>87787</v>
      </c>
      <c r="O3287" t="s">
        <v>4468</v>
      </c>
      <c r="P3287" s="8" t="str">
        <f t="shared" si="259"/>
        <v>0163853</v>
      </c>
      <c r="Q3287" s="8" t="e">
        <f t="shared" si="257"/>
        <v>#N/A</v>
      </c>
      <c r="R3287" s="19">
        <v>44557</v>
      </c>
      <c r="S3287" s="17" t="s">
        <v>929</v>
      </c>
      <c r="T3287" s="8" t="str">
        <f t="shared" si="260"/>
        <v>VM+ HNI 2/</v>
      </c>
      <c r="U3287" t="s">
        <v>10783</v>
      </c>
      <c r="Y3287" t="str">
        <f t="shared" si="261"/>
        <v>WINCOMHANOI</v>
      </c>
    </row>
    <row r="3288" spans="1:25" x14ac:dyDescent="0.2">
      <c r="A3288" t="s">
        <v>0</v>
      </c>
      <c r="B3288" t="s">
        <v>4469</v>
      </c>
      <c r="D3288" t="s">
        <v>42</v>
      </c>
      <c r="E3288" t="s">
        <v>3</v>
      </c>
      <c r="F3288" s="12">
        <v>3</v>
      </c>
      <c r="G3288" s="2">
        <v>263361</v>
      </c>
      <c r="H3288" t="s">
        <v>4</v>
      </c>
      <c r="J3288" t="s">
        <v>43</v>
      </c>
      <c r="K3288" s="9" t="str">
        <f t="shared" si="258"/>
        <v>Bắp bò muối gói 200g</v>
      </c>
      <c r="L3288" s="8" t="str">
        <f>VLOOKUP(K3288,'[1]Mã Misa'!$B$2:$D$74,2,0)</f>
        <v>Bắp bò muối 200g</v>
      </c>
      <c r="M3288" s="8" t="str">
        <f>VLOOKUP(L3288,'[1]Mã Misa'!$C$2:$D$74,2,0)</f>
        <v>BBM200</v>
      </c>
      <c r="N3288" s="2">
        <v>87787</v>
      </c>
      <c r="O3288" t="s">
        <v>4470</v>
      </c>
      <c r="P3288" s="8" t="str">
        <f t="shared" si="259"/>
        <v>0002931</v>
      </c>
      <c r="Q3288" s="8" t="e">
        <f t="shared" si="257"/>
        <v>#N/A</v>
      </c>
      <c r="R3288" s="19">
        <v>44557</v>
      </c>
      <c r="S3288" s="17" t="s">
        <v>3116</v>
      </c>
      <c r="T3288" s="8" t="str">
        <f t="shared" si="260"/>
        <v>VM+ PTO Kh</v>
      </c>
      <c r="U3288" t="s">
        <v>11364</v>
      </c>
      <c r="Y3288" t="str">
        <f t="shared" si="261"/>
        <v>WINCOMPHUTHO</v>
      </c>
    </row>
    <row r="3289" spans="1:25" x14ac:dyDescent="0.2">
      <c r="A3289" t="s">
        <v>0</v>
      </c>
      <c r="B3289" t="s">
        <v>4469</v>
      </c>
      <c r="D3289" t="s">
        <v>2</v>
      </c>
      <c r="E3289" t="s">
        <v>3</v>
      </c>
      <c r="F3289" s="12">
        <v>3</v>
      </c>
      <c r="G3289" s="2">
        <v>212850</v>
      </c>
      <c r="H3289" t="s">
        <v>4</v>
      </c>
      <c r="J3289" t="s">
        <v>5</v>
      </c>
      <c r="K3289" s="9" t="str">
        <f t="shared" si="258"/>
        <v>_Chả nướng 300g</v>
      </c>
      <c r="L3289" s="8" t="str">
        <f>VLOOKUP(K3289,'[1]Mã Misa'!$B$2:$D$74,2,0)</f>
        <v>Chả nướng 300g</v>
      </c>
      <c r="M3289" s="8" t="str">
        <f>VLOOKUP(L3289,'[1]Mã Misa'!$C$2:$D$74,2,0)</f>
        <v>CN300</v>
      </c>
      <c r="N3289" s="2">
        <v>70950</v>
      </c>
      <c r="O3289" t="s">
        <v>4470</v>
      </c>
      <c r="P3289" s="8" t="str">
        <f t="shared" si="259"/>
        <v>0002931</v>
      </c>
      <c r="Q3289" s="8" t="e">
        <f t="shared" si="257"/>
        <v>#N/A</v>
      </c>
      <c r="R3289" s="19">
        <v>44557</v>
      </c>
      <c r="S3289" s="17" t="s">
        <v>3116</v>
      </c>
      <c r="T3289" s="8" t="str">
        <f t="shared" si="260"/>
        <v>VM+ PTO Kh</v>
      </c>
      <c r="U3289" t="s">
        <v>11364</v>
      </c>
      <c r="Y3289" t="str">
        <f t="shared" si="261"/>
        <v>WINCOMPHUTHO</v>
      </c>
    </row>
    <row r="3290" spans="1:25" x14ac:dyDescent="0.2">
      <c r="A3290" t="s">
        <v>0</v>
      </c>
      <c r="B3290" t="s">
        <v>4469</v>
      </c>
      <c r="D3290" t="s">
        <v>21</v>
      </c>
      <c r="E3290" t="s">
        <v>3</v>
      </c>
      <c r="F3290" s="12">
        <v>1</v>
      </c>
      <c r="G3290" s="2">
        <v>74250</v>
      </c>
      <c r="H3290" t="s">
        <v>4</v>
      </c>
      <c r="J3290" t="s">
        <v>22</v>
      </c>
      <c r="K3290" s="9" t="str">
        <f t="shared" si="258"/>
        <v>_Chả cốm 300g</v>
      </c>
      <c r="L3290" s="8" t="str">
        <f>VLOOKUP(K3290,'[1]Mã Misa'!$B$2:$D$74,2,0)</f>
        <v>Chả cốm 300g</v>
      </c>
      <c r="M3290" s="8" t="str">
        <f>VLOOKUP(L3290,'[1]Mã Misa'!$C$2:$D$74,2,0)</f>
        <v>CC300</v>
      </c>
      <c r="N3290" s="2">
        <v>74250</v>
      </c>
      <c r="O3290" t="s">
        <v>4470</v>
      </c>
      <c r="P3290" s="8" t="str">
        <f t="shared" si="259"/>
        <v>0002931</v>
      </c>
      <c r="Q3290" s="8" t="e">
        <f t="shared" si="257"/>
        <v>#N/A</v>
      </c>
      <c r="R3290" s="19">
        <v>44557</v>
      </c>
      <c r="S3290" s="17" t="s">
        <v>3116</v>
      </c>
      <c r="T3290" s="8" t="str">
        <f t="shared" si="260"/>
        <v>VM+ PTO Kh</v>
      </c>
      <c r="U3290" t="s">
        <v>11364</v>
      </c>
      <c r="Y3290" t="str">
        <f t="shared" si="261"/>
        <v>WINCOMPHUTHO</v>
      </c>
    </row>
    <row r="3291" spans="1:25" x14ac:dyDescent="0.2">
      <c r="A3291" t="s">
        <v>0</v>
      </c>
      <c r="B3291" t="s">
        <v>4469</v>
      </c>
      <c r="D3291" t="s">
        <v>25</v>
      </c>
      <c r="E3291" t="s">
        <v>3</v>
      </c>
      <c r="F3291" s="12">
        <v>3</v>
      </c>
      <c r="G3291" s="2">
        <v>272250</v>
      </c>
      <c r="H3291" t="s">
        <v>4</v>
      </c>
      <c r="J3291" t="s">
        <v>26</v>
      </c>
      <c r="K3291" s="9" t="str">
        <f t="shared" si="258"/>
        <v>_Chân gà sốt cay 400g</v>
      </c>
      <c r="L3291" s="8" t="str">
        <f>VLOOKUP(K3291,'[1]Mã Misa'!$B$2:$D$74,2,0)</f>
        <v>Chân gà sốt cay 400g</v>
      </c>
      <c r="M3291" s="8" t="str">
        <f>VLOOKUP(L3291,'[1]Mã Misa'!$C$2:$D$74,2,0)</f>
        <v>CGSC400</v>
      </c>
      <c r="N3291" s="2">
        <v>90750</v>
      </c>
      <c r="O3291" t="s">
        <v>4470</v>
      </c>
      <c r="P3291" s="8" t="str">
        <f t="shared" si="259"/>
        <v>0002931</v>
      </c>
      <c r="Q3291" s="8" t="e">
        <f t="shared" si="257"/>
        <v>#N/A</v>
      </c>
      <c r="R3291" s="19">
        <v>44557</v>
      </c>
      <c r="S3291" s="17" t="s">
        <v>3116</v>
      </c>
      <c r="T3291" s="8" t="str">
        <f t="shared" si="260"/>
        <v>VM+ PTO Kh</v>
      </c>
      <c r="U3291" t="s">
        <v>11364</v>
      </c>
      <c r="Y3291" t="str">
        <f t="shared" si="261"/>
        <v>WINCOMPHUTHO</v>
      </c>
    </row>
    <row r="3292" spans="1:25" x14ac:dyDescent="0.2">
      <c r="A3292" t="s">
        <v>0</v>
      </c>
      <c r="B3292" t="s">
        <v>4471</v>
      </c>
      <c r="D3292" t="s">
        <v>42</v>
      </c>
      <c r="E3292" t="s">
        <v>3</v>
      </c>
      <c r="F3292" s="12">
        <v>4</v>
      </c>
      <c r="G3292" s="2">
        <v>351148</v>
      </c>
      <c r="H3292" t="s">
        <v>4</v>
      </c>
      <c r="J3292" t="s">
        <v>43</v>
      </c>
      <c r="K3292" s="9" t="str">
        <f t="shared" si="258"/>
        <v>Bắp bò muối gói 200g</v>
      </c>
      <c r="L3292" s="8" t="str">
        <f>VLOOKUP(K3292,'[1]Mã Misa'!$B$2:$D$74,2,0)</f>
        <v>Bắp bò muối 200g</v>
      </c>
      <c r="M3292" s="8" t="str">
        <f>VLOOKUP(L3292,'[1]Mã Misa'!$C$2:$D$74,2,0)</f>
        <v>BBM200</v>
      </c>
      <c r="N3292" s="2">
        <v>87787</v>
      </c>
      <c r="O3292" t="s">
        <v>605</v>
      </c>
      <c r="P3292" s="8" t="str">
        <f t="shared" si="259"/>
        <v>0004315</v>
      </c>
      <c r="Q3292" s="8" t="e">
        <f t="shared" si="257"/>
        <v>#N/A</v>
      </c>
      <c r="R3292" s="19">
        <v>44537</v>
      </c>
      <c r="S3292" s="17" t="s">
        <v>4472</v>
      </c>
      <c r="T3292" s="8" t="str">
        <f t="shared" si="260"/>
        <v>VM+ DNI A2</v>
      </c>
      <c r="U3292" t="s">
        <v>11664</v>
      </c>
      <c r="Y3292" t="str">
        <f>IF(ISNUMBER(SEARCH($V$3,T3292)),"WINCOMHANOI",IF(ISNUMBER(SEARCH($V$4,T3292)),"WINCOMHOCHIMINH",IF(ISNUMBER(SEARCH($V$5,T3292)),"WINCOMDANANG",IF(ISNUMBER(SEARCH($V$6,T3292)),"WINCOMHAIDUONG",IF(ISNUMBER(SEARCH($V$7,T3292)),"WINCOMQUANGNINH",IF(ISNUMBER(SEARCH($V$8,T3292)),"WINCOMHAIPHONG",IF(ISNUMBER(SEARCH($V$9,T3292)),"WINCOMBACGIANG",IF(ISNUMBER(SEARCH($V$10,T3292)),"WINCOMBACNINH",IF(ISNUMBER(SEARCH($V$11,T3292)),"WINCOMPHUTHO",IF(ISNUMBER(SEARCH($V$12,T3292)),"WINCOMHATINH",IF(ISNUMBER(SEARCH($V$13,T3292)),"WINCOMTHAINGUYEN",IF(ISNUMBER(SEARCH($V$14,T3292)),"WINCOMKHANHHOA",IF(ISNUMBER(SEARCH($V$15,T3292)),"WINCOMHUNGYEN",IF(ISNUMBER(SEARCH($V$16,T3292)),"WINCOMNGHEAN",IF(ISNUMBER(SEARCH($V$17,T3292)),"WINCOMLAOCAI",IF(ISNUMBER(SEARCH($V$18,T3292)),"WINCOMVUNGTAU",IF(ISNUMBER(SEARCH($V$19,T3292)),"WINCOMBINHDUONG",IF(ISNUMBER(SEARCH($V$20,T3292)),"WINCOMKIENGIANG",IF(ISNUMBER(SEARCH($V$21,T3292)),"WINCOMHANAM",IF(ISNUMBER(SEARCH($V$22,T3292)),"WINCOMNAMDINH",IF(ISNUMBER(SEARCH($V$23,T3292)),"WINCOMLANGSON",IF(ISNUMBER(SEARCH($V$24,T3292)),"WINCOMTHANHHOA",IF(ISNUMBER(SEARCH($V$25,T3292)),"WINCOMYENBAI",IF(ISNUMBER(SEARCH($V$26,T3292)),"WINCOMTUYENQUANG",IF(ISNUMBER(SEARCH($V$27,T3292)),"WINCOMHUE",IF(ISNUMBER(SEARCH($V$28,T3292)),"WINCOMQUANGNAM",IF(ISNUMBER(SEARCH($V$29,T3292)),"WINCOMVINHPHUC",IF(ISNUMBER(SEARCH($V$30,T3292)),"WINCOMHAGIANG",IF(ISNUMBER(SEARCH($V$31,T3292)),"WINCOMNINHBINH",IF(ISNUMBER(SEARCH($V$32,T3292)),"WINCOMTRAVINH",IF(ISNUMBER(SEARCH($V$33,T3292)),"WINCOMCANTHO",IF(ISNUMBER(SEARCH($V$34,T3292)),"WINCOMBENTRE",IF(ISNUMBER(SEARCH($V$35,T3292)),"WINCOMCAMAU",IF(ISNUMBER(SEARCH($V$36,T3292)),"WINCOMANGIANG",IF(ISNUMBER(SEARCH($V$37,T3292)),"WINCOMNINHTHUAN",IF(ISNUMBER(SEARCH($V$38,T3292)),"WINCOMTHAIBINH",IF(ISNUMBER(SEARCH($V$39,T3292)),"WINCOMGIALAI",IF(ISNUMBER(SEARCH($V$40,T3292)),"WINCOMHOABINH",IF(ISNUMBER(SEARCH($V$41,T3292)),"WINCOMQUANGNGAI",IF(ISNUMBER(SEARCH($V$42,T3292)),"WINCOMBINHTHUAN",IF(ISNUMBER(SEARCH($V$43,T3292)),"WINCOMDAKLAK",IF(ISNUMBER(SEARCH($V$44,T3292)),"WINCOMSOCTRANG",IF(ISNUMBER(SEARCH($V$45,T3292)),"WINCOMSONLA",IF(ISNUMBER(SEARCH($V$46,T3292)),"WINCOMKONTUM",IF(ISNUMBER(SEARCH($V$47,T3292)),"WINCOMPHUYEN",IF(ISNUMBER(SEARCH($V$48,T3292)),"WINCOMQUANGTRI",IF(ISNUMBER(SEARCH($V$49,T3292)),"WINCOMBINHDINH",IF(ISNUMBER(SEARCH($V$50,T3292)),"WINCOMCAOBANG",IF(ISNUMBER(SEARCH($V$51,T3292)),"WINCOMQUANGBINH",IF(ISNUMBER(SEARCH($V$52,T3292)),"WINCOMLAMDONG",IF(ISNUMBER(SEARCH($V$53,T3292)),"WINCOMVINHLONG",IF(ISNUMBER(SEARCH($V$54,T3292)),"WINCOMDONGTHAP",IF(ISNUMBER(SEARCH($V$55,T3292)),"WINCOMTIENGIANG",IF(ISNUMBER(SEARCH($V$56,T3292)),"WINCOMQUANGNINH",IF(ISNUMBER(SEARCH($V$1399,T3292)),"WINCOMBIENHOA",IF(ISNUMBER(SEARCH($V$1399,T3293)),"0"))))))))))))))))))))))))))))))))))))))))))))))))))))))))</f>
        <v>WINCOMBIENHOA</v>
      </c>
    </row>
    <row r="3293" spans="1:25" x14ac:dyDescent="0.2">
      <c r="A3293" t="s">
        <v>0</v>
      </c>
      <c r="B3293" t="s">
        <v>4473</v>
      </c>
      <c r="D3293" t="s">
        <v>42</v>
      </c>
      <c r="E3293" t="s">
        <v>3</v>
      </c>
      <c r="F3293" s="12">
        <v>4</v>
      </c>
      <c r="G3293" s="2">
        <v>351148</v>
      </c>
      <c r="H3293" t="s">
        <v>4</v>
      </c>
      <c r="J3293" t="s">
        <v>43</v>
      </c>
      <c r="K3293" s="9" t="str">
        <f t="shared" si="258"/>
        <v>Bắp bò muối gói 200g</v>
      </c>
      <c r="L3293" s="8" t="str">
        <f>VLOOKUP(K3293,'[1]Mã Misa'!$B$2:$D$74,2,0)</f>
        <v>Bắp bò muối 200g</v>
      </c>
      <c r="M3293" s="8" t="str">
        <f>VLOOKUP(L3293,'[1]Mã Misa'!$C$2:$D$74,2,0)</f>
        <v>BBM200</v>
      </c>
      <c r="N3293" s="2">
        <v>87787</v>
      </c>
      <c r="O3293" t="s">
        <v>4474</v>
      </c>
      <c r="P3293" s="8" t="str">
        <f t="shared" si="259"/>
        <v>0003955</v>
      </c>
      <c r="Q3293" s="8" t="e">
        <f t="shared" si="257"/>
        <v>#N/A</v>
      </c>
      <c r="R3293" s="19">
        <v>44557</v>
      </c>
      <c r="S3293" s="17" t="s">
        <v>4475</v>
      </c>
      <c r="T3293" s="8" t="str">
        <f t="shared" si="260"/>
        <v>VM+ BNH 38</v>
      </c>
      <c r="U3293" t="s">
        <v>11665</v>
      </c>
      <c r="Y3293" t="str">
        <f t="shared" si="261"/>
        <v>WINCOMBACNINH</v>
      </c>
    </row>
    <row r="3294" spans="1:25" x14ac:dyDescent="0.2">
      <c r="A3294" t="s">
        <v>0</v>
      </c>
      <c r="B3294" t="s">
        <v>4476</v>
      </c>
      <c r="D3294" t="s">
        <v>42</v>
      </c>
      <c r="E3294" t="s">
        <v>3</v>
      </c>
      <c r="F3294" s="12">
        <v>3</v>
      </c>
      <c r="G3294" s="2">
        <v>263361</v>
      </c>
      <c r="H3294" t="s">
        <v>4</v>
      </c>
      <c r="J3294" t="s">
        <v>43</v>
      </c>
      <c r="K3294" s="9" t="str">
        <f t="shared" si="258"/>
        <v>Bắp bò muối gói 200g</v>
      </c>
      <c r="L3294" s="8" t="str">
        <f>VLOOKUP(K3294,'[1]Mã Misa'!$B$2:$D$74,2,0)</f>
        <v>Bắp bò muối 200g</v>
      </c>
      <c r="M3294" s="8" t="str">
        <f>VLOOKUP(L3294,'[1]Mã Misa'!$C$2:$D$74,2,0)</f>
        <v>BBM200</v>
      </c>
      <c r="N3294" s="2">
        <v>87787</v>
      </c>
      <c r="O3294" t="s">
        <v>4477</v>
      </c>
      <c r="P3294" s="8" t="str">
        <f t="shared" si="259"/>
        <v>0163867</v>
      </c>
      <c r="Q3294" s="8" t="e">
        <f t="shared" si="257"/>
        <v>#N/A</v>
      </c>
      <c r="R3294" s="19">
        <v>44557</v>
      </c>
      <c r="S3294" s="17" t="s">
        <v>4478</v>
      </c>
      <c r="T3294" s="8" t="str">
        <f t="shared" si="260"/>
        <v>VM+ HNI 16</v>
      </c>
      <c r="U3294" t="s">
        <v>11666</v>
      </c>
      <c r="Y3294" t="str">
        <f t="shared" si="261"/>
        <v>WINCOMHANOI</v>
      </c>
    </row>
    <row r="3295" spans="1:25" x14ac:dyDescent="0.2">
      <c r="A3295" t="s">
        <v>0</v>
      </c>
      <c r="B3295" t="s">
        <v>4479</v>
      </c>
      <c r="D3295" t="s">
        <v>42</v>
      </c>
      <c r="E3295" t="s">
        <v>3</v>
      </c>
      <c r="F3295" s="12">
        <v>3</v>
      </c>
      <c r="G3295" s="2">
        <v>263361</v>
      </c>
      <c r="H3295" t="s">
        <v>4</v>
      </c>
      <c r="J3295" t="s">
        <v>43</v>
      </c>
      <c r="K3295" s="9" t="str">
        <f t="shared" si="258"/>
        <v>Bắp bò muối gói 200g</v>
      </c>
      <c r="L3295" s="8" t="str">
        <f>VLOOKUP(K3295,'[1]Mã Misa'!$B$2:$D$74,2,0)</f>
        <v>Bắp bò muối 200g</v>
      </c>
      <c r="M3295" s="8" t="str">
        <f>VLOOKUP(L3295,'[1]Mã Misa'!$C$2:$D$74,2,0)</f>
        <v>BBM200</v>
      </c>
      <c r="N3295" s="2">
        <v>87787</v>
      </c>
      <c r="O3295" t="s">
        <v>4480</v>
      </c>
      <c r="P3295" s="8" t="str">
        <f t="shared" si="259"/>
        <v>0004528</v>
      </c>
      <c r="Q3295" s="8" t="e">
        <f t="shared" si="257"/>
        <v>#N/A</v>
      </c>
      <c r="R3295" s="19">
        <v>44557</v>
      </c>
      <c r="S3295" s="17" t="s">
        <v>4481</v>
      </c>
      <c r="T3295" s="8" t="str">
        <f t="shared" si="260"/>
        <v>VM+ KHA 53</v>
      </c>
      <c r="U3295" t="s">
        <v>11667</v>
      </c>
      <c r="Y3295" t="str">
        <f t="shared" si="261"/>
        <v>WINCOMKHANHHOA</v>
      </c>
    </row>
    <row r="3296" spans="1:25" x14ac:dyDescent="0.2">
      <c r="A3296" t="s">
        <v>0</v>
      </c>
      <c r="B3296" t="s">
        <v>4482</v>
      </c>
      <c r="D3296" t="s">
        <v>42</v>
      </c>
      <c r="E3296" t="s">
        <v>3</v>
      </c>
      <c r="F3296" s="12">
        <v>3</v>
      </c>
      <c r="G3296" s="2">
        <v>263361</v>
      </c>
      <c r="H3296" t="s">
        <v>4</v>
      </c>
      <c r="J3296" t="s">
        <v>43</v>
      </c>
      <c r="K3296" s="9" t="str">
        <f t="shared" si="258"/>
        <v>Bắp bò muối gói 200g</v>
      </c>
      <c r="L3296" s="8" t="str">
        <f>VLOOKUP(K3296,'[1]Mã Misa'!$B$2:$D$74,2,0)</f>
        <v>Bắp bò muối 200g</v>
      </c>
      <c r="M3296" s="8" t="str">
        <f>VLOOKUP(L3296,'[1]Mã Misa'!$C$2:$D$74,2,0)</f>
        <v>BBM200</v>
      </c>
      <c r="N3296" s="2">
        <v>87787</v>
      </c>
      <c r="O3296" t="s">
        <v>4483</v>
      </c>
      <c r="P3296" s="8" t="str">
        <f t="shared" si="259"/>
        <v>0163868</v>
      </c>
      <c r="Q3296" s="8" t="e">
        <f t="shared" si="257"/>
        <v>#N/A</v>
      </c>
      <c r="R3296" s="19">
        <v>44557</v>
      </c>
      <c r="S3296" s="17" t="s">
        <v>4484</v>
      </c>
      <c r="T3296" s="8" t="str">
        <f t="shared" si="260"/>
        <v>VM+ HNI Th</v>
      </c>
      <c r="U3296" t="s">
        <v>11668</v>
      </c>
      <c r="Y3296" t="str">
        <f t="shared" si="261"/>
        <v>WINCOMHANOI</v>
      </c>
    </row>
    <row r="3297" spans="1:25" x14ac:dyDescent="0.2">
      <c r="A3297" t="s">
        <v>0</v>
      </c>
      <c r="B3297" t="s">
        <v>4485</v>
      </c>
      <c r="D3297" t="s">
        <v>42</v>
      </c>
      <c r="E3297" t="s">
        <v>3</v>
      </c>
      <c r="F3297" s="12">
        <v>6</v>
      </c>
      <c r="G3297" s="2">
        <v>526722</v>
      </c>
      <c r="H3297" t="s">
        <v>4</v>
      </c>
      <c r="J3297" t="s">
        <v>43</v>
      </c>
      <c r="K3297" s="9" t="str">
        <f t="shared" si="258"/>
        <v>Bắp bò muối gói 200g</v>
      </c>
      <c r="L3297" s="8" t="str">
        <f>VLOOKUP(K3297,'[1]Mã Misa'!$B$2:$D$74,2,0)</f>
        <v>Bắp bò muối 200g</v>
      </c>
      <c r="M3297" s="8" t="str">
        <f>VLOOKUP(L3297,'[1]Mã Misa'!$C$2:$D$74,2,0)</f>
        <v>BBM200</v>
      </c>
      <c r="N3297" s="2">
        <v>87787</v>
      </c>
      <c r="O3297" t="s">
        <v>4486</v>
      </c>
      <c r="P3297" s="8" t="str">
        <f t="shared" si="259"/>
        <v>0163869</v>
      </c>
      <c r="Q3297" s="8" t="e">
        <f t="shared" si="257"/>
        <v>#N/A</v>
      </c>
      <c r="R3297" s="19">
        <v>44557</v>
      </c>
      <c r="S3297" s="17" t="s">
        <v>4461</v>
      </c>
      <c r="T3297" s="8" t="str">
        <f t="shared" si="260"/>
        <v>VM+ HNI 50</v>
      </c>
      <c r="U3297" t="s">
        <v>11662</v>
      </c>
      <c r="Y3297" t="str">
        <f t="shared" si="261"/>
        <v>WINCOMHANOI</v>
      </c>
    </row>
    <row r="3298" spans="1:25" x14ac:dyDescent="0.2">
      <c r="A3298" t="s">
        <v>0</v>
      </c>
      <c r="B3298" t="s">
        <v>4487</v>
      </c>
      <c r="D3298" t="s">
        <v>42</v>
      </c>
      <c r="E3298" t="s">
        <v>3</v>
      </c>
      <c r="F3298" s="12">
        <v>4</v>
      </c>
      <c r="G3298" s="2">
        <v>351148</v>
      </c>
      <c r="H3298" t="s">
        <v>4</v>
      </c>
      <c r="J3298" t="s">
        <v>43</v>
      </c>
      <c r="K3298" s="9" t="str">
        <f t="shared" si="258"/>
        <v>Bắp bò muối gói 200g</v>
      </c>
      <c r="L3298" s="8" t="str">
        <f>VLOOKUP(K3298,'[1]Mã Misa'!$B$2:$D$74,2,0)</f>
        <v>Bắp bò muối 200g</v>
      </c>
      <c r="M3298" s="8" t="str">
        <f>VLOOKUP(L3298,'[1]Mã Misa'!$C$2:$D$74,2,0)</f>
        <v>BBM200</v>
      </c>
      <c r="N3298" s="2">
        <v>87787</v>
      </c>
      <c r="O3298" t="s">
        <v>4488</v>
      </c>
      <c r="P3298" s="8" t="str">
        <f t="shared" si="259"/>
        <v>0163870</v>
      </c>
      <c r="Q3298" s="8" t="e">
        <f t="shared" si="257"/>
        <v>#N/A</v>
      </c>
      <c r="R3298" s="19">
        <v>44557</v>
      </c>
      <c r="S3298" s="17" t="s">
        <v>2162</v>
      </c>
      <c r="T3298" s="8" t="str">
        <f t="shared" si="260"/>
        <v>VM+ HNI Độ</v>
      </c>
      <c r="U3298" t="s">
        <v>11121</v>
      </c>
      <c r="Y3298" t="str">
        <f t="shared" si="261"/>
        <v>WINCOMHANOI</v>
      </c>
    </row>
    <row r="3299" spans="1:25" x14ac:dyDescent="0.2">
      <c r="A3299" t="s">
        <v>0</v>
      </c>
      <c r="B3299" t="s">
        <v>4489</v>
      </c>
      <c r="D3299" t="s">
        <v>42</v>
      </c>
      <c r="E3299" t="s">
        <v>3</v>
      </c>
      <c r="F3299" s="12">
        <v>4</v>
      </c>
      <c r="G3299" s="2">
        <v>351148</v>
      </c>
      <c r="H3299" t="s">
        <v>4</v>
      </c>
      <c r="J3299" t="s">
        <v>43</v>
      </c>
      <c r="K3299" s="9" t="str">
        <f t="shared" si="258"/>
        <v>Bắp bò muối gói 200g</v>
      </c>
      <c r="L3299" s="8" t="str">
        <f>VLOOKUP(K3299,'[1]Mã Misa'!$B$2:$D$74,2,0)</f>
        <v>Bắp bò muối 200g</v>
      </c>
      <c r="M3299" s="8" t="str">
        <f>VLOOKUP(L3299,'[1]Mã Misa'!$C$2:$D$74,2,0)</f>
        <v>BBM200</v>
      </c>
      <c r="N3299" s="2">
        <v>87787</v>
      </c>
      <c r="O3299" t="s">
        <v>4490</v>
      </c>
      <c r="P3299" s="8" t="str">
        <f t="shared" si="259"/>
        <v>0000866</v>
      </c>
      <c r="Q3299" s="8" t="e">
        <f t="shared" si="257"/>
        <v>#N/A</v>
      </c>
      <c r="R3299" s="19">
        <v>44557</v>
      </c>
      <c r="S3299" s="17" t="s">
        <v>1400</v>
      </c>
      <c r="T3299" s="8" t="str">
        <f t="shared" si="260"/>
        <v>VM+ SLA 51</v>
      </c>
      <c r="U3299" t="s">
        <v>10914</v>
      </c>
      <c r="Y3299" t="str">
        <f t="shared" si="261"/>
        <v>WINCOMSONLA</v>
      </c>
    </row>
    <row r="3300" spans="1:25" x14ac:dyDescent="0.2">
      <c r="A3300" t="s">
        <v>0</v>
      </c>
      <c r="B3300" t="s">
        <v>4491</v>
      </c>
      <c r="D3300" t="s">
        <v>42</v>
      </c>
      <c r="E3300" t="s">
        <v>3</v>
      </c>
      <c r="F3300" s="12">
        <v>5</v>
      </c>
      <c r="G3300" s="2">
        <v>438935</v>
      </c>
      <c r="H3300" t="s">
        <v>4</v>
      </c>
      <c r="J3300" t="s">
        <v>43</v>
      </c>
      <c r="K3300" s="9" t="str">
        <f t="shared" si="258"/>
        <v>Bắp bò muối gói 200g</v>
      </c>
      <c r="L3300" s="8" t="str">
        <f>VLOOKUP(K3300,'[1]Mã Misa'!$B$2:$D$74,2,0)</f>
        <v>Bắp bò muối 200g</v>
      </c>
      <c r="M3300" s="8" t="str">
        <f>VLOOKUP(L3300,'[1]Mã Misa'!$C$2:$D$74,2,0)</f>
        <v>BBM200</v>
      </c>
      <c r="N3300" s="2">
        <v>87787</v>
      </c>
      <c r="O3300" t="s">
        <v>4492</v>
      </c>
      <c r="P3300" s="8" t="str">
        <f t="shared" si="259"/>
        <v>0163884</v>
      </c>
      <c r="Q3300" s="8" t="e">
        <f t="shared" si="257"/>
        <v>#N/A</v>
      </c>
      <c r="R3300" s="19">
        <v>44557</v>
      </c>
      <c r="S3300" s="17" t="s">
        <v>2183</v>
      </c>
      <c r="T3300" s="8" t="str">
        <f t="shared" si="260"/>
        <v>VM+ HNI 71</v>
      </c>
      <c r="U3300" t="s">
        <v>11128</v>
      </c>
      <c r="Y3300" t="str">
        <f t="shared" si="261"/>
        <v>WINCOMHANOI</v>
      </c>
    </row>
    <row r="3301" spans="1:25" x14ac:dyDescent="0.2">
      <c r="A3301" t="s">
        <v>0</v>
      </c>
      <c r="B3301" t="s">
        <v>4493</v>
      </c>
      <c r="D3301" t="s">
        <v>42</v>
      </c>
      <c r="E3301" t="s">
        <v>3</v>
      </c>
      <c r="F3301" s="12">
        <v>4</v>
      </c>
      <c r="G3301" s="2">
        <v>351148</v>
      </c>
      <c r="H3301" t="s">
        <v>4</v>
      </c>
      <c r="J3301" t="s">
        <v>43</v>
      </c>
      <c r="K3301" s="9" t="str">
        <f t="shared" si="258"/>
        <v>Bắp bò muối gói 200g</v>
      </c>
      <c r="L3301" s="8" t="str">
        <f>VLOOKUP(K3301,'[1]Mã Misa'!$B$2:$D$74,2,0)</f>
        <v>Bắp bò muối 200g</v>
      </c>
      <c r="M3301" s="8" t="str">
        <f>VLOOKUP(L3301,'[1]Mã Misa'!$C$2:$D$74,2,0)</f>
        <v>BBM200</v>
      </c>
      <c r="N3301" s="2">
        <v>87787</v>
      </c>
      <c r="O3301" t="s">
        <v>4494</v>
      </c>
      <c r="P3301" s="8" t="str">
        <f t="shared" si="259"/>
        <v>0163885</v>
      </c>
      <c r="Q3301" s="8" t="e">
        <f t="shared" si="257"/>
        <v>#N/A</v>
      </c>
      <c r="R3301" s="19">
        <v>44557</v>
      </c>
      <c r="S3301" s="17" t="s">
        <v>4495</v>
      </c>
      <c r="T3301" s="8" t="str">
        <f t="shared" si="260"/>
        <v>VM+ HNI Tò</v>
      </c>
      <c r="U3301" t="s">
        <v>11669</v>
      </c>
      <c r="Y3301" t="str">
        <f t="shared" si="261"/>
        <v>WINCOMHANOI</v>
      </c>
    </row>
    <row r="3302" spans="1:25" x14ac:dyDescent="0.2">
      <c r="A3302" t="s">
        <v>0</v>
      </c>
      <c r="B3302" t="s">
        <v>4496</v>
      </c>
      <c r="D3302" t="s">
        <v>42</v>
      </c>
      <c r="E3302" t="s">
        <v>3</v>
      </c>
      <c r="F3302" s="12">
        <v>3</v>
      </c>
      <c r="G3302" s="2">
        <v>263361</v>
      </c>
      <c r="H3302" t="s">
        <v>4</v>
      </c>
      <c r="J3302" t="s">
        <v>43</v>
      </c>
      <c r="K3302" s="9" t="str">
        <f t="shared" si="258"/>
        <v>Bắp bò muối gói 200g</v>
      </c>
      <c r="L3302" s="8" t="str">
        <f>VLOOKUP(K3302,'[1]Mã Misa'!$B$2:$D$74,2,0)</f>
        <v>Bắp bò muối 200g</v>
      </c>
      <c r="M3302" s="8" t="str">
        <f>VLOOKUP(L3302,'[1]Mã Misa'!$C$2:$D$74,2,0)</f>
        <v>BBM200</v>
      </c>
      <c r="N3302" s="2">
        <v>87787</v>
      </c>
      <c r="O3302" t="s">
        <v>4497</v>
      </c>
      <c r="P3302" s="8" t="str">
        <f t="shared" si="259"/>
        <v>0163886</v>
      </c>
      <c r="Q3302" s="8" t="e">
        <f t="shared" si="257"/>
        <v>#N/A</v>
      </c>
      <c r="R3302" s="19">
        <v>44557</v>
      </c>
      <c r="S3302" s="17" t="s">
        <v>4498</v>
      </c>
      <c r="T3302" s="8" t="str">
        <f t="shared" si="260"/>
        <v>VM+ HNI 6/</v>
      </c>
      <c r="U3302" t="s">
        <v>11670</v>
      </c>
      <c r="Y3302" t="str">
        <f t="shared" si="261"/>
        <v>WINCOMHANOI</v>
      </c>
    </row>
    <row r="3303" spans="1:25" x14ac:dyDescent="0.2">
      <c r="A3303" t="s">
        <v>0</v>
      </c>
      <c r="B3303" t="s">
        <v>4499</v>
      </c>
      <c r="D3303" t="s">
        <v>42</v>
      </c>
      <c r="E3303" t="s">
        <v>3</v>
      </c>
      <c r="F3303" s="12">
        <v>6</v>
      </c>
      <c r="G3303" s="2">
        <v>526722</v>
      </c>
      <c r="H3303" t="s">
        <v>4</v>
      </c>
      <c r="J3303" t="s">
        <v>43</v>
      </c>
      <c r="K3303" s="9" t="str">
        <f t="shared" si="258"/>
        <v>Bắp bò muối gói 200g</v>
      </c>
      <c r="L3303" s="8" t="str">
        <f>VLOOKUP(K3303,'[1]Mã Misa'!$B$2:$D$74,2,0)</f>
        <v>Bắp bò muối 200g</v>
      </c>
      <c r="M3303" s="8" t="str">
        <f>VLOOKUP(L3303,'[1]Mã Misa'!$C$2:$D$74,2,0)</f>
        <v>BBM200</v>
      </c>
      <c r="N3303" s="2">
        <v>87787</v>
      </c>
      <c r="O3303" t="s">
        <v>4500</v>
      </c>
      <c r="P3303" s="8" t="str">
        <f t="shared" si="259"/>
        <v>0163888</v>
      </c>
      <c r="Q3303" s="8" t="e">
        <f t="shared" si="257"/>
        <v>#N/A</v>
      </c>
      <c r="R3303" s="19">
        <v>44557</v>
      </c>
      <c r="S3303" s="17" t="s">
        <v>766</v>
      </c>
      <c r="T3303" s="8" t="str">
        <f t="shared" si="260"/>
        <v>VM+ HNI Ng</v>
      </c>
      <c r="U3303" t="s">
        <v>10732</v>
      </c>
      <c r="Y3303" t="str">
        <f t="shared" si="261"/>
        <v>WINCOMHANOI</v>
      </c>
    </row>
    <row r="3304" spans="1:25" x14ac:dyDescent="0.2">
      <c r="A3304" t="s">
        <v>0</v>
      </c>
      <c r="B3304" t="s">
        <v>4501</v>
      </c>
      <c r="D3304" t="s">
        <v>42</v>
      </c>
      <c r="E3304" t="s">
        <v>3</v>
      </c>
      <c r="F3304" s="12">
        <v>7</v>
      </c>
      <c r="G3304" s="2">
        <v>614509</v>
      </c>
      <c r="H3304" t="s">
        <v>4</v>
      </c>
      <c r="J3304" t="s">
        <v>43</v>
      </c>
      <c r="K3304" s="9" t="str">
        <f t="shared" si="258"/>
        <v>Bắp bò muối gói 200g</v>
      </c>
      <c r="L3304" s="8" t="str">
        <f>VLOOKUP(K3304,'[1]Mã Misa'!$B$2:$D$74,2,0)</f>
        <v>Bắp bò muối 200g</v>
      </c>
      <c r="M3304" s="8" t="str">
        <f>VLOOKUP(L3304,'[1]Mã Misa'!$C$2:$D$74,2,0)</f>
        <v>BBM200</v>
      </c>
      <c r="N3304" s="2">
        <v>87787</v>
      </c>
      <c r="O3304" t="s">
        <v>4502</v>
      </c>
      <c r="P3304" s="8" t="str">
        <f t="shared" si="259"/>
        <v>0163889</v>
      </c>
      <c r="Q3304" s="8" t="e">
        <f t="shared" si="257"/>
        <v>#N/A</v>
      </c>
      <c r="R3304" s="19">
        <v>44557</v>
      </c>
      <c r="S3304" s="17" t="s">
        <v>721</v>
      </c>
      <c r="T3304" s="8" t="str">
        <f t="shared" si="260"/>
        <v>VM+ HNI 12</v>
      </c>
      <c r="U3304" t="s">
        <v>10717</v>
      </c>
      <c r="Y3304" t="str">
        <f t="shared" si="261"/>
        <v>WINCOMHANOI</v>
      </c>
    </row>
    <row r="3305" spans="1:25" x14ac:dyDescent="0.2">
      <c r="A3305" t="s">
        <v>0</v>
      </c>
      <c r="B3305" t="s">
        <v>4503</v>
      </c>
      <c r="D3305" t="s">
        <v>42</v>
      </c>
      <c r="E3305" t="s">
        <v>3</v>
      </c>
      <c r="F3305" s="12">
        <v>5</v>
      </c>
      <c r="G3305" s="2">
        <v>438935</v>
      </c>
      <c r="H3305" t="s">
        <v>4</v>
      </c>
      <c r="J3305" t="s">
        <v>43</v>
      </c>
      <c r="K3305" s="9" t="str">
        <f t="shared" si="258"/>
        <v>Bắp bò muối gói 200g</v>
      </c>
      <c r="L3305" s="8" t="str">
        <f>VLOOKUP(K3305,'[1]Mã Misa'!$B$2:$D$74,2,0)</f>
        <v>Bắp bò muối 200g</v>
      </c>
      <c r="M3305" s="8" t="str">
        <f>VLOOKUP(L3305,'[1]Mã Misa'!$C$2:$D$74,2,0)</f>
        <v>BBM200</v>
      </c>
      <c r="N3305" s="2">
        <v>87787</v>
      </c>
      <c r="O3305" t="s">
        <v>4504</v>
      </c>
      <c r="P3305" s="8" t="str">
        <f t="shared" si="259"/>
        <v>0003450</v>
      </c>
      <c r="Q3305" s="8" t="e">
        <f t="shared" si="257"/>
        <v>#N/A</v>
      </c>
      <c r="R3305" s="19">
        <v>44557</v>
      </c>
      <c r="S3305" s="17" t="s">
        <v>526</v>
      </c>
      <c r="T3305" s="8" t="str">
        <f t="shared" si="260"/>
        <v>VM+ HDG Ch</v>
      </c>
      <c r="U3305" t="s">
        <v>10660</v>
      </c>
      <c r="Y3305" t="str">
        <f t="shared" si="261"/>
        <v>WINCOMHAIDUONG</v>
      </c>
    </row>
    <row r="3306" spans="1:25" x14ac:dyDescent="0.2">
      <c r="A3306" t="s">
        <v>0</v>
      </c>
      <c r="B3306" t="s">
        <v>4505</v>
      </c>
      <c r="D3306" t="s">
        <v>42</v>
      </c>
      <c r="E3306" t="s">
        <v>3</v>
      </c>
      <c r="F3306" s="12">
        <v>12</v>
      </c>
      <c r="G3306" s="2">
        <v>1053444</v>
      </c>
      <c r="H3306" t="s">
        <v>4</v>
      </c>
      <c r="J3306" t="s">
        <v>43</v>
      </c>
      <c r="K3306" s="9" t="str">
        <f t="shared" si="258"/>
        <v>Bắp bò muối gói 200g</v>
      </c>
      <c r="L3306" s="8" t="str">
        <f>VLOOKUP(K3306,'[1]Mã Misa'!$B$2:$D$74,2,0)</f>
        <v>Bắp bò muối 200g</v>
      </c>
      <c r="M3306" s="8" t="str">
        <f>VLOOKUP(L3306,'[1]Mã Misa'!$C$2:$D$74,2,0)</f>
        <v>BBM200</v>
      </c>
      <c r="N3306" s="2">
        <v>87787</v>
      </c>
      <c r="O3306" t="s">
        <v>4506</v>
      </c>
      <c r="P3306" s="8" t="str">
        <f t="shared" si="259"/>
        <v>0021230</v>
      </c>
      <c r="Q3306" s="8" t="e">
        <f t="shared" si="257"/>
        <v>#N/A</v>
      </c>
      <c r="R3306" s="19">
        <v>44557</v>
      </c>
      <c r="S3306" s="17" t="s">
        <v>4507</v>
      </c>
      <c r="T3306" s="8" t="str">
        <f t="shared" si="260"/>
        <v>VM+ DNG 46</v>
      </c>
      <c r="U3306" t="s">
        <v>11671</v>
      </c>
      <c r="Y3306" t="str">
        <f t="shared" si="261"/>
        <v>WINCOMDANANG</v>
      </c>
    </row>
    <row r="3307" spans="1:25" x14ac:dyDescent="0.2">
      <c r="A3307" t="s">
        <v>0</v>
      </c>
      <c r="B3307" t="s">
        <v>4508</v>
      </c>
      <c r="D3307" t="s">
        <v>40</v>
      </c>
      <c r="E3307" t="s">
        <v>3</v>
      </c>
      <c r="F3307" s="12">
        <v>1</v>
      </c>
      <c r="G3307" s="2">
        <v>59400</v>
      </c>
      <c r="H3307" t="s">
        <v>4</v>
      </c>
      <c r="J3307" t="s">
        <v>41</v>
      </c>
      <c r="K3307" s="9" t="str">
        <f t="shared" si="258"/>
        <v>_Giò lụa 250g</v>
      </c>
      <c r="L3307" s="8" t="str">
        <f>VLOOKUP(K3307,'[1]Mã Misa'!$B$2:$D$74,2,0)</f>
        <v>Giò lụa 250g</v>
      </c>
      <c r="M3307" s="8" t="str">
        <f>VLOOKUP(L3307,'[1]Mã Misa'!$C$2:$D$74,2,0)</f>
        <v>GL250</v>
      </c>
      <c r="N3307" s="2">
        <v>59400</v>
      </c>
      <c r="O3307" t="s">
        <v>702</v>
      </c>
      <c r="P3307" s="8" t="str">
        <f t="shared" si="259"/>
        <v>0002046</v>
      </c>
      <c r="Q3307" s="8" t="e">
        <f t="shared" si="257"/>
        <v>#N/A</v>
      </c>
      <c r="R3307" s="19">
        <v>44537</v>
      </c>
      <c r="S3307" s="17" t="s">
        <v>4509</v>
      </c>
      <c r="T3307" s="8" t="str">
        <f t="shared" si="260"/>
        <v>VM VCP LSN</v>
      </c>
      <c r="U3307" t="s">
        <v>11672</v>
      </c>
      <c r="Y3307" t="str">
        <f t="shared" si="261"/>
        <v>WINCOMLANGSON</v>
      </c>
    </row>
    <row r="3308" spans="1:25" x14ac:dyDescent="0.2">
      <c r="A3308" t="s">
        <v>0</v>
      </c>
      <c r="B3308" t="s">
        <v>4508</v>
      </c>
      <c r="D3308" t="s">
        <v>27</v>
      </c>
      <c r="E3308" t="s">
        <v>3</v>
      </c>
      <c r="F3308" s="12">
        <v>2</v>
      </c>
      <c r="G3308" s="2">
        <v>122100</v>
      </c>
      <c r="H3308" t="s">
        <v>4</v>
      </c>
      <c r="J3308" t="s">
        <v>28</v>
      </c>
      <c r="K3308" s="9" t="str">
        <f t="shared" si="258"/>
        <v>_Giò sụn gà 250g</v>
      </c>
      <c r="L3308" s="8" t="str">
        <f>VLOOKUP(K3308,'[1]Mã Misa'!$B$2:$D$74,2,0)</f>
        <v>Giò sụn gà 250g</v>
      </c>
      <c r="M3308" s="8" t="str">
        <f>VLOOKUP(L3308,'[1]Mã Misa'!$C$2:$D$74,2,0)</f>
        <v>GSG250</v>
      </c>
      <c r="N3308" s="2">
        <v>61050</v>
      </c>
      <c r="O3308" t="s">
        <v>702</v>
      </c>
      <c r="P3308" s="8" t="str">
        <f t="shared" si="259"/>
        <v>0002046</v>
      </c>
      <c r="Q3308" s="8" t="e">
        <f t="shared" si="257"/>
        <v>#N/A</v>
      </c>
      <c r="R3308" s="19">
        <v>44537</v>
      </c>
      <c r="S3308" s="17" t="s">
        <v>4509</v>
      </c>
      <c r="T3308" s="8" t="str">
        <f t="shared" si="260"/>
        <v>VM VCP LSN</v>
      </c>
      <c r="U3308" t="s">
        <v>11672</v>
      </c>
      <c r="Y3308" t="str">
        <f t="shared" si="261"/>
        <v>WINCOMLANGSON</v>
      </c>
    </row>
    <row r="3309" spans="1:25" x14ac:dyDescent="0.2">
      <c r="A3309" t="s">
        <v>0</v>
      </c>
      <c r="B3309" t="s">
        <v>4510</v>
      </c>
      <c r="D3309" t="s">
        <v>42</v>
      </c>
      <c r="E3309" t="s">
        <v>3</v>
      </c>
      <c r="F3309" s="12">
        <v>5</v>
      </c>
      <c r="G3309" s="2">
        <v>438935</v>
      </c>
      <c r="H3309" t="s">
        <v>4</v>
      </c>
      <c r="J3309" t="s">
        <v>43</v>
      </c>
      <c r="K3309" s="9" t="str">
        <f t="shared" si="258"/>
        <v>Bắp bò muối gói 200g</v>
      </c>
      <c r="L3309" s="8" t="str">
        <f>VLOOKUP(K3309,'[1]Mã Misa'!$B$2:$D$74,2,0)</f>
        <v>Bắp bò muối 200g</v>
      </c>
      <c r="M3309" s="8" t="str">
        <f>VLOOKUP(L3309,'[1]Mã Misa'!$C$2:$D$74,2,0)</f>
        <v>BBM200</v>
      </c>
      <c r="N3309" s="2">
        <v>87787</v>
      </c>
      <c r="O3309" t="s">
        <v>4511</v>
      </c>
      <c r="P3309" s="8" t="str">
        <f t="shared" si="259"/>
        <v>0048552</v>
      </c>
      <c r="Q3309" s="8" t="e">
        <f t="shared" si="257"/>
        <v>#N/A</v>
      </c>
      <c r="R3309" s="19">
        <v>44557</v>
      </c>
      <c r="S3309" s="17" t="s">
        <v>2236</v>
      </c>
      <c r="T3309" s="8" t="str">
        <f t="shared" si="260"/>
        <v>VM+ HCM 54</v>
      </c>
      <c r="U3309" t="s">
        <v>11141</v>
      </c>
      <c r="Y3309" t="str">
        <f t="shared" si="261"/>
        <v>WINCOMHOCHIMINH</v>
      </c>
    </row>
    <row r="3310" spans="1:25" x14ac:dyDescent="0.2">
      <c r="A3310" t="s">
        <v>0</v>
      </c>
      <c r="B3310" t="s">
        <v>4512</v>
      </c>
      <c r="D3310" t="s">
        <v>121</v>
      </c>
      <c r="E3310" t="s">
        <v>3</v>
      </c>
      <c r="F3310" s="12">
        <v>1</v>
      </c>
      <c r="G3310" s="2">
        <v>73431</v>
      </c>
      <c r="H3310" t="s">
        <v>4</v>
      </c>
      <c r="J3310" t="s">
        <v>122</v>
      </c>
      <c r="K3310" s="9" t="str">
        <f t="shared" si="258"/>
        <v>Chân giò heo muối gói 300g</v>
      </c>
      <c r="L3310" s="8" t="str">
        <f>VLOOKUP(K3310,'[1]Mã Misa'!$B$2:$D$74,2,0)</f>
        <v>Chân giò heo muối 300g</v>
      </c>
      <c r="M3310" s="8" t="str">
        <f>VLOOKUP(L3310,'[1]Mã Misa'!$C$2:$D$74,2,0)</f>
        <v>CGM300</v>
      </c>
      <c r="N3310" s="2">
        <v>73431</v>
      </c>
      <c r="O3310" t="s">
        <v>4513</v>
      </c>
      <c r="P3310" s="8" t="str">
        <f t="shared" si="259"/>
        <v>0013566</v>
      </c>
      <c r="Q3310" s="8" t="e">
        <f t="shared" si="257"/>
        <v>#N/A</v>
      </c>
      <c r="R3310" s="19">
        <v>44557</v>
      </c>
      <c r="S3310" s="17" t="s">
        <v>3324</v>
      </c>
      <c r="T3310" s="8" t="str">
        <f t="shared" si="260"/>
        <v>VM+ QNH Tổ</v>
      </c>
      <c r="U3310" t="s">
        <v>11413</v>
      </c>
      <c r="Y3310" t="str">
        <f t="shared" si="261"/>
        <v>WINCOMQUANGNINH</v>
      </c>
    </row>
    <row r="3311" spans="1:25" x14ac:dyDescent="0.2">
      <c r="A3311" t="s">
        <v>0</v>
      </c>
      <c r="B3311" t="s">
        <v>4512</v>
      </c>
      <c r="D3311" t="s">
        <v>30</v>
      </c>
      <c r="E3311" t="s">
        <v>3</v>
      </c>
      <c r="F3311" s="12">
        <v>2</v>
      </c>
      <c r="G3311" s="2">
        <v>222116</v>
      </c>
      <c r="H3311" t="s">
        <v>4</v>
      </c>
      <c r="J3311" t="s">
        <v>31</v>
      </c>
      <c r="K3311" s="9" t="str">
        <f t="shared" si="258"/>
        <v>Gà muối gói 500g</v>
      </c>
      <c r="L3311" s="8" t="str">
        <f>VLOOKUP(K3311,'[1]Mã Misa'!$B$2:$D$74,2,0)</f>
        <v>Gà muối 500g</v>
      </c>
      <c r="M3311" s="8" t="str">
        <f>VLOOKUP(L3311,'[1]Mã Misa'!$C$2:$D$74,2,0)</f>
        <v>GM500</v>
      </c>
      <c r="N3311" s="2">
        <v>111058</v>
      </c>
      <c r="O3311" t="s">
        <v>4513</v>
      </c>
      <c r="P3311" s="8" t="str">
        <f t="shared" si="259"/>
        <v>0013566</v>
      </c>
      <c r="Q3311" s="8" t="e">
        <f t="shared" si="257"/>
        <v>#N/A</v>
      </c>
      <c r="R3311" s="19">
        <v>44557</v>
      </c>
      <c r="S3311" s="17" t="s">
        <v>3324</v>
      </c>
      <c r="T3311" s="8" t="str">
        <f t="shared" si="260"/>
        <v>VM+ QNH Tổ</v>
      </c>
      <c r="U3311" t="s">
        <v>11413</v>
      </c>
      <c r="Y3311" t="str">
        <f t="shared" si="261"/>
        <v>WINCOMQUANGNINH</v>
      </c>
    </row>
    <row r="3312" spans="1:25" x14ac:dyDescent="0.2">
      <c r="A3312" t="s">
        <v>0</v>
      </c>
      <c r="B3312" t="s">
        <v>4514</v>
      </c>
      <c r="D3312" t="s">
        <v>42</v>
      </c>
      <c r="E3312" t="s">
        <v>3</v>
      </c>
      <c r="F3312" s="12">
        <v>4</v>
      </c>
      <c r="G3312" s="2">
        <v>351148</v>
      </c>
      <c r="H3312" t="s">
        <v>4</v>
      </c>
      <c r="J3312" t="s">
        <v>43</v>
      </c>
      <c r="K3312" s="9" t="str">
        <f t="shared" si="258"/>
        <v>Bắp bò muối gói 200g</v>
      </c>
      <c r="L3312" s="8" t="str">
        <f>VLOOKUP(K3312,'[1]Mã Misa'!$B$2:$D$74,2,0)</f>
        <v>Bắp bò muối 200g</v>
      </c>
      <c r="M3312" s="8" t="str">
        <f>VLOOKUP(L3312,'[1]Mã Misa'!$C$2:$D$74,2,0)</f>
        <v>BBM200</v>
      </c>
      <c r="N3312" s="2">
        <v>87787</v>
      </c>
      <c r="O3312" t="s">
        <v>4515</v>
      </c>
      <c r="P3312" s="8" t="str">
        <f t="shared" si="259"/>
        <v>0021232</v>
      </c>
      <c r="Q3312" s="8" t="e">
        <f t="shared" si="257"/>
        <v>#N/A</v>
      </c>
      <c r="R3312" s="19">
        <v>44557</v>
      </c>
      <c r="S3312" s="17" t="s">
        <v>4516</v>
      </c>
      <c r="T3312" s="8" t="str">
        <f t="shared" si="260"/>
        <v>VM+ DNG 11</v>
      </c>
      <c r="U3312" t="s">
        <v>11673</v>
      </c>
      <c r="Y3312" t="str">
        <f t="shared" si="261"/>
        <v>WINCOMDANANG</v>
      </c>
    </row>
    <row r="3313" spans="1:25" x14ac:dyDescent="0.2">
      <c r="A3313" t="s">
        <v>0</v>
      </c>
      <c r="B3313" t="s">
        <v>4517</v>
      </c>
      <c r="D3313" t="s">
        <v>42</v>
      </c>
      <c r="E3313" t="s">
        <v>3</v>
      </c>
      <c r="F3313" s="12">
        <v>3</v>
      </c>
      <c r="G3313" s="2">
        <v>263361</v>
      </c>
      <c r="H3313" t="s">
        <v>4</v>
      </c>
      <c r="J3313" t="s">
        <v>43</v>
      </c>
      <c r="K3313" s="9" t="str">
        <f t="shared" si="258"/>
        <v>Bắp bò muối gói 200g</v>
      </c>
      <c r="L3313" s="8" t="str">
        <f>VLOOKUP(K3313,'[1]Mã Misa'!$B$2:$D$74,2,0)</f>
        <v>Bắp bò muối 200g</v>
      </c>
      <c r="M3313" s="8" t="str">
        <f>VLOOKUP(L3313,'[1]Mã Misa'!$C$2:$D$74,2,0)</f>
        <v>BBM200</v>
      </c>
      <c r="N3313" s="2">
        <v>87787</v>
      </c>
      <c r="O3313" t="s">
        <v>4518</v>
      </c>
      <c r="P3313" s="8" t="str">
        <f t="shared" si="259"/>
        <v>0163920</v>
      </c>
      <c r="Q3313" s="8" t="e">
        <f t="shared" si="257"/>
        <v>#N/A</v>
      </c>
      <c r="R3313" s="19">
        <v>44557</v>
      </c>
      <c r="S3313" s="17" t="s">
        <v>2261</v>
      </c>
      <c r="T3313" s="8" t="str">
        <f t="shared" si="260"/>
        <v>VM+ HNI BT</v>
      </c>
      <c r="U3313" t="s">
        <v>11148</v>
      </c>
      <c r="Y3313" t="str">
        <f t="shared" si="261"/>
        <v>WINCOMHANOI</v>
      </c>
    </row>
    <row r="3314" spans="1:25" x14ac:dyDescent="0.2">
      <c r="A3314" t="s">
        <v>0</v>
      </c>
      <c r="B3314" t="s">
        <v>4519</v>
      </c>
      <c r="D3314" t="s">
        <v>42</v>
      </c>
      <c r="E3314" t="s">
        <v>3</v>
      </c>
      <c r="F3314" s="12">
        <v>5</v>
      </c>
      <c r="G3314" s="2">
        <v>438935</v>
      </c>
      <c r="H3314" t="s">
        <v>4</v>
      </c>
      <c r="J3314" t="s">
        <v>43</v>
      </c>
      <c r="K3314" s="9" t="str">
        <f t="shared" si="258"/>
        <v>Bắp bò muối gói 200g</v>
      </c>
      <c r="L3314" s="8" t="str">
        <f>VLOOKUP(K3314,'[1]Mã Misa'!$B$2:$D$74,2,0)</f>
        <v>Bắp bò muối 200g</v>
      </c>
      <c r="M3314" s="8" t="str">
        <f>VLOOKUP(L3314,'[1]Mã Misa'!$C$2:$D$74,2,0)</f>
        <v>BBM200</v>
      </c>
      <c r="N3314" s="2">
        <v>87787</v>
      </c>
      <c r="O3314" t="s">
        <v>4520</v>
      </c>
      <c r="P3314" s="8" t="str">
        <f t="shared" si="259"/>
        <v>0004530</v>
      </c>
      <c r="Q3314" s="8" t="e">
        <f t="shared" si="257"/>
        <v>#N/A</v>
      </c>
      <c r="R3314" s="19">
        <v>44557</v>
      </c>
      <c r="S3314" s="17" t="s">
        <v>4521</v>
      </c>
      <c r="T3314" s="8" t="str">
        <f t="shared" si="260"/>
        <v>VM+ KHA 34</v>
      </c>
      <c r="U3314" t="s">
        <v>11674</v>
      </c>
      <c r="Y3314" t="str">
        <f t="shared" si="261"/>
        <v>WINCOMKHANHHOA</v>
      </c>
    </row>
    <row r="3315" spans="1:25" x14ac:dyDescent="0.2">
      <c r="A3315" t="s">
        <v>0</v>
      </c>
      <c r="B3315" t="s">
        <v>4522</v>
      </c>
      <c r="D3315" t="s">
        <v>42</v>
      </c>
      <c r="E3315" t="s">
        <v>3</v>
      </c>
      <c r="F3315" s="12">
        <v>3</v>
      </c>
      <c r="G3315" s="2">
        <v>263361</v>
      </c>
      <c r="H3315" t="s">
        <v>4</v>
      </c>
      <c r="J3315" t="s">
        <v>43</v>
      </c>
      <c r="K3315" s="9" t="str">
        <f t="shared" si="258"/>
        <v>Bắp bò muối gói 200g</v>
      </c>
      <c r="L3315" s="8" t="str">
        <f>VLOOKUP(K3315,'[1]Mã Misa'!$B$2:$D$74,2,0)</f>
        <v>Bắp bò muối 200g</v>
      </c>
      <c r="M3315" s="8" t="str">
        <f>VLOOKUP(L3315,'[1]Mã Misa'!$C$2:$D$74,2,0)</f>
        <v>BBM200</v>
      </c>
      <c r="N3315" s="2">
        <v>87787</v>
      </c>
      <c r="O3315" t="s">
        <v>4523</v>
      </c>
      <c r="P3315" s="8" t="str">
        <f t="shared" si="259"/>
        <v>0001744</v>
      </c>
      <c r="Q3315" s="8" t="e">
        <f t="shared" si="257"/>
        <v>#N/A</v>
      </c>
      <c r="R3315" s="19">
        <v>44557</v>
      </c>
      <c r="S3315" s="17" t="s">
        <v>4524</v>
      </c>
      <c r="T3315" s="8" t="str">
        <f t="shared" si="260"/>
        <v>VM+ DLK 70</v>
      </c>
      <c r="U3315" t="s">
        <v>11675</v>
      </c>
      <c r="Y3315" t="str">
        <f t="shared" si="261"/>
        <v>WINCOMDAKLAK</v>
      </c>
    </row>
    <row r="3316" spans="1:25" x14ac:dyDescent="0.2">
      <c r="A3316" t="s">
        <v>0</v>
      </c>
      <c r="B3316" t="s">
        <v>4525</v>
      </c>
      <c r="D3316" t="s">
        <v>42</v>
      </c>
      <c r="E3316" t="s">
        <v>3</v>
      </c>
      <c r="F3316" s="12">
        <v>14</v>
      </c>
      <c r="G3316" s="2">
        <v>1229018</v>
      </c>
      <c r="H3316" t="s">
        <v>4</v>
      </c>
      <c r="J3316" t="s">
        <v>43</v>
      </c>
      <c r="K3316" s="9" t="str">
        <f t="shared" si="258"/>
        <v>Bắp bò muối gói 200g</v>
      </c>
      <c r="L3316" s="8" t="str">
        <f>VLOOKUP(K3316,'[1]Mã Misa'!$B$2:$D$74,2,0)</f>
        <v>Bắp bò muối 200g</v>
      </c>
      <c r="M3316" s="8" t="str">
        <f>VLOOKUP(L3316,'[1]Mã Misa'!$C$2:$D$74,2,0)</f>
        <v>BBM200</v>
      </c>
      <c r="N3316" s="2">
        <v>87787</v>
      </c>
      <c r="O3316" t="s">
        <v>4526</v>
      </c>
      <c r="P3316" s="8" t="str">
        <f t="shared" si="259"/>
        <v>0163922</v>
      </c>
      <c r="Q3316" s="8" t="e">
        <f t="shared" si="257"/>
        <v>#N/A</v>
      </c>
      <c r="R3316" s="19">
        <v>44557</v>
      </c>
      <c r="S3316" s="17" t="s">
        <v>778</v>
      </c>
      <c r="T3316" s="8" t="str">
        <f t="shared" si="260"/>
        <v>VM+ HNI TT</v>
      </c>
      <c r="U3316" t="s">
        <v>10736</v>
      </c>
      <c r="Y3316" t="str">
        <f t="shared" si="261"/>
        <v>WINCOMHANOI</v>
      </c>
    </row>
    <row r="3317" spans="1:25" x14ac:dyDescent="0.2">
      <c r="A3317" t="s">
        <v>0</v>
      </c>
      <c r="B3317" t="s">
        <v>4527</v>
      </c>
      <c r="D3317" t="s">
        <v>42</v>
      </c>
      <c r="E3317" t="s">
        <v>3</v>
      </c>
      <c r="F3317" s="12">
        <v>6</v>
      </c>
      <c r="G3317" s="2">
        <v>526722</v>
      </c>
      <c r="H3317" t="s">
        <v>4</v>
      </c>
      <c r="J3317" t="s">
        <v>43</v>
      </c>
      <c r="K3317" s="9" t="str">
        <f t="shared" si="258"/>
        <v>Bắp bò muối gói 200g</v>
      </c>
      <c r="L3317" s="8" t="str">
        <f>VLOOKUP(K3317,'[1]Mã Misa'!$B$2:$D$74,2,0)</f>
        <v>Bắp bò muối 200g</v>
      </c>
      <c r="M3317" s="8" t="str">
        <f>VLOOKUP(L3317,'[1]Mã Misa'!$C$2:$D$74,2,0)</f>
        <v>BBM200</v>
      </c>
      <c r="N3317" s="2">
        <v>87787</v>
      </c>
      <c r="O3317" t="s">
        <v>4528</v>
      </c>
      <c r="P3317" s="8" t="str">
        <f t="shared" si="259"/>
        <v>0163932</v>
      </c>
      <c r="Q3317" s="8" t="e">
        <f t="shared" si="257"/>
        <v>#N/A</v>
      </c>
      <c r="R3317" s="19">
        <v>44557</v>
      </c>
      <c r="S3317" s="17" t="s">
        <v>3610</v>
      </c>
      <c r="T3317" s="8" t="str">
        <f t="shared" si="260"/>
        <v>VM+ HNI Mo</v>
      </c>
      <c r="U3317" t="s">
        <v>11482</v>
      </c>
      <c r="Y3317" t="str">
        <f t="shared" si="261"/>
        <v>WINCOMHANOI</v>
      </c>
    </row>
    <row r="3318" spans="1:25" x14ac:dyDescent="0.2">
      <c r="A3318" t="s">
        <v>0</v>
      </c>
      <c r="B3318" t="s">
        <v>4529</v>
      </c>
      <c r="D3318" t="s">
        <v>42</v>
      </c>
      <c r="E3318" t="s">
        <v>3</v>
      </c>
      <c r="F3318" s="12">
        <v>4</v>
      </c>
      <c r="G3318" s="2">
        <v>351148</v>
      </c>
      <c r="H3318" t="s">
        <v>4</v>
      </c>
      <c r="J3318" t="s">
        <v>43</v>
      </c>
      <c r="K3318" s="9" t="str">
        <f t="shared" si="258"/>
        <v>Bắp bò muối gói 200g</v>
      </c>
      <c r="L3318" s="8" t="str">
        <f>VLOOKUP(K3318,'[1]Mã Misa'!$B$2:$D$74,2,0)</f>
        <v>Bắp bò muối 200g</v>
      </c>
      <c r="M3318" s="8" t="str">
        <f>VLOOKUP(L3318,'[1]Mã Misa'!$C$2:$D$74,2,0)</f>
        <v>BBM200</v>
      </c>
      <c r="N3318" s="2">
        <v>87787</v>
      </c>
      <c r="O3318" t="s">
        <v>4530</v>
      </c>
      <c r="P3318" s="8" t="str">
        <f t="shared" si="259"/>
        <v>0163933</v>
      </c>
      <c r="Q3318" s="8" t="e">
        <f t="shared" si="257"/>
        <v>#N/A</v>
      </c>
      <c r="R3318" s="19">
        <v>44557</v>
      </c>
      <c r="S3318" s="17" t="s">
        <v>2680</v>
      </c>
      <c r="T3318" s="8" t="str">
        <f t="shared" si="260"/>
        <v>VM+ HNI 28</v>
      </c>
      <c r="U3318" t="s">
        <v>11260</v>
      </c>
      <c r="Y3318" t="str">
        <f t="shared" si="261"/>
        <v>WINCOMHANOI</v>
      </c>
    </row>
    <row r="3319" spans="1:25" x14ac:dyDescent="0.2">
      <c r="A3319" t="s">
        <v>0</v>
      </c>
      <c r="B3319" t="s">
        <v>4531</v>
      </c>
      <c r="D3319" t="s">
        <v>42</v>
      </c>
      <c r="E3319" t="s">
        <v>3</v>
      </c>
      <c r="F3319" s="12">
        <v>3</v>
      </c>
      <c r="G3319" s="2">
        <v>263361</v>
      </c>
      <c r="H3319" t="s">
        <v>4</v>
      </c>
      <c r="J3319" t="s">
        <v>43</v>
      </c>
      <c r="K3319" s="9" t="str">
        <f t="shared" si="258"/>
        <v>Bắp bò muối gói 200g</v>
      </c>
      <c r="L3319" s="8" t="str">
        <f>VLOOKUP(K3319,'[1]Mã Misa'!$B$2:$D$74,2,0)</f>
        <v>Bắp bò muối 200g</v>
      </c>
      <c r="M3319" s="8" t="str">
        <f>VLOOKUP(L3319,'[1]Mã Misa'!$C$2:$D$74,2,0)</f>
        <v>BBM200</v>
      </c>
      <c r="N3319" s="2">
        <v>87787</v>
      </c>
      <c r="O3319" t="s">
        <v>4532</v>
      </c>
      <c r="P3319" s="8" t="str">
        <f t="shared" si="259"/>
        <v>0000725</v>
      </c>
      <c r="Q3319" s="8" t="e">
        <f t="shared" si="257"/>
        <v>#N/A</v>
      </c>
      <c r="R3319" s="19">
        <v>44557</v>
      </c>
      <c r="S3319" s="17" t="s">
        <v>4533</v>
      </c>
      <c r="T3319" s="8" t="str">
        <f t="shared" si="260"/>
        <v>VM+ QNI 39</v>
      </c>
      <c r="U3319" t="s">
        <v>11676</v>
      </c>
      <c r="Y3319" t="str">
        <f t="shared" si="261"/>
        <v>WINCOMQUANGNGAI</v>
      </c>
    </row>
    <row r="3320" spans="1:25" x14ac:dyDescent="0.2">
      <c r="A3320" t="s">
        <v>0</v>
      </c>
      <c r="B3320" t="s">
        <v>4534</v>
      </c>
      <c r="D3320" t="s">
        <v>42</v>
      </c>
      <c r="E3320" t="s">
        <v>3</v>
      </c>
      <c r="F3320" s="12">
        <v>4</v>
      </c>
      <c r="G3320" s="2">
        <v>351148</v>
      </c>
      <c r="H3320" t="s">
        <v>4</v>
      </c>
      <c r="J3320" t="s">
        <v>43</v>
      </c>
      <c r="K3320" s="9" t="str">
        <f t="shared" si="258"/>
        <v>Bắp bò muối gói 200g</v>
      </c>
      <c r="L3320" s="8" t="str">
        <f>VLOOKUP(K3320,'[1]Mã Misa'!$B$2:$D$74,2,0)</f>
        <v>Bắp bò muối 200g</v>
      </c>
      <c r="M3320" s="8" t="str">
        <f>VLOOKUP(L3320,'[1]Mã Misa'!$C$2:$D$74,2,0)</f>
        <v>BBM200</v>
      </c>
      <c r="N3320" s="2">
        <v>87787</v>
      </c>
      <c r="O3320" t="s">
        <v>4535</v>
      </c>
      <c r="P3320" s="8" t="str">
        <f t="shared" si="259"/>
        <v>0163935</v>
      </c>
      <c r="Q3320" s="8" t="e">
        <f t="shared" si="257"/>
        <v>#N/A</v>
      </c>
      <c r="R3320" s="19">
        <v>44557</v>
      </c>
      <c r="S3320" s="17" t="s">
        <v>4536</v>
      </c>
      <c r="T3320" s="8" t="str">
        <f t="shared" si="260"/>
        <v>VM+ HNI 70</v>
      </c>
      <c r="U3320" t="s">
        <v>11677</v>
      </c>
      <c r="Y3320" t="str">
        <f t="shared" si="261"/>
        <v>WINCOMHANOI</v>
      </c>
    </row>
    <row r="3321" spans="1:25" x14ac:dyDescent="0.2">
      <c r="A3321" t="s">
        <v>0</v>
      </c>
      <c r="B3321" t="s">
        <v>4537</v>
      </c>
      <c r="D3321" t="s">
        <v>2</v>
      </c>
      <c r="E3321" t="s">
        <v>3</v>
      </c>
      <c r="F3321" s="12">
        <v>9</v>
      </c>
      <c r="G3321" s="2">
        <v>638550</v>
      </c>
      <c r="H3321" t="s">
        <v>4</v>
      </c>
      <c r="J3321" t="s">
        <v>5</v>
      </c>
      <c r="K3321" s="9" t="str">
        <f t="shared" si="258"/>
        <v>_Chả nướng 300g</v>
      </c>
      <c r="L3321" s="8" t="str">
        <f>VLOOKUP(K3321,'[1]Mã Misa'!$B$2:$D$74,2,0)</f>
        <v>Chả nướng 300g</v>
      </c>
      <c r="M3321" s="8" t="str">
        <f>VLOOKUP(L3321,'[1]Mã Misa'!$C$2:$D$74,2,0)</f>
        <v>CN300</v>
      </c>
      <c r="N3321" s="2">
        <v>70950</v>
      </c>
      <c r="O3321" t="s">
        <v>4538</v>
      </c>
      <c r="P3321" s="8" t="str">
        <f t="shared" si="259"/>
        <v>0000141</v>
      </c>
      <c r="Q3321" s="8" t="e">
        <f t="shared" si="257"/>
        <v>#N/A</v>
      </c>
      <c r="R3321" s="19">
        <v>44557</v>
      </c>
      <c r="S3321" s="17" t="s">
        <v>4539</v>
      </c>
      <c r="T3321" s="8" t="str">
        <f t="shared" si="260"/>
        <v>VM VCP TNH</v>
      </c>
      <c r="U3321" t="s">
        <v>11678</v>
      </c>
      <c r="V3321" s="18" t="s">
        <v>12855</v>
      </c>
      <c r="Y3321" t="str">
        <f>IF(ISNUMBER(SEARCH($V$3,T3321)),"WINCOMHANOI",IF(ISNUMBER(SEARCH($V$4,T3321)),"WINCOMHOCHIMINH",IF(ISNUMBER(SEARCH($V$5,T3321)),"WINCOMDANANG",IF(ISNUMBER(SEARCH($V$6,T3321)),"WINCOMHAIDUONG",IF(ISNUMBER(SEARCH($V$7,T3321)),"WINCOMQUANGNINH",IF(ISNUMBER(SEARCH($V$8,T3321)),"WINCOMHAIPHONG",IF(ISNUMBER(SEARCH($V$9,T3321)),"WINCOMBACGIANG",IF(ISNUMBER(SEARCH($V$10,T3321)),"WINCOMBACNINH",IF(ISNUMBER(SEARCH($V$11,T3321)),"WINCOMPHUTHO",IF(ISNUMBER(SEARCH($V$12,T3321)),"WINCOMHATINH",IF(ISNUMBER(SEARCH($V$13,T3321)),"WINCOMTHAINGUYEN",IF(ISNUMBER(SEARCH($V$14,T3321)),"WINCOMKHANHHOA",IF(ISNUMBER(SEARCH($V$15,T3321)),"WINCOMHUNGYEN",IF(ISNUMBER(SEARCH($V$16,T3321)),"WINCOMNGHEAN",IF(ISNUMBER(SEARCH($V$17,T3321)),"WINCOMLAOCAI",IF(ISNUMBER(SEARCH($V$18,T3321)),"WINCOMVUNGTAU",IF(ISNUMBER(SEARCH($V$19,T3321)),"WINCOMBINHDUONG",IF(ISNUMBER(SEARCH($V$20,T3321)),"WINCOMKIENGIANG",IF(ISNUMBER(SEARCH($V$21,T3321)),"WINCOMHANAM",IF(ISNUMBER(SEARCH($V$22,T3321)),"WINCOMNAMDINH",IF(ISNUMBER(SEARCH($V$23,T3321)),"WINCOMLANGSON",IF(ISNUMBER(SEARCH($V$24,T3321)),"WINCOMTHANHHOA",IF(ISNUMBER(SEARCH($V$25,T3321)),"WINCOMYENBAI",IF(ISNUMBER(SEARCH($V$26,T3321)),"WINCOMTUYENQUANG",IF(ISNUMBER(SEARCH($V$27,T3321)),"WINCOMHUE",IF(ISNUMBER(SEARCH($V$28,T3321)),"WINCOMQUANGNAM",IF(ISNUMBER(SEARCH($V$29,T3321)),"WINCOMVINHPHUC",IF(ISNUMBER(SEARCH($V$30,T3321)),"WINCOMHAGIANG",IF(ISNUMBER(SEARCH($V$31,T3321)),"WINCOMNINHBINH",IF(ISNUMBER(SEARCH($V$32,T3321)),"WINCOMTRAVINH",IF(ISNUMBER(SEARCH($V$33,T3321)),"WINCOMCANTHO",IF(ISNUMBER(SEARCH($V$34,T3321)),"WINCOMBENTRE",IF(ISNUMBER(SEARCH($V$35,T3321)),"WINCOMCAMAU",IF(ISNUMBER(SEARCH($V$36,T3321)),"WINCOMANGIANG",IF(ISNUMBER(SEARCH($V$37,T3321)),"WINCOMNINHTHUAN",IF(ISNUMBER(SEARCH($V$38,T3321)),"WINCOMTHAIBINH",IF(ISNUMBER(SEARCH($V$39,T3321)),"WINCOMGIALAI",IF(ISNUMBER(SEARCH($V$40,T3321)),"WINCOMHOABINH",IF(ISNUMBER(SEARCH($V$41,T3321)),"WINCOMQUANGNGAI",IF(ISNUMBER(SEARCH($V$42,T3321)),"WINCOMBINHTHUAN",IF(ISNUMBER(SEARCH($V$43,T3321)),"WINCOMDAKLAK",IF(ISNUMBER(SEARCH($V$44,T3321)),"WINCOMSOCTRANG",IF(ISNUMBER(SEARCH($V$45,T3321)),"WINCOMSONLA",IF(ISNUMBER(SEARCH($V$46,T3321)),"WINCOMKONTUM",IF(ISNUMBER(SEARCH($V$47,T3321)),"WINCOMPHUYEN",IF(ISNUMBER(SEARCH($V$48,T3321)),"WINCOMQUANGTRI",IF(ISNUMBER(SEARCH($V$49,T3321)),"WINCOMBINHDINH",IF(ISNUMBER(SEARCH($V$50,T3321)),"WINCOMCAOBANG",IF(ISNUMBER(SEARCH($V$51,T3321)),"WINCOMQUANGBINH",IF(ISNUMBER(SEARCH($V$52,T3321)),"WINCOMLAMDONG",IF(ISNUMBER(SEARCH($V$53,T3321)),"WINCOMVINHLONG",IF(ISNUMBER(SEARCH($V$54,T3321)),"WINCOMDONGTHAP",IF(ISNUMBER(SEARCH($V$55,T3321)),"WINCOMTIENGIANG",IF(ISNUMBER(SEARCH($V$56,T3321)),"WINCOMQUANGNINH",IF(ISNUMBER(SEARCH($V$3321,T3321)),"WINCOMTAYNINH",IF(ISNUMBER(SEARCH($V$3514,T3514)),"WINCOMLONGAN",0))))))))))))))))))))))))))))))))))))))))))))))))))))))))</f>
        <v>WINCOMTAYNINH</v>
      </c>
    </row>
    <row r="3322" spans="1:25" x14ac:dyDescent="0.2">
      <c r="A3322" t="s">
        <v>0</v>
      </c>
      <c r="B3322" t="s">
        <v>4540</v>
      </c>
      <c r="D3322" t="s">
        <v>25</v>
      </c>
      <c r="E3322" t="s">
        <v>3</v>
      </c>
      <c r="F3322" s="12">
        <v>1</v>
      </c>
      <c r="G3322" s="2">
        <v>90750</v>
      </c>
      <c r="H3322" t="s">
        <v>4</v>
      </c>
      <c r="J3322" t="s">
        <v>26</v>
      </c>
      <c r="K3322" s="9" t="str">
        <f t="shared" si="258"/>
        <v>_Chân gà sốt cay 400g</v>
      </c>
      <c r="L3322" s="8" t="str">
        <f>VLOOKUP(K3322,'[1]Mã Misa'!$B$2:$D$74,2,0)</f>
        <v>Chân gà sốt cay 400g</v>
      </c>
      <c r="M3322" s="8" t="str">
        <f>VLOOKUP(L3322,'[1]Mã Misa'!$C$2:$D$74,2,0)</f>
        <v>CGSC400</v>
      </c>
      <c r="N3322" s="2">
        <v>90750</v>
      </c>
      <c r="O3322" t="s">
        <v>563</v>
      </c>
      <c r="P3322" s="8" t="str">
        <f t="shared" si="259"/>
        <v>0012344</v>
      </c>
      <c r="Q3322" s="8" t="e">
        <f t="shared" si="257"/>
        <v>#N/A</v>
      </c>
      <c r="R3322" s="19">
        <v>44537</v>
      </c>
      <c r="S3322" s="17" t="s">
        <v>2474</v>
      </c>
      <c r="T3322" s="8" t="str">
        <f t="shared" si="260"/>
        <v>VM+ HPG Lô</v>
      </c>
      <c r="U3322" t="s">
        <v>11206</v>
      </c>
      <c r="Y3322" t="str">
        <f t="shared" si="261"/>
        <v>WINCOMHAIPHONG</v>
      </c>
    </row>
    <row r="3323" spans="1:25" x14ac:dyDescent="0.2">
      <c r="A3323" t="s">
        <v>0</v>
      </c>
      <c r="B3323" t="s">
        <v>4541</v>
      </c>
      <c r="D3323" t="s">
        <v>42</v>
      </c>
      <c r="E3323" t="s">
        <v>3</v>
      </c>
      <c r="F3323" s="12">
        <v>1</v>
      </c>
      <c r="G3323" s="2">
        <v>87787</v>
      </c>
      <c r="H3323" t="s">
        <v>4</v>
      </c>
      <c r="J3323" t="s">
        <v>43</v>
      </c>
      <c r="K3323" s="9" t="str">
        <f t="shared" si="258"/>
        <v>Bắp bò muối gói 200g</v>
      </c>
      <c r="L3323" s="8" t="str">
        <f>VLOOKUP(K3323,'[1]Mã Misa'!$B$2:$D$74,2,0)</f>
        <v>Bắp bò muối 200g</v>
      </c>
      <c r="M3323" s="8" t="str">
        <f>VLOOKUP(L3323,'[1]Mã Misa'!$C$2:$D$74,2,0)</f>
        <v>BBM200</v>
      </c>
      <c r="N3323" s="2">
        <v>87787</v>
      </c>
      <c r="O3323" t="s">
        <v>4542</v>
      </c>
      <c r="P3323" s="8" t="str">
        <f t="shared" si="259"/>
        <v>0003958</v>
      </c>
      <c r="Q3323" s="8" t="e">
        <f t="shared" si="257"/>
        <v>#N/A</v>
      </c>
      <c r="R3323" s="19">
        <v>44557</v>
      </c>
      <c r="S3323" s="17" t="s">
        <v>515</v>
      </c>
      <c r="T3323" s="8" t="str">
        <f t="shared" si="260"/>
        <v>VM+ BNH 99</v>
      </c>
      <c r="U3323" t="s">
        <v>10657</v>
      </c>
      <c r="Y3323" t="str">
        <f t="shared" si="261"/>
        <v>WINCOMBACNINH</v>
      </c>
    </row>
    <row r="3324" spans="1:25" x14ac:dyDescent="0.2">
      <c r="A3324" t="s">
        <v>0</v>
      </c>
      <c r="B3324" t="s">
        <v>4543</v>
      </c>
      <c r="D3324" t="s">
        <v>42</v>
      </c>
      <c r="E3324" t="s">
        <v>3</v>
      </c>
      <c r="F3324" s="12">
        <v>1</v>
      </c>
      <c r="G3324" s="2">
        <v>87787</v>
      </c>
      <c r="H3324" t="s">
        <v>4</v>
      </c>
      <c r="J3324" t="s">
        <v>43</v>
      </c>
      <c r="K3324" s="9" t="str">
        <f t="shared" si="258"/>
        <v>Bắp bò muối gói 200g</v>
      </c>
      <c r="L3324" s="8" t="str">
        <f>VLOOKUP(K3324,'[1]Mã Misa'!$B$2:$D$74,2,0)</f>
        <v>Bắp bò muối 200g</v>
      </c>
      <c r="M3324" s="8" t="str">
        <f>VLOOKUP(L3324,'[1]Mã Misa'!$C$2:$D$74,2,0)</f>
        <v>BBM200</v>
      </c>
      <c r="N3324" s="2">
        <v>87787</v>
      </c>
      <c r="O3324" t="s">
        <v>4544</v>
      </c>
      <c r="P3324" s="8" t="str">
        <f t="shared" si="259"/>
        <v>0163955</v>
      </c>
      <c r="Q3324" s="8" t="e">
        <f t="shared" si="257"/>
        <v>#N/A</v>
      </c>
      <c r="R3324" s="19">
        <v>44557</v>
      </c>
      <c r="S3324" s="17" t="s">
        <v>4545</v>
      </c>
      <c r="T3324" s="8" t="str">
        <f t="shared" si="260"/>
        <v>VM+ HNI 37</v>
      </c>
      <c r="U3324" t="s">
        <v>11679</v>
      </c>
      <c r="Y3324" t="str">
        <f t="shared" si="261"/>
        <v>WINCOMHANOI</v>
      </c>
    </row>
    <row r="3325" spans="1:25" x14ac:dyDescent="0.2">
      <c r="A3325" t="s">
        <v>0</v>
      </c>
      <c r="B3325" t="s">
        <v>4546</v>
      </c>
      <c r="D3325" t="s">
        <v>42</v>
      </c>
      <c r="E3325" t="s">
        <v>3</v>
      </c>
      <c r="F3325" s="12">
        <v>9</v>
      </c>
      <c r="G3325" s="2">
        <v>790083</v>
      </c>
      <c r="H3325" t="s">
        <v>4</v>
      </c>
      <c r="J3325" t="s">
        <v>43</v>
      </c>
      <c r="K3325" s="9" t="str">
        <f t="shared" si="258"/>
        <v>Bắp bò muối gói 200g</v>
      </c>
      <c r="L3325" s="8" t="str">
        <f>VLOOKUP(K3325,'[1]Mã Misa'!$B$2:$D$74,2,0)</f>
        <v>Bắp bò muối 200g</v>
      </c>
      <c r="M3325" s="8" t="str">
        <f>VLOOKUP(L3325,'[1]Mã Misa'!$C$2:$D$74,2,0)</f>
        <v>BBM200</v>
      </c>
      <c r="N3325" s="2">
        <v>87787</v>
      </c>
      <c r="O3325" t="s">
        <v>4547</v>
      </c>
      <c r="P3325" s="8" t="str">
        <f t="shared" si="259"/>
        <v>0163956</v>
      </c>
      <c r="Q3325" s="8" t="e">
        <f t="shared" si="257"/>
        <v>#N/A</v>
      </c>
      <c r="R3325" s="19">
        <v>44557</v>
      </c>
      <c r="S3325" s="17" t="s">
        <v>4548</v>
      </c>
      <c r="T3325" s="8" t="str">
        <f t="shared" si="260"/>
        <v>VM+ HNI 85</v>
      </c>
      <c r="U3325" t="s">
        <v>11680</v>
      </c>
      <c r="Y3325" t="str">
        <f t="shared" si="261"/>
        <v>WINCOMHANOI</v>
      </c>
    </row>
    <row r="3326" spans="1:25" x14ac:dyDescent="0.2">
      <c r="A3326" t="s">
        <v>0</v>
      </c>
      <c r="B3326" t="s">
        <v>4549</v>
      </c>
      <c r="D3326" t="s">
        <v>42</v>
      </c>
      <c r="E3326" t="s">
        <v>3</v>
      </c>
      <c r="F3326" s="12">
        <v>2</v>
      </c>
      <c r="G3326" s="2">
        <v>175574</v>
      </c>
      <c r="H3326" t="s">
        <v>4</v>
      </c>
      <c r="J3326" t="s">
        <v>43</v>
      </c>
      <c r="K3326" s="9" t="str">
        <f t="shared" si="258"/>
        <v>Bắp bò muối gói 200g</v>
      </c>
      <c r="L3326" s="8" t="str">
        <f>VLOOKUP(K3326,'[1]Mã Misa'!$B$2:$D$74,2,0)</f>
        <v>Bắp bò muối 200g</v>
      </c>
      <c r="M3326" s="8" t="str">
        <f>VLOOKUP(L3326,'[1]Mã Misa'!$C$2:$D$74,2,0)</f>
        <v>BBM200</v>
      </c>
      <c r="N3326" s="2">
        <v>87787</v>
      </c>
      <c r="O3326" t="s">
        <v>4550</v>
      </c>
      <c r="P3326" s="8" t="str">
        <f t="shared" si="259"/>
        <v>0013571</v>
      </c>
      <c r="Q3326" s="8" t="e">
        <f t="shared" si="257"/>
        <v>#N/A</v>
      </c>
      <c r="R3326" s="19">
        <v>44557</v>
      </c>
      <c r="S3326" s="17" t="s">
        <v>3424</v>
      </c>
      <c r="T3326" s="8" t="str">
        <f t="shared" si="260"/>
        <v>VM+ QNH Tổ</v>
      </c>
      <c r="U3326" t="s">
        <v>11437</v>
      </c>
      <c r="Y3326" t="str">
        <f t="shared" si="261"/>
        <v>WINCOMQUANGNINH</v>
      </c>
    </row>
    <row r="3327" spans="1:25" x14ac:dyDescent="0.2">
      <c r="A3327" t="s">
        <v>0</v>
      </c>
      <c r="B3327" t="s">
        <v>4549</v>
      </c>
      <c r="D3327" t="s">
        <v>30</v>
      </c>
      <c r="E3327" t="s">
        <v>3</v>
      </c>
      <c r="F3327" s="12">
        <v>1</v>
      </c>
      <c r="G3327" s="2">
        <v>111058</v>
      </c>
      <c r="H3327" t="s">
        <v>4</v>
      </c>
      <c r="J3327" t="s">
        <v>31</v>
      </c>
      <c r="K3327" s="9" t="str">
        <f t="shared" si="258"/>
        <v>Gà muối gói 500g</v>
      </c>
      <c r="L3327" s="8" t="str">
        <f>VLOOKUP(K3327,'[1]Mã Misa'!$B$2:$D$74,2,0)</f>
        <v>Gà muối 500g</v>
      </c>
      <c r="M3327" s="8" t="str">
        <f>VLOOKUP(L3327,'[1]Mã Misa'!$C$2:$D$74,2,0)</f>
        <v>GM500</v>
      </c>
      <c r="N3327" s="2">
        <v>111058</v>
      </c>
      <c r="O3327" t="s">
        <v>4550</v>
      </c>
      <c r="P3327" s="8" t="str">
        <f t="shared" si="259"/>
        <v>0013571</v>
      </c>
      <c r="Q3327" s="8" t="e">
        <f t="shared" si="257"/>
        <v>#N/A</v>
      </c>
      <c r="R3327" s="19">
        <v>44557</v>
      </c>
      <c r="S3327" s="17" t="s">
        <v>3424</v>
      </c>
      <c r="T3327" s="8" t="str">
        <f t="shared" si="260"/>
        <v>VM+ QNH Tổ</v>
      </c>
      <c r="U3327" t="s">
        <v>11437</v>
      </c>
      <c r="Y3327" t="str">
        <f t="shared" si="261"/>
        <v>WINCOMQUANGNINH</v>
      </c>
    </row>
    <row r="3328" spans="1:25" x14ac:dyDescent="0.2">
      <c r="A3328" t="s">
        <v>0</v>
      </c>
      <c r="B3328" t="s">
        <v>4549</v>
      </c>
      <c r="D3328" t="s">
        <v>15</v>
      </c>
      <c r="E3328" t="s">
        <v>3</v>
      </c>
      <c r="F3328" s="12">
        <v>4</v>
      </c>
      <c r="G3328" s="2">
        <v>184000</v>
      </c>
      <c r="H3328" t="s">
        <v>4</v>
      </c>
      <c r="J3328" t="s">
        <v>16</v>
      </c>
      <c r="K3328" s="9" t="str">
        <f t="shared" si="258"/>
        <v>Mộc nấm hương gói 250g</v>
      </c>
      <c r="L3328" s="8" t="str">
        <f>VLOOKUP(K3328,'[1]Mã Misa'!$B$2:$D$74,2,0)</f>
        <v>Mộc Nấm Hương 250g</v>
      </c>
      <c r="M3328" s="8" t="str">
        <f>VLOOKUP(L3328,'[1]Mã Misa'!$C$2:$D$74,2,0)</f>
        <v>MNH250</v>
      </c>
      <c r="N3328" s="2">
        <v>46000</v>
      </c>
      <c r="O3328" t="s">
        <v>4550</v>
      </c>
      <c r="P3328" s="8" t="str">
        <f t="shared" si="259"/>
        <v>0013571</v>
      </c>
      <c r="Q3328" s="8" t="e">
        <f t="shared" si="257"/>
        <v>#N/A</v>
      </c>
      <c r="R3328" s="19">
        <v>44557</v>
      </c>
      <c r="S3328" s="17" t="s">
        <v>3424</v>
      </c>
      <c r="T3328" s="8" t="str">
        <f t="shared" si="260"/>
        <v>VM+ QNH Tổ</v>
      </c>
      <c r="U3328" t="s">
        <v>11437</v>
      </c>
      <c r="Y3328" t="str">
        <f t="shared" si="261"/>
        <v>WINCOMQUANGNINH</v>
      </c>
    </row>
    <row r="3329" spans="1:25" x14ac:dyDescent="0.2">
      <c r="A3329" t="s">
        <v>0</v>
      </c>
      <c r="B3329" t="s">
        <v>4549</v>
      </c>
      <c r="D3329" t="s">
        <v>11</v>
      </c>
      <c r="E3329" t="s">
        <v>3</v>
      </c>
      <c r="F3329" s="12">
        <v>2</v>
      </c>
      <c r="G3329" s="2">
        <v>100364</v>
      </c>
      <c r="H3329" t="s">
        <v>4</v>
      </c>
      <c r="J3329" t="s">
        <v>12</v>
      </c>
      <c r="K3329" s="9" t="str">
        <f t="shared" si="258"/>
        <v>Giò tai lưỡi xào gói 250g</v>
      </c>
      <c r="L3329" s="8" t="str">
        <f>VLOOKUP(K3329,'[1]Mã Misa'!$B$2:$D$74,2,0)</f>
        <v>Giò Tai Lưỡi Xào 250g</v>
      </c>
      <c r="M3329" s="8" t="str">
        <f>VLOOKUP(L3329,'[1]Mã Misa'!$C$2:$D$74,2,0)</f>
        <v>GTLX250G</v>
      </c>
      <c r="N3329" s="2">
        <v>50182</v>
      </c>
      <c r="O3329" t="s">
        <v>4550</v>
      </c>
      <c r="P3329" s="8" t="str">
        <f t="shared" si="259"/>
        <v>0013571</v>
      </c>
      <c r="Q3329" s="8" t="e">
        <f t="shared" si="257"/>
        <v>#N/A</v>
      </c>
      <c r="R3329" s="19">
        <v>44557</v>
      </c>
      <c r="S3329" s="17" t="s">
        <v>3424</v>
      </c>
      <c r="T3329" s="8" t="str">
        <f t="shared" si="260"/>
        <v>VM+ QNH Tổ</v>
      </c>
      <c r="U3329" t="s">
        <v>11437</v>
      </c>
      <c r="Y3329" t="str">
        <f t="shared" si="261"/>
        <v>WINCOMQUANGNINH</v>
      </c>
    </row>
    <row r="3330" spans="1:25" x14ac:dyDescent="0.2">
      <c r="A3330" t="s">
        <v>0</v>
      </c>
      <c r="B3330" t="s">
        <v>4549</v>
      </c>
      <c r="D3330" t="s">
        <v>8</v>
      </c>
      <c r="E3330" t="s">
        <v>3</v>
      </c>
      <c r="F3330" s="12">
        <v>1</v>
      </c>
      <c r="G3330" s="2">
        <v>105400</v>
      </c>
      <c r="H3330" t="s">
        <v>4</v>
      </c>
      <c r="J3330" t="s">
        <v>9</v>
      </c>
      <c r="K3330" s="9" t="str">
        <f t="shared" si="258"/>
        <v>_Đùi gà sốt cay 500g</v>
      </c>
      <c r="L3330" s="8" t="str">
        <f>VLOOKUP(K3330,'[1]Mã Misa'!$B$2:$D$74,2,0)</f>
        <v>Đùi gà sốt cay 500g</v>
      </c>
      <c r="M3330" s="8" t="str">
        <f>VLOOKUP(L3330,'[1]Mã Misa'!$C$2:$D$74,2,0)</f>
        <v>DGSC500</v>
      </c>
      <c r="N3330" s="2">
        <v>105400</v>
      </c>
      <c r="O3330" t="s">
        <v>4550</v>
      </c>
      <c r="P3330" s="8" t="str">
        <f t="shared" si="259"/>
        <v>0013571</v>
      </c>
      <c r="Q3330" s="8" t="e">
        <f t="shared" si="257"/>
        <v>#N/A</v>
      </c>
      <c r="R3330" s="19">
        <v>44557</v>
      </c>
      <c r="S3330" s="17" t="s">
        <v>3424</v>
      </c>
      <c r="T3330" s="8" t="str">
        <f t="shared" si="260"/>
        <v>VM+ QNH Tổ</v>
      </c>
      <c r="U3330" t="s">
        <v>11437</v>
      </c>
      <c r="Y3330" t="str">
        <f t="shared" si="261"/>
        <v>WINCOMQUANGNINH</v>
      </c>
    </row>
    <row r="3331" spans="1:25" x14ac:dyDescent="0.2">
      <c r="A3331" t="s">
        <v>0</v>
      </c>
      <c r="B3331" t="s">
        <v>4551</v>
      </c>
      <c r="D3331" t="s">
        <v>42</v>
      </c>
      <c r="E3331" t="s">
        <v>3</v>
      </c>
      <c r="F3331" s="12">
        <v>3</v>
      </c>
      <c r="G3331" s="2">
        <v>263361</v>
      </c>
      <c r="H3331" t="s">
        <v>4</v>
      </c>
      <c r="J3331" t="s">
        <v>43</v>
      </c>
      <c r="K3331" s="9" t="str">
        <f t="shared" si="258"/>
        <v>Bắp bò muối gói 200g</v>
      </c>
      <c r="L3331" s="8" t="str">
        <f>VLOOKUP(K3331,'[1]Mã Misa'!$B$2:$D$74,2,0)</f>
        <v>Bắp bò muối 200g</v>
      </c>
      <c r="M3331" s="8" t="str">
        <f>VLOOKUP(L3331,'[1]Mã Misa'!$C$2:$D$74,2,0)</f>
        <v>BBM200</v>
      </c>
      <c r="N3331" s="2">
        <v>87787</v>
      </c>
      <c r="O3331" t="s">
        <v>4552</v>
      </c>
      <c r="P3331" s="8" t="str">
        <f t="shared" si="259"/>
        <v>0163957</v>
      </c>
      <c r="Q3331" s="8" t="e">
        <f t="shared" ref="Q3331:Q3394" si="262">IF(VLOOKUP(P3331,$AD$1:$AF$32,1,0)&lt;&gt;0,(P3331&amp;"A"),0)</f>
        <v>#N/A</v>
      </c>
      <c r="R3331" s="19">
        <v>44557</v>
      </c>
      <c r="S3331" s="17" t="s">
        <v>4553</v>
      </c>
      <c r="T3331" s="8" t="str">
        <f t="shared" si="260"/>
        <v>VM+ HNI 27</v>
      </c>
      <c r="U3331" t="s">
        <v>11681</v>
      </c>
      <c r="Y3331" t="str">
        <f t="shared" si="261"/>
        <v>WINCOMHANOI</v>
      </c>
    </row>
    <row r="3332" spans="1:25" x14ac:dyDescent="0.2">
      <c r="A3332" t="s">
        <v>0</v>
      </c>
      <c r="B3332" t="s">
        <v>4554</v>
      </c>
      <c r="D3332" t="s">
        <v>15</v>
      </c>
      <c r="E3332" t="s">
        <v>3</v>
      </c>
      <c r="F3332" s="12">
        <v>2</v>
      </c>
      <c r="G3332" s="2">
        <v>92000</v>
      </c>
      <c r="H3332" t="s">
        <v>4</v>
      </c>
      <c r="J3332" t="s">
        <v>16</v>
      </c>
      <c r="K3332" s="9" t="str">
        <f t="shared" ref="K3332:K3395" si="263">MID(J3332,10,26)</f>
        <v>Mộc nấm hương gói 250g</v>
      </c>
      <c r="L3332" s="8" t="str">
        <f>VLOOKUP(K3332,'[1]Mã Misa'!$B$2:$D$74,2,0)</f>
        <v>Mộc Nấm Hương 250g</v>
      </c>
      <c r="M3332" s="8" t="str">
        <f>VLOOKUP(L3332,'[1]Mã Misa'!$C$2:$D$74,2,0)</f>
        <v>MNH250</v>
      </c>
      <c r="N3332" s="2">
        <v>46000</v>
      </c>
      <c r="O3332" t="s">
        <v>4555</v>
      </c>
      <c r="P3332" s="8" t="str">
        <f t="shared" ref="P3332:P3395" si="264">RIGHT(O3332,7)</f>
        <v>0163958</v>
      </c>
      <c r="Q3332" s="8" t="e">
        <f t="shared" si="262"/>
        <v>#N/A</v>
      </c>
      <c r="R3332" s="19">
        <v>44557</v>
      </c>
      <c r="S3332" s="17" t="s">
        <v>2827</v>
      </c>
      <c r="T3332" s="8" t="str">
        <f t="shared" ref="T3332:T3395" si="265">LEFT(U3332,10)</f>
        <v>VM+ HNI An</v>
      </c>
      <c r="U3332" t="s">
        <v>11297</v>
      </c>
      <c r="Y3332" t="str">
        <f t="shared" ref="Y3332:Y3395" si="266">IF(ISNUMBER(SEARCH($V$3,T3332)),"WINCOMHANOI",IF(ISNUMBER(SEARCH($V$4,T3332)),"WINCOMHOCHIMINH",IF(ISNUMBER(SEARCH($V$5,T3332)),"WINCOMDANANG",IF(ISNUMBER(SEARCH($V$6,T3332)),"WINCOMHAIDUONG",IF(ISNUMBER(SEARCH($V$7,T3332)),"WINCOMQUANGNINH",IF(ISNUMBER(SEARCH($V$8,T3332)),"WINCOMHAIPHONG",IF(ISNUMBER(SEARCH($V$9,T3332)),"WINCOMBACGIANG",IF(ISNUMBER(SEARCH($V$10,T3332)),"WINCOMBACNINH",IF(ISNUMBER(SEARCH($V$11,T3332)),"WINCOMPHUTHO",IF(ISNUMBER(SEARCH($V$12,T3332)),"WINCOMHATINH",IF(ISNUMBER(SEARCH($V$13,T3332)),"WINCOMTHAINGUYEN",IF(ISNUMBER(SEARCH($V$14,T3332)),"WINCOMKHANHHOA",IF(ISNUMBER(SEARCH($V$15,T3332)),"WINCOMHUNGYEN",IF(ISNUMBER(SEARCH($V$16,T3332)),"WINCOMNGHEAN",IF(ISNUMBER(SEARCH($V$17,T3332)),"WINCOMLAOCAI",IF(ISNUMBER(SEARCH($V$18,T3332)),"WINCOMVUNGTAU",IF(ISNUMBER(SEARCH($V$19,T3332)),"WINCOMBINHDUONG",IF(ISNUMBER(SEARCH($V$20,T3332)),"WINCOMKIENGIANG",IF(ISNUMBER(SEARCH($V$21,T3332)),"WINCOMHANAM",IF(ISNUMBER(SEARCH($V$22,T3332)),"WINCOMNAMDINH",IF(ISNUMBER(SEARCH($V$23,T3332)),"WINCOMLANGSON",IF(ISNUMBER(SEARCH($V$24,T3332)),"WINCOMTHANHHOA",IF(ISNUMBER(SEARCH($V$25,T3332)),"WINCOMYENBAI",IF(ISNUMBER(SEARCH($V$26,T3332)),"WINCOMTUYENQUANG",IF(ISNUMBER(SEARCH($V$27,T3332)),"WINCOMHUE",IF(ISNUMBER(SEARCH($V$28,T3332)),"WINCOMQUANGNAM",IF(ISNUMBER(SEARCH($V$29,T3332)),"WINCOMVINHPHUC",IF(ISNUMBER(SEARCH($V$30,T3332)),"WINCOMHAGIANG",IF(ISNUMBER(SEARCH($V$31,T3332)),"WINCOMNINHBINH",IF(ISNUMBER(SEARCH($V$32,T3332)),"WINCOMTRAVINH",IF(ISNUMBER(SEARCH($V$33,T3332)),"WINCOMCANTHO",IF(ISNUMBER(SEARCH($V$34,T3332)),"WINCOMBENTRE",IF(ISNUMBER(SEARCH($V$35,T3332)),"WINCOMCAMAU",IF(ISNUMBER(SEARCH($V$36,T3332)),"WINCOMANGIANG",IF(ISNUMBER(SEARCH($V$37,T3332)),"WINCOMNINHTHUAN",IF(ISNUMBER(SEARCH($V$38,T3332)),"WINCOMTHAIBINH",IF(ISNUMBER(SEARCH($V$39,T3332)),"WINCOMGIALAI",IF(ISNUMBER(SEARCH($V$40,T3332)),"WINCOMHOABINH",IF(ISNUMBER(SEARCH($V$41,T3332)),"WINCOMQUANGNGAI",IF(ISNUMBER(SEARCH($V$42,T3332)),"WINCOMBINHTHUAN",IF(ISNUMBER(SEARCH($V$43,T3332)),"WINCOMDAKLAK",IF(ISNUMBER(SEARCH($V$44,T3332)),"WINCOMSOCTRANG",IF(ISNUMBER(SEARCH($V$45,T3332)),"WINCOMSONLA",IF(ISNUMBER(SEARCH($V$46,T3332)),"WINCOMKONTUM",IF(ISNUMBER(SEARCH($V$47,T3332)),"WINCOMPHUYEN",IF(ISNUMBER(SEARCH($V$48,T3332)),"WINCOMQUANGTRI",IF(ISNUMBER(SEARCH($V$49,T3332)),"WINCOMBINHDINH",IF(ISNUMBER(SEARCH($V$50,T3332)),"WINCOMCAOBANG",IF(ISNUMBER(SEARCH($V$51,T3332)),"WINCOMQUANGBINH",IF(ISNUMBER(SEARCH($V$52,T3332)),"WINCOMLAMDONG",IF(ISNUMBER(SEARCH($V$53,T3332)),"WINCOMVINHLONG",IF(ISNUMBER(SEARCH($V$54,T3332)),"WINCOMDONGTHAP",IF(ISNUMBER(SEARCH($V$55,T3332)),"WINCOMTIENGIANG",IF(ISNUMBER(SEARCH($V$56,T3332)),"WINCOMQUANGNINH",0))))))))))))))))))))))))))))))))))))))))))))))))))))))</f>
        <v>WINCOMHANOI</v>
      </c>
    </row>
    <row r="3333" spans="1:25" x14ac:dyDescent="0.2">
      <c r="A3333" t="s">
        <v>0</v>
      </c>
      <c r="B3333" t="s">
        <v>4554</v>
      </c>
      <c r="D3333" t="s">
        <v>42</v>
      </c>
      <c r="E3333" t="s">
        <v>3</v>
      </c>
      <c r="F3333" s="12">
        <v>4</v>
      </c>
      <c r="G3333" s="2">
        <v>351148</v>
      </c>
      <c r="H3333" t="s">
        <v>4</v>
      </c>
      <c r="J3333" t="s">
        <v>43</v>
      </c>
      <c r="K3333" s="9" t="str">
        <f t="shared" si="263"/>
        <v>Bắp bò muối gói 200g</v>
      </c>
      <c r="L3333" s="8" t="str">
        <f>VLOOKUP(K3333,'[1]Mã Misa'!$B$2:$D$74,2,0)</f>
        <v>Bắp bò muối 200g</v>
      </c>
      <c r="M3333" s="8" t="str">
        <f>VLOOKUP(L3333,'[1]Mã Misa'!$C$2:$D$74,2,0)</f>
        <v>BBM200</v>
      </c>
      <c r="N3333" s="2">
        <v>87787</v>
      </c>
      <c r="O3333" t="s">
        <v>4555</v>
      </c>
      <c r="P3333" s="8" t="str">
        <f t="shared" si="264"/>
        <v>0163958</v>
      </c>
      <c r="Q3333" s="8" t="e">
        <f t="shared" si="262"/>
        <v>#N/A</v>
      </c>
      <c r="R3333" s="19">
        <v>44557</v>
      </c>
      <c r="S3333" s="17" t="s">
        <v>2827</v>
      </c>
      <c r="T3333" s="8" t="str">
        <f t="shared" si="265"/>
        <v>VM+ HNI An</v>
      </c>
      <c r="U3333" t="s">
        <v>11297</v>
      </c>
      <c r="Y3333" t="str">
        <f t="shared" si="266"/>
        <v>WINCOMHANOI</v>
      </c>
    </row>
    <row r="3334" spans="1:25" x14ac:dyDescent="0.2">
      <c r="A3334" t="s">
        <v>0</v>
      </c>
      <c r="B3334" t="s">
        <v>4556</v>
      </c>
      <c r="D3334" t="s">
        <v>42</v>
      </c>
      <c r="E3334" t="s">
        <v>3</v>
      </c>
      <c r="F3334" s="12">
        <v>3</v>
      </c>
      <c r="G3334" s="2">
        <v>263361</v>
      </c>
      <c r="H3334" t="s">
        <v>4</v>
      </c>
      <c r="J3334" t="s">
        <v>43</v>
      </c>
      <c r="K3334" s="9" t="str">
        <f t="shared" si="263"/>
        <v>Bắp bò muối gói 200g</v>
      </c>
      <c r="L3334" s="8" t="str">
        <f>VLOOKUP(K3334,'[1]Mã Misa'!$B$2:$D$74,2,0)</f>
        <v>Bắp bò muối 200g</v>
      </c>
      <c r="M3334" s="8" t="str">
        <f>VLOOKUP(L3334,'[1]Mã Misa'!$C$2:$D$74,2,0)</f>
        <v>BBM200</v>
      </c>
      <c r="N3334" s="2">
        <v>87787</v>
      </c>
      <c r="O3334" t="s">
        <v>4557</v>
      </c>
      <c r="P3334" s="8" t="str">
        <f t="shared" si="264"/>
        <v>0048559</v>
      </c>
      <c r="Q3334" s="8" t="e">
        <f t="shared" si="262"/>
        <v>#N/A</v>
      </c>
      <c r="R3334" s="19">
        <v>44557</v>
      </c>
      <c r="S3334" s="17" t="s">
        <v>3818</v>
      </c>
      <c r="T3334" s="8" t="str">
        <f t="shared" si="265"/>
        <v>VM+ HCM 29</v>
      </c>
      <c r="U3334" t="s">
        <v>11536</v>
      </c>
      <c r="Y3334" t="str">
        <f t="shared" si="266"/>
        <v>WINCOMHOCHIMINH</v>
      </c>
    </row>
    <row r="3335" spans="1:25" x14ac:dyDescent="0.2">
      <c r="A3335" t="s">
        <v>0</v>
      </c>
      <c r="B3335" t="s">
        <v>4558</v>
      </c>
      <c r="D3335" t="s">
        <v>42</v>
      </c>
      <c r="E3335" t="s">
        <v>3</v>
      </c>
      <c r="F3335" s="12">
        <v>14</v>
      </c>
      <c r="G3335" s="2">
        <v>1229018</v>
      </c>
      <c r="H3335" t="s">
        <v>4</v>
      </c>
      <c r="J3335" t="s">
        <v>43</v>
      </c>
      <c r="K3335" s="9" t="str">
        <f t="shared" si="263"/>
        <v>Bắp bò muối gói 200g</v>
      </c>
      <c r="L3335" s="8" t="str">
        <f>VLOOKUP(K3335,'[1]Mã Misa'!$B$2:$D$74,2,0)</f>
        <v>Bắp bò muối 200g</v>
      </c>
      <c r="M3335" s="8" t="str">
        <f>VLOOKUP(L3335,'[1]Mã Misa'!$C$2:$D$74,2,0)</f>
        <v>BBM200</v>
      </c>
      <c r="N3335" s="2">
        <v>87787</v>
      </c>
      <c r="O3335" t="s">
        <v>4559</v>
      </c>
      <c r="P3335" s="8" t="str">
        <f t="shared" si="264"/>
        <v>0048560</v>
      </c>
      <c r="Q3335" s="8" t="e">
        <f t="shared" si="262"/>
        <v>#N/A</v>
      </c>
      <c r="R3335" s="19">
        <v>44557</v>
      </c>
      <c r="S3335" s="17" t="s">
        <v>4560</v>
      </c>
      <c r="T3335" s="8" t="str">
        <f t="shared" si="265"/>
        <v>VM+ HCM 31</v>
      </c>
      <c r="U3335" t="s">
        <v>11682</v>
      </c>
      <c r="Y3335" t="str">
        <f t="shared" si="266"/>
        <v>WINCOMHOCHIMINH</v>
      </c>
    </row>
    <row r="3336" spans="1:25" x14ac:dyDescent="0.2">
      <c r="A3336" t="s">
        <v>0</v>
      </c>
      <c r="B3336" t="s">
        <v>4561</v>
      </c>
      <c r="D3336" t="s">
        <v>42</v>
      </c>
      <c r="E3336" t="s">
        <v>3</v>
      </c>
      <c r="F3336" s="12">
        <v>5</v>
      </c>
      <c r="G3336" s="2">
        <v>438935</v>
      </c>
      <c r="H3336" t="s">
        <v>4</v>
      </c>
      <c r="J3336" t="s">
        <v>43</v>
      </c>
      <c r="K3336" s="9" t="str">
        <f t="shared" si="263"/>
        <v>Bắp bò muối gói 200g</v>
      </c>
      <c r="L3336" s="8" t="str">
        <f>VLOOKUP(K3336,'[1]Mã Misa'!$B$2:$D$74,2,0)</f>
        <v>Bắp bò muối 200g</v>
      </c>
      <c r="M3336" s="8" t="str">
        <f>VLOOKUP(L3336,'[1]Mã Misa'!$C$2:$D$74,2,0)</f>
        <v>BBM200</v>
      </c>
      <c r="N3336" s="2">
        <v>87787</v>
      </c>
      <c r="O3336" t="s">
        <v>4562</v>
      </c>
      <c r="P3336" s="8" t="str">
        <f t="shared" si="264"/>
        <v>0163975</v>
      </c>
      <c r="Q3336" s="8" t="e">
        <f t="shared" si="262"/>
        <v>#N/A</v>
      </c>
      <c r="R3336" s="19">
        <v>44557</v>
      </c>
      <c r="S3336" s="17" t="s">
        <v>1239</v>
      </c>
      <c r="T3336" s="8" t="str">
        <f t="shared" si="265"/>
        <v>VM+ HNI Ki</v>
      </c>
      <c r="U3336" t="s">
        <v>10869</v>
      </c>
      <c r="Y3336" t="str">
        <f t="shared" si="266"/>
        <v>WINCOMHANOI</v>
      </c>
    </row>
    <row r="3337" spans="1:25" x14ac:dyDescent="0.2">
      <c r="A3337" t="s">
        <v>0</v>
      </c>
      <c r="B3337" t="s">
        <v>4563</v>
      </c>
      <c r="D3337" t="s">
        <v>42</v>
      </c>
      <c r="E3337" t="s">
        <v>3</v>
      </c>
      <c r="F3337" s="12">
        <v>3</v>
      </c>
      <c r="G3337" s="2">
        <v>263361</v>
      </c>
      <c r="H3337" t="s">
        <v>4</v>
      </c>
      <c r="J3337" t="s">
        <v>43</v>
      </c>
      <c r="K3337" s="9" t="str">
        <f t="shared" si="263"/>
        <v>Bắp bò muối gói 200g</v>
      </c>
      <c r="L3337" s="8" t="str">
        <f>VLOOKUP(K3337,'[1]Mã Misa'!$B$2:$D$74,2,0)</f>
        <v>Bắp bò muối 200g</v>
      </c>
      <c r="M3337" s="8" t="str">
        <f>VLOOKUP(L3337,'[1]Mã Misa'!$C$2:$D$74,2,0)</f>
        <v>BBM200</v>
      </c>
      <c r="N3337" s="2">
        <v>87787</v>
      </c>
      <c r="O3337" t="s">
        <v>4564</v>
      </c>
      <c r="P3337" s="8" t="str">
        <f t="shared" si="264"/>
        <v>0163976</v>
      </c>
      <c r="Q3337" s="8" t="e">
        <f t="shared" si="262"/>
        <v>#N/A</v>
      </c>
      <c r="R3337" s="19">
        <v>44557</v>
      </c>
      <c r="S3337" s="17" t="s">
        <v>4565</v>
      </c>
      <c r="T3337" s="8" t="str">
        <f t="shared" si="265"/>
        <v>VM+ HNI 12</v>
      </c>
      <c r="U3337" t="s">
        <v>11683</v>
      </c>
      <c r="Y3337" t="str">
        <f t="shared" si="266"/>
        <v>WINCOMHANOI</v>
      </c>
    </row>
    <row r="3338" spans="1:25" x14ac:dyDescent="0.2">
      <c r="A3338" t="s">
        <v>0</v>
      </c>
      <c r="B3338" t="s">
        <v>4566</v>
      </c>
      <c r="D3338" t="s">
        <v>40</v>
      </c>
      <c r="E3338" t="s">
        <v>3</v>
      </c>
      <c r="F3338" s="12">
        <v>5</v>
      </c>
      <c r="G3338" s="2">
        <v>297000</v>
      </c>
      <c r="H3338" t="s">
        <v>4</v>
      </c>
      <c r="J3338" t="s">
        <v>41</v>
      </c>
      <c r="K3338" s="9" t="str">
        <f t="shared" si="263"/>
        <v>_Giò lụa 250g</v>
      </c>
      <c r="L3338" s="8" t="str">
        <f>VLOOKUP(K3338,'[1]Mã Misa'!$B$2:$D$74,2,0)</f>
        <v>Giò lụa 250g</v>
      </c>
      <c r="M3338" s="8" t="str">
        <f>VLOOKUP(L3338,'[1]Mã Misa'!$C$2:$D$74,2,0)</f>
        <v>GL250</v>
      </c>
      <c r="N3338" s="2">
        <v>59400</v>
      </c>
      <c r="O3338" t="s">
        <v>4567</v>
      </c>
      <c r="P3338" s="8" t="str">
        <f t="shared" si="264"/>
        <v>0003453</v>
      </c>
      <c r="Q3338" s="8" t="e">
        <f t="shared" si="262"/>
        <v>#N/A</v>
      </c>
      <c r="R3338" s="19">
        <v>44557</v>
      </c>
      <c r="S3338" s="17" t="s">
        <v>4568</v>
      </c>
      <c r="T3338" s="8" t="str">
        <f t="shared" si="265"/>
        <v>VM+ HDG Cầ</v>
      </c>
      <c r="U3338" t="s">
        <v>11684</v>
      </c>
      <c r="Y3338" t="str">
        <f t="shared" si="266"/>
        <v>WINCOMHAIDUONG</v>
      </c>
    </row>
    <row r="3339" spans="1:25" x14ac:dyDescent="0.2">
      <c r="A3339" t="s">
        <v>0</v>
      </c>
      <c r="B3339" t="s">
        <v>4566</v>
      </c>
      <c r="D3339" t="s">
        <v>27</v>
      </c>
      <c r="E3339" t="s">
        <v>3</v>
      </c>
      <c r="F3339" s="12">
        <v>3</v>
      </c>
      <c r="G3339" s="2">
        <v>183150</v>
      </c>
      <c r="H3339" t="s">
        <v>4</v>
      </c>
      <c r="J3339" t="s">
        <v>28</v>
      </c>
      <c r="K3339" s="9" t="str">
        <f t="shared" si="263"/>
        <v>_Giò sụn gà 250g</v>
      </c>
      <c r="L3339" s="8" t="str">
        <f>VLOOKUP(K3339,'[1]Mã Misa'!$B$2:$D$74,2,0)</f>
        <v>Giò sụn gà 250g</v>
      </c>
      <c r="M3339" s="8" t="str">
        <f>VLOOKUP(L3339,'[1]Mã Misa'!$C$2:$D$74,2,0)</f>
        <v>GSG250</v>
      </c>
      <c r="N3339" s="2">
        <v>61050</v>
      </c>
      <c r="O3339" t="s">
        <v>4567</v>
      </c>
      <c r="P3339" s="8" t="str">
        <f t="shared" si="264"/>
        <v>0003453</v>
      </c>
      <c r="Q3339" s="8" t="e">
        <f t="shared" si="262"/>
        <v>#N/A</v>
      </c>
      <c r="R3339" s="19">
        <v>44557</v>
      </c>
      <c r="S3339" s="17" t="s">
        <v>4568</v>
      </c>
      <c r="T3339" s="8" t="str">
        <f t="shared" si="265"/>
        <v>VM+ HDG Cầ</v>
      </c>
      <c r="U3339" t="s">
        <v>11684</v>
      </c>
      <c r="Y3339" t="str">
        <f t="shared" si="266"/>
        <v>WINCOMHAIDUONG</v>
      </c>
    </row>
    <row r="3340" spans="1:25" x14ac:dyDescent="0.2">
      <c r="A3340" t="s">
        <v>0</v>
      </c>
      <c r="B3340" t="s">
        <v>4566</v>
      </c>
      <c r="D3340" t="s">
        <v>8</v>
      </c>
      <c r="E3340" t="s">
        <v>3</v>
      </c>
      <c r="F3340" s="12">
        <v>1</v>
      </c>
      <c r="G3340" s="2">
        <v>105400</v>
      </c>
      <c r="H3340" t="s">
        <v>4</v>
      </c>
      <c r="J3340" t="s">
        <v>9</v>
      </c>
      <c r="K3340" s="9" t="str">
        <f t="shared" si="263"/>
        <v>_Đùi gà sốt cay 500g</v>
      </c>
      <c r="L3340" s="8" t="str">
        <f>VLOOKUP(K3340,'[1]Mã Misa'!$B$2:$D$74,2,0)</f>
        <v>Đùi gà sốt cay 500g</v>
      </c>
      <c r="M3340" s="8" t="str">
        <f>VLOOKUP(L3340,'[1]Mã Misa'!$C$2:$D$74,2,0)</f>
        <v>DGSC500</v>
      </c>
      <c r="N3340" s="2">
        <v>105400</v>
      </c>
      <c r="O3340" t="s">
        <v>4567</v>
      </c>
      <c r="P3340" s="8" t="str">
        <f t="shared" si="264"/>
        <v>0003453</v>
      </c>
      <c r="Q3340" s="8" t="e">
        <f t="shared" si="262"/>
        <v>#N/A</v>
      </c>
      <c r="R3340" s="19">
        <v>44557</v>
      </c>
      <c r="S3340" s="17" t="s">
        <v>4568</v>
      </c>
      <c r="T3340" s="8" t="str">
        <f t="shared" si="265"/>
        <v>VM+ HDG Cầ</v>
      </c>
      <c r="U3340" t="s">
        <v>11684</v>
      </c>
      <c r="Y3340" t="str">
        <f t="shared" si="266"/>
        <v>WINCOMHAIDUONG</v>
      </c>
    </row>
    <row r="3341" spans="1:25" x14ac:dyDescent="0.2">
      <c r="A3341" t="s">
        <v>0</v>
      </c>
      <c r="B3341" t="s">
        <v>4566</v>
      </c>
      <c r="D3341" t="s">
        <v>25</v>
      </c>
      <c r="E3341" t="s">
        <v>3</v>
      </c>
      <c r="F3341" s="12">
        <v>2</v>
      </c>
      <c r="G3341" s="2">
        <v>181500</v>
      </c>
      <c r="H3341" t="s">
        <v>4</v>
      </c>
      <c r="J3341" t="s">
        <v>26</v>
      </c>
      <c r="K3341" s="9" t="str">
        <f t="shared" si="263"/>
        <v>_Chân gà sốt cay 400g</v>
      </c>
      <c r="L3341" s="8" t="str">
        <f>VLOOKUP(K3341,'[1]Mã Misa'!$B$2:$D$74,2,0)</f>
        <v>Chân gà sốt cay 400g</v>
      </c>
      <c r="M3341" s="8" t="str">
        <f>VLOOKUP(L3341,'[1]Mã Misa'!$C$2:$D$74,2,0)</f>
        <v>CGSC400</v>
      </c>
      <c r="N3341" s="2">
        <v>90750</v>
      </c>
      <c r="O3341" t="s">
        <v>4567</v>
      </c>
      <c r="P3341" s="8" t="str">
        <f t="shared" si="264"/>
        <v>0003453</v>
      </c>
      <c r="Q3341" s="8" t="e">
        <f t="shared" si="262"/>
        <v>#N/A</v>
      </c>
      <c r="R3341" s="19">
        <v>44557</v>
      </c>
      <c r="S3341" s="17" t="s">
        <v>4568</v>
      </c>
      <c r="T3341" s="8" t="str">
        <f t="shared" si="265"/>
        <v>VM+ HDG Cầ</v>
      </c>
      <c r="U3341" t="s">
        <v>11684</v>
      </c>
      <c r="Y3341" t="str">
        <f t="shared" si="266"/>
        <v>WINCOMHAIDUONG</v>
      </c>
    </row>
    <row r="3342" spans="1:25" x14ac:dyDescent="0.2">
      <c r="A3342" t="s">
        <v>0</v>
      </c>
      <c r="B3342" t="s">
        <v>4569</v>
      </c>
      <c r="D3342" t="s">
        <v>42</v>
      </c>
      <c r="E3342" t="s">
        <v>3</v>
      </c>
      <c r="F3342" s="12">
        <v>7</v>
      </c>
      <c r="G3342" s="2">
        <v>614509</v>
      </c>
      <c r="H3342" t="s">
        <v>4</v>
      </c>
      <c r="J3342" t="s">
        <v>43</v>
      </c>
      <c r="K3342" s="9" t="str">
        <f t="shared" si="263"/>
        <v>Bắp bò muối gói 200g</v>
      </c>
      <c r="L3342" s="8" t="str">
        <f>VLOOKUP(K3342,'[1]Mã Misa'!$B$2:$D$74,2,0)</f>
        <v>Bắp bò muối 200g</v>
      </c>
      <c r="M3342" s="8" t="str">
        <f>VLOOKUP(L3342,'[1]Mã Misa'!$C$2:$D$74,2,0)</f>
        <v>BBM200</v>
      </c>
      <c r="N3342" s="2">
        <v>87787</v>
      </c>
      <c r="O3342" t="s">
        <v>4570</v>
      </c>
      <c r="P3342" s="8" t="str">
        <f t="shared" si="264"/>
        <v>0048561</v>
      </c>
      <c r="Q3342" s="8" t="e">
        <f t="shared" si="262"/>
        <v>#N/A</v>
      </c>
      <c r="R3342" s="19">
        <v>44557</v>
      </c>
      <c r="S3342" s="17" t="s">
        <v>2336</v>
      </c>
      <c r="T3342" s="8" t="str">
        <f t="shared" si="265"/>
        <v>VM+ HCM 11</v>
      </c>
      <c r="U3342" t="s">
        <v>11167</v>
      </c>
      <c r="Y3342" t="str">
        <f t="shared" si="266"/>
        <v>WINCOMHOCHIMINH</v>
      </c>
    </row>
    <row r="3343" spans="1:25" x14ac:dyDescent="0.2">
      <c r="A3343" t="s">
        <v>0</v>
      </c>
      <c r="B3343" t="s">
        <v>4571</v>
      </c>
      <c r="D3343" t="s">
        <v>42</v>
      </c>
      <c r="E3343" t="s">
        <v>3</v>
      </c>
      <c r="F3343" s="12">
        <v>3</v>
      </c>
      <c r="G3343" s="2">
        <v>263361</v>
      </c>
      <c r="H3343" t="s">
        <v>4</v>
      </c>
      <c r="J3343" t="s">
        <v>43</v>
      </c>
      <c r="K3343" s="9" t="str">
        <f t="shared" si="263"/>
        <v>Bắp bò muối gói 200g</v>
      </c>
      <c r="L3343" s="8" t="str">
        <f>VLOOKUP(K3343,'[1]Mã Misa'!$B$2:$D$74,2,0)</f>
        <v>Bắp bò muối 200g</v>
      </c>
      <c r="M3343" s="8" t="str">
        <f>VLOOKUP(L3343,'[1]Mã Misa'!$C$2:$D$74,2,0)</f>
        <v>BBM200</v>
      </c>
      <c r="N3343" s="2">
        <v>87787</v>
      </c>
      <c r="O3343" t="s">
        <v>4572</v>
      </c>
      <c r="P3343" s="8" t="str">
        <f t="shared" si="264"/>
        <v>0000893</v>
      </c>
      <c r="Q3343" s="8" t="e">
        <f t="shared" si="262"/>
        <v>#N/A</v>
      </c>
      <c r="R3343" s="19">
        <v>44557</v>
      </c>
      <c r="S3343" s="17" t="s">
        <v>4573</v>
      </c>
      <c r="T3343" s="8" t="str">
        <f t="shared" si="265"/>
        <v>VM+ HBH Tổ</v>
      </c>
      <c r="U3343" t="s">
        <v>11685</v>
      </c>
      <c r="Y3343" t="str">
        <f t="shared" si="266"/>
        <v>WINCOMHOABINH</v>
      </c>
    </row>
    <row r="3344" spans="1:25" x14ac:dyDescent="0.2">
      <c r="A3344" t="s">
        <v>0</v>
      </c>
      <c r="B3344" t="s">
        <v>4574</v>
      </c>
      <c r="D3344" t="s">
        <v>42</v>
      </c>
      <c r="E3344" t="s">
        <v>3</v>
      </c>
      <c r="F3344" s="12">
        <v>27</v>
      </c>
      <c r="G3344" s="2">
        <v>2370249</v>
      </c>
      <c r="H3344" t="s">
        <v>4</v>
      </c>
      <c r="J3344" t="s">
        <v>43</v>
      </c>
      <c r="K3344" s="9" t="str">
        <f t="shared" si="263"/>
        <v>Bắp bò muối gói 200g</v>
      </c>
      <c r="L3344" s="8" t="str">
        <f>VLOOKUP(K3344,'[1]Mã Misa'!$B$2:$D$74,2,0)</f>
        <v>Bắp bò muối 200g</v>
      </c>
      <c r="M3344" s="8" t="str">
        <f>VLOOKUP(L3344,'[1]Mã Misa'!$C$2:$D$74,2,0)</f>
        <v>BBM200</v>
      </c>
      <c r="N3344" s="2">
        <v>87787</v>
      </c>
      <c r="O3344" t="s">
        <v>4575</v>
      </c>
      <c r="P3344" s="8" t="str">
        <f t="shared" si="264"/>
        <v>0048563</v>
      </c>
      <c r="Q3344" s="8" t="e">
        <f t="shared" si="262"/>
        <v>#N/A</v>
      </c>
      <c r="R3344" s="19">
        <v>44557</v>
      </c>
      <c r="S3344" s="17" t="s">
        <v>1643</v>
      </c>
      <c r="T3344" s="8" t="str">
        <f t="shared" si="265"/>
        <v>VM+ HCM VE</v>
      </c>
      <c r="U3344" t="s">
        <v>10982</v>
      </c>
      <c r="Y3344" t="str">
        <f t="shared" si="266"/>
        <v>WINCOMHOCHIMINH</v>
      </c>
    </row>
    <row r="3345" spans="1:25" x14ac:dyDescent="0.2">
      <c r="A3345" t="s">
        <v>0</v>
      </c>
      <c r="B3345" t="s">
        <v>4574</v>
      </c>
      <c r="D3345" t="s">
        <v>47</v>
      </c>
      <c r="E3345" t="s">
        <v>3</v>
      </c>
      <c r="F3345" s="12">
        <v>1</v>
      </c>
      <c r="G3345" s="2">
        <v>55595</v>
      </c>
      <c r="H3345" t="s">
        <v>4</v>
      </c>
      <c r="J3345" t="s">
        <v>48</v>
      </c>
      <c r="K3345" s="9" t="str">
        <f t="shared" si="263"/>
        <v>Tai heo muối gói 200g</v>
      </c>
      <c r="L3345" s="8" t="str">
        <f>VLOOKUP(K3345,'[1]Mã Misa'!$B$2:$D$74,2,0)</f>
        <v>Tai heo muối 200g</v>
      </c>
      <c r="M3345" s="8" t="str">
        <f>VLOOKUP(L3345,'[1]Mã Misa'!$C$2:$D$74,2,0)</f>
        <v>TH200</v>
      </c>
      <c r="N3345" s="2">
        <v>55595</v>
      </c>
      <c r="O3345" t="s">
        <v>4575</v>
      </c>
      <c r="P3345" s="8" t="str">
        <f t="shared" si="264"/>
        <v>0048563</v>
      </c>
      <c r="Q3345" s="8" t="e">
        <f t="shared" si="262"/>
        <v>#N/A</v>
      </c>
      <c r="R3345" s="19">
        <v>44557</v>
      </c>
      <c r="S3345" s="17" t="s">
        <v>1643</v>
      </c>
      <c r="T3345" s="8" t="str">
        <f t="shared" si="265"/>
        <v>VM+ HCM VE</v>
      </c>
      <c r="U3345" t="s">
        <v>10982</v>
      </c>
      <c r="Y3345" t="str">
        <f t="shared" si="266"/>
        <v>WINCOMHOCHIMINH</v>
      </c>
    </row>
    <row r="3346" spans="1:25" x14ac:dyDescent="0.2">
      <c r="A3346" t="s">
        <v>0</v>
      </c>
      <c r="B3346" t="s">
        <v>4574</v>
      </c>
      <c r="D3346" t="s">
        <v>15</v>
      </c>
      <c r="E3346" t="s">
        <v>3</v>
      </c>
      <c r="F3346" s="12">
        <v>1</v>
      </c>
      <c r="G3346" s="2">
        <v>46000</v>
      </c>
      <c r="H3346" t="s">
        <v>4</v>
      </c>
      <c r="J3346" t="s">
        <v>16</v>
      </c>
      <c r="K3346" s="9" t="str">
        <f t="shared" si="263"/>
        <v>Mộc nấm hương gói 250g</v>
      </c>
      <c r="L3346" s="8" t="str">
        <f>VLOOKUP(K3346,'[1]Mã Misa'!$B$2:$D$74,2,0)</f>
        <v>Mộc Nấm Hương 250g</v>
      </c>
      <c r="M3346" s="8" t="str">
        <f>VLOOKUP(L3346,'[1]Mã Misa'!$C$2:$D$74,2,0)</f>
        <v>MNH250</v>
      </c>
      <c r="N3346" s="2">
        <v>46000</v>
      </c>
      <c r="O3346" t="s">
        <v>4575</v>
      </c>
      <c r="P3346" s="8" t="str">
        <f t="shared" si="264"/>
        <v>0048563</v>
      </c>
      <c r="Q3346" s="8" t="e">
        <f t="shared" si="262"/>
        <v>#N/A</v>
      </c>
      <c r="R3346" s="19">
        <v>44557</v>
      </c>
      <c r="S3346" s="17" t="s">
        <v>1643</v>
      </c>
      <c r="T3346" s="8" t="str">
        <f t="shared" si="265"/>
        <v>VM+ HCM VE</v>
      </c>
      <c r="U3346" t="s">
        <v>10982</v>
      </c>
      <c r="Y3346" t="str">
        <f t="shared" si="266"/>
        <v>WINCOMHOCHIMINH</v>
      </c>
    </row>
    <row r="3347" spans="1:25" x14ac:dyDescent="0.2">
      <c r="A3347" t="s">
        <v>0</v>
      </c>
      <c r="B3347" t="s">
        <v>4576</v>
      </c>
      <c r="D3347" t="s">
        <v>42</v>
      </c>
      <c r="E3347" t="s">
        <v>3</v>
      </c>
      <c r="F3347" s="12">
        <v>1</v>
      </c>
      <c r="G3347" s="2">
        <v>87787</v>
      </c>
      <c r="H3347" t="s">
        <v>4</v>
      </c>
      <c r="J3347" t="s">
        <v>43</v>
      </c>
      <c r="K3347" s="9" t="str">
        <f t="shared" si="263"/>
        <v>Bắp bò muối gói 200g</v>
      </c>
      <c r="L3347" s="8" t="str">
        <f>VLOOKUP(K3347,'[1]Mã Misa'!$B$2:$D$74,2,0)</f>
        <v>Bắp bò muối 200g</v>
      </c>
      <c r="M3347" s="8" t="str">
        <f>VLOOKUP(L3347,'[1]Mã Misa'!$C$2:$D$74,2,0)</f>
        <v>BBM200</v>
      </c>
      <c r="N3347" s="2">
        <v>87787</v>
      </c>
      <c r="O3347" t="s">
        <v>4577</v>
      </c>
      <c r="P3347" s="8" t="str">
        <f t="shared" si="264"/>
        <v>0003383</v>
      </c>
      <c r="Q3347" s="8" t="e">
        <f t="shared" si="262"/>
        <v>#N/A</v>
      </c>
      <c r="R3347" s="19">
        <v>44557</v>
      </c>
      <c r="S3347" s="17" t="s">
        <v>4578</v>
      </c>
      <c r="T3347" s="8" t="str">
        <f t="shared" si="265"/>
        <v>VM+ NAN 84</v>
      </c>
      <c r="U3347" t="s">
        <v>11686</v>
      </c>
      <c r="Y3347" t="str">
        <f t="shared" si="266"/>
        <v>WINCOMNGHEAN</v>
      </c>
    </row>
    <row r="3348" spans="1:25" x14ac:dyDescent="0.2">
      <c r="A3348" t="s">
        <v>0</v>
      </c>
      <c r="B3348" t="s">
        <v>4576</v>
      </c>
      <c r="D3348" t="s">
        <v>27</v>
      </c>
      <c r="E3348" t="s">
        <v>3</v>
      </c>
      <c r="F3348" s="12">
        <v>3</v>
      </c>
      <c r="G3348" s="2">
        <v>183150</v>
      </c>
      <c r="H3348" t="s">
        <v>4</v>
      </c>
      <c r="J3348" t="s">
        <v>28</v>
      </c>
      <c r="K3348" s="9" t="str">
        <f t="shared" si="263"/>
        <v>_Giò sụn gà 250g</v>
      </c>
      <c r="L3348" s="8" t="str">
        <f>VLOOKUP(K3348,'[1]Mã Misa'!$B$2:$D$74,2,0)</f>
        <v>Giò sụn gà 250g</v>
      </c>
      <c r="M3348" s="8" t="str">
        <f>VLOOKUP(L3348,'[1]Mã Misa'!$C$2:$D$74,2,0)</f>
        <v>GSG250</v>
      </c>
      <c r="N3348" s="2">
        <v>61050</v>
      </c>
      <c r="O3348" t="s">
        <v>4577</v>
      </c>
      <c r="P3348" s="8" t="str">
        <f t="shared" si="264"/>
        <v>0003383</v>
      </c>
      <c r="Q3348" s="8" t="e">
        <f t="shared" si="262"/>
        <v>#N/A</v>
      </c>
      <c r="R3348" s="19">
        <v>44557</v>
      </c>
      <c r="S3348" s="17" t="s">
        <v>4578</v>
      </c>
      <c r="T3348" s="8" t="str">
        <f t="shared" si="265"/>
        <v>VM+ NAN 84</v>
      </c>
      <c r="U3348" t="s">
        <v>11686</v>
      </c>
      <c r="Y3348" t="str">
        <f t="shared" si="266"/>
        <v>WINCOMNGHEAN</v>
      </c>
    </row>
    <row r="3349" spans="1:25" x14ac:dyDescent="0.2">
      <c r="A3349" t="s">
        <v>0</v>
      </c>
      <c r="B3349" t="s">
        <v>4579</v>
      </c>
      <c r="D3349" t="s">
        <v>42</v>
      </c>
      <c r="E3349" t="s">
        <v>3</v>
      </c>
      <c r="F3349" s="12">
        <v>7</v>
      </c>
      <c r="G3349" s="2">
        <v>614509</v>
      </c>
      <c r="H3349" t="s">
        <v>4</v>
      </c>
      <c r="J3349" t="s">
        <v>43</v>
      </c>
      <c r="K3349" s="9" t="str">
        <f t="shared" si="263"/>
        <v>Bắp bò muối gói 200g</v>
      </c>
      <c r="L3349" s="8" t="str">
        <f>VLOOKUP(K3349,'[1]Mã Misa'!$B$2:$D$74,2,0)</f>
        <v>Bắp bò muối 200g</v>
      </c>
      <c r="M3349" s="8" t="str">
        <f>VLOOKUP(L3349,'[1]Mã Misa'!$C$2:$D$74,2,0)</f>
        <v>BBM200</v>
      </c>
      <c r="N3349" s="2">
        <v>87787</v>
      </c>
      <c r="O3349" t="s">
        <v>4580</v>
      </c>
      <c r="P3349" s="8" t="str">
        <f t="shared" si="264"/>
        <v>0163991</v>
      </c>
      <c r="Q3349" s="8" t="e">
        <f t="shared" si="262"/>
        <v>#N/A</v>
      </c>
      <c r="R3349" s="19">
        <v>44557</v>
      </c>
      <c r="S3349" s="17" t="s">
        <v>4581</v>
      </c>
      <c r="T3349" s="8" t="str">
        <f t="shared" si="265"/>
        <v>VM+ HNI Độ</v>
      </c>
      <c r="U3349" t="s">
        <v>11687</v>
      </c>
      <c r="Y3349" t="str">
        <f t="shared" si="266"/>
        <v>WINCOMHANOI</v>
      </c>
    </row>
    <row r="3350" spans="1:25" x14ac:dyDescent="0.2">
      <c r="A3350" t="s">
        <v>0</v>
      </c>
      <c r="B3350" t="s">
        <v>4582</v>
      </c>
      <c r="D3350" t="s">
        <v>42</v>
      </c>
      <c r="E3350" t="s">
        <v>3</v>
      </c>
      <c r="F3350" s="12">
        <v>8</v>
      </c>
      <c r="G3350" s="2">
        <v>702296</v>
      </c>
      <c r="H3350" t="s">
        <v>4</v>
      </c>
      <c r="J3350" t="s">
        <v>43</v>
      </c>
      <c r="K3350" s="9" t="str">
        <f t="shared" si="263"/>
        <v>Bắp bò muối gói 200g</v>
      </c>
      <c r="L3350" s="8" t="str">
        <f>VLOOKUP(K3350,'[1]Mã Misa'!$B$2:$D$74,2,0)</f>
        <v>Bắp bò muối 200g</v>
      </c>
      <c r="M3350" s="8" t="str">
        <f>VLOOKUP(L3350,'[1]Mã Misa'!$C$2:$D$74,2,0)</f>
        <v>BBM200</v>
      </c>
      <c r="N3350" s="2">
        <v>87787</v>
      </c>
      <c r="O3350" t="s">
        <v>1741</v>
      </c>
      <c r="P3350" s="8" t="str">
        <f t="shared" si="264"/>
        <v>0003292</v>
      </c>
      <c r="Q3350" s="8" t="e">
        <f t="shared" si="262"/>
        <v>#N/A</v>
      </c>
      <c r="R3350" s="19">
        <v>44548</v>
      </c>
      <c r="S3350" s="17" t="s">
        <v>4583</v>
      </c>
      <c r="T3350" s="8" t="str">
        <f t="shared" si="265"/>
        <v>VM+ BDG Th</v>
      </c>
      <c r="U3350" t="s">
        <v>11688</v>
      </c>
      <c r="Y3350" t="str">
        <f t="shared" si="266"/>
        <v>WINCOMBINHDUONG</v>
      </c>
    </row>
    <row r="3351" spans="1:25" x14ac:dyDescent="0.2">
      <c r="A3351" t="s">
        <v>0</v>
      </c>
      <c r="B3351" t="s">
        <v>4584</v>
      </c>
      <c r="D3351" t="s">
        <v>42</v>
      </c>
      <c r="E3351" t="s">
        <v>3</v>
      </c>
      <c r="F3351" s="12">
        <v>6</v>
      </c>
      <c r="G3351" s="2">
        <v>526722</v>
      </c>
      <c r="H3351" t="s">
        <v>4</v>
      </c>
      <c r="J3351" t="s">
        <v>43</v>
      </c>
      <c r="K3351" s="9" t="str">
        <f t="shared" si="263"/>
        <v>Bắp bò muối gói 200g</v>
      </c>
      <c r="L3351" s="8" t="str">
        <f>VLOOKUP(K3351,'[1]Mã Misa'!$B$2:$D$74,2,0)</f>
        <v>Bắp bò muối 200g</v>
      </c>
      <c r="M3351" s="8" t="str">
        <f>VLOOKUP(L3351,'[1]Mã Misa'!$C$2:$D$74,2,0)</f>
        <v>BBM200</v>
      </c>
      <c r="N3351" s="2">
        <v>87787</v>
      </c>
      <c r="O3351" t="s">
        <v>4585</v>
      </c>
      <c r="P3351" s="8" t="str">
        <f t="shared" si="264"/>
        <v>0004532</v>
      </c>
      <c r="Q3351" s="8" t="e">
        <f t="shared" si="262"/>
        <v>#N/A</v>
      </c>
      <c r="R3351" s="19">
        <v>44557</v>
      </c>
      <c r="S3351" s="17" t="s">
        <v>4586</v>
      </c>
      <c r="T3351" s="8" t="str">
        <f t="shared" si="265"/>
        <v>VM+ KHA 12</v>
      </c>
      <c r="U3351" t="s">
        <v>11689</v>
      </c>
      <c r="Y3351" t="str">
        <f t="shared" si="266"/>
        <v>WINCOMKHANHHOA</v>
      </c>
    </row>
    <row r="3352" spans="1:25" x14ac:dyDescent="0.2">
      <c r="A3352" t="s">
        <v>0</v>
      </c>
      <c r="B3352" t="s">
        <v>4587</v>
      </c>
      <c r="D3352" t="s">
        <v>42</v>
      </c>
      <c r="E3352" t="s">
        <v>3</v>
      </c>
      <c r="F3352" s="12">
        <v>9</v>
      </c>
      <c r="G3352" s="2">
        <v>790083</v>
      </c>
      <c r="H3352" t="s">
        <v>4</v>
      </c>
      <c r="J3352" t="s">
        <v>43</v>
      </c>
      <c r="K3352" s="9" t="str">
        <f t="shared" si="263"/>
        <v>Bắp bò muối gói 200g</v>
      </c>
      <c r="L3352" s="8" t="str">
        <f>VLOOKUP(K3352,'[1]Mã Misa'!$B$2:$D$74,2,0)</f>
        <v>Bắp bò muối 200g</v>
      </c>
      <c r="M3352" s="8" t="str">
        <f>VLOOKUP(L3352,'[1]Mã Misa'!$C$2:$D$74,2,0)</f>
        <v>BBM200</v>
      </c>
      <c r="N3352" s="2">
        <v>87787</v>
      </c>
      <c r="O3352" t="s">
        <v>4588</v>
      </c>
      <c r="P3352" s="8" t="str">
        <f t="shared" si="264"/>
        <v>0164007</v>
      </c>
      <c r="Q3352" s="8" t="e">
        <f t="shared" si="262"/>
        <v>#N/A</v>
      </c>
      <c r="R3352" s="19">
        <v>44557</v>
      </c>
      <c r="S3352" s="17" t="s">
        <v>4589</v>
      </c>
      <c r="T3352" s="8" t="str">
        <f t="shared" si="265"/>
        <v>VM+ HNI CT</v>
      </c>
      <c r="U3352" t="s">
        <v>11690</v>
      </c>
      <c r="Y3352" t="str">
        <f t="shared" si="266"/>
        <v>WINCOMHANOI</v>
      </c>
    </row>
    <row r="3353" spans="1:25" x14ac:dyDescent="0.2">
      <c r="A3353" t="s">
        <v>0</v>
      </c>
      <c r="B3353" t="s">
        <v>4587</v>
      </c>
      <c r="D3353" t="s">
        <v>15</v>
      </c>
      <c r="E3353" t="s">
        <v>3</v>
      </c>
      <c r="F3353" s="12">
        <v>1</v>
      </c>
      <c r="G3353" s="2">
        <v>46000</v>
      </c>
      <c r="H3353" t="s">
        <v>4</v>
      </c>
      <c r="J3353" t="s">
        <v>16</v>
      </c>
      <c r="K3353" s="9" t="str">
        <f t="shared" si="263"/>
        <v>Mộc nấm hương gói 250g</v>
      </c>
      <c r="L3353" s="8" t="str">
        <f>VLOOKUP(K3353,'[1]Mã Misa'!$B$2:$D$74,2,0)</f>
        <v>Mộc Nấm Hương 250g</v>
      </c>
      <c r="M3353" s="8" t="str">
        <f>VLOOKUP(L3353,'[1]Mã Misa'!$C$2:$D$74,2,0)</f>
        <v>MNH250</v>
      </c>
      <c r="N3353" s="2">
        <v>46000</v>
      </c>
      <c r="O3353" t="s">
        <v>4588</v>
      </c>
      <c r="P3353" s="8" t="str">
        <f t="shared" si="264"/>
        <v>0164007</v>
      </c>
      <c r="Q3353" s="8" t="e">
        <f t="shared" si="262"/>
        <v>#N/A</v>
      </c>
      <c r="R3353" s="19">
        <v>44557</v>
      </c>
      <c r="S3353" s="17" t="s">
        <v>4589</v>
      </c>
      <c r="T3353" s="8" t="str">
        <f t="shared" si="265"/>
        <v>VM+ HNI CT</v>
      </c>
      <c r="U3353" t="s">
        <v>11690</v>
      </c>
      <c r="Y3353" t="str">
        <f t="shared" si="266"/>
        <v>WINCOMHANOI</v>
      </c>
    </row>
    <row r="3354" spans="1:25" x14ac:dyDescent="0.2">
      <c r="A3354" t="s">
        <v>0</v>
      </c>
      <c r="B3354" t="s">
        <v>4590</v>
      </c>
      <c r="D3354" t="s">
        <v>42</v>
      </c>
      <c r="E3354" t="s">
        <v>3</v>
      </c>
      <c r="F3354" s="12">
        <v>3</v>
      </c>
      <c r="G3354" s="2">
        <v>263361</v>
      </c>
      <c r="H3354" t="s">
        <v>4</v>
      </c>
      <c r="J3354" t="s">
        <v>43</v>
      </c>
      <c r="K3354" s="9" t="str">
        <f t="shared" si="263"/>
        <v>Bắp bò muối gói 200g</v>
      </c>
      <c r="L3354" s="8" t="str">
        <f>VLOOKUP(K3354,'[1]Mã Misa'!$B$2:$D$74,2,0)</f>
        <v>Bắp bò muối 200g</v>
      </c>
      <c r="M3354" s="8" t="str">
        <f>VLOOKUP(L3354,'[1]Mã Misa'!$C$2:$D$74,2,0)</f>
        <v>BBM200</v>
      </c>
      <c r="N3354" s="2">
        <v>87787</v>
      </c>
      <c r="O3354" t="s">
        <v>4591</v>
      </c>
      <c r="P3354" s="8" t="str">
        <f t="shared" si="264"/>
        <v>0164011</v>
      </c>
      <c r="Q3354" s="8" t="e">
        <f t="shared" si="262"/>
        <v>#N/A</v>
      </c>
      <c r="R3354" s="19">
        <v>44557</v>
      </c>
      <c r="S3354" s="17" t="s">
        <v>4592</v>
      </c>
      <c r="T3354" s="8" t="str">
        <f t="shared" si="265"/>
        <v>VM+ HNI N0</v>
      </c>
      <c r="U3354" t="s">
        <v>11691</v>
      </c>
      <c r="Y3354" t="str">
        <f t="shared" si="266"/>
        <v>WINCOMHANOI</v>
      </c>
    </row>
    <row r="3355" spans="1:25" x14ac:dyDescent="0.2">
      <c r="A3355" t="s">
        <v>0</v>
      </c>
      <c r="B3355" t="s">
        <v>4593</v>
      </c>
      <c r="D3355" t="s">
        <v>25</v>
      </c>
      <c r="E3355" t="s">
        <v>3</v>
      </c>
      <c r="F3355" s="12">
        <v>1</v>
      </c>
      <c r="G3355" s="2">
        <v>90750</v>
      </c>
      <c r="H3355" t="s">
        <v>4</v>
      </c>
      <c r="J3355" t="s">
        <v>26</v>
      </c>
      <c r="K3355" s="9" t="str">
        <f t="shared" si="263"/>
        <v>_Chân gà sốt cay 400g</v>
      </c>
      <c r="L3355" s="8" t="str">
        <f>VLOOKUP(K3355,'[1]Mã Misa'!$B$2:$D$74,2,0)</f>
        <v>Chân gà sốt cay 400g</v>
      </c>
      <c r="M3355" s="8" t="str">
        <f>VLOOKUP(L3355,'[1]Mã Misa'!$C$2:$D$74,2,0)</f>
        <v>CGSC400</v>
      </c>
      <c r="N3355" s="2">
        <v>90750</v>
      </c>
      <c r="O3355" t="s">
        <v>4594</v>
      </c>
      <c r="P3355" s="8" t="str">
        <f t="shared" si="264"/>
        <v>0002933</v>
      </c>
      <c r="Q3355" s="8" t="e">
        <f t="shared" si="262"/>
        <v>#N/A</v>
      </c>
      <c r="R3355" s="19">
        <v>44557</v>
      </c>
      <c r="S3355" s="17" t="s">
        <v>2423</v>
      </c>
      <c r="T3355" s="8" t="str">
        <f t="shared" si="265"/>
        <v>VM+ PTO Kh</v>
      </c>
      <c r="U3355" t="s">
        <v>11192</v>
      </c>
      <c r="Y3355" t="str">
        <f t="shared" si="266"/>
        <v>WINCOMPHUTHO</v>
      </c>
    </row>
    <row r="3356" spans="1:25" x14ac:dyDescent="0.2">
      <c r="A3356" t="s">
        <v>0</v>
      </c>
      <c r="B3356" t="s">
        <v>4595</v>
      </c>
      <c r="D3356" t="s">
        <v>42</v>
      </c>
      <c r="E3356" t="s">
        <v>3</v>
      </c>
      <c r="F3356" s="12">
        <v>6</v>
      </c>
      <c r="G3356" s="2">
        <v>526722</v>
      </c>
      <c r="H3356" t="s">
        <v>4</v>
      </c>
      <c r="J3356" t="s">
        <v>43</v>
      </c>
      <c r="K3356" s="9" t="str">
        <f t="shared" si="263"/>
        <v>Bắp bò muối gói 200g</v>
      </c>
      <c r="L3356" s="8" t="str">
        <f>VLOOKUP(K3356,'[1]Mã Misa'!$B$2:$D$74,2,0)</f>
        <v>Bắp bò muối 200g</v>
      </c>
      <c r="M3356" s="8" t="str">
        <f>VLOOKUP(L3356,'[1]Mã Misa'!$C$2:$D$74,2,0)</f>
        <v>BBM200</v>
      </c>
      <c r="N3356" s="2">
        <v>87787</v>
      </c>
      <c r="O3356" t="s">
        <v>4596</v>
      </c>
      <c r="P3356" s="8" t="str">
        <f t="shared" si="264"/>
        <v>0007396</v>
      </c>
      <c r="Q3356" s="8" t="e">
        <f t="shared" si="262"/>
        <v>#N/A</v>
      </c>
      <c r="R3356" s="19">
        <v>44557</v>
      </c>
      <c r="S3356" s="17" t="s">
        <v>3500</v>
      </c>
      <c r="T3356" s="8" t="str">
        <f t="shared" si="265"/>
        <v>VM+ CTO 10</v>
      </c>
      <c r="U3356" t="s">
        <v>11455</v>
      </c>
      <c r="Y3356" t="str">
        <f t="shared" si="266"/>
        <v>WINCOMCANTHO</v>
      </c>
    </row>
    <row r="3357" spans="1:25" x14ac:dyDescent="0.2">
      <c r="A3357" t="s">
        <v>0</v>
      </c>
      <c r="B3357" t="s">
        <v>4597</v>
      </c>
      <c r="D3357" t="s">
        <v>42</v>
      </c>
      <c r="E3357" t="s">
        <v>3</v>
      </c>
      <c r="F3357" s="12">
        <v>12</v>
      </c>
      <c r="G3357" s="2">
        <v>1053444</v>
      </c>
      <c r="H3357" t="s">
        <v>4</v>
      </c>
      <c r="J3357" t="s">
        <v>43</v>
      </c>
      <c r="K3357" s="9" t="str">
        <f t="shared" si="263"/>
        <v>Bắp bò muối gói 200g</v>
      </c>
      <c r="L3357" s="8" t="str">
        <f>VLOOKUP(K3357,'[1]Mã Misa'!$B$2:$D$74,2,0)</f>
        <v>Bắp bò muối 200g</v>
      </c>
      <c r="M3357" s="8" t="str">
        <f>VLOOKUP(L3357,'[1]Mã Misa'!$C$2:$D$74,2,0)</f>
        <v>BBM200</v>
      </c>
      <c r="N3357" s="2">
        <v>87787</v>
      </c>
      <c r="O3357" t="s">
        <v>4598</v>
      </c>
      <c r="P3357" s="8" t="str">
        <f t="shared" si="264"/>
        <v>0164023</v>
      </c>
      <c r="Q3357" s="8" t="e">
        <f t="shared" si="262"/>
        <v>#N/A</v>
      </c>
      <c r="R3357" s="19">
        <v>44557</v>
      </c>
      <c r="S3357" s="17" t="s">
        <v>4599</v>
      </c>
      <c r="T3357" s="8" t="str">
        <f t="shared" si="265"/>
        <v>VM+ HNI 75</v>
      </c>
      <c r="U3357" t="s">
        <v>11692</v>
      </c>
      <c r="Y3357" t="str">
        <f t="shared" si="266"/>
        <v>WINCOMHANOI</v>
      </c>
    </row>
    <row r="3358" spans="1:25" x14ac:dyDescent="0.2">
      <c r="A3358" t="s">
        <v>0</v>
      </c>
      <c r="B3358" t="s">
        <v>4600</v>
      </c>
      <c r="D3358" t="s">
        <v>42</v>
      </c>
      <c r="E3358" t="s">
        <v>3</v>
      </c>
      <c r="F3358" s="12">
        <v>4</v>
      </c>
      <c r="G3358" s="2">
        <v>351148</v>
      </c>
      <c r="H3358" t="s">
        <v>4</v>
      </c>
      <c r="J3358" t="s">
        <v>43</v>
      </c>
      <c r="K3358" s="9" t="str">
        <f t="shared" si="263"/>
        <v>Bắp bò muối gói 200g</v>
      </c>
      <c r="L3358" s="8" t="str">
        <f>VLOOKUP(K3358,'[1]Mã Misa'!$B$2:$D$74,2,0)</f>
        <v>Bắp bò muối 200g</v>
      </c>
      <c r="M3358" s="8" t="str">
        <f>VLOOKUP(L3358,'[1]Mã Misa'!$C$2:$D$74,2,0)</f>
        <v>BBM200</v>
      </c>
      <c r="N3358" s="2">
        <v>87787</v>
      </c>
      <c r="O3358" t="s">
        <v>4601</v>
      </c>
      <c r="P3358" s="8" t="str">
        <f t="shared" si="264"/>
        <v>0000704</v>
      </c>
      <c r="Q3358" s="8" t="e">
        <f t="shared" si="262"/>
        <v>#N/A</v>
      </c>
      <c r="R3358" s="19">
        <v>44557</v>
      </c>
      <c r="S3358" s="17" t="s">
        <v>4602</v>
      </c>
      <c r="T3358" s="8" t="str">
        <f t="shared" si="265"/>
        <v>VM+ VPC 13</v>
      </c>
      <c r="U3358" t="s">
        <v>11693</v>
      </c>
      <c r="Y3358" t="str">
        <f t="shared" si="266"/>
        <v>WINCOMVINHPHUC</v>
      </c>
    </row>
    <row r="3359" spans="1:25" x14ac:dyDescent="0.2">
      <c r="A3359" t="s">
        <v>0</v>
      </c>
      <c r="B3359" t="s">
        <v>4603</v>
      </c>
      <c r="D3359" t="s">
        <v>15</v>
      </c>
      <c r="E3359" t="s">
        <v>3</v>
      </c>
      <c r="F3359" s="12">
        <v>3</v>
      </c>
      <c r="G3359" s="2">
        <v>138000</v>
      </c>
      <c r="H3359" t="s">
        <v>4</v>
      </c>
      <c r="J3359" t="s">
        <v>16</v>
      </c>
      <c r="K3359" s="9" t="str">
        <f t="shared" si="263"/>
        <v>Mộc nấm hương gói 250g</v>
      </c>
      <c r="L3359" s="8" t="str">
        <f>VLOOKUP(K3359,'[1]Mã Misa'!$B$2:$D$74,2,0)</f>
        <v>Mộc Nấm Hương 250g</v>
      </c>
      <c r="M3359" s="8" t="str">
        <f>VLOOKUP(L3359,'[1]Mã Misa'!$C$2:$D$74,2,0)</f>
        <v>MNH250</v>
      </c>
      <c r="N3359" s="2">
        <v>46000</v>
      </c>
      <c r="O3359" t="s">
        <v>4604</v>
      </c>
      <c r="P3359" s="8" t="str">
        <f t="shared" si="264"/>
        <v>0002690</v>
      </c>
      <c r="Q3359" s="8" t="e">
        <f t="shared" si="262"/>
        <v>#N/A</v>
      </c>
      <c r="R3359" s="19">
        <v>44557</v>
      </c>
      <c r="S3359" s="17" t="s">
        <v>1576</v>
      </c>
      <c r="T3359" s="8" t="str">
        <f t="shared" si="265"/>
        <v>VM+ BGG 61</v>
      </c>
      <c r="U3359" t="s">
        <v>10963</v>
      </c>
      <c r="Y3359" t="str">
        <f t="shared" si="266"/>
        <v>WINCOMBACGIANG</v>
      </c>
    </row>
    <row r="3360" spans="1:25" x14ac:dyDescent="0.2">
      <c r="A3360" t="s">
        <v>0</v>
      </c>
      <c r="B3360" t="s">
        <v>4603</v>
      </c>
      <c r="D3360" t="s">
        <v>11</v>
      </c>
      <c r="E3360" t="s">
        <v>3</v>
      </c>
      <c r="F3360" s="12">
        <v>7</v>
      </c>
      <c r="G3360" s="2">
        <v>351274</v>
      </c>
      <c r="H3360" t="s">
        <v>4</v>
      </c>
      <c r="J3360" t="s">
        <v>12</v>
      </c>
      <c r="K3360" s="9" t="str">
        <f t="shared" si="263"/>
        <v>Giò tai lưỡi xào gói 250g</v>
      </c>
      <c r="L3360" s="8" t="str">
        <f>VLOOKUP(K3360,'[1]Mã Misa'!$B$2:$D$74,2,0)</f>
        <v>Giò Tai Lưỡi Xào 250g</v>
      </c>
      <c r="M3360" s="8" t="str">
        <f>VLOOKUP(L3360,'[1]Mã Misa'!$C$2:$D$74,2,0)</f>
        <v>GTLX250G</v>
      </c>
      <c r="N3360" s="2">
        <v>50182</v>
      </c>
      <c r="O3360" t="s">
        <v>4604</v>
      </c>
      <c r="P3360" s="8" t="str">
        <f t="shared" si="264"/>
        <v>0002690</v>
      </c>
      <c r="Q3360" s="8" t="e">
        <f t="shared" si="262"/>
        <v>#N/A</v>
      </c>
      <c r="R3360" s="19">
        <v>44557</v>
      </c>
      <c r="S3360" s="17" t="s">
        <v>1576</v>
      </c>
      <c r="T3360" s="8" t="str">
        <f t="shared" si="265"/>
        <v>VM+ BGG 61</v>
      </c>
      <c r="U3360" t="s">
        <v>10963</v>
      </c>
      <c r="Y3360" t="str">
        <f t="shared" si="266"/>
        <v>WINCOMBACGIANG</v>
      </c>
    </row>
    <row r="3361" spans="1:25" x14ac:dyDescent="0.2">
      <c r="A3361" t="s">
        <v>0</v>
      </c>
      <c r="B3361" t="s">
        <v>4605</v>
      </c>
      <c r="D3361" t="s">
        <v>42</v>
      </c>
      <c r="E3361" t="s">
        <v>3</v>
      </c>
      <c r="F3361" s="12">
        <v>18</v>
      </c>
      <c r="G3361" s="2">
        <v>1580166</v>
      </c>
      <c r="H3361" t="s">
        <v>4</v>
      </c>
      <c r="J3361" t="s">
        <v>43</v>
      </c>
      <c r="K3361" s="9" t="str">
        <f t="shared" si="263"/>
        <v>Bắp bò muối gói 200g</v>
      </c>
      <c r="L3361" s="8" t="str">
        <f>VLOOKUP(K3361,'[1]Mã Misa'!$B$2:$D$74,2,0)</f>
        <v>Bắp bò muối 200g</v>
      </c>
      <c r="M3361" s="8" t="str">
        <f>VLOOKUP(L3361,'[1]Mã Misa'!$C$2:$D$74,2,0)</f>
        <v>BBM200</v>
      </c>
      <c r="N3361" s="2">
        <v>87787</v>
      </c>
      <c r="O3361" t="s">
        <v>4606</v>
      </c>
      <c r="P3361" s="8" t="str">
        <f t="shared" si="264"/>
        <v>0048570</v>
      </c>
      <c r="Q3361" s="8" t="e">
        <f t="shared" si="262"/>
        <v>#N/A</v>
      </c>
      <c r="R3361" s="19">
        <v>44557</v>
      </c>
      <c r="S3361" s="17" t="s">
        <v>3096</v>
      </c>
      <c r="T3361" s="8" t="str">
        <f t="shared" si="265"/>
        <v>VM+ HCM 60</v>
      </c>
      <c r="U3361" t="s">
        <v>11358</v>
      </c>
      <c r="Y3361" t="str">
        <f t="shared" si="266"/>
        <v>WINCOMHOCHIMINH</v>
      </c>
    </row>
    <row r="3362" spans="1:25" x14ac:dyDescent="0.2">
      <c r="A3362" t="s">
        <v>0</v>
      </c>
      <c r="B3362" t="s">
        <v>4607</v>
      </c>
      <c r="D3362" t="s">
        <v>42</v>
      </c>
      <c r="E3362" t="s">
        <v>3</v>
      </c>
      <c r="F3362" s="12">
        <v>8</v>
      </c>
      <c r="G3362" s="2">
        <v>702296</v>
      </c>
      <c r="H3362" t="s">
        <v>4</v>
      </c>
      <c r="J3362" t="s">
        <v>43</v>
      </c>
      <c r="K3362" s="9" t="str">
        <f t="shared" si="263"/>
        <v>Bắp bò muối gói 200g</v>
      </c>
      <c r="L3362" s="8" t="str">
        <f>VLOOKUP(K3362,'[1]Mã Misa'!$B$2:$D$74,2,0)</f>
        <v>Bắp bò muối 200g</v>
      </c>
      <c r="M3362" s="8" t="str">
        <f>VLOOKUP(L3362,'[1]Mã Misa'!$C$2:$D$74,2,0)</f>
        <v>BBM200</v>
      </c>
      <c r="N3362" s="2">
        <v>87787</v>
      </c>
      <c r="O3362" t="s">
        <v>4608</v>
      </c>
      <c r="P3362" s="8" t="str">
        <f t="shared" si="264"/>
        <v>0048571</v>
      </c>
      <c r="Q3362" s="8" t="e">
        <f t="shared" si="262"/>
        <v>#N/A</v>
      </c>
      <c r="R3362" s="19">
        <v>44557</v>
      </c>
      <c r="S3362" s="17" t="s">
        <v>684</v>
      </c>
      <c r="T3362" s="8" t="str">
        <f t="shared" si="265"/>
        <v>VM+ HCM Fl</v>
      </c>
      <c r="U3362" t="s">
        <v>10706</v>
      </c>
      <c r="Y3362" t="str">
        <f t="shared" si="266"/>
        <v>WINCOMHOCHIMINH</v>
      </c>
    </row>
    <row r="3363" spans="1:25" x14ac:dyDescent="0.2">
      <c r="A3363" t="s">
        <v>0</v>
      </c>
      <c r="B3363" t="s">
        <v>4609</v>
      </c>
      <c r="D3363" t="s">
        <v>42</v>
      </c>
      <c r="E3363" t="s">
        <v>3</v>
      </c>
      <c r="F3363" s="12">
        <v>5</v>
      </c>
      <c r="G3363" s="2">
        <v>438935</v>
      </c>
      <c r="H3363" t="s">
        <v>4</v>
      </c>
      <c r="J3363" t="s">
        <v>43</v>
      </c>
      <c r="K3363" s="9" t="str">
        <f t="shared" si="263"/>
        <v>Bắp bò muối gói 200g</v>
      </c>
      <c r="L3363" s="8" t="str">
        <f>VLOOKUP(K3363,'[1]Mã Misa'!$B$2:$D$74,2,0)</f>
        <v>Bắp bò muối 200g</v>
      </c>
      <c r="M3363" s="8" t="str">
        <f>VLOOKUP(L3363,'[1]Mã Misa'!$C$2:$D$74,2,0)</f>
        <v>BBM200</v>
      </c>
      <c r="N3363" s="2">
        <v>87787</v>
      </c>
      <c r="O3363" t="s">
        <v>4610</v>
      </c>
      <c r="P3363" s="8" t="str">
        <f t="shared" si="264"/>
        <v>0164030</v>
      </c>
      <c r="Q3363" s="8" t="e">
        <f t="shared" si="262"/>
        <v>#N/A</v>
      </c>
      <c r="R3363" s="19">
        <v>44557</v>
      </c>
      <c r="S3363" s="17" t="s">
        <v>4611</v>
      </c>
      <c r="T3363" s="8" t="str">
        <f t="shared" si="265"/>
        <v>VM+ HNI Độ</v>
      </c>
      <c r="U3363" t="s">
        <v>11694</v>
      </c>
      <c r="Y3363" t="str">
        <f t="shared" si="266"/>
        <v>WINCOMHANOI</v>
      </c>
    </row>
    <row r="3364" spans="1:25" x14ac:dyDescent="0.2">
      <c r="A3364" t="s">
        <v>0</v>
      </c>
      <c r="B3364" t="s">
        <v>4612</v>
      </c>
      <c r="D3364" t="s">
        <v>42</v>
      </c>
      <c r="E3364" t="s">
        <v>3</v>
      </c>
      <c r="F3364" s="12">
        <v>9</v>
      </c>
      <c r="G3364" s="2">
        <v>790083</v>
      </c>
      <c r="H3364" t="s">
        <v>4</v>
      </c>
      <c r="J3364" t="s">
        <v>43</v>
      </c>
      <c r="K3364" s="9" t="str">
        <f t="shared" si="263"/>
        <v>Bắp bò muối gói 200g</v>
      </c>
      <c r="L3364" s="8" t="str">
        <f>VLOOKUP(K3364,'[1]Mã Misa'!$B$2:$D$74,2,0)</f>
        <v>Bắp bò muối 200g</v>
      </c>
      <c r="M3364" s="8" t="str">
        <f>VLOOKUP(L3364,'[1]Mã Misa'!$C$2:$D$74,2,0)</f>
        <v>BBM200</v>
      </c>
      <c r="N3364" s="2">
        <v>87787</v>
      </c>
      <c r="O3364" t="s">
        <v>4613</v>
      </c>
      <c r="P3364" s="8" t="str">
        <f t="shared" si="264"/>
        <v>0003293</v>
      </c>
      <c r="Q3364" s="8" t="e">
        <f t="shared" si="262"/>
        <v>#N/A</v>
      </c>
      <c r="R3364" s="19">
        <v>44557</v>
      </c>
      <c r="S3364" s="17" t="s">
        <v>4614</v>
      </c>
      <c r="T3364" s="8" t="str">
        <f t="shared" si="265"/>
        <v>VM+ BDG 2A</v>
      </c>
      <c r="U3364" t="s">
        <v>11695</v>
      </c>
      <c r="Y3364" t="str">
        <f t="shared" si="266"/>
        <v>WINCOMBINHDUONG</v>
      </c>
    </row>
    <row r="3365" spans="1:25" x14ac:dyDescent="0.2">
      <c r="A3365" t="s">
        <v>0</v>
      </c>
      <c r="B3365" t="s">
        <v>4615</v>
      </c>
      <c r="D3365" t="s">
        <v>11</v>
      </c>
      <c r="E3365" t="s">
        <v>3</v>
      </c>
      <c r="F3365" s="12">
        <v>5</v>
      </c>
      <c r="G3365" s="2">
        <v>250910</v>
      </c>
      <c r="H3365" t="s">
        <v>4</v>
      </c>
      <c r="J3365" t="s">
        <v>12</v>
      </c>
      <c r="K3365" s="9" t="str">
        <f t="shared" si="263"/>
        <v>Giò tai lưỡi xào gói 250g</v>
      </c>
      <c r="L3365" s="8" t="str">
        <f>VLOOKUP(K3365,'[1]Mã Misa'!$B$2:$D$74,2,0)</f>
        <v>Giò Tai Lưỡi Xào 250g</v>
      </c>
      <c r="M3365" s="8" t="str">
        <f>VLOOKUP(L3365,'[1]Mã Misa'!$C$2:$D$74,2,0)</f>
        <v>GTLX250G</v>
      </c>
      <c r="N3365" s="2">
        <v>50182</v>
      </c>
      <c r="O3365" t="s">
        <v>4616</v>
      </c>
      <c r="P3365" s="8" t="str">
        <f t="shared" si="264"/>
        <v>0164034</v>
      </c>
      <c r="Q3365" s="8" t="e">
        <f t="shared" si="262"/>
        <v>#N/A</v>
      </c>
      <c r="R3365" s="19">
        <v>44557</v>
      </c>
      <c r="S3365" s="17" t="s">
        <v>4617</v>
      </c>
      <c r="T3365" s="8" t="str">
        <f t="shared" si="265"/>
        <v>VM+ HNI 58</v>
      </c>
      <c r="U3365" t="s">
        <v>11696</v>
      </c>
      <c r="Y3365" t="str">
        <f t="shared" si="266"/>
        <v>WINCOMHANOI</v>
      </c>
    </row>
    <row r="3366" spans="1:25" x14ac:dyDescent="0.2">
      <c r="A3366" t="s">
        <v>0</v>
      </c>
      <c r="B3366" t="s">
        <v>4618</v>
      </c>
      <c r="D3366" t="s">
        <v>42</v>
      </c>
      <c r="E3366" t="s">
        <v>3</v>
      </c>
      <c r="F3366" s="12">
        <v>5</v>
      </c>
      <c r="G3366" s="2">
        <v>438935</v>
      </c>
      <c r="H3366" t="s">
        <v>4</v>
      </c>
      <c r="J3366" t="s">
        <v>43</v>
      </c>
      <c r="K3366" s="9" t="str">
        <f t="shared" si="263"/>
        <v>Bắp bò muối gói 200g</v>
      </c>
      <c r="L3366" s="8" t="str">
        <f>VLOOKUP(K3366,'[1]Mã Misa'!$B$2:$D$74,2,0)</f>
        <v>Bắp bò muối 200g</v>
      </c>
      <c r="M3366" s="8" t="str">
        <f>VLOOKUP(L3366,'[1]Mã Misa'!$C$2:$D$74,2,0)</f>
        <v>BBM200</v>
      </c>
      <c r="N3366" s="2">
        <v>87787</v>
      </c>
      <c r="O3366" t="s">
        <v>4619</v>
      </c>
      <c r="P3366" s="8" t="str">
        <f t="shared" si="264"/>
        <v>0164035</v>
      </c>
      <c r="Q3366" s="8" t="e">
        <f t="shared" si="262"/>
        <v>#N/A</v>
      </c>
      <c r="R3366" s="19">
        <v>44557</v>
      </c>
      <c r="S3366" s="17" t="s">
        <v>4620</v>
      </c>
      <c r="T3366" s="8" t="str">
        <f t="shared" si="265"/>
        <v>VM+ HNI Đư</v>
      </c>
      <c r="U3366" t="s">
        <v>11697</v>
      </c>
      <c r="Y3366" t="str">
        <f t="shared" si="266"/>
        <v>WINCOMHANOI</v>
      </c>
    </row>
    <row r="3367" spans="1:25" x14ac:dyDescent="0.2">
      <c r="A3367" t="s">
        <v>0</v>
      </c>
      <c r="B3367" t="s">
        <v>4621</v>
      </c>
      <c r="D3367" t="s">
        <v>42</v>
      </c>
      <c r="E3367" t="s">
        <v>3</v>
      </c>
      <c r="F3367" s="12">
        <v>3</v>
      </c>
      <c r="G3367" s="2">
        <v>263361</v>
      </c>
      <c r="H3367" t="s">
        <v>4</v>
      </c>
      <c r="J3367" t="s">
        <v>43</v>
      </c>
      <c r="K3367" s="9" t="str">
        <f t="shared" si="263"/>
        <v>Bắp bò muối gói 200g</v>
      </c>
      <c r="L3367" s="8" t="str">
        <f>VLOOKUP(K3367,'[1]Mã Misa'!$B$2:$D$74,2,0)</f>
        <v>Bắp bò muối 200g</v>
      </c>
      <c r="M3367" s="8" t="str">
        <f>VLOOKUP(L3367,'[1]Mã Misa'!$C$2:$D$74,2,0)</f>
        <v>BBM200</v>
      </c>
      <c r="N3367" s="2">
        <v>87787</v>
      </c>
      <c r="O3367" t="s">
        <v>4622</v>
      </c>
      <c r="P3367" s="8" t="str">
        <f t="shared" si="264"/>
        <v>0001031</v>
      </c>
      <c r="Q3367" s="8" t="e">
        <f t="shared" si="262"/>
        <v>#N/A</v>
      </c>
      <c r="R3367" s="19">
        <v>44557</v>
      </c>
      <c r="S3367" s="17" t="s">
        <v>4623</v>
      </c>
      <c r="T3367" s="8" t="str">
        <f t="shared" si="265"/>
        <v>VM+ QNM 57</v>
      </c>
      <c r="U3367" t="s">
        <v>11698</v>
      </c>
      <c r="Y3367" t="str">
        <f t="shared" si="266"/>
        <v>WINCOMQUANGNAM</v>
      </c>
    </row>
    <row r="3368" spans="1:25" x14ac:dyDescent="0.2">
      <c r="A3368" t="s">
        <v>0</v>
      </c>
      <c r="B3368" t="s">
        <v>4624</v>
      </c>
      <c r="D3368" t="s">
        <v>42</v>
      </c>
      <c r="E3368" t="s">
        <v>3</v>
      </c>
      <c r="F3368" s="12">
        <v>16</v>
      </c>
      <c r="G3368" s="2">
        <v>1404592</v>
      </c>
      <c r="H3368" t="s">
        <v>4</v>
      </c>
      <c r="J3368" t="s">
        <v>43</v>
      </c>
      <c r="K3368" s="9" t="str">
        <f t="shared" si="263"/>
        <v>Bắp bò muối gói 200g</v>
      </c>
      <c r="L3368" s="8" t="str">
        <f>VLOOKUP(K3368,'[1]Mã Misa'!$B$2:$D$74,2,0)</f>
        <v>Bắp bò muối 200g</v>
      </c>
      <c r="M3368" s="8" t="str">
        <f>VLOOKUP(L3368,'[1]Mã Misa'!$C$2:$D$74,2,0)</f>
        <v>BBM200</v>
      </c>
      <c r="N3368" s="2">
        <v>87787</v>
      </c>
      <c r="O3368" t="s">
        <v>4625</v>
      </c>
      <c r="P3368" s="8" t="str">
        <f t="shared" si="264"/>
        <v>0048572</v>
      </c>
      <c r="Q3368" s="8" t="e">
        <f t="shared" si="262"/>
        <v>#N/A</v>
      </c>
      <c r="R3368" s="19">
        <v>44557</v>
      </c>
      <c r="S3368" s="17" t="s">
        <v>338</v>
      </c>
      <c r="T3368" s="8" t="str">
        <f t="shared" si="265"/>
        <v>VM+HCM 196</v>
      </c>
      <c r="U3368" t="s">
        <v>10604</v>
      </c>
      <c r="Y3368" t="str">
        <f t="shared" si="266"/>
        <v>WINCOMHOCHIMINH</v>
      </c>
    </row>
    <row r="3369" spans="1:25" x14ac:dyDescent="0.2">
      <c r="A3369" t="s">
        <v>0</v>
      </c>
      <c r="B3369" t="s">
        <v>4626</v>
      </c>
      <c r="D3369" t="s">
        <v>42</v>
      </c>
      <c r="E3369" t="s">
        <v>3</v>
      </c>
      <c r="F3369" s="12">
        <v>1</v>
      </c>
      <c r="G3369" s="2">
        <v>87787</v>
      </c>
      <c r="H3369" t="s">
        <v>4</v>
      </c>
      <c r="J3369" t="s">
        <v>43</v>
      </c>
      <c r="K3369" s="9" t="str">
        <f t="shared" si="263"/>
        <v>Bắp bò muối gói 200g</v>
      </c>
      <c r="L3369" s="8" t="str">
        <f>VLOOKUP(K3369,'[1]Mã Misa'!$B$2:$D$74,2,0)</f>
        <v>Bắp bò muối 200g</v>
      </c>
      <c r="M3369" s="8" t="str">
        <f>VLOOKUP(L3369,'[1]Mã Misa'!$C$2:$D$74,2,0)</f>
        <v>BBM200</v>
      </c>
      <c r="N3369" s="2">
        <v>87787</v>
      </c>
      <c r="O3369" t="s">
        <v>4627</v>
      </c>
      <c r="P3369" s="8" t="str">
        <f t="shared" si="264"/>
        <v>0021240</v>
      </c>
      <c r="Q3369" s="8" t="e">
        <f t="shared" si="262"/>
        <v>#N/A</v>
      </c>
      <c r="R3369" s="19">
        <v>44557</v>
      </c>
      <c r="S3369" s="17" t="s">
        <v>388</v>
      </c>
      <c r="T3369" s="8" t="str">
        <f t="shared" si="265"/>
        <v>VM+ DNG 56</v>
      </c>
      <c r="U3369" t="s">
        <v>10620</v>
      </c>
      <c r="Y3369" t="str">
        <f t="shared" si="266"/>
        <v>WINCOMDANANG</v>
      </c>
    </row>
    <row r="3370" spans="1:25" x14ac:dyDescent="0.2">
      <c r="A3370" t="s">
        <v>0</v>
      </c>
      <c r="B3370" t="s">
        <v>4626</v>
      </c>
      <c r="D3370" t="s">
        <v>30</v>
      </c>
      <c r="E3370" t="s">
        <v>3</v>
      </c>
      <c r="F3370" s="12">
        <v>4</v>
      </c>
      <c r="G3370" s="2">
        <v>444232</v>
      </c>
      <c r="H3370" t="s">
        <v>4</v>
      </c>
      <c r="J3370" t="s">
        <v>31</v>
      </c>
      <c r="K3370" s="9" t="str">
        <f t="shared" si="263"/>
        <v>Gà muối gói 500g</v>
      </c>
      <c r="L3370" s="8" t="str">
        <f>VLOOKUP(K3370,'[1]Mã Misa'!$B$2:$D$74,2,0)</f>
        <v>Gà muối 500g</v>
      </c>
      <c r="M3370" s="8" t="str">
        <f>VLOOKUP(L3370,'[1]Mã Misa'!$C$2:$D$74,2,0)</f>
        <v>GM500</v>
      </c>
      <c r="N3370" s="2">
        <v>111058</v>
      </c>
      <c r="O3370" t="s">
        <v>4627</v>
      </c>
      <c r="P3370" s="8" t="str">
        <f t="shared" si="264"/>
        <v>0021240</v>
      </c>
      <c r="Q3370" s="8" t="e">
        <f t="shared" si="262"/>
        <v>#N/A</v>
      </c>
      <c r="R3370" s="19">
        <v>44557</v>
      </c>
      <c r="S3370" s="17" t="s">
        <v>388</v>
      </c>
      <c r="T3370" s="8" t="str">
        <f t="shared" si="265"/>
        <v>VM+ DNG 56</v>
      </c>
      <c r="U3370" t="s">
        <v>10620</v>
      </c>
      <c r="Y3370" t="str">
        <f t="shared" si="266"/>
        <v>WINCOMDANANG</v>
      </c>
    </row>
    <row r="3371" spans="1:25" x14ac:dyDescent="0.2">
      <c r="A3371" t="s">
        <v>0</v>
      </c>
      <c r="B3371" t="s">
        <v>4626</v>
      </c>
      <c r="D3371" t="s">
        <v>47</v>
      </c>
      <c r="E3371" t="s">
        <v>3</v>
      </c>
      <c r="F3371" s="12">
        <v>1</v>
      </c>
      <c r="G3371" s="2">
        <v>55595</v>
      </c>
      <c r="H3371" t="s">
        <v>4</v>
      </c>
      <c r="J3371" t="s">
        <v>48</v>
      </c>
      <c r="K3371" s="9" t="str">
        <f t="shared" si="263"/>
        <v>Tai heo muối gói 200g</v>
      </c>
      <c r="L3371" s="8" t="str">
        <f>VLOOKUP(K3371,'[1]Mã Misa'!$B$2:$D$74,2,0)</f>
        <v>Tai heo muối 200g</v>
      </c>
      <c r="M3371" s="8" t="str">
        <f>VLOOKUP(L3371,'[1]Mã Misa'!$C$2:$D$74,2,0)</f>
        <v>TH200</v>
      </c>
      <c r="N3371" s="2">
        <v>55595</v>
      </c>
      <c r="O3371" t="s">
        <v>4627</v>
      </c>
      <c r="P3371" s="8" t="str">
        <f t="shared" si="264"/>
        <v>0021240</v>
      </c>
      <c r="Q3371" s="8" t="e">
        <f t="shared" si="262"/>
        <v>#N/A</v>
      </c>
      <c r="R3371" s="19">
        <v>44557</v>
      </c>
      <c r="S3371" s="17" t="s">
        <v>388</v>
      </c>
      <c r="T3371" s="8" t="str">
        <f t="shared" si="265"/>
        <v>VM+ DNG 56</v>
      </c>
      <c r="U3371" t="s">
        <v>10620</v>
      </c>
      <c r="Y3371" t="str">
        <f t="shared" si="266"/>
        <v>WINCOMDANANG</v>
      </c>
    </row>
    <row r="3372" spans="1:25" x14ac:dyDescent="0.2">
      <c r="A3372" t="s">
        <v>0</v>
      </c>
      <c r="B3372" t="s">
        <v>4628</v>
      </c>
      <c r="D3372" t="s">
        <v>42</v>
      </c>
      <c r="E3372" t="s">
        <v>3</v>
      </c>
      <c r="F3372" s="12">
        <v>3</v>
      </c>
      <c r="G3372" s="2">
        <v>263361</v>
      </c>
      <c r="H3372" t="s">
        <v>4</v>
      </c>
      <c r="J3372" t="s">
        <v>43</v>
      </c>
      <c r="K3372" s="9" t="str">
        <f t="shared" si="263"/>
        <v>Bắp bò muối gói 200g</v>
      </c>
      <c r="L3372" s="8" t="str">
        <f>VLOOKUP(K3372,'[1]Mã Misa'!$B$2:$D$74,2,0)</f>
        <v>Bắp bò muối 200g</v>
      </c>
      <c r="M3372" s="8" t="str">
        <f>VLOOKUP(L3372,'[1]Mã Misa'!$C$2:$D$74,2,0)</f>
        <v>BBM200</v>
      </c>
      <c r="N3372" s="2">
        <v>87787</v>
      </c>
      <c r="O3372" t="s">
        <v>4629</v>
      </c>
      <c r="P3372" s="8" t="str">
        <f t="shared" si="264"/>
        <v>0012354</v>
      </c>
      <c r="Q3372" s="8" t="e">
        <f t="shared" si="262"/>
        <v>#N/A</v>
      </c>
      <c r="R3372" s="19">
        <v>44557</v>
      </c>
      <c r="S3372" s="17" t="s">
        <v>1826</v>
      </c>
      <c r="T3372" s="8" t="str">
        <f t="shared" si="265"/>
        <v>VM+ HPG 16</v>
      </c>
      <c r="U3372" t="s">
        <v>11034</v>
      </c>
      <c r="Y3372" t="str">
        <f t="shared" si="266"/>
        <v>WINCOMHAIPHONG</v>
      </c>
    </row>
    <row r="3373" spans="1:25" x14ac:dyDescent="0.2">
      <c r="A3373" t="s">
        <v>0</v>
      </c>
      <c r="B3373" t="s">
        <v>4630</v>
      </c>
      <c r="D3373" t="s">
        <v>42</v>
      </c>
      <c r="E3373" t="s">
        <v>3</v>
      </c>
      <c r="F3373" s="12">
        <v>3</v>
      </c>
      <c r="G3373" s="2">
        <v>263361</v>
      </c>
      <c r="H3373" t="s">
        <v>4</v>
      </c>
      <c r="J3373" t="s">
        <v>43</v>
      </c>
      <c r="K3373" s="9" t="str">
        <f t="shared" si="263"/>
        <v>Bắp bò muối gói 200g</v>
      </c>
      <c r="L3373" s="8" t="str">
        <f>VLOOKUP(K3373,'[1]Mã Misa'!$B$2:$D$74,2,0)</f>
        <v>Bắp bò muối 200g</v>
      </c>
      <c r="M3373" s="8" t="str">
        <f>VLOOKUP(L3373,'[1]Mã Misa'!$C$2:$D$74,2,0)</f>
        <v>BBM200</v>
      </c>
      <c r="N3373" s="2">
        <v>87787</v>
      </c>
      <c r="O3373" t="s">
        <v>4631</v>
      </c>
      <c r="P3373" s="8" t="str">
        <f t="shared" si="264"/>
        <v>0164051</v>
      </c>
      <c r="Q3373" s="8" t="e">
        <f t="shared" si="262"/>
        <v>#N/A</v>
      </c>
      <c r="R3373" s="19">
        <v>44557</v>
      </c>
      <c r="S3373" s="17" t="s">
        <v>3300</v>
      </c>
      <c r="T3373" s="8" t="str">
        <f t="shared" si="265"/>
        <v>VM+ HNI 11</v>
      </c>
      <c r="U3373" t="s">
        <v>11407</v>
      </c>
      <c r="Y3373" t="str">
        <f t="shared" si="266"/>
        <v>WINCOMHANOI</v>
      </c>
    </row>
    <row r="3374" spans="1:25" x14ac:dyDescent="0.2">
      <c r="A3374" t="s">
        <v>0</v>
      </c>
      <c r="B3374" t="s">
        <v>4632</v>
      </c>
      <c r="D3374" t="s">
        <v>42</v>
      </c>
      <c r="E3374" t="s">
        <v>3</v>
      </c>
      <c r="F3374" s="12">
        <v>6</v>
      </c>
      <c r="G3374" s="2">
        <v>526722</v>
      </c>
      <c r="H3374" t="s">
        <v>4</v>
      </c>
      <c r="J3374" t="s">
        <v>43</v>
      </c>
      <c r="K3374" s="9" t="str">
        <f t="shared" si="263"/>
        <v>Bắp bò muối gói 200g</v>
      </c>
      <c r="L3374" s="8" t="str">
        <f>VLOOKUP(K3374,'[1]Mã Misa'!$B$2:$D$74,2,0)</f>
        <v>Bắp bò muối 200g</v>
      </c>
      <c r="M3374" s="8" t="str">
        <f>VLOOKUP(L3374,'[1]Mã Misa'!$C$2:$D$74,2,0)</f>
        <v>BBM200</v>
      </c>
      <c r="N3374" s="2">
        <v>87787</v>
      </c>
      <c r="O3374" t="s">
        <v>4633</v>
      </c>
      <c r="P3374" s="8" t="str">
        <f t="shared" si="264"/>
        <v>0048574</v>
      </c>
      <c r="Q3374" s="8" t="e">
        <f t="shared" si="262"/>
        <v>#N/A</v>
      </c>
      <c r="R3374" s="19">
        <v>44557</v>
      </c>
      <c r="S3374" s="17" t="s">
        <v>4634</v>
      </c>
      <c r="T3374" s="8" t="str">
        <f t="shared" si="265"/>
        <v>VM+ HCM 18</v>
      </c>
      <c r="U3374" t="s">
        <v>11699</v>
      </c>
      <c r="Y3374" t="str">
        <f t="shared" si="266"/>
        <v>WINCOMHOCHIMINH</v>
      </c>
    </row>
    <row r="3375" spans="1:25" x14ac:dyDescent="0.2">
      <c r="A3375" t="s">
        <v>0</v>
      </c>
      <c r="B3375" t="s">
        <v>4635</v>
      </c>
      <c r="D3375" t="s">
        <v>42</v>
      </c>
      <c r="E3375" t="s">
        <v>3</v>
      </c>
      <c r="F3375" s="12">
        <v>10</v>
      </c>
      <c r="G3375" s="2">
        <v>877870</v>
      </c>
      <c r="H3375" t="s">
        <v>4</v>
      </c>
      <c r="J3375" t="s">
        <v>43</v>
      </c>
      <c r="K3375" s="9" t="str">
        <f t="shared" si="263"/>
        <v>Bắp bò muối gói 200g</v>
      </c>
      <c r="L3375" s="8" t="str">
        <f>VLOOKUP(K3375,'[1]Mã Misa'!$B$2:$D$74,2,0)</f>
        <v>Bắp bò muối 200g</v>
      </c>
      <c r="M3375" s="8" t="str">
        <f>VLOOKUP(L3375,'[1]Mã Misa'!$C$2:$D$74,2,0)</f>
        <v>BBM200</v>
      </c>
      <c r="N3375" s="2">
        <v>87787</v>
      </c>
      <c r="O3375" t="s">
        <v>4636</v>
      </c>
      <c r="P3375" s="8" t="str">
        <f t="shared" si="264"/>
        <v>0003508</v>
      </c>
      <c r="Q3375" s="8" t="e">
        <f t="shared" si="262"/>
        <v>#N/A</v>
      </c>
      <c r="R3375" s="19">
        <v>44557</v>
      </c>
      <c r="S3375" s="17" t="s">
        <v>4637</v>
      </c>
      <c r="T3375" s="8" t="str">
        <f t="shared" si="265"/>
        <v>VM+ VTU Tổ</v>
      </c>
      <c r="U3375" t="s">
        <v>11700</v>
      </c>
      <c r="Y3375" t="str">
        <f t="shared" si="266"/>
        <v>WINCOMVUNGTAU</v>
      </c>
    </row>
    <row r="3376" spans="1:25" x14ac:dyDescent="0.2">
      <c r="A3376" t="s">
        <v>0</v>
      </c>
      <c r="B3376" t="s">
        <v>4638</v>
      </c>
      <c r="D3376" t="s">
        <v>42</v>
      </c>
      <c r="E3376" t="s">
        <v>3</v>
      </c>
      <c r="F3376" s="12">
        <v>9</v>
      </c>
      <c r="G3376" s="2">
        <v>790083</v>
      </c>
      <c r="H3376" t="s">
        <v>4</v>
      </c>
      <c r="J3376" t="s">
        <v>43</v>
      </c>
      <c r="K3376" s="9" t="str">
        <f t="shared" si="263"/>
        <v>Bắp bò muối gói 200g</v>
      </c>
      <c r="L3376" s="8" t="str">
        <f>VLOOKUP(K3376,'[1]Mã Misa'!$B$2:$D$74,2,0)</f>
        <v>Bắp bò muối 200g</v>
      </c>
      <c r="M3376" s="8" t="str">
        <f>VLOOKUP(L3376,'[1]Mã Misa'!$C$2:$D$74,2,0)</f>
        <v>BBM200</v>
      </c>
      <c r="N3376" s="2">
        <v>87787</v>
      </c>
      <c r="O3376" t="s">
        <v>4639</v>
      </c>
      <c r="P3376" s="8" t="str">
        <f t="shared" si="264"/>
        <v>0000561</v>
      </c>
      <c r="Q3376" s="8" t="e">
        <f t="shared" si="262"/>
        <v>#N/A</v>
      </c>
      <c r="R3376" s="19">
        <v>44557</v>
      </c>
      <c r="S3376" s="17" t="s">
        <v>4640</v>
      </c>
      <c r="T3376" s="8" t="str">
        <f t="shared" si="265"/>
        <v>VM+ LDG 39</v>
      </c>
      <c r="U3376" t="s">
        <v>11701</v>
      </c>
      <c r="Y3376" t="str">
        <f t="shared" si="266"/>
        <v>WINCOMLAMDONG</v>
      </c>
    </row>
    <row r="3377" spans="1:25" x14ac:dyDescent="0.2">
      <c r="A3377" t="s">
        <v>0</v>
      </c>
      <c r="B3377" t="s">
        <v>4641</v>
      </c>
      <c r="D3377" t="s">
        <v>42</v>
      </c>
      <c r="E3377" t="s">
        <v>3</v>
      </c>
      <c r="F3377" s="12">
        <v>4</v>
      </c>
      <c r="G3377" s="2">
        <v>351148</v>
      </c>
      <c r="H3377" t="s">
        <v>4</v>
      </c>
      <c r="J3377" t="s">
        <v>43</v>
      </c>
      <c r="K3377" s="9" t="str">
        <f t="shared" si="263"/>
        <v>Bắp bò muối gói 200g</v>
      </c>
      <c r="L3377" s="8" t="str">
        <f>VLOOKUP(K3377,'[1]Mã Misa'!$B$2:$D$74,2,0)</f>
        <v>Bắp bò muối 200g</v>
      </c>
      <c r="M3377" s="8" t="str">
        <f>VLOOKUP(L3377,'[1]Mã Misa'!$C$2:$D$74,2,0)</f>
        <v>BBM200</v>
      </c>
      <c r="N3377" s="2">
        <v>87787</v>
      </c>
      <c r="O3377" t="s">
        <v>4642</v>
      </c>
      <c r="P3377" s="8" t="str">
        <f t="shared" si="264"/>
        <v>0021241</v>
      </c>
      <c r="Q3377" s="8" t="e">
        <f t="shared" si="262"/>
        <v>#N/A</v>
      </c>
      <c r="R3377" s="19">
        <v>44557</v>
      </c>
      <c r="S3377" s="17" t="s">
        <v>151</v>
      </c>
      <c r="T3377" s="8" t="str">
        <f t="shared" si="265"/>
        <v>VM+ DNG 92</v>
      </c>
      <c r="U3377" t="s">
        <v>10543</v>
      </c>
      <c r="Y3377" t="str">
        <f t="shared" si="266"/>
        <v>WINCOMDANANG</v>
      </c>
    </row>
    <row r="3378" spans="1:25" x14ac:dyDescent="0.2">
      <c r="A3378" t="s">
        <v>0</v>
      </c>
      <c r="B3378" t="s">
        <v>4643</v>
      </c>
      <c r="D3378" t="s">
        <v>42</v>
      </c>
      <c r="E3378" t="s">
        <v>3</v>
      </c>
      <c r="F3378" s="12">
        <v>3</v>
      </c>
      <c r="G3378" s="2">
        <v>263361</v>
      </c>
      <c r="H3378" t="s">
        <v>4</v>
      </c>
      <c r="J3378" t="s">
        <v>43</v>
      </c>
      <c r="K3378" s="9" t="str">
        <f t="shared" si="263"/>
        <v>Bắp bò muối gói 200g</v>
      </c>
      <c r="L3378" s="8" t="str">
        <f>VLOOKUP(K3378,'[1]Mã Misa'!$B$2:$D$74,2,0)</f>
        <v>Bắp bò muối 200g</v>
      </c>
      <c r="M3378" s="8" t="str">
        <f>VLOOKUP(L3378,'[1]Mã Misa'!$C$2:$D$74,2,0)</f>
        <v>BBM200</v>
      </c>
      <c r="N3378" s="2">
        <v>87787</v>
      </c>
      <c r="O3378" t="s">
        <v>4644</v>
      </c>
      <c r="P3378" s="8" t="str">
        <f t="shared" si="264"/>
        <v>0002282</v>
      </c>
      <c r="Q3378" s="8" t="e">
        <f t="shared" si="262"/>
        <v>#N/A</v>
      </c>
      <c r="R3378" s="19">
        <v>44557</v>
      </c>
      <c r="S3378" s="17" t="s">
        <v>4645</v>
      </c>
      <c r="T3378" s="8" t="str">
        <f t="shared" si="265"/>
        <v>VM+ HYN Ng</v>
      </c>
      <c r="U3378" t="s">
        <v>11702</v>
      </c>
      <c r="Y3378" t="str">
        <f t="shared" si="266"/>
        <v>WINCOMHUNGYEN</v>
      </c>
    </row>
    <row r="3379" spans="1:25" x14ac:dyDescent="0.2">
      <c r="A3379" t="s">
        <v>0</v>
      </c>
      <c r="B3379" t="s">
        <v>4646</v>
      </c>
      <c r="D3379" t="s">
        <v>42</v>
      </c>
      <c r="E3379" t="s">
        <v>3</v>
      </c>
      <c r="F3379" s="12">
        <v>9</v>
      </c>
      <c r="G3379" s="2">
        <v>790083</v>
      </c>
      <c r="H3379" t="s">
        <v>4</v>
      </c>
      <c r="J3379" t="s">
        <v>43</v>
      </c>
      <c r="K3379" s="9" t="str">
        <f t="shared" si="263"/>
        <v>Bắp bò muối gói 200g</v>
      </c>
      <c r="L3379" s="8" t="str">
        <f>VLOOKUP(K3379,'[1]Mã Misa'!$B$2:$D$74,2,0)</f>
        <v>Bắp bò muối 200g</v>
      </c>
      <c r="M3379" s="8" t="str">
        <f>VLOOKUP(L3379,'[1]Mã Misa'!$C$2:$D$74,2,0)</f>
        <v>BBM200</v>
      </c>
      <c r="N3379" s="2">
        <v>87787</v>
      </c>
      <c r="O3379" t="s">
        <v>4647</v>
      </c>
      <c r="P3379" s="8" t="str">
        <f t="shared" si="264"/>
        <v>0048575</v>
      </c>
      <c r="Q3379" s="8" t="e">
        <f t="shared" si="262"/>
        <v>#N/A</v>
      </c>
      <c r="R3379" s="19">
        <v>44557</v>
      </c>
      <c r="S3379" s="17" t="s">
        <v>2310</v>
      </c>
      <c r="T3379" s="8" t="str">
        <f t="shared" si="265"/>
        <v>VM+ HCM 13</v>
      </c>
      <c r="U3379" t="s">
        <v>11161</v>
      </c>
      <c r="Y3379" t="str">
        <f t="shared" si="266"/>
        <v>WINCOMHOCHIMINH</v>
      </c>
    </row>
    <row r="3380" spans="1:25" x14ac:dyDescent="0.2">
      <c r="A3380" t="s">
        <v>0</v>
      </c>
      <c r="B3380" t="s">
        <v>4648</v>
      </c>
      <c r="D3380" t="s">
        <v>30</v>
      </c>
      <c r="E3380" t="s">
        <v>3</v>
      </c>
      <c r="F3380" s="12">
        <v>1</v>
      </c>
      <c r="G3380" s="2">
        <v>111058</v>
      </c>
      <c r="H3380" t="s">
        <v>4</v>
      </c>
      <c r="J3380" t="s">
        <v>31</v>
      </c>
      <c r="K3380" s="9" t="str">
        <f t="shared" si="263"/>
        <v>Gà muối gói 500g</v>
      </c>
      <c r="L3380" s="8" t="str">
        <f>VLOOKUP(K3380,'[1]Mã Misa'!$B$2:$D$74,2,0)</f>
        <v>Gà muối 500g</v>
      </c>
      <c r="M3380" s="8" t="str">
        <f>VLOOKUP(L3380,'[1]Mã Misa'!$C$2:$D$74,2,0)</f>
        <v>GM500</v>
      </c>
      <c r="N3380" s="2">
        <v>111058</v>
      </c>
      <c r="O3380" t="s">
        <v>4649</v>
      </c>
      <c r="P3380" s="8" t="str">
        <f t="shared" si="264"/>
        <v>0164061</v>
      </c>
      <c r="Q3380" s="8" t="e">
        <f t="shared" si="262"/>
        <v>#N/A</v>
      </c>
      <c r="R3380" s="19">
        <v>44557</v>
      </c>
      <c r="S3380" s="17" t="s">
        <v>4650</v>
      </c>
      <c r="T3380" s="8" t="str">
        <f t="shared" si="265"/>
        <v>VM+ HNI 30</v>
      </c>
      <c r="U3380" t="s">
        <v>11703</v>
      </c>
      <c r="Y3380" t="str">
        <f t="shared" si="266"/>
        <v>WINCOMHANOI</v>
      </c>
    </row>
    <row r="3381" spans="1:25" x14ac:dyDescent="0.2">
      <c r="A3381" t="s">
        <v>0</v>
      </c>
      <c r="B3381" t="s">
        <v>4648</v>
      </c>
      <c r="D3381" t="s">
        <v>42</v>
      </c>
      <c r="E3381" t="s">
        <v>3</v>
      </c>
      <c r="F3381" s="12">
        <v>5</v>
      </c>
      <c r="G3381" s="2">
        <v>438935</v>
      </c>
      <c r="H3381" t="s">
        <v>4</v>
      </c>
      <c r="J3381" t="s">
        <v>43</v>
      </c>
      <c r="K3381" s="9" t="str">
        <f t="shared" si="263"/>
        <v>Bắp bò muối gói 200g</v>
      </c>
      <c r="L3381" s="8" t="str">
        <f>VLOOKUP(K3381,'[1]Mã Misa'!$B$2:$D$74,2,0)</f>
        <v>Bắp bò muối 200g</v>
      </c>
      <c r="M3381" s="8" t="str">
        <f>VLOOKUP(L3381,'[1]Mã Misa'!$C$2:$D$74,2,0)</f>
        <v>BBM200</v>
      </c>
      <c r="N3381" s="2">
        <v>87787</v>
      </c>
      <c r="O3381" t="s">
        <v>4649</v>
      </c>
      <c r="P3381" s="8" t="str">
        <f t="shared" si="264"/>
        <v>0164061</v>
      </c>
      <c r="Q3381" s="8" t="e">
        <f t="shared" si="262"/>
        <v>#N/A</v>
      </c>
      <c r="R3381" s="19">
        <v>44557</v>
      </c>
      <c r="S3381" s="17" t="s">
        <v>4650</v>
      </c>
      <c r="T3381" s="8" t="str">
        <f t="shared" si="265"/>
        <v>VM+ HNI 30</v>
      </c>
      <c r="U3381" t="s">
        <v>11703</v>
      </c>
      <c r="Y3381" t="str">
        <f t="shared" si="266"/>
        <v>WINCOMHANOI</v>
      </c>
    </row>
    <row r="3382" spans="1:25" x14ac:dyDescent="0.2">
      <c r="A3382" t="s">
        <v>0</v>
      </c>
      <c r="B3382" t="s">
        <v>4648</v>
      </c>
      <c r="D3382" t="s">
        <v>121</v>
      </c>
      <c r="E3382" t="s">
        <v>3</v>
      </c>
      <c r="F3382" s="12">
        <v>1</v>
      </c>
      <c r="G3382" s="2">
        <v>73431</v>
      </c>
      <c r="H3382" t="s">
        <v>4</v>
      </c>
      <c r="J3382" t="s">
        <v>122</v>
      </c>
      <c r="K3382" s="9" t="str">
        <f t="shared" si="263"/>
        <v>Chân giò heo muối gói 300g</v>
      </c>
      <c r="L3382" s="8" t="str">
        <f>VLOOKUP(K3382,'[1]Mã Misa'!$B$2:$D$74,2,0)</f>
        <v>Chân giò heo muối 300g</v>
      </c>
      <c r="M3382" s="8" t="str">
        <f>VLOOKUP(L3382,'[1]Mã Misa'!$C$2:$D$74,2,0)</f>
        <v>CGM300</v>
      </c>
      <c r="N3382" s="2">
        <v>73431</v>
      </c>
      <c r="O3382" t="s">
        <v>4649</v>
      </c>
      <c r="P3382" s="8" t="str">
        <f t="shared" si="264"/>
        <v>0164061</v>
      </c>
      <c r="Q3382" s="8" t="e">
        <f t="shared" si="262"/>
        <v>#N/A</v>
      </c>
      <c r="R3382" s="19">
        <v>44557</v>
      </c>
      <c r="S3382" s="17" t="s">
        <v>4650</v>
      </c>
      <c r="T3382" s="8" t="str">
        <f t="shared" si="265"/>
        <v>VM+ HNI 30</v>
      </c>
      <c r="U3382" t="s">
        <v>11703</v>
      </c>
      <c r="Y3382" t="str">
        <f t="shared" si="266"/>
        <v>WINCOMHANOI</v>
      </c>
    </row>
    <row r="3383" spans="1:25" x14ac:dyDescent="0.2">
      <c r="A3383" t="s">
        <v>0</v>
      </c>
      <c r="B3383" t="s">
        <v>4648</v>
      </c>
      <c r="D3383" t="s">
        <v>21</v>
      </c>
      <c r="E3383" t="s">
        <v>3</v>
      </c>
      <c r="F3383" s="12">
        <v>1</v>
      </c>
      <c r="G3383" s="2">
        <v>74250</v>
      </c>
      <c r="H3383" t="s">
        <v>4</v>
      </c>
      <c r="J3383" t="s">
        <v>22</v>
      </c>
      <c r="K3383" s="9" t="str">
        <f t="shared" si="263"/>
        <v>_Chả cốm 300g</v>
      </c>
      <c r="L3383" s="8" t="str">
        <f>VLOOKUP(K3383,'[1]Mã Misa'!$B$2:$D$74,2,0)</f>
        <v>Chả cốm 300g</v>
      </c>
      <c r="M3383" s="8" t="str">
        <f>VLOOKUP(L3383,'[1]Mã Misa'!$C$2:$D$74,2,0)</f>
        <v>CC300</v>
      </c>
      <c r="N3383" s="2">
        <v>74250</v>
      </c>
      <c r="O3383" t="s">
        <v>4649</v>
      </c>
      <c r="P3383" s="8" t="str">
        <f t="shared" si="264"/>
        <v>0164061</v>
      </c>
      <c r="Q3383" s="8" t="e">
        <f t="shared" si="262"/>
        <v>#N/A</v>
      </c>
      <c r="R3383" s="19">
        <v>44557</v>
      </c>
      <c r="S3383" s="17" t="s">
        <v>4650</v>
      </c>
      <c r="T3383" s="8" t="str">
        <f t="shared" si="265"/>
        <v>VM+ HNI 30</v>
      </c>
      <c r="U3383" t="s">
        <v>11703</v>
      </c>
      <c r="Y3383" t="str">
        <f t="shared" si="266"/>
        <v>WINCOMHANOI</v>
      </c>
    </row>
    <row r="3384" spans="1:25" x14ac:dyDescent="0.2">
      <c r="A3384" t="s">
        <v>0</v>
      </c>
      <c r="B3384" t="s">
        <v>4651</v>
      </c>
      <c r="D3384" t="s">
        <v>15</v>
      </c>
      <c r="E3384" t="s">
        <v>3</v>
      </c>
      <c r="F3384" s="12">
        <v>1</v>
      </c>
      <c r="G3384" s="2">
        <v>46000</v>
      </c>
      <c r="H3384" t="s">
        <v>4</v>
      </c>
      <c r="J3384" t="s">
        <v>16</v>
      </c>
      <c r="K3384" s="9" t="str">
        <f t="shared" si="263"/>
        <v>Mộc nấm hương gói 250g</v>
      </c>
      <c r="L3384" s="8" t="str">
        <f>VLOOKUP(K3384,'[1]Mã Misa'!$B$2:$D$74,2,0)</f>
        <v>Mộc Nấm Hương 250g</v>
      </c>
      <c r="M3384" s="8" t="str">
        <f>VLOOKUP(L3384,'[1]Mã Misa'!$C$2:$D$74,2,0)</f>
        <v>MNH250</v>
      </c>
      <c r="N3384" s="2">
        <v>46000</v>
      </c>
      <c r="O3384" t="s">
        <v>4652</v>
      </c>
      <c r="P3384" s="8" t="str">
        <f t="shared" si="264"/>
        <v>0164062</v>
      </c>
      <c r="Q3384" s="8" t="e">
        <f t="shared" si="262"/>
        <v>#N/A</v>
      </c>
      <c r="R3384" s="19">
        <v>44557</v>
      </c>
      <c r="S3384" s="17" t="s">
        <v>107</v>
      </c>
      <c r="T3384" s="8" t="str">
        <f t="shared" si="265"/>
        <v>VM+ HNI Th</v>
      </c>
      <c r="U3384" t="s">
        <v>10529</v>
      </c>
      <c r="Y3384" t="str">
        <f t="shared" si="266"/>
        <v>WINCOMHANOI</v>
      </c>
    </row>
    <row r="3385" spans="1:25" x14ac:dyDescent="0.2">
      <c r="A3385" t="s">
        <v>0</v>
      </c>
      <c r="B3385" t="s">
        <v>4651</v>
      </c>
      <c r="D3385" t="s">
        <v>2</v>
      </c>
      <c r="E3385" t="s">
        <v>3</v>
      </c>
      <c r="F3385" s="12">
        <v>2</v>
      </c>
      <c r="G3385" s="2">
        <v>141900</v>
      </c>
      <c r="H3385" t="s">
        <v>4</v>
      </c>
      <c r="J3385" t="s">
        <v>5</v>
      </c>
      <c r="K3385" s="9" t="str">
        <f t="shared" si="263"/>
        <v>_Chả nướng 300g</v>
      </c>
      <c r="L3385" s="8" t="str">
        <f>VLOOKUP(K3385,'[1]Mã Misa'!$B$2:$D$74,2,0)</f>
        <v>Chả nướng 300g</v>
      </c>
      <c r="M3385" s="8" t="str">
        <f>VLOOKUP(L3385,'[1]Mã Misa'!$C$2:$D$74,2,0)</f>
        <v>CN300</v>
      </c>
      <c r="N3385" s="2">
        <v>70950</v>
      </c>
      <c r="O3385" t="s">
        <v>4652</v>
      </c>
      <c r="P3385" s="8" t="str">
        <f t="shared" si="264"/>
        <v>0164062</v>
      </c>
      <c r="Q3385" s="8" t="e">
        <f t="shared" si="262"/>
        <v>#N/A</v>
      </c>
      <c r="R3385" s="19">
        <v>44557</v>
      </c>
      <c r="S3385" s="17" t="s">
        <v>107</v>
      </c>
      <c r="T3385" s="8" t="str">
        <f t="shared" si="265"/>
        <v>VM+ HNI Th</v>
      </c>
      <c r="U3385" t="s">
        <v>10529</v>
      </c>
      <c r="Y3385" t="str">
        <f t="shared" si="266"/>
        <v>WINCOMHANOI</v>
      </c>
    </row>
    <row r="3386" spans="1:25" x14ac:dyDescent="0.2">
      <c r="A3386" t="s">
        <v>0</v>
      </c>
      <c r="B3386" t="s">
        <v>4651</v>
      </c>
      <c r="D3386" t="s">
        <v>40</v>
      </c>
      <c r="E3386" t="s">
        <v>3</v>
      </c>
      <c r="F3386" s="12">
        <v>1</v>
      </c>
      <c r="G3386" s="2">
        <v>59400</v>
      </c>
      <c r="H3386" t="s">
        <v>4</v>
      </c>
      <c r="J3386" t="s">
        <v>41</v>
      </c>
      <c r="K3386" s="9" t="str">
        <f t="shared" si="263"/>
        <v>_Giò lụa 250g</v>
      </c>
      <c r="L3386" s="8" t="str">
        <f>VLOOKUP(K3386,'[1]Mã Misa'!$B$2:$D$74,2,0)</f>
        <v>Giò lụa 250g</v>
      </c>
      <c r="M3386" s="8" t="str">
        <f>VLOOKUP(L3386,'[1]Mã Misa'!$C$2:$D$74,2,0)</f>
        <v>GL250</v>
      </c>
      <c r="N3386" s="2">
        <v>59400</v>
      </c>
      <c r="O3386" t="s">
        <v>4652</v>
      </c>
      <c r="P3386" s="8" t="str">
        <f t="shared" si="264"/>
        <v>0164062</v>
      </c>
      <c r="Q3386" s="8" t="e">
        <f t="shared" si="262"/>
        <v>#N/A</v>
      </c>
      <c r="R3386" s="19">
        <v>44557</v>
      </c>
      <c r="S3386" s="17" t="s">
        <v>107</v>
      </c>
      <c r="T3386" s="8" t="str">
        <f t="shared" si="265"/>
        <v>VM+ HNI Th</v>
      </c>
      <c r="U3386" t="s">
        <v>10529</v>
      </c>
      <c r="Y3386" t="str">
        <f t="shared" si="266"/>
        <v>WINCOMHANOI</v>
      </c>
    </row>
    <row r="3387" spans="1:25" x14ac:dyDescent="0.2">
      <c r="A3387" t="s">
        <v>0</v>
      </c>
      <c r="B3387" t="s">
        <v>4653</v>
      </c>
      <c r="D3387" t="s">
        <v>42</v>
      </c>
      <c r="E3387" t="s">
        <v>3</v>
      </c>
      <c r="F3387" s="12">
        <v>3</v>
      </c>
      <c r="G3387" s="2">
        <v>263361</v>
      </c>
      <c r="H3387" t="s">
        <v>4</v>
      </c>
      <c r="J3387" t="s">
        <v>43</v>
      </c>
      <c r="K3387" s="9" t="str">
        <f t="shared" si="263"/>
        <v>Bắp bò muối gói 200g</v>
      </c>
      <c r="L3387" s="8" t="str">
        <f>VLOOKUP(K3387,'[1]Mã Misa'!$B$2:$D$74,2,0)</f>
        <v>Bắp bò muối 200g</v>
      </c>
      <c r="M3387" s="8" t="str">
        <f>VLOOKUP(L3387,'[1]Mã Misa'!$C$2:$D$74,2,0)</f>
        <v>BBM200</v>
      </c>
      <c r="N3387" s="2">
        <v>87787</v>
      </c>
      <c r="O3387" t="s">
        <v>4654</v>
      </c>
      <c r="P3387" s="8" t="str">
        <f t="shared" si="264"/>
        <v>0003964</v>
      </c>
      <c r="Q3387" s="8" t="e">
        <f t="shared" si="262"/>
        <v>#N/A</v>
      </c>
      <c r="R3387" s="19">
        <v>44557</v>
      </c>
      <c r="S3387" s="17" t="s">
        <v>3552</v>
      </c>
      <c r="T3387" s="8" t="str">
        <f t="shared" si="265"/>
        <v>VM+ BNH Ng</v>
      </c>
      <c r="U3387" t="s">
        <v>11467</v>
      </c>
      <c r="Y3387" t="str">
        <f t="shared" si="266"/>
        <v>WINCOMBACNINH</v>
      </c>
    </row>
    <row r="3388" spans="1:25" x14ac:dyDescent="0.2">
      <c r="A3388" t="s">
        <v>0</v>
      </c>
      <c r="B3388" t="s">
        <v>4655</v>
      </c>
      <c r="D3388" t="s">
        <v>42</v>
      </c>
      <c r="E3388" t="s">
        <v>3</v>
      </c>
      <c r="F3388" s="12">
        <v>4</v>
      </c>
      <c r="G3388" s="2">
        <v>351148</v>
      </c>
      <c r="H3388" t="s">
        <v>4</v>
      </c>
      <c r="J3388" t="s">
        <v>43</v>
      </c>
      <c r="K3388" s="9" t="str">
        <f t="shared" si="263"/>
        <v>Bắp bò muối gói 200g</v>
      </c>
      <c r="L3388" s="8" t="str">
        <f>VLOOKUP(K3388,'[1]Mã Misa'!$B$2:$D$74,2,0)</f>
        <v>Bắp bò muối 200g</v>
      </c>
      <c r="M3388" s="8" t="str">
        <f>VLOOKUP(L3388,'[1]Mã Misa'!$C$2:$D$74,2,0)</f>
        <v>BBM200</v>
      </c>
      <c r="N3388" s="2">
        <v>87787</v>
      </c>
      <c r="O3388" t="s">
        <v>4656</v>
      </c>
      <c r="P3388" s="8" t="str">
        <f t="shared" si="264"/>
        <v>B421</v>
      </c>
      <c r="Q3388" s="8" t="e">
        <f t="shared" si="262"/>
        <v>#N/A</v>
      </c>
      <c r="R3388" s="19">
        <v>44561</v>
      </c>
      <c r="S3388" s="17" t="s">
        <v>162</v>
      </c>
      <c r="T3388" s="8" t="str">
        <f t="shared" si="265"/>
        <v>VM+ STG 17</v>
      </c>
      <c r="U3388" t="s">
        <v>10546</v>
      </c>
      <c r="Y3388" t="str">
        <f t="shared" si="266"/>
        <v>WINCOMSOCTRANG</v>
      </c>
    </row>
    <row r="3389" spans="1:25" x14ac:dyDescent="0.2">
      <c r="A3389" t="s">
        <v>0</v>
      </c>
      <c r="B3389" t="s">
        <v>4657</v>
      </c>
      <c r="D3389" t="s">
        <v>42</v>
      </c>
      <c r="E3389" t="s">
        <v>3</v>
      </c>
      <c r="F3389" s="12">
        <v>5</v>
      </c>
      <c r="G3389" s="2">
        <v>438935</v>
      </c>
      <c r="H3389" t="s">
        <v>4</v>
      </c>
      <c r="J3389" t="s">
        <v>43</v>
      </c>
      <c r="K3389" s="9" t="str">
        <f t="shared" si="263"/>
        <v>Bắp bò muối gói 200g</v>
      </c>
      <c r="L3389" s="8" t="str">
        <f>VLOOKUP(K3389,'[1]Mã Misa'!$B$2:$D$74,2,0)</f>
        <v>Bắp bò muối 200g</v>
      </c>
      <c r="M3389" s="8" t="str">
        <f>VLOOKUP(L3389,'[1]Mã Misa'!$C$2:$D$74,2,0)</f>
        <v>BBM200</v>
      </c>
      <c r="N3389" s="2">
        <v>87787</v>
      </c>
      <c r="O3389" t="s">
        <v>4658</v>
      </c>
      <c r="P3389" s="8" t="str">
        <f t="shared" si="264"/>
        <v>0164082</v>
      </c>
      <c r="Q3389" s="8" t="e">
        <f t="shared" si="262"/>
        <v>#N/A</v>
      </c>
      <c r="R3389" s="19">
        <v>44557</v>
      </c>
      <c r="S3389" s="17" t="s">
        <v>946</v>
      </c>
      <c r="T3389" s="8" t="str">
        <f t="shared" si="265"/>
        <v>VM+ HNI TM</v>
      </c>
      <c r="U3389" t="s">
        <v>10788</v>
      </c>
      <c r="Y3389" t="str">
        <f t="shared" si="266"/>
        <v>WINCOMHANOI</v>
      </c>
    </row>
    <row r="3390" spans="1:25" x14ac:dyDescent="0.2">
      <c r="A3390" t="s">
        <v>0</v>
      </c>
      <c r="B3390" t="s">
        <v>4659</v>
      </c>
      <c r="D3390" t="s">
        <v>42</v>
      </c>
      <c r="E3390" t="s">
        <v>3</v>
      </c>
      <c r="F3390" s="12">
        <v>5</v>
      </c>
      <c r="G3390" s="2">
        <v>438935</v>
      </c>
      <c r="H3390" t="s">
        <v>4</v>
      </c>
      <c r="J3390" t="s">
        <v>43</v>
      </c>
      <c r="K3390" s="9" t="str">
        <f t="shared" si="263"/>
        <v>Bắp bò muối gói 200g</v>
      </c>
      <c r="L3390" s="8" t="str">
        <f>VLOOKUP(K3390,'[1]Mã Misa'!$B$2:$D$74,2,0)</f>
        <v>Bắp bò muối 200g</v>
      </c>
      <c r="M3390" s="8" t="str">
        <f>VLOOKUP(L3390,'[1]Mã Misa'!$C$2:$D$74,2,0)</f>
        <v>BBM200</v>
      </c>
      <c r="N3390" s="2">
        <v>87787</v>
      </c>
      <c r="O3390" t="s">
        <v>4660</v>
      </c>
      <c r="P3390" s="8" t="str">
        <f t="shared" si="264"/>
        <v>0004534</v>
      </c>
      <c r="Q3390" s="8" t="e">
        <f t="shared" si="262"/>
        <v>#N/A</v>
      </c>
      <c r="R3390" s="19">
        <v>44557</v>
      </c>
      <c r="S3390" s="17" t="s">
        <v>4661</v>
      </c>
      <c r="T3390" s="8" t="str">
        <f t="shared" si="265"/>
        <v>VM+ KHA 51</v>
      </c>
      <c r="U3390" t="s">
        <v>11704</v>
      </c>
      <c r="Y3390" t="str">
        <f t="shared" si="266"/>
        <v>WINCOMKHANHHOA</v>
      </c>
    </row>
    <row r="3391" spans="1:25" x14ac:dyDescent="0.2">
      <c r="A3391" t="s">
        <v>0</v>
      </c>
      <c r="B3391" t="s">
        <v>4662</v>
      </c>
      <c r="D3391" t="s">
        <v>42</v>
      </c>
      <c r="E3391" t="s">
        <v>3</v>
      </c>
      <c r="F3391" s="12">
        <v>7</v>
      </c>
      <c r="G3391" s="2">
        <v>614509</v>
      </c>
      <c r="H3391" t="s">
        <v>4</v>
      </c>
      <c r="J3391" t="s">
        <v>43</v>
      </c>
      <c r="K3391" s="9" t="str">
        <f t="shared" si="263"/>
        <v>Bắp bò muối gói 200g</v>
      </c>
      <c r="L3391" s="8" t="str">
        <f>VLOOKUP(K3391,'[1]Mã Misa'!$B$2:$D$74,2,0)</f>
        <v>Bắp bò muối 200g</v>
      </c>
      <c r="M3391" s="8" t="str">
        <f>VLOOKUP(L3391,'[1]Mã Misa'!$C$2:$D$74,2,0)</f>
        <v>BBM200</v>
      </c>
      <c r="N3391" s="2">
        <v>87787</v>
      </c>
      <c r="O3391" t="s">
        <v>4663</v>
      </c>
      <c r="P3391" s="8" t="str">
        <f t="shared" si="264"/>
        <v>0000705</v>
      </c>
      <c r="Q3391" s="8" t="e">
        <f t="shared" si="262"/>
        <v>#N/A</v>
      </c>
      <c r="R3391" s="19">
        <v>44557</v>
      </c>
      <c r="S3391" s="17" t="s">
        <v>4664</v>
      </c>
      <c r="T3391" s="8" t="str">
        <f t="shared" si="265"/>
        <v>VM+ VPC KH</v>
      </c>
      <c r="U3391" t="s">
        <v>11705</v>
      </c>
      <c r="Y3391" t="str">
        <f t="shared" si="266"/>
        <v>WINCOMVINHPHUC</v>
      </c>
    </row>
    <row r="3392" spans="1:25" x14ac:dyDescent="0.2">
      <c r="A3392" t="s">
        <v>0</v>
      </c>
      <c r="B3392" t="s">
        <v>4665</v>
      </c>
      <c r="D3392" t="s">
        <v>42</v>
      </c>
      <c r="E3392" t="s">
        <v>3</v>
      </c>
      <c r="F3392" s="12">
        <v>34</v>
      </c>
      <c r="G3392" s="2">
        <v>2984758</v>
      </c>
      <c r="H3392" t="s">
        <v>4</v>
      </c>
      <c r="J3392" t="s">
        <v>43</v>
      </c>
      <c r="K3392" s="9" t="str">
        <f t="shared" si="263"/>
        <v>Bắp bò muối gói 200g</v>
      </c>
      <c r="L3392" s="8" t="str">
        <f>VLOOKUP(K3392,'[1]Mã Misa'!$B$2:$D$74,2,0)</f>
        <v>Bắp bò muối 200g</v>
      </c>
      <c r="M3392" s="8" t="str">
        <f>VLOOKUP(L3392,'[1]Mã Misa'!$C$2:$D$74,2,0)</f>
        <v>BBM200</v>
      </c>
      <c r="N3392" s="2">
        <v>87787</v>
      </c>
      <c r="O3392" t="s">
        <v>4666</v>
      </c>
      <c r="P3392" s="8" t="str">
        <f t="shared" si="264"/>
        <v>0048579</v>
      </c>
      <c r="Q3392" s="8" t="e">
        <f t="shared" si="262"/>
        <v>#N/A</v>
      </c>
      <c r="R3392" s="19">
        <v>44557</v>
      </c>
      <c r="S3392" s="17" t="s">
        <v>4667</v>
      </c>
      <c r="T3392" s="8" t="str">
        <f t="shared" si="265"/>
        <v>VM+ HCM 71</v>
      </c>
      <c r="U3392" t="s">
        <v>11706</v>
      </c>
      <c r="Y3392" t="str">
        <f t="shared" si="266"/>
        <v>WINCOMHOCHIMINH</v>
      </c>
    </row>
    <row r="3393" spans="1:25" x14ac:dyDescent="0.2">
      <c r="A3393" t="s">
        <v>0</v>
      </c>
      <c r="B3393" t="s">
        <v>4668</v>
      </c>
      <c r="D3393" t="s">
        <v>42</v>
      </c>
      <c r="E3393" t="s">
        <v>3</v>
      </c>
      <c r="F3393" s="12">
        <v>4</v>
      </c>
      <c r="G3393" s="2">
        <v>351148</v>
      </c>
      <c r="H3393" t="s">
        <v>4</v>
      </c>
      <c r="J3393" t="s">
        <v>43</v>
      </c>
      <c r="K3393" s="9" t="str">
        <f t="shared" si="263"/>
        <v>Bắp bò muối gói 200g</v>
      </c>
      <c r="L3393" s="8" t="str">
        <f>VLOOKUP(K3393,'[1]Mã Misa'!$B$2:$D$74,2,0)</f>
        <v>Bắp bò muối 200g</v>
      </c>
      <c r="M3393" s="8" t="str">
        <f>VLOOKUP(L3393,'[1]Mã Misa'!$C$2:$D$74,2,0)</f>
        <v>BBM200</v>
      </c>
      <c r="N3393" s="2">
        <v>87787</v>
      </c>
      <c r="O3393" t="s">
        <v>4669</v>
      </c>
      <c r="P3393" s="8" t="str">
        <f t="shared" si="264"/>
        <v>0021242</v>
      </c>
      <c r="Q3393" s="8" t="e">
        <f t="shared" si="262"/>
        <v>#N/A</v>
      </c>
      <c r="R3393" s="19">
        <v>44557</v>
      </c>
      <c r="S3393" s="17" t="s">
        <v>254</v>
      </c>
      <c r="T3393" s="8" t="str">
        <f t="shared" si="265"/>
        <v>VM+ DNG 12</v>
      </c>
      <c r="U3393" t="s">
        <v>10576</v>
      </c>
      <c r="Y3393" t="str">
        <f t="shared" si="266"/>
        <v>WINCOMDANANG</v>
      </c>
    </row>
    <row r="3394" spans="1:25" x14ac:dyDescent="0.2">
      <c r="A3394" t="s">
        <v>0</v>
      </c>
      <c r="B3394" t="s">
        <v>4670</v>
      </c>
      <c r="D3394" t="s">
        <v>42</v>
      </c>
      <c r="E3394" t="s">
        <v>3</v>
      </c>
      <c r="F3394" s="12">
        <v>11</v>
      </c>
      <c r="G3394" s="2">
        <v>965657</v>
      </c>
      <c r="H3394" t="s">
        <v>4</v>
      </c>
      <c r="J3394" t="s">
        <v>43</v>
      </c>
      <c r="K3394" s="9" t="str">
        <f t="shared" si="263"/>
        <v>Bắp bò muối gói 200g</v>
      </c>
      <c r="L3394" s="8" t="str">
        <f>VLOOKUP(K3394,'[1]Mã Misa'!$B$2:$D$74,2,0)</f>
        <v>Bắp bò muối 200g</v>
      </c>
      <c r="M3394" s="8" t="str">
        <f>VLOOKUP(L3394,'[1]Mã Misa'!$C$2:$D$74,2,0)</f>
        <v>BBM200</v>
      </c>
      <c r="N3394" s="2">
        <v>87787</v>
      </c>
      <c r="O3394" t="s">
        <v>4671</v>
      </c>
      <c r="P3394" s="8" t="str">
        <f t="shared" si="264"/>
        <v>0003510</v>
      </c>
      <c r="Q3394" s="8" t="e">
        <f t="shared" si="262"/>
        <v>#N/A</v>
      </c>
      <c r="R3394" s="19">
        <v>44557</v>
      </c>
      <c r="S3394" s="17" t="s">
        <v>4672</v>
      </c>
      <c r="T3394" s="8" t="str">
        <f t="shared" si="265"/>
        <v>VM+ VTU 41</v>
      </c>
      <c r="U3394" t="s">
        <v>11707</v>
      </c>
      <c r="Y3394" t="str">
        <f t="shared" si="266"/>
        <v>WINCOMVUNGTAU</v>
      </c>
    </row>
    <row r="3395" spans="1:25" x14ac:dyDescent="0.2">
      <c r="A3395" t="s">
        <v>0</v>
      </c>
      <c r="B3395" t="s">
        <v>4673</v>
      </c>
      <c r="D3395" t="s">
        <v>42</v>
      </c>
      <c r="E3395" t="s">
        <v>3</v>
      </c>
      <c r="F3395" s="12">
        <v>11</v>
      </c>
      <c r="G3395" s="2">
        <v>965657</v>
      </c>
      <c r="H3395" t="s">
        <v>4</v>
      </c>
      <c r="J3395" t="s">
        <v>43</v>
      </c>
      <c r="K3395" s="9" t="str">
        <f t="shared" si="263"/>
        <v>Bắp bò muối gói 200g</v>
      </c>
      <c r="L3395" s="8" t="str">
        <f>VLOOKUP(K3395,'[1]Mã Misa'!$B$2:$D$74,2,0)</f>
        <v>Bắp bò muối 200g</v>
      </c>
      <c r="M3395" s="8" t="str">
        <f>VLOOKUP(L3395,'[1]Mã Misa'!$C$2:$D$74,2,0)</f>
        <v>BBM200</v>
      </c>
      <c r="N3395" s="2">
        <v>87787</v>
      </c>
      <c r="O3395" t="s">
        <v>4674</v>
      </c>
      <c r="P3395" s="8" t="str">
        <f t="shared" si="264"/>
        <v>0003511</v>
      </c>
      <c r="Q3395" s="8" t="e">
        <f t="shared" ref="Q3395:Q3458" si="267">IF(VLOOKUP(P3395,$AD$1:$AF$32,1,0)&lt;&gt;0,(P3395&amp;"A"),0)</f>
        <v>#N/A</v>
      </c>
      <c r="R3395" s="19">
        <v>44557</v>
      </c>
      <c r="S3395" s="17" t="s">
        <v>4675</v>
      </c>
      <c r="T3395" s="8" t="str">
        <f t="shared" si="265"/>
        <v>VM+ VTU 83</v>
      </c>
      <c r="U3395" t="s">
        <v>11708</v>
      </c>
      <c r="Y3395" t="str">
        <f t="shared" si="266"/>
        <v>WINCOMVUNGTAU</v>
      </c>
    </row>
    <row r="3396" spans="1:25" x14ac:dyDescent="0.2">
      <c r="A3396" t="s">
        <v>0</v>
      </c>
      <c r="B3396" t="s">
        <v>4676</v>
      </c>
      <c r="D3396" t="s">
        <v>47</v>
      </c>
      <c r="E3396" t="s">
        <v>3</v>
      </c>
      <c r="F3396" s="12">
        <v>1</v>
      </c>
      <c r="G3396" s="2">
        <v>55595</v>
      </c>
      <c r="H3396" t="s">
        <v>4</v>
      </c>
      <c r="J3396" t="s">
        <v>48</v>
      </c>
      <c r="K3396" s="9" t="str">
        <f t="shared" ref="K3396:K3459" si="268">MID(J3396,10,26)</f>
        <v>Tai heo muối gói 200g</v>
      </c>
      <c r="L3396" s="8" t="str">
        <f>VLOOKUP(K3396,'[1]Mã Misa'!$B$2:$D$74,2,0)</f>
        <v>Tai heo muối 200g</v>
      </c>
      <c r="M3396" s="8" t="str">
        <f>VLOOKUP(L3396,'[1]Mã Misa'!$C$2:$D$74,2,0)</f>
        <v>TH200</v>
      </c>
      <c r="N3396" s="2">
        <v>55595</v>
      </c>
      <c r="O3396" t="s">
        <v>4677</v>
      </c>
      <c r="P3396" s="8" t="str">
        <f t="shared" ref="P3396:P3459" si="269">RIGHT(O3396,7)</f>
        <v>0048580</v>
      </c>
      <c r="Q3396" s="8" t="e">
        <f t="shared" si="267"/>
        <v>#N/A</v>
      </c>
      <c r="R3396" s="19">
        <v>44557</v>
      </c>
      <c r="S3396" s="17" t="s">
        <v>3680</v>
      </c>
      <c r="T3396" s="8" t="str">
        <f t="shared" ref="T3396:T3459" si="270">LEFT(U3396,10)</f>
        <v>VM+ HCM Th</v>
      </c>
      <c r="U3396" t="s">
        <v>11501</v>
      </c>
      <c r="Y3396" t="str">
        <f t="shared" ref="Y3396:Y3459" si="271">IF(ISNUMBER(SEARCH($V$3,T3396)),"WINCOMHANOI",IF(ISNUMBER(SEARCH($V$4,T3396)),"WINCOMHOCHIMINH",IF(ISNUMBER(SEARCH($V$5,T3396)),"WINCOMDANANG",IF(ISNUMBER(SEARCH($V$6,T3396)),"WINCOMHAIDUONG",IF(ISNUMBER(SEARCH($V$7,T3396)),"WINCOMQUANGNINH",IF(ISNUMBER(SEARCH($V$8,T3396)),"WINCOMHAIPHONG",IF(ISNUMBER(SEARCH($V$9,T3396)),"WINCOMBACGIANG",IF(ISNUMBER(SEARCH($V$10,T3396)),"WINCOMBACNINH",IF(ISNUMBER(SEARCH($V$11,T3396)),"WINCOMPHUTHO",IF(ISNUMBER(SEARCH($V$12,T3396)),"WINCOMHATINH",IF(ISNUMBER(SEARCH($V$13,T3396)),"WINCOMTHAINGUYEN",IF(ISNUMBER(SEARCH($V$14,T3396)),"WINCOMKHANHHOA",IF(ISNUMBER(SEARCH($V$15,T3396)),"WINCOMHUNGYEN",IF(ISNUMBER(SEARCH($V$16,T3396)),"WINCOMNGHEAN",IF(ISNUMBER(SEARCH($V$17,T3396)),"WINCOMLAOCAI",IF(ISNUMBER(SEARCH($V$18,T3396)),"WINCOMVUNGTAU",IF(ISNUMBER(SEARCH($V$19,T3396)),"WINCOMBINHDUONG",IF(ISNUMBER(SEARCH($V$20,T3396)),"WINCOMKIENGIANG",IF(ISNUMBER(SEARCH($V$21,T3396)),"WINCOMHANAM",IF(ISNUMBER(SEARCH($V$22,T3396)),"WINCOMNAMDINH",IF(ISNUMBER(SEARCH($V$23,T3396)),"WINCOMLANGSON",IF(ISNUMBER(SEARCH($V$24,T3396)),"WINCOMTHANHHOA",IF(ISNUMBER(SEARCH($V$25,T3396)),"WINCOMYENBAI",IF(ISNUMBER(SEARCH($V$26,T3396)),"WINCOMTUYENQUANG",IF(ISNUMBER(SEARCH($V$27,T3396)),"WINCOMHUE",IF(ISNUMBER(SEARCH($V$28,T3396)),"WINCOMQUANGNAM",IF(ISNUMBER(SEARCH($V$29,T3396)),"WINCOMVINHPHUC",IF(ISNUMBER(SEARCH($V$30,T3396)),"WINCOMHAGIANG",IF(ISNUMBER(SEARCH($V$31,T3396)),"WINCOMNINHBINH",IF(ISNUMBER(SEARCH($V$32,T3396)),"WINCOMTRAVINH",IF(ISNUMBER(SEARCH($V$33,T3396)),"WINCOMCANTHO",IF(ISNUMBER(SEARCH($V$34,T3396)),"WINCOMBENTRE",IF(ISNUMBER(SEARCH($V$35,T3396)),"WINCOMCAMAU",IF(ISNUMBER(SEARCH($V$36,T3396)),"WINCOMANGIANG",IF(ISNUMBER(SEARCH($V$37,T3396)),"WINCOMNINHTHUAN",IF(ISNUMBER(SEARCH($V$38,T3396)),"WINCOMTHAIBINH",IF(ISNUMBER(SEARCH($V$39,T3396)),"WINCOMGIALAI",IF(ISNUMBER(SEARCH($V$40,T3396)),"WINCOMHOABINH",IF(ISNUMBER(SEARCH($V$41,T3396)),"WINCOMQUANGNGAI",IF(ISNUMBER(SEARCH($V$42,T3396)),"WINCOMBINHTHUAN",IF(ISNUMBER(SEARCH($V$43,T3396)),"WINCOMDAKLAK",IF(ISNUMBER(SEARCH($V$44,T3396)),"WINCOMSOCTRANG",IF(ISNUMBER(SEARCH($V$45,T3396)),"WINCOMSONLA",IF(ISNUMBER(SEARCH($V$46,T3396)),"WINCOMKONTUM",IF(ISNUMBER(SEARCH($V$47,T3396)),"WINCOMPHUYEN",IF(ISNUMBER(SEARCH($V$48,T3396)),"WINCOMQUANGTRI",IF(ISNUMBER(SEARCH($V$49,T3396)),"WINCOMBINHDINH",IF(ISNUMBER(SEARCH($V$50,T3396)),"WINCOMCAOBANG",IF(ISNUMBER(SEARCH($V$51,T3396)),"WINCOMQUANGBINH",IF(ISNUMBER(SEARCH($V$52,T3396)),"WINCOMLAMDONG",IF(ISNUMBER(SEARCH($V$53,T3396)),"WINCOMVINHLONG",IF(ISNUMBER(SEARCH($V$54,T3396)),"WINCOMDONGTHAP",IF(ISNUMBER(SEARCH($V$55,T3396)),"WINCOMTIENGIANG",IF(ISNUMBER(SEARCH($V$56,T3396)),"WINCOMQUANGNINH",0))))))))))))))))))))))))))))))))))))))))))))))))))))))</f>
        <v>WINCOMHOCHIMINH</v>
      </c>
    </row>
    <row r="3397" spans="1:25" x14ac:dyDescent="0.2">
      <c r="A3397" t="s">
        <v>0</v>
      </c>
      <c r="B3397" t="s">
        <v>4676</v>
      </c>
      <c r="D3397" t="s">
        <v>121</v>
      </c>
      <c r="E3397" t="s">
        <v>3</v>
      </c>
      <c r="F3397" s="12">
        <v>1</v>
      </c>
      <c r="G3397" s="2">
        <v>73431</v>
      </c>
      <c r="H3397" t="s">
        <v>4</v>
      </c>
      <c r="J3397" t="s">
        <v>122</v>
      </c>
      <c r="K3397" s="9" t="str">
        <f t="shared" si="268"/>
        <v>Chân giò heo muối gói 300g</v>
      </c>
      <c r="L3397" s="8" t="str">
        <f>VLOOKUP(K3397,'[1]Mã Misa'!$B$2:$D$74,2,0)</f>
        <v>Chân giò heo muối 300g</v>
      </c>
      <c r="M3397" s="8" t="str">
        <f>VLOOKUP(L3397,'[1]Mã Misa'!$C$2:$D$74,2,0)</f>
        <v>CGM300</v>
      </c>
      <c r="N3397" s="2">
        <v>73431</v>
      </c>
      <c r="O3397" t="s">
        <v>4677</v>
      </c>
      <c r="P3397" s="8" t="str">
        <f t="shared" si="269"/>
        <v>0048580</v>
      </c>
      <c r="Q3397" s="8" t="e">
        <f t="shared" si="267"/>
        <v>#N/A</v>
      </c>
      <c r="R3397" s="19">
        <v>44557</v>
      </c>
      <c r="S3397" s="17" t="s">
        <v>3680</v>
      </c>
      <c r="T3397" s="8" t="str">
        <f t="shared" si="270"/>
        <v>VM+ HCM Th</v>
      </c>
      <c r="U3397" t="s">
        <v>11501</v>
      </c>
      <c r="Y3397" t="str">
        <f t="shared" si="271"/>
        <v>WINCOMHOCHIMINH</v>
      </c>
    </row>
    <row r="3398" spans="1:25" x14ac:dyDescent="0.2">
      <c r="A3398" t="s">
        <v>0</v>
      </c>
      <c r="B3398" t="s">
        <v>4676</v>
      </c>
      <c r="D3398" t="s">
        <v>42</v>
      </c>
      <c r="E3398" t="s">
        <v>3</v>
      </c>
      <c r="F3398" s="12">
        <v>3</v>
      </c>
      <c r="G3398" s="2">
        <v>263361</v>
      </c>
      <c r="H3398" t="s">
        <v>4</v>
      </c>
      <c r="J3398" t="s">
        <v>43</v>
      </c>
      <c r="K3398" s="9" t="str">
        <f t="shared" si="268"/>
        <v>Bắp bò muối gói 200g</v>
      </c>
      <c r="L3398" s="8" t="str">
        <f>VLOOKUP(K3398,'[1]Mã Misa'!$B$2:$D$74,2,0)</f>
        <v>Bắp bò muối 200g</v>
      </c>
      <c r="M3398" s="8" t="str">
        <f>VLOOKUP(L3398,'[1]Mã Misa'!$C$2:$D$74,2,0)</f>
        <v>BBM200</v>
      </c>
      <c r="N3398" s="2">
        <v>87787</v>
      </c>
      <c r="O3398" t="s">
        <v>4677</v>
      </c>
      <c r="P3398" s="8" t="str">
        <f t="shared" si="269"/>
        <v>0048580</v>
      </c>
      <c r="Q3398" s="8" t="e">
        <f t="shared" si="267"/>
        <v>#N/A</v>
      </c>
      <c r="R3398" s="19">
        <v>44557</v>
      </c>
      <c r="S3398" s="17" t="s">
        <v>3680</v>
      </c>
      <c r="T3398" s="8" t="str">
        <f t="shared" si="270"/>
        <v>VM+ HCM Th</v>
      </c>
      <c r="U3398" t="s">
        <v>11501</v>
      </c>
      <c r="Y3398" t="str">
        <f t="shared" si="271"/>
        <v>WINCOMHOCHIMINH</v>
      </c>
    </row>
    <row r="3399" spans="1:25" x14ac:dyDescent="0.2">
      <c r="A3399" t="s">
        <v>0</v>
      </c>
      <c r="B3399" t="s">
        <v>4678</v>
      </c>
      <c r="D3399" t="s">
        <v>25</v>
      </c>
      <c r="E3399" t="s">
        <v>3</v>
      </c>
      <c r="F3399" s="12">
        <v>2</v>
      </c>
      <c r="G3399" s="2">
        <v>181500</v>
      </c>
      <c r="H3399" t="s">
        <v>4</v>
      </c>
      <c r="J3399" t="s">
        <v>26</v>
      </c>
      <c r="K3399" s="9" t="str">
        <f t="shared" si="268"/>
        <v>_Chân gà sốt cay 400g</v>
      </c>
      <c r="L3399" s="8" t="str">
        <f>VLOOKUP(K3399,'[1]Mã Misa'!$B$2:$D$74,2,0)</f>
        <v>Chân gà sốt cay 400g</v>
      </c>
      <c r="M3399" s="8" t="str">
        <f>VLOOKUP(L3399,'[1]Mã Misa'!$C$2:$D$74,2,0)</f>
        <v>CGSC400</v>
      </c>
      <c r="N3399" s="2">
        <v>90750</v>
      </c>
      <c r="O3399" t="s">
        <v>4679</v>
      </c>
      <c r="P3399" s="8" t="str">
        <f t="shared" si="269"/>
        <v>0164084</v>
      </c>
      <c r="Q3399" s="8" t="e">
        <f t="shared" si="267"/>
        <v>#N/A</v>
      </c>
      <c r="R3399" s="19">
        <v>44557</v>
      </c>
      <c r="S3399" s="17" t="s">
        <v>4545</v>
      </c>
      <c r="T3399" s="8" t="str">
        <f t="shared" si="270"/>
        <v>VM+ HNI 37</v>
      </c>
      <c r="U3399" t="s">
        <v>11679</v>
      </c>
      <c r="Y3399" t="str">
        <f t="shared" si="271"/>
        <v>WINCOMHANOI</v>
      </c>
    </row>
    <row r="3400" spans="1:25" x14ac:dyDescent="0.2">
      <c r="A3400" t="s">
        <v>0</v>
      </c>
      <c r="B3400" t="s">
        <v>4680</v>
      </c>
      <c r="D3400" t="s">
        <v>42</v>
      </c>
      <c r="E3400" t="s">
        <v>3</v>
      </c>
      <c r="F3400" s="12">
        <v>6</v>
      </c>
      <c r="G3400" s="2">
        <v>526722</v>
      </c>
      <c r="H3400" t="s">
        <v>4</v>
      </c>
      <c r="J3400" t="s">
        <v>43</v>
      </c>
      <c r="K3400" s="9" t="str">
        <f t="shared" si="268"/>
        <v>Bắp bò muối gói 200g</v>
      </c>
      <c r="L3400" s="8" t="str">
        <f>VLOOKUP(K3400,'[1]Mã Misa'!$B$2:$D$74,2,0)</f>
        <v>Bắp bò muối 200g</v>
      </c>
      <c r="M3400" s="8" t="str">
        <f>VLOOKUP(L3400,'[1]Mã Misa'!$C$2:$D$74,2,0)</f>
        <v>BBM200</v>
      </c>
      <c r="N3400" s="2">
        <v>87787</v>
      </c>
      <c r="O3400" t="s">
        <v>4681</v>
      </c>
      <c r="P3400" s="8" t="str">
        <f t="shared" si="269"/>
        <v>0164099</v>
      </c>
      <c r="Q3400" s="8" t="e">
        <f t="shared" si="267"/>
        <v>#N/A</v>
      </c>
      <c r="R3400" s="19">
        <v>44557</v>
      </c>
      <c r="S3400" s="17" t="s">
        <v>4682</v>
      </c>
      <c r="T3400" s="8" t="str">
        <f t="shared" si="270"/>
        <v>VM+ HNI 44</v>
      </c>
      <c r="U3400" t="s">
        <v>11709</v>
      </c>
      <c r="Y3400" t="str">
        <f t="shared" si="271"/>
        <v>WINCOMHANOI</v>
      </c>
    </row>
    <row r="3401" spans="1:25" x14ac:dyDescent="0.2">
      <c r="A3401" t="s">
        <v>0</v>
      </c>
      <c r="B3401" t="s">
        <v>4683</v>
      </c>
      <c r="D3401" t="s">
        <v>42</v>
      </c>
      <c r="E3401" t="s">
        <v>3</v>
      </c>
      <c r="F3401" s="12">
        <v>8</v>
      </c>
      <c r="G3401" s="2">
        <v>702296</v>
      </c>
      <c r="H3401" t="s">
        <v>4</v>
      </c>
      <c r="J3401" t="s">
        <v>43</v>
      </c>
      <c r="K3401" s="9" t="str">
        <f t="shared" si="268"/>
        <v>Bắp bò muối gói 200g</v>
      </c>
      <c r="L3401" s="8" t="str">
        <f>VLOOKUP(K3401,'[1]Mã Misa'!$B$2:$D$74,2,0)</f>
        <v>Bắp bò muối 200g</v>
      </c>
      <c r="M3401" s="8" t="str">
        <f>VLOOKUP(L3401,'[1]Mã Misa'!$C$2:$D$74,2,0)</f>
        <v>BBM200</v>
      </c>
      <c r="N3401" s="2">
        <v>87787</v>
      </c>
      <c r="O3401" t="s">
        <v>2909</v>
      </c>
      <c r="P3401" s="8" t="str">
        <f t="shared" si="269"/>
        <v>0002284</v>
      </c>
      <c r="Q3401" s="8" t="e">
        <f t="shared" si="267"/>
        <v>#N/A</v>
      </c>
      <c r="R3401" s="19">
        <v>44548</v>
      </c>
      <c r="S3401" s="17" t="s">
        <v>2668</v>
      </c>
      <c r="T3401" s="8" t="str">
        <f t="shared" si="270"/>
        <v>VM+ HYN Ch</v>
      </c>
      <c r="U3401" t="s">
        <v>11256</v>
      </c>
      <c r="Y3401" t="str">
        <f t="shared" si="271"/>
        <v>WINCOMHUNGYEN</v>
      </c>
    </row>
    <row r="3402" spans="1:25" x14ac:dyDescent="0.2">
      <c r="A3402" t="s">
        <v>0</v>
      </c>
      <c r="B3402" t="s">
        <v>4684</v>
      </c>
      <c r="D3402" t="s">
        <v>42</v>
      </c>
      <c r="E3402" t="s">
        <v>3</v>
      </c>
      <c r="F3402" s="12">
        <v>4</v>
      </c>
      <c r="G3402" s="2">
        <v>351148</v>
      </c>
      <c r="H3402" t="s">
        <v>4</v>
      </c>
      <c r="J3402" t="s">
        <v>43</v>
      </c>
      <c r="K3402" s="9" t="str">
        <f t="shared" si="268"/>
        <v>Bắp bò muối gói 200g</v>
      </c>
      <c r="L3402" s="8" t="str">
        <f>VLOOKUP(K3402,'[1]Mã Misa'!$B$2:$D$74,2,0)</f>
        <v>Bắp bò muối 200g</v>
      </c>
      <c r="M3402" s="8" t="str">
        <f>VLOOKUP(L3402,'[1]Mã Misa'!$C$2:$D$74,2,0)</f>
        <v>BBM200</v>
      </c>
      <c r="N3402" s="2">
        <v>87787</v>
      </c>
      <c r="O3402" t="s">
        <v>4685</v>
      </c>
      <c r="P3402" s="8" t="str">
        <f t="shared" si="269"/>
        <v>0000706</v>
      </c>
      <c r="Q3402" s="8" t="e">
        <f t="shared" si="267"/>
        <v>#N/A</v>
      </c>
      <c r="R3402" s="19">
        <v>44557</v>
      </c>
      <c r="S3402" s="17" t="s">
        <v>4686</v>
      </c>
      <c r="T3402" s="8" t="str">
        <f t="shared" si="270"/>
        <v>VM+ VPC TD</v>
      </c>
      <c r="U3402" t="s">
        <v>11710</v>
      </c>
      <c r="Y3402" t="str">
        <f t="shared" si="271"/>
        <v>WINCOMVINHPHUC</v>
      </c>
    </row>
    <row r="3403" spans="1:25" x14ac:dyDescent="0.2">
      <c r="A3403" t="s">
        <v>0</v>
      </c>
      <c r="B3403" t="s">
        <v>4687</v>
      </c>
      <c r="D3403" t="s">
        <v>42</v>
      </c>
      <c r="E3403" t="s">
        <v>3</v>
      </c>
      <c r="F3403" s="12">
        <v>7</v>
      </c>
      <c r="G3403" s="2">
        <v>614509</v>
      </c>
      <c r="H3403" t="s">
        <v>4</v>
      </c>
      <c r="J3403" t="s">
        <v>43</v>
      </c>
      <c r="K3403" s="9" t="str">
        <f t="shared" si="268"/>
        <v>Bắp bò muối gói 200g</v>
      </c>
      <c r="L3403" s="8" t="str">
        <f>VLOOKUP(K3403,'[1]Mã Misa'!$B$2:$D$74,2,0)</f>
        <v>Bắp bò muối 200g</v>
      </c>
      <c r="M3403" s="8" t="str">
        <f>VLOOKUP(L3403,'[1]Mã Misa'!$C$2:$D$74,2,0)</f>
        <v>BBM200</v>
      </c>
      <c r="N3403" s="2">
        <v>87787</v>
      </c>
      <c r="O3403" t="s">
        <v>4688</v>
      </c>
      <c r="P3403" s="8" t="str">
        <f t="shared" si="269"/>
        <v>0164101</v>
      </c>
      <c r="Q3403" s="8" t="e">
        <f t="shared" si="267"/>
        <v>#N/A</v>
      </c>
      <c r="R3403" s="19">
        <v>44557</v>
      </c>
      <c r="S3403" s="17" t="s">
        <v>344</v>
      </c>
      <c r="T3403" s="8" t="str">
        <f t="shared" si="270"/>
        <v>VM+ HNI Đư</v>
      </c>
      <c r="U3403" t="s">
        <v>10606</v>
      </c>
      <c r="Y3403" t="str">
        <f t="shared" si="271"/>
        <v>WINCOMHANOI</v>
      </c>
    </row>
    <row r="3404" spans="1:25" x14ac:dyDescent="0.2">
      <c r="A3404" t="s">
        <v>0</v>
      </c>
      <c r="B3404" t="s">
        <v>4689</v>
      </c>
      <c r="D3404" t="s">
        <v>42</v>
      </c>
      <c r="E3404" t="s">
        <v>3</v>
      </c>
      <c r="F3404" s="12">
        <v>5</v>
      </c>
      <c r="G3404" s="2">
        <v>438935</v>
      </c>
      <c r="H3404" t="s">
        <v>4</v>
      </c>
      <c r="J3404" t="s">
        <v>43</v>
      </c>
      <c r="K3404" s="9" t="str">
        <f t="shared" si="268"/>
        <v>Bắp bò muối gói 200g</v>
      </c>
      <c r="L3404" s="8" t="str">
        <f>VLOOKUP(K3404,'[1]Mã Misa'!$B$2:$D$74,2,0)</f>
        <v>Bắp bò muối 200g</v>
      </c>
      <c r="M3404" s="8" t="str">
        <f>VLOOKUP(L3404,'[1]Mã Misa'!$C$2:$D$74,2,0)</f>
        <v>BBM200</v>
      </c>
      <c r="N3404" s="2">
        <v>87787</v>
      </c>
      <c r="O3404" t="s">
        <v>4690</v>
      </c>
      <c r="P3404" s="8" t="str">
        <f t="shared" si="269"/>
        <v>0000686</v>
      </c>
      <c r="Q3404" s="8" t="e">
        <f t="shared" si="267"/>
        <v>#N/A</v>
      </c>
      <c r="R3404" s="19">
        <v>44557</v>
      </c>
      <c r="S3404" s="17" t="s">
        <v>4691</v>
      </c>
      <c r="T3404" s="8" t="str">
        <f t="shared" si="270"/>
        <v>VM+ LCI 73</v>
      </c>
      <c r="U3404" t="s">
        <v>11711</v>
      </c>
      <c r="Y3404" t="str">
        <f t="shared" si="271"/>
        <v>WINCOMLAOCAI</v>
      </c>
    </row>
    <row r="3405" spans="1:25" x14ac:dyDescent="0.2">
      <c r="A3405" t="s">
        <v>0</v>
      </c>
      <c r="B3405" t="s">
        <v>4692</v>
      </c>
      <c r="D3405" t="s">
        <v>42</v>
      </c>
      <c r="E3405" t="s">
        <v>3</v>
      </c>
      <c r="F3405" s="12">
        <v>14</v>
      </c>
      <c r="G3405" s="2">
        <v>1229018</v>
      </c>
      <c r="H3405" t="s">
        <v>4</v>
      </c>
      <c r="J3405" t="s">
        <v>43</v>
      </c>
      <c r="K3405" s="9" t="str">
        <f t="shared" si="268"/>
        <v>Bắp bò muối gói 200g</v>
      </c>
      <c r="L3405" s="8" t="str">
        <f>VLOOKUP(K3405,'[1]Mã Misa'!$B$2:$D$74,2,0)</f>
        <v>Bắp bò muối 200g</v>
      </c>
      <c r="M3405" s="8" t="str">
        <f>VLOOKUP(L3405,'[1]Mã Misa'!$C$2:$D$74,2,0)</f>
        <v>BBM200</v>
      </c>
      <c r="N3405" s="2">
        <v>87787</v>
      </c>
      <c r="O3405" t="s">
        <v>4693</v>
      </c>
      <c r="P3405" s="8" t="str">
        <f t="shared" si="269"/>
        <v>0048582</v>
      </c>
      <c r="Q3405" s="8" t="e">
        <f t="shared" si="267"/>
        <v>#N/A</v>
      </c>
      <c r="R3405" s="19">
        <v>44557</v>
      </c>
      <c r="S3405" s="17" t="s">
        <v>4694</v>
      </c>
      <c r="T3405" s="8" t="str">
        <f t="shared" si="270"/>
        <v>VM+ HCM 21</v>
      </c>
      <c r="U3405" t="s">
        <v>11712</v>
      </c>
      <c r="Y3405" t="str">
        <f t="shared" si="271"/>
        <v>WINCOMHOCHIMINH</v>
      </c>
    </row>
    <row r="3406" spans="1:25" x14ac:dyDescent="0.2">
      <c r="A3406" t="s">
        <v>0</v>
      </c>
      <c r="B3406" t="s">
        <v>4695</v>
      </c>
      <c r="D3406" t="s">
        <v>42</v>
      </c>
      <c r="E3406" t="s">
        <v>3</v>
      </c>
      <c r="F3406" s="12">
        <v>5</v>
      </c>
      <c r="G3406" s="2">
        <v>438935</v>
      </c>
      <c r="H3406" t="s">
        <v>4</v>
      </c>
      <c r="J3406" t="s">
        <v>43</v>
      </c>
      <c r="K3406" s="9" t="str">
        <f t="shared" si="268"/>
        <v>Bắp bò muối gói 200g</v>
      </c>
      <c r="L3406" s="8" t="str">
        <f>VLOOKUP(K3406,'[1]Mã Misa'!$B$2:$D$74,2,0)</f>
        <v>Bắp bò muối 200g</v>
      </c>
      <c r="M3406" s="8" t="str">
        <f>VLOOKUP(L3406,'[1]Mã Misa'!$C$2:$D$74,2,0)</f>
        <v>BBM200</v>
      </c>
      <c r="N3406" s="2">
        <v>87787</v>
      </c>
      <c r="O3406" t="s">
        <v>4696</v>
      </c>
      <c r="P3406" s="8" t="str">
        <f t="shared" si="269"/>
        <v>0001595</v>
      </c>
      <c r="Q3406" s="8" t="e">
        <f t="shared" si="267"/>
        <v>#N/A</v>
      </c>
      <c r="R3406" s="19">
        <v>44557</v>
      </c>
      <c r="S3406" s="17" t="s">
        <v>2226</v>
      </c>
      <c r="T3406" s="8" t="str">
        <f t="shared" si="270"/>
        <v>VM+ KGG Lô</v>
      </c>
      <c r="U3406" t="s">
        <v>11139</v>
      </c>
      <c r="Y3406" t="str">
        <f t="shared" si="271"/>
        <v>WINCOMKIENGIANG</v>
      </c>
    </row>
    <row r="3407" spans="1:25" x14ac:dyDescent="0.2">
      <c r="A3407" t="s">
        <v>0</v>
      </c>
      <c r="B3407" t="s">
        <v>4697</v>
      </c>
      <c r="D3407" t="s">
        <v>42</v>
      </c>
      <c r="E3407" t="s">
        <v>3</v>
      </c>
      <c r="F3407" s="12">
        <v>5</v>
      </c>
      <c r="G3407" s="2">
        <v>438935</v>
      </c>
      <c r="H3407" t="s">
        <v>4</v>
      </c>
      <c r="J3407" t="s">
        <v>43</v>
      </c>
      <c r="K3407" s="9" t="str">
        <f t="shared" si="268"/>
        <v>Bắp bò muối gói 200g</v>
      </c>
      <c r="L3407" s="8" t="str">
        <f>VLOOKUP(K3407,'[1]Mã Misa'!$B$2:$D$74,2,0)</f>
        <v>Bắp bò muối 200g</v>
      </c>
      <c r="M3407" s="8" t="str">
        <f>VLOOKUP(L3407,'[1]Mã Misa'!$C$2:$D$74,2,0)</f>
        <v>BBM200</v>
      </c>
      <c r="N3407" s="2">
        <v>87787</v>
      </c>
      <c r="O3407" t="s">
        <v>4698</v>
      </c>
      <c r="P3407" s="8" t="str">
        <f t="shared" si="269"/>
        <v>0013591</v>
      </c>
      <c r="Q3407" s="8" t="e">
        <f t="shared" si="267"/>
        <v>#N/A</v>
      </c>
      <c r="R3407" s="19">
        <v>44557</v>
      </c>
      <c r="S3407" s="17" t="s">
        <v>1323</v>
      </c>
      <c r="T3407" s="8" t="str">
        <f t="shared" si="270"/>
        <v>VM+ QNH 16</v>
      </c>
      <c r="U3407" t="s">
        <v>10891</v>
      </c>
      <c r="Y3407" t="str">
        <f t="shared" si="271"/>
        <v>WINCOMQUANGNINH</v>
      </c>
    </row>
    <row r="3408" spans="1:25" x14ac:dyDescent="0.2">
      <c r="A3408" t="s">
        <v>0</v>
      </c>
      <c r="B3408" t="s">
        <v>4699</v>
      </c>
      <c r="D3408" t="s">
        <v>11</v>
      </c>
      <c r="E3408" t="s">
        <v>3</v>
      </c>
      <c r="F3408" s="12">
        <v>5</v>
      </c>
      <c r="G3408" s="2">
        <v>250910</v>
      </c>
      <c r="H3408" t="s">
        <v>4</v>
      </c>
      <c r="J3408" t="s">
        <v>12</v>
      </c>
      <c r="K3408" s="9" t="str">
        <f t="shared" si="268"/>
        <v>Giò tai lưỡi xào gói 250g</v>
      </c>
      <c r="L3408" s="8" t="str">
        <f>VLOOKUP(K3408,'[1]Mã Misa'!$B$2:$D$74,2,0)</f>
        <v>Giò Tai Lưỡi Xào 250g</v>
      </c>
      <c r="M3408" s="8" t="str">
        <f>VLOOKUP(L3408,'[1]Mã Misa'!$C$2:$D$74,2,0)</f>
        <v>GTLX250G</v>
      </c>
      <c r="N3408" s="2">
        <v>50182</v>
      </c>
      <c r="O3408" t="s">
        <v>4700</v>
      </c>
      <c r="P3408" s="8" t="str">
        <f t="shared" si="269"/>
        <v>0164114</v>
      </c>
      <c r="Q3408" s="8" t="e">
        <f t="shared" si="267"/>
        <v>#N/A</v>
      </c>
      <c r="R3408" s="19">
        <v>44557</v>
      </c>
      <c r="S3408" s="17" t="s">
        <v>2055</v>
      </c>
      <c r="T3408" s="8" t="str">
        <f t="shared" si="270"/>
        <v>VM HNI Hoà</v>
      </c>
      <c r="U3408" t="s">
        <v>11092</v>
      </c>
      <c r="Y3408" t="str">
        <f t="shared" si="271"/>
        <v>WINCOMHANOI</v>
      </c>
    </row>
    <row r="3409" spans="1:25" x14ac:dyDescent="0.2">
      <c r="A3409" t="s">
        <v>0</v>
      </c>
      <c r="B3409" t="s">
        <v>4699</v>
      </c>
      <c r="D3409" t="s">
        <v>15</v>
      </c>
      <c r="E3409" t="s">
        <v>3</v>
      </c>
      <c r="F3409" s="12">
        <v>7</v>
      </c>
      <c r="G3409" s="2">
        <v>322000</v>
      </c>
      <c r="H3409" t="s">
        <v>4</v>
      </c>
      <c r="J3409" t="s">
        <v>16</v>
      </c>
      <c r="K3409" s="9" t="str">
        <f t="shared" si="268"/>
        <v>Mộc nấm hương gói 250g</v>
      </c>
      <c r="L3409" s="8" t="str">
        <f>VLOOKUP(K3409,'[1]Mã Misa'!$B$2:$D$74,2,0)</f>
        <v>Mộc Nấm Hương 250g</v>
      </c>
      <c r="M3409" s="8" t="str">
        <f>VLOOKUP(L3409,'[1]Mã Misa'!$C$2:$D$74,2,0)</f>
        <v>MNH250</v>
      </c>
      <c r="N3409" s="2">
        <v>46000</v>
      </c>
      <c r="O3409" t="s">
        <v>4700</v>
      </c>
      <c r="P3409" s="8" t="str">
        <f t="shared" si="269"/>
        <v>0164114</v>
      </c>
      <c r="Q3409" s="8" t="e">
        <f t="shared" si="267"/>
        <v>#N/A</v>
      </c>
      <c r="R3409" s="19">
        <v>44557</v>
      </c>
      <c r="S3409" s="17" t="s">
        <v>2055</v>
      </c>
      <c r="T3409" s="8" t="str">
        <f t="shared" si="270"/>
        <v>VM HNI Hoà</v>
      </c>
      <c r="U3409" t="s">
        <v>11092</v>
      </c>
      <c r="Y3409" t="str">
        <f t="shared" si="271"/>
        <v>WINCOMHANOI</v>
      </c>
    </row>
    <row r="3410" spans="1:25" x14ac:dyDescent="0.2">
      <c r="A3410" t="s">
        <v>0</v>
      </c>
      <c r="B3410" t="s">
        <v>4699</v>
      </c>
      <c r="D3410" t="s">
        <v>30</v>
      </c>
      <c r="E3410" t="s">
        <v>3</v>
      </c>
      <c r="F3410" s="12">
        <v>1</v>
      </c>
      <c r="G3410" s="2">
        <v>111058</v>
      </c>
      <c r="H3410" t="s">
        <v>4</v>
      </c>
      <c r="J3410" t="s">
        <v>31</v>
      </c>
      <c r="K3410" s="9" t="str">
        <f t="shared" si="268"/>
        <v>Gà muối gói 500g</v>
      </c>
      <c r="L3410" s="8" t="str">
        <f>VLOOKUP(K3410,'[1]Mã Misa'!$B$2:$D$74,2,0)</f>
        <v>Gà muối 500g</v>
      </c>
      <c r="M3410" s="8" t="str">
        <f>VLOOKUP(L3410,'[1]Mã Misa'!$C$2:$D$74,2,0)</f>
        <v>GM500</v>
      </c>
      <c r="N3410" s="2">
        <v>111058</v>
      </c>
      <c r="O3410" t="s">
        <v>4700</v>
      </c>
      <c r="P3410" s="8" t="str">
        <f t="shared" si="269"/>
        <v>0164114</v>
      </c>
      <c r="Q3410" s="8" t="e">
        <f t="shared" si="267"/>
        <v>#N/A</v>
      </c>
      <c r="R3410" s="19">
        <v>44557</v>
      </c>
      <c r="S3410" s="17" t="s">
        <v>2055</v>
      </c>
      <c r="T3410" s="8" t="str">
        <f t="shared" si="270"/>
        <v>VM HNI Hoà</v>
      </c>
      <c r="U3410" t="s">
        <v>11092</v>
      </c>
      <c r="Y3410" t="str">
        <f t="shared" si="271"/>
        <v>WINCOMHANOI</v>
      </c>
    </row>
    <row r="3411" spans="1:25" x14ac:dyDescent="0.2">
      <c r="A3411" t="s">
        <v>0</v>
      </c>
      <c r="B3411" t="s">
        <v>4701</v>
      </c>
      <c r="D3411" t="s">
        <v>42</v>
      </c>
      <c r="E3411" t="s">
        <v>3</v>
      </c>
      <c r="F3411" s="12">
        <v>7</v>
      </c>
      <c r="G3411" s="2">
        <v>614509</v>
      </c>
      <c r="H3411" t="s">
        <v>4</v>
      </c>
      <c r="J3411" t="s">
        <v>43</v>
      </c>
      <c r="K3411" s="9" t="str">
        <f t="shared" si="268"/>
        <v>Bắp bò muối gói 200g</v>
      </c>
      <c r="L3411" s="8" t="str">
        <f>VLOOKUP(K3411,'[1]Mã Misa'!$B$2:$D$74,2,0)</f>
        <v>Bắp bò muối 200g</v>
      </c>
      <c r="M3411" s="8" t="str">
        <f>VLOOKUP(L3411,'[1]Mã Misa'!$C$2:$D$74,2,0)</f>
        <v>BBM200</v>
      </c>
      <c r="N3411" s="2">
        <v>87787</v>
      </c>
      <c r="O3411" t="s">
        <v>4702</v>
      </c>
      <c r="P3411" s="8" t="str">
        <f t="shared" si="269"/>
        <v>0003512</v>
      </c>
      <c r="Q3411" s="8" t="e">
        <f t="shared" si="267"/>
        <v>#N/A</v>
      </c>
      <c r="R3411" s="19">
        <v>44557</v>
      </c>
      <c r="S3411" s="17" t="s">
        <v>4703</v>
      </c>
      <c r="T3411" s="8" t="str">
        <f t="shared" si="270"/>
        <v>VM+ VTU 60</v>
      </c>
      <c r="U3411" t="s">
        <v>11713</v>
      </c>
      <c r="Y3411" t="str">
        <f t="shared" si="271"/>
        <v>WINCOMVUNGTAU</v>
      </c>
    </row>
    <row r="3412" spans="1:25" x14ac:dyDescent="0.2">
      <c r="A3412" t="s">
        <v>0</v>
      </c>
      <c r="B3412" t="s">
        <v>4704</v>
      </c>
      <c r="D3412" t="s">
        <v>42</v>
      </c>
      <c r="E3412" t="s">
        <v>3</v>
      </c>
      <c r="F3412" s="12">
        <v>15</v>
      </c>
      <c r="G3412" s="2">
        <v>1316805</v>
      </c>
      <c r="H3412" t="s">
        <v>4</v>
      </c>
      <c r="J3412" t="s">
        <v>43</v>
      </c>
      <c r="K3412" s="9" t="str">
        <f t="shared" si="268"/>
        <v>Bắp bò muối gói 200g</v>
      </c>
      <c r="L3412" s="8" t="str">
        <f>VLOOKUP(K3412,'[1]Mã Misa'!$B$2:$D$74,2,0)</f>
        <v>Bắp bò muối 200g</v>
      </c>
      <c r="M3412" s="8" t="str">
        <f>VLOOKUP(L3412,'[1]Mã Misa'!$C$2:$D$74,2,0)</f>
        <v>BBM200</v>
      </c>
      <c r="N3412" s="2">
        <v>87787</v>
      </c>
      <c r="O3412" t="s">
        <v>4705</v>
      </c>
      <c r="P3412" s="8" t="str">
        <f t="shared" si="269"/>
        <v>0003513</v>
      </c>
      <c r="Q3412" s="8" t="e">
        <f t="shared" si="267"/>
        <v>#N/A</v>
      </c>
      <c r="R3412" s="19">
        <v>44557</v>
      </c>
      <c r="S3412" s="17" t="s">
        <v>4217</v>
      </c>
      <c r="T3412" s="8" t="str">
        <f t="shared" si="270"/>
        <v>VM+ VTU 27</v>
      </c>
      <c r="U3412" t="s">
        <v>11618</v>
      </c>
      <c r="Y3412" t="str">
        <f t="shared" si="271"/>
        <v>WINCOMVUNGTAU</v>
      </c>
    </row>
    <row r="3413" spans="1:25" x14ac:dyDescent="0.2">
      <c r="A3413" t="s">
        <v>0</v>
      </c>
      <c r="B3413" t="s">
        <v>4706</v>
      </c>
      <c r="D3413" t="s">
        <v>42</v>
      </c>
      <c r="E3413" t="s">
        <v>3</v>
      </c>
      <c r="F3413" s="12">
        <v>4</v>
      </c>
      <c r="G3413" s="2">
        <v>351148</v>
      </c>
      <c r="H3413" t="s">
        <v>4</v>
      </c>
      <c r="J3413" t="s">
        <v>43</v>
      </c>
      <c r="K3413" s="9" t="str">
        <f t="shared" si="268"/>
        <v>Bắp bò muối gói 200g</v>
      </c>
      <c r="L3413" s="8" t="str">
        <f>VLOOKUP(K3413,'[1]Mã Misa'!$B$2:$D$74,2,0)</f>
        <v>Bắp bò muối 200g</v>
      </c>
      <c r="M3413" s="8" t="str">
        <f>VLOOKUP(L3413,'[1]Mã Misa'!$C$2:$D$74,2,0)</f>
        <v>BBM200</v>
      </c>
      <c r="N3413" s="2">
        <v>87787</v>
      </c>
      <c r="O3413" t="s">
        <v>4707</v>
      </c>
      <c r="P3413" s="8" t="str">
        <f t="shared" si="269"/>
        <v>0164126</v>
      </c>
      <c r="Q3413" s="8" t="e">
        <f t="shared" si="267"/>
        <v>#N/A</v>
      </c>
      <c r="R3413" s="19">
        <v>44557</v>
      </c>
      <c r="S3413" s="17" t="s">
        <v>4708</v>
      </c>
      <c r="T3413" s="8" t="str">
        <f t="shared" si="270"/>
        <v>VM+ HNI Th</v>
      </c>
      <c r="U3413" t="s">
        <v>11714</v>
      </c>
      <c r="Y3413" t="str">
        <f t="shared" si="271"/>
        <v>WINCOMHANOI</v>
      </c>
    </row>
    <row r="3414" spans="1:25" x14ac:dyDescent="0.2">
      <c r="A3414" t="s">
        <v>0</v>
      </c>
      <c r="B3414" t="s">
        <v>4709</v>
      </c>
      <c r="D3414" t="s">
        <v>42</v>
      </c>
      <c r="E3414" t="s">
        <v>3</v>
      </c>
      <c r="F3414" s="12">
        <v>9</v>
      </c>
      <c r="G3414" s="2">
        <v>790083</v>
      </c>
      <c r="H3414" t="s">
        <v>4</v>
      </c>
      <c r="J3414" t="s">
        <v>43</v>
      </c>
      <c r="K3414" s="9" t="str">
        <f t="shared" si="268"/>
        <v>Bắp bò muối gói 200g</v>
      </c>
      <c r="L3414" s="8" t="str">
        <f>VLOOKUP(K3414,'[1]Mã Misa'!$B$2:$D$74,2,0)</f>
        <v>Bắp bò muối 200g</v>
      </c>
      <c r="M3414" s="8" t="str">
        <f>VLOOKUP(L3414,'[1]Mã Misa'!$C$2:$D$74,2,0)</f>
        <v>BBM200</v>
      </c>
      <c r="N3414" s="2">
        <v>87787</v>
      </c>
      <c r="O3414" t="s">
        <v>4710</v>
      </c>
      <c r="P3414" s="8" t="str">
        <f t="shared" si="269"/>
        <v>0003460</v>
      </c>
      <c r="Q3414" s="8" t="e">
        <f t="shared" si="267"/>
        <v>#N/A</v>
      </c>
      <c r="R3414" s="19">
        <v>44557</v>
      </c>
      <c r="S3414" s="17" t="s">
        <v>4711</v>
      </c>
      <c r="T3414" s="8" t="str">
        <f t="shared" si="270"/>
        <v>VM+ HDG Ph</v>
      </c>
      <c r="U3414" t="s">
        <v>11715</v>
      </c>
      <c r="Y3414" t="str">
        <f t="shared" si="271"/>
        <v>WINCOMHAIDUONG</v>
      </c>
    </row>
    <row r="3415" spans="1:25" x14ac:dyDescent="0.2">
      <c r="A3415" t="s">
        <v>0</v>
      </c>
      <c r="B3415" t="s">
        <v>4712</v>
      </c>
      <c r="D3415" t="s">
        <v>42</v>
      </c>
      <c r="E3415" t="s">
        <v>3</v>
      </c>
      <c r="F3415" s="12">
        <v>12</v>
      </c>
      <c r="G3415" s="2">
        <v>1053444</v>
      </c>
      <c r="H3415" t="s">
        <v>4</v>
      </c>
      <c r="J3415" t="s">
        <v>43</v>
      </c>
      <c r="K3415" s="9" t="str">
        <f t="shared" si="268"/>
        <v>Bắp bò muối gói 200g</v>
      </c>
      <c r="L3415" s="8" t="str">
        <f>VLOOKUP(K3415,'[1]Mã Misa'!$B$2:$D$74,2,0)</f>
        <v>Bắp bò muối 200g</v>
      </c>
      <c r="M3415" s="8" t="str">
        <f>VLOOKUP(L3415,'[1]Mã Misa'!$C$2:$D$74,2,0)</f>
        <v>BBM200</v>
      </c>
      <c r="N3415" s="2">
        <v>87787</v>
      </c>
      <c r="O3415" t="s">
        <v>4713</v>
      </c>
      <c r="P3415" s="8" t="str">
        <f t="shared" si="269"/>
        <v>0048589</v>
      </c>
      <c r="Q3415" s="8" t="e">
        <f t="shared" si="267"/>
        <v>#N/A</v>
      </c>
      <c r="R3415" s="19">
        <v>44557</v>
      </c>
      <c r="S3415" s="17" t="s">
        <v>4714</v>
      </c>
      <c r="T3415" s="8" t="str">
        <f t="shared" si="270"/>
        <v>VM+ HCM 59</v>
      </c>
      <c r="U3415" t="s">
        <v>11716</v>
      </c>
      <c r="Y3415" t="str">
        <f t="shared" si="271"/>
        <v>WINCOMHOCHIMINH</v>
      </c>
    </row>
    <row r="3416" spans="1:25" x14ac:dyDescent="0.2">
      <c r="A3416" t="s">
        <v>0</v>
      </c>
      <c r="B3416" t="s">
        <v>4715</v>
      </c>
      <c r="D3416" t="s">
        <v>42</v>
      </c>
      <c r="E3416" t="s">
        <v>3</v>
      </c>
      <c r="F3416" s="12">
        <v>5</v>
      </c>
      <c r="G3416" s="2">
        <v>438935</v>
      </c>
      <c r="H3416" t="s">
        <v>4</v>
      </c>
      <c r="J3416" t="s">
        <v>43</v>
      </c>
      <c r="K3416" s="9" t="str">
        <f t="shared" si="268"/>
        <v>Bắp bò muối gói 200g</v>
      </c>
      <c r="L3416" s="8" t="str">
        <f>VLOOKUP(K3416,'[1]Mã Misa'!$B$2:$D$74,2,0)</f>
        <v>Bắp bò muối 200g</v>
      </c>
      <c r="M3416" s="8" t="str">
        <f>VLOOKUP(L3416,'[1]Mã Misa'!$C$2:$D$74,2,0)</f>
        <v>BBM200</v>
      </c>
      <c r="N3416" s="2">
        <v>87787</v>
      </c>
      <c r="O3416" t="s">
        <v>4716</v>
      </c>
      <c r="P3416" s="8" t="str">
        <f t="shared" si="269"/>
        <v>0048590</v>
      </c>
      <c r="Q3416" s="8" t="e">
        <f t="shared" si="267"/>
        <v>#N/A</v>
      </c>
      <c r="R3416" s="19">
        <v>44557</v>
      </c>
      <c r="S3416" s="17" t="s">
        <v>3966</v>
      </c>
      <c r="T3416" s="8" t="str">
        <f t="shared" si="270"/>
        <v>VM+ HCM 36</v>
      </c>
      <c r="U3416" t="s">
        <v>11568</v>
      </c>
      <c r="Y3416" t="str">
        <f t="shared" si="271"/>
        <v>WINCOMHOCHIMINH</v>
      </c>
    </row>
    <row r="3417" spans="1:25" x14ac:dyDescent="0.2">
      <c r="A3417" t="s">
        <v>0</v>
      </c>
      <c r="B3417" t="s">
        <v>4717</v>
      </c>
      <c r="D3417" t="s">
        <v>42</v>
      </c>
      <c r="E3417" t="s">
        <v>3</v>
      </c>
      <c r="F3417" s="12">
        <v>4</v>
      </c>
      <c r="G3417" s="2">
        <v>351148</v>
      </c>
      <c r="H3417" t="s">
        <v>4</v>
      </c>
      <c r="J3417" t="s">
        <v>43</v>
      </c>
      <c r="K3417" s="9" t="str">
        <f t="shared" si="268"/>
        <v>Bắp bò muối gói 200g</v>
      </c>
      <c r="L3417" s="8" t="str">
        <f>VLOOKUP(K3417,'[1]Mã Misa'!$B$2:$D$74,2,0)</f>
        <v>Bắp bò muối 200g</v>
      </c>
      <c r="M3417" s="8" t="str">
        <f>VLOOKUP(L3417,'[1]Mã Misa'!$C$2:$D$74,2,0)</f>
        <v>BBM200</v>
      </c>
      <c r="N3417" s="2">
        <v>87787</v>
      </c>
      <c r="O3417" t="s">
        <v>4718</v>
      </c>
      <c r="P3417" s="8" t="str">
        <f t="shared" si="269"/>
        <v>0048591</v>
      </c>
      <c r="Q3417" s="8" t="e">
        <f t="shared" si="267"/>
        <v>#N/A</v>
      </c>
      <c r="R3417" s="19">
        <v>44557</v>
      </c>
      <c r="S3417" s="17" t="s">
        <v>4719</v>
      </c>
      <c r="T3417" s="8" t="str">
        <f t="shared" si="270"/>
        <v>VM+ HCM 75</v>
      </c>
      <c r="U3417" t="s">
        <v>11717</v>
      </c>
      <c r="Y3417" t="str">
        <f t="shared" si="271"/>
        <v>WINCOMHOCHIMINH</v>
      </c>
    </row>
    <row r="3418" spans="1:25" x14ac:dyDescent="0.2">
      <c r="A3418" t="s">
        <v>0</v>
      </c>
      <c r="B3418" t="s">
        <v>4720</v>
      </c>
      <c r="D3418" t="s">
        <v>42</v>
      </c>
      <c r="E3418" t="s">
        <v>3</v>
      </c>
      <c r="F3418" s="12">
        <v>14</v>
      </c>
      <c r="G3418" s="2">
        <v>1229018</v>
      </c>
      <c r="H3418" t="s">
        <v>4</v>
      </c>
      <c r="J3418" t="s">
        <v>43</v>
      </c>
      <c r="K3418" s="9" t="str">
        <f t="shared" si="268"/>
        <v>Bắp bò muối gói 200g</v>
      </c>
      <c r="L3418" s="8" t="str">
        <f>VLOOKUP(K3418,'[1]Mã Misa'!$B$2:$D$74,2,0)</f>
        <v>Bắp bò muối 200g</v>
      </c>
      <c r="M3418" s="8" t="str">
        <f>VLOOKUP(L3418,'[1]Mã Misa'!$C$2:$D$74,2,0)</f>
        <v>BBM200</v>
      </c>
      <c r="N3418" s="2">
        <v>87787</v>
      </c>
      <c r="O3418" t="s">
        <v>4721</v>
      </c>
      <c r="P3418" s="8" t="str">
        <f t="shared" si="269"/>
        <v>0003515</v>
      </c>
      <c r="Q3418" s="8" t="e">
        <f t="shared" si="267"/>
        <v>#N/A</v>
      </c>
      <c r="R3418" s="19">
        <v>44557</v>
      </c>
      <c r="S3418" s="17" t="s">
        <v>4722</v>
      </c>
      <c r="T3418" s="8" t="str">
        <f t="shared" si="270"/>
        <v>VM+ VTU 11</v>
      </c>
      <c r="U3418" t="s">
        <v>11718</v>
      </c>
      <c r="Y3418" t="str">
        <f t="shared" si="271"/>
        <v>WINCOMVUNGTAU</v>
      </c>
    </row>
    <row r="3419" spans="1:25" x14ac:dyDescent="0.2">
      <c r="A3419" t="s">
        <v>0</v>
      </c>
      <c r="B3419" t="s">
        <v>4723</v>
      </c>
      <c r="D3419" t="s">
        <v>42</v>
      </c>
      <c r="E3419" t="s">
        <v>3</v>
      </c>
      <c r="F3419" s="12">
        <v>4</v>
      </c>
      <c r="G3419" s="2">
        <v>351148</v>
      </c>
      <c r="H3419" t="s">
        <v>4</v>
      </c>
      <c r="J3419" t="s">
        <v>43</v>
      </c>
      <c r="K3419" s="9" t="str">
        <f t="shared" si="268"/>
        <v>Bắp bò muối gói 200g</v>
      </c>
      <c r="L3419" s="8" t="str">
        <f>VLOOKUP(K3419,'[1]Mã Misa'!$B$2:$D$74,2,0)</f>
        <v>Bắp bò muối 200g</v>
      </c>
      <c r="M3419" s="8" t="str">
        <f>VLOOKUP(L3419,'[1]Mã Misa'!$C$2:$D$74,2,0)</f>
        <v>BBM200</v>
      </c>
      <c r="N3419" s="2">
        <v>87787</v>
      </c>
      <c r="O3419" t="s">
        <v>4724</v>
      </c>
      <c r="P3419" s="8" t="str">
        <f t="shared" si="269"/>
        <v>0164139</v>
      </c>
      <c r="Q3419" s="8" t="e">
        <f t="shared" si="267"/>
        <v>#N/A</v>
      </c>
      <c r="R3419" s="19">
        <v>44557</v>
      </c>
      <c r="S3419" s="17" t="s">
        <v>1748</v>
      </c>
      <c r="T3419" s="8" t="str">
        <f t="shared" si="270"/>
        <v>VM+ HNI Th</v>
      </c>
      <c r="U3419" t="s">
        <v>11014</v>
      </c>
      <c r="Y3419" t="str">
        <f t="shared" si="271"/>
        <v>WINCOMHANOI</v>
      </c>
    </row>
    <row r="3420" spans="1:25" x14ac:dyDescent="0.2">
      <c r="A3420" t="s">
        <v>0</v>
      </c>
      <c r="B3420" t="s">
        <v>4725</v>
      </c>
      <c r="D3420" t="s">
        <v>42</v>
      </c>
      <c r="E3420" t="s">
        <v>3</v>
      </c>
      <c r="F3420" s="12">
        <v>3</v>
      </c>
      <c r="G3420" s="2">
        <v>263361</v>
      </c>
      <c r="H3420" t="s">
        <v>4</v>
      </c>
      <c r="J3420" t="s">
        <v>43</v>
      </c>
      <c r="K3420" s="9" t="str">
        <f t="shared" si="268"/>
        <v>Bắp bò muối gói 200g</v>
      </c>
      <c r="L3420" s="8" t="str">
        <f>VLOOKUP(K3420,'[1]Mã Misa'!$B$2:$D$74,2,0)</f>
        <v>Bắp bò muối 200g</v>
      </c>
      <c r="M3420" s="8" t="str">
        <f>VLOOKUP(L3420,'[1]Mã Misa'!$C$2:$D$74,2,0)</f>
        <v>BBM200</v>
      </c>
      <c r="N3420" s="2">
        <v>87787</v>
      </c>
      <c r="O3420" t="s">
        <v>4726</v>
      </c>
      <c r="P3420" s="8" t="str">
        <f t="shared" si="269"/>
        <v>0004535</v>
      </c>
      <c r="Q3420" s="8" t="e">
        <f t="shared" si="267"/>
        <v>#N/A</v>
      </c>
      <c r="R3420" s="19">
        <v>44557</v>
      </c>
      <c r="S3420" s="17" t="s">
        <v>4727</v>
      </c>
      <c r="T3420" s="8" t="str">
        <f t="shared" si="270"/>
        <v>VM+ KHA 48</v>
      </c>
      <c r="U3420" t="s">
        <v>11719</v>
      </c>
      <c r="Y3420" t="str">
        <f t="shared" si="271"/>
        <v>WINCOMKHANHHOA</v>
      </c>
    </row>
    <row r="3421" spans="1:25" x14ac:dyDescent="0.2">
      <c r="A3421" t="s">
        <v>0</v>
      </c>
      <c r="B3421" t="s">
        <v>4728</v>
      </c>
      <c r="D3421" t="s">
        <v>42</v>
      </c>
      <c r="E3421" t="s">
        <v>3</v>
      </c>
      <c r="F3421" s="12">
        <v>8</v>
      </c>
      <c r="G3421" s="2">
        <v>702296</v>
      </c>
      <c r="H3421" t="s">
        <v>4</v>
      </c>
      <c r="J3421" t="s">
        <v>43</v>
      </c>
      <c r="K3421" s="9" t="str">
        <f t="shared" si="268"/>
        <v>Bắp bò muối gói 200g</v>
      </c>
      <c r="L3421" s="8" t="str">
        <f>VLOOKUP(K3421,'[1]Mã Misa'!$B$2:$D$74,2,0)</f>
        <v>Bắp bò muối 200g</v>
      </c>
      <c r="M3421" s="8" t="str">
        <f>VLOOKUP(L3421,'[1]Mã Misa'!$C$2:$D$74,2,0)</f>
        <v>BBM200</v>
      </c>
      <c r="N3421" s="2">
        <v>87787</v>
      </c>
      <c r="O3421" t="s">
        <v>4729</v>
      </c>
      <c r="P3421" s="8" t="str">
        <f t="shared" si="269"/>
        <v>0048593</v>
      </c>
      <c r="Q3421" s="8" t="e">
        <f t="shared" si="267"/>
        <v>#N/A</v>
      </c>
      <c r="R3421" s="19">
        <v>44557</v>
      </c>
      <c r="S3421" s="17" t="s">
        <v>4730</v>
      </c>
      <c r="T3421" s="8" t="str">
        <f t="shared" si="270"/>
        <v>VM+ HCM 60</v>
      </c>
      <c r="U3421" t="s">
        <v>11720</v>
      </c>
      <c r="Y3421" t="str">
        <f t="shared" si="271"/>
        <v>WINCOMHOCHIMINH</v>
      </c>
    </row>
    <row r="3422" spans="1:25" x14ac:dyDescent="0.2">
      <c r="A3422" t="s">
        <v>0</v>
      </c>
      <c r="B3422" t="s">
        <v>4731</v>
      </c>
      <c r="D3422" t="s">
        <v>42</v>
      </c>
      <c r="E3422" t="s">
        <v>3</v>
      </c>
      <c r="F3422" s="12">
        <v>4</v>
      </c>
      <c r="G3422" s="2">
        <v>351148</v>
      </c>
      <c r="H3422" t="s">
        <v>4</v>
      </c>
      <c r="J3422" t="s">
        <v>43</v>
      </c>
      <c r="K3422" s="9" t="str">
        <f t="shared" si="268"/>
        <v>Bắp bò muối gói 200g</v>
      </c>
      <c r="L3422" s="8" t="str">
        <f>VLOOKUP(K3422,'[1]Mã Misa'!$B$2:$D$74,2,0)</f>
        <v>Bắp bò muối 200g</v>
      </c>
      <c r="M3422" s="8" t="str">
        <f>VLOOKUP(L3422,'[1]Mã Misa'!$C$2:$D$74,2,0)</f>
        <v>BBM200</v>
      </c>
      <c r="N3422" s="2">
        <v>87787</v>
      </c>
      <c r="O3422" t="s">
        <v>4732</v>
      </c>
      <c r="P3422" s="8" t="str">
        <f t="shared" si="269"/>
        <v>0021245</v>
      </c>
      <c r="Q3422" s="8" t="e">
        <f t="shared" si="267"/>
        <v>#N/A</v>
      </c>
      <c r="R3422" s="19">
        <v>44557</v>
      </c>
      <c r="S3422" s="17" t="s">
        <v>4733</v>
      </c>
      <c r="T3422" s="8" t="str">
        <f t="shared" si="270"/>
        <v>VM+ DNG 2G</v>
      </c>
      <c r="U3422" t="s">
        <v>11721</v>
      </c>
      <c r="Y3422" t="str">
        <f t="shared" si="271"/>
        <v>WINCOMDANANG</v>
      </c>
    </row>
    <row r="3423" spans="1:25" x14ac:dyDescent="0.2">
      <c r="A3423" t="s">
        <v>0</v>
      </c>
      <c r="B3423" t="s">
        <v>4734</v>
      </c>
      <c r="D3423" t="s">
        <v>42</v>
      </c>
      <c r="E3423" t="s">
        <v>3</v>
      </c>
      <c r="F3423" s="12">
        <v>15</v>
      </c>
      <c r="G3423" s="2">
        <v>1316805</v>
      </c>
      <c r="H3423" t="s">
        <v>4</v>
      </c>
      <c r="J3423" t="s">
        <v>43</v>
      </c>
      <c r="K3423" s="9" t="str">
        <f t="shared" si="268"/>
        <v>Bắp bò muối gói 200g</v>
      </c>
      <c r="L3423" s="8" t="str">
        <f>VLOOKUP(K3423,'[1]Mã Misa'!$B$2:$D$74,2,0)</f>
        <v>Bắp bò muối 200g</v>
      </c>
      <c r="M3423" s="8" t="str">
        <f>VLOOKUP(L3423,'[1]Mã Misa'!$C$2:$D$74,2,0)</f>
        <v>BBM200</v>
      </c>
      <c r="N3423" s="2">
        <v>87787</v>
      </c>
      <c r="O3423" t="s">
        <v>4735</v>
      </c>
      <c r="P3423" s="8" t="str">
        <f t="shared" si="269"/>
        <v>0048594</v>
      </c>
      <c r="Q3423" s="8" t="e">
        <f t="shared" si="267"/>
        <v>#N/A</v>
      </c>
      <c r="R3423" s="19">
        <v>44557</v>
      </c>
      <c r="S3423" s="17" t="s">
        <v>3538</v>
      </c>
      <c r="T3423" s="8" t="str">
        <f t="shared" si="270"/>
        <v>VM+ HCM 64</v>
      </c>
      <c r="U3423" t="s">
        <v>11465</v>
      </c>
      <c r="Y3423" t="str">
        <f t="shared" si="271"/>
        <v>WINCOMHOCHIMINH</v>
      </c>
    </row>
    <row r="3424" spans="1:25" x14ac:dyDescent="0.2">
      <c r="A3424" t="s">
        <v>0</v>
      </c>
      <c r="B3424" t="s">
        <v>4736</v>
      </c>
      <c r="D3424" t="s">
        <v>42</v>
      </c>
      <c r="E3424" t="s">
        <v>3</v>
      </c>
      <c r="F3424" s="12">
        <v>5</v>
      </c>
      <c r="G3424" s="2">
        <v>438935</v>
      </c>
      <c r="H3424" t="s">
        <v>4</v>
      </c>
      <c r="J3424" t="s">
        <v>43</v>
      </c>
      <c r="K3424" s="9" t="str">
        <f t="shared" si="268"/>
        <v>Bắp bò muối gói 200g</v>
      </c>
      <c r="L3424" s="8" t="str">
        <f>VLOOKUP(K3424,'[1]Mã Misa'!$B$2:$D$74,2,0)</f>
        <v>Bắp bò muối 200g</v>
      </c>
      <c r="M3424" s="8" t="str">
        <f>VLOOKUP(L3424,'[1]Mã Misa'!$C$2:$D$74,2,0)</f>
        <v>BBM200</v>
      </c>
      <c r="N3424" s="2">
        <v>87787</v>
      </c>
      <c r="O3424" t="s">
        <v>4737</v>
      </c>
      <c r="P3424" s="8" t="str">
        <f t="shared" si="269"/>
        <v>0164141</v>
      </c>
      <c r="Q3424" s="8" t="e">
        <f t="shared" si="267"/>
        <v>#N/A</v>
      </c>
      <c r="R3424" s="19">
        <v>44557</v>
      </c>
      <c r="S3424" s="17" t="s">
        <v>1318</v>
      </c>
      <c r="T3424" s="8" t="str">
        <f t="shared" si="270"/>
        <v>VM+ HNI 57</v>
      </c>
      <c r="U3424" t="s">
        <v>10890</v>
      </c>
      <c r="Y3424" t="str">
        <f t="shared" si="271"/>
        <v>WINCOMHANOI</v>
      </c>
    </row>
    <row r="3425" spans="1:25" x14ac:dyDescent="0.2">
      <c r="A3425" t="s">
        <v>0</v>
      </c>
      <c r="B3425" t="s">
        <v>4738</v>
      </c>
      <c r="D3425" t="s">
        <v>42</v>
      </c>
      <c r="E3425" t="s">
        <v>3</v>
      </c>
      <c r="F3425" s="12">
        <v>4</v>
      </c>
      <c r="G3425" s="2">
        <v>351148</v>
      </c>
      <c r="H3425" t="s">
        <v>4</v>
      </c>
      <c r="J3425" t="s">
        <v>43</v>
      </c>
      <c r="K3425" s="9" t="str">
        <f t="shared" si="268"/>
        <v>Bắp bò muối gói 200g</v>
      </c>
      <c r="L3425" s="8" t="str">
        <f>VLOOKUP(K3425,'[1]Mã Misa'!$B$2:$D$74,2,0)</f>
        <v>Bắp bò muối 200g</v>
      </c>
      <c r="M3425" s="8" t="str">
        <f>VLOOKUP(L3425,'[1]Mã Misa'!$C$2:$D$74,2,0)</f>
        <v>BBM200</v>
      </c>
      <c r="N3425" s="2">
        <v>87787</v>
      </c>
      <c r="O3425" t="s">
        <v>4739</v>
      </c>
      <c r="P3425" s="8" t="str">
        <f t="shared" si="269"/>
        <v>0007405</v>
      </c>
      <c r="Q3425" s="8" t="e">
        <f t="shared" si="267"/>
        <v>#N/A</v>
      </c>
      <c r="R3425" s="19">
        <v>44557</v>
      </c>
      <c r="S3425" s="17" t="s">
        <v>4740</v>
      </c>
      <c r="T3425" s="8" t="str">
        <f t="shared" si="270"/>
        <v>VM+ CTO 83</v>
      </c>
      <c r="U3425" t="s">
        <v>11722</v>
      </c>
      <c r="Y3425" t="str">
        <f t="shared" si="271"/>
        <v>WINCOMCANTHO</v>
      </c>
    </row>
    <row r="3426" spans="1:25" x14ac:dyDescent="0.2">
      <c r="A3426" t="s">
        <v>0</v>
      </c>
      <c r="B3426" t="s">
        <v>4741</v>
      </c>
      <c r="D3426" t="s">
        <v>42</v>
      </c>
      <c r="E3426" t="s">
        <v>3</v>
      </c>
      <c r="F3426" s="12">
        <v>4</v>
      </c>
      <c r="G3426" s="2">
        <v>351148</v>
      </c>
      <c r="H3426" t="s">
        <v>4</v>
      </c>
      <c r="J3426" t="s">
        <v>43</v>
      </c>
      <c r="K3426" s="9" t="str">
        <f t="shared" si="268"/>
        <v>Bắp bò muối gói 200g</v>
      </c>
      <c r="L3426" s="8" t="str">
        <f>VLOOKUP(K3426,'[1]Mã Misa'!$B$2:$D$74,2,0)</f>
        <v>Bắp bò muối 200g</v>
      </c>
      <c r="M3426" s="8" t="str">
        <f>VLOOKUP(L3426,'[1]Mã Misa'!$C$2:$D$74,2,0)</f>
        <v>BBM200</v>
      </c>
      <c r="N3426" s="2">
        <v>87787</v>
      </c>
      <c r="O3426" t="s">
        <v>4742</v>
      </c>
      <c r="P3426" s="8" t="str">
        <f t="shared" si="269"/>
        <v>0048595</v>
      </c>
      <c r="Q3426" s="8" t="e">
        <f t="shared" si="267"/>
        <v>#N/A</v>
      </c>
      <c r="R3426" s="19">
        <v>44557</v>
      </c>
      <c r="S3426" s="17" t="s">
        <v>4743</v>
      </c>
      <c r="T3426" s="8" t="str">
        <f t="shared" si="270"/>
        <v>VM+ HCM Hi</v>
      </c>
      <c r="U3426" t="s">
        <v>11723</v>
      </c>
      <c r="Y3426" t="str">
        <f t="shared" si="271"/>
        <v>WINCOMHOCHIMINH</v>
      </c>
    </row>
    <row r="3427" spans="1:25" x14ac:dyDescent="0.2">
      <c r="A3427" t="s">
        <v>0</v>
      </c>
      <c r="B3427" t="s">
        <v>4744</v>
      </c>
      <c r="D3427" t="s">
        <v>42</v>
      </c>
      <c r="E3427" t="s">
        <v>3</v>
      </c>
      <c r="F3427" s="12">
        <v>7</v>
      </c>
      <c r="G3427" s="2">
        <v>614509</v>
      </c>
      <c r="H3427" t="s">
        <v>4</v>
      </c>
      <c r="J3427" t="s">
        <v>43</v>
      </c>
      <c r="K3427" s="9" t="str">
        <f t="shared" si="268"/>
        <v>Bắp bò muối gói 200g</v>
      </c>
      <c r="L3427" s="8" t="str">
        <f>VLOOKUP(K3427,'[1]Mã Misa'!$B$2:$D$74,2,0)</f>
        <v>Bắp bò muối 200g</v>
      </c>
      <c r="M3427" s="8" t="str">
        <f>VLOOKUP(L3427,'[1]Mã Misa'!$C$2:$D$74,2,0)</f>
        <v>BBM200</v>
      </c>
      <c r="N3427" s="2">
        <v>87787</v>
      </c>
      <c r="O3427" t="s">
        <v>4745</v>
      </c>
      <c r="P3427" s="8" t="str">
        <f t="shared" si="269"/>
        <v>0048598</v>
      </c>
      <c r="Q3427" s="8" t="e">
        <f t="shared" si="267"/>
        <v>#N/A</v>
      </c>
      <c r="R3427" s="19">
        <v>44557</v>
      </c>
      <c r="S3427" s="17" t="s">
        <v>272</v>
      </c>
      <c r="T3427" s="8" t="str">
        <f t="shared" si="270"/>
        <v>VM+ HCM 75</v>
      </c>
      <c r="U3427" t="s">
        <v>10582</v>
      </c>
      <c r="Y3427" t="str">
        <f t="shared" si="271"/>
        <v>WINCOMHOCHIMINH</v>
      </c>
    </row>
    <row r="3428" spans="1:25" x14ac:dyDescent="0.2">
      <c r="A3428" t="s">
        <v>0</v>
      </c>
      <c r="B3428" t="s">
        <v>4746</v>
      </c>
      <c r="D3428" t="s">
        <v>42</v>
      </c>
      <c r="E3428" t="s">
        <v>3</v>
      </c>
      <c r="F3428" s="12">
        <v>1</v>
      </c>
      <c r="G3428" s="2">
        <v>87787</v>
      </c>
      <c r="H3428" t="s">
        <v>4</v>
      </c>
      <c r="J3428" t="s">
        <v>43</v>
      </c>
      <c r="K3428" s="9" t="str">
        <f t="shared" si="268"/>
        <v>Bắp bò muối gói 200g</v>
      </c>
      <c r="L3428" s="8" t="str">
        <f>VLOOKUP(K3428,'[1]Mã Misa'!$B$2:$D$74,2,0)</f>
        <v>Bắp bò muối 200g</v>
      </c>
      <c r="M3428" s="8" t="str">
        <f>VLOOKUP(L3428,'[1]Mã Misa'!$C$2:$D$74,2,0)</f>
        <v>BBM200</v>
      </c>
      <c r="N3428" s="2">
        <v>87787</v>
      </c>
      <c r="O3428" t="s">
        <v>4747</v>
      </c>
      <c r="P3428" s="8" t="str">
        <f t="shared" si="269"/>
        <v>0013594</v>
      </c>
      <c r="Q3428" s="8" t="e">
        <f t="shared" si="267"/>
        <v>#N/A</v>
      </c>
      <c r="R3428" s="19">
        <v>44557</v>
      </c>
      <c r="S3428" s="17" t="s">
        <v>4266</v>
      </c>
      <c r="T3428" s="8" t="str">
        <f t="shared" si="270"/>
        <v>VM+ QNH 43</v>
      </c>
      <c r="U3428" t="s">
        <v>11625</v>
      </c>
      <c r="Y3428" t="str">
        <f t="shared" si="271"/>
        <v>WINCOMQUANGNINH</v>
      </c>
    </row>
    <row r="3429" spans="1:25" x14ac:dyDescent="0.2">
      <c r="A3429" t="s">
        <v>0</v>
      </c>
      <c r="B3429" t="s">
        <v>4748</v>
      </c>
      <c r="D3429" t="s">
        <v>42</v>
      </c>
      <c r="E3429" t="s">
        <v>3</v>
      </c>
      <c r="F3429" s="12">
        <v>4</v>
      </c>
      <c r="G3429" s="2">
        <v>351148</v>
      </c>
      <c r="H3429" t="s">
        <v>4</v>
      </c>
      <c r="J3429" t="s">
        <v>43</v>
      </c>
      <c r="K3429" s="9" t="str">
        <f t="shared" si="268"/>
        <v>Bắp bò muối gói 200g</v>
      </c>
      <c r="L3429" s="8" t="str">
        <f>VLOOKUP(K3429,'[1]Mã Misa'!$B$2:$D$74,2,0)</f>
        <v>Bắp bò muối 200g</v>
      </c>
      <c r="M3429" s="8" t="str">
        <f>VLOOKUP(L3429,'[1]Mã Misa'!$C$2:$D$74,2,0)</f>
        <v>BBM200</v>
      </c>
      <c r="N3429" s="2">
        <v>87787</v>
      </c>
      <c r="O3429" t="s">
        <v>4749</v>
      </c>
      <c r="P3429" s="8" t="str">
        <f t="shared" si="269"/>
        <v>0048599</v>
      </c>
      <c r="Q3429" s="8" t="e">
        <f t="shared" si="267"/>
        <v>#N/A</v>
      </c>
      <c r="R3429" s="19">
        <v>44557</v>
      </c>
      <c r="S3429" s="17" t="s">
        <v>4750</v>
      </c>
      <c r="T3429" s="8" t="str">
        <f t="shared" si="270"/>
        <v>VM+ HCM 17</v>
      </c>
      <c r="U3429" t="s">
        <v>11724</v>
      </c>
      <c r="Y3429" t="str">
        <f t="shared" si="271"/>
        <v>WINCOMHOCHIMINH</v>
      </c>
    </row>
    <row r="3430" spans="1:25" x14ac:dyDescent="0.2">
      <c r="A3430" t="s">
        <v>0</v>
      </c>
      <c r="B3430" t="s">
        <v>4751</v>
      </c>
      <c r="D3430" t="s">
        <v>42</v>
      </c>
      <c r="E3430" t="s">
        <v>3</v>
      </c>
      <c r="F3430" s="12">
        <v>10</v>
      </c>
      <c r="G3430" s="2">
        <v>877870</v>
      </c>
      <c r="H3430" t="s">
        <v>4</v>
      </c>
      <c r="J3430" t="s">
        <v>43</v>
      </c>
      <c r="K3430" s="9" t="str">
        <f t="shared" si="268"/>
        <v>Bắp bò muối gói 200g</v>
      </c>
      <c r="L3430" s="8" t="str">
        <f>VLOOKUP(K3430,'[1]Mã Misa'!$B$2:$D$74,2,0)</f>
        <v>Bắp bò muối 200g</v>
      </c>
      <c r="M3430" s="8" t="str">
        <f>VLOOKUP(L3430,'[1]Mã Misa'!$C$2:$D$74,2,0)</f>
        <v>BBM200</v>
      </c>
      <c r="N3430" s="2">
        <v>87787</v>
      </c>
      <c r="O3430" t="s">
        <v>4752</v>
      </c>
      <c r="P3430" s="8" t="str">
        <f t="shared" si="269"/>
        <v>0048600</v>
      </c>
      <c r="Q3430" s="8" t="e">
        <f t="shared" si="267"/>
        <v>#N/A</v>
      </c>
      <c r="R3430" s="19">
        <v>44557</v>
      </c>
      <c r="S3430" s="17" t="s">
        <v>4753</v>
      </c>
      <c r="T3430" s="8" t="str">
        <f t="shared" si="270"/>
        <v>VM+ HCM 60</v>
      </c>
      <c r="U3430" t="s">
        <v>11725</v>
      </c>
      <c r="Y3430" t="str">
        <f t="shared" si="271"/>
        <v>WINCOMHOCHIMINH</v>
      </c>
    </row>
    <row r="3431" spans="1:25" x14ac:dyDescent="0.2">
      <c r="A3431" t="s">
        <v>0</v>
      </c>
      <c r="B3431" t="s">
        <v>4754</v>
      </c>
      <c r="D3431" t="s">
        <v>15</v>
      </c>
      <c r="E3431" t="s">
        <v>3</v>
      </c>
      <c r="F3431" s="12">
        <v>2</v>
      </c>
      <c r="G3431" s="2">
        <v>92000</v>
      </c>
      <c r="H3431" t="s">
        <v>4</v>
      </c>
      <c r="J3431" t="s">
        <v>16</v>
      </c>
      <c r="K3431" s="9" t="str">
        <f t="shared" si="268"/>
        <v>Mộc nấm hương gói 250g</v>
      </c>
      <c r="L3431" s="8" t="str">
        <f>VLOOKUP(K3431,'[1]Mã Misa'!$B$2:$D$74,2,0)</f>
        <v>Mộc Nấm Hương 250g</v>
      </c>
      <c r="M3431" s="8" t="str">
        <f>VLOOKUP(L3431,'[1]Mã Misa'!$C$2:$D$74,2,0)</f>
        <v>MNH250</v>
      </c>
      <c r="N3431" s="2">
        <v>46000</v>
      </c>
      <c r="O3431" t="s">
        <v>4755</v>
      </c>
      <c r="P3431" s="8" t="str">
        <f t="shared" si="269"/>
        <v>0048601</v>
      </c>
      <c r="Q3431" s="8" t="e">
        <f t="shared" si="267"/>
        <v>#N/A</v>
      </c>
      <c r="R3431" s="19">
        <v>44557</v>
      </c>
      <c r="S3431" s="17" t="s">
        <v>4756</v>
      </c>
      <c r="T3431" s="8" t="str">
        <f t="shared" si="270"/>
        <v>VM+ HCM 24</v>
      </c>
      <c r="U3431" t="s">
        <v>11726</v>
      </c>
      <c r="Y3431" t="str">
        <f t="shared" si="271"/>
        <v>WINCOMHOCHIMINH</v>
      </c>
    </row>
    <row r="3432" spans="1:25" x14ac:dyDescent="0.2">
      <c r="A3432" t="s">
        <v>0</v>
      </c>
      <c r="B3432" t="s">
        <v>4757</v>
      </c>
      <c r="D3432" t="s">
        <v>42</v>
      </c>
      <c r="E3432" t="s">
        <v>3</v>
      </c>
      <c r="F3432" s="12">
        <v>9</v>
      </c>
      <c r="G3432" s="2">
        <v>790083</v>
      </c>
      <c r="H3432" t="s">
        <v>4</v>
      </c>
      <c r="J3432" t="s">
        <v>43</v>
      </c>
      <c r="K3432" s="9" t="str">
        <f t="shared" si="268"/>
        <v>Bắp bò muối gói 200g</v>
      </c>
      <c r="L3432" s="8" t="str">
        <f>VLOOKUP(K3432,'[1]Mã Misa'!$B$2:$D$74,2,0)</f>
        <v>Bắp bò muối 200g</v>
      </c>
      <c r="M3432" s="8" t="str">
        <f>VLOOKUP(L3432,'[1]Mã Misa'!$C$2:$D$74,2,0)</f>
        <v>BBM200</v>
      </c>
      <c r="N3432" s="2">
        <v>87787</v>
      </c>
      <c r="O3432" t="s">
        <v>4758</v>
      </c>
      <c r="P3432" s="8" t="str">
        <f t="shared" si="269"/>
        <v>0164158</v>
      </c>
      <c r="Q3432" s="8" t="e">
        <f t="shared" si="267"/>
        <v>#N/A</v>
      </c>
      <c r="R3432" s="19">
        <v>44557</v>
      </c>
      <c r="S3432" s="17" t="s">
        <v>4759</v>
      </c>
      <c r="T3432" s="8" t="str">
        <f t="shared" si="270"/>
        <v>VM+ HNI 10</v>
      </c>
      <c r="U3432" t="s">
        <v>11727</v>
      </c>
      <c r="Y3432" t="str">
        <f t="shared" si="271"/>
        <v>WINCOMHANOI</v>
      </c>
    </row>
    <row r="3433" spans="1:25" x14ac:dyDescent="0.2">
      <c r="A3433" t="s">
        <v>0</v>
      </c>
      <c r="B3433" t="s">
        <v>4760</v>
      </c>
      <c r="D3433" t="s">
        <v>8</v>
      </c>
      <c r="E3433" t="s">
        <v>3</v>
      </c>
      <c r="F3433" s="12">
        <v>3</v>
      </c>
      <c r="G3433" s="2">
        <v>316200</v>
      </c>
      <c r="H3433" t="s">
        <v>4</v>
      </c>
      <c r="J3433" t="s">
        <v>9</v>
      </c>
      <c r="K3433" s="9" t="str">
        <f t="shared" si="268"/>
        <v>_Đùi gà sốt cay 500g</v>
      </c>
      <c r="L3433" s="8" t="str">
        <f>VLOOKUP(K3433,'[1]Mã Misa'!$B$2:$D$74,2,0)</f>
        <v>Đùi gà sốt cay 500g</v>
      </c>
      <c r="M3433" s="8" t="str">
        <f>VLOOKUP(L3433,'[1]Mã Misa'!$C$2:$D$74,2,0)</f>
        <v>DGSC500</v>
      </c>
      <c r="N3433" s="2">
        <v>105400</v>
      </c>
      <c r="O3433" t="s">
        <v>4761</v>
      </c>
      <c r="P3433" s="8" t="str">
        <f t="shared" si="269"/>
        <v>0164171</v>
      </c>
      <c r="Q3433" s="8" t="e">
        <f t="shared" si="267"/>
        <v>#N/A</v>
      </c>
      <c r="R3433" s="19">
        <v>44557</v>
      </c>
      <c r="S3433" s="17" t="s">
        <v>4762</v>
      </c>
      <c r="T3433" s="8" t="str">
        <f t="shared" si="270"/>
        <v>VM+ HNI 38</v>
      </c>
      <c r="U3433" t="s">
        <v>11728</v>
      </c>
      <c r="Y3433" t="str">
        <f t="shared" si="271"/>
        <v>WINCOMHANOI</v>
      </c>
    </row>
    <row r="3434" spans="1:25" x14ac:dyDescent="0.2">
      <c r="A3434" t="s">
        <v>0</v>
      </c>
      <c r="B3434" t="s">
        <v>4760</v>
      </c>
      <c r="D3434" t="s">
        <v>25</v>
      </c>
      <c r="E3434" t="s">
        <v>3</v>
      </c>
      <c r="F3434" s="12">
        <v>2</v>
      </c>
      <c r="G3434" s="2">
        <v>181500</v>
      </c>
      <c r="H3434" t="s">
        <v>4</v>
      </c>
      <c r="J3434" t="s">
        <v>26</v>
      </c>
      <c r="K3434" s="9" t="str">
        <f t="shared" si="268"/>
        <v>_Chân gà sốt cay 400g</v>
      </c>
      <c r="L3434" s="8" t="str">
        <f>VLOOKUP(K3434,'[1]Mã Misa'!$B$2:$D$74,2,0)</f>
        <v>Chân gà sốt cay 400g</v>
      </c>
      <c r="M3434" s="8" t="str">
        <f>VLOOKUP(L3434,'[1]Mã Misa'!$C$2:$D$74,2,0)</f>
        <v>CGSC400</v>
      </c>
      <c r="N3434" s="2">
        <v>90750</v>
      </c>
      <c r="O3434" t="s">
        <v>4761</v>
      </c>
      <c r="P3434" s="8" t="str">
        <f t="shared" si="269"/>
        <v>0164171</v>
      </c>
      <c r="Q3434" s="8" t="e">
        <f t="shared" si="267"/>
        <v>#N/A</v>
      </c>
      <c r="R3434" s="19">
        <v>44557</v>
      </c>
      <c r="S3434" s="17" t="s">
        <v>4762</v>
      </c>
      <c r="T3434" s="8" t="str">
        <f t="shared" si="270"/>
        <v>VM+ HNI 38</v>
      </c>
      <c r="U3434" t="s">
        <v>11728</v>
      </c>
      <c r="Y3434" t="str">
        <f t="shared" si="271"/>
        <v>WINCOMHANOI</v>
      </c>
    </row>
    <row r="3435" spans="1:25" x14ac:dyDescent="0.2">
      <c r="A3435" t="s">
        <v>0</v>
      </c>
      <c r="B3435" t="s">
        <v>4763</v>
      </c>
      <c r="D3435" t="s">
        <v>42</v>
      </c>
      <c r="E3435" t="s">
        <v>3</v>
      </c>
      <c r="F3435" s="12">
        <v>26</v>
      </c>
      <c r="G3435" s="2">
        <v>2282462</v>
      </c>
      <c r="H3435" t="s">
        <v>4</v>
      </c>
      <c r="J3435" t="s">
        <v>43</v>
      </c>
      <c r="K3435" s="9" t="str">
        <f t="shared" si="268"/>
        <v>Bắp bò muối gói 200g</v>
      </c>
      <c r="L3435" s="8" t="str">
        <f>VLOOKUP(K3435,'[1]Mã Misa'!$B$2:$D$74,2,0)</f>
        <v>Bắp bò muối 200g</v>
      </c>
      <c r="M3435" s="8" t="str">
        <f>VLOOKUP(L3435,'[1]Mã Misa'!$C$2:$D$74,2,0)</f>
        <v>BBM200</v>
      </c>
      <c r="N3435" s="2">
        <v>87787</v>
      </c>
      <c r="O3435" t="s">
        <v>4764</v>
      </c>
      <c r="P3435" s="8" t="str">
        <f t="shared" si="269"/>
        <v>0048605</v>
      </c>
      <c r="Q3435" s="8" t="e">
        <f t="shared" si="267"/>
        <v>#N/A</v>
      </c>
      <c r="R3435" s="19">
        <v>44557</v>
      </c>
      <c r="S3435" s="17" t="s">
        <v>145</v>
      </c>
      <c r="T3435" s="8" t="str">
        <f t="shared" si="270"/>
        <v>VM+ HCM 77</v>
      </c>
      <c r="U3435" t="s">
        <v>10541</v>
      </c>
      <c r="Y3435" t="str">
        <f t="shared" si="271"/>
        <v>WINCOMHOCHIMINH</v>
      </c>
    </row>
    <row r="3436" spans="1:25" x14ac:dyDescent="0.2">
      <c r="A3436" t="s">
        <v>0</v>
      </c>
      <c r="B3436" t="s">
        <v>4765</v>
      </c>
      <c r="D3436" t="s">
        <v>42</v>
      </c>
      <c r="E3436" t="s">
        <v>3</v>
      </c>
      <c r="F3436" s="12">
        <v>6</v>
      </c>
      <c r="G3436" s="2">
        <v>526722</v>
      </c>
      <c r="H3436" t="s">
        <v>4</v>
      </c>
      <c r="J3436" t="s">
        <v>43</v>
      </c>
      <c r="K3436" s="9" t="str">
        <f t="shared" si="268"/>
        <v>Bắp bò muối gói 200g</v>
      </c>
      <c r="L3436" s="8" t="str">
        <f>VLOOKUP(K3436,'[1]Mã Misa'!$B$2:$D$74,2,0)</f>
        <v>Bắp bò muối 200g</v>
      </c>
      <c r="M3436" s="8" t="str">
        <f>VLOOKUP(L3436,'[1]Mã Misa'!$C$2:$D$74,2,0)</f>
        <v>BBM200</v>
      </c>
      <c r="N3436" s="2">
        <v>87787</v>
      </c>
      <c r="O3436" t="s">
        <v>4766</v>
      </c>
      <c r="P3436" s="8" t="str">
        <f t="shared" si="269"/>
        <v>0164173</v>
      </c>
      <c r="Q3436" s="8" t="e">
        <f t="shared" si="267"/>
        <v>#N/A</v>
      </c>
      <c r="R3436" s="19">
        <v>44557</v>
      </c>
      <c r="S3436" s="17" t="s">
        <v>4767</v>
      </c>
      <c r="T3436" s="8" t="str">
        <f t="shared" si="270"/>
        <v>VM+ HNI 17</v>
      </c>
      <c r="U3436" t="s">
        <v>11729</v>
      </c>
      <c r="Y3436" t="str">
        <f t="shared" si="271"/>
        <v>WINCOMHANOI</v>
      </c>
    </row>
    <row r="3437" spans="1:25" x14ac:dyDescent="0.2">
      <c r="A3437" t="s">
        <v>0</v>
      </c>
      <c r="B3437" t="s">
        <v>4768</v>
      </c>
      <c r="D3437" t="s">
        <v>42</v>
      </c>
      <c r="E3437" t="s">
        <v>3</v>
      </c>
      <c r="F3437" s="12">
        <v>1</v>
      </c>
      <c r="G3437" s="2">
        <v>87787</v>
      </c>
      <c r="H3437" t="s">
        <v>4</v>
      </c>
      <c r="J3437" t="s">
        <v>43</v>
      </c>
      <c r="K3437" s="9" t="str">
        <f t="shared" si="268"/>
        <v>Bắp bò muối gói 200g</v>
      </c>
      <c r="L3437" s="8" t="str">
        <f>VLOOKUP(K3437,'[1]Mã Misa'!$B$2:$D$74,2,0)</f>
        <v>Bắp bò muối 200g</v>
      </c>
      <c r="M3437" s="8" t="str">
        <f>VLOOKUP(L3437,'[1]Mã Misa'!$C$2:$D$74,2,0)</f>
        <v>BBM200</v>
      </c>
      <c r="N3437" s="2">
        <v>87787</v>
      </c>
      <c r="O3437" t="s">
        <v>4769</v>
      </c>
      <c r="P3437" s="8" t="str">
        <f t="shared" si="269"/>
        <v>0048606</v>
      </c>
      <c r="Q3437" s="8" t="e">
        <f t="shared" si="267"/>
        <v>#N/A</v>
      </c>
      <c r="R3437" s="19">
        <v>44557</v>
      </c>
      <c r="S3437" s="17" t="s">
        <v>1896</v>
      </c>
      <c r="T3437" s="8" t="str">
        <f t="shared" si="270"/>
        <v>VM+ HCM 0.</v>
      </c>
      <c r="U3437" t="s">
        <v>11051</v>
      </c>
      <c r="Y3437" t="str">
        <f t="shared" si="271"/>
        <v>WINCOMHOCHIMINH</v>
      </c>
    </row>
    <row r="3438" spans="1:25" x14ac:dyDescent="0.2">
      <c r="A3438" t="s">
        <v>0</v>
      </c>
      <c r="B3438" t="s">
        <v>4770</v>
      </c>
      <c r="D3438" t="s">
        <v>2</v>
      </c>
      <c r="E3438" t="s">
        <v>3</v>
      </c>
      <c r="F3438" s="12">
        <v>3</v>
      </c>
      <c r="G3438" s="2">
        <v>212850</v>
      </c>
      <c r="H3438" t="s">
        <v>4</v>
      </c>
      <c r="J3438" t="s">
        <v>5</v>
      </c>
      <c r="K3438" s="9" t="str">
        <f t="shared" si="268"/>
        <v>_Chả nướng 300g</v>
      </c>
      <c r="L3438" s="8" t="str">
        <f>VLOOKUP(K3438,'[1]Mã Misa'!$B$2:$D$74,2,0)</f>
        <v>Chả nướng 300g</v>
      </c>
      <c r="M3438" s="8" t="str">
        <f>VLOOKUP(L3438,'[1]Mã Misa'!$C$2:$D$74,2,0)</f>
        <v>CN300</v>
      </c>
      <c r="N3438" s="2">
        <v>70950</v>
      </c>
      <c r="O3438" t="s">
        <v>4771</v>
      </c>
      <c r="P3438" s="8" t="str">
        <f t="shared" si="269"/>
        <v>0013595</v>
      </c>
      <c r="Q3438" s="8" t="e">
        <f t="shared" si="267"/>
        <v>#N/A</v>
      </c>
      <c r="R3438" s="19">
        <v>44557</v>
      </c>
      <c r="S3438" s="17" t="s">
        <v>4772</v>
      </c>
      <c r="T3438" s="8" t="str">
        <f t="shared" si="270"/>
        <v>VM+ QNG Tổ</v>
      </c>
      <c r="U3438" t="s">
        <v>11730</v>
      </c>
      <c r="Y3438" t="str">
        <f t="shared" si="271"/>
        <v>WINCOMQUANGNINH</v>
      </c>
    </row>
    <row r="3439" spans="1:25" x14ac:dyDescent="0.2">
      <c r="A3439" t="s">
        <v>0</v>
      </c>
      <c r="B3439" t="s">
        <v>4770</v>
      </c>
      <c r="D3439" t="s">
        <v>21</v>
      </c>
      <c r="E3439" t="s">
        <v>3</v>
      </c>
      <c r="F3439" s="12">
        <v>2</v>
      </c>
      <c r="G3439" s="2">
        <v>148500</v>
      </c>
      <c r="H3439" t="s">
        <v>4</v>
      </c>
      <c r="J3439" t="s">
        <v>22</v>
      </c>
      <c r="K3439" s="9" t="str">
        <f t="shared" si="268"/>
        <v>_Chả cốm 300g</v>
      </c>
      <c r="L3439" s="8" t="str">
        <f>VLOOKUP(K3439,'[1]Mã Misa'!$B$2:$D$74,2,0)</f>
        <v>Chả cốm 300g</v>
      </c>
      <c r="M3439" s="8" t="str">
        <f>VLOOKUP(L3439,'[1]Mã Misa'!$C$2:$D$74,2,0)</f>
        <v>CC300</v>
      </c>
      <c r="N3439" s="2">
        <v>74250</v>
      </c>
      <c r="O3439" t="s">
        <v>4771</v>
      </c>
      <c r="P3439" s="8" t="str">
        <f t="shared" si="269"/>
        <v>0013595</v>
      </c>
      <c r="Q3439" s="8" t="e">
        <f t="shared" si="267"/>
        <v>#N/A</v>
      </c>
      <c r="R3439" s="19">
        <v>44557</v>
      </c>
      <c r="S3439" s="17" t="s">
        <v>4772</v>
      </c>
      <c r="T3439" s="8" t="str">
        <f t="shared" si="270"/>
        <v>VM+ QNG Tổ</v>
      </c>
      <c r="U3439" t="s">
        <v>11730</v>
      </c>
      <c r="Y3439" t="str">
        <f t="shared" si="271"/>
        <v>WINCOMQUANGNINH</v>
      </c>
    </row>
    <row r="3440" spans="1:25" x14ac:dyDescent="0.2">
      <c r="A3440" t="s">
        <v>0</v>
      </c>
      <c r="B3440" t="s">
        <v>4773</v>
      </c>
      <c r="D3440" t="s">
        <v>27</v>
      </c>
      <c r="E3440" t="s">
        <v>3</v>
      </c>
      <c r="F3440" s="12">
        <v>1</v>
      </c>
      <c r="G3440" s="2">
        <v>61050</v>
      </c>
      <c r="H3440" t="s">
        <v>4</v>
      </c>
      <c r="J3440" t="s">
        <v>28</v>
      </c>
      <c r="K3440" s="9" t="str">
        <f t="shared" si="268"/>
        <v>_Giò sụn gà 250g</v>
      </c>
      <c r="L3440" s="8" t="str">
        <f>VLOOKUP(K3440,'[1]Mã Misa'!$B$2:$D$74,2,0)</f>
        <v>Giò sụn gà 250g</v>
      </c>
      <c r="M3440" s="8" t="str">
        <f>VLOOKUP(L3440,'[1]Mã Misa'!$C$2:$D$74,2,0)</f>
        <v>GSG250</v>
      </c>
      <c r="N3440" s="2">
        <v>61050</v>
      </c>
      <c r="O3440" t="s">
        <v>4774</v>
      </c>
      <c r="P3440" s="8" t="str">
        <f t="shared" si="269"/>
        <v>0164176</v>
      </c>
      <c r="Q3440" s="8" t="e">
        <f t="shared" si="267"/>
        <v>#N/A</v>
      </c>
      <c r="R3440" s="19">
        <v>44557</v>
      </c>
      <c r="S3440" s="17" t="s">
        <v>4775</v>
      </c>
      <c r="T3440" s="8" t="str">
        <f t="shared" si="270"/>
        <v>VM HNI Ngu</v>
      </c>
      <c r="U3440" t="s">
        <v>11731</v>
      </c>
      <c r="Y3440" t="str">
        <f t="shared" si="271"/>
        <v>WINCOMHANOI</v>
      </c>
    </row>
    <row r="3441" spans="1:25" x14ac:dyDescent="0.2">
      <c r="A3441" t="s">
        <v>0</v>
      </c>
      <c r="B3441" t="s">
        <v>4776</v>
      </c>
      <c r="D3441" t="s">
        <v>42</v>
      </c>
      <c r="E3441" t="s">
        <v>3</v>
      </c>
      <c r="F3441" s="12">
        <v>6</v>
      </c>
      <c r="G3441" s="2">
        <v>526722</v>
      </c>
      <c r="H3441" t="s">
        <v>4</v>
      </c>
      <c r="J3441" t="s">
        <v>43</v>
      </c>
      <c r="K3441" s="9" t="str">
        <f t="shared" si="268"/>
        <v>Bắp bò muối gói 200g</v>
      </c>
      <c r="L3441" s="8" t="str">
        <f>VLOOKUP(K3441,'[1]Mã Misa'!$B$2:$D$74,2,0)</f>
        <v>Bắp bò muối 200g</v>
      </c>
      <c r="M3441" s="8" t="str">
        <f>VLOOKUP(L3441,'[1]Mã Misa'!$C$2:$D$74,2,0)</f>
        <v>BBM200</v>
      </c>
      <c r="N3441" s="2">
        <v>87787</v>
      </c>
      <c r="O3441" t="s">
        <v>4777</v>
      </c>
      <c r="P3441" s="8" t="str">
        <f t="shared" si="269"/>
        <v>0003516</v>
      </c>
      <c r="Q3441" s="8" t="e">
        <f t="shared" si="267"/>
        <v>#N/A</v>
      </c>
      <c r="R3441" s="19">
        <v>44557</v>
      </c>
      <c r="S3441" s="17" t="s">
        <v>1552</v>
      </c>
      <c r="T3441" s="8" t="str">
        <f t="shared" si="270"/>
        <v>VM+ VTU 89</v>
      </c>
      <c r="U3441" t="s">
        <v>10955</v>
      </c>
      <c r="Y3441" t="str">
        <f t="shared" si="271"/>
        <v>WINCOMVUNGTAU</v>
      </c>
    </row>
    <row r="3442" spans="1:25" x14ac:dyDescent="0.2">
      <c r="A3442" t="s">
        <v>0</v>
      </c>
      <c r="B3442" t="s">
        <v>4778</v>
      </c>
      <c r="D3442" t="s">
        <v>11</v>
      </c>
      <c r="E3442" t="s">
        <v>3</v>
      </c>
      <c r="F3442" s="12">
        <v>2</v>
      </c>
      <c r="G3442" s="2">
        <v>100364</v>
      </c>
      <c r="H3442" t="s">
        <v>4</v>
      </c>
      <c r="J3442" t="s">
        <v>12</v>
      </c>
      <c r="K3442" s="9" t="str">
        <f t="shared" si="268"/>
        <v>Giò tai lưỡi xào gói 250g</v>
      </c>
      <c r="L3442" s="8" t="str">
        <f>VLOOKUP(K3442,'[1]Mã Misa'!$B$2:$D$74,2,0)</f>
        <v>Giò Tai Lưỡi Xào 250g</v>
      </c>
      <c r="M3442" s="8" t="str">
        <f>VLOOKUP(L3442,'[1]Mã Misa'!$C$2:$D$74,2,0)</f>
        <v>GTLX250G</v>
      </c>
      <c r="N3442" s="2">
        <v>50182</v>
      </c>
      <c r="O3442" t="s">
        <v>4779</v>
      </c>
      <c r="P3442" s="8" t="str">
        <f t="shared" si="269"/>
        <v>0164188</v>
      </c>
      <c r="Q3442" s="8" t="e">
        <f t="shared" si="267"/>
        <v>#N/A</v>
      </c>
      <c r="R3442" s="19">
        <v>44557</v>
      </c>
      <c r="S3442" s="17" t="s">
        <v>4780</v>
      </c>
      <c r="T3442" s="8" t="str">
        <f t="shared" si="270"/>
        <v>VM+ HNI 10</v>
      </c>
      <c r="U3442" t="s">
        <v>11732</v>
      </c>
      <c r="Y3442" t="str">
        <f t="shared" si="271"/>
        <v>WINCOMHANOI</v>
      </c>
    </row>
    <row r="3443" spans="1:25" x14ac:dyDescent="0.2">
      <c r="A3443" t="s">
        <v>0</v>
      </c>
      <c r="B3443" t="s">
        <v>4778</v>
      </c>
      <c r="D3443" t="s">
        <v>15</v>
      </c>
      <c r="E3443" t="s">
        <v>3</v>
      </c>
      <c r="F3443" s="12">
        <v>2</v>
      </c>
      <c r="G3443" s="2">
        <v>92000</v>
      </c>
      <c r="H3443" t="s">
        <v>4</v>
      </c>
      <c r="J3443" t="s">
        <v>16</v>
      </c>
      <c r="K3443" s="9" t="str">
        <f t="shared" si="268"/>
        <v>Mộc nấm hương gói 250g</v>
      </c>
      <c r="L3443" s="8" t="str">
        <f>VLOOKUP(K3443,'[1]Mã Misa'!$B$2:$D$74,2,0)</f>
        <v>Mộc Nấm Hương 250g</v>
      </c>
      <c r="M3443" s="8" t="str">
        <f>VLOOKUP(L3443,'[1]Mã Misa'!$C$2:$D$74,2,0)</f>
        <v>MNH250</v>
      </c>
      <c r="N3443" s="2">
        <v>46000</v>
      </c>
      <c r="O3443" t="s">
        <v>4779</v>
      </c>
      <c r="P3443" s="8" t="str">
        <f t="shared" si="269"/>
        <v>0164188</v>
      </c>
      <c r="Q3443" s="8" t="e">
        <f t="shared" si="267"/>
        <v>#N/A</v>
      </c>
      <c r="R3443" s="19">
        <v>44557</v>
      </c>
      <c r="S3443" s="17" t="s">
        <v>4780</v>
      </c>
      <c r="T3443" s="8" t="str">
        <f t="shared" si="270"/>
        <v>VM+ HNI 10</v>
      </c>
      <c r="U3443" t="s">
        <v>11732</v>
      </c>
      <c r="Y3443" t="str">
        <f t="shared" si="271"/>
        <v>WINCOMHANOI</v>
      </c>
    </row>
    <row r="3444" spans="1:25" x14ac:dyDescent="0.2">
      <c r="A3444" t="s">
        <v>0</v>
      </c>
      <c r="B3444" t="s">
        <v>4778</v>
      </c>
      <c r="D3444" t="s">
        <v>25</v>
      </c>
      <c r="E3444" t="s">
        <v>3</v>
      </c>
      <c r="F3444" s="12">
        <v>1</v>
      </c>
      <c r="G3444" s="2">
        <v>90750</v>
      </c>
      <c r="H3444" t="s">
        <v>4</v>
      </c>
      <c r="J3444" t="s">
        <v>26</v>
      </c>
      <c r="K3444" s="9" t="str">
        <f t="shared" si="268"/>
        <v>_Chân gà sốt cay 400g</v>
      </c>
      <c r="L3444" s="8" t="str">
        <f>VLOOKUP(K3444,'[1]Mã Misa'!$B$2:$D$74,2,0)</f>
        <v>Chân gà sốt cay 400g</v>
      </c>
      <c r="M3444" s="8" t="str">
        <f>VLOOKUP(L3444,'[1]Mã Misa'!$C$2:$D$74,2,0)</f>
        <v>CGSC400</v>
      </c>
      <c r="N3444" s="2">
        <v>90750</v>
      </c>
      <c r="O3444" t="s">
        <v>4779</v>
      </c>
      <c r="P3444" s="8" t="str">
        <f t="shared" si="269"/>
        <v>0164188</v>
      </c>
      <c r="Q3444" s="8" t="e">
        <f t="shared" si="267"/>
        <v>#N/A</v>
      </c>
      <c r="R3444" s="19">
        <v>44557</v>
      </c>
      <c r="S3444" s="17" t="s">
        <v>4780</v>
      </c>
      <c r="T3444" s="8" t="str">
        <f t="shared" si="270"/>
        <v>VM+ HNI 10</v>
      </c>
      <c r="U3444" t="s">
        <v>11732</v>
      </c>
      <c r="Y3444" t="str">
        <f t="shared" si="271"/>
        <v>WINCOMHANOI</v>
      </c>
    </row>
    <row r="3445" spans="1:25" x14ac:dyDescent="0.2">
      <c r="A3445" t="s">
        <v>0</v>
      </c>
      <c r="B3445" t="s">
        <v>4781</v>
      </c>
      <c r="D3445" t="s">
        <v>42</v>
      </c>
      <c r="E3445" t="s">
        <v>3</v>
      </c>
      <c r="F3445" s="12">
        <v>2</v>
      </c>
      <c r="G3445" s="2">
        <v>175574</v>
      </c>
      <c r="H3445" t="s">
        <v>4</v>
      </c>
      <c r="J3445" t="s">
        <v>43</v>
      </c>
      <c r="K3445" s="9" t="str">
        <f t="shared" si="268"/>
        <v>Bắp bò muối gói 200g</v>
      </c>
      <c r="L3445" s="8" t="str">
        <f>VLOOKUP(K3445,'[1]Mã Misa'!$B$2:$D$74,2,0)</f>
        <v>Bắp bò muối 200g</v>
      </c>
      <c r="M3445" s="8" t="str">
        <f>VLOOKUP(L3445,'[1]Mã Misa'!$C$2:$D$74,2,0)</f>
        <v>BBM200</v>
      </c>
      <c r="N3445" s="2">
        <v>87787</v>
      </c>
      <c r="O3445" t="s">
        <v>4782</v>
      </c>
      <c r="P3445" s="8" t="str">
        <f t="shared" si="269"/>
        <v>0164189</v>
      </c>
      <c r="Q3445" s="8" t="e">
        <f t="shared" si="267"/>
        <v>#N/A</v>
      </c>
      <c r="R3445" s="19">
        <v>44557</v>
      </c>
      <c r="S3445" s="17" t="s">
        <v>212</v>
      </c>
      <c r="T3445" s="8" t="str">
        <f t="shared" si="270"/>
        <v>VM+ HNI 25</v>
      </c>
      <c r="U3445" t="s">
        <v>10562</v>
      </c>
      <c r="Y3445" t="str">
        <f t="shared" si="271"/>
        <v>WINCOMHANOI</v>
      </c>
    </row>
    <row r="3446" spans="1:25" x14ac:dyDescent="0.2">
      <c r="A3446" t="s">
        <v>0</v>
      </c>
      <c r="B3446" t="s">
        <v>4783</v>
      </c>
      <c r="D3446" t="s">
        <v>47</v>
      </c>
      <c r="E3446" t="s">
        <v>3</v>
      </c>
      <c r="F3446" s="12">
        <v>8</v>
      </c>
      <c r="G3446" s="2">
        <v>444760</v>
      </c>
      <c r="H3446" t="s">
        <v>4</v>
      </c>
      <c r="J3446" t="s">
        <v>48</v>
      </c>
      <c r="K3446" s="9" t="str">
        <f t="shared" si="268"/>
        <v>Tai heo muối gói 200g</v>
      </c>
      <c r="L3446" s="8" t="str">
        <f>VLOOKUP(K3446,'[1]Mã Misa'!$B$2:$D$74,2,0)</f>
        <v>Tai heo muối 200g</v>
      </c>
      <c r="M3446" s="8" t="str">
        <f>VLOOKUP(L3446,'[1]Mã Misa'!$C$2:$D$74,2,0)</f>
        <v>TH200</v>
      </c>
      <c r="N3446" s="2">
        <v>55595</v>
      </c>
      <c r="O3446" t="s">
        <v>4784</v>
      </c>
      <c r="P3446" s="8" t="str">
        <f t="shared" si="269"/>
        <v>0048609</v>
      </c>
      <c r="Q3446" s="8" t="e">
        <f t="shared" si="267"/>
        <v>#N/A</v>
      </c>
      <c r="R3446" s="19">
        <v>44557</v>
      </c>
      <c r="S3446" s="17" t="s">
        <v>4785</v>
      </c>
      <c r="T3446" s="8" t="str">
        <f t="shared" si="270"/>
        <v>VM+ HCM 55</v>
      </c>
      <c r="U3446" t="s">
        <v>11733</v>
      </c>
      <c r="Y3446" t="str">
        <f t="shared" si="271"/>
        <v>WINCOMHOCHIMINH</v>
      </c>
    </row>
    <row r="3447" spans="1:25" x14ac:dyDescent="0.2">
      <c r="A3447" t="s">
        <v>0</v>
      </c>
      <c r="B3447" t="s">
        <v>4783</v>
      </c>
      <c r="D3447" t="s">
        <v>42</v>
      </c>
      <c r="E3447" t="s">
        <v>3</v>
      </c>
      <c r="F3447" s="12">
        <v>12</v>
      </c>
      <c r="G3447" s="2">
        <v>1053444</v>
      </c>
      <c r="H3447" t="s">
        <v>4</v>
      </c>
      <c r="J3447" t="s">
        <v>43</v>
      </c>
      <c r="K3447" s="9" t="str">
        <f t="shared" si="268"/>
        <v>Bắp bò muối gói 200g</v>
      </c>
      <c r="L3447" s="8" t="str">
        <f>VLOOKUP(K3447,'[1]Mã Misa'!$B$2:$D$74,2,0)</f>
        <v>Bắp bò muối 200g</v>
      </c>
      <c r="M3447" s="8" t="str">
        <f>VLOOKUP(L3447,'[1]Mã Misa'!$C$2:$D$74,2,0)</f>
        <v>BBM200</v>
      </c>
      <c r="N3447" s="2">
        <v>87787</v>
      </c>
      <c r="O3447" t="s">
        <v>4784</v>
      </c>
      <c r="P3447" s="8" t="str">
        <f t="shared" si="269"/>
        <v>0048609</v>
      </c>
      <c r="Q3447" s="8" t="e">
        <f t="shared" si="267"/>
        <v>#N/A</v>
      </c>
      <c r="R3447" s="19">
        <v>44557</v>
      </c>
      <c r="S3447" s="17" t="s">
        <v>4785</v>
      </c>
      <c r="T3447" s="8" t="str">
        <f t="shared" si="270"/>
        <v>VM+ HCM 55</v>
      </c>
      <c r="U3447" t="s">
        <v>11733</v>
      </c>
      <c r="Y3447" t="str">
        <f t="shared" si="271"/>
        <v>WINCOMHOCHIMINH</v>
      </c>
    </row>
    <row r="3448" spans="1:25" x14ac:dyDescent="0.2">
      <c r="A3448" t="s">
        <v>0</v>
      </c>
      <c r="B3448" t="s">
        <v>4786</v>
      </c>
      <c r="D3448" t="s">
        <v>42</v>
      </c>
      <c r="E3448" t="s">
        <v>3</v>
      </c>
      <c r="F3448" s="12">
        <v>4</v>
      </c>
      <c r="G3448" s="2">
        <v>351148</v>
      </c>
      <c r="H3448" t="s">
        <v>4</v>
      </c>
      <c r="J3448" t="s">
        <v>43</v>
      </c>
      <c r="K3448" s="9" t="str">
        <f t="shared" si="268"/>
        <v>Bắp bò muối gói 200g</v>
      </c>
      <c r="L3448" s="8" t="str">
        <f>VLOOKUP(K3448,'[1]Mã Misa'!$B$2:$D$74,2,0)</f>
        <v>Bắp bò muối 200g</v>
      </c>
      <c r="M3448" s="8" t="str">
        <f>VLOOKUP(L3448,'[1]Mã Misa'!$C$2:$D$74,2,0)</f>
        <v>BBM200</v>
      </c>
      <c r="N3448" s="2">
        <v>87787</v>
      </c>
      <c r="O3448" t="s">
        <v>4787</v>
      </c>
      <c r="P3448" s="8" t="str">
        <f t="shared" si="269"/>
        <v>0021249</v>
      </c>
      <c r="Q3448" s="8" t="e">
        <f t="shared" si="267"/>
        <v>#N/A</v>
      </c>
      <c r="R3448" s="19">
        <v>44557</v>
      </c>
      <c r="S3448" s="17" t="s">
        <v>632</v>
      </c>
      <c r="T3448" s="8" t="str">
        <f t="shared" si="270"/>
        <v>VM+ DNG 13</v>
      </c>
      <c r="U3448" t="s">
        <v>10690</v>
      </c>
      <c r="Y3448" t="str">
        <f t="shared" si="271"/>
        <v>WINCOMDANANG</v>
      </c>
    </row>
    <row r="3449" spans="1:25" x14ac:dyDescent="0.2">
      <c r="A3449" t="s">
        <v>0</v>
      </c>
      <c r="B3449" t="s">
        <v>4788</v>
      </c>
      <c r="D3449" t="s">
        <v>42</v>
      </c>
      <c r="E3449" t="s">
        <v>3</v>
      </c>
      <c r="F3449" s="12">
        <v>2</v>
      </c>
      <c r="G3449" s="2">
        <v>175574</v>
      </c>
      <c r="H3449" t="s">
        <v>4</v>
      </c>
      <c r="J3449" t="s">
        <v>43</v>
      </c>
      <c r="K3449" s="9" t="str">
        <f t="shared" si="268"/>
        <v>Bắp bò muối gói 200g</v>
      </c>
      <c r="L3449" s="8" t="str">
        <f>VLOOKUP(K3449,'[1]Mã Misa'!$B$2:$D$74,2,0)</f>
        <v>Bắp bò muối 200g</v>
      </c>
      <c r="M3449" s="8" t="str">
        <f>VLOOKUP(L3449,'[1]Mã Misa'!$C$2:$D$74,2,0)</f>
        <v>BBM200</v>
      </c>
      <c r="N3449" s="2">
        <v>87787</v>
      </c>
      <c r="O3449" t="s">
        <v>4789</v>
      </c>
      <c r="P3449" s="8" t="str">
        <f t="shared" si="269"/>
        <v>0164203</v>
      </c>
      <c r="Q3449" s="8" t="e">
        <f t="shared" si="267"/>
        <v>#N/A</v>
      </c>
      <c r="R3449" s="19">
        <v>44557</v>
      </c>
      <c r="S3449" s="17" t="s">
        <v>4790</v>
      </c>
      <c r="T3449" s="8" t="str">
        <f t="shared" si="270"/>
        <v>VM+ HNI Du</v>
      </c>
      <c r="U3449" t="s">
        <v>11734</v>
      </c>
      <c r="Y3449" t="str">
        <f t="shared" si="271"/>
        <v>WINCOMHANOI</v>
      </c>
    </row>
    <row r="3450" spans="1:25" x14ac:dyDescent="0.2">
      <c r="A3450" t="s">
        <v>0</v>
      </c>
      <c r="B3450" t="s">
        <v>4791</v>
      </c>
      <c r="D3450" t="s">
        <v>42</v>
      </c>
      <c r="E3450" t="s">
        <v>3</v>
      </c>
      <c r="F3450" s="12">
        <v>5</v>
      </c>
      <c r="G3450" s="2">
        <v>438935</v>
      </c>
      <c r="H3450" t="s">
        <v>4</v>
      </c>
      <c r="J3450" t="s">
        <v>43</v>
      </c>
      <c r="K3450" s="9" t="str">
        <f t="shared" si="268"/>
        <v>Bắp bò muối gói 200g</v>
      </c>
      <c r="L3450" s="8" t="str">
        <f>VLOOKUP(K3450,'[1]Mã Misa'!$B$2:$D$74,2,0)</f>
        <v>Bắp bò muối 200g</v>
      </c>
      <c r="M3450" s="8" t="str">
        <f>VLOOKUP(L3450,'[1]Mã Misa'!$C$2:$D$74,2,0)</f>
        <v>BBM200</v>
      </c>
      <c r="N3450" s="2">
        <v>87787</v>
      </c>
      <c r="O3450" t="s">
        <v>4792</v>
      </c>
      <c r="P3450" s="8" t="str">
        <f t="shared" si="269"/>
        <v>0004322</v>
      </c>
      <c r="Q3450" s="8" t="e">
        <f t="shared" si="267"/>
        <v>#N/A</v>
      </c>
      <c r="R3450" s="19">
        <v>44557</v>
      </c>
      <c r="S3450" s="17" t="s">
        <v>4793</v>
      </c>
      <c r="T3450" s="8" t="str">
        <f t="shared" si="270"/>
        <v xml:space="preserve">VM+ DNI 6 </v>
      </c>
      <c r="U3450" t="s">
        <v>11735</v>
      </c>
      <c r="Y3450" t="str">
        <f>IF(ISNUMBER(SEARCH($V$3,T3450)),"WINCOMHANOI",IF(ISNUMBER(SEARCH($V$4,T3450)),"WINCOMHOCHIMINH",IF(ISNUMBER(SEARCH($V$5,T3450)),"WINCOMDANANG",IF(ISNUMBER(SEARCH($V$6,T3450)),"WINCOMHAIDUONG",IF(ISNUMBER(SEARCH($V$7,T3450)),"WINCOMQUANGNINH",IF(ISNUMBER(SEARCH($V$8,T3450)),"WINCOMHAIPHONG",IF(ISNUMBER(SEARCH($V$9,T3450)),"WINCOMBACGIANG",IF(ISNUMBER(SEARCH($V$10,T3450)),"WINCOMBACNINH",IF(ISNUMBER(SEARCH($V$11,T3450)),"WINCOMPHUTHO",IF(ISNUMBER(SEARCH($V$12,T3450)),"WINCOMHATINH",IF(ISNUMBER(SEARCH($V$13,T3450)),"WINCOMTHAINGUYEN",IF(ISNUMBER(SEARCH($V$14,T3450)),"WINCOMKHANHHOA",IF(ISNUMBER(SEARCH($V$15,T3450)),"WINCOMHUNGYEN",IF(ISNUMBER(SEARCH($V$16,T3450)),"WINCOMNGHEAN",IF(ISNUMBER(SEARCH($V$17,T3450)),"WINCOMLAOCAI",IF(ISNUMBER(SEARCH($V$18,T3450)),"WINCOMVUNGTAU",IF(ISNUMBER(SEARCH($V$19,T3450)),"WINCOMBINHDUONG",IF(ISNUMBER(SEARCH($V$20,T3450)),"WINCOMKIENGIANG",IF(ISNUMBER(SEARCH($V$21,T3450)),"WINCOMHANAM",IF(ISNUMBER(SEARCH($V$22,T3450)),"WINCOMNAMDINH",IF(ISNUMBER(SEARCH($V$23,T3450)),"WINCOMLANGSON",IF(ISNUMBER(SEARCH($V$24,T3450)),"WINCOMTHANHHOA",IF(ISNUMBER(SEARCH($V$25,T3450)),"WINCOMYENBAI",IF(ISNUMBER(SEARCH($V$26,T3450)),"WINCOMTUYENQUANG",IF(ISNUMBER(SEARCH($V$27,T3450)),"WINCOMHUE",IF(ISNUMBER(SEARCH($V$28,T3450)),"WINCOMQUANGNAM",IF(ISNUMBER(SEARCH($V$29,T3450)),"WINCOMVINHPHUC",IF(ISNUMBER(SEARCH($V$30,T3450)),"WINCOMHAGIANG",IF(ISNUMBER(SEARCH($V$31,T3450)),"WINCOMNINHBINH",IF(ISNUMBER(SEARCH($V$32,T3450)),"WINCOMTRAVINH",IF(ISNUMBER(SEARCH($V$33,T3450)),"WINCOMCANTHO",IF(ISNUMBER(SEARCH($V$34,T3450)),"WINCOMBENTRE",IF(ISNUMBER(SEARCH($V$35,T3450)),"WINCOMCAMAU",IF(ISNUMBER(SEARCH($V$36,T3450)),"WINCOMANGIANG",IF(ISNUMBER(SEARCH($V$37,T3450)),"WINCOMNINHTHUAN",IF(ISNUMBER(SEARCH($V$38,T3450)),"WINCOMTHAIBINH",IF(ISNUMBER(SEARCH($V$39,T3450)),"WINCOMGIALAI",IF(ISNUMBER(SEARCH($V$40,T3450)),"WINCOMHOABINH",IF(ISNUMBER(SEARCH($V$41,T3450)),"WINCOMQUANGNGAI",IF(ISNUMBER(SEARCH($V$42,T3450)),"WINCOMBINHTHUAN",IF(ISNUMBER(SEARCH($V$43,T3450)),"WINCOMDAKLAK",IF(ISNUMBER(SEARCH($V$44,T3450)),"WINCOMSOCTRANG",IF(ISNUMBER(SEARCH($V$45,T3450)),"WINCOMSONLA",IF(ISNUMBER(SEARCH($V$46,T3450)),"WINCOMKONTUM",IF(ISNUMBER(SEARCH($V$47,T3450)),"WINCOMPHUYEN",IF(ISNUMBER(SEARCH($V$48,T3450)),"WINCOMQUANGTRI",IF(ISNUMBER(SEARCH($V$49,T3450)),"WINCOMBINHDINH",IF(ISNUMBER(SEARCH($V$50,T3450)),"WINCOMCAOBANG",IF(ISNUMBER(SEARCH($V$51,T3450)),"WINCOMQUANGBINH",IF(ISNUMBER(SEARCH($V$52,T3450)),"WINCOMLAMDONG",IF(ISNUMBER(SEARCH($V$53,T3450)),"WINCOMVINHLONG",IF(ISNUMBER(SEARCH($V$54,T3450)),"WINCOMDONGTHAP",IF(ISNUMBER(SEARCH($V$55,T3450)),"WINCOMTIENGIANG",IF(ISNUMBER(SEARCH($V$56,T3450)),"WINCOMQUANGNINH",IF(ISNUMBER(SEARCH($V$1399,T3450)),"WINCOMBIENHOA",IF(ISNUMBER(SEARCH($V$1399,T3451)),"0"))))))))))))))))))))))))))))))))))))))))))))))))))))))))</f>
        <v>WINCOMBIENHOA</v>
      </c>
    </row>
    <row r="3451" spans="1:25" x14ac:dyDescent="0.2">
      <c r="A3451" t="s">
        <v>0</v>
      </c>
      <c r="B3451" t="s">
        <v>4794</v>
      </c>
      <c r="D3451" t="s">
        <v>42</v>
      </c>
      <c r="E3451" t="s">
        <v>3</v>
      </c>
      <c r="F3451" s="12">
        <v>5</v>
      </c>
      <c r="G3451" s="2">
        <v>438935</v>
      </c>
      <c r="H3451" t="s">
        <v>4</v>
      </c>
      <c r="J3451" t="s">
        <v>43</v>
      </c>
      <c r="K3451" s="9" t="str">
        <f t="shared" si="268"/>
        <v>Bắp bò muối gói 200g</v>
      </c>
      <c r="L3451" s="8" t="str">
        <f>VLOOKUP(K3451,'[1]Mã Misa'!$B$2:$D$74,2,0)</f>
        <v>Bắp bò muối 200g</v>
      </c>
      <c r="M3451" s="8" t="str">
        <f>VLOOKUP(L3451,'[1]Mã Misa'!$C$2:$D$74,2,0)</f>
        <v>BBM200</v>
      </c>
      <c r="N3451" s="2">
        <v>87787</v>
      </c>
      <c r="O3451" t="s">
        <v>4795</v>
      </c>
      <c r="P3451" s="8" t="str">
        <f t="shared" si="269"/>
        <v>0012369</v>
      </c>
      <c r="Q3451" s="8" t="e">
        <f t="shared" si="267"/>
        <v>#N/A</v>
      </c>
      <c r="R3451" s="19">
        <v>44557</v>
      </c>
      <c r="S3451" s="17" t="s">
        <v>3691</v>
      </c>
      <c r="T3451" s="8" t="str">
        <f t="shared" si="270"/>
        <v>VM+ HPG Kh</v>
      </c>
      <c r="U3451" t="s">
        <v>11504</v>
      </c>
      <c r="Y3451" t="str">
        <f t="shared" si="271"/>
        <v>WINCOMHAIPHONG</v>
      </c>
    </row>
    <row r="3452" spans="1:25" x14ac:dyDescent="0.2">
      <c r="A3452" t="s">
        <v>0</v>
      </c>
      <c r="B3452" t="s">
        <v>4796</v>
      </c>
      <c r="D3452" t="s">
        <v>42</v>
      </c>
      <c r="E3452" t="s">
        <v>3</v>
      </c>
      <c r="F3452" s="12">
        <v>8</v>
      </c>
      <c r="G3452" s="2">
        <v>702296</v>
      </c>
      <c r="H3452" t="s">
        <v>4</v>
      </c>
      <c r="J3452" t="s">
        <v>43</v>
      </c>
      <c r="K3452" s="9" t="str">
        <f t="shared" si="268"/>
        <v>Bắp bò muối gói 200g</v>
      </c>
      <c r="L3452" s="8" t="str">
        <f>VLOOKUP(K3452,'[1]Mã Misa'!$B$2:$D$74,2,0)</f>
        <v>Bắp bò muối 200g</v>
      </c>
      <c r="M3452" s="8" t="str">
        <f>VLOOKUP(L3452,'[1]Mã Misa'!$C$2:$D$74,2,0)</f>
        <v>BBM200</v>
      </c>
      <c r="N3452" s="2">
        <v>87787</v>
      </c>
      <c r="O3452" t="s">
        <v>4797</v>
      </c>
      <c r="P3452" s="8" t="str">
        <f t="shared" si="269"/>
        <v>0164204</v>
      </c>
      <c r="Q3452" s="8" t="e">
        <f t="shared" si="267"/>
        <v>#N/A</v>
      </c>
      <c r="R3452" s="19">
        <v>44557</v>
      </c>
      <c r="S3452" s="17" t="s">
        <v>3477</v>
      </c>
      <c r="T3452" s="8" t="str">
        <f t="shared" si="270"/>
        <v>VM+ HNI 21</v>
      </c>
      <c r="U3452" t="s">
        <v>11450</v>
      </c>
      <c r="Y3452" t="str">
        <f t="shared" si="271"/>
        <v>WINCOMHANOI</v>
      </c>
    </row>
    <row r="3453" spans="1:25" x14ac:dyDescent="0.2">
      <c r="A3453" t="s">
        <v>0</v>
      </c>
      <c r="B3453" t="s">
        <v>4798</v>
      </c>
      <c r="D3453" t="s">
        <v>42</v>
      </c>
      <c r="E3453" t="s">
        <v>3</v>
      </c>
      <c r="F3453" s="12">
        <v>4</v>
      </c>
      <c r="G3453" s="2">
        <v>351148</v>
      </c>
      <c r="H3453" t="s">
        <v>4</v>
      </c>
      <c r="J3453" t="s">
        <v>43</v>
      </c>
      <c r="K3453" s="9" t="str">
        <f t="shared" si="268"/>
        <v>Bắp bò muối gói 200g</v>
      </c>
      <c r="L3453" s="8" t="str">
        <f>VLOOKUP(K3453,'[1]Mã Misa'!$B$2:$D$74,2,0)</f>
        <v>Bắp bò muối 200g</v>
      </c>
      <c r="M3453" s="8" t="str">
        <f>VLOOKUP(L3453,'[1]Mã Misa'!$C$2:$D$74,2,0)</f>
        <v>BBM200</v>
      </c>
      <c r="N3453" s="2">
        <v>87787</v>
      </c>
      <c r="O3453" t="s">
        <v>4799</v>
      </c>
      <c r="P3453" s="8" t="str">
        <f t="shared" si="269"/>
        <v>0002285</v>
      </c>
      <c r="Q3453" s="8" t="e">
        <f t="shared" si="267"/>
        <v>#N/A</v>
      </c>
      <c r="R3453" s="19">
        <v>44557</v>
      </c>
      <c r="S3453" s="17" t="s">
        <v>3233</v>
      </c>
      <c r="T3453" s="8" t="str">
        <f t="shared" si="270"/>
        <v>VM+ HYN Th</v>
      </c>
      <c r="U3453" t="s">
        <v>11394</v>
      </c>
      <c r="Y3453" t="str">
        <f t="shared" si="271"/>
        <v>WINCOMHUNGYEN</v>
      </c>
    </row>
    <row r="3454" spans="1:25" x14ac:dyDescent="0.2">
      <c r="A3454" t="s">
        <v>0</v>
      </c>
      <c r="B3454" t="s">
        <v>4800</v>
      </c>
      <c r="D3454" t="s">
        <v>42</v>
      </c>
      <c r="E3454" t="s">
        <v>3</v>
      </c>
      <c r="F3454" s="12">
        <v>6</v>
      </c>
      <c r="G3454" s="2">
        <v>526722</v>
      </c>
      <c r="H3454" t="s">
        <v>4</v>
      </c>
      <c r="J3454" t="s">
        <v>43</v>
      </c>
      <c r="K3454" s="9" t="str">
        <f t="shared" si="268"/>
        <v>Bắp bò muối gói 200g</v>
      </c>
      <c r="L3454" s="8" t="str">
        <f>VLOOKUP(K3454,'[1]Mã Misa'!$B$2:$D$74,2,0)</f>
        <v>Bắp bò muối 200g</v>
      </c>
      <c r="M3454" s="8" t="str">
        <f>VLOOKUP(L3454,'[1]Mã Misa'!$C$2:$D$74,2,0)</f>
        <v>BBM200</v>
      </c>
      <c r="N3454" s="2">
        <v>87787</v>
      </c>
      <c r="O3454" t="s">
        <v>4801</v>
      </c>
      <c r="P3454" s="8" t="str">
        <f t="shared" si="269"/>
        <v>0003462</v>
      </c>
      <c r="Q3454" s="8" t="e">
        <f t="shared" si="267"/>
        <v>#N/A</v>
      </c>
      <c r="R3454" s="19">
        <v>44557</v>
      </c>
      <c r="S3454" s="17" t="s">
        <v>4802</v>
      </c>
      <c r="T3454" s="8" t="str">
        <f t="shared" si="270"/>
        <v>VM+ HDG 91</v>
      </c>
      <c r="U3454" t="s">
        <v>11736</v>
      </c>
      <c r="Y3454" t="str">
        <f t="shared" si="271"/>
        <v>WINCOMHAIDUONG</v>
      </c>
    </row>
    <row r="3455" spans="1:25" x14ac:dyDescent="0.2">
      <c r="A3455" t="s">
        <v>0</v>
      </c>
      <c r="B3455" t="s">
        <v>4803</v>
      </c>
      <c r="D3455" t="s">
        <v>30</v>
      </c>
      <c r="E3455" t="s">
        <v>3</v>
      </c>
      <c r="F3455" s="12">
        <v>1</v>
      </c>
      <c r="G3455" s="2">
        <v>111058</v>
      </c>
      <c r="H3455" t="s">
        <v>4</v>
      </c>
      <c r="J3455" t="s">
        <v>31</v>
      </c>
      <c r="K3455" s="9" t="str">
        <f t="shared" si="268"/>
        <v>Gà muối gói 500g</v>
      </c>
      <c r="L3455" s="8" t="str">
        <f>VLOOKUP(K3455,'[1]Mã Misa'!$B$2:$D$74,2,0)</f>
        <v>Gà muối 500g</v>
      </c>
      <c r="M3455" s="8" t="str">
        <f>VLOOKUP(L3455,'[1]Mã Misa'!$C$2:$D$74,2,0)</f>
        <v>GM500</v>
      </c>
      <c r="N3455" s="2">
        <v>111058</v>
      </c>
      <c r="O3455" t="s">
        <v>4804</v>
      </c>
      <c r="P3455" s="8" t="str">
        <f t="shared" si="269"/>
        <v>0164215</v>
      </c>
      <c r="Q3455" s="8" t="e">
        <f t="shared" si="267"/>
        <v>#N/A</v>
      </c>
      <c r="R3455" s="19">
        <v>44557</v>
      </c>
      <c r="S3455" s="17" t="s">
        <v>946</v>
      </c>
      <c r="T3455" s="8" t="str">
        <f t="shared" si="270"/>
        <v>VM+ HNI TM</v>
      </c>
      <c r="U3455" t="s">
        <v>10788</v>
      </c>
      <c r="Y3455" t="str">
        <f t="shared" si="271"/>
        <v>WINCOMHANOI</v>
      </c>
    </row>
    <row r="3456" spans="1:25" x14ac:dyDescent="0.2">
      <c r="A3456" t="s">
        <v>0</v>
      </c>
      <c r="B3456" t="s">
        <v>4803</v>
      </c>
      <c r="D3456" t="s">
        <v>121</v>
      </c>
      <c r="E3456" t="s">
        <v>3</v>
      </c>
      <c r="F3456" s="12">
        <v>1</v>
      </c>
      <c r="G3456" s="2">
        <v>73431</v>
      </c>
      <c r="H3456" t="s">
        <v>4</v>
      </c>
      <c r="J3456" t="s">
        <v>122</v>
      </c>
      <c r="K3456" s="9" t="str">
        <f t="shared" si="268"/>
        <v>Chân giò heo muối gói 300g</v>
      </c>
      <c r="L3456" s="8" t="str">
        <f>VLOOKUP(K3456,'[1]Mã Misa'!$B$2:$D$74,2,0)</f>
        <v>Chân giò heo muối 300g</v>
      </c>
      <c r="M3456" s="8" t="str">
        <f>VLOOKUP(L3456,'[1]Mã Misa'!$C$2:$D$74,2,0)</f>
        <v>CGM300</v>
      </c>
      <c r="N3456" s="2">
        <v>73431</v>
      </c>
      <c r="O3456" t="s">
        <v>4804</v>
      </c>
      <c r="P3456" s="8" t="str">
        <f t="shared" si="269"/>
        <v>0164215</v>
      </c>
      <c r="Q3456" s="8" t="e">
        <f t="shared" si="267"/>
        <v>#N/A</v>
      </c>
      <c r="R3456" s="19">
        <v>44557</v>
      </c>
      <c r="S3456" s="17" t="s">
        <v>946</v>
      </c>
      <c r="T3456" s="8" t="str">
        <f t="shared" si="270"/>
        <v>VM+ HNI TM</v>
      </c>
      <c r="U3456" t="s">
        <v>10788</v>
      </c>
      <c r="Y3456" t="str">
        <f t="shared" si="271"/>
        <v>WINCOMHANOI</v>
      </c>
    </row>
    <row r="3457" spans="1:25" x14ac:dyDescent="0.2">
      <c r="A3457" t="s">
        <v>0</v>
      </c>
      <c r="B3457" t="s">
        <v>4805</v>
      </c>
      <c r="D3457" t="s">
        <v>8</v>
      </c>
      <c r="E3457" t="s">
        <v>3</v>
      </c>
      <c r="F3457" s="12">
        <v>4</v>
      </c>
      <c r="G3457" s="2">
        <v>421600</v>
      </c>
      <c r="H3457" t="s">
        <v>4</v>
      </c>
      <c r="J3457" t="s">
        <v>9</v>
      </c>
      <c r="K3457" s="9" t="str">
        <f t="shared" si="268"/>
        <v>_Đùi gà sốt cay 500g</v>
      </c>
      <c r="L3457" s="8" t="str">
        <f>VLOOKUP(K3457,'[1]Mã Misa'!$B$2:$D$74,2,0)</f>
        <v>Đùi gà sốt cay 500g</v>
      </c>
      <c r="M3457" s="8" t="str">
        <f>VLOOKUP(L3457,'[1]Mã Misa'!$C$2:$D$74,2,0)</f>
        <v>DGSC500</v>
      </c>
      <c r="N3457" s="2">
        <v>105400</v>
      </c>
      <c r="O3457" t="s">
        <v>4806</v>
      </c>
      <c r="P3457" s="8" t="str">
        <f t="shared" si="269"/>
        <v>0048618</v>
      </c>
      <c r="Q3457" s="8" t="e">
        <f t="shared" si="267"/>
        <v>#N/A</v>
      </c>
      <c r="R3457" s="19">
        <v>44557</v>
      </c>
      <c r="S3457" s="17" t="s">
        <v>4807</v>
      </c>
      <c r="T3457" s="8" t="str">
        <f t="shared" si="270"/>
        <v>VM+ HCM 60</v>
      </c>
      <c r="U3457" t="s">
        <v>11737</v>
      </c>
      <c r="Y3457" t="str">
        <f t="shared" si="271"/>
        <v>WINCOMHOCHIMINH</v>
      </c>
    </row>
    <row r="3458" spans="1:25" x14ac:dyDescent="0.2">
      <c r="A3458" t="s">
        <v>0</v>
      </c>
      <c r="B3458" t="s">
        <v>4805</v>
      </c>
      <c r="D3458" t="s">
        <v>25</v>
      </c>
      <c r="E3458" t="s">
        <v>3</v>
      </c>
      <c r="F3458" s="12">
        <v>4</v>
      </c>
      <c r="G3458" s="2">
        <v>363000</v>
      </c>
      <c r="H3458" t="s">
        <v>4</v>
      </c>
      <c r="J3458" t="s">
        <v>26</v>
      </c>
      <c r="K3458" s="9" t="str">
        <f t="shared" si="268"/>
        <v>_Chân gà sốt cay 400g</v>
      </c>
      <c r="L3458" s="8" t="str">
        <f>VLOOKUP(K3458,'[1]Mã Misa'!$B$2:$D$74,2,0)</f>
        <v>Chân gà sốt cay 400g</v>
      </c>
      <c r="M3458" s="8" t="str">
        <f>VLOOKUP(L3458,'[1]Mã Misa'!$C$2:$D$74,2,0)</f>
        <v>CGSC400</v>
      </c>
      <c r="N3458" s="2">
        <v>90750</v>
      </c>
      <c r="O3458" t="s">
        <v>4806</v>
      </c>
      <c r="P3458" s="8" t="str">
        <f t="shared" si="269"/>
        <v>0048618</v>
      </c>
      <c r="Q3458" s="8" t="e">
        <f t="shared" si="267"/>
        <v>#N/A</v>
      </c>
      <c r="R3458" s="19">
        <v>44557</v>
      </c>
      <c r="S3458" s="17" t="s">
        <v>4807</v>
      </c>
      <c r="T3458" s="8" t="str">
        <f t="shared" si="270"/>
        <v>VM+ HCM 60</v>
      </c>
      <c r="U3458" t="s">
        <v>11737</v>
      </c>
      <c r="Y3458" t="str">
        <f t="shared" si="271"/>
        <v>WINCOMHOCHIMINH</v>
      </c>
    </row>
    <row r="3459" spans="1:25" x14ac:dyDescent="0.2">
      <c r="A3459" t="s">
        <v>0</v>
      </c>
      <c r="B3459" t="s">
        <v>4805</v>
      </c>
      <c r="D3459" t="s">
        <v>42</v>
      </c>
      <c r="E3459" t="s">
        <v>3</v>
      </c>
      <c r="F3459" s="12">
        <v>3</v>
      </c>
      <c r="G3459" s="2">
        <v>263361</v>
      </c>
      <c r="H3459" t="s">
        <v>4</v>
      </c>
      <c r="J3459" t="s">
        <v>43</v>
      </c>
      <c r="K3459" s="9" t="str">
        <f t="shared" si="268"/>
        <v>Bắp bò muối gói 200g</v>
      </c>
      <c r="L3459" s="8" t="str">
        <f>VLOOKUP(K3459,'[1]Mã Misa'!$B$2:$D$74,2,0)</f>
        <v>Bắp bò muối 200g</v>
      </c>
      <c r="M3459" s="8" t="str">
        <f>VLOOKUP(L3459,'[1]Mã Misa'!$C$2:$D$74,2,0)</f>
        <v>BBM200</v>
      </c>
      <c r="N3459" s="2">
        <v>87787</v>
      </c>
      <c r="O3459" t="s">
        <v>4806</v>
      </c>
      <c r="P3459" s="8" t="str">
        <f t="shared" si="269"/>
        <v>0048618</v>
      </c>
      <c r="Q3459" s="8" t="e">
        <f t="shared" ref="Q3459:Q3522" si="272">IF(VLOOKUP(P3459,$AD$1:$AF$32,1,0)&lt;&gt;0,(P3459&amp;"A"),0)</f>
        <v>#N/A</v>
      </c>
      <c r="R3459" s="19">
        <v>44557</v>
      </c>
      <c r="S3459" s="17" t="s">
        <v>4807</v>
      </c>
      <c r="T3459" s="8" t="str">
        <f t="shared" si="270"/>
        <v>VM+ HCM 60</v>
      </c>
      <c r="U3459" t="s">
        <v>11737</v>
      </c>
      <c r="Y3459" t="str">
        <f t="shared" si="271"/>
        <v>WINCOMHOCHIMINH</v>
      </c>
    </row>
    <row r="3460" spans="1:25" x14ac:dyDescent="0.2">
      <c r="A3460" t="s">
        <v>0</v>
      </c>
      <c r="B3460" t="s">
        <v>4805</v>
      </c>
      <c r="D3460" t="s">
        <v>121</v>
      </c>
      <c r="E3460" t="s">
        <v>3</v>
      </c>
      <c r="F3460" s="12">
        <v>2</v>
      </c>
      <c r="G3460" s="2">
        <v>146862</v>
      </c>
      <c r="H3460" t="s">
        <v>4</v>
      </c>
      <c r="J3460" t="s">
        <v>122</v>
      </c>
      <c r="K3460" s="9" t="str">
        <f t="shared" ref="K3460:K3523" si="273">MID(J3460,10,26)</f>
        <v>Chân giò heo muối gói 300g</v>
      </c>
      <c r="L3460" s="8" t="str">
        <f>VLOOKUP(K3460,'[1]Mã Misa'!$B$2:$D$74,2,0)</f>
        <v>Chân giò heo muối 300g</v>
      </c>
      <c r="M3460" s="8" t="str">
        <f>VLOOKUP(L3460,'[1]Mã Misa'!$C$2:$D$74,2,0)</f>
        <v>CGM300</v>
      </c>
      <c r="N3460" s="2">
        <v>73431</v>
      </c>
      <c r="O3460" t="s">
        <v>4806</v>
      </c>
      <c r="P3460" s="8" t="str">
        <f t="shared" ref="P3460:P3523" si="274">RIGHT(O3460,7)</f>
        <v>0048618</v>
      </c>
      <c r="Q3460" s="8" t="e">
        <f t="shared" si="272"/>
        <v>#N/A</v>
      </c>
      <c r="R3460" s="19">
        <v>44557</v>
      </c>
      <c r="S3460" s="17" t="s">
        <v>4807</v>
      </c>
      <c r="T3460" s="8" t="str">
        <f t="shared" ref="T3460:T3523" si="275">LEFT(U3460,10)</f>
        <v>VM+ HCM 60</v>
      </c>
      <c r="U3460" t="s">
        <v>11737</v>
      </c>
      <c r="Y3460" t="str">
        <f t="shared" ref="Y3460:Y3523" si="276">IF(ISNUMBER(SEARCH($V$3,T3460)),"WINCOMHANOI",IF(ISNUMBER(SEARCH($V$4,T3460)),"WINCOMHOCHIMINH",IF(ISNUMBER(SEARCH($V$5,T3460)),"WINCOMDANANG",IF(ISNUMBER(SEARCH($V$6,T3460)),"WINCOMHAIDUONG",IF(ISNUMBER(SEARCH($V$7,T3460)),"WINCOMQUANGNINH",IF(ISNUMBER(SEARCH($V$8,T3460)),"WINCOMHAIPHONG",IF(ISNUMBER(SEARCH($V$9,T3460)),"WINCOMBACGIANG",IF(ISNUMBER(SEARCH($V$10,T3460)),"WINCOMBACNINH",IF(ISNUMBER(SEARCH($V$11,T3460)),"WINCOMPHUTHO",IF(ISNUMBER(SEARCH($V$12,T3460)),"WINCOMHATINH",IF(ISNUMBER(SEARCH($V$13,T3460)),"WINCOMTHAINGUYEN",IF(ISNUMBER(SEARCH($V$14,T3460)),"WINCOMKHANHHOA",IF(ISNUMBER(SEARCH($V$15,T3460)),"WINCOMHUNGYEN",IF(ISNUMBER(SEARCH($V$16,T3460)),"WINCOMNGHEAN",IF(ISNUMBER(SEARCH($V$17,T3460)),"WINCOMLAOCAI",IF(ISNUMBER(SEARCH($V$18,T3460)),"WINCOMVUNGTAU",IF(ISNUMBER(SEARCH($V$19,T3460)),"WINCOMBINHDUONG",IF(ISNUMBER(SEARCH($V$20,T3460)),"WINCOMKIENGIANG",IF(ISNUMBER(SEARCH($V$21,T3460)),"WINCOMHANAM",IF(ISNUMBER(SEARCH($V$22,T3460)),"WINCOMNAMDINH",IF(ISNUMBER(SEARCH($V$23,T3460)),"WINCOMLANGSON",IF(ISNUMBER(SEARCH($V$24,T3460)),"WINCOMTHANHHOA",IF(ISNUMBER(SEARCH($V$25,T3460)),"WINCOMYENBAI",IF(ISNUMBER(SEARCH($V$26,T3460)),"WINCOMTUYENQUANG",IF(ISNUMBER(SEARCH($V$27,T3460)),"WINCOMHUE",IF(ISNUMBER(SEARCH($V$28,T3460)),"WINCOMQUANGNAM",IF(ISNUMBER(SEARCH($V$29,T3460)),"WINCOMVINHPHUC",IF(ISNUMBER(SEARCH($V$30,T3460)),"WINCOMHAGIANG",IF(ISNUMBER(SEARCH($V$31,T3460)),"WINCOMNINHBINH",IF(ISNUMBER(SEARCH($V$32,T3460)),"WINCOMTRAVINH",IF(ISNUMBER(SEARCH($V$33,T3460)),"WINCOMCANTHO",IF(ISNUMBER(SEARCH($V$34,T3460)),"WINCOMBENTRE",IF(ISNUMBER(SEARCH($V$35,T3460)),"WINCOMCAMAU",IF(ISNUMBER(SEARCH($V$36,T3460)),"WINCOMANGIANG",IF(ISNUMBER(SEARCH($V$37,T3460)),"WINCOMNINHTHUAN",IF(ISNUMBER(SEARCH($V$38,T3460)),"WINCOMTHAIBINH",IF(ISNUMBER(SEARCH($V$39,T3460)),"WINCOMGIALAI",IF(ISNUMBER(SEARCH($V$40,T3460)),"WINCOMHOABINH",IF(ISNUMBER(SEARCH($V$41,T3460)),"WINCOMQUANGNGAI",IF(ISNUMBER(SEARCH($V$42,T3460)),"WINCOMBINHTHUAN",IF(ISNUMBER(SEARCH($V$43,T3460)),"WINCOMDAKLAK",IF(ISNUMBER(SEARCH($V$44,T3460)),"WINCOMSOCTRANG",IF(ISNUMBER(SEARCH($V$45,T3460)),"WINCOMSONLA",IF(ISNUMBER(SEARCH($V$46,T3460)),"WINCOMKONTUM",IF(ISNUMBER(SEARCH($V$47,T3460)),"WINCOMPHUYEN",IF(ISNUMBER(SEARCH($V$48,T3460)),"WINCOMQUANGTRI",IF(ISNUMBER(SEARCH($V$49,T3460)),"WINCOMBINHDINH",IF(ISNUMBER(SEARCH($V$50,T3460)),"WINCOMCAOBANG",IF(ISNUMBER(SEARCH($V$51,T3460)),"WINCOMQUANGBINH",IF(ISNUMBER(SEARCH($V$52,T3460)),"WINCOMLAMDONG",IF(ISNUMBER(SEARCH($V$53,T3460)),"WINCOMVINHLONG",IF(ISNUMBER(SEARCH($V$54,T3460)),"WINCOMDONGTHAP",IF(ISNUMBER(SEARCH($V$55,T3460)),"WINCOMTIENGIANG",IF(ISNUMBER(SEARCH($V$56,T3460)),"WINCOMQUANGNINH",0))))))))))))))))))))))))))))))))))))))))))))))))))))))</f>
        <v>WINCOMHOCHIMINH</v>
      </c>
    </row>
    <row r="3461" spans="1:25" x14ac:dyDescent="0.2">
      <c r="A3461" t="s">
        <v>0</v>
      </c>
      <c r="B3461" t="s">
        <v>4805</v>
      </c>
      <c r="D3461" t="s">
        <v>21</v>
      </c>
      <c r="E3461" t="s">
        <v>3</v>
      </c>
      <c r="F3461" s="12">
        <v>1</v>
      </c>
      <c r="G3461" s="2">
        <v>74250</v>
      </c>
      <c r="H3461" t="s">
        <v>4</v>
      </c>
      <c r="J3461" t="s">
        <v>22</v>
      </c>
      <c r="K3461" s="9" t="str">
        <f t="shared" si="273"/>
        <v>_Chả cốm 300g</v>
      </c>
      <c r="L3461" s="8" t="str">
        <f>VLOOKUP(K3461,'[1]Mã Misa'!$B$2:$D$74,2,0)</f>
        <v>Chả cốm 300g</v>
      </c>
      <c r="M3461" s="8" t="str">
        <f>VLOOKUP(L3461,'[1]Mã Misa'!$C$2:$D$74,2,0)</f>
        <v>CC300</v>
      </c>
      <c r="N3461" s="2">
        <v>74250</v>
      </c>
      <c r="O3461" t="s">
        <v>4806</v>
      </c>
      <c r="P3461" s="8" t="str">
        <f t="shared" si="274"/>
        <v>0048618</v>
      </c>
      <c r="Q3461" s="8" t="e">
        <f t="shared" si="272"/>
        <v>#N/A</v>
      </c>
      <c r="R3461" s="19">
        <v>44557</v>
      </c>
      <c r="S3461" s="17" t="s">
        <v>4807</v>
      </c>
      <c r="T3461" s="8" t="str">
        <f t="shared" si="275"/>
        <v>VM+ HCM 60</v>
      </c>
      <c r="U3461" t="s">
        <v>11737</v>
      </c>
      <c r="Y3461" t="str">
        <f t="shared" si="276"/>
        <v>WINCOMHOCHIMINH</v>
      </c>
    </row>
    <row r="3462" spans="1:25" x14ac:dyDescent="0.2">
      <c r="A3462" t="s">
        <v>0</v>
      </c>
      <c r="B3462" t="s">
        <v>4808</v>
      </c>
      <c r="D3462" t="s">
        <v>42</v>
      </c>
      <c r="E3462" t="s">
        <v>3</v>
      </c>
      <c r="F3462" s="12">
        <v>4</v>
      </c>
      <c r="G3462" s="2">
        <v>351148</v>
      </c>
      <c r="H3462" t="s">
        <v>4</v>
      </c>
      <c r="J3462" t="s">
        <v>43</v>
      </c>
      <c r="K3462" s="9" t="str">
        <f t="shared" si="273"/>
        <v>Bắp bò muối gói 200g</v>
      </c>
      <c r="L3462" s="8" t="str">
        <f>VLOOKUP(K3462,'[1]Mã Misa'!$B$2:$D$74,2,0)</f>
        <v>Bắp bò muối 200g</v>
      </c>
      <c r="M3462" s="8" t="str">
        <f>VLOOKUP(L3462,'[1]Mã Misa'!$C$2:$D$74,2,0)</f>
        <v>BBM200</v>
      </c>
      <c r="N3462" s="2">
        <v>87787</v>
      </c>
      <c r="O3462" t="s">
        <v>4809</v>
      </c>
      <c r="P3462" s="8" t="str">
        <f t="shared" si="274"/>
        <v>0164216</v>
      </c>
      <c r="Q3462" s="8" t="e">
        <f t="shared" si="272"/>
        <v>#N/A</v>
      </c>
      <c r="R3462" s="19">
        <v>44557</v>
      </c>
      <c r="S3462" s="17" t="s">
        <v>1878</v>
      </c>
      <c r="T3462" s="8" t="str">
        <f t="shared" si="275"/>
        <v>VM+ HNI Th</v>
      </c>
      <c r="U3462" t="s">
        <v>11047</v>
      </c>
      <c r="Y3462" t="str">
        <f t="shared" si="276"/>
        <v>WINCOMHANOI</v>
      </c>
    </row>
    <row r="3463" spans="1:25" x14ac:dyDescent="0.2">
      <c r="A3463" t="s">
        <v>0</v>
      </c>
      <c r="B3463" t="s">
        <v>4810</v>
      </c>
      <c r="D3463" t="s">
        <v>42</v>
      </c>
      <c r="E3463" t="s">
        <v>3</v>
      </c>
      <c r="F3463" s="12">
        <v>1</v>
      </c>
      <c r="G3463" s="2">
        <v>87787</v>
      </c>
      <c r="H3463" t="s">
        <v>4</v>
      </c>
      <c r="J3463" t="s">
        <v>43</v>
      </c>
      <c r="K3463" s="9" t="str">
        <f t="shared" si="273"/>
        <v>Bắp bò muối gói 200g</v>
      </c>
      <c r="L3463" s="8" t="str">
        <f>VLOOKUP(K3463,'[1]Mã Misa'!$B$2:$D$74,2,0)</f>
        <v>Bắp bò muối 200g</v>
      </c>
      <c r="M3463" s="8" t="str">
        <f>VLOOKUP(L3463,'[1]Mã Misa'!$C$2:$D$74,2,0)</f>
        <v>BBM200</v>
      </c>
      <c r="N3463" s="2">
        <v>87787</v>
      </c>
      <c r="O3463" t="s">
        <v>4811</v>
      </c>
      <c r="P3463" s="8" t="str">
        <f t="shared" si="274"/>
        <v>0164217</v>
      </c>
      <c r="Q3463" s="8" t="e">
        <f t="shared" si="272"/>
        <v>#N/A</v>
      </c>
      <c r="R3463" s="19">
        <v>44557</v>
      </c>
      <c r="S3463" s="17" t="s">
        <v>4812</v>
      </c>
      <c r="T3463" s="8" t="str">
        <f t="shared" si="275"/>
        <v>VM+ HNI 41</v>
      </c>
      <c r="U3463" t="s">
        <v>11738</v>
      </c>
      <c r="Y3463" t="str">
        <f t="shared" si="276"/>
        <v>WINCOMHANOI</v>
      </c>
    </row>
    <row r="3464" spans="1:25" x14ac:dyDescent="0.2">
      <c r="A3464" t="s">
        <v>0</v>
      </c>
      <c r="B3464" t="s">
        <v>4813</v>
      </c>
      <c r="D3464" t="s">
        <v>42</v>
      </c>
      <c r="E3464" t="s">
        <v>3</v>
      </c>
      <c r="F3464" s="12">
        <v>1</v>
      </c>
      <c r="G3464" s="2">
        <v>87787</v>
      </c>
      <c r="H3464" t="s">
        <v>4</v>
      </c>
      <c r="J3464" t="s">
        <v>43</v>
      </c>
      <c r="K3464" s="9" t="str">
        <f t="shared" si="273"/>
        <v>Bắp bò muối gói 200g</v>
      </c>
      <c r="L3464" s="8" t="str">
        <f>VLOOKUP(K3464,'[1]Mã Misa'!$B$2:$D$74,2,0)</f>
        <v>Bắp bò muối 200g</v>
      </c>
      <c r="M3464" s="8" t="str">
        <f>VLOOKUP(L3464,'[1]Mã Misa'!$C$2:$D$74,2,0)</f>
        <v>BBM200</v>
      </c>
      <c r="N3464" s="2">
        <v>87787</v>
      </c>
      <c r="O3464" t="s">
        <v>4814</v>
      </c>
      <c r="P3464" s="8" t="str">
        <f t="shared" si="274"/>
        <v>0048619</v>
      </c>
      <c r="Q3464" s="8" t="e">
        <f t="shared" si="272"/>
        <v>#N/A</v>
      </c>
      <c r="R3464" s="19">
        <v>44557</v>
      </c>
      <c r="S3464" s="17" t="s">
        <v>4214</v>
      </c>
      <c r="T3464" s="8" t="str">
        <f t="shared" si="275"/>
        <v>VM+ HCM 19</v>
      </c>
      <c r="U3464" t="s">
        <v>11617</v>
      </c>
      <c r="Y3464" t="str">
        <f t="shared" si="276"/>
        <v>WINCOMHOCHIMINH</v>
      </c>
    </row>
    <row r="3465" spans="1:25" x14ac:dyDescent="0.2">
      <c r="A3465" t="s">
        <v>0</v>
      </c>
      <c r="B3465" t="s">
        <v>4815</v>
      </c>
      <c r="D3465" t="s">
        <v>42</v>
      </c>
      <c r="E3465" t="s">
        <v>3</v>
      </c>
      <c r="F3465" s="12">
        <v>4</v>
      </c>
      <c r="G3465" s="2">
        <v>351148</v>
      </c>
      <c r="H3465" t="s">
        <v>4</v>
      </c>
      <c r="J3465" t="s">
        <v>43</v>
      </c>
      <c r="K3465" s="9" t="str">
        <f t="shared" si="273"/>
        <v>Bắp bò muối gói 200g</v>
      </c>
      <c r="L3465" s="8" t="str">
        <f>VLOOKUP(K3465,'[1]Mã Misa'!$B$2:$D$74,2,0)</f>
        <v>Bắp bò muối 200g</v>
      </c>
      <c r="M3465" s="8" t="str">
        <f>VLOOKUP(L3465,'[1]Mã Misa'!$C$2:$D$74,2,0)</f>
        <v>BBM200</v>
      </c>
      <c r="N3465" s="2">
        <v>87787</v>
      </c>
      <c r="O3465" t="s">
        <v>4816</v>
      </c>
      <c r="P3465" s="8" t="str">
        <f t="shared" si="274"/>
        <v>0164218</v>
      </c>
      <c r="Q3465" s="8" t="e">
        <f t="shared" si="272"/>
        <v>#N/A</v>
      </c>
      <c r="R3465" s="19">
        <v>44557</v>
      </c>
      <c r="S3465" s="17" t="s">
        <v>88</v>
      </c>
      <c r="T3465" s="8" t="str">
        <f t="shared" si="275"/>
        <v>VM+ HNI Đà</v>
      </c>
      <c r="U3465" t="s">
        <v>10524</v>
      </c>
      <c r="Y3465" t="str">
        <f t="shared" si="276"/>
        <v>WINCOMHANOI</v>
      </c>
    </row>
    <row r="3466" spans="1:25" x14ac:dyDescent="0.2">
      <c r="A3466" t="s">
        <v>0</v>
      </c>
      <c r="B3466" t="s">
        <v>4817</v>
      </c>
      <c r="D3466" t="s">
        <v>42</v>
      </c>
      <c r="E3466" t="s">
        <v>3</v>
      </c>
      <c r="F3466" s="12">
        <v>1</v>
      </c>
      <c r="G3466" s="2">
        <v>87787</v>
      </c>
      <c r="H3466" t="s">
        <v>4</v>
      </c>
      <c r="J3466" t="s">
        <v>43</v>
      </c>
      <c r="K3466" s="9" t="str">
        <f t="shared" si="273"/>
        <v>Bắp bò muối gói 200g</v>
      </c>
      <c r="L3466" s="8" t="str">
        <f>VLOOKUP(K3466,'[1]Mã Misa'!$B$2:$D$74,2,0)</f>
        <v>Bắp bò muối 200g</v>
      </c>
      <c r="M3466" s="8" t="str">
        <f>VLOOKUP(L3466,'[1]Mã Misa'!$C$2:$D$74,2,0)</f>
        <v>BBM200</v>
      </c>
      <c r="N3466" s="2">
        <v>87787</v>
      </c>
      <c r="O3466" t="s">
        <v>4818</v>
      </c>
      <c r="P3466" s="8" t="str">
        <f t="shared" si="274"/>
        <v>0004537</v>
      </c>
      <c r="Q3466" s="8" t="e">
        <f t="shared" si="272"/>
        <v>#N/A</v>
      </c>
      <c r="R3466" s="19">
        <v>44557</v>
      </c>
      <c r="S3466" s="17" t="s">
        <v>2168</v>
      </c>
      <c r="T3466" s="8" t="str">
        <f t="shared" si="275"/>
        <v>VM+ KHA Lô</v>
      </c>
      <c r="U3466" t="s">
        <v>11123</v>
      </c>
      <c r="Y3466" t="str">
        <f t="shared" si="276"/>
        <v>WINCOMKHANHHOA</v>
      </c>
    </row>
    <row r="3467" spans="1:25" x14ac:dyDescent="0.2">
      <c r="A3467" t="s">
        <v>0</v>
      </c>
      <c r="B3467" t="s">
        <v>4819</v>
      </c>
      <c r="D3467" t="s">
        <v>42</v>
      </c>
      <c r="E3467" t="s">
        <v>3</v>
      </c>
      <c r="F3467" s="12">
        <v>1</v>
      </c>
      <c r="G3467" s="2">
        <v>87787</v>
      </c>
      <c r="H3467" t="s">
        <v>4</v>
      </c>
      <c r="J3467" t="s">
        <v>43</v>
      </c>
      <c r="K3467" s="9" t="str">
        <f t="shared" si="273"/>
        <v>Bắp bò muối gói 200g</v>
      </c>
      <c r="L3467" s="8" t="str">
        <f>VLOOKUP(K3467,'[1]Mã Misa'!$B$2:$D$74,2,0)</f>
        <v>Bắp bò muối 200g</v>
      </c>
      <c r="M3467" s="8" t="str">
        <f>VLOOKUP(L3467,'[1]Mã Misa'!$C$2:$D$74,2,0)</f>
        <v>BBM200</v>
      </c>
      <c r="N3467" s="2">
        <v>87787</v>
      </c>
      <c r="O3467" t="s">
        <v>4820</v>
      </c>
      <c r="P3467" s="8" t="str">
        <f t="shared" si="274"/>
        <v>0164230</v>
      </c>
      <c r="Q3467" s="8" t="e">
        <f t="shared" si="272"/>
        <v>#N/A</v>
      </c>
      <c r="R3467" s="19">
        <v>44557</v>
      </c>
      <c r="S3467" s="17" t="s">
        <v>4821</v>
      </c>
      <c r="T3467" s="8" t="str">
        <f t="shared" si="275"/>
        <v>VM+ HNI Số</v>
      </c>
      <c r="U3467" t="s">
        <v>11739</v>
      </c>
      <c r="Y3467" t="str">
        <f t="shared" si="276"/>
        <v>WINCOMHANOI</v>
      </c>
    </row>
    <row r="3468" spans="1:25" x14ac:dyDescent="0.2">
      <c r="A3468" t="s">
        <v>0</v>
      </c>
      <c r="B3468" t="s">
        <v>4822</v>
      </c>
      <c r="D3468" t="s">
        <v>42</v>
      </c>
      <c r="E3468" t="s">
        <v>3</v>
      </c>
      <c r="F3468" s="12">
        <v>5</v>
      </c>
      <c r="G3468" s="2">
        <v>438935</v>
      </c>
      <c r="H3468" t="s">
        <v>4</v>
      </c>
      <c r="J3468" t="s">
        <v>43</v>
      </c>
      <c r="K3468" s="9" t="str">
        <f t="shared" si="273"/>
        <v>Bắp bò muối gói 200g</v>
      </c>
      <c r="L3468" s="8" t="str">
        <f>VLOOKUP(K3468,'[1]Mã Misa'!$B$2:$D$74,2,0)</f>
        <v>Bắp bò muối 200g</v>
      </c>
      <c r="M3468" s="8" t="str">
        <f>VLOOKUP(L3468,'[1]Mã Misa'!$C$2:$D$74,2,0)</f>
        <v>BBM200</v>
      </c>
      <c r="N3468" s="2">
        <v>87787</v>
      </c>
      <c r="O3468" t="s">
        <v>4823</v>
      </c>
      <c r="P3468" s="8" t="str">
        <f t="shared" si="274"/>
        <v>0002527</v>
      </c>
      <c r="Q3468" s="8" t="e">
        <f t="shared" si="272"/>
        <v>#N/A</v>
      </c>
      <c r="R3468" s="19">
        <v>44557</v>
      </c>
      <c r="S3468" s="17" t="s">
        <v>2012</v>
      </c>
      <c r="T3468" s="8" t="str">
        <f t="shared" si="275"/>
        <v>VM+ NDH 13</v>
      </c>
      <c r="U3468" t="s">
        <v>11081</v>
      </c>
      <c r="Y3468" t="str">
        <f t="shared" si="276"/>
        <v>WINCOMNAMDINH</v>
      </c>
    </row>
    <row r="3469" spans="1:25" x14ac:dyDescent="0.2">
      <c r="A3469" t="s">
        <v>0</v>
      </c>
      <c r="B3469" t="s">
        <v>4824</v>
      </c>
      <c r="D3469" t="s">
        <v>42</v>
      </c>
      <c r="E3469" t="s">
        <v>3</v>
      </c>
      <c r="F3469" s="12">
        <v>10</v>
      </c>
      <c r="G3469" s="2">
        <v>877870</v>
      </c>
      <c r="H3469" t="s">
        <v>4</v>
      </c>
      <c r="J3469" t="s">
        <v>43</v>
      </c>
      <c r="K3469" s="9" t="str">
        <f t="shared" si="273"/>
        <v>Bắp bò muối gói 200g</v>
      </c>
      <c r="L3469" s="8" t="str">
        <f>VLOOKUP(K3469,'[1]Mã Misa'!$B$2:$D$74,2,0)</f>
        <v>Bắp bò muối 200g</v>
      </c>
      <c r="M3469" s="8" t="str">
        <f>VLOOKUP(L3469,'[1]Mã Misa'!$C$2:$D$74,2,0)</f>
        <v>BBM200</v>
      </c>
      <c r="N3469" s="2">
        <v>87787</v>
      </c>
      <c r="O3469" t="s">
        <v>4825</v>
      </c>
      <c r="P3469" s="8" t="str">
        <f t="shared" si="274"/>
        <v>0048622</v>
      </c>
      <c r="Q3469" s="8" t="e">
        <f t="shared" si="272"/>
        <v>#N/A</v>
      </c>
      <c r="R3469" s="19">
        <v>44557</v>
      </c>
      <c r="S3469" s="17" t="s">
        <v>2936</v>
      </c>
      <c r="T3469" s="8" t="str">
        <f t="shared" si="275"/>
        <v>VM+ HCM 27</v>
      </c>
      <c r="U3469" t="s">
        <v>11322</v>
      </c>
      <c r="Y3469" t="str">
        <f t="shared" si="276"/>
        <v>WINCOMHOCHIMINH</v>
      </c>
    </row>
    <row r="3470" spans="1:25" x14ac:dyDescent="0.2">
      <c r="A3470" t="s">
        <v>0</v>
      </c>
      <c r="B3470" t="s">
        <v>4826</v>
      </c>
      <c r="D3470" t="s">
        <v>42</v>
      </c>
      <c r="E3470" t="s">
        <v>3</v>
      </c>
      <c r="F3470" s="12">
        <v>3</v>
      </c>
      <c r="G3470" s="2">
        <v>263361</v>
      </c>
      <c r="H3470" t="s">
        <v>4</v>
      </c>
      <c r="J3470" t="s">
        <v>43</v>
      </c>
      <c r="K3470" s="9" t="str">
        <f t="shared" si="273"/>
        <v>Bắp bò muối gói 200g</v>
      </c>
      <c r="L3470" s="8" t="str">
        <f>VLOOKUP(K3470,'[1]Mã Misa'!$B$2:$D$74,2,0)</f>
        <v>Bắp bò muối 200g</v>
      </c>
      <c r="M3470" s="8" t="str">
        <f>VLOOKUP(L3470,'[1]Mã Misa'!$C$2:$D$74,2,0)</f>
        <v>BBM200</v>
      </c>
      <c r="N3470" s="2">
        <v>87787</v>
      </c>
      <c r="O3470" t="s">
        <v>4827</v>
      </c>
      <c r="P3470" s="8" t="str">
        <f t="shared" si="274"/>
        <v>0048624</v>
      </c>
      <c r="Q3470" s="8" t="e">
        <f t="shared" si="272"/>
        <v>#N/A</v>
      </c>
      <c r="R3470" s="19">
        <v>44557</v>
      </c>
      <c r="S3470" s="17" t="s">
        <v>4828</v>
      </c>
      <c r="T3470" s="8" t="str">
        <f t="shared" si="275"/>
        <v>VM+ HCM 13</v>
      </c>
      <c r="U3470" t="s">
        <v>11740</v>
      </c>
      <c r="Y3470" t="str">
        <f t="shared" si="276"/>
        <v>WINCOMHOCHIMINH</v>
      </c>
    </row>
    <row r="3471" spans="1:25" x14ac:dyDescent="0.2">
      <c r="A3471" t="s">
        <v>0</v>
      </c>
      <c r="B3471" t="s">
        <v>4829</v>
      </c>
      <c r="D3471" t="s">
        <v>42</v>
      </c>
      <c r="E3471" t="s">
        <v>3</v>
      </c>
      <c r="F3471" s="12">
        <v>4</v>
      </c>
      <c r="G3471" s="2">
        <v>351148</v>
      </c>
      <c r="H3471" t="s">
        <v>4</v>
      </c>
      <c r="J3471" t="s">
        <v>43</v>
      </c>
      <c r="K3471" s="9" t="str">
        <f t="shared" si="273"/>
        <v>Bắp bò muối gói 200g</v>
      </c>
      <c r="L3471" s="8" t="str">
        <f>VLOOKUP(K3471,'[1]Mã Misa'!$B$2:$D$74,2,0)</f>
        <v>Bắp bò muối 200g</v>
      </c>
      <c r="M3471" s="8" t="str">
        <f>VLOOKUP(L3471,'[1]Mã Misa'!$C$2:$D$74,2,0)</f>
        <v>BBM200</v>
      </c>
      <c r="N3471" s="2">
        <v>87787</v>
      </c>
      <c r="O3471" t="s">
        <v>4830</v>
      </c>
      <c r="P3471" s="8" t="str">
        <f t="shared" si="274"/>
        <v>0004539</v>
      </c>
      <c r="Q3471" s="8" t="e">
        <f t="shared" si="272"/>
        <v>#N/A</v>
      </c>
      <c r="R3471" s="19">
        <v>44557</v>
      </c>
      <c r="S3471" s="17" t="s">
        <v>4831</v>
      </c>
      <c r="T3471" s="8" t="str">
        <f t="shared" si="275"/>
        <v>VM+ KHA 17</v>
      </c>
      <c r="U3471" t="s">
        <v>11741</v>
      </c>
      <c r="Y3471" t="str">
        <f t="shared" si="276"/>
        <v>WINCOMKHANHHOA</v>
      </c>
    </row>
    <row r="3472" spans="1:25" x14ac:dyDescent="0.2">
      <c r="A3472" t="s">
        <v>0</v>
      </c>
      <c r="B3472" t="s">
        <v>4832</v>
      </c>
      <c r="D3472" t="s">
        <v>30</v>
      </c>
      <c r="E3472" t="s">
        <v>3</v>
      </c>
      <c r="F3472" s="12">
        <v>2</v>
      </c>
      <c r="G3472" s="2">
        <v>222116</v>
      </c>
      <c r="H3472" t="s">
        <v>4</v>
      </c>
      <c r="J3472" t="s">
        <v>31</v>
      </c>
      <c r="K3472" s="9" t="str">
        <f t="shared" si="273"/>
        <v>Gà muối gói 500g</v>
      </c>
      <c r="L3472" s="8" t="str">
        <f>VLOOKUP(K3472,'[1]Mã Misa'!$B$2:$D$74,2,0)</f>
        <v>Gà muối 500g</v>
      </c>
      <c r="M3472" s="8" t="str">
        <f>VLOOKUP(L3472,'[1]Mã Misa'!$C$2:$D$74,2,0)</f>
        <v>GM500</v>
      </c>
      <c r="N3472" s="2">
        <v>111058</v>
      </c>
      <c r="O3472" t="s">
        <v>4833</v>
      </c>
      <c r="P3472" s="8" t="str">
        <f t="shared" si="274"/>
        <v>0004540</v>
      </c>
      <c r="Q3472" s="8" t="e">
        <f t="shared" si="272"/>
        <v>#N/A</v>
      </c>
      <c r="R3472" s="19">
        <v>44557</v>
      </c>
      <c r="S3472" s="17" t="s">
        <v>4727</v>
      </c>
      <c r="T3472" s="8" t="str">
        <f t="shared" si="275"/>
        <v>VM+ KHA 48</v>
      </c>
      <c r="U3472" t="s">
        <v>11719</v>
      </c>
      <c r="Y3472" t="str">
        <f t="shared" si="276"/>
        <v>WINCOMKHANHHOA</v>
      </c>
    </row>
    <row r="3473" spans="1:25" x14ac:dyDescent="0.2">
      <c r="A3473" t="s">
        <v>0</v>
      </c>
      <c r="B3473" t="s">
        <v>4834</v>
      </c>
      <c r="D3473" t="s">
        <v>42</v>
      </c>
      <c r="E3473" t="s">
        <v>3</v>
      </c>
      <c r="F3473" s="12">
        <v>2</v>
      </c>
      <c r="G3473" s="2">
        <v>175574</v>
      </c>
      <c r="H3473" t="s">
        <v>4</v>
      </c>
      <c r="J3473" t="s">
        <v>43</v>
      </c>
      <c r="K3473" s="9" t="str">
        <f t="shared" si="273"/>
        <v>Bắp bò muối gói 200g</v>
      </c>
      <c r="L3473" s="8" t="str">
        <f>VLOOKUP(K3473,'[1]Mã Misa'!$B$2:$D$74,2,0)</f>
        <v>Bắp bò muối 200g</v>
      </c>
      <c r="M3473" s="8" t="str">
        <f>VLOOKUP(L3473,'[1]Mã Misa'!$C$2:$D$74,2,0)</f>
        <v>BBM200</v>
      </c>
      <c r="N3473" s="2">
        <v>87787</v>
      </c>
      <c r="O3473" t="s">
        <v>4835</v>
      </c>
      <c r="P3473" s="8" t="str">
        <f t="shared" si="274"/>
        <v>0164241</v>
      </c>
      <c r="Q3473" s="8" t="e">
        <f t="shared" si="272"/>
        <v>#N/A</v>
      </c>
      <c r="R3473" s="19">
        <v>44557</v>
      </c>
      <c r="S3473" s="17" t="s">
        <v>4780</v>
      </c>
      <c r="T3473" s="8" t="str">
        <f t="shared" si="275"/>
        <v>VM+ HNI 10</v>
      </c>
      <c r="U3473" t="s">
        <v>11732</v>
      </c>
      <c r="Y3473" t="str">
        <f t="shared" si="276"/>
        <v>WINCOMHANOI</v>
      </c>
    </row>
    <row r="3474" spans="1:25" x14ac:dyDescent="0.2">
      <c r="A3474" t="s">
        <v>0</v>
      </c>
      <c r="B3474" t="s">
        <v>4836</v>
      </c>
      <c r="D3474" t="s">
        <v>42</v>
      </c>
      <c r="E3474" t="s">
        <v>3</v>
      </c>
      <c r="F3474" s="12">
        <v>5</v>
      </c>
      <c r="G3474" s="2">
        <v>438935</v>
      </c>
      <c r="H3474" t="s">
        <v>4</v>
      </c>
      <c r="J3474" t="s">
        <v>43</v>
      </c>
      <c r="K3474" s="9" t="str">
        <f t="shared" si="273"/>
        <v>Bắp bò muối gói 200g</v>
      </c>
      <c r="L3474" s="8" t="str">
        <f>VLOOKUP(K3474,'[1]Mã Misa'!$B$2:$D$74,2,0)</f>
        <v>Bắp bò muối 200g</v>
      </c>
      <c r="M3474" s="8" t="str">
        <f>VLOOKUP(L3474,'[1]Mã Misa'!$C$2:$D$74,2,0)</f>
        <v>BBM200</v>
      </c>
      <c r="N3474" s="2">
        <v>87787</v>
      </c>
      <c r="O3474" t="s">
        <v>4837</v>
      </c>
      <c r="P3474" s="8" t="str">
        <f t="shared" si="274"/>
        <v>0048626</v>
      </c>
      <c r="Q3474" s="8" t="e">
        <f t="shared" si="272"/>
        <v>#N/A</v>
      </c>
      <c r="R3474" s="19">
        <v>44557</v>
      </c>
      <c r="S3474" s="17" t="s">
        <v>2460</v>
      </c>
      <c r="T3474" s="8" t="str">
        <f t="shared" si="275"/>
        <v>VM+ HCM 11</v>
      </c>
      <c r="U3474" t="s">
        <v>11202</v>
      </c>
      <c r="Y3474" t="str">
        <f t="shared" si="276"/>
        <v>WINCOMHOCHIMINH</v>
      </c>
    </row>
    <row r="3475" spans="1:25" x14ac:dyDescent="0.2">
      <c r="A3475" t="s">
        <v>0</v>
      </c>
      <c r="B3475" t="s">
        <v>4838</v>
      </c>
      <c r="D3475" t="s">
        <v>47</v>
      </c>
      <c r="E3475" t="s">
        <v>3</v>
      </c>
      <c r="F3475" s="12">
        <v>3</v>
      </c>
      <c r="G3475" s="2">
        <v>166785</v>
      </c>
      <c r="H3475" t="s">
        <v>4</v>
      </c>
      <c r="J3475" t="s">
        <v>48</v>
      </c>
      <c r="K3475" s="9" t="str">
        <f t="shared" si="273"/>
        <v>Tai heo muối gói 200g</v>
      </c>
      <c r="L3475" s="8" t="str">
        <f>VLOOKUP(K3475,'[1]Mã Misa'!$B$2:$D$74,2,0)</f>
        <v>Tai heo muối 200g</v>
      </c>
      <c r="M3475" s="8" t="str">
        <f>VLOOKUP(L3475,'[1]Mã Misa'!$C$2:$D$74,2,0)</f>
        <v>TH200</v>
      </c>
      <c r="N3475" s="2">
        <v>55595</v>
      </c>
      <c r="O3475" t="s">
        <v>4839</v>
      </c>
      <c r="P3475" s="8" t="str">
        <f t="shared" si="274"/>
        <v>0013598</v>
      </c>
      <c r="Q3475" s="8" t="e">
        <f t="shared" si="272"/>
        <v>#N/A</v>
      </c>
      <c r="R3475" s="19">
        <v>44557</v>
      </c>
      <c r="S3475" s="17" t="s">
        <v>1117</v>
      </c>
      <c r="T3475" s="8" t="str">
        <f t="shared" si="275"/>
        <v>VM+ QNH Tổ</v>
      </c>
      <c r="U3475" t="s">
        <v>10835</v>
      </c>
      <c r="Y3475" t="str">
        <f t="shared" si="276"/>
        <v>WINCOMQUANGNINH</v>
      </c>
    </row>
    <row r="3476" spans="1:25" x14ac:dyDescent="0.2">
      <c r="A3476" t="s">
        <v>0</v>
      </c>
      <c r="B3476" t="s">
        <v>4838</v>
      </c>
      <c r="D3476" t="s">
        <v>8</v>
      </c>
      <c r="E3476" t="s">
        <v>3</v>
      </c>
      <c r="F3476" s="12">
        <v>3</v>
      </c>
      <c r="G3476" s="2">
        <v>316200</v>
      </c>
      <c r="H3476" t="s">
        <v>4</v>
      </c>
      <c r="J3476" t="s">
        <v>9</v>
      </c>
      <c r="K3476" s="9" t="str">
        <f t="shared" si="273"/>
        <v>_Đùi gà sốt cay 500g</v>
      </c>
      <c r="L3476" s="8" t="str">
        <f>VLOOKUP(K3476,'[1]Mã Misa'!$B$2:$D$74,2,0)</f>
        <v>Đùi gà sốt cay 500g</v>
      </c>
      <c r="M3476" s="8" t="str">
        <f>VLOOKUP(L3476,'[1]Mã Misa'!$C$2:$D$74,2,0)</f>
        <v>DGSC500</v>
      </c>
      <c r="N3476" s="2">
        <v>105400</v>
      </c>
      <c r="O3476" t="s">
        <v>4839</v>
      </c>
      <c r="P3476" s="8" t="str">
        <f t="shared" si="274"/>
        <v>0013598</v>
      </c>
      <c r="Q3476" s="8" t="e">
        <f t="shared" si="272"/>
        <v>#N/A</v>
      </c>
      <c r="R3476" s="19">
        <v>44557</v>
      </c>
      <c r="S3476" s="17" t="s">
        <v>1117</v>
      </c>
      <c r="T3476" s="8" t="str">
        <f t="shared" si="275"/>
        <v>VM+ QNH Tổ</v>
      </c>
      <c r="U3476" t="s">
        <v>10835</v>
      </c>
      <c r="Y3476" t="str">
        <f t="shared" si="276"/>
        <v>WINCOMQUANGNINH</v>
      </c>
    </row>
    <row r="3477" spans="1:25" x14ac:dyDescent="0.2">
      <c r="A3477" t="s">
        <v>0</v>
      </c>
      <c r="B3477" t="s">
        <v>4840</v>
      </c>
      <c r="D3477" t="s">
        <v>42</v>
      </c>
      <c r="E3477" t="s">
        <v>3</v>
      </c>
      <c r="F3477" s="12">
        <v>9</v>
      </c>
      <c r="G3477" s="2">
        <v>790083</v>
      </c>
      <c r="H3477" t="s">
        <v>4</v>
      </c>
      <c r="J3477" t="s">
        <v>43</v>
      </c>
      <c r="K3477" s="9" t="str">
        <f t="shared" si="273"/>
        <v>Bắp bò muối gói 200g</v>
      </c>
      <c r="L3477" s="8" t="str">
        <f>VLOOKUP(K3477,'[1]Mã Misa'!$B$2:$D$74,2,0)</f>
        <v>Bắp bò muối 200g</v>
      </c>
      <c r="M3477" s="8" t="str">
        <f>VLOOKUP(L3477,'[1]Mã Misa'!$C$2:$D$74,2,0)</f>
        <v>BBM200</v>
      </c>
      <c r="N3477" s="2">
        <v>87787</v>
      </c>
      <c r="O3477" t="s">
        <v>4841</v>
      </c>
      <c r="P3477" s="8" t="str">
        <f t="shared" si="274"/>
        <v>0003297</v>
      </c>
      <c r="Q3477" s="8" t="e">
        <f t="shared" si="272"/>
        <v>#N/A</v>
      </c>
      <c r="R3477" s="19">
        <v>44557</v>
      </c>
      <c r="S3477" s="17" t="s">
        <v>4842</v>
      </c>
      <c r="T3477" s="8" t="str">
        <f t="shared" si="275"/>
        <v>VM+ BDG 34</v>
      </c>
      <c r="U3477" t="s">
        <v>11742</v>
      </c>
      <c r="Y3477" t="str">
        <f t="shared" si="276"/>
        <v>WINCOMBINHDUONG</v>
      </c>
    </row>
    <row r="3478" spans="1:25" x14ac:dyDescent="0.2">
      <c r="A3478" t="s">
        <v>0</v>
      </c>
      <c r="B3478" t="s">
        <v>4843</v>
      </c>
      <c r="D3478" t="s">
        <v>42</v>
      </c>
      <c r="E3478" t="s">
        <v>3</v>
      </c>
      <c r="F3478" s="12">
        <v>19</v>
      </c>
      <c r="G3478" s="2">
        <v>1667953</v>
      </c>
      <c r="H3478" t="s">
        <v>4</v>
      </c>
      <c r="J3478" t="s">
        <v>43</v>
      </c>
      <c r="K3478" s="9" t="str">
        <f t="shared" si="273"/>
        <v>Bắp bò muối gói 200g</v>
      </c>
      <c r="L3478" s="8" t="str">
        <f>VLOOKUP(K3478,'[1]Mã Misa'!$B$2:$D$74,2,0)</f>
        <v>Bắp bò muối 200g</v>
      </c>
      <c r="M3478" s="8" t="str">
        <f>VLOOKUP(L3478,'[1]Mã Misa'!$C$2:$D$74,2,0)</f>
        <v>BBM200</v>
      </c>
      <c r="N3478" s="2">
        <v>87787</v>
      </c>
      <c r="O3478" t="s">
        <v>4844</v>
      </c>
      <c r="P3478" s="8" t="str">
        <f t="shared" si="274"/>
        <v>0002287</v>
      </c>
      <c r="Q3478" s="8" t="e">
        <f t="shared" si="272"/>
        <v>#N/A</v>
      </c>
      <c r="R3478" s="19">
        <v>44557</v>
      </c>
      <c r="S3478" s="17" t="s">
        <v>4845</v>
      </c>
      <c r="T3478" s="8" t="str">
        <f t="shared" si="275"/>
        <v>VM+ HYN Nh</v>
      </c>
      <c r="U3478" t="s">
        <v>11743</v>
      </c>
      <c r="Y3478" t="str">
        <f t="shared" si="276"/>
        <v>WINCOMHUNGYEN</v>
      </c>
    </row>
    <row r="3479" spans="1:25" x14ac:dyDescent="0.2">
      <c r="A3479" t="s">
        <v>0</v>
      </c>
      <c r="B3479" t="s">
        <v>4846</v>
      </c>
      <c r="D3479" t="s">
        <v>30</v>
      </c>
      <c r="E3479" t="s">
        <v>3</v>
      </c>
      <c r="F3479" s="12">
        <v>2</v>
      </c>
      <c r="G3479" s="2">
        <v>222116</v>
      </c>
      <c r="H3479" t="s">
        <v>4</v>
      </c>
      <c r="J3479" t="s">
        <v>31</v>
      </c>
      <c r="K3479" s="9" t="str">
        <f t="shared" si="273"/>
        <v>Gà muối gói 500g</v>
      </c>
      <c r="L3479" s="8" t="str">
        <f>VLOOKUP(K3479,'[1]Mã Misa'!$B$2:$D$74,2,0)</f>
        <v>Gà muối 500g</v>
      </c>
      <c r="M3479" s="8" t="str">
        <f>VLOOKUP(L3479,'[1]Mã Misa'!$C$2:$D$74,2,0)</f>
        <v>GM500</v>
      </c>
      <c r="N3479" s="2">
        <v>111058</v>
      </c>
      <c r="O3479" t="s">
        <v>4847</v>
      </c>
      <c r="P3479" s="8" t="str">
        <f t="shared" si="274"/>
        <v>0164242</v>
      </c>
      <c r="Q3479" s="8" t="e">
        <f t="shared" si="272"/>
        <v>#N/A</v>
      </c>
      <c r="R3479" s="19">
        <v>44557</v>
      </c>
      <c r="S3479" s="17" t="s">
        <v>4848</v>
      </c>
      <c r="T3479" s="8" t="str">
        <f t="shared" si="275"/>
        <v>VM+ HNI 20</v>
      </c>
      <c r="U3479" t="s">
        <v>11744</v>
      </c>
      <c r="Y3479" t="str">
        <f t="shared" si="276"/>
        <v>WINCOMHANOI</v>
      </c>
    </row>
    <row r="3480" spans="1:25" x14ac:dyDescent="0.2">
      <c r="A3480" t="s">
        <v>0</v>
      </c>
      <c r="B3480" t="s">
        <v>4846</v>
      </c>
      <c r="D3480" t="s">
        <v>42</v>
      </c>
      <c r="E3480" t="s">
        <v>3</v>
      </c>
      <c r="F3480" s="12">
        <v>2</v>
      </c>
      <c r="G3480" s="2">
        <v>175574</v>
      </c>
      <c r="H3480" t="s">
        <v>4</v>
      </c>
      <c r="J3480" t="s">
        <v>43</v>
      </c>
      <c r="K3480" s="9" t="str">
        <f t="shared" si="273"/>
        <v>Bắp bò muối gói 200g</v>
      </c>
      <c r="L3480" s="8" t="str">
        <f>VLOOKUP(K3480,'[1]Mã Misa'!$B$2:$D$74,2,0)</f>
        <v>Bắp bò muối 200g</v>
      </c>
      <c r="M3480" s="8" t="str">
        <f>VLOOKUP(L3480,'[1]Mã Misa'!$C$2:$D$74,2,0)</f>
        <v>BBM200</v>
      </c>
      <c r="N3480" s="2">
        <v>87787</v>
      </c>
      <c r="O3480" t="s">
        <v>4847</v>
      </c>
      <c r="P3480" s="8" t="str">
        <f t="shared" si="274"/>
        <v>0164242</v>
      </c>
      <c r="Q3480" s="8" t="e">
        <f t="shared" si="272"/>
        <v>#N/A</v>
      </c>
      <c r="R3480" s="19">
        <v>44557</v>
      </c>
      <c r="S3480" s="17" t="s">
        <v>4848</v>
      </c>
      <c r="T3480" s="8" t="str">
        <f t="shared" si="275"/>
        <v>VM+ HNI 20</v>
      </c>
      <c r="U3480" t="s">
        <v>11744</v>
      </c>
      <c r="Y3480" t="str">
        <f t="shared" si="276"/>
        <v>WINCOMHANOI</v>
      </c>
    </row>
    <row r="3481" spans="1:25" x14ac:dyDescent="0.2">
      <c r="A3481" t="s">
        <v>0</v>
      </c>
      <c r="B3481" t="s">
        <v>4849</v>
      </c>
      <c r="D3481" t="s">
        <v>42</v>
      </c>
      <c r="E3481" t="s">
        <v>3</v>
      </c>
      <c r="F3481" s="12">
        <v>1</v>
      </c>
      <c r="G3481" s="2">
        <v>87787</v>
      </c>
      <c r="H3481" t="s">
        <v>4</v>
      </c>
      <c r="J3481" t="s">
        <v>43</v>
      </c>
      <c r="K3481" s="9" t="str">
        <f t="shared" si="273"/>
        <v>Bắp bò muối gói 200g</v>
      </c>
      <c r="L3481" s="8" t="str">
        <f>VLOOKUP(K3481,'[1]Mã Misa'!$B$2:$D$74,2,0)</f>
        <v>Bắp bò muối 200g</v>
      </c>
      <c r="M3481" s="8" t="str">
        <f>VLOOKUP(L3481,'[1]Mã Misa'!$C$2:$D$74,2,0)</f>
        <v>BBM200</v>
      </c>
      <c r="N3481" s="2">
        <v>87787</v>
      </c>
      <c r="O3481" t="s">
        <v>4850</v>
      </c>
      <c r="P3481" s="8" t="str">
        <f t="shared" si="274"/>
        <v>0000707</v>
      </c>
      <c r="Q3481" s="8" t="e">
        <f t="shared" si="272"/>
        <v>#N/A</v>
      </c>
      <c r="R3481" s="19">
        <v>44557</v>
      </c>
      <c r="S3481" s="17" t="s">
        <v>4851</v>
      </c>
      <c r="T3481" s="8" t="str">
        <f t="shared" si="275"/>
        <v>VM+ VPC 16</v>
      </c>
      <c r="U3481" t="s">
        <v>11745</v>
      </c>
      <c r="Y3481" t="str">
        <f t="shared" si="276"/>
        <v>WINCOMVINHPHUC</v>
      </c>
    </row>
    <row r="3482" spans="1:25" x14ac:dyDescent="0.2">
      <c r="A3482" t="s">
        <v>0</v>
      </c>
      <c r="B3482" t="s">
        <v>4852</v>
      </c>
      <c r="D3482" t="s">
        <v>42</v>
      </c>
      <c r="E3482" t="s">
        <v>3</v>
      </c>
      <c r="F3482" s="12">
        <v>2</v>
      </c>
      <c r="G3482" s="2">
        <v>175574</v>
      </c>
      <c r="H3482" t="s">
        <v>4</v>
      </c>
      <c r="J3482" t="s">
        <v>43</v>
      </c>
      <c r="K3482" s="9" t="str">
        <f t="shared" si="273"/>
        <v>Bắp bò muối gói 200g</v>
      </c>
      <c r="L3482" s="8" t="str">
        <f>VLOOKUP(K3482,'[1]Mã Misa'!$B$2:$D$74,2,0)</f>
        <v>Bắp bò muối 200g</v>
      </c>
      <c r="M3482" s="8" t="str">
        <f>VLOOKUP(L3482,'[1]Mã Misa'!$C$2:$D$74,2,0)</f>
        <v>BBM200</v>
      </c>
      <c r="N3482" s="2">
        <v>87787</v>
      </c>
      <c r="O3482" t="s">
        <v>4853</v>
      </c>
      <c r="P3482" s="8" t="str">
        <f t="shared" si="274"/>
        <v>0048627</v>
      </c>
      <c r="Q3482" s="8" t="e">
        <f t="shared" si="272"/>
        <v>#N/A</v>
      </c>
      <c r="R3482" s="19">
        <v>44557</v>
      </c>
      <c r="S3482" s="17" t="s">
        <v>3914</v>
      </c>
      <c r="T3482" s="8" t="str">
        <f t="shared" si="275"/>
        <v>VM+ HCM 25</v>
      </c>
      <c r="U3482" t="s">
        <v>11558</v>
      </c>
      <c r="Y3482" t="str">
        <f t="shared" si="276"/>
        <v>WINCOMHOCHIMINH</v>
      </c>
    </row>
    <row r="3483" spans="1:25" x14ac:dyDescent="0.2">
      <c r="A3483" t="s">
        <v>0</v>
      </c>
      <c r="B3483" t="s">
        <v>4854</v>
      </c>
      <c r="D3483" t="s">
        <v>42</v>
      </c>
      <c r="E3483" t="s">
        <v>3</v>
      </c>
      <c r="F3483" s="12">
        <v>6</v>
      </c>
      <c r="G3483" s="2">
        <v>526722</v>
      </c>
      <c r="H3483" t="s">
        <v>4</v>
      </c>
      <c r="J3483" t="s">
        <v>43</v>
      </c>
      <c r="K3483" s="9" t="str">
        <f t="shared" si="273"/>
        <v>Bắp bò muối gói 200g</v>
      </c>
      <c r="L3483" s="8" t="str">
        <f>VLOOKUP(K3483,'[1]Mã Misa'!$B$2:$D$74,2,0)</f>
        <v>Bắp bò muối 200g</v>
      </c>
      <c r="M3483" s="8" t="str">
        <f>VLOOKUP(L3483,'[1]Mã Misa'!$C$2:$D$74,2,0)</f>
        <v>BBM200</v>
      </c>
      <c r="N3483" s="2">
        <v>87787</v>
      </c>
      <c r="O3483" t="s">
        <v>4855</v>
      </c>
      <c r="P3483" s="8" t="str">
        <f t="shared" si="274"/>
        <v>0164252</v>
      </c>
      <c r="Q3483" s="8" t="e">
        <f t="shared" si="272"/>
        <v>#N/A</v>
      </c>
      <c r="R3483" s="19">
        <v>44557</v>
      </c>
      <c r="S3483" s="17" t="s">
        <v>1546</v>
      </c>
      <c r="T3483" s="8" t="str">
        <f t="shared" si="275"/>
        <v>VM+ HNI 10</v>
      </c>
      <c r="U3483" t="s">
        <v>10953</v>
      </c>
      <c r="Y3483" t="str">
        <f t="shared" si="276"/>
        <v>WINCOMHANOI</v>
      </c>
    </row>
    <row r="3484" spans="1:25" x14ac:dyDescent="0.2">
      <c r="A3484" t="s">
        <v>0</v>
      </c>
      <c r="B3484" t="s">
        <v>4856</v>
      </c>
      <c r="D3484" t="s">
        <v>42</v>
      </c>
      <c r="E3484" t="s">
        <v>3</v>
      </c>
      <c r="F3484" s="12">
        <v>10</v>
      </c>
      <c r="G3484" s="2">
        <v>877870</v>
      </c>
      <c r="H3484" t="s">
        <v>4</v>
      </c>
      <c r="J3484" t="s">
        <v>43</v>
      </c>
      <c r="K3484" s="9" t="str">
        <f t="shared" si="273"/>
        <v>Bắp bò muối gói 200g</v>
      </c>
      <c r="L3484" s="8" t="str">
        <f>VLOOKUP(K3484,'[1]Mã Misa'!$B$2:$D$74,2,0)</f>
        <v>Bắp bò muối 200g</v>
      </c>
      <c r="M3484" s="8" t="str">
        <f>VLOOKUP(L3484,'[1]Mã Misa'!$C$2:$D$74,2,0)</f>
        <v>BBM200</v>
      </c>
      <c r="N3484" s="2">
        <v>87787</v>
      </c>
      <c r="O3484" t="s">
        <v>4857</v>
      </c>
      <c r="P3484" s="8" t="str">
        <f t="shared" si="274"/>
        <v>0004541</v>
      </c>
      <c r="Q3484" s="8" t="e">
        <f t="shared" si="272"/>
        <v>#N/A</v>
      </c>
      <c r="R3484" s="19">
        <v>44557</v>
      </c>
      <c r="S3484" s="17" t="s">
        <v>2468</v>
      </c>
      <c r="T3484" s="8" t="str">
        <f t="shared" si="275"/>
        <v>VM+ KHA 19</v>
      </c>
      <c r="U3484" t="s">
        <v>11204</v>
      </c>
      <c r="Y3484" t="str">
        <f t="shared" si="276"/>
        <v>WINCOMKHANHHOA</v>
      </c>
    </row>
    <row r="3485" spans="1:25" x14ac:dyDescent="0.2">
      <c r="A3485" t="s">
        <v>0</v>
      </c>
      <c r="B3485" t="s">
        <v>4858</v>
      </c>
      <c r="D3485" t="s">
        <v>27</v>
      </c>
      <c r="E3485" t="s">
        <v>3</v>
      </c>
      <c r="F3485" s="12">
        <v>1</v>
      </c>
      <c r="G3485" s="2">
        <v>61050</v>
      </c>
      <c r="H3485" t="s">
        <v>4</v>
      </c>
      <c r="J3485" t="s">
        <v>28</v>
      </c>
      <c r="K3485" s="9" t="str">
        <f t="shared" si="273"/>
        <v>_Giò sụn gà 250g</v>
      </c>
      <c r="L3485" s="8" t="str">
        <f>VLOOKUP(K3485,'[1]Mã Misa'!$B$2:$D$74,2,0)</f>
        <v>Giò sụn gà 250g</v>
      </c>
      <c r="M3485" s="8" t="str">
        <f>VLOOKUP(L3485,'[1]Mã Misa'!$C$2:$D$74,2,0)</f>
        <v>GSG250</v>
      </c>
      <c r="N3485" s="2">
        <v>61050</v>
      </c>
      <c r="O3485" t="s">
        <v>4859</v>
      </c>
      <c r="P3485" s="8" t="str">
        <f t="shared" si="274"/>
        <v>0048628</v>
      </c>
      <c r="Q3485" s="8" t="e">
        <f t="shared" si="272"/>
        <v>#N/A</v>
      </c>
      <c r="R3485" s="19">
        <v>44557</v>
      </c>
      <c r="S3485" s="17" t="s">
        <v>4860</v>
      </c>
      <c r="T3485" s="8" t="str">
        <f t="shared" si="275"/>
        <v>VM+ HCM CC</v>
      </c>
      <c r="U3485" t="s">
        <v>11746</v>
      </c>
      <c r="Y3485" t="str">
        <f t="shared" si="276"/>
        <v>WINCOMHOCHIMINH</v>
      </c>
    </row>
    <row r="3486" spans="1:25" x14ac:dyDescent="0.2">
      <c r="A3486" t="s">
        <v>0</v>
      </c>
      <c r="B3486" t="s">
        <v>4858</v>
      </c>
      <c r="D3486" t="s">
        <v>40</v>
      </c>
      <c r="E3486" t="s">
        <v>3</v>
      </c>
      <c r="F3486" s="12">
        <v>1</v>
      </c>
      <c r="G3486" s="2">
        <v>59400</v>
      </c>
      <c r="H3486" t="s">
        <v>4</v>
      </c>
      <c r="J3486" t="s">
        <v>41</v>
      </c>
      <c r="K3486" s="9" t="str">
        <f t="shared" si="273"/>
        <v>_Giò lụa 250g</v>
      </c>
      <c r="L3486" s="8" t="str">
        <f>VLOOKUP(K3486,'[1]Mã Misa'!$B$2:$D$74,2,0)</f>
        <v>Giò lụa 250g</v>
      </c>
      <c r="M3486" s="8" t="str">
        <f>VLOOKUP(L3486,'[1]Mã Misa'!$C$2:$D$74,2,0)</f>
        <v>GL250</v>
      </c>
      <c r="N3486" s="2">
        <v>59400</v>
      </c>
      <c r="O3486" t="s">
        <v>4859</v>
      </c>
      <c r="P3486" s="8" t="str">
        <f t="shared" si="274"/>
        <v>0048628</v>
      </c>
      <c r="Q3486" s="8" t="e">
        <f t="shared" si="272"/>
        <v>#N/A</v>
      </c>
      <c r="R3486" s="19">
        <v>44557</v>
      </c>
      <c r="S3486" s="17" t="s">
        <v>4860</v>
      </c>
      <c r="T3486" s="8" t="str">
        <f t="shared" si="275"/>
        <v>VM+ HCM CC</v>
      </c>
      <c r="U3486" t="s">
        <v>11746</v>
      </c>
      <c r="Y3486" t="str">
        <f t="shared" si="276"/>
        <v>WINCOMHOCHIMINH</v>
      </c>
    </row>
    <row r="3487" spans="1:25" x14ac:dyDescent="0.2">
      <c r="A3487" t="s">
        <v>0</v>
      </c>
      <c r="B3487" t="s">
        <v>4858</v>
      </c>
      <c r="D3487" t="s">
        <v>2</v>
      </c>
      <c r="E3487" t="s">
        <v>3</v>
      </c>
      <c r="F3487" s="12">
        <v>2</v>
      </c>
      <c r="G3487" s="2">
        <v>141900</v>
      </c>
      <c r="H3487" t="s">
        <v>4</v>
      </c>
      <c r="J3487" t="s">
        <v>5</v>
      </c>
      <c r="K3487" s="9" t="str">
        <f t="shared" si="273"/>
        <v>_Chả nướng 300g</v>
      </c>
      <c r="L3487" s="8" t="str">
        <f>VLOOKUP(K3487,'[1]Mã Misa'!$B$2:$D$74,2,0)</f>
        <v>Chả nướng 300g</v>
      </c>
      <c r="M3487" s="8" t="str">
        <f>VLOOKUP(L3487,'[1]Mã Misa'!$C$2:$D$74,2,0)</f>
        <v>CN300</v>
      </c>
      <c r="N3487" s="2">
        <v>70950</v>
      </c>
      <c r="O3487" t="s">
        <v>4859</v>
      </c>
      <c r="P3487" s="8" t="str">
        <f t="shared" si="274"/>
        <v>0048628</v>
      </c>
      <c r="Q3487" s="8" t="e">
        <f t="shared" si="272"/>
        <v>#N/A</v>
      </c>
      <c r="R3487" s="19">
        <v>44557</v>
      </c>
      <c r="S3487" s="17" t="s">
        <v>4860</v>
      </c>
      <c r="T3487" s="8" t="str">
        <f t="shared" si="275"/>
        <v>VM+ HCM CC</v>
      </c>
      <c r="U3487" t="s">
        <v>11746</v>
      </c>
      <c r="Y3487" t="str">
        <f t="shared" si="276"/>
        <v>WINCOMHOCHIMINH</v>
      </c>
    </row>
    <row r="3488" spans="1:25" x14ac:dyDescent="0.2">
      <c r="A3488" t="s">
        <v>0</v>
      </c>
      <c r="B3488" t="s">
        <v>4858</v>
      </c>
      <c r="D3488" t="s">
        <v>27</v>
      </c>
      <c r="E3488" t="s">
        <v>3</v>
      </c>
      <c r="F3488" s="12">
        <v>1</v>
      </c>
      <c r="G3488" s="2">
        <v>61050</v>
      </c>
      <c r="H3488" t="s">
        <v>4</v>
      </c>
      <c r="J3488" t="s">
        <v>28</v>
      </c>
      <c r="K3488" s="9" t="str">
        <f t="shared" si="273"/>
        <v>_Giò sụn gà 250g</v>
      </c>
      <c r="L3488" s="8" t="str">
        <f>VLOOKUP(K3488,'[1]Mã Misa'!$B$2:$D$74,2,0)</f>
        <v>Giò sụn gà 250g</v>
      </c>
      <c r="M3488" s="8" t="str">
        <f>VLOOKUP(L3488,'[1]Mã Misa'!$C$2:$D$74,2,0)</f>
        <v>GSG250</v>
      </c>
      <c r="N3488" s="2">
        <v>61050</v>
      </c>
      <c r="O3488" t="s">
        <v>4859</v>
      </c>
      <c r="P3488" s="8" t="str">
        <f t="shared" si="274"/>
        <v>0048628</v>
      </c>
      <c r="Q3488" s="8" t="e">
        <f t="shared" si="272"/>
        <v>#N/A</v>
      </c>
      <c r="R3488" s="19">
        <v>44557</v>
      </c>
      <c r="S3488" s="17" t="s">
        <v>4860</v>
      </c>
      <c r="T3488" s="8" t="str">
        <f t="shared" si="275"/>
        <v>VM+ HCM CC</v>
      </c>
      <c r="U3488" t="s">
        <v>11746</v>
      </c>
      <c r="Y3488" t="str">
        <f t="shared" si="276"/>
        <v>WINCOMHOCHIMINH</v>
      </c>
    </row>
    <row r="3489" spans="1:25" x14ac:dyDescent="0.2">
      <c r="A3489" t="s">
        <v>0</v>
      </c>
      <c r="B3489" t="s">
        <v>4858</v>
      </c>
      <c r="D3489" t="s">
        <v>15</v>
      </c>
      <c r="E3489" t="s">
        <v>3</v>
      </c>
      <c r="F3489" s="12">
        <v>2</v>
      </c>
      <c r="G3489" s="2">
        <v>92000</v>
      </c>
      <c r="H3489" t="s">
        <v>4</v>
      </c>
      <c r="J3489" t="s">
        <v>16</v>
      </c>
      <c r="K3489" s="9" t="str">
        <f t="shared" si="273"/>
        <v>Mộc nấm hương gói 250g</v>
      </c>
      <c r="L3489" s="8" t="str">
        <f>VLOOKUP(K3489,'[1]Mã Misa'!$B$2:$D$74,2,0)</f>
        <v>Mộc Nấm Hương 250g</v>
      </c>
      <c r="M3489" s="8" t="str">
        <f>VLOOKUP(L3489,'[1]Mã Misa'!$C$2:$D$74,2,0)</f>
        <v>MNH250</v>
      </c>
      <c r="N3489" s="2">
        <v>46000</v>
      </c>
      <c r="O3489" t="s">
        <v>4859</v>
      </c>
      <c r="P3489" s="8" t="str">
        <f t="shared" si="274"/>
        <v>0048628</v>
      </c>
      <c r="Q3489" s="8" t="e">
        <f t="shared" si="272"/>
        <v>#N/A</v>
      </c>
      <c r="R3489" s="19">
        <v>44557</v>
      </c>
      <c r="S3489" s="17" t="s">
        <v>4860</v>
      </c>
      <c r="T3489" s="8" t="str">
        <f t="shared" si="275"/>
        <v>VM+ HCM CC</v>
      </c>
      <c r="U3489" t="s">
        <v>11746</v>
      </c>
      <c r="Y3489" t="str">
        <f t="shared" si="276"/>
        <v>WINCOMHOCHIMINH</v>
      </c>
    </row>
    <row r="3490" spans="1:25" x14ac:dyDescent="0.2">
      <c r="A3490" t="s">
        <v>0</v>
      </c>
      <c r="B3490" t="s">
        <v>4858</v>
      </c>
      <c r="D3490" t="s">
        <v>2</v>
      </c>
      <c r="E3490" t="s">
        <v>3</v>
      </c>
      <c r="F3490" s="12">
        <v>1</v>
      </c>
      <c r="G3490" s="2">
        <v>70950</v>
      </c>
      <c r="H3490" t="s">
        <v>4</v>
      </c>
      <c r="J3490" t="s">
        <v>5</v>
      </c>
      <c r="K3490" s="9" t="str">
        <f t="shared" si="273"/>
        <v>_Chả nướng 300g</v>
      </c>
      <c r="L3490" s="8" t="str">
        <f>VLOOKUP(K3490,'[1]Mã Misa'!$B$2:$D$74,2,0)</f>
        <v>Chả nướng 300g</v>
      </c>
      <c r="M3490" s="8" t="str">
        <f>VLOOKUP(L3490,'[1]Mã Misa'!$C$2:$D$74,2,0)</f>
        <v>CN300</v>
      </c>
      <c r="N3490" s="2">
        <v>70950</v>
      </c>
      <c r="O3490" t="s">
        <v>4859</v>
      </c>
      <c r="P3490" s="8" t="str">
        <f t="shared" si="274"/>
        <v>0048628</v>
      </c>
      <c r="Q3490" s="8" t="e">
        <f t="shared" si="272"/>
        <v>#N/A</v>
      </c>
      <c r="R3490" s="19">
        <v>44557</v>
      </c>
      <c r="S3490" s="17" t="s">
        <v>4860</v>
      </c>
      <c r="T3490" s="8" t="str">
        <f t="shared" si="275"/>
        <v>VM+ HCM CC</v>
      </c>
      <c r="U3490" t="s">
        <v>11746</v>
      </c>
      <c r="Y3490" t="str">
        <f t="shared" si="276"/>
        <v>WINCOMHOCHIMINH</v>
      </c>
    </row>
    <row r="3491" spans="1:25" x14ac:dyDescent="0.2">
      <c r="A3491" t="s">
        <v>0</v>
      </c>
      <c r="B3491" t="s">
        <v>4858</v>
      </c>
      <c r="D3491" t="s">
        <v>42</v>
      </c>
      <c r="E3491" t="s">
        <v>3</v>
      </c>
      <c r="F3491" s="12">
        <v>1</v>
      </c>
      <c r="G3491" s="2">
        <v>87787</v>
      </c>
      <c r="H3491" t="s">
        <v>4</v>
      </c>
      <c r="J3491" t="s">
        <v>43</v>
      </c>
      <c r="K3491" s="9" t="str">
        <f t="shared" si="273"/>
        <v>Bắp bò muối gói 200g</v>
      </c>
      <c r="L3491" s="8" t="str">
        <f>VLOOKUP(K3491,'[1]Mã Misa'!$B$2:$D$74,2,0)</f>
        <v>Bắp bò muối 200g</v>
      </c>
      <c r="M3491" s="8" t="str">
        <f>VLOOKUP(L3491,'[1]Mã Misa'!$C$2:$D$74,2,0)</f>
        <v>BBM200</v>
      </c>
      <c r="N3491" s="2">
        <v>87787</v>
      </c>
      <c r="O3491" t="s">
        <v>4859</v>
      </c>
      <c r="P3491" s="8" t="str">
        <f t="shared" si="274"/>
        <v>0048628</v>
      </c>
      <c r="Q3491" s="8" t="e">
        <f t="shared" si="272"/>
        <v>#N/A</v>
      </c>
      <c r="R3491" s="19">
        <v>44557</v>
      </c>
      <c r="S3491" s="17" t="s">
        <v>4860</v>
      </c>
      <c r="T3491" s="8" t="str">
        <f t="shared" si="275"/>
        <v>VM+ HCM CC</v>
      </c>
      <c r="U3491" t="s">
        <v>11746</v>
      </c>
      <c r="Y3491" t="str">
        <f t="shared" si="276"/>
        <v>WINCOMHOCHIMINH</v>
      </c>
    </row>
    <row r="3492" spans="1:25" x14ac:dyDescent="0.2">
      <c r="A3492" t="s">
        <v>0</v>
      </c>
      <c r="B3492" t="s">
        <v>4858</v>
      </c>
      <c r="D3492" t="s">
        <v>11</v>
      </c>
      <c r="E3492" t="s">
        <v>3</v>
      </c>
      <c r="F3492" s="12">
        <v>2</v>
      </c>
      <c r="G3492" s="2">
        <v>100364</v>
      </c>
      <c r="H3492" t="s">
        <v>4</v>
      </c>
      <c r="J3492" t="s">
        <v>12</v>
      </c>
      <c r="K3492" s="9" t="str">
        <f t="shared" si="273"/>
        <v>Giò tai lưỡi xào gói 250g</v>
      </c>
      <c r="L3492" s="8" t="str">
        <f>VLOOKUP(K3492,'[1]Mã Misa'!$B$2:$D$74,2,0)</f>
        <v>Giò Tai Lưỡi Xào 250g</v>
      </c>
      <c r="M3492" s="8" t="str">
        <f>VLOOKUP(L3492,'[1]Mã Misa'!$C$2:$D$74,2,0)</f>
        <v>GTLX250G</v>
      </c>
      <c r="N3492" s="2">
        <v>50182</v>
      </c>
      <c r="O3492" t="s">
        <v>4859</v>
      </c>
      <c r="P3492" s="8" t="str">
        <f t="shared" si="274"/>
        <v>0048628</v>
      </c>
      <c r="Q3492" s="8" t="e">
        <f t="shared" si="272"/>
        <v>#N/A</v>
      </c>
      <c r="R3492" s="19">
        <v>44557</v>
      </c>
      <c r="S3492" s="17" t="s">
        <v>4860</v>
      </c>
      <c r="T3492" s="8" t="str">
        <f t="shared" si="275"/>
        <v>VM+ HCM CC</v>
      </c>
      <c r="U3492" t="s">
        <v>11746</v>
      </c>
      <c r="Y3492" t="str">
        <f t="shared" si="276"/>
        <v>WINCOMHOCHIMINH</v>
      </c>
    </row>
    <row r="3493" spans="1:25" x14ac:dyDescent="0.2">
      <c r="A3493" t="s">
        <v>0</v>
      </c>
      <c r="B3493" t="s">
        <v>4858</v>
      </c>
      <c r="D3493" t="s">
        <v>11</v>
      </c>
      <c r="E3493" t="s">
        <v>3</v>
      </c>
      <c r="F3493" s="12">
        <v>3</v>
      </c>
      <c r="G3493" s="2">
        <v>150546</v>
      </c>
      <c r="H3493" t="s">
        <v>4</v>
      </c>
      <c r="J3493" t="s">
        <v>12</v>
      </c>
      <c r="K3493" s="9" t="str">
        <f t="shared" si="273"/>
        <v>Giò tai lưỡi xào gói 250g</v>
      </c>
      <c r="L3493" s="8" t="str">
        <f>VLOOKUP(K3493,'[1]Mã Misa'!$B$2:$D$74,2,0)</f>
        <v>Giò Tai Lưỡi Xào 250g</v>
      </c>
      <c r="M3493" s="8" t="str">
        <f>VLOOKUP(L3493,'[1]Mã Misa'!$C$2:$D$74,2,0)</f>
        <v>GTLX250G</v>
      </c>
      <c r="N3493" s="2">
        <v>50182</v>
      </c>
      <c r="O3493" t="s">
        <v>4859</v>
      </c>
      <c r="P3493" s="8" t="str">
        <f t="shared" si="274"/>
        <v>0048628</v>
      </c>
      <c r="Q3493" s="8" t="e">
        <f t="shared" si="272"/>
        <v>#N/A</v>
      </c>
      <c r="R3493" s="19">
        <v>44557</v>
      </c>
      <c r="S3493" s="17" t="s">
        <v>4860</v>
      </c>
      <c r="T3493" s="8" t="str">
        <f t="shared" si="275"/>
        <v>VM+ HCM CC</v>
      </c>
      <c r="U3493" t="s">
        <v>11746</v>
      </c>
      <c r="Y3493" t="str">
        <f t="shared" si="276"/>
        <v>WINCOMHOCHIMINH</v>
      </c>
    </row>
    <row r="3494" spans="1:25" x14ac:dyDescent="0.2">
      <c r="A3494" t="s">
        <v>0</v>
      </c>
      <c r="B3494" t="s">
        <v>4858</v>
      </c>
      <c r="D3494" t="s">
        <v>47</v>
      </c>
      <c r="E3494" t="s">
        <v>3</v>
      </c>
      <c r="F3494" s="12">
        <v>2</v>
      </c>
      <c r="G3494" s="2">
        <v>111190</v>
      </c>
      <c r="H3494" t="s">
        <v>4</v>
      </c>
      <c r="J3494" t="s">
        <v>48</v>
      </c>
      <c r="K3494" s="9" t="str">
        <f t="shared" si="273"/>
        <v>Tai heo muối gói 200g</v>
      </c>
      <c r="L3494" s="8" t="str">
        <f>VLOOKUP(K3494,'[1]Mã Misa'!$B$2:$D$74,2,0)</f>
        <v>Tai heo muối 200g</v>
      </c>
      <c r="M3494" s="8" t="str">
        <f>VLOOKUP(L3494,'[1]Mã Misa'!$C$2:$D$74,2,0)</f>
        <v>TH200</v>
      </c>
      <c r="N3494" s="2">
        <v>55595</v>
      </c>
      <c r="O3494" t="s">
        <v>4859</v>
      </c>
      <c r="P3494" s="8" t="str">
        <f t="shared" si="274"/>
        <v>0048628</v>
      </c>
      <c r="Q3494" s="8" t="e">
        <f t="shared" si="272"/>
        <v>#N/A</v>
      </c>
      <c r="R3494" s="19">
        <v>44557</v>
      </c>
      <c r="S3494" s="17" t="s">
        <v>4860</v>
      </c>
      <c r="T3494" s="8" t="str">
        <f t="shared" si="275"/>
        <v>VM+ HCM CC</v>
      </c>
      <c r="U3494" t="s">
        <v>11746</v>
      </c>
      <c r="Y3494" t="str">
        <f t="shared" si="276"/>
        <v>WINCOMHOCHIMINH</v>
      </c>
    </row>
    <row r="3495" spans="1:25" x14ac:dyDescent="0.2">
      <c r="A3495" t="s">
        <v>0</v>
      </c>
      <c r="B3495" t="s">
        <v>4861</v>
      </c>
      <c r="D3495" t="s">
        <v>25</v>
      </c>
      <c r="E3495" t="s">
        <v>3</v>
      </c>
      <c r="F3495" s="12">
        <v>3</v>
      </c>
      <c r="G3495" s="2">
        <v>272250</v>
      </c>
      <c r="H3495" t="s">
        <v>4</v>
      </c>
      <c r="J3495" t="s">
        <v>26</v>
      </c>
      <c r="K3495" s="9" t="str">
        <f t="shared" si="273"/>
        <v>_Chân gà sốt cay 400g</v>
      </c>
      <c r="L3495" s="8" t="str">
        <f>VLOOKUP(K3495,'[1]Mã Misa'!$B$2:$D$74,2,0)</f>
        <v>Chân gà sốt cay 400g</v>
      </c>
      <c r="M3495" s="8" t="str">
        <f>VLOOKUP(L3495,'[1]Mã Misa'!$C$2:$D$74,2,0)</f>
        <v>CGSC400</v>
      </c>
      <c r="N3495" s="2">
        <v>90750</v>
      </c>
      <c r="O3495" t="s">
        <v>4862</v>
      </c>
      <c r="P3495" s="8" t="str">
        <f t="shared" si="274"/>
        <v>0164256</v>
      </c>
      <c r="Q3495" s="8" t="e">
        <f t="shared" si="272"/>
        <v>#N/A</v>
      </c>
      <c r="R3495" s="19">
        <v>44557</v>
      </c>
      <c r="S3495" s="17" t="s">
        <v>4863</v>
      </c>
      <c r="T3495" s="8" t="str">
        <f t="shared" si="275"/>
        <v>VM+ HNI 55</v>
      </c>
      <c r="U3495" t="s">
        <v>11747</v>
      </c>
      <c r="Y3495" t="str">
        <f t="shared" si="276"/>
        <v>WINCOMHANOI</v>
      </c>
    </row>
    <row r="3496" spans="1:25" x14ac:dyDescent="0.2">
      <c r="A3496" t="s">
        <v>0</v>
      </c>
      <c r="B3496" t="s">
        <v>4861</v>
      </c>
      <c r="D3496" t="s">
        <v>21</v>
      </c>
      <c r="E3496" t="s">
        <v>3</v>
      </c>
      <c r="F3496" s="12">
        <v>1</v>
      </c>
      <c r="G3496" s="2">
        <v>74250</v>
      </c>
      <c r="H3496" t="s">
        <v>4</v>
      </c>
      <c r="J3496" t="s">
        <v>22</v>
      </c>
      <c r="K3496" s="9" t="str">
        <f t="shared" si="273"/>
        <v>_Chả cốm 300g</v>
      </c>
      <c r="L3496" s="8" t="str">
        <f>VLOOKUP(K3496,'[1]Mã Misa'!$B$2:$D$74,2,0)</f>
        <v>Chả cốm 300g</v>
      </c>
      <c r="M3496" s="8" t="str">
        <f>VLOOKUP(L3496,'[1]Mã Misa'!$C$2:$D$74,2,0)</f>
        <v>CC300</v>
      </c>
      <c r="N3496" s="2">
        <v>74250</v>
      </c>
      <c r="O3496" t="s">
        <v>4862</v>
      </c>
      <c r="P3496" s="8" t="str">
        <f t="shared" si="274"/>
        <v>0164256</v>
      </c>
      <c r="Q3496" s="8" t="e">
        <f t="shared" si="272"/>
        <v>#N/A</v>
      </c>
      <c r="R3496" s="19">
        <v>44557</v>
      </c>
      <c r="S3496" s="17" t="s">
        <v>4863</v>
      </c>
      <c r="T3496" s="8" t="str">
        <f t="shared" si="275"/>
        <v>VM+ HNI 55</v>
      </c>
      <c r="U3496" t="s">
        <v>11747</v>
      </c>
      <c r="Y3496" t="str">
        <f t="shared" si="276"/>
        <v>WINCOMHANOI</v>
      </c>
    </row>
    <row r="3497" spans="1:25" x14ac:dyDescent="0.2">
      <c r="A3497" t="s">
        <v>0</v>
      </c>
      <c r="B3497" t="s">
        <v>4861</v>
      </c>
      <c r="D3497" t="s">
        <v>121</v>
      </c>
      <c r="E3497" t="s">
        <v>3</v>
      </c>
      <c r="F3497" s="12">
        <v>1</v>
      </c>
      <c r="G3497" s="2">
        <v>73431</v>
      </c>
      <c r="H3497" t="s">
        <v>4</v>
      </c>
      <c r="J3497" t="s">
        <v>122</v>
      </c>
      <c r="K3497" s="9" t="str">
        <f t="shared" si="273"/>
        <v>Chân giò heo muối gói 300g</v>
      </c>
      <c r="L3497" s="8" t="str">
        <f>VLOOKUP(K3497,'[1]Mã Misa'!$B$2:$D$74,2,0)</f>
        <v>Chân giò heo muối 300g</v>
      </c>
      <c r="M3497" s="8" t="str">
        <f>VLOOKUP(L3497,'[1]Mã Misa'!$C$2:$D$74,2,0)</f>
        <v>CGM300</v>
      </c>
      <c r="N3497" s="2">
        <v>73431</v>
      </c>
      <c r="O3497" t="s">
        <v>4862</v>
      </c>
      <c r="P3497" s="8" t="str">
        <f t="shared" si="274"/>
        <v>0164256</v>
      </c>
      <c r="Q3497" s="8" t="e">
        <f t="shared" si="272"/>
        <v>#N/A</v>
      </c>
      <c r="R3497" s="19">
        <v>44557</v>
      </c>
      <c r="S3497" s="17" t="s">
        <v>4863</v>
      </c>
      <c r="T3497" s="8" t="str">
        <f t="shared" si="275"/>
        <v>VM+ HNI 55</v>
      </c>
      <c r="U3497" t="s">
        <v>11747</v>
      </c>
      <c r="Y3497" t="str">
        <f t="shared" si="276"/>
        <v>WINCOMHANOI</v>
      </c>
    </row>
    <row r="3498" spans="1:25" x14ac:dyDescent="0.2">
      <c r="A3498" t="s">
        <v>0</v>
      </c>
      <c r="B3498" t="s">
        <v>4864</v>
      </c>
      <c r="D3498" t="s">
        <v>42</v>
      </c>
      <c r="E3498" t="s">
        <v>3</v>
      </c>
      <c r="F3498" s="12">
        <v>8</v>
      </c>
      <c r="G3498" s="2">
        <v>702296</v>
      </c>
      <c r="H3498" t="s">
        <v>4</v>
      </c>
      <c r="J3498" t="s">
        <v>43</v>
      </c>
      <c r="K3498" s="9" t="str">
        <f t="shared" si="273"/>
        <v>Bắp bò muối gói 200g</v>
      </c>
      <c r="L3498" s="8" t="str">
        <f>VLOOKUP(K3498,'[1]Mã Misa'!$B$2:$D$74,2,0)</f>
        <v>Bắp bò muối 200g</v>
      </c>
      <c r="M3498" s="8" t="str">
        <f>VLOOKUP(L3498,'[1]Mã Misa'!$C$2:$D$74,2,0)</f>
        <v>BBM200</v>
      </c>
      <c r="N3498" s="2">
        <v>87787</v>
      </c>
      <c r="O3498" t="s">
        <v>2970</v>
      </c>
      <c r="P3498" s="8" t="str">
        <f t="shared" si="274"/>
        <v>0002288</v>
      </c>
      <c r="Q3498" s="8" t="e">
        <f t="shared" si="272"/>
        <v>#N/A</v>
      </c>
      <c r="R3498" s="19">
        <v>44548</v>
      </c>
      <c r="S3498" s="17" t="s">
        <v>416</v>
      </c>
      <c r="T3498" s="8" t="str">
        <f t="shared" si="275"/>
        <v>VM+ HYN S1</v>
      </c>
      <c r="U3498" t="s">
        <v>10628</v>
      </c>
      <c r="Y3498" t="str">
        <f t="shared" si="276"/>
        <v>WINCOMHUNGYEN</v>
      </c>
    </row>
    <row r="3499" spans="1:25" x14ac:dyDescent="0.2">
      <c r="A3499" t="s">
        <v>0</v>
      </c>
      <c r="B3499" t="s">
        <v>4865</v>
      </c>
      <c r="D3499" t="s">
        <v>42</v>
      </c>
      <c r="E3499" t="s">
        <v>3</v>
      </c>
      <c r="F3499" s="12">
        <v>3</v>
      </c>
      <c r="G3499" s="2">
        <v>263361</v>
      </c>
      <c r="H3499" t="s">
        <v>4</v>
      </c>
      <c r="J3499" t="s">
        <v>43</v>
      </c>
      <c r="K3499" s="9" t="str">
        <f t="shared" si="273"/>
        <v>Bắp bò muối gói 200g</v>
      </c>
      <c r="L3499" s="8" t="str">
        <f>VLOOKUP(K3499,'[1]Mã Misa'!$B$2:$D$74,2,0)</f>
        <v>Bắp bò muối 200g</v>
      </c>
      <c r="M3499" s="8" t="str">
        <f>VLOOKUP(L3499,'[1]Mã Misa'!$C$2:$D$74,2,0)</f>
        <v>BBM200</v>
      </c>
      <c r="N3499" s="2">
        <v>87787</v>
      </c>
      <c r="O3499" t="s">
        <v>4866</v>
      </c>
      <c r="P3499" s="8" t="str">
        <f t="shared" si="274"/>
        <v>0001033</v>
      </c>
      <c r="Q3499" s="8" t="e">
        <f t="shared" si="272"/>
        <v>#N/A</v>
      </c>
      <c r="R3499" s="19">
        <v>44557</v>
      </c>
      <c r="S3499" s="17" t="s">
        <v>1915</v>
      </c>
      <c r="T3499" s="8" t="str">
        <f t="shared" si="275"/>
        <v>VM+ QNM 13</v>
      </c>
      <c r="U3499" t="s">
        <v>11056</v>
      </c>
      <c r="Y3499" t="str">
        <f t="shared" si="276"/>
        <v>WINCOMQUANGNAM</v>
      </c>
    </row>
    <row r="3500" spans="1:25" x14ac:dyDescent="0.2">
      <c r="A3500" t="s">
        <v>0</v>
      </c>
      <c r="B3500" t="s">
        <v>4867</v>
      </c>
      <c r="D3500" t="s">
        <v>42</v>
      </c>
      <c r="E3500" t="s">
        <v>3</v>
      </c>
      <c r="F3500" s="12">
        <v>2</v>
      </c>
      <c r="G3500" s="2">
        <v>175574</v>
      </c>
      <c r="H3500" t="s">
        <v>4</v>
      </c>
      <c r="J3500" t="s">
        <v>43</v>
      </c>
      <c r="K3500" s="9" t="str">
        <f t="shared" si="273"/>
        <v>Bắp bò muối gói 200g</v>
      </c>
      <c r="L3500" s="8" t="str">
        <f>VLOOKUP(K3500,'[1]Mã Misa'!$B$2:$D$74,2,0)</f>
        <v>Bắp bò muối 200g</v>
      </c>
      <c r="M3500" s="8" t="str">
        <f>VLOOKUP(L3500,'[1]Mã Misa'!$C$2:$D$74,2,0)</f>
        <v>BBM200</v>
      </c>
      <c r="N3500" s="2">
        <v>87787</v>
      </c>
      <c r="O3500" t="s">
        <v>4868</v>
      </c>
      <c r="P3500" s="8" t="str">
        <f t="shared" si="274"/>
        <v>0164271</v>
      </c>
      <c r="Q3500" s="8" t="e">
        <f t="shared" si="272"/>
        <v>#N/A</v>
      </c>
      <c r="R3500" s="19">
        <v>44557</v>
      </c>
      <c r="S3500" s="17" t="s">
        <v>1988</v>
      </c>
      <c r="T3500" s="8" t="str">
        <f t="shared" si="275"/>
        <v>VM+ HNI CT</v>
      </c>
      <c r="U3500" t="s">
        <v>11075</v>
      </c>
      <c r="Y3500" t="str">
        <f t="shared" si="276"/>
        <v>WINCOMHANOI</v>
      </c>
    </row>
    <row r="3501" spans="1:25" x14ac:dyDescent="0.2">
      <c r="A3501" t="s">
        <v>0</v>
      </c>
      <c r="B3501" t="s">
        <v>4869</v>
      </c>
      <c r="D3501" t="s">
        <v>42</v>
      </c>
      <c r="E3501" t="s">
        <v>3</v>
      </c>
      <c r="F3501" s="12">
        <v>4</v>
      </c>
      <c r="G3501" s="2">
        <v>351148</v>
      </c>
      <c r="H3501" t="s">
        <v>4</v>
      </c>
      <c r="J3501" t="s">
        <v>43</v>
      </c>
      <c r="K3501" s="9" t="str">
        <f t="shared" si="273"/>
        <v>Bắp bò muối gói 200g</v>
      </c>
      <c r="L3501" s="8" t="str">
        <f>VLOOKUP(K3501,'[1]Mã Misa'!$B$2:$D$74,2,0)</f>
        <v>Bắp bò muối 200g</v>
      </c>
      <c r="M3501" s="8" t="str">
        <f>VLOOKUP(L3501,'[1]Mã Misa'!$C$2:$D$74,2,0)</f>
        <v>BBM200</v>
      </c>
      <c r="N3501" s="2">
        <v>87787</v>
      </c>
      <c r="O3501" t="s">
        <v>4870</v>
      </c>
      <c r="P3501" s="8" t="str">
        <f t="shared" si="274"/>
        <v>0002289</v>
      </c>
      <c r="Q3501" s="8" t="e">
        <f t="shared" si="272"/>
        <v>#N/A</v>
      </c>
      <c r="R3501" s="19">
        <v>44557</v>
      </c>
      <c r="S3501" s="17" t="s">
        <v>3181</v>
      </c>
      <c r="T3501" s="8" t="str">
        <f t="shared" si="275"/>
        <v>VM+ HYN Ng</v>
      </c>
      <c r="U3501" t="s">
        <v>11382</v>
      </c>
      <c r="Y3501" t="str">
        <f t="shared" si="276"/>
        <v>WINCOMHUNGYEN</v>
      </c>
    </row>
    <row r="3502" spans="1:25" x14ac:dyDescent="0.2">
      <c r="A3502" t="s">
        <v>0</v>
      </c>
      <c r="B3502" t="s">
        <v>4871</v>
      </c>
      <c r="D3502" t="s">
        <v>42</v>
      </c>
      <c r="E3502" t="s">
        <v>3</v>
      </c>
      <c r="F3502" s="12">
        <v>12</v>
      </c>
      <c r="G3502" s="2">
        <v>1053444</v>
      </c>
      <c r="H3502" t="s">
        <v>4</v>
      </c>
      <c r="J3502" t="s">
        <v>43</v>
      </c>
      <c r="K3502" s="9" t="str">
        <f t="shared" si="273"/>
        <v>Bắp bò muối gói 200g</v>
      </c>
      <c r="L3502" s="8" t="str">
        <f>VLOOKUP(K3502,'[1]Mã Misa'!$B$2:$D$74,2,0)</f>
        <v>Bắp bò muối 200g</v>
      </c>
      <c r="M3502" s="8" t="str">
        <f>VLOOKUP(L3502,'[1]Mã Misa'!$C$2:$D$74,2,0)</f>
        <v>BBM200</v>
      </c>
      <c r="N3502" s="2">
        <v>87787</v>
      </c>
      <c r="O3502" t="s">
        <v>4872</v>
      </c>
      <c r="P3502" s="8" t="str">
        <f t="shared" si="274"/>
        <v>0164272</v>
      </c>
      <c r="Q3502" s="8" t="e">
        <f t="shared" si="272"/>
        <v>#N/A</v>
      </c>
      <c r="R3502" s="19">
        <v>44557</v>
      </c>
      <c r="S3502" s="17" t="s">
        <v>3135</v>
      </c>
      <c r="T3502" s="8" t="str">
        <f t="shared" si="275"/>
        <v>VM+ HNI 15</v>
      </c>
      <c r="U3502" t="s">
        <v>11369</v>
      </c>
      <c r="Y3502" t="str">
        <f t="shared" si="276"/>
        <v>WINCOMHANOI</v>
      </c>
    </row>
    <row r="3503" spans="1:25" x14ac:dyDescent="0.2">
      <c r="A3503" t="s">
        <v>0</v>
      </c>
      <c r="B3503" t="s">
        <v>4873</v>
      </c>
      <c r="D3503" t="s">
        <v>42</v>
      </c>
      <c r="E3503" t="s">
        <v>3</v>
      </c>
      <c r="F3503" s="12">
        <v>4</v>
      </c>
      <c r="G3503" s="2">
        <v>351148</v>
      </c>
      <c r="H3503" t="s">
        <v>4</v>
      </c>
      <c r="J3503" t="s">
        <v>43</v>
      </c>
      <c r="K3503" s="9" t="str">
        <f t="shared" si="273"/>
        <v>Bắp bò muối gói 200g</v>
      </c>
      <c r="L3503" s="8" t="str">
        <f>VLOOKUP(K3503,'[1]Mã Misa'!$B$2:$D$74,2,0)</f>
        <v>Bắp bò muối 200g</v>
      </c>
      <c r="M3503" s="8" t="str">
        <f>VLOOKUP(L3503,'[1]Mã Misa'!$C$2:$D$74,2,0)</f>
        <v>BBM200</v>
      </c>
      <c r="N3503" s="2">
        <v>87787</v>
      </c>
      <c r="O3503" t="s">
        <v>4874</v>
      </c>
      <c r="P3503" s="8" t="str">
        <f t="shared" si="274"/>
        <v>0164273</v>
      </c>
      <c r="Q3503" s="8" t="e">
        <f t="shared" si="272"/>
        <v>#N/A</v>
      </c>
      <c r="R3503" s="19">
        <v>44557</v>
      </c>
      <c r="S3503" s="17" t="s">
        <v>323</v>
      </c>
      <c r="T3503" s="8" t="str">
        <f t="shared" si="275"/>
        <v>VM+ HNI 20</v>
      </c>
      <c r="U3503" t="s">
        <v>10599</v>
      </c>
      <c r="Y3503" t="str">
        <f t="shared" si="276"/>
        <v>WINCOMHANOI</v>
      </c>
    </row>
    <row r="3504" spans="1:25" x14ac:dyDescent="0.2">
      <c r="A3504" t="s">
        <v>0</v>
      </c>
      <c r="B3504" t="s">
        <v>4875</v>
      </c>
      <c r="D3504" t="s">
        <v>102</v>
      </c>
      <c r="E3504" t="s">
        <v>103</v>
      </c>
      <c r="F3504" s="12">
        <v>1</v>
      </c>
      <c r="G3504" s="2">
        <v>177188</v>
      </c>
      <c r="H3504" t="s">
        <v>104</v>
      </c>
      <c r="J3504" t="s">
        <v>105</v>
      </c>
      <c r="K3504" s="9" t="str">
        <f t="shared" si="273"/>
        <v xml:space="preserve"> Mực lá câu làm sạch 450g</v>
      </c>
      <c r="L3504" s="8" t="str">
        <f>VLOOKUP(K3504,'[1]Mã Misa'!$B$2:$D$74,2,0)</f>
        <v>Mực lá câu làm sạch 450g</v>
      </c>
      <c r="M3504" s="8" t="str">
        <f>VLOOKUP(L3504,'[1]Mã Misa'!$C$2:$D$74,2,0)</f>
        <v>ML450</v>
      </c>
      <c r="N3504" s="2">
        <v>177188</v>
      </c>
      <c r="O3504" t="s">
        <v>4876</v>
      </c>
      <c r="P3504" s="8" t="str">
        <f t="shared" si="274"/>
        <v>0164274</v>
      </c>
      <c r="Q3504" s="8" t="e">
        <f t="shared" si="272"/>
        <v>#N/A</v>
      </c>
      <c r="R3504" s="19">
        <v>44557</v>
      </c>
      <c r="S3504" s="17" t="s">
        <v>323</v>
      </c>
      <c r="T3504" s="8" t="str">
        <f t="shared" si="275"/>
        <v>VM+ HNI 20</v>
      </c>
      <c r="U3504" t="s">
        <v>10599</v>
      </c>
      <c r="Y3504" t="str">
        <f t="shared" si="276"/>
        <v>WINCOMHANOI</v>
      </c>
    </row>
    <row r="3505" spans="1:25" x14ac:dyDescent="0.2">
      <c r="A3505" t="s">
        <v>0</v>
      </c>
      <c r="B3505" t="s">
        <v>4877</v>
      </c>
      <c r="D3505" t="s">
        <v>42</v>
      </c>
      <c r="E3505" t="s">
        <v>3</v>
      </c>
      <c r="F3505" s="12">
        <v>7</v>
      </c>
      <c r="G3505" s="2">
        <v>614509</v>
      </c>
      <c r="H3505" t="s">
        <v>4</v>
      </c>
      <c r="J3505" t="s">
        <v>43</v>
      </c>
      <c r="K3505" s="9" t="str">
        <f t="shared" si="273"/>
        <v>Bắp bò muối gói 200g</v>
      </c>
      <c r="L3505" s="8" t="str">
        <f>VLOOKUP(K3505,'[1]Mã Misa'!$B$2:$D$74,2,0)</f>
        <v>Bắp bò muối 200g</v>
      </c>
      <c r="M3505" s="8" t="str">
        <f>VLOOKUP(L3505,'[1]Mã Misa'!$C$2:$D$74,2,0)</f>
        <v>BBM200</v>
      </c>
      <c r="N3505" s="2">
        <v>87787</v>
      </c>
      <c r="O3505" t="s">
        <v>4878</v>
      </c>
      <c r="P3505" s="8" t="str">
        <f t="shared" si="274"/>
        <v>0164275</v>
      </c>
      <c r="Q3505" s="8" t="e">
        <f t="shared" si="272"/>
        <v>#N/A</v>
      </c>
      <c r="R3505" s="19">
        <v>44557</v>
      </c>
      <c r="S3505" s="17" t="s">
        <v>1128</v>
      </c>
      <c r="T3505" s="8" t="str">
        <f t="shared" si="275"/>
        <v>VM+ HNI CT</v>
      </c>
      <c r="U3505" t="s">
        <v>10838</v>
      </c>
      <c r="Y3505" t="str">
        <f t="shared" si="276"/>
        <v>WINCOMHANOI</v>
      </c>
    </row>
    <row r="3506" spans="1:25" x14ac:dyDescent="0.2">
      <c r="A3506" t="s">
        <v>0</v>
      </c>
      <c r="B3506" t="s">
        <v>4879</v>
      </c>
      <c r="D3506" t="s">
        <v>42</v>
      </c>
      <c r="E3506" t="s">
        <v>3</v>
      </c>
      <c r="F3506" s="12">
        <v>7</v>
      </c>
      <c r="G3506" s="2">
        <v>614509</v>
      </c>
      <c r="H3506" t="s">
        <v>4</v>
      </c>
      <c r="J3506" t="s">
        <v>43</v>
      </c>
      <c r="K3506" s="9" t="str">
        <f t="shared" si="273"/>
        <v>Bắp bò muối gói 200g</v>
      </c>
      <c r="L3506" s="8" t="str">
        <f>VLOOKUP(K3506,'[1]Mã Misa'!$B$2:$D$74,2,0)</f>
        <v>Bắp bò muối 200g</v>
      </c>
      <c r="M3506" s="8" t="str">
        <f>VLOOKUP(L3506,'[1]Mã Misa'!$C$2:$D$74,2,0)</f>
        <v>BBM200</v>
      </c>
      <c r="N3506" s="2">
        <v>87787</v>
      </c>
      <c r="O3506" t="s">
        <v>4880</v>
      </c>
      <c r="P3506" s="8" t="str">
        <f t="shared" si="274"/>
        <v>0048629</v>
      </c>
      <c r="Q3506" s="8" t="e">
        <f t="shared" si="272"/>
        <v>#N/A</v>
      </c>
      <c r="R3506" s="19">
        <v>44557</v>
      </c>
      <c r="S3506" s="17" t="s">
        <v>4881</v>
      </c>
      <c r="T3506" s="8" t="str">
        <f t="shared" si="275"/>
        <v>VM+ HCM 31</v>
      </c>
      <c r="U3506" t="s">
        <v>11748</v>
      </c>
      <c r="Y3506" t="str">
        <f t="shared" si="276"/>
        <v>WINCOMHOCHIMINH</v>
      </c>
    </row>
    <row r="3507" spans="1:25" x14ac:dyDescent="0.2">
      <c r="A3507" t="s">
        <v>0</v>
      </c>
      <c r="B3507" t="s">
        <v>4882</v>
      </c>
      <c r="D3507" t="s">
        <v>42</v>
      </c>
      <c r="E3507" t="s">
        <v>3</v>
      </c>
      <c r="F3507" s="12">
        <v>5</v>
      </c>
      <c r="G3507" s="2">
        <v>438935</v>
      </c>
      <c r="H3507" t="s">
        <v>4</v>
      </c>
      <c r="J3507" t="s">
        <v>43</v>
      </c>
      <c r="K3507" s="9" t="str">
        <f t="shared" si="273"/>
        <v>Bắp bò muối gói 200g</v>
      </c>
      <c r="L3507" s="8" t="str">
        <f>VLOOKUP(K3507,'[1]Mã Misa'!$B$2:$D$74,2,0)</f>
        <v>Bắp bò muối 200g</v>
      </c>
      <c r="M3507" s="8" t="str">
        <f>VLOOKUP(L3507,'[1]Mã Misa'!$C$2:$D$74,2,0)</f>
        <v>BBM200</v>
      </c>
      <c r="N3507" s="2">
        <v>87787</v>
      </c>
      <c r="O3507" t="s">
        <v>4883</v>
      </c>
      <c r="P3507" s="8" t="str">
        <f t="shared" si="274"/>
        <v>0001333</v>
      </c>
      <c r="Q3507" s="8" t="e">
        <f t="shared" si="272"/>
        <v>#N/A</v>
      </c>
      <c r="R3507" s="19">
        <v>44557</v>
      </c>
      <c r="S3507" s="17" t="s">
        <v>4884</v>
      </c>
      <c r="T3507" s="8" t="str">
        <f t="shared" si="275"/>
        <v>VM+ CMU 81</v>
      </c>
      <c r="U3507" t="s">
        <v>11749</v>
      </c>
      <c r="Y3507" t="str">
        <f t="shared" si="276"/>
        <v>WINCOMCAMAU</v>
      </c>
    </row>
    <row r="3508" spans="1:25" x14ac:dyDescent="0.2">
      <c r="A3508" t="s">
        <v>0</v>
      </c>
      <c r="B3508" t="s">
        <v>4885</v>
      </c>
      <c r="D3508" t="s">
        <v>42</v>
      </c>
      <c r="E3508" t="s">
        <v>3</v>
      </c>
      <c r="F3508" s="12">
        <v>6</v>
      </c>
      <c r="G3508" s="2">
        <v>526722</v>
      </c>
      <c r="H3508" t="s">
        <v>4</v>
      </c>
      <c r="J3508" t="s">
        <v>43</v>
      </c>
      <c r="K3508" s="9" t="str">
        <f t="shared" si="273"/>
        <v>Bắp bò muối gói 200g</v>
      </c>
      <c r="L3508" s="8" t="str">
        <f>VLOOKUP(K3508,'[1]Mã Misa'!$B$2:$D$74,2,0)</f>
        <v>Bắp bò muối 200g</v>
      </c>
      <c r="M3508" s="8" t="str">
        <f>VLOOKUP(L3508,'[1]Mã Misa'!$C$2:$D$74,2,0)</f>
        <v>BBM200</v>
      </c>
      <c r="N3508" s="2">
        <v>87787</v>
      </c>
      <c r="O3508" t="s">
        <v>4886</v>
      </c>
      <c r="P3508" s="8" t="str">
        <f t="shared" si="274"/>
        <v>0048632</v>
      </c>
      <c r="Q3508" s="8" t="e">
        <f t="shared" si="272"/>
        <v>#N/A</v>
      </c>
      <c r="R3508" s="19">
        <v>44557</v>
      </c>
      <c r="S3508" s="17" t="s">
        <v>367</v>
      </c>
      <c r="T3508" s="8" t="str">
        <f t="shared" si="275"/>
        <v>VM+ HCM 79</v>
      </c>
      <c r="U3508" t="s">
        <v>10613</v>
      </c>
      <c r="Y3508" t="str">
        <f t="shared" si="276"/>
        <v>WINCOMHOCHIMINH</v>
      </c>
    </row>
    <row r="3509" spans="1:25" x14ac:dyDescent="0.2">
      <c r="A3509" t="s">
        <v>0</v>
      </c>
      <c r="B3509" t="s">
        <v>4887</v>
      </c>
      <c r="D3509" t="s">
        <v>42</v>
      </c>
      <c r="E3509" t="s">
        <v>3</v>
      </c>
      <c r="F3509" s="12">
        <v>8</v>
      </c>
      <c r="G3509" s="2">
        <v>702296</v>
      </c>
      <c r="H3509" t="s">
        <v>4</v>
      </c>
      <c r="J3509" t="s">
        <v>43</v>
      </c>
      <c r="K3509" s="9" t="str">
        <f t="shared" si="273"/>
        <v>Bắp bò muối gói 200g</v>
      </c>
      <c r="L3509" s="8" t="str">
        <f>VLOOKUP(K3509,'[1]Mã Misa'!$B$2:$D$74,2,0)</f>
        <v>Bắp bò muối 200g</v>
      </c>
      <c r="M3509" s="8" t="str">
        <f>VLOOKUP(L3509,'[1]Mã Misa'!$C$2:$D$74,2,0)</f>
        <v>BBM200</v>
      </c>
      <c r="N3509" s="2">
        <v>87787</v>
      </c>
      <c r="O3509" t="s">
        <v>4888</v>
      </c>
      <c r="P3509" s="8" t="str">
        <f t="shared" si="274"/>
        <v>0048633</v>
      </c>
      <c r="Q3509" s="8" t="e">
        <f t="shared" si="272"/>
        <v>#N/A</v>
      </c>
      <c r="R3509" s="19">
        <v>44557</v>
      </c>
      <c r="S3509" s="17" t="s">
        <v>2727</v>
      </c>
      <c r="T3509" s="8" t="str">
        <f t="shared" si="275"/>
        <v>VM+ HCM 94</v>
      </c>
      <c r="U3509" t="s">
        <v>11273</v>
      </c>
      <c r="Y3509" t="str">
        <f t="shared" si="276"/>
        <v>WINCOMHOCHIMINH</v>
      </c>
    </row>
    <row r="3510" spans="1:25" x14ac:dyDescent="0.2">
      <c r="A3510" t="s">
        <v>0</v>
      </c>
      <c r="B3510" t="s">
        <v>4889</v>
      </c>
      <c r="D3510" t="s">
        <v>42</v>
      </c>
      <c r="E3510" t="s">
        <v>3</v>
      </c>
      <c r="F3510" s="12">
        <v>5</v>
      </c>
      <c r="G3510" s="2">
        <v>438935</v>
      </c>
      <c r="H3510" t="s">
        <v>4</v>
      </c>
      <c r="J3510" t="s">
        <v>43</v>
      </c>
      <c r="K3510" s="9" t="str">
        <f t="shared" si="273"/>
        <v>Bắp bò muối gói 200g</v>
      </c>
      <c r="L3510" s="8" t="str">
        <f>VLOOKUP(K3510,'[1]Mã Misa'!$B$2:$D$74,2,0)</f>
        <v>Bắp bò muối 200g</v>
      </c>
      <c r="M3510" s="8" t="str">
        <f>VLOOKUP(L3510,'[1]Mã Misa'!$C$2:$D$74,2,0)</f>
        <v>BBM200</v>
      </c>
      <c r="N3510" s="2">
        <v>87787</v>
      </c>
      <c r="O3510" t="s">
        <v>4890</v>
      </c>
      <c r="P3510" s="8" t="str">
        <f t="shared" si="274"/>
        <v>0004542</v>
      </c>
      <c r="Q3510" s="8" t="e">
        <f t="shared" si="272"/>
        <v>#N/A</v>
      </c>
      <c r="R3510" s="19">
        <v>44557</v>
      </c>
      <c r="S3510" s="17" t="s">
        <v>4891</v>
      </c>
      <c r="T3510" s="8" t="str">
        <f t="shared" si="275"/>
        <v>VM+ KHA 69</v>
      </c>
      <c r="U3510" t="s">
        <v>11750</v>
      </c>
      <c r="Y3510" t="str">
        <f t="shared" si="276"/>
        <v>WINCOMKHANHHOA</v>
      </c>
    </row>
    <row r="3511" spans="1:25" x14ac:dyDescent="0.2">
      <c r="A3511" t="s">
        <v>0</v>
      </c>
      <c r="B3511" t="s">
        <v>4892</v>
      </c>
      <c r="D3511" t="s">
        <v>27</v>
      </c>
      <c r="E3511" t="s">
        <v>3</v>
      </c>
      <c r="F3511" s="12">
        <v>3</v>
      </c>
      <c r="G3511" s="2">
        <v>183150</v>
      </c>
      <c r="H3511" t="s">
        <v>4</v>
      </c>
      <c r="J3511" t="s">
        <v>28</v>
      </c>
      <c r="K3511" s="9" t="str">
        <f t="shared" si="273"/>
        <v>_Giò sụn gà 250g</v>
      </c>
      <c r="L3511" s="8" t="str">
        <f>VLOOKUP(K3511,'[1]Mã Misa'!$B$2:$D$74,2,0)</f>
        <v>Giò sụn gà 250g</v>
      </c>
      <c r="M3511" s="8" t="str">
        <f>VLOOKUP(L3511,'[1]Mã Misa'!$C$2:$D$74,2,0)</f>
        <v>GSG250</v>
      </c>
      <c r="N3511" s="2">
        <v>61050</v>
      </c>
      <c r="O3511" t="s">
        <v>4893</v>
      </c>
      <c r="P3511" s="8" t="str">
        <f t="shared" si="274"/>
        <v>0013606</v>
      </c>
      <c r="Q3511" s="8" t="e">
        <f t="shared" si="272"/>
        <v>#N/A</v>
      </c>
      <c r="R3511" s="19">
        <v>44557</v>
      </c>
      <c r="S3511" s="17" t="s">
        <v>748</v>
      </c>
      <c r="T3511" s="8" t="str">
        <f t="shared" si="275"/>
        <v>VM+ QNH Tổ</v>
      </c>
      <c r="U3511" t="s">
        <v>10726</v>
      </c>
      <c r="Y3511" t="str">
        <f t="shared" si="276"/>
        <v>WINCOMQUANGNINH</v>
      </c>
    </row>
    <row r="3512" spans="1:25" x14ac:dyDescent="0.2">
      <c r="A3512" t="s">
        <v>0</v>
      </c>
      <c r="B3512" t="s">
        <v>4894</v>
      </c>
      <c r="D3512" t="s">
        <v>42</v>
      </c>
      <c r="E3512" t="s">
        <v>3</v>
      </c>
      <c r="F3512" s="12">
        <v>5</v>
      </c>
      <c r="G3512" s="2">
        <v>438935</v>
      </c>
      <c r="H3512" t="s">
        <v>4</v>
      </c>
      <c r="J3512" t="s">
        <v>43</v>
      </c>
      <c r="K3512" s="9" t="str">
        <f t="shared" si="273"/>
        <v>Bắp bò muối gói 200g</v>
      </c>
      <c r="L3512" s="8" t="str">
        <f>VLOOKUP(K3512,'[1]Mã Misa'!$B$2:$D$74,2,0)</f>
        <v>Bắp bò muối 200g</v>
      </c>
      <c r="M3512" s="8" t="str">
        <f>VLOOKUP(L3512,'[1]Mã Misa'!$C$2:$D$74,2,0)</f>
        <v>BBM200</v>
      </c>
      <c r="N3512" s="2">
        <v>87787</v>
      </c>
      <c r="O3512" t="s">
        <v>4895</v>
      </c>
      <c r="P3512" s="8" t="str">
        <f t="shared" si="274"/>
        <v>0164282</v>
      </c>
      <c r="Q3512" s="8" t="e">
        <f t="shared" si="272"/>
        <v>#N/A</v>
      </c>
      <c r="R3512" s="19">
        <v>44557</v>
      </c>
      <c r="S3512" s="17" t="s">
        <v>2325</v>
      </c>
      <c r="T3512" s="8" t="str">
        <f t="shared" si="275"/>
        <v>VM+ HNI A2</v>
      </c>
      <c r="U3512" t="s">
        <v>11164</v>
      </c>
      <c r="Y3512" t="str">
        <f t="shared" si="276"/>
        <v>WINCOMHANOI</v>
      </c>
    </row>
    <row r="3513" spans="1:25" x14ac:dyDescent="0.2">
      <c r="A3513" t="s">
        <v>0</v>
      </c>
      <c r="B3513" t="s">
        <v>4896</v>
      </c>
      <c r="D3513" t="s">
        <v>42</v>
      </c>
      <c r="E3513" t="s">
        <v>3</v>
      </c>
      <c r="F3513" s="12">
        <v>2</v>
      </c>
      <c r="G3513" s="2">
        <v>175574</v>
      </c>
      <c r="H3513" t="s">
        <v>4</v>
      </c>
      <c r="J3513" t="s">
        <v>43</v>
      </c>
      <c r="K3513" s="9" t="str">
        <f t="shared" si="273"/>
        <v>Bắp bò muối gói 200g</v>
      </c>
      <c r="L3513" s="8" t="str">
        <f>VLOOKUP(K3513,'[1]Mã Misa'!$B$2:$D$74,2,0)</f>
        <v>Bắp bò muối 200g</v>
      </c>
      <c r="M3513" s="8" t="str">
        <f>VLOOKUP(L3513,'[1]Mã Misa'!$C$2:$D$74,2,0)</f>
        <v>BBM200</v>
      </c>
      <c r="N3513" s="2">
        <v>87787</v>
      </c>
      <c r="O3513" t="s">
        <v>4897</v>
      </c>
      <c r="P3513" s="8" t="str">
        <f t="shared" si="274"/>
        <v>0048637</v>
      </c>
      <c r="Q3513" s="8" t="e">
        <f t="shared" si="272"/>
        <v>#N/A</v>
      </c>
      <c r="R3513" s="19">
        <v>44557</v>
      </c>
      <c r="S3513" s="17" t="s">
        <v>3167</v>
      </c>
      <c r="T3513" s="8" t="str">
        <f t="shared" si="275"/>
        <v>VM+ HCM 31</v>
      </c>
      <c r="U3513" t="s">
        <v>11379</v>
      </c>
      <c r="Y3513" t="str">
        <f t="shared" si="276"/>
        <v>WINCOMHOCHIMINH</v>
      </c>
    </row>
    <row r="3514" spans="1:25" x14ac:dyDescent="0.2">
      <c r="A3514" t="s">
        <v>0</v>
      </c>
      <c r="B3514" t="s">
        <v>4898</v>
      </c>
      <c r="D3514" t="s">
        <v>42</v>
      </c>
      <c r="E3514" t="s">
        <v>3</v>
      </c>
      <c r="F3514" s="12">
        <v>8</v>
      </c>
      <c r="G3514" s="2">
        <v>702296</v>
      </c>
      <c r="H3514" t="s">
        <v>4</v>
      </c>
      <c r="J3514" t="s">
        <v>43</v>
      </c>
      <c r="K3514" s="9" t="str">
        <f t="shared" si="273"/>
        <v>Bắp bò muối gói 200g</v>
      </c>
      <c r="L3514" s="8" t="str">
        <f>VLOOKUP(K3514,'[1]Mã Misa'!$B$2:$D$74,2,0)</f>
        <v>Bắp bò muối 200g</v>
      </c>
      <c r="M3514" s="8" t="str">
        <f>VLOOKUP(L3514,'[1]Mã Misa'!$C$2:$D$74,2,0)</f>
        <v>BBM200</v>
      </c>
      <c r="N3514" s="2">
        <v>87787</v>
      </c>
      <c r="O3514" t="s">
        <v>1399</v>
      </c>
      <c r="P3514" s="8" t="str">
        <f t="shared" si="274"/>
        <v>0000816</v>
      </c>
      <c r="Q3514" s="8" t="e">
        <f t="shared" si="272"/>
        <v>#N/A</v>
      </c>
      <c r="R3514" s="19">
        <v>44537</v>
      </c>
      <c r="S3514" s="17" t="s">
        <v>4899</v>
      </c>
      <c r="T3514" s="8" t="str">
        <f t="shared" si="275"/>
        <v>VM+ LAN 69</v>
      </c>
      <c r="U3514" t="s">
        <v>11751</v>
      </c>
      <c r="V3514" s="18" t="s">
        <v>12853</v>
      </c>
      <c r="Y3514" t="str">
        <f>IF(ISNUMBER(SEARCH($V$3,T3514)),"WINCOMHANOI",IF(ISNUMBER(SEARCH($V$4,T3514)),"WINCOMHOCHIMINH",IF(ISNUMBER(SEARCH($V$5,T3514)),"WINCOMDANANG",IF(ISNUMBER(SEARCH($V$6,T3514)),"WINCOMHAIDUONG",IF(ISNUMBER(SEARCH($V$7,T3514)),"WINCOMQUANGNINH",IF(ISNUMBER(SEARCH($V$8,T3514)),"WINCOMHAIPHONG",IF(ISNUMBER(SEARCH($V$9,T3514)),"WINCOMBACGIANG",IF(ISNUMBER(SEARCH($V$10,T3514)),"WINCOMBACNINH",IF(ISNUMBER(SEARCH($V$11,T3514)),"WINCOMPHUTHO",IF(ISNUMBER(SEARCH($V$12,T3514)),"WINCOMHATINH",IF(ISNUMBER(SEARCH($V$13,T3514)),"WINCOMTHAINGUYEN",IF(ISNUMBER(SEARCH($V$14,T3514)),"WINCOMKHANHHOA",IF(ISNUMBER(SEARCH($V$15,T3514)),"WINCOMHUNGYEN",IF(ISNUMBER(SEARCH($V$16,T3514)),"WINCOMNGHEAN",IF(ISNUMBER(SEARCH($V$17,T3514)),"WINCOMLAOCAI",IF(ISNUMBER(SEARCH($V$18,T3514)),"WINCOMVUNGTAU",IF(ISNUMBER(SEARCH($V$19,T3514)),"WINCOMBINHDUONG",IF(ISNUMBER(SEARCH($V$20,T3514)),"WINCOMKIENGIANG",IF(ISNUMBER(SEARCH($V$21,T3514)),"WINCOMHANAM",IF(ISNUMBER(SEARCH($V$22,T3514)),"WINCOMNAMDINH",IF(ISNUMBER(SEARCH($V$23,T3514)),"WINCOMLANGSON",IF(ISNUMBER(SEARCH($V$24,T3514)),"WINCOMTHANHHOA",IF(ISNUMBER(SEARCH($V$25,T3514)),"WINCOMYENBAI",IF(ISNUMBER(SEARCH($V$26,T3514)),"WINCOMTUYENQUANG",IF(ISNUMBER(SEARCH($V$27,T3514)),"WINCOMHUE",IF(ISNUMBER(SEARCH($V$28,T3514)),"WINCOMQUANGNAM",IF(ISNUMBER(SEARCH($V$29,T3514)),"WINCOMVINHPHUC",IF(ISNUMBER(SEARCH($V$30,T3514)),"WINCOMHAGIANG",IF(ISNUMBER(SEARCH($V$31,T3514)),"WINCOMNINHBINH",IF(ISNUMBER(SEARCH($V$32,T3514)),"WINCOMTRAVINH",IF(ISNUMBER(SEARCH($V$33,T3514)),"WINCOMCANTHO",IF(ISNUMBER(SEARCH($V$34,T3514)),"WINCOMBENTRE",IF(ISNUMBER(SEARCH($V$35,T3514)),"WINCOMCAMAU",IF(ISNUMBER(SEARCH($V$36,T3514)),"WINCOMANGIANG",IF(ISNUMBER(SEARCH($V$37,T3514)),"WINCOMNINHTHUAN",IF(ISNUMBER(SEARCH($V$38,T3514)),"WINCOMTHAIBINH",IF(ISNUMBER(SEARCH($V$39,T3514)),"WINCOMGIALAI",IF(ISNUMBER(SEARCH($V$40,T3514)),"WINCOMHOABINH",IF(ISNUMBER(SEARCH($V$41,T3514)),"WINCOMQUANGNGAI",IF(ISNUMBER(SEARCH($V$42,T3514)),"WINCOMBINHTHUAN",IF(ISNUMBER(SEARCH($V$43,T3514)),"WINCOMDAKLAK",IF(ISNUMBER(SEARCH($V$44,T3514)),"WINCOMSOCTRANG",IF(ISNUMBER(SEARCH($V$45,T3514)),"WINCOMSONLA",IF(ISNUMBER(SEARCH($V$46,T3514)),"WINCOMKONTUM",IF(ISNUMBER(SEARCH($V$47,T3514)),"WINCOMPHUYEN",IF(ISNUMBER(SEARCH($V$48,T3514)),"WINCOMQUANGTRI",IF(ISNUMBER(SEARCH($V$49,T3514)),"WINCOMBINHDINH",IF(ISNUMBER(SEARCH($V$50,T3514)),"WINCOMCAOBANG",IF(ISNUMBER(SEARCH($V$51,T3514)),"WINCOMQUANGBINH",IF(ISNUMBER(SEARCH($V$52,T3514)),"WINCOMLAMDONG",IF(ISNUMBER(SEARCH($V$53,T3514)),"WINCOMVINHLONG",IF(ISNUMBER(SEARCH($V$54,T3514)),"WINCOMDONGTHAP",IF(ISNUMBER(SEARCH($V$55,T3514)),"WINCOMTIENGIANG",IF(ISNUMBER(SEARCH($V$56,T3514)),"WINCOMQUANGNINH",IF(ISNUMBER(SEARCH($V$3321,T3321)),"WINCOMTAYNINH",IF(ISNUMBER(SEARCH($V$3514,T3514)),"WINCOMLONGAN",0))))))))))))))))))))))))))))))))))))))))))))))))))))))))</f>
        <v>WINCOMTAYNINH</v>
      </c>
    </row>
    <row r="3515" spans="1:25" x14ac:dyDescent="0.2">
      <c r="A3515" t="s">
        <v>0</v>
      </c>
      <c r="B3515" t="s">
        <v>4900</v>
      </c>
      <c r="D3515" t="s">
        <v>42</v>
      </c>
      <c r="E3515" t="s">
        <v>3</v>
      </c>
      <c r="F3515" s="12">
        <v>8</v>
      </c>
      <c r="G3515" s="2">
        <v>702296</v>
      </c>
      <c r="H3515" t="s">
        <v>4</v>
      </c>
      <c r="J3515" t="s">
        <v>43</v>
      </c>
      <c r="K3515" s="9" t="str">
        <f t="shared" si="273"/>
        <v>Bắp bò muối gói 200g</v>
      </c>
      <c r="L3515" s="8" t="str">
        <f>VLOOKUP(K3515,'[1]Mã Misa'!$B$2:$D$74,2,0)</f>
        <v>Bắp bò muối 200g</v>
      </c>
      <c r="M3515" s="8" t="str">
        <f>VLOOKUP(L3515,'[1]Mã Misa'!$C$2:$D$74,2,0)</f>
        <v>BBM200</v>
      </c>
      <c r="N3515" s="2">
        <v>87787</v>
      </c>
      <c r="O3515" t="s">
        <v>4901</v>
      </c>
      <c r="P3515" s="8" t="str">
        <f t="shared" si="274"/>
        <v>0003298</v>
      </c>
      <c r="Q3515" s="8" t="e">
        <f t="shared" si="272"/>
        <v>#N/A</v>
      </c>
      <c r="R3515" s="19">
        <v>44557</v>
      </c>
      <c r="S3515" s="17" t="s">
        <v>1012</v>
      </c>
      <c r="T3515" s="8" t="str">
        <f t="shared" si="275"/>
        <v>VM+ BDG 14</v>
      </c>
      <c r="U3515" t="s">
        <v>10806</v>
      </c>
      <c r="Y3515" t="str">
        <f t="shared" si="276"/>
        <v>WINCOMBINHDUONG</v>
      </c>
    </row>
    <row r="3516" spans="1:25" x14ac:dyDescent="0.2">
      <c r="A3516" t="s">
        <v>0</v>
      </c>
      <c r="B3516" t="s">
        <v>4902</v>
      </c>
      <c r="D3516" t="s">
        <v>42</v>
      </c>
      <c r="E3516" t="s">
        <v>3</v>
      </c>
      <c r="F3516" s="12">
        <v>9</v>
      </c>
      <c r="G3516" s="2">
        <v>790083</v>
      </c>
      <c r="H3516" t="s">
        <v>4</v>
      </c>
      <c r="J3516" t="s">
        <v>43</v>
      </c>
      <c r="K3516" s="9" t="str">
        <f t="shared" si="273"/>
        <v>Bắp bò muối gói 200g</v>
      </c>
      <c r="L3516" s="8" t="str">
        <f>VLOOKUP(K3516,'[1]Mã Misa'!$B$2:$D$74,2,0)</f>
        <v>Bắp bò muối 200g</v>
      </c>
      <c r="M3516" s="8" t="str">
        <f>VLOOKUP(L3516,'[1]Mã Misa'!$C$2:$D$74,2,0)</f>
        <v>BBM200</v>
      </c>
      <c r="N3516" s="2">
        <v>87787</v>
      </c>
      <c r="O3516" t="s">
        <v>4903</v>
      </c>
      <c r="P3516" s="8" t="str">
        <f t="shared" si="274"/>
        <v>0048638</v>
      </c>
      <c r="Q3516" s="8" t="e">
        <f t="shared" si="272"/>
        <v>#N/A</v>
      </c>
      <c r="R3516" s="19">
        <v>44557</v>
      </c>
      <c r="S3516" s="17" t="s">
        <v>718</v>
      </c>
      <c r="T3516" s="8" t="str">
        <f t="shared" si="275"/>
        <v xml:space="preserve">VM+ HCM 2 </v>
      </c>
      <c r="U3516" t="s">
        <v>10716</v>
      </c>
      <c r="Y3516" t="str">
        <f t="shared" si="276"/>
        <v>WINCOMHOCHIMINH</v>
      </c>
    </row>
    <row r="3517" spans="1:25" x14ac:dyDescent="0.2">
      <c r="A3517" t="s">
        <v>0</v>
      </c>
      <c r="B3517" t="s">
        <v>4904</v>
      </c>
      <c r="D3517" t="s">
        <v>42</v>
      </c>
      <c r="E3517" t="s">
        <v>3</v>
      </c>
      <c r="F3517" s="12">
        <v>6</v>
      </c>
      <c r="G3517" s="2">
        <v>526722</v>
      </c>
      <c r="H3517" t="s">
        <v>4</v>
      </c>
      <c r="J3517" t="s">
        <v>43</v>
      </c>
      <c r="K3517" s="9" t="str">
        <f t="shared" si="273"/>
        <v>Bắp bò muối gói 200g</v>
      </c>
      <c r="L3517" s="8" t="str">
        <f>VLOOKUP(K3517,'[1]Mã Misa'!$B$2:$D$74,2,0)</f>
        <v>Bắp bò muối 200g</v>
      </c>
      <c r="M3517" s="8" t="str">
        <f>VLOOKUP(L3517,'[1]Mã Misa'!$C$2:$D$74,2,0)</f>
        <v>BBM200</v>
      </c>
      <c r="N3517" s="2">
        <v>87787</v>
      </c>
      <c r="O3517" t="s">
        <v>4905</v>
      </c>
      <c r="P3517" s="8" t="str">
        <f t="shared" si="274"/>
        <v>0164299</v>
      </c>
      <c r="Q3517" s="8" t="e">
        <f t="shared" si="272"/>
        <v>#N/A</v>
      </c>
      <c r="R3517" s="19">
        <v>44557</v>
      </c>
      <c r="S3517" s="17" t="s">
        <v>1477</v>
      </c>
      <c r="T3517" s="8" t="str">
        <f t="shared" si="275"/>
        <v>VM+ HNI 21</v>
      </c>
      <c r="U3517" t="s">
        <v>10935</v>
      </c>
      <c r="Y3517" t="str">
        <f t="shared" si="276"/>
        <v>WINCOMHANOI</v>
      </c>
    </row>
    <row r="3518" spans="1:25" x14ac:dyDescent="0.2">
      <c r="A3518" t="s">
        <v>0</v>
      </c>
      <c r="B3518" t="s">
        <v>4906</v>
      </c>
      <c r="D3518" t="s">
        <v>42</v>
      </c>
      <c r="E3518" t="s">
        <v>3</v>
      </c>
      <c r="F3518" s="12">
        <v>4</v>
      </c>
      <c r="G3518" s="2">
        <v>351148</v>
      </c>
      <c r="H3518" t="s">
        <v>4</v>
      </c>
      <c r="J3518" t="s">
        <v>43</v>
      </c>
      <c r="K3518" s="9" t="str">
        <f t="shared" si="273"/>
        <v>Bắp bò muối gói 200g</v>
      </c>
      <c r="L3518" s="8" t="str">
        <f>VLOOKUP(K3518,'[1]Mã Misa'!$B$2:$D$74,2,0)</f>
        <v>Bắp bò muối 200g</v>
      </c>
      <c r="M3518" s="8" t="str">
        <f>VLOOKUP(L3518,'[1]Mã Misa'!$C$2:$D$74,2,0)</f>
        <v>BBM200</v>
      </c>
      <c r="N3518" s="2">
        <v>87787</v>
      </c>
      <c r="O3518" t="s">
        <v>4907</v>
      </c>
      <c r="P3518" s="8" t="str">
        <f t="shared" si="274"/>
        <v>0048640</v>
      </c>
      <c r="Q3518" s="8" t="e">
        <f t="shared" si="272"/>
        <v>#N/A</v>
      </c>
      <c r="R3518" s="19">
        <v>44557</v>
      </c>
      <c r="S3518" s="17" t="s">
        <v>1430</v>
      </c>
      <c r="T3518" s="8" t="str">
        <f t="shared" si="275"/>
        <v>VM+ HCM 1/</v>
      </c>
      <c r="U3518" t="s">
        <v>10922</v>
      </c>
      <c r="Y3518" t="str">
        <f t="shared" si="276"/>
        <v>WINCOMHOCHIMINH</v>
      </c>
    </row>
    <row r="3519" spans="1:25" x14ac:dyDescent="0.2">
      <c r="A3519" t="s">
        <v>0</v>
      </c>
      <c r="B3519" t="s">
        <v>4908</v>
      </c>
      <c r="D3519" t="s">
        <v>42</v>
      </c>
      <c r="E3519" t="s">
        <v>3</v>
      </c>
      <c r="F3519" s="12">
        <v>4</v>
      </c>
      <c r="G3519" s="2">
        <v>351148</v>
      </c>
      <c r="H3519" t="s">
        <v>4</v>
      </c>
      <c r="J3519" t="s">
        <v>43</v>
      </c>
      <c r="K3519" s="9" t="str">
        <f t="shared" si="273"/>
        <v>Bắp bò muối gói 200g</v>
      </c>
      <c r="L3519" s="8" t="str">
        <f>VLOOKUP(K3519,'[1]Mã Misa'!$B$2:$D$74,2,0)</f>
        <v>Bắp bò muối 200g</v>
      </c>
      <c r="M3519" s="8" t="str">
        <f>VLOOKUP(L3519,'[1]Mã Misa'!$C$2:$D$74,2,0)</f>
        <v>BBM200</v>
      </c>
      <c r="N3519" s="2">
        <v>87787</v>
      </c>
      <c r="O3519" t="s">
        <v>4909</v>
      </c>
      <c r="P3519" s="8" t="str">
        <f t="shared" si="274"/>
        <v>0021264</v>
      </c>
      <c r="Q3519" s="8" t="e">
        <f t="shared" si="272"/>
        <v>#N/A</v>
      </c>
      <c r="R3519" s="19">
        <v>44557</v>
      </c>
      <c r="S3519" s="17" t="s">
        <v>3057</v>
      </c>
      <c r="T3519" s="8" t="str">
        <f t="shared" si="275"/>
        <v>VM+ DNG 25</v>
      </c>
      <c r="U3519" t="s">
        <v>11348</v>
      </c>
      <c r="Y3519" t="str">
        <f t="shared" si="276"/>
        <v>WINCOMDANANG</v>
      </c>
    </row>
    <row r="3520" spans="1:25" x14ac:dyDescent="0.2">
      <c r="A3520" t="s">
        <v>0</v>
      </c>
      <c r="B3520" t="s">
        <v>4910</v>
      </c>
      <c r="D3520" t="s">
        <v>25</v>
      </c>
      <c r="E3520" t="s">
        <v>3</v>
      </c>
      <c r="F3520" s="12">
        <v>7</v>
      </c>
      <c r="G3520" s="2">
        <v>635250</v>
      </c>
      <c r="H3520" t="s">
        <v>4</v>
      </c>
      <c r="J3520" t="s">
        <v>26</v>
      </c>
      <c r="K3520" s="9" t="str">
        <f t="shared" si="273"/>
        <v>_Chân gà sốt cay 400g</v>
      </c>
      <c r="L3520" s="8" t="str">
        <f>VLOOKUP(K3520,'[1]Mã Misa'!$B$2:$D$74,2,0)</f>
        <v>Chân gà sốt cay 400g</v>
      </c>
      <c r="M3520" s="8" t="str">
        <f>VLOOKUP(L3520,'[1]Mã Misa'!$C$2:$D$74,2,0)</f>
        <v>CGSC400</v>
      </c>
      <c r="N3520" s="2">
        <v>90750</v>
      </c>
      <c r="O3520" t="s">
        <v>4911</v>
      </c>
      <c r="P3520" s="8" t="str">
        <f t="shared" si="274"/>
        <v>0164319</v>
      </c>
      <c r="Q3520" s="8" t="e">
        <f t="shared" si="272"/>
        <v>#N/A</v>
      </c>
      <c r="R3520" s="19">
        <v>44557</v>
      </c>
      <c r="S3520" s="17" t="s">
        <v>186</v>
      </c>
      <c r="T3520" s="8" t="str">
        <f t="shared" si="275"/>
        <v>VM+ HNI Kh</v>
      </c>
      <c r="U3520" t="s">
        <v>10554</v>
      </c>
      <c r="Y3520" t="str">
        <f t="shared" si="276"/>
        <v>WINCOMHANOI</v>
      </c>
    </row>
    <row r="3521" spans="1:25" x14ac:dyDescent="0.2">
      <c r="A3521" t="s">
        <v>0</v>
      </c>
      <c r="B3521" t="s">
        <v>4912</v>
      </c>
      <c r="D3521" t="s">
        <v>11</v>
      </c>
      <c r="E3521" t="s">
        <v>3</v>
      </c>
      <c r="F3521" s="12">
        <v>2</v>
      </c>
      <c r="G3521" s="2">
        <v>100364</v>
      </c>
      <c r="H3521" t="s">
        <v>4</v>
      </c>
      <c r="J3521" t="s">
        <v>12</v>
      </c>
      <c r="K3521" s="9" t="str">
        <f t="shared" si="273"/>
        <v>Giò tai lưỡi xào gói 250g</v>
      </c>
      <c r="L3521" s="8" t="str">
        <f>VLOOKUP(K3521,'[1]Mã Misa'!$B$2:$D$74,2,0)</f>
        <v>Giò Tai Lưỡi Xào 250g</v>
      </c>
      <c r="M3521" s="8" t="str">
        <f>VLOOKUP(L3521,'[1]Mã Misa'!$C$2:$D$74,2,0)</f>
        <v>GTLX250G</v>
      </c>
      <c r="N3521" s="2">
        <v>50182</v>
      </c>
      <c r="O3521" t="s">
        <v>4913</v>
      </c>
      <c r="P3521" s="8" t="str">
        <f t="shared" si="274"/>
        <v>0002139</v>
      </c>
      <c r="Q3521" s="8" t="e">
        <f t="shared" si="272"/>
        <v>#N/A</v>
      </c>
      <c r="R3521" s="19">
        <v>44557</v>
      </c>
      <c r="S3521" s="17" t="s">
        <v>4914</v>
      </c>
      <c r="T3521" s="8" t="str">
        <f t="shared" si="275"/>
        <v>VM+ NTN 13</v>
      </c>
      <c r="U3521" t="s">
        <v>11752</v>
      </c>
      <c r="Y3521" t="str">
        <f t="shared" si="276"/>
        <v>WINCOMNINHTHUAN</v>
      </c>
    </row>
    <row r="3522" spans="1:25" x14ac:dyDescent="0.2">
      <c r="A3522" t="s">
        <v>0</v>
      </c>
      <c r="B3522" t="s">
        <v>4915</v>
      </c>
      <c r="D3522" t="s">
        <v>42</v>
      </c>
      <c r="E3522" t="s">
        <v>3</v>
      </c>
      <c r="F3522" s="12">
        <v>15</v>
      </c>
      <c r="G3522" s="2">
        <v>1316805</v>
      </c>
      <c r="H3522" t="s">
        <v>4</v>
      </c>
      <c r="J3522" t="s">
        <v>43</v>
      </c>
      <c r="K3522" s="9" t="str">
        <f t="shared" si="273"/>
        <v>Bắp bò muối gói 200g</v>
      </c>
      <c r="L3522" s="8" t="str">
        <f>VLOOKUP(K3522,'[1]Mã Misa'!$B$2:$D$74,2,0)</f>
        <v>Bắp bò muối 200g</v>
      </c>
      <c r="M3522" s="8" t="str">
        <f>VLOOKUP(L3522,'[1]Mã Misa'!$C$2:$D$74,2,0)</f>
        <v>BBM200</v>
      </c>
      <c r="N3522" s="2">
        <v>87787</v>
      </c>
      <c r="O3522" t="s">
        <v>4916</v>
      </c>
      <c r="P3522" s="8" t="str">
        <f t="shared" si="274"/>
        <v>0048643</v>
      </c>
      <c r="Q3522" s="8" t="e">
        <f t="shared" si="272"/>
        <v>#N/A</v>
      </c>
      <c r="R3522" s="19">
        <v>44557</v>
      </c>
      <c r="S3522" s="17" t="s">
        <v>4807</v>
      </c>
      <c r="T3522" s="8" t="str">
        <f t="shared" si="275"/>
        <v>VM+ HCM 60</v>
      </c>
      <c r="U3522" t="s">
        <v>11737</v>
      </c>
      <c r="Y3522" t="str">
        <f t="shared" si="276"/>
        <v>WINCOMHOCHIMINH</v>
      </c>
    </row>
    <row r="3523" spans="1:25" x14ac:dyDescent="0.2">
      <c r="A3523" t="s">
        <v>0</v>
      </c>
      <c r="B3523" t="s">
        <v>4917</v>
      </c>
      <c r="D3523" t="s">
        <v>42</v>
      </c>
      <c r="E3523" t="s">
        <v>3</v>
      </c>
      <c r="F3523" s="12">
        <v>5</v>
      </c>
      <c r="G3523" s="2">
        <v>438935</v>
      </c>
      <c r="H3523" t="s">
        <v>4</v>
      </c>
      <c r="J3523" t="s">
        <v>43</v>
      </c>
      <c r="K3523" s="9" t="str">
        <f t="shared" si="273"/>
        <v>Bắp bò muối gói 200g</v>
      </c>
      <c r="L3523" s="8" t="str">
        <f>VLOOKUP(K3523,'[1]Mã Misa'!$B$2:$D$74,2,0)</f>
        <v>Bắp bò muối 200g</v>
      </c>
      <c r="M3523" s="8" t="str">
        <f>VLOOKUP(L3523,'[1]Mã Misa'!$C$2:$D$74,2,0)</f>
        <v>BBM200</v>
      </c>
      <c r="N3523" s="2">
        <v>87787</v>
      </c>
      <c r="O3523" t="s">
        <v>4918</v>
      </c>
      <c r="P3523" s="8" t="str">
        <f t="shared" si="274"/>
        <v>0013609</v>
      </c>
      <c r="Q3523" s="8" t="e">
        <f t="shared" ref="Q3523:Q3586" si="277">IF(VLOOKUP(P3523,$AD$1:$AF$32,1,0)&lt;&gt;0,(P3523&amp;"A"),0)</f>
        <v>#N/A</v>
      </c>
      <c r="R3523" s="19">
        <v>44557</v>
      </c>
      <c r="S3523" s="17" t="s">
        <v>748</v>
      </c>
      <c r="T3523" s="8" t="str">
        <f t="shared" si="275"/>
        <v>VM+ QNH Tổ</v>
      </c>
      <c r="U3523" t="s">
        <v>10726</v>
      </c>
      <c r="Y3523" t="str">
        <f t="shared" si="276"/>
        <v>WINCOMQUANGNINH</v>
      </c>
    </row>
    <row r="3524" spans="1:25" x14ac:dyDescent="0.2">
      <c r="A3524" t="s">
        <v>0</v>
      </c>
      <c r="B3524" t="s">
        <v>4919</v>
      </c>
      <c r="D3524" t="s">
        <v>42</v>
      </c>
      <c r="E3524" t="s">
        <v>3</v>
      </c>
      <c r="F3524" s="12">
        <v>4</v>
      </c>
      <c r="G3524" s="2">
        <v>351148</v>
      </c>
      <c r="H3524" t="s">
        <v>4</v>
      </c>
      <c r="J3524" t="s">
        <v>43</v>
      </c>
      <c r="K3524" s="9" t="str">
        <f t="shared" ref="K3524:K3587" si="278">MID(J3524,10,26)</f>
        <v>Bắp bò muối gói 200g</v>
      </c>
      <c r="L3524" s="8" t="str">
        <f>VLOOKUP(K3524,'[1]Mã Misa'!$B$2:$D$74,2,0)</f>
        <v>Bắp bò muối 200g</v>
      </c>
      <c r="M3524" s="8" t="str">
        <f>VLOOKUP(L3524,'[1]Mã Misa'!$C$2:$D$74,2,0)</f>
        <v>BBM200</v>
      </c>
      <c r="N3524" s="2">
        <v>87787</v>
      </c>
      <c r="O3524" t="s">
        <v>4920</v>
      </c>
      <c r="P3524" s="8" t="str">
        <f t="shared" ref="P3524:P3587" si="279">RIGHT(O3524,7)</f>
        <v>0021265</v>
      </c>
      <c r="Q3524" s="8" t="e">
        <f t="shared" si="277"/>
        <v>#N/A</v>
      </c>
      <c r="R3524" s="19">
        <v>44557</v>
      </c>
      <c r="S3524" s="17" t="s">
        <v>3008</v>
      </c>
      <c r="T3524" s="8" t="str">
        <f t="shared" ref="T3524:T3587" si="280">LEFT(U3524,10)</f>
        <v>VM+ DNG 23</v>
      </c>
      <c r="U3524" t="s">
        <v>11336</v>
      </c>
      <c r="Y3524" t="str">
        <f t="shared" ref="Y3524:Y3587" si="281">IF(ISNUMBER(SEARCH($V$3,T3524)),"WINCOMHANOI",IF(ISNUMBER(SEARCH($V$4,T3524)),"WINCOMHOCHIMINH",IF(ISNUMBER(SEARCH($V$5,T3524)),"WINCOMDANANG",IF(ISNUMBER(SEARCH($V$6,T3524)),"WINCOMHAIDUONG",IF(ISNUMBER(SEARCH($V$7,T3524)),"WINCOMQUANGNINH",IF(ISNUMBER(SEARCH($V$8,T3524)),"WINCOMHAIPHONG",IF(ISNUMBER(SEARCH($V$9,T3524)),"WINCOMBACGIANG",IF(ISNUMBER(SEARCH($V$10,T3524)),"WINCOMBACNINH",IF(ISNUMBER(SEARCH($V$11,T3524)),"WINCOMPHUTHO",IF(ISNUMBER(SEARCH($V$12,T3524)),"WINCOMHATINH",IF(ISNUMBER(SEARCH($V$13,T3524)),"WINCOMTHAINGUYEN",IF(ISNUMBER(SEARCH($V$14,T3524)),"WINCOMKHANHHOA",IF(ISNUMBER(SEARCH($V$15,T3524)),"WINCOMHUNGYEN",IF(ISNUMBER(SEARCH($V$16,T3524)),"WINCOMNGHEAN",IF(ISNUMBER(SEARCH($V$17,T3524)),"WINCOMLAOCAI",IF(ISNUMBER(SEARCH($V$18,T3524)),"WINCOMVUNGTAU",IF(ISNUMBER(SEARCH($V$19,T3524)),"WINCOMBINHDUONG",IF(ISNUMBER(SEARCH($V$20,T3524)),"WINCOMKIENGIANG",IF(ISNUMBER(SEARCH($V$21,T3524)),"WINCOMHANAM",IF(ISNUMBER(SEARCH($V$22,T3524)),"WINCOMNAMDINH",IF(ISNUMBER(SEARCH($V$23,T3524)),"WINCOMLANGSON",IF(ISNUMBER(SEARCH($V$24,T3524)),"WINCOMTHANHHOA",IF(ISNUMBER(SEARCH($V$25,T3524)),"WINCOMYENBAI",IF(ISNUMBER(SEARCH($V$26,T3524)),"WINCOMTUYENQUANG",IF(ISNUMBER(SEARCH($V$27,T3524)),"WINCOMHUE",IF(ISNUMBER(SEARCH($V$28,T3524)),"WINCOMQUANGNAM",IF(ISNUMBER(SEARCH($V$29,T3524)),"WINCOMVINHPHUC",IF(ISNUMBER(SEARCH($V$30,T3524)),"WINCOMHAGIANG",IF(ISNUMBER(SEARCH($V$31,T3524)),"WINCOMNINHBINH",IF(ISNUMBER(SEARCH($V$32,T3524)),"WINCOMTRAVINH",IF(ISNUMBER(SEARCH($V$33,T3524)),"WINCOMCANTHO",IF(ISNUMBER(SEARCH($V$34,T3524)),"WINCOMBENTRE",IF(ISNUMBER(SEARCH($V$35,T3524)),"WINCOMCAMAU",IF(ISNUMBER(SEARCH($V$36,T3524)),"WINCOMANGIANG",IF(ISNUMBER(SEARCH($V$37,T3524)),"WINCOMNINHTHUAN",IF(ISNUMBER(SEARCH($V$38,T3524)),"WINCOMTHAIBINH",IF(ISNUMBER(SEARCH($V$39,T3524)),"WINCOMGIALAI",IF(ISNUMBER(SEARCH($V$40,T3524)),"WINCOMHOABINH",IF(ISNUMBER(SEARCH($V$41,T3524)),"WINCOMQUANGNGAI",IF(ISNUMBER(SEARCH($V$42,T3524)),"WINCOMBINHTHUAN",IF(ISNUMBER(SEARCH($V$43,T3524)),"WINCOMDAKLAK",IF(ISNUMBER(SEARCH($V$44,T3524)),"WINCOMSOCTRANG",IF(ISNUMBER(SEARCH($V$45,T3524)),"WINCOMSONLA",IF(ISNUMBER(SEARCH($V$46,T3524)),"WINCOMKONTUM",IF(ISNUMBER(SEARCH($V$47,T3524)),"WINCOMPHUYEN",IF(ISNUMBER(SEARCH($V$48,T3524)),"WINCOMQUANGTRI",IF(ISNUMBER(SEARCH($V$49,T3524)),"WINCOMBINHDINH",IF(ISNUMBER(SEARCH($V$50,T3524)),"WINCOMCAOBANG",IF(ISNUMBER(SEARCH($V$51,T3524)),"WINCOMQUANGBINH",IF(ISNUMBER(SEARCH($V$52,T3524)),"WINCOMLAMDONG",IF(ISNUMBER(SEARCH($V$53,T3524)),"WINCOMVINHLONG",IF(ISNUMBER(SEARCH($V$54,T3524)),"WINCOMDONGTHAP",IF(ISNUMBER(SEARCH($V$55,T3524)),"WINCOMTIENGIANG",IF(ISNUMBER(SEARCH($V$56,T3524)),"WINCOMQUANGNINH",0))))))))))))))))))))))))))))))))))))))))))))))))))))))</f>
        <v>WINCOMDANANG</v>
      </c>
    </row>
    <row r="3525" spans="1:25" x14ac:dyDescent="0.2">
      <c r="A3525" t="s">
        <v>0</v>
      </c>
      <c r="B3525" t="s">
        <v>4921</v>
      </c>
      <c r="D3525" t="s">
        <v>42</v>
      </c>
      <c r="E3525" t="s">
        <v>3</v>
      </c>
      <c r="F3525" s="12">
        <v>5</v>
      </c>
      <c r="G3525" s="2">
        <v>438935</v>
      </c>
      <c r="H3525" t="s">
        <v>4</v>
      </c>
      <c r="J3525" t="s">
        <v>43</v>
      </c>
      <c r="K3525" s="9" t="str">
        <f t="shared" si="278"/>
        <v>Bắp bò muối gói 200g</v>
      </c>
      <c r="L3525" s="8" t="str">
        <f>VLOOKUP(K3525,'[1]Mã Misa'!$B$2:$D$74,2,0)</f>
        <v>Bắp bò muối 200g</v>
      </c>
      <c r="M3525" s="8" t="str">
        <f>VLOOKUP(L3525,'[1]Mã Misa'!$C$2:$D$74,2,0)</f>
        <v>BBM200</v>
      </c>
      <c r="N3525" s="2">
        <v>87787</v>
      </c>
      <c r="O3525" t="s">
        <v>4922</v>
      </c>
      <c r="P3525" s="8" t="str">
        <f t="shared" si="279"/>
        <v>0164337</v>
      </c>
      <c r="Q3525" s="8" t="e">
        <f t="shared" si="277"/>
        <v>#N/A</v>
      </c>
      <c r="R3525" s="19">
        <v>44557</v>
      </c>
      <c r="S3525" s="17" t="s">
        <v>1604</v>
      </c>
      <c r="T3525" s="8" t="str">
        <f t="shared" si="280"/>
        <v>VM+ HNI 41</v>
      </c>
      <c r="U3525" t="s">
        <v>10971</v>
      </c>
      <c r="Y3525" t="str">
        <f t="shared" si="281"/>
        <v>WINCOMHANOI</v>
      </c>
    </row>
    <row r="3526" spans="1:25" x14ac:dyDescent="0.2">
      <c r="A3526" t="s">
        <v>0</v>
      </c>
      <c r="B3526" t="s">
        <v>4923</v>
      </c>
      <c r="D3526" t="s">
        <v>42</v>
      </c>
      <c r="E3526" t="s">
        <v>3</v>
      </c>
      <c r="F3526" s="12">
        <v>6</v>
      </c>
      <c r="G3526" s="2">
        <v>526722</v>
      </c>
      <c r="H3526" t="s">
        <v>4</v>
      </c>
      <c r="J3526" t="s">
        <v>43</v>
      </c>
      <c r="K3526" s="9" t="str">
        <f t="shared" si="278"/>
        <v>Bắp bò muối gói 200g</v>
      </c>
      <c r="L3526" s="8" t="str">
        <f>VLOOKUP(K3526,'[1]Mã Misa'!$B$2:$D$74,2,0)</f>
        <v>Bắp bò muối 200g</v>
      </c>
      <c r="M3526" s="8" t="str">
        <f>VLOOKUP(L3526,'[1]Mã Misa'!$C$2:$D$74,2,0)</f>
        <v>BBM200</v>
      </c>
      <c r="N3526" s="2">
        <v>87787</v>
      </c>
      <c r="O3526" t="s">
        <v>4924</v>
      </c>
      <c r="P3526" s="8" t="str">
        <f t="shared" si="279"/>
        <v>0007414</v>
      </c>
      <c r="Q3526" s="8" t="e">
        <f t="shared" si="277"/>
        <v>#N/A</v>
      </c>
      <c r="R3526" s="19">
        <v>44557</v>
      </c>
      <c r="S3526" s="17" t="s">
        <v>4925</v>
      </c>
      <c r="T3526" s="8" t="str">
        <f t="shared" si="280"/>
        <v>VM+ CTO 39</v>
      </c>
      <c r="U3526" t="s">
        <v>11753</v>
      </c>
      <c r="Y3526" t="str">
        <f t="shared" si="281"/>
        <v>WINCOMCANTHO</v>
      </c>
    </row>
    <row r="3527" spans="1:25" x14ac:dyDescent="0.2">
      <c r="A3527" t="s">
        <v>0</v>
      </c>
      <c r="B3527" t="s">
        <v>4926</v>
      </c>
      <c r="D3527" t="s">
        <v>15</v>
      </c>
      <c r="E3527" t="s">
        <v>3</v>
      </c>
      <c r="F3527" s="12">
        <v>6</v>
      </c>
      <c r="G3527" s="2">
        <v>276000</v>
      </c>
      <c r="H3527" t="s">
        <v>4</v>
      </c>
      <c r="J3527" t="s">
        <v>16</v>
      </c>
      <c r="K3527" s="9" t="str">
        <f t="shared" si="278"/>
        <v>Mộc nấm hương gói 250g</v>
      </c>
      <c r="L3527" s="8" t="str">
        <f>VLOOKUP(K3527,'[1]Mã Misa'!$B$2:$D$74,2,0)</f>
        <v>Mộc Nấm Hương 250g</v>
      </c>
      <c r="M3527" s="8" t="str">
        <f>VLOOKUP(L3527,'[1]Mã Misa'!$C$2:$D$74,2,0)</f>
        <v>MNH250</v>
      </c>
      <c r="N3527" s="2">
        <v>46000</v>
      </c>
      <c r="O3527" t="s">
        <v>4927</v>
      </c>
      <c r="P3527" s="8" t="str">
        <f t="shared" si="279"/>
        <v>0164338</v>
      </c>
      <c r="Q3527" s="8" t="e">
        <f t="shared" si="277"/>
        <v>#N/A</v>
      </c>
      <c r="R3527" s="19">
        <v>44557</v>
      </c>
      <c r="S3527" s="17" t="s">
        <v>4928</v>
      </c>
      <c r="T3527" s="8" t="str">
        <f t="shared" si="280"/>
        <v>VM+ HNI 76</v>
      </c>
      <c r="U3527" t="s">
        <v>11754</v>
      </c>
      <c r="Y3527" t="str">
        <f t="shared" si="281"/>
        <v>WINCOMHANOI</v>
      </c>
    </row>
    <row r="3528" spans="1:25" x14ac:dyDescent="0.2">
      <c r="A3528" t="s">
        <v>0</v>
      </c>
      <c r="B3528" t="s">
        <v>4929</v>
      </c>
      <c r="D3528" t="s">
        <v>42</v>
      </c>
      <c r="E3528" t="s">
        <v>3</v>
      </c>
      <c r="F3528" s="12">
        <v>5</v>
      </c>
      <c r="G3528" s="2">
        <v>438935</v>
      </c>
      <c r="H3528" t="s">
        <v>4</v>
      </c>
      <c r="J3528" t="s">
        <v>43</v>
      </c>
      <c r="K3528" s="9" t="str">
        <f t="shared" si="278"/>
        <v>Bắp bò muối gói 200g</v>
      </c>
      <c r="L3528" s="8" t="str">
        <f>VLOOKUP(K3528,'[1]Mã Misa'!$B$2:$D$74,2,0)</f>
        <v>Bắp bò muối 200g</v>
      </c>
      <c r="M3528" s="8" t="str">
        <f>VLOOKUP(L3528,'[1]Mã Misa'!$C$2:$D$74,2,0)</f>
        <v>BBM200</v>
      </c>
      <c r="N3528" s="2">
        <v>87787</v>
      </c>
      <c r="O3528" t="s">
        <v>4930</v>
      </c>
      <c r="P3528" s="8" t="str">
        <f t="shared" si="279"/>
        <v>0048647</v>
      </c>
      <c r="Q3528" s="8" t="e">
        <f t="shared" si="277"/>
        <v>#N/A</v>
      </c>
      <c r="R3528" s="19">
        <v>44557</v>
      </c>
      <c r="S3528" s="17" t="s">
        <v>4931</v>
      </c>
      <c r="T3528" s="8" t="str">
        <f t="shared" si="280"/>
        <v>VM+ HCM 20</v>
      </c>
      <c r="U3528" t="s">
        <v>11755</v>
      </c>
      <c r="Y3528" t="str">
        <f t="shared" si="281"/>
        <v>WINCOMHOCHIMINH</v>
      </c>
    </row>
    <row r="3529" spans="1:25" x14ac:dyDescent="0.2">
      <c r="A3529" t="s">
        <v>0</v>
      </c>
      <c r="B3529" t="s">
        <v>4932</v>
      </c>
      <c r="D3529" t="s">
        <v>42</v>
      </c>
      <c r="E3529" t="s">
        <v>3</v>
      </c>
      <c r="F3529" s="12">
        <v>8</v>
      </c>
      <c r="G3529" s="2">
        <v>702296</v>
      </c>
      <c r="H3529" t="s">
        <v>4</v>
      </c>
      <c r="J3529" t="s">
        <v>43</v>
      </c>
      <c r="K3529" s="9" t="str">
        <f t="shared" si="278"/>
        <v>Bắp bò muối gói 200g</v>
      </c>
      <c r="L3529" s="8" t="str">
        <f>VLOOKUP(K3529,'[1]Mã Misa'!$B$2:$D$74,2,0)</f>
        <v>Bắp bò muối 200g</v>
      </c>
      <c r="M3529" s="8" t="str">
        <f>VLOOKUP(L3529,'[1]Mã Misa'!$C$2:$D$74,2,0)</f>
        <v>BBM200</v>
      </c>
      <c r="N3529" s="2">
        <v>87787</v>
      </c>
      <c r="O3529" t="s">
        <v>4933</v>
      </c>
      <c r="P3529" s="8" t="str">
        <f t="shared" si="279"/>
        <v>0048648</v>
      </c>
      <c r="Q3529" s="8" t="e">
        <f t="shared" si="277"/>
        <v>#N/A</v>
      </c>
      <c r="R3529" s="19">
        <v>44557</v>
      </c>
      <c r="S3529" s="17" t="s">
        <v>2428</v>
      </c>
      <c r="T3529" s="8" t="str">
        <f t="shared" si="280"/>
        <v>VM+ HCM 72</v>
      </c>
      <c r="U3529" t="s">
        <v>11193</v>
      </c>
      <c r="Y3529" t="str">
        <f t="shared" si="281"/>
        <v>WINCOMHOCHIMINH</v>
      </c>
    </row>
    <row r="3530" spans="1:25" x14ac:dyDescent="0.2">
      <c r="A3530" t="s">
        <v>0</v>
      </c>
      <c r="B3530" t="s">
        <v>4934</v>
      </c>
      <c r="D3530" t="s">
        <v>121</v>
      </c>
      <c r="E3530" t="s">
        <v>3</v>
      </c>
      <c r="F3530" s="12">
        <v>1</v>
      </c>
      <c r="G3530" s="2">
        <v>73431</v>
      </c>
      <c r="H3530" t="s">
        <v>4</v>
      </c>
      <c r="J3530" t="s">
        <v>122</v>
      </c>
      <c r="K3530" s="9" t="str">
        <f t="shared" si="278"/>
        <v>Chân giò heo muối gói 300g</v>
      </c>
      <c r="L3530" s="8" t="str">
        <f>VLOOKUP(K3530,'[1]Mã Misa'!$B$2:$D$74,2,0)</f>
        <v>Chân giò heo muối 300g</v>
      </c>
      <c r="M3530" s="8" t="str">
        <f>VLOOKUP(L3530,'[1]Mã Misa'!$C$2:$D$74,2,0)</f>
        <v>CGM300</v>
      </c>
      <c r="N3530" s="2">
        <v>73431</v>
      </c>
      <c r="O3530" t="s">
        <v>4935</v>
      </c>
      <c r="P3530" s="8" t="str">
        <f t="shared" si="279"/>
        <v>0164339</v>
      </c>
      <c r="Q3530" s="8" t="e">
        <f t="shared" si="277"/>
        <v>#N/A</v>
      </c>
      <c r="R3530" s="19">
        <v>44557</v>
      </c>
      <c r="S3530" s="17" t="s">
        <v>4936</v>
      </c>
      <c r="T3530" s="8" t="str">
        <f t="shared" si="280"/>
        <v>VM+ HNI 5/</v>
      </c>
      <c r="U3530" t="s">
        <v>11756</v>
      </c>
      <c r="Y3530" t="str">
        <f t="shared" si="281"/>
        <v>WINCOMHANOI</v>
      </c>
    </row>
    <row r="3531" spans="1:25" x14ac:dyDescent="0.2">
      <c r="A3531" t="s">
        <v>0</v>
      </c>
      <c r="B3531" t="s">
        <v>4934</v>
      </c>
      <c r="D3531" t="s">
        <v>30</v>
      </c>
      <c r="E3531" t="s">
        <v>3</v>
      </c>
      <c r="F3531" s="12">
        <v>2</v>
      </c>
      <c r="G3531" s="2">
        <v>222116</v>
      </c>
      <c r="H3531" t="s">
        <v>4</v>
      </c>
      <c r="J3531" t="s">
        <v>31</v>
      </c>
      <c r="K3531" s="9" t="str">
        <f t="shared" si="278"/>
        <v>Gà muối gói 500g</v>
      </c>
      <c r="L3531" s="8" t="str">
        <f>VLOOKUP(K3531,'[1]Mã Misa'!$B$2:$D$74,2,0)</f>
        <v>Gà muối 500g</v>
      </c>
      <c r="M3531" s="8" t="str">
        <f>VLOOKUP(L3531,'[1]Mã Misa'!$C$2:$D$74,2,0)</f>
        <v>GM500</v>
      </c>
      <c r="N3531" s="2">
        <v>111058</v>
      </c>
      <c r="O3531" t="s">
        <v>4935</v>
      </c>
      <c r="P3531" s="8" t="str">
        <f t="shared" si="279"/>
        <v>0164339</v>
      </c>
      <c r="Q3531" s="8" t="e">
        <f t="shared" si="277"/>
        <v>#N/A</v>
      </c>
      <c r="R3531" s="19">
        <v>44557</v>
      </c>
      <c r="S3531" s="17" t="s">
        <v>4936</v>
      </c>
      <c r="T3531" s="8" t="str">
        <f t="shared" si="280"/>
        <v>VM+ HNI 5/</v>
      </c>
      <c r="U3531" t="s">
        <v>11756</v>
      </c>
      <c r="Y3531" t="str">
        <f t="shared" si="281"/>
        <v>WINCOMHANOI</v>
      </c>
    </row>
    <row r="3532" spans="1:25" x14ac:dyDescent="0.2">
      <c r="A3532" t="s">
        <v>0</v>
      </c>
      <c r="B3532" t="s">
        <v>4934</v>
      </c>
      <c r="D3532" t="s">
        <v>15</v>
      </c>
      <c r="E3532" t="s">
        <v>3</v>
      </c>
      <c r="F3532" s="12">
        <v>4</v>
      </c>
      <c r="G3532" s="2">
        <v>184000</v>
      </c>
      <c r="H3532" t="s">
        <v>4</v>
      </c>
      <c r="J3532" t="s">
        <v>16</v>
      </c>
      <c r="K3532" s="9" t="str">
        <f t="shared" si="278"/>
        <v>Mộc nấm hương gói 250g</v>
      </c>
      <c r="L3532" s="8" t="str">
        <f>VLOOKUP(K3532,'[1]Mã Misa'!$B$2:$D$74,2,0)</f>
        <v>Mộc Nấm Hương 250g</v>
      </c>
      <c r="M3532" s="8" t="str">
        <f>VLOOKUP(L3532,'[1]Mã Misa'!$C$2:$D$74,2,0)</f>
        <v>MNH250</v>
      </c>
      <c r="N3532" s="2">
        <v>46000</v>
      </c>
      <c r="O3532" t="s">
        <v>4935</v>
      </c>
      <c r="P3532" s="8" t="str">
        <f t="shared" si="279"/>
        <v>0164339</v>
      </c>
      <c r="Q3532" s="8" t="e">
        <f t="shared" si="277"/>
        <v>#N/A</v>
      </c>
      <c r="R3532" s="19">
        <v>44557</v>
      </c>
      <c r="S3532" s="17" t="s">
        <v>4936</v>
      </c>
      <c r="T3532" s="8" t="str">
        <f t="shared" si="280"/>
        <v>VM+ HNI 5/</v>
      </c>
      <c r="U3532" t="s">
        <v>11756</v>
      </c>
      <c r="Y3532" t="str">
        <f t="shared" si="281"/>
        <v>WINCOMHANOI</v>
      </c>
    </row>
    <row r="3533" spans="1:25" x14ac:dyDescent="0.2">
      <c r="A3533" t="s">
        <v>0</v>
      </c>
      <c r="B3533" t="s">
        <v>4937</v>
      </c>
      <c r="D3533" t="s">
        <v>42</v>
      </c>
      <c r="E3533" t="s">
        <v>3</v>
      </c>
      <c r="F3533" s="12">
        <v>5</v>
      </c>
      <c r="G3533" s="2">
        <v>438935</v>
      </c>
      <c r="H3533" t="s">
        <v>4</v>
      </c>
      <c r="J3533" t="s">
        <v>43</v>
      </c>
      <c r="K3533" s="9" t="str">
        <f t="shared" si="278"/>
        <v>Bắp bò muối gói 200g</v>
      </c>
      <c r="L3533" s="8" t="str">
        <f>VLOOKUP(K3533,'[1]Mã Misa'!$B$2:$D$74,2,0)</f>
        <v>Bắp bò muối 200g</v>
      </c>
      <c r="M3533" s="8" t="str">
        <f>VLOOKUP(L3533,'[1]Mã Misa'!$C$2:$D$74,2,0)</f>
        <v>BBM200</v>
      </c>
      <c r="N3533" s="2">
        <v>87787</v>
      </c>
      <c r="O3533" t="s">
        <v>4938</v>
      </c>
      <c r="P3533" s="8" t="str">
        <f t="shared" si="279"/>
        <v>0164340</v>
      </c>
      <c r="Q3533" s="8" t="e">
        <f t="shared" si="277"/>
        <v>#N/A</v>
      </c>
      <c r="R3533" s="19">
        <v>44557</v>
      </c>
      <c r="S3533" s="17" t="s">
        <v>2298</v>
      </c>
      <c r="T3533" s="8" t="str">
        <f t="shared" si="280"/>
        <v>VM+ HNI N0</v>
      </c>
      <c r="U3533" t="s">
        <v>11157</v>
      </c>
      <c r="Y3533" t="str">
        <f t="shared" si="281"/>
        <v>WINCOMHANOI</v>
      </c>
    </row>
    <row r="3534" spans="1:25" x14ac:dyDescent="0.2">
      <c r="A3534" t="s">
        <v>0</v>
      </c>
      <c r="B3534" t="s">
        <v>4939</v>
      </c>
      <c r="D3534" t="s">
        <v>42</v>
      </c>
      <c r="E3534" t="s">
        <v>3</v>
      </c>
      <c r="F3534" s="12">
        <v>9</v>
      </c>
      <c r="G3534" s="2">
        <v>790083</v>
      </c>
      <c r="H3534" t="s">
        <v>4</v>
      </c>
      <c r="J3534" t="s">
        <v>43</v>
      </c>
      <c r="K3534" s="9" t="str">
        <f t="shared" si="278"/>
        <v>Bắp bò muối gói 200g</v>
      </c>
      <c r="L3534" s="8" t="str">
        <f>VLOOKUP(K3534,'[1]Mã Misa'!$B$2:$D$74,2,0)</f>
        <v>Bắp bò muối 200g</v>
      </c>
      <c r="M3534" s="8" t="str">
        <f>VLOOKUP(L3534,'[1]Mã Misa'!$C$2:$D$74,2,0)</f>
        <v>BBM200</v>
      </c>
      <c r="N3534" s="2">
        <v>87787</v>
      </c>
      <c r="O3534" t="s">
        <v>4940</v>
      </c>
      <c r="P3534" s="8" t="str">
        <f t="shared" si="279"/>
        <v>0048651</v>
      </c>
      <c r="Q3534" s="8" t="e">
        <f t="shared" si="277"/>
        <v>#N/A</v>
      </c>
      <c r="R3534" s="19">
        <v>44557</v>
      </c>
      <c r="S3534" s="17" t="s">
        <v>4941</v>
      </c>
      <c r="T3534" s="8" t="str">
        <f t="shared" si="280"/>
        <v>VM+ HCM Tr</v>
      </c>
      <c r="U3534" t="s">
        <v>11757</v>
      </c>
      <c r="Y3534" t="str">
        <f t="shared" si="281"/>
        <v>WINCOMHOCHIMINH</v>
      </c>
    </row>
    <row r="3535" spans="1:25" x14ac:dyDescent="0.2">
      <c r="A3535" t="s">
        <v>0</v>
      </c>
      <c r="B3535" t="s">
        <v>4942</v>
      </c>
      <c r="D3535" t="s">
        <v>42</v>
      </c>
      <c r="E3535" t="s">
        <v>3</v>
      </c>
      <c r="F3535" s="12">
        <v>1</v>
      </c>
      <c r="G3535" s="2">
        <v>87787</v>
      </c>
      <c r="H3535" t="s">
        <v>4</v>
      </c>
      <c r="J3535" t="s">
        <v>43</v>
      </c>
      <c r="K3535" s="9" t="str">
        <f t="shared" si="278"/>
        <v>Bắp bò muối gói 200g</v>
      </c>
      <c r="L3535" s="8" t="str">
        <f>VLOOKUP(K3535,'[1]Mã Misa'!$B$2:$D$74,2,0)</f>
        <v>Bắp bò muối 200g</v>
      </c>
      <c r="M3535" s="8" t="str">
        <f>VLOOKUP(L3535,'[1]Mã Misa'!$C$2:$D$74,2,0)</f>
        <v>BBM200</v>
      </c>
      <c r="N3535" s="2">
        <v>87787</v>
      </c>
      <c r="O3535" t="s">
        <v>4943</v>
      </c>
      <c r="P3535" s="8" t="str">
        <f t="shared" si="279"/>
        <v>0021271</v>
      </c>
      <c r="Q3535" s="8" t="e">
        <f t="shared" si="277"/>
        <v>#N/A</v>
      </c>
      <c r="R3535" s="19">
        <v>44557</v>
      </c>
      <c r="S3535" s="17" t="s">
        <v>57</v>
      </c>
      <c r="T3535" s="8" t="str">
        <f t="shared" si="280"/>
        <v>VM+ DNG Sa</v>
      </c>
      <c r="U3535" t="s">
        <v>10515</v>
      </c>
      <c r="Y3535" t="str">
        <f t="shared" si="281"/>
        <v>WINCOMDANANG</v>
      </c>
    </row>
    <row r="3536" spans="1:25" x14ac:dyDescent="0.2">
      <c r="A3536" t="s">
        <v>0</v>
      </c>
      <c r="B3536" t="s">
        <v>4944</v>
      </c>
      <c r="D3536" t="s">
        <v>42</v>
      </c>
      <c r="E3536" t="s">
        <v>3</v>
      </c>
      <c r="F3536" s="12">
        <v>2</v>
      </c>
      <c r="G3536" s="2">
        <v>175574</v>
      </c>
      <c r="H3536" t="s">
        <v>4</v>
      </c>
      <c r="J3536" t="s">
        <v>43</v>
      </c>
      <c r="K3536" s="9" t="str">
        <f t="shared" si="278"/>
        <v>Bắp bò muối gói 200g</v>
      </c>
      <c r="L3536" s="8" t="str">
        <f>VLOOKUP(K3536,'[1]Mã Misa'!$B$2:$D$74,2,0)</f>
        <v>Bắp bò muối 200g</v>
      </c>
      <c r="M3536" s="8" t="str">
        <f>VLOOKUP(L3536,'[1]Mã Misa'!$C$2:$D$74,2,0)</f>
        <v>BBM200</v>
      </c>
      <c r="N3536" s="2">
        <v>87787</v>
      </c>
      <c r="O3536" t="s">
        <v>1387</v>
      </c>
      <c r="P3536" s="8" t="str">
        <f t="shared" si="279"/>
        <v>0001335</v>
      </c>
      <c r="Q3536" s="8" t="e">
        <f t="shared" si="277"/>
        <v>#N/A</v>
      </c>
      <c r="R3536" s="19">
        <v>44537</v>
      </c>
      <c r="S3536" s="17" t="s">
        <v>4945</v>
      </c>
      <c r="T3536" s="8" t="str">
        <f t="shared" si="280"/>
        <v>VM+ CMU 12</v>
      </c>
      <c r="U3536" t="s">
        <v>11758</v>
      </c>
      <c r="Y3536" t="str">
        <f t="shared" si="281"/>
        <v>WINCOMCAMAU</v>
      </c>
    </row>
    <row r="3537" spans="1:25" x14ac:dyDescent="0.2">
      <c r="A3537" t="s">
        <v>0</v>
      </c>
      <c r="B3537" t="s">
        <v>4946</v>
      </c>
      <c r="D3537" t="s">
        <v>42</v>
      </c>
      <c r="E3537" t="s">
        <v>3</v>
      </c>
      <c r="F3537" s="12">
        <v>5</v>
      </c>
      <c r="G3537" s="2">
        <v>438935</v>
      </c>
      <c r="H3537" t="s">
        <v>4</v>
      </c>
      <c r="J3537" t="s">
        <v>43</v>
      </c>
      <c r="K3537" s="9" t="str">
        <f t="shared" si="278"/>
        <v>Bắp bò muối gói 200g</v>
      </c>
      <c r="L3537" s="8" t="str">
        <f>VLOOKUP(K3537,'[1]Mã Misa'!$B$2:$D$74,2,0)</f>
        <v>Bắp bò muối 200g</v>
      </c>
      <c r="M3537" s="8" t="str">
        <f>VLOOKUP(L3537,'[1]Mã Misa'!$C$2:$D$74,2,0)</f>
        <v>BBM200</v>
      </c>
      <c r="N3537" s="2">
        <v>87787</v>
      </c>
      <c r="O3537" t="s">
        <v>4947</v>
      </c>
      <c r="P3537" s="8" t="str">
        <f t="shared" si="279"/>
        <v>0003299</v>
      </c>
      <c r="Q3537" s="8" t="e">
        <f t="shared" si="277"/>
        <v>#N/A</v>
      </c>
      <c r="R3537" s="19">
        <v>44557</v>
      </c>
      <c r="S3537" s="17" t="s">
        <v>3522</v>
      </c>
      <c r="T3537" s="8" t="str">
        <f t="shared" si="280"/>
        <v>VM+ BDG 14</v>
      </c>
      <c r="U3537" t="s">
        <v>11461</v>
      </c>
      <c r="Y3537" t="str">
        <f t="shared" si="281"/>
        <v>WINCOMBINHDUONG</v>
      </c>
    </row>
    <row r="3538" spans="1:25" x14ac:dyDescent="0.2">
      <c r="A3538" t="s">
        <v>0</v>
      </c>
      <c r="B3538" t="s">
        <v>4948</v>
      </c>
      <c r="D3538" t="s">
        <v>30</v>
      </c>
      <c r="E3538" t="s">
        <v>3</v>
      </c>
      <c r="F3538" s="12">
        <v>1</v>
      </c>
      <c r="G3538" s="2">
        <v>111058</v>
      </c>
      <c r="H3538" t="s">
        <v>4</v>
      </c>
      <c r="J3538" t="s">
        <v>31</v>
      </c>
      <c r="K3538" s="9" t="str">
        <f t="shared" si="278"/>
        <v>Gà muối gói 500g</v>
      </c>
      <c r="L3538" s="8" t="str">
        <f>VLOOKUP(K3538,'[1]Mã Misa'!$B$2:$D$74,2,0)</f>
        <v>Gà muối 500g</v>
      </c>
      <c r="M3538" s="8" t="str">
        <f>VLOOKUP(L3538,'[1]Mã Misa'!$C$2:$D$74,2,0)</f>
        <v>GM500</v>
      </c>
      <c r="N3538" s="2">
        <v>111058</v>
      </c>
      <c r="O3538" t="s">
        <v>4949</v>
      </c>
      <c r="P3538" s="8" t="str">
        <f t="shared" si="279"/>
        <v>0164352</v>
      </c>
      <c r="Q3538" s="8" t="e">
        <f t="shared" si="277"/>
        <v>#N/A</v>
      </c>
      <c r="R3538" s="19">
        <v>44557</v>
      </c>
      <c r="S3538" s="17" t="s">
        <v>1163</v>
      </c>
      <c r="T3538" s="8" t="str">
        <f t="shared" si="280"/>
        <v>VM+ HNI CT</v>
      </c>
      <c r="U3538" t="s">
        <v>10847</v>
      </c>
      <c r="Y3538" t="str">
        <f t="shared" si="281"/>
        <v>WINCOMHANOI</v>
      </c>
    </row>
    <row r="3539" spans="1:25" x14ac:dyDescent="0.2">
      <c r="A3539" t="s">
        <v>0</v>
      </c>
      <c r="B3539" t="s">
        <v>4950</v>
      </c>
      <c r="D3539" t="s">
        <v>8</v>
      </c>
      <c r="E3539" t="s">
        <v>3</v>
      </c>
      <c r="F3539" s="12">
        <v>1</v>
      </c>
      <c r="G3539" s="2">
        <v>105400</v>
      </c>
      <c r="H3539" t="s">
        <v>4</v>
      </c>
      <c r="J3539" t="s">
        <v>9</v>
      </c>
      <c r="K3539" s="9" t="str">
        <f t="shared" si="278"/>
        <v>_Đùi gà sốt cay 500g</v>
      </c>
      <c r="L3539" s="8" t="str">
        <f>VLOOKUP(K3539,'[1]Mã Misa'!$B$2:$D$74,2,0)</f>
        <v>Đùi gà sốt cay 500g</v>
      </c>
      <c r="M3539" s="8" t="str">
        <f>VLOOKUP(L3539,'[1]Mã Misa'!$C$2:$D$74,2,0)</f>
        <v>DGSC500</v>
      </c>
      <c r="N3539" s="2">
        <v>105400</v>
      </c>
      <c r="O3539" t="s">
        <v>4951</v>
      </c>
      <c r="P3539" s="8" t="str">
        <f t="shared" si="279"/>
        <v>0164353</v>
      </c>
      <c r="Q3539" s="8" t="e">
        <f t="shared" si="277"/>
        <v>#N/A</v>
      </c>
      <c r="R3539" s="19">
        <v>44557</v>
      </c>
      <c r="S3539" s="17" t="s">
        <v>186</v>
      </c>
      <c r="T3539" s="8" t="str">
        <f t="shared" si="280"/>
        <v>VM+ HNI Kh</v>
      </c>
      <c r="U3539" t="s">
        <v>10554</v>
      </c>
      <c r="Y3539" t="str">
        <f t="shared" si="281"/>
        <v>WINCOMHANOI</v>
      </c>
    </row>
    <row r="3540" spans="1:25" x14ac:dyDescent="0.2">
      <c r="A3540" t="s">
        <v>0</v>
      </c>
      <c r="B3540" t="s">
        <v>4952</v>
      </c>
      <c r="D3540" t="s">
        <v>42</v>
      </c>
      <c r="E3540" t="s">
        <v>3</v>
      </c>
      <c r="F3540" s="12">
        <v>5</v>
      </c>
      <c r="G3540" s="2">
        <v>438935</v>
      </c>
      <c r="H3540" t="s">
        <v>4</v>
      </c>
      <c r="J3540" t="s">
        <v>43</v>
      </c>
      <c r="K3540" s="9" t="str">
        <f t="shared" si="278"/>
        <v>Bắp bò muối gói 200g</v>
      </c>
      <c r="L3540" s="8" t="str">
        <f>VLOOKUP(K3540,'[1]Mã Misa'!$B$2:$D$74,2,0)</f>
        <v>Bắp bò muối 200g</v>
      </c>
      <c r="M3540" s="8" t="str">
        <f>VLOOKUP(L3540,'[1]Mã Misa'!$C$2:$D$74,2,0)</f>
        <v>BBM200</v>
      </c>
      <c r="N3540" s="2">
        <v>87787</v>
      </c>
      <c r="O3540" t="s">
        <v>4953</v>
      </c>
      <c r="P3540" s="8" t="str">
        <f t="shared" si="279"/>
        <v>0164354</v>
      </c>
      <c r="Q3540" s="8" t="e">
        <f t="shared" si="277"/>
        <v>#N/A</v>
      </c>
      <c r="R3540" s="19">
        <v>44557</v>
      </c>
      <c r="S3540" s="17" t="s">
        <v>1163</v>
      </c>
      <c r="T3540" s="8" t="str">
        <f t="shared" si="280"/>
        <v>VM+ HNI CT</v>
      </c>
      <c r="U3540" t="s">
        <v>10847</v>
      </c>
      <c r="Y3540" t="str">
        <f t="shared" si="281"/>
        <v>WINCOMHANOI</v>
      </c>
    </row>
    <row r="3541" spans="1:25" x14ac:dyDescent="0.2">
      <c r="A3541" t="s">
        <v>0</v>
      </c>
      <c r="B3541" t="s">
        <v>4954</v>
      </c>
      <c r="D3541" t="s">
        <v>42</v>
      </c>
      <c r="E3541" t="s">
        <v>3</v>
      </c>
      <c r="F3541" s="12">
        <v>7</v>
      </c>
      <c r="G3541" s="2">
        <v>614509</v>
      </c>
      <c r="H3541" t="s">
        <v>4</v>
      </c>
      <c r="J3541" t="s">
        <v>43</v>
      </c>
      <c r="K3541" s="9" t="str">
        <f t="shared" si="278"/>
        <v>Bắp bò muối gói 200g</v>
      </c>
      <c r="L3541" s="8" t="str">
        <f>VLOOKUP(K3541,'[1]Mã Misa'!$B$2:$D$74,2,0)</f>
        <v>Bắp bò muối 200g</v>
      </c>
      <c r="M3541" s="8" t="str">
        <f>VLOOKUP(L3541,'[1]Mã Misa'!$C$2:$D$74,2,0)</f>
        <v>BBM200</v>
      </c>
      <c r="N3541" s="2">
        <v>87787</v>
      </c>
      <c r="O3541" t="s">
        <v>4955</v>
      </c>
      <c r="P3541" s="8" t="str">
        <f t="shared" si="279"/>
        <v>0164368</v>
      </c>
      <c r="Q3541" s="8" t="e">
        <f t="shared" si="277"/>
        <v>#N/A</v>
      </c>
      <c r="R3541" s="19">
        <v>44557</v>
      </c>
      <c r="S3541" s="17" t="s">
        <v>3528</v>
      </c>
      <c r="T3541" s="8" t="str">
        <f t="shared" si="280"/>
        <v>VM+ HNI Th</v>
      </c>
      <c r="U3541" t="s">
        <v>11463</v>
      </c>
      <c r="Y3541" t="str">
        <f t="shared" si="281"/>
        <v>WINCOMHANOI</v>
      </c>
    </row>
    <row r="3542" spans="1:25" x14ac:dyDescent="0.2">
      <c r="A3542" t="s">
        <v>0</v>
      </c>
      <c r="B3542" t="s">
        <v>4956</v>
      </c>
      <c r="D3542" t="s">
        <v>42</v>
      </c>
      <c r="E3542" t="s">
        <v>3</v>
      </c>
      <c r="F3542" s="12">
        <v>6</v>
      </c>
      <c r="G3542" s="2">
        <v>526722</v>
      </c>
      <c r="H3542" t="s">
        <v>4</v>
      </c>
      <c r="J3542" t="s">
        <v>43</v>
      </c>
      <c r="K3542" s="9" t="str">
        <f t="shared" si="278"/>
        <v>Bắp bò muối gói 200g</v>
      </c>
      <c r="L3542" s="8" t="str">
        <f>VLOOKUP(K3542,'[1]Mã Misa'!$B$2:$D$74,2,0)</f>
        <v>Bắp bò muối 200g</v>
      </c>
      <c r="M3542" s="8" t="str">
        <f>VLOOKUP(L3542,'[1]Mã Misa'!$C$2:$D$74,2,0)</f>
        <v>BBM200</v>
      </c>
      <c r="N3542" s="2">
        <v>87787</v>
      </c>
      <c r="O3542" t="s">
        <v>4957</v>
      </c>
      <c r="P3542" s="8" t="str">
        <f t="shared" si="279"/>
        <v>0164370</v>
      </c>
      <c r="Q3542" s="8" t="e">
        <f t="shared" si="277"/>
        <v>#N/A</v>
      </c>
      <c r="R3542" s="19">
        <v>44557</v>
      </c>
      <c r="S3542" s="17" t="s">
        <v>1335</v>
      </c>
      <c r="T3542" s="8" t="str">
        <f t="shared" si="280"/>
        <v>VM+ HNI Số</v>
      </c>
      <c r="U3542" t="s">
        <v>10895</v>
      </c>
      <c r="Y3542" t="str">
        <f t="shared" si="281"/>
        <v>WINCOMHANOI</v>
      </c>
    </row>
    <row r="3543" spans="1:25" x14ac:dyDescent="0.2">
      <c r="A3543" t="s">
        <v>0</v>
      </c>
      <c r="B3543" t="s">
        <v>4958</v>
      </c>
      <c r="D3543" t="s">
        <v>42</v>
      </c>
      <c r="E3543" t="s">
        <v>3</v>
      </c>
      <c r="F3543" s="12">
        <v>3</v>
      </c>
      <c r="G3543" s="2">
        <v>263361</v>
      </c>
      <c r="H3543" t="s">
        <v>4</v>
      </c>
      <c r="J3543" t="s">
        <v>43</v>
      </c>
      <c r="K3543" s="9" t="str">
        <f t="shared" si="278"/>
        <v>Bắp bò muối gói 200g</v>
      </c>
      <c r="L3543" s="8" t="str">
        <f>VLOOKUP(K3543,'[1]Mã Misa'!$B$2:$D$74,2,0)</f>
        <v>Bắp bò muối 200g</v>
      </c>
      <c r="M3543" s="8" t="str">
        <f>VLOOKUP(L3543,'[1]Mã Misa'!$C$2:$D$74,2,0)</f>
        <v>BBM200</v>
      </c>
      <c r="N3543" s="2">
        <v>87787</v>
      </c>
      <c r="O3543" t="s">
        <v>4959</v>
      </c>
      <c r="P3543" s="8" t="str">
        <f t="shared" si="279"/>
        <v>0164371</v>
      </c>
      <c r="Q3543" s="8" t="e">
        <f t="shared" si="277"/>
        <v>#N/A</v>
      </c>
      <c r="R3543" s="19">
        <v>44557</v>
      </c>
      <c r="S3543" s="17" t="s">
        <v>1655</v>
      </c>
      <c r="T3543" s="8" t="str">
        <f t="shared" si="280"/>
        <v>VM+ HNI 23</v>
      </c>
      <c r="U3543" t="s">
        <v>10986</v>
      </c>
      <c r="Y3543" t="str">
        <f t="shared" si="281"/>
        <v>WINCOMHANOI</v>
      </c>
    </row>
    <row r="3544" spans="1:25" x14ac:dyDescent="0.2">
      <c r="A3544" t="s">
        <v>0</v>
      </c>
      <c r="B3544" t="s">
        <v>4960</v>
      </c>
      <c r="D3544" t="s">
        <v>42</v>
      </c>
      <c r="E3544" t="s">
        <v>3</v>
      </c>
      <c r="F3544" s="12">
        <v>4</v>
      </c>
      <c r="G3544" s="2">
        <v>351148</v>
      </c>
      <c r="H3544" t="s">
        <v>4</v>
      </c>
      <c r="J3544" t="s">
        <v>43</v>
      </c>
      <c r="K3544" s="9" t="str">
        <f t="shared" si="278"/>
        <v>Bắp bò muối gói 200g</v>
      </c>
      <c r="L3544" s="8" t="str">
        <f>VLOOKUP(K3544,'[1]Mã Misa'!$B$2:$D$74,2,0)</f>
        <v>Bắp bò muối 200g</v>
      </c>
      <c r="M3544" s="8" t="str">
        <f>VLOOKUP(L3544,'[1]Mã Misa'!$C$2:$D$74,2,0)</f>
        <v>BBM200</v>
      </c>
      <c r="N3544" s="2">
        <v>87787</v>
      </c>
      <c r="O3544" t="s">
        <v>4961</v>
      </c>
      <c r="P3544" s="8" t="str">
        <f t="shared" si="279"/>
        <v>0164372</v>
      </c>
      <c r="Q3544" s="8" t="e">
        <f t="shared" si="277"/>
        <v>#N/A</v>
      </c>
      <c r="R3544" s="19">
        <v>44557</v>
      </c>
      <c r="S3544" s="17" t="s">
        <v>2872</v>
      </c>
      <c r="T3544" s="8" t="str">
        <f t="shared" si="280"/>
        <v>VM+ HNI Xó</v>
      </c>
      <c r="U3544" t="s">
        <v>11306</v>
      </c>
      <c r="Y3544" t="str">
        <f t="shared" si="281"/>
        <v>WINCOMHANOI</v>
      </c>
    </row>
    <row r="3545" spans="1:25" x14ac:dyDescent="0.2">
      <c r="A3545" t="s">
        <v>0</v>
      </c>
      <c r="B3545" t="s">
        <v>4962</v>
      </c>
      <c r="D3545" t="s">
        <v>42</v>
      </c>
      <c r="E3545" t="s">
        <v>3</v>
      </c>
      <c r="F3545" s="12">
        <v>14</v>
      </c>
      <c r="G3545" s="2">
        <v>1229018</v>
      </c>
      <c r="H3545" t="s">
        <v>4</v>
      </c>
      <c r="J3545" t="s">
        <v>43</v>
      </c>
      <c r="K3545" s="9" t="str">
        <f t="shared" si="278"/>
        <v>Bắp bò muối gói 200g</v>
      </c>
      <c r="L3545" s="8" t="str">
        <f>VLOOKUP(K3545,'[1]Mã Misa'!$B$2:$D$74,2,0)</f>
        <v>Bắp bò muối 200g</v>
      </c>
      <c r="M3545" s="8" t="str">
        <f>VLOOKUP(L3545,'[1]Mã Misa'!$C$2:$D$74,2,0)</f>
        <v>BBM200</v>
      </c>
      <c r="N3545" s="2">
        <v>87787</v>
      </c>
      <c r="O3545" t="s">
        <v>4963</v>
      </c>
      <c r="P3545" s="8" t="str">
        <f t="shared" si="279"/>
        <v>0048652</v>
      </c>
      <c r="Q3545" s="8" t="e">
        <f t="shared" si="277"/>
        <v>#N/A</v>
      </c>
      <c r="R3545" s="19">
        <v>44557</v>
      </c>
      <c r="S3545" s="17" t="s">
        <v>1908</v>
      </c>
      <c r="T3545" s="8" t="str">
        <f t="shared" si="280"/>
        <v>VM+HCM TM0</v>
      </c>
      <c r="U3545" t="s">
        <v>11055</v>
      </c>
      <c r="Y3545" t="str">
        <f t="shared" si="281"/>
        <v>WINCOMHOCHIMINH</v>
      </c>
    </row>
    <row r="3546" spans="1:25" x14ac:dyDescent="0.2">
      <c r="A3546" t="s">
        <v>0</v>
      </c>
      <c r="B3546" t="s">
        <v>4964</v>
      </c>
      <c r="D3546" t="s">
        <v>42</v>
      </c>
      <c r="E3546" t="s">
        <v>3</v>
      </c>
      <c r="F3546" s="12">
        <v>14</v>
      </c>
      <c r="G3546" s="2">
        <v>1229018</v>
      </c>
      <c r="H3546" t="s">
        <v>4</v>
      </c>
      <c r="J3546" t="s">
        <v>43</v>
      </c>
      <c r="K3546" s="9" t="str">
        <f t="shared" si="278"/>
        <v>Bắp bò muối gói 200g</v>
      </c>
      <c r="L3546" s="8" t="str">
        <f>VLOOKUP(K3546,'[1]Mã Misa'!$B$2:$D$74,2,0)</f>
        <v>Bắp bò muối 200g</v>
      </c>
      <c r="M3546" s="8" t="str">
        <f>VLOOKUP(L3546,'[1]Mã Misa'!$C$2:$D$74,2,0)</f>
        <v>BBM200</v>
      </c>
      <c r="N3546" s="2">
        <v>87787</v>
      </c>
      <c r="O3546" t="s">
        <v>4965</v>
      </c>
      <c r="P3546" s="8" t="str">
        <f t="shared" si="279"/>
        <v>0164373</v>
      </c>
      <c r="Q3546" s="8" t="e">
        <f t="shared" si="277"/>
        <v>#N/A</v>
      </c>
      <c r="R3546" s="19">
        <v>44557</v>
      </c>
      <c r="S3546" s="17" t="s">
        <v>4936</v>
      </c>
      <c r="T3546" s="8" t="str">
        <f t="shared" si="280"/>
        <v>VM+ HNI 5/</v>
      </c>
      <c r="U3546" t="s">
        <v>11756</v>
      </c>
      <c r="Y3546" t="str">
        <f t="shared" si="281"/>
        <v>WINCOMHANOI</v>
      </c>
    </row>
    <row r="3547" spans="1:25" x14ac:dyDescent="0.2">
      <c r="A3547" t="s">
        <v>0</v>
      </c>
      <c r="B3547" t="s">
        <v>4966</v>
      </c>
      <c r="D3547" t="s">
        <v>42</v>
      </c>
      <c r="E3547" t="s">
        <v>3</v>
      </c>
      <c r="F3547" s="12">
        <v>19</v>
      </c>
      <c r="G3547" s="2">
        <v>1667953</v>
      </c>
      <c r="H3547" t="s">
        <v>4</v>
      </c>
      <c r="J3547" t="s">
        <v>43</v>
      </c>
      <c r="K3547" s="9" t="str">
        <f t="shared" si="278"/>
        <v>Bắp bò muối gói 200g</v>
      </c>
      <c r="L3547" s="8" t="str">
        <f>VLOOKUP(K3547,'[1]Mã Misa'!$B$2:$D$74,2,0)</f>
        <v>Bắp bò muối 200g</v>
      </c>
      <c r="M3547" s="8" t="str">
        <f>VLOOKUP(L3547,'[1]Mã Misa'!$C$2:$D$74,2,0)</f>
        <v>BBM200</v>
      </c>
      <c r="N3547" s="2">
        <v>87787</v>
      </c>
      <c r="O3547" t="s">
        <v>4967</v>
      </c>
      <c r="P3547" s="8" t="str">
        <f t="shared" si="279"/>
        <v>0048654</v>
      </c>
      <c r="Q3547" s="8" t="e">
        <f t="shared" si="277"/>
        <v>#N/A</v>
      </c>
      <c r="R3547" s="19">
        <v>44557</v>
      </c>
      <c r="S3547" s="17" t="s">
        <v>4968</v>
      </c>
      <c r="T3547" s="8" t="str">
        <f t="shared" si="280"/>
        <v>VM+ HCM 89</v>
      </c>
      <c r="U3547" t="s">
        <v>11759</v>
      </c>
      <c r="Y3547" t="str">
        <f t="shared" si="281"/>
        <v>WINCOMHOCHIMINH</v>
      </c>
    </row>
    <row r="3548" spans="1:25" x14ac:dyDescent="0.2">
      <c r="A3548" t="s">
        <v>0</v>
      </c>
      <c r="B3548" t="s">
        <v>4969</v>
      </c>
      <c r="D3548" t="s">
        <v>42</v>
      </c>
      <c r="E3548" t="s">
        <v>3</v>
      </c>
      <c r="F3548" s="12">
        <v>2</v>
      </c>
      <c r="G3548" s="2">
        <v>175574</v>
      </c>
      <c r="H3548" t="s">
        <v>4</v>
      </c>
      <c r="J3548" t="s">
        <v>43</v>
      </c>
      <c r="K3548" s="9" t="str">
        <f t="shared" si="278"/>
        <v>Bắp bò muối gói 200g</v>
      </c>
      <c r="L3548" s="8" t="str">
        <f>VLOOKUP(K3548,'[1]Mã Misa'!$B$2:$D$74,2,0)</f>
        <v>Bắp bò muối 200g</v>
      </c>
      <c r="M3548" s="8" t="str">
        <f>VLOOKUP(L3548,'[1]Mã Misa'!$C$2:$D$74,2,0)</f>
        <v>BBM200</v>
      </c>
      <c r="N3548" s="2">
        <v>87787</v>
      </c>
      <c r="O3548" t="s">
        <v>4970</v>
      </c>
      <c r="P3548" s="8" t="str">
        <f t="shared" si="279"/>
        <v>0021275</v>
      </c>
      <c r="Q3548" s="8" t="e">
        <f t="shared" si="277"/>
        <v>#N/A</v>
      </c>
      <c r="R3548" s="19">
        <v>44557</v>
      </c>
      <c r="S3548" s="17" t="s">
        <v>468</v>
      </c>
      <c r="T3548" s="8" t="str">
        <f t="shared" si="280"/>
        <v>VM+ DNG 47</v>
      </c>
      <c r="U3548" t="s">
        <v>10644</v>
      </c>
      <c r="Y3548" t="str">
        <f t="shared" si="281"/>
        <v>WINCOMDANANG</v>
      </c>
    </row>
    <row r="3549" spans="1:25" x14ac:dyDescent="0.2">
      <c r="A3549" t="s">
        <v>0</v>
      </c>
      <c r="B3549" t="s">
        <v>4971</v>
      </c>
      <c r="D3549" t="s">
        <v>2</v>
      </c>
      <c r="E3549" t="s">
        <v>3</v>
      </c>
      <c r="F3549" s="12">
        <v>5</v>
      </c>
      <c r="G3549" s="2">
        <v>354750</v>
      </c>
      <c r="H3549" t="s">
        <v>4</v>
      </c>
      <c r="J3549" t="s">
        <v>5</v>
      </c>
      <c r="K3549" s="9" t="str">
        <f t="shared" si="278"/>
        <v>_Chả nướng 300g</v>
      </c>
      <c r="L3549" s="8" t="str">
        <f>VLOOKUP(K3549,'[1]Mã Misa'!$B$2:$D$74,2,0)</f>
        <v>Chả nướng 300g</v>
      </c>
      <c r="M3549" s="8" t="str">
        <f>VLOOKUP(L3549,'[1]Mã Misa'!$C$2:$D$74,2,0)</f>
        <v>CN300</v>
      </c>
      <c r="N3549" s="2">
        <v>70950</v>
      </c>
      <c r="O3549" t="s">
        <v>4972</v>
      </c>
      <c r="P3549" s="8" t="str">
        <f t="shared" si="279"/>
        <v>0048659</v>
      </c>
      <c r="Q3549" s="8" t="e">
        <f t="shared" si="277"/>
        <v>#N/A</v>
      </c>
      <c r="R3549" s="19">
        <v>44557</v>
      </c>
      <c r="S3549" s="17" t="s">
        <v>4973</v>
      </c>
      <c r="T3549" s="8" t="str">
        <f t="shared" si="280"/>
        <v>VM+ HCM 19</v>
      </c>
      <c r="U3549" t="s">
        <v>11760</v>
      </c>
      <c r="Y3549" t="str">
        <f t="shared" si="281"/>
        <v>WINCOMHOCHIMINH</v>
      </c>
    </row>
    <row r="3550" spans="1:25" x14ac:dyDescent="0.2">
      <c r="A3550" t="s">
        <v>0</v>
      </c>
      <c r="B3550" t="s">
        <v>4971</v>
      </c>
      <c r="D3550" t="s">
        <v>8</v>
      </c>
      <c r="E3550" t="s">
        <v>3</v>
      </c>
      <c r="F3550" s="12">
        <v>5</v>
      </c>
      <c r="G3550" s="2">
        <v>527000</v>
      </c>
      <c r="H3550" t="s">
        <v>4</v>
      </c>
      <c r="J3550" t="s">
        <v>9</v>
      </c>
      <c r="K3550" s="9" t="str">
        <f t="shared" si="278"/>
        <v>_Đùi gà sốt cay 500g</v>
      </c>
      <c r="L3550" s="8" t="str">
        <f>VLOOKUP(K3550,'[1]Mã Misa'!$B$2:$D$74,2,0)</f>
        <v>Đùi gà sốt cay 500g</v>
      </c>
      <c r="M3550" s="8" t="str">
        <f>VLOOKUP(L3550,'[1]Mã Misa'!$C$2:$D$74,2,0)</f>
        <v>DGSC500</v>
      </c>
      <c r="N3550" s="2">
        <v>105400</v>
      </c>
      <c r="O3550" t="s">
        <v>4972</v>
      </c>
      <c r="P3550" s="8" t="str">
        <f t="shared" si="279"/>
        <v>0048659</v>
      </c>
      <c r="Q3550" s="8" t="e">
        <f t="shared" si="277"/>
        <v>#N/A</v>
      </c>
      <c r="R3550" s="19">
        <v>44557</v>
      </c>
      <c r="S3550" s="17" t="s">
        <v>4973</v>
      </c>
      <c r="T3550" s="8" t="str">
        <f t="shared" si="280"/>
        <v>VM+ HCM 19</v>
      </c>
      <c r="U3550" t="s">
        <v>11760</v>
      </c>
      <c r="Y3550" t="str">
        <f t="shared" si="281"/>
        <v>WINCOMHOCHIMINH</v>
      </c>
    </row>
    <row r="3551" spans="1:25" x14ac:dyDescent="0.2">
      <c r="A3551" t="s">
        <v>0</v>
      </c>
      <c r="B3551" t="s">
        <v>4974</v>
      </c>
      <c r="D3551" t="s">
        <v>42</v>
      </c>
      <c r="E3551" t="s">
        <v>3</v>
      </c>
      <c r="F3551" s="12">
        <v>1</v>
      </c>
      <c r="G3551" s="2">
        <v>87787</v>
      </c>
      <c r="H3551" t="s">
        <v>4</v>
      </c>
      <c r="J3551" t="s">
        <v>43</v>
      </c>
      <c r="K3551" s="9" t="str">
        <f t="shared" si="278"/>
        <v>Bắp bò muối gói 200g</v>
      </c>
      <c r="L3551" s="8" t="str">
        <f>VLOOKUP(K3551,'[1]Mã Misa'!$B$2:$D$74,2,0)</f>
        <v>Bắp bò muối 200g</v>
      </c>
      <c r="M3551" s="8" t="str">
        <f>VLOOKUP(L3551,'[1]Mã Misa'!$C$2:$D$74,2,0)</f>
        <v>BBM200</v>
      </c>
      <c r="N3551" s="2">
        <v>87787</v>
      </c>
      <c r="O3551" t="s">
        <v>4975</v>
      </c>
      <c r="P3551" s="8" t="str">
        <f t="shared" si="279"/>
        <v>0048660</v>
      </c>
      <c r="Q3551" s="8" t="e">
        <f t="shared" si="277"/>
        <v>#N/A</v>
      </c>
      <c r="R3551" s="19">
        <v>44557</v>
      </c>
      <c r="S3551" s="17" t="s">
        <v>1445</v>
      </c>
      <c r="T3551" s="8" t="str">
        <f t="shared" si="280"/>
        <v>VM+ HCM 0.</v>
      </c>
      <c r="U3551" t="s">
        <v>10927</v>
      </c>
      <c r="Y3551" t="str">
        <f t="shared" si="281"/>
        <v>WINCOMHOCHIMINH</v>
      </c>
    </row>
    <row r="3552" spans="1:25" x14ac:dyDescent="0.2">
      <c r="A3552" t="s">
        <v>0</v>
      </c>
      <c r="B3552" t="s">
        <v>4976</v>
      </c>
      <c r="D3552" t="s">
        <v>42</v>
      </c>
      <c r="E3552" t="s">
        <v>3</v>
      </c>
      <c r="F3552" s="12">
        <v>4</v>
      </c>
      <c r="G3552" s="2">
        <v>351148</v>
      </c>
      <c r="H3552" t="s">
        <v>4</v>
      </c>
      <c r="J3552" t="s">
        <v>43</v>
      </c>
      <c r="K3552" s="9" t="str">
        <f t="shared" si="278"/>
        <v>Bắp bò muối gói 200g</v>
      </c>
      <c r="L3552" s="8" t="str">
        <f>VLOOKUP(K3552,'[1]Mã Misa'!$B$2:$D$74,2,0)</f>
        <v>Bắp bò muối 200g</v>
      </c>
      <c r="M3552" s="8" t="str">
        <f>VLOOKUP(L3552,'[1]Mã Misa'!$C$2:$D$74,2,0)</f>
        <v>BBM200</v>
      </c>
      <c r="N3552" s="2">
        <v>87787</v>
      </c>
      <c r="O3552" t="s">
        <v>4977</v>
      </c>
      <c r="P3552" s="8" t="str">
        <f t="shared" si="279"/>
        <v>0021276</v>
      </c>
      <c r="Q3552" s="8" t="e">
        <f t="shared" si="277"/>
        <v>#N/A</v>
      </c>
      <c r="R3552" s="19">
        <v>44557</v>
      </c>
      <c r="S3552" s="17" t="s">
        <v>848</v>
      </c>
      <c r="T3552" s="8" t="str">
        <f t="shared" si="280"/>
        <v>VM+ DNG 31</v>
      </c>
      <c r="U3552" t="s">
        <v>10756</v>
      </c>
      <c r="Y3552" t="str">
        <f t="shared" si="281"/>
        <v>WINCOMDANANG</v>
      </c>
    </row>
    <row r="3553" spans="1:25" x14ac:dyDescent="0.2">
      <c r="A3553" t="s">
        <v>0</v>
      </c>
      <c r="B3553" t="s">
        <v>4978</v>
      </c>
      <c r="D3553" t="s">
        <v>42</v>
      </c>
      <c r="E3553" t="s">
        <v>3</v>
      </c>
      <c r="F3553" s="12">
        <v>6</v>
      </c>
      <c r="G3553" s="2">
        <v>526722</v>
      </c>
      <c r="H3553" t="s">
        <v>4</v>
      </c>
      <c r="J3553" t="s">
        <v>43</v>
      </c>
      <c r="K3553" s="9" t="str">
        <f t="shared" si="278"/>
        <v>Bắp bò muối gói 200g</v>
      </c>
      <c r="L3553" s="8" t="str">
        <f>VLOOKUP(K3553,'[1]Mã Misa'!$B$2:$D$74,2,0)</f>
        <v>Bắp bò muối 200g</v>
      </c>
      <c r="M3553" s="8" t="str">
        <f>VLOOKUP(L3553,'[1]Mã Misa'!$C$2:$D$74,2,0)</f>
        <v>BBM200</v>
      </c>
      <c r="N3553" s="2">
        <v>87787</v>
      </c>
      <c r="O3553" t="s">
        <v>4979</v>
      </c>
      <c r="P3553" s="8" t="str">
        <f t="shared" si="279"/>
        <v>0048661</v>
      </c>
      <c r="Q3553" s="8" t="e">
        <f t="shared" si="277"/>
        <v>#N/A</v>
      </c>
      <c r="R3553" s="19">
        <v>44557</v>
      </c>
      <c r="S3553" s="17" t="s">
        <v>1610</v>
      </c>
      <c r="T3553" s="8" t="str">
        <f t="shared" si="280"/>
        <v>VM+ HCM 84</v>
      </c>
      <c r="U3553" t="s">
        <v>10973</v>
      </c>
      <c r="Y3553" t="str">
        <f t="shared" si="281"/>
        <v>WINCOMHOCHIMINH</v>
      </c>
    </row>
    <row r="3554" spans="1:25" x14ac:dyDescent="0.2">
      <c r="A3554" t="s">
        <v>0</v>
      </c>
      <c r="B3554" t="s">
        <v>4980</v>
      </c>
      <c r="D3554" t="s">
        <v>42</v>
      </c>
      <c r="E3554" t="s">
        <v>3</v>
      </c>
      <c r="F3554" s="12">
        <v>7</v>
      </c>
      <c r="G3554" s="2">
        <v>614509</v>
      </c>
      <c r="H3554" t="s">
        <v>4</v>
      </c>
      <c r="J3554" t="s">
        <v>43</v>
      </c>
      <c r="K3554" s="9" t="str">
        <f t="shared" si="278"/>
        <v>Bắp bò muối gói 200g</v>
      </c>
      <c r="L3554" s="8" t="str">
        <f>VLOOKUP(K3554,'[1]Mã Misa'!$B$2:$D$74,2,0)</f>
        <v>Bắp bò muối 200g</v>
      </c>
      <c r="M3554" s="8" t="str">
        <f>VLOOKUP(L3554,'[1]Mã Misa'!$C$2:$D$74,2,0)</f>
        <v>BBM200</v>
      </c>
      <c r="N3554" s="2">
        <v>87787</v>
      </c>
      <c r="O3554" t="s">
        <v>4981</v>
      </c>
      <c r="P3554" s="8" t="str">
        <f t="shared" si="279"/>
        <v>0048662</v>
      </c>
      <c r="Q3554" s="8" t="e">
        <f t="shared" si="277"/>
        <v>#N/A</v>
      </c>
      <c r="R3554" s="19">
        <v>44557</v>
      </c>
      <c r="S3554" s="17" t="s">
        <v>2862</v>
      </c>
      <c r="T3554" s="8" t="str">
        <f t="shared" si="280"/>
        <v>VM+ HCM 15</v>
      </c>
      <c r="U3554" t="s">
        <v>11304</v>
      </c>
      <c r="Y3554" t="str">
        <f t="shared" si="281"/>
        <v>WINCOMHOCHIMINH</v>
      </c>
    </row>
    <row r="3555" spans="1:25" x14ac:dyDescent="0.2">
      <c r="A3555" t="s">
        <v>0</v>
      </c>
      <c r="B3555" t="s">
        <v>4982</v>
      </c>
      <c r="D3555" t="s">
        <v>15</v>
      </c>
      <c r="E3555" t="s">
        <v>3</v>
      </c>
      <c r="F3555" s="12">
        <v>6</v>
      </c>
      <c r="G3555" s="2">
        <v>276000</v>
      </c>
      <c r="H3555" t="s">
        <v>4</v>
      </c>
      <c r="J3555" t="s">
        <v>16</v>
      </c>
      <c r="K3555" s="9" t="str">
        <f t="shared" si="278"/>
        <v>Mộc nấm hương gói 250g</v>
      </c>
      <c r="L3555" s="8" t="str">
        <f>VLOOKUP(K3555,'[1]Mã Misa'!$B$2:$D$74,2,0)</f>
        <v>Mộc Nấm Hương 250g</v>
      </c>
      <c r="M3555" s="8" t="str">
        <f>VLOOKUP(L3555,'[1]Mã Misa'!$C$2:$D$74,2,0)</f>
        <v>MNH250</v>
      </c>
      <c r="N3555" s="2">
        <v>46000</v>
      </c>
      <c r="O3555" t="s">
        <v>4983</v>
      </c>
      <c r="P3555" s="8" t="str">
        <f t="shared" si="279"/>
        <v>0013612</v>
      </c>
      <c r="Q3555" s="8" t="e">
        <f t="shared" si="277"/>
        <v>#N/A</v>
      </c>
      <c r="R3555" s="19">
        <v>44557</v>
      </c>
      <c r="S3555" s="17" t="s">
        <v>2483</v>
      </c>
      <c r="T3555" s="8" t="str">
        <f t="shared" si="280"/>
        <v>VM+ QNH 61</v>
      </c>
      <c r="U3555" t="s">
        <v>11209</v>
      </c>
      <c r="Y3555" t="str">
        <f t="shared" si="281"/>
        <v>WINCOMQUANGNINH</v>
      </c>
    </row>
    <row r="3556" spans="1:25" x14ac:dyDescent="0.2">
      <c r="A3556" t="s">
        <v>0</v>
      </c>
      <c r="B3556" t="s">
        <v>4984</v>
      </c>
      <c r="D3556" t="s">
        <v>30</v>
      </c>
      <c r="E3556" t="s">
        <v>3</v>
      </c>
      <c r="F3556" s="12">
        <v>1</v>
      </c>
      <c r="G3556" s="2">
        <v>111058</v>
      </c>
      <c r="H3556" t="s">
        <v>4</v>
      </c>
      <c r="J3556" t="s">
        <v>31</v>
      </c>
      <c r="K3556" s="9" t="str">
        <f t="shared" si="278"/>
        <v>Gà muối gói 500g</v>
      </c>
      <c r="L3556" s="8" t="str">
        <f>VLOOKUP(K3556,'[1]Mã Misa'!$B$2:$D$74,2,0)</f>
        <v>Gà muối 500g</v>
      </c>
      <c r="M3556" s="8" t="str">
        <f>VLOOKUP(L3556,'[1]Mã Misa'!$C$2:$D$74,2,0)</f>
        <v>GM500</v>
      </c>
      <c r="N3556" s="2">
        <v>111058</v>
      </c>
      <c r="O3556" t="s">
        <v>4985</v>
      </c>
      <c r="P3556" s="8" t="str">
        <f t="shared" si="279"/>
        <v>0164383</v>
      </c>
      <c r="Q3556" s="8" t="e">
        <f t="shared" si="277"/>
        <v>#N/A</v>
      </c>
      <c r="R3556" s="19">
        <v>44557</v>
      </c>
      <c r="S3556" s="17" t="s">
        <v>4986</v>
      </c>
      <c r="T3556" s="8" t="str">
        <f t="shared" si="280"/>
        <v>VM+ HNI 31</v>
      </c>
      <c r="U3556" t="s">
        <v>11761</v>
      </c>
      <c r="Y3556" t="str">
        <f t="shared" si="281"/>
        <v>WINCOMHANOI</v>
      </c>
    </row>
    <row r="3557" spans="1:25" x14ac:dyDescent="0.2">
      <c r="A3557" t="s">
        <v>0</v>
      </c>
      <c r="B3557" t="s">
        <v>4987</v>
      </c>
      <c r="D3557" t="s">
        <v>42</v>
      </c>
      <c r="E3557" t="s">
        <v>3</v>
      </c>
      <c r="F3557" s="12">
        <v>1</v>
      </c>
      <c r="G3557" s="2">
        <v>87787</v>
      </c>
      <c r="H3557" t="s">
        <v>4</v>
      </c>
      <c r="J3557" t="s">
        <v>43</v>
      </c>
      <c r="K3557" s="9" t="str">
        <f t="shared" si="278"/>
        <v>Bắp bò muối gói 200g</v>
      </c>
      <c r="L3557" s="8" t="str">
        <f>VLOOKUP(K3557,'[1]Mã Misa'!$B$2:$D$74,2,0)</f>
        <v>Bắp bò muối 200g</v>
      </c>
      <c r="M3557" s="8" t="str">
        <f>VLOOKUP(L3557,'[1]Mã Misa'!$C$2:$D$74,2,0)</f>
        <v>BBM200</v>
      </c>
      <c r="N3557" s="2">
        <v>87787</v>
      </c>
      <c r="O3557" t="s">
        <v>4988</v>
      </c>
      <c r="P3557" s="8" t="str">
        <f t="shared" si="279"/>
        <v>0048663</v>
      </c>
      <c r="Q3557" s="8" t="e">
        <f t="shared" si="277"/>
        <v>#N/A</v>
      </c>
      <c r="R3557" s="19">
        <v>44557</v>
      </c>
      <c r="S3557" s="17" t="s">
        <v>4989</v>
      </c>
      <c r="T3557" s="8" t="str">
        <f t="shared" si="280"/>
        <v>VM+ HCM 37</v>
      </c>
      <c r="U3557" t="s">
        <v>11762</v>
      </c>
      <c r="Y3557" t="str">
        <f t="shared" si="281"/>
        <v>WINCOMHOCHIMINH</v>
      </c>
    </row>
    <row r="3558" spans="1:25" x14ac:dyDescent="0.2">
      <c r="A3558" t="s">
        <v>0</v>
      </c>
      <c r="B3558" t="s">
        <v>4990</v>
      </c>
      <c r="D3558" t="s">
        <v>42</v>
      </c>
      <c r="E3558" t="s">
        <v>3</v>
      </c>
      <c r="F3558" s="12">
        <v>2</v>
      </c>
      <c r="G3558" s="2">
        <v>175574</v>
      </c>
      <c r="H3558" t="s">
        <v>4</v>
      </c>
      <c r="J3558" t="s">
        <v>43</v>
      </c>
      <c r="K3558" s="9" t="str">
        <f t="shared" si="278"/>
        <v>Bắp bò muối gói 200g</v>
      </c>
      <c r="L3558" s="8" t="str">
        <f>VLOOKUP(K3558,'[1]Mã Misa'!$B$2:$D$74,2,0)</f>
        <v>Bắp bò muối 200g</v>
      </c>
      <c r="M3558" s="8" t="str">
        <f>VLOOKUP(L3558,'[1]Mã Misa'!$C$2:$D$74,2,0)</f>
        <v>BBM200</v>
      </c>
      <c r="N3558" s="2">
        <v>87787</v>
      </c>
      <c r="O3558" t="s">
        <v>4991</v>
      </c>
      <c r="P3558" s="8" t="str">
        <f t="shared" si="279"/>
        <v>0164393</v>
      </c>
      <c r="Q3558" s="8" t="e">
        <f t="shared" si="277"/>
        <v>#N/A</v>
      </c>
      <c r="R3558" s="19">
        <v>44557</v>
      </c>
      <c r="S3558" s="17" t="s">
        <v>600</v>
      </c>
      <c r="T3558" s="8" t="str">
        <f t="shared" si="280"/>
        <v>VM+ HNI CC</v>
      </c>
      <c r="U3558" t="s">
        <v>10682</v>
      </c>
      <c r="Y3558" t="str">
        <f t="shared" si="281"/>
        <v>WINCOMHANOI</v>
      </c>
    </row>
    <row r="3559" spans="1:25" x14ac:dyDescent="0.2">
      <c r="A3559" t="s">
        <v>0</v>
      </c>
      <c r="B3559" t="s">
        <v>4992</v>
      </c>
      <c r="D3559" t="s">
        <v>42</v>
      </c>
      <c r="E3559" t="s">
        <v>3</v>
      </c>
      <c r="F3559" s="12">
        <v>5</v>
      </c>
      <c r="G3559" s="2">
        <v>438935</v>
      </c>
      <c r="H3559" t="s">
        <v>4</v>
      </c>
      <c r="J3559" t="s">
        <v>43</v>
      </c>
      <c r="K3559" s="9" t="str">
        <f t="shared" si="278"/>
        <v>Bắp bò muối gói 200g</v>
      </c>
      <c r="L3559" s="8" t="str">
        <f>VLOOKUP(K3559,'[1]Mã Misa'!$B$2:$D$74,2,0)</f>
        <v>Bắp bò muối 200g</v>
      </c>
      <c r="M3559" s="8" t="str">
        <f>VLOOKUP(L3559,'[1]Mã Misa'!$C$2:$D$74,2,0)</f>
        <v>BBM200</v>
      </c>
      <c r="N3559" s="2">
        <v>87787</v>
      </c>
      <c r="O3559" t="s">
        <v>4993</v>
      </c>
      <c r="P3559" s="8" t="str">
        <f t="shared" si="279"/>
        <v>0003555</v>
      </c>
      <c r="Q3559" s="8" t="e">
        <f t="shared" si="277"/>
        <v>#N/A</v>
      </c>
      <c r="R3559" s="19">
        <v>44557</v>
      </c>
      <c r="S3559" s="17" t="s">
        <v>4994</v>
      </c>
      <c r="T3559" s="8" t="str">
        <f t="shared" si="280"/>
        <v>VM+ AGG Th</v>
      </c>
      <c r="U3559" t="s">
        <v>11763</v>
      </c>
      <c r="Y3559" t="str">
        <f t="shared" si="281"/>
        <v>WINCOMANGIANG</v>
      </c>
    </row>
    <row r="3560" spans="1:25" x14ac:dyDescent="0.2">
      <c r="A3560" t="s">
        <v>0</v>
      </c>
      <c r="B3560" t="s">
        <v>4995</v>
      </c>
      <c r="D3560" t="s">
        <v>42</v>
      </c>
      <c r="E3560" t="s">
        <v>3</v>
      </c>
      <c r="F3560" s="12">
        <v>2</v>
      </c>
      <c r="G3560" s="2">
        <v>175574</v>
      </c>
      <c r="H3560" t="s">
        <v>4</v>
      </c>
      <c r="J3560" t="s">
        <v>43</v>
      </c>
      <c r="K3560" s="9" t="str">
        <f t="shared" si="278"/>
        <v>Bắp bò muối gói 200g</v>
      </c>
      <c r="L3560" s="8" t="str">
        <f>VLOOKUP(K3560,'[1]Mã Misa'!$B$2:$D$74,2,0)</f>
        <v>Bắp bò muối 200g</v>
      </c>
      <c r="M3560" s="8" t="str">
        <f>VLOOKUP(L3560,'[1]Mã Misa'!$C$2:$D$74,2,0)</f>
        <v>BBM200</v>
      </c>
      <c r="N3560" s="2">
        <v>87787</v>
      </c>
      <c r="O3560" t="s">
        <v>4996</v>
      </c>
      <c r="P3560" s="8" t="str">
        <f t="shared" si="279"/>
        <v>0048664</v>
      </c>
      <c r="Q3560" s="8" t="e">
        <f t="shared" si="277"/>
        <v>#N/A</v>
      </c>
      <c r="R3560" s="19">
        <v>44557</v>
      </c>
      <c r="S3560" s="17" t="s">
        <v>3799</v>
      </c>
      <c r="T3560" s="8" t="str">
        <f t="shared" si="280"/>
        <v>VM+ HCM 13</v>
      </c>
      <c r="U3560" t="s">
        <v>11531</v>
      </c>
      <c r="Y3560" t="str">
        <f t="shared" si="281"/>
        <v>WINCOMHOCHIMINH</v>
      </c>
    </row>
    <row r="3561" spans="1:25" x14ac:dyDescent="0.2">
      <c r="A3561" t="s">
        <v>0</v>
      </c>
      <c r="B3561" t="s">
        <v>4995</v>
      </c>
      <c r="D3561" t="s">
        <v>8</v>
      </c>
      <c r="E3561" t="s">
        <v>3</v>
      </c>
      <c r="F3561" s="12">
        <v>2</v>
      </c>
      <c r="G3561" s="2">
        <v>210800</v>
      </c>
      <c r="H3561" t="s">
        <v>4</v>
      </c>
      <c r="J3561" t="s">
        <v>9</v>
      </c>
      <c r="K3561" s="9" t="str">
        <f t="shared" si="278"/>
        <v>_Đùi gà sốt cay 500g</v>
      </c>
      <c r="L3561" s="8" t="str">
        <f>VLOOKUP(K3561,'[1]Mã Misa'!$B$2:$D$74,2,0)</f>
        <v>Đùi gà sốt cay 500g</v>
      </c>
      <c r="M3561" s="8" t="str">
        <f>VLOOKUP(L3561,'[1]Mã Misa'!$C$2:$D$74,2,0)</f>
        <v>DGSC500</v>
      </c>
      <c r="N3561" s="2">
        <v>105400</v>
      </c>
      <c r="O3561" t="s">
        <v>4996</v>
      </c>
      <c r="P3561" s="8" t="str">
        <f t="shared" si="279"/>
        <v>0048664</v>
      </c>
      <c r="Q3561" s="8" t="e">
        <f t="shared" si="277"/>
        <v>#N/A</v>
      </c>
      <c r="R3561" s="19">
        <v>44557</v>
      </c>
      <c r="S3561" s="17" t="s">
        <v>3799</v>
      </c>
      <c r="T3561" s="8" t="str">
        <f t="shared" si="280"/>
        <v>VM+ HCM 13</v>
      </c>
      <c r="U3561" t="s">
        <v>11531</v>
      </c>
      <c r="Y3561" t="str">
        <f t="shared" si="281"/>
        <v>WINCOMHOCHIMINH</v>
      </c>
    </row>
    <row r="3562" spans="1:25" x14ac:dyDescent="0.2">
      <c r="A3562" t="s">
        <v>0</v>
      </c>
      <c r="B3562" t="s">
        <v>4995</v>
      </c>
      <c r="D3562" t="s">
        <v>155</v>
      </c>
      <c r="E3562" t="s">
        <v>3</v>
      </c>
      <c r="F3562" s="12">
        <v>2</v>
      </c>
      <c r="G3562" s="2">
        <v>203978</v>
      </c>
      <c r="H3562" t="s">
        <v>4</v>
      </c>
      <c r="J3562" t="s">
        <v>156</v>
      </c>
      <c r="K3562" s="9" t="str">
        <f t="shared" si="278"/>
        <v>Giò tai nấm hương 500g</v>
      </c>
      <c r="L3562" s="8" t="str">
        <f>VLOOKUP(K3562,'[1]Mã Misa'!$B$2:$D$74,2,0)</f>
        <v>Giò tai nấm hương 500g</v>
      </c>
      <c r="M3562" s="8" t="str">
        <f>VLOOKUP(L3562,'[1]Mã Misa'!$C$2:$D$74,2,0)</f>
        <v>GTNH500</v>
      </c>
      <c r="N3562" s="2">
        <v>101989</v>
      </c>
      <c r="O3562" t="s">
        <v>4996</v>
      </c>
      <c r="P3562" s="8" t="str">
        <f t="shared" si="279"/>
        <v>0048664</v>
      </c>
      <c r="Q3562" s="8" t="e">
        <f t="shared" si="277"/>
        <v>#N/A</v>
      </c>
      <c r="R3562" s="19">
        <v>44557</v>
      </c>
      <c r="S3562" s="17" t="s">
        <v>3799</v>
      </c>
      <c r="T3562" s="8" t="str">
        <f t="shared" si="280"/>
        <v>VM+ HCM 13</v>
      </c>
      <c r="U3562" t="s">
        <v>11531</v>
      </c>
      <c r="Y3562" t="str">
        <f t="shared" si="281"/>
        <v>WINCOMHOCHIMINH</v>
      </c>
    </row>
    <row r="3563" spans="1:25" x14ac:dyDescent="0.2">
      <c r="A3563" t="s">
        <v>0</v>
      </c>
      <c r="B3563" t="s">
        <v>4997</v>
      </c>
      <c r="D3563" t="s">
        <v>42</v>
      </c>
      <c r="E3563" t="s">
        <v>3</v>
      </c>
      <c r="F3563" s="12">
        <v>6</v>
      </c>
      <c r="G3563" s="2">
        <v>526722</v>
      </c>
      <c r="H3563" t="s">
        <v>4</v>
      </c>
      <c r="J3563" t="s">
        <v>43</v>
      </c>
      <c r="K3563" s="9" t="str">
        <f t="shared" si="278"/>
        <v>Bắp bò muối gói 200g</v>
      </c>
      <c r="L3563" s="8" t="str">
        <f>VLOOKUP(K3563,'[1]Mã Misa'!$B$2:$D$74,2,0)</f>
        <v>Bắp bò muối 200g</v>
      </c>
      <c r="M3563" s="8" t="str">
        <f>VLOOKUP(L3563,'[1]Mã Misa'!$C$2:$D$74,2,0)</f>
        <v>BBM200</v>
      </c>
      <c r="N3563" s="2">
        <v>87787</v>
      </c>
      <c r="O3563" t="s">
        <v>4998</v>
      </c>
      <c r="P3563" s="8" t="str">
        <f t="shared" si="279"/>
        <v>0021286</v>
      </c>
      <c r="Q3563" s="8" t="e">
        <f t="shared" si="277"/>
        <v>#N/A</v>
      </c>
      <c r="R3563" s="19">
        <v>44557</v>
      </c>
      <c r="S3563" s="17" t="s">
        <v>4999</v>
      </c>
      <c r="T3563" s="8" t="str">
        <f t="shared" si="280"/>
        <v>VM+ DNG 60</v>
      </c>
      <c r="U3563" t="s">
        <v>11764</v>
      </c>
      <c r="Y3563" t="str">
        <f t="shared" si="281"/>
        <v>WINCOMDANANG</v>
      </c>
    </row>
    <row r="3564" spans="1:25" x14ac:dyDescent="0.2">
      <c r="A3564" t="s">
        <v>0</v>
      </c>
      <c r="B3564" t="s">
        <v>5000</v>
      </c>
      <c r="D3564" t="s">
        <v>25</v>
      </c>
      <c r="E3564" t="s">
        <v>3</v>
      </c>
      <c r="F3564" s="12">
        <v>6</v>
      </c>
      <c r="G3564" s="2">
        <v>544500</v>
      </c>
      <c r="H3564" t="s">
        <v>4</v>
      </c>
      <c r="J3564" t="s">
        <v>26</v>
      </c>
      <c r="K3564" s="9" t="str">
        <f t="shared" si="278"/>
        <v>_Chân gà sốt cay 400g</v>
      </c>
      <c r="L3564" s="8" t="str">
        <f>VLOOKUP(K3564,'[1]Mã Misa'!$B$2:$D$74,2,0)</f>
        <v>Chân gà sốt cay 400g</v>
      </c>
      <c r="M3564" s="8" t="str">
        <f>VLOOKUP(L3564,'[1]Mã Misa'!$C$2:$D$74,2,0)</f>
        <v>CGSC400</v>
      </c>
      <c r="N3564" s="2">
        <v>90750</v>
      </c>
      <c r="O3564" t="s">
        <v>5001</v>
      </c>
      <c r="P3564" s="8" t="str">
        <f t="shared" si="279"/>
        <v>0164408</v>
      </c>
      <c r="Q3564" s="8" t="e">
        <f t="shared" si="277"/>
        <v>#N/A</v>
      </c>
      <c r="R3564" s="19">
        <v>44557</v>
      </c>
      <c r="S3564" s="17" t="s">
        <v>305</v>
      </c>
      <c r="T3564" s="8" t="str">
        <f t="shared" si="280"/>
        <v>VM+ HNI Ng</v>
      </c>
      <c r="U3564" t="s">
        <v>10593</v>
      </c>
      <c r="Y3564" t="str">
        <f t="shared" si="281"/>
        <v>WINCOMHANOI</v>
      </c>
    </row>
    <row r="3565" spans="1:25" x14ac:dyDescent="0.2">
      <c r="A3565" t="s">
        <v>0</v>
      </c>
      <c r="B3565" t="s">
        <v>5002</v>
      </c>
      <c r="D3565" t="s">
        <v>42</v>
      </c>
      <c r="E3565" t="s">
        <v>3</v>
      </c>
      <c r="F3565" s="12">
        <v>5</v>
      </c>
      <c r="G3565" s="2">
        <v>438935</v>
      </c>
      <c r="H3565" t="s">
        <v>4</v>
      </c>
      <c r="J3565" t="s">
        <v>43</v>
      </c>
      <c r="K3565" s="9" t="str">
        <f t="shared" si="278"/>
        <v>Bắp bò muối gói 200g</v>
      </c>
      <c r="L3565" s="8" t="str">
        <f>VLOOKUP(K3565,'[1]Mã Misa'!$B$2:$D$74,2,0)</f>
        <v>Bắp bò muối 200g</v>
      </c>
      <c r="M3565" s="8" t="str">
        <f>VLOOKUP(L3565,'[1]Mã Misa'!$C$2:$D$74,2,0)</f>
        <v>BBM200</v>
      </c>
      <c r="N3565" s="2">
        <v>87787</v>
      </c>
      <c r="O3565" t="s">
        <v>5003</v>
      </c>
      <c r="P3565" s="8" t="str">
        <f t="shared" si="279"/>
        <v>0007420</v>
      </c>
      <c r="Q3565" s="8" t="e">
        <f t="shared" si="277"/>
        <v>#N/A</v>
      </c>
      <c r="R3565" s="19">
        <v>44557</v>
      </c>
      <c r="S3565" s="17" t="s">
        <v>5004</v>
      </c>
      <c r="T3565" s="8" t="str">
        <f t="shared" si="280"/>
        <v>VM+ CTO 90</v>
      </c>
      <c r="U3565" t="s">
        <v>11765</v>
      </c>
      <c r="Y3565" t="str">
        <f t="shared" si="281"/>
        <v>WINCOMCANTHO</v>
      </c>
    </row>
    <row r="3566" spans="1:25" x14ac:dyDescent="0.2">
      <c r="A3566" t="s">
        <v>0</v>
      </c>
      <c r="B3566" t="s">
        <v>5005</v>
      </c>
      <c r="D3566" t="s">
        <v>42</v>
      </c>
      <c r="E3566" t="s">
        <v>3</v>
      </c>
      <c r="F3566" s="12">
        <v>5</v>
      </c>
      <c r="G3566" s="2">
        <v>438935</v>
      </c>
      <c r="H3566" t="s">
        <v>4</v>
      </c>
      <c r="J3566" t="s">
        <v>43</v>
      </c>
      <c r="K3566" s="9" t="str">
        <f t="shared" si="278"/>
        <v>Bắp bò muối gói 200g</v>
      </c>
      <c r="L3566" s="8" t="str">
        <f>VLOOKUP(K3566,'[1]Mã Misa'!$B$2:$D$74,2,0)</f>
        <v>Bắp bò muối 200g</v>
      </c>
      <c r="M3566" s="8" t="str">
        <f>VLOOKUP(L3566,'[1]Mã Misa'!$C$2:$D$74,2,0)</f>
        <v>BBM200</v>
      </c>
      <c r="N3566" s="2">
        <v>87787</v>
      </c>
      <c r="O3566" t="s">
        <v>5006</v>
      </c>
      <c r="P3566" s="8" t="str">
        <f t="shared" si="279"/>
        <v>0000894</v>
      </c>
      <c r="Q3566" s="8" t="e">
        <f t="shared" si="277"/>
        <v>#N/A</v>
      </c>
      <c r="R3566" s="19">
        <v>44557</v>
      </c>
      <c r="S3566" s="17" t="s">
        <v>5007</v>
      </c>
      <c r="T3566" s="8" t="str">
        <f t="shared" si="280"/>
        <v>VM+ HBH 25</v>
      </c>
      <c r="U3566" t="s">
        <v>11766</v>
      </c>
      <c r="Y3566" t="str">
        <f t="shared" si="281"/>
        <v>WINCOMHOABINH</v>
      </c>
    </row>
    <row r="3567" spans="1:25" x14ac:dyDescent="0.2">
      <c r="A3567" t="s">
        <v>0</v>
      </c>
      <c r="B3567" t="s">
        <v>5008</v>
      </c>
      <c r="D3567" t="s">
        <v>47</v>
      </c>
      <c r="E3567" t="s">
        <v>3</v>
      </c>
      <c r="F3567" s="12">
        <v>1</v>
      </c>
      <c r="G3567" s="2">
        <v>55595</v>
      </c>
      <c r="H3567" t="s">
        <v>4</v>
      </c>
      <c r="J3567" t="s">
        <v>48</v>
      </c>
      <c r="K3567" s="9" t="str">
        <f t="shared" si="278"/>
        <v>Tai heo muối gói 200g</v>
      </c>
      <c r="L3567" s="8" t="str">
        <f>VLOOKUP(K3567,'[1]Mã Misa'!$B$2:$D$74,2,0)</f>
        <v>Tai heo muối 200g</v>
      </c>
      <c r="M3567" s="8" t="str">
        <f>VLOOKUP(L3567,'[1]Mã Misa'!$C$2:$D$74,2,0)</f>
        <v>TH200</v>
      </c>
      <c r="N3567" s="2">
        <v>55595</v>
      </c>
      <c r="O3567" t="s">
        <v>5009</v>
      </c>
      <c r="P3567" s="8" t="str">
        <f t="shared" si="279"/>
        <v>0002384</v>
      </c>
      <c r="Q3567" s="8" t="e">
        <f t="shared" si="277"/>
        <v>#N/A</v>
      </c>
      <c r="R3567" s="19">
        <v>44557</v>
      </c>
      <c r="S3567" s="17" t="s">
        <v>1209</v>
      </c>
      <c r="T3567" s="8" t="str">
        <f t="shared" si="280"/>
        <v>VM+ HTH 23</v>
      </c>
      <c r="U3567" t="s">
        <v>10859</v>
      </c>
      <c r="Y3567" t="str">
        <f t="shared" si="281"/>
        <v>WINCOMHATINH</v>
      </c>
    </row>
    <row r="3568" spans="1:25" x14ac:dyDescent="0.2">
      <c r="A3568" t="s">
        <v>0</v>
      </c>
      <c r="B3568" t="s">
        <v>5010</v>
      </c>
      <c r="D3568" t="s">
        <v>42</v>
      </c>
      <c r="E3568" t="s">
        <v>3</v>
      </c>
      <c r="F3568" s="12">
        <v>1</v>
      </c>
      <c r="G3568" s="2">
        <v>87787</v>
      </c>
      <c r="H3568" t="s">
        <v>4</v>
      </c>
      <c r="J3568" t="s">
        <v>43</v>
      </c>
      <c r="K3568" s="9" t="str">
        <f t="shared" si="278"/>
        <v>Bắp bò muối gói 200g</v>
      </c>
      <c r="L3568" s="8" t="str">
        <f>VLOOKUP(K3568,'[1]Mã Misa'!$B$2:$D$74,2,0)</f>
        <v>Bắp bò muối 200g</v>
      </c>
      <c r="M3568" s="8" t="str">
        <f>VLOOKUP(L3568,'[1]Mã Misa'!$C$2:$D$74,2,0)</f>
        <v>BBM200</v>
      </c>
      <c r="N3568" s="2">
        <v>87787</v>
      </c>
      <c r="O3568" t="s">
        <v>5011</v>
      </c>
      <c r="P3568" s="8" t="str">
        <f t="shared" si="279"/>
        <v>0164409</v>
      </c>
      <c r="Q3568" s="8" t="e">
        <f t="shared" si="277"/>
        <v>#N/A</v>
      </c>
      <c r="R3568" s="19">
        <v>44557</v>
      </c>
      <c r="S3568" s="17" t="s">
        <v>5012</v>
      </c>
      <c r="T3568" s="8" t="str">
        <f t="shared" si="280"/>
        <v>VM+ HNI Ki</v>
      </c>
      <c r="U3568" t="s">
        <v>11767</v>
      </c>
      <c r="Y3568" t="str">
        <f t="shared" si="281"/>
        <v>WINCOMHANOI</v>
      </c>
    </row>
    <row r="3569" spans="1:25" x14ac:dyDescent="0.2">
      <c r="A3569" t="s">
        <v>0</v>
      </c>
      <c r="B3569" t="s">
        <v>5013</v>
      </c>
      <c r="D3569" t="s">
        <v>42</v>
      </c>
      <c r="E3569" t="s">
        <v>3</v>
      </c>
      <c r="F3569" s="12">
        <v>4</v>
      </c>
      <c r="G3569" s="2">
        <v>351148</v>
      </c>
      <c r="H3569" t="s">
        <v>4</v>
      </c>
      <c r="J3569" t="s">
        <v>43</v>
      </c>
      <c r="K3569" s="9" t="str">
        <f t="shared" si="278"/>
        <v>Bắp bò muối gói 200g</v>
      </c>
      <c r="L3569" s="8" t="str">
        <f>VLOOKUP(K3569,'[1]Mã Misa'!$B$2:$D$74,2,0)</f>
        <v>Bắp bò muối 200g</v>
      </c>
      <c r="M3569" s="8" t="str">
        <f>VLOOKUP(L3569,'[1]Mã Misa'!$C$2:$D$74,2,0)</f>
        <v>BBM200</v>
      </c>
      <c r="N3569" s="2">
        <v>87787</v>
      </c>
      <c r="O3569" t="s">
        <v>5014</v>
      </c>
      <c r="P3569" s="8" t="str">
        <f t="shared" si="279"/>
        <v>0164410</v>
      </c>
      <c r="Q3569" s="8" t="e">
        <f t="shared" si="277"/>
        <v>#N/A</v>
      </c>
      <c r="R3569" s="19">
        <v>44557</v>
      </c>
      <c r="S3569" s="17" t="s">
        <v>902</v>
      </c>
      <c r="T3569" s="8" t="str">
        <f t="shared" si="280"/>
        <v>VM+ HNI N0</v>
      </c>
      <c r="U3569" t="s">
        <v>10774</v>
      </c>
      <c r="Y3569" t="str">
        <f t="shared" si="281"/>
        <v>WINCOMHANOI</v>
      </c>
    </row>
    <row r="3570" spans="1:25" x14ac:dyDescent="0.2">
      <c r="A3570" t="s">
        <v>0</v>
      </c>
      <c r="B3570" t="s">
        <v>5015</v>
      </c>
      <c r="D3570" t="s">
        <v>42</v>
      </c>
      <c r="E3570" t="s">
        <v>3</v>
      </c>
      <c r="F3570" s="12">
        <v>7</v>
      </c>
      <c r="G3570" s="2">
        <v>614509</v>
      </c>
      <c r="H3570" t="s">
        <v>4</v>
      </c>
      <c r="J3570" t="s">
        <v>43</v>
      </c>
      <c r="K3570" s="9" t="str">
        <f t="shared" si="278"/>
        <v>Bắp bò muối gói 200g</v>
      </c>
      <c r="L3570" s="8" t="str">
        <f>VLOOKUP(K3570,'[1]Mã Misa'!$B$2:$D$74,2,0)</f>
        <v>Bắp bò muối 200g</v>
      </c>
      <c r="M3570" s="8" t="str">
        <f>VLOOKUP(L3570,'[1]Mã Misa'!$C$2:$D$74,2,0)</f>
        <v>BBM200</v>
      </c>
      <c r="N3570" s="2">
        <v>87787</v>
      </c>
      <c r="O3570" t="s">
        <v>5016</v>
      </c>
      <c r="P3570" s="8" t="str">
        <f t="shared" si="279"/>
        <v>0004329</v>
      </c>
      <c r="Q3570" s="8" t="e">
        <f t="shared" si="277"/>
        <v>#N/A</v>
      </c>
      <c r="R3570" s="19">
        <v>44557</v>
      </c>
      <c r="S3570" s="17" t="s">
        <v>5017</v>
      </c>
      <c r="T3570" s="8" t="str">
        <f t="shared" si="280"/>
        <v>VM+ DNI G1</v>
      </c>
      <c r="U3570" t="s">
        <v>11768</v>
      </c>
      <c r="Y3570" t="str">
        <f>IF(ISNUMBER(SEARCH($V$3,T3570)),"WINCOMHANOI",IF(ISNUMBER(SEARCH($V$4,T3570)),"WINCOMHOCHIMINH",IF(ISNUMBER(SEARCH($V$5,T3570)),"WINCOMDANANG",IF(ISNUMBER(SEARCH($V$6,T3570)),"WINCOMHAIDUONG",IF(ISNUMBER(SEARCH($V$7,T3570)),"WINCOMQUANGNINH",IF(ISNUMBER(SEARCH($V$8,T3570)),"WINCOMHAIPHONG",IF(ISNUMBER(SEARCH($V$9,T3570)),"WINCOMBACGIANG",IF(ISNUMBER(SEARCH($V$10,T3570)),"WINCOMBACNINH",IF(ISNUMBER(SEARCH($V$11,T3570)),"WINCOMPHUTHO",IF(ISNUMBER(SEARCH($V$12,T3570)),"WINCOMHATINH",IF(ISNUMBER(SEARCH($V$13,T3570)),"WINCOMTHAINGUYEN",IF(ISNUMBER(SEARCH($V$14,T3570)),"WINCOMKHANHHOA",IF(ISNUMBER(SEARCH($V$15,T3570)),"WINCOMHUNGYEN",IF(ISNUMBER(SEARCH($V$16,T3570)),"WINCOMNGHEAN",IF(ISNUMBER(SEARCH($V$17,T3570)),"WINCOMLAOCAI",IF(ISNUMBER(SEARCH($V$18,T3570)),"WINCOMVUNGTAU",IF(ISNUMBER(SEARCH($V$19,T3570)),"WINCOMBINHDUONG",IF(ISNUMBER(SEARCH($V$20,T3570)),"WINCOMKIENGIANG",IF(ISNUMBER(SEARCH($V$21,T3570)),"WINCOMHANAM",IF(ISNUMBER(SEARCH($V$22,T3570)),"WINCOMNAMDINH",IF(ISNUMBER(SEARCH($V$23,T3570)),"WINCOMLANGSON",IF(ISNUMBER(SEARCH($V$24,T3570)),"WINCOMTHANHHOA",IF(ISNUMBER(SEARCH($V$25,T3570)),"WINCOMYENBAI",IF(ISNUMBER(SEARCH($V$26,T3570)),"WINCOMTUYENQUANG",IF(ISNUMBER(SEARCH($V$27,T3570)),"WINCOMHUE",IF(ISNUMBER(SEARCH($V$28,T3570)),"WINCOMQUANGNAM",IF(ISNUMBER(SEARCH($V$29,T3570)),"WINCOMVINHPHUC",IF(ISNUMBER(SEARCH($V$30,T3570)),"WINCOMHAGIANG",IF(ISNUMBER(SEARCH($V$31,T3570)),"WINCOMNINHBINH",IF(ISNUMBER(SEARCH($V$32,T3570)),"WINCOMTRAVINH",IF(ISNUMBER(SEARCH($V$33,T3570)),"WINCOMCANTHO",IF(ISNUMBER(SEARCH($V$34,T3570)),"WINCOMBENTRE",IF(ISNUMBER(SEARCH($V$35,T3570)),"WINCOMCAMAU",IF(ISNUMBER(SEARCH($V$36,T3570)),"WINCOMANGIANG",IF(ISNUMBER(SEARCH($V$37,T3570)),"WINCOMNINHTHUAN",IF(ISNUMBER(SEARCH($V$38,T3570)),"WINCOMTHAIBINH",IF(ISNUMBER(SEARCH($V$39,T3570)),"WINCOMGIALAI",IF(ISNUMBER(SEARCH($V$40,T3570)),"WINCOMHOABINH",IF(ISNUMBER(SEARCH($V$41,T3570)),"WINCOMQUANGNGAI",IF(ISNUMBER(SEARCH($V$42,T3570)),"WINCOMBINHTHUAN",IF(ISNUMBER(SEARCH($V$43,T3570)),"WINCOMDAKLAK",IF(ISNUMBER(SEARCH($V$44,T3570)),"WINCOMSOCTRANG",IF(ISNUMBER(SEARCH($V$45,T3570)),"WINCOMSONLA",IF(ISNUMBER(SEARCH($V$46,T3570)),"WINCOMKONTUM",IF(ISNUMBER(SEARCH($V$47,T3570)),"WINCOMPHUYEN",IF(ISNUMBER(SEARCH($V$48,T3570)),"WINCOMQUANGTRI",IF(ISNUMBER(SEARCH($V$49,T3570)),"WINCOMBINHDINH",IF(ISNUMBER(SEARCH($V$50,T3570)),"WINCOMCAOBANG",IF(ISNUMBER(SEARCH($V$51,T3570)),"WINCOMQUANGBINH",IF(ISNUMBER(SEARCH($V$52,T3570)),"WINCOMLAMDONG",IF(ISNUMBER(SEARCH($V$53,T3570)),"WINCOMVINHLONG",IF(ISNUMBER(SEARCH($V$54,T3570)),"WINCOMDONGTHAP",IF(ISNUMBER(SEARCH($V$55,T3570)),"WINCOMTIENGIANG",IF(ISNUMBER(SEARCH($V$56,T3570)),"WINCOMQUANGNINH",IF(ISNUMBER(SEARCH($V$1399,T3570)),"WINCOMBIENHOA",IF(ISNUMBER(SEARCH($V$1399,T3571)),"0"))))))))))))))))))))))))))))))))))))))))))))))))))))))))</f>
        <v>WINCOMBIENHOA</v>
      </c>
    </row>
    <row r="3571" spans="1:25" x14ac:dyDescent="0.2">
      <c r="A3571" t="s">
        <v>0</v>
      </c>
      <c r="B3571" t="s">
        <v>5018</v>
      </c>
      <c r="D3571" t="s">
        <v>42</v>
      </c>
      <c r="E3571" t="s">
        <v>3</v>
      </c>
      <c r="F3571" s="12">
        <v>4</v>
      </c>
      <c r="G3571" s="2">
        <v>351148</v>
      </c>
      <c r="H3571" t="s">
        <v>4</v>
      </c>
      <c r="J3571" t="s">
        <v>43</v>
      </c>
      <c r="K3571" s="9" t="str">
        <f t="shared" si="278"/>
        <v>Bắp bò muối gói 200g</v>
      </c>
      <c r="L3571" s="8" t="str">
        <f>VLOOKUP(K3571,'[1]Mã Misa'!$B$2:$D$74,2,0)</f>
        <v>Bắp bò muối 200g</v>
      </c>
      <c r="M3571" s="8" t="str">
        <f>VLOOKUP(L3571,'[1]Mã Misa'!$C$2:$D$74,2,0)</f>
        <v>BBM200</v>
      </c>
      <c r="N3571" s="2">
        <v>87787</v>
      </c>
      <c r="O3571" t="s">
        <v>5019</v>
      </c>
      <c r="P3571" s="8" t="str">
        <f t="shared" si="279"/>
        <v>0002173</v>
      </c>
      <c r="Q3571" s="8" t="e">
        <f t="shared" si="277"/>
        <v>#N/A</v>
      </c>
      <c r="R3571" s="19">
        <v>44557</v>
      </c>
      <c r="S3571" s="17" t="s">
        <v>1406</v>
      </c>
      <c r="T3571" s="8" t="str">
        <f t="shared" si="280"/>
        <v>VM+ TTH 50</v>
      </c>
      <c r="U3571" t="s">
        <v>10916</v>
      </c>
      <c r="Y3571" t="str">
        <f t="shared" si="281"/>
        <v>WINCOMHUE</v>
      </c>
    </row>
    <row r="3572" spans="1:25" x14ac:dyDescent="0.2">
      <c r="A3572" t="s">
        <v>0</v>
      </c>
      <c r="B3572" t="s">
        <v>5020</v>
      </c>
      <c r="D3572" t="s">
        <v>40</v>
      </c>
      <c r="E3572" t="s">
        <v>3</v>
      </c>
      <c r="F3572" s="12">
        <v>3</v>
      </c>
      <c r="G3572" s="2">
        <v>178200</v>
      </c>
      <c r="H3572" t="s">
        <v>4</v>
      </c>
      <c r="J3572" t="s">
        <v>41</v>
      </c>
      <c r="K3572" s="9" t="str">
        <f t="shared" si="278"/>
        <v>_Giò lụa 250g</v>
      </c>
      <c r="L3572" s="8" t="str">
        <f>VLOOKUP(K3572,'[1]Mã Misa'!$B$2:$D$74,2,0)</f>
        <v>Giò lụa 250g</v>
      </c>
      <c r="M3572" s="8" t="str">
        <f>VLOOKUP(L3572,'[1]Mã Misa'!$C$2:$D$74,2,0)</f>
        <v>GL250</v>
      </c>
      <c r="N3572" s="2">
        <v>59400</v>
      </c>
      <c r="O3572" t="s">
        <v>5021</v>
      </c>
      <c r="P3572" s="8" t="str">
        <f t="shared" si="279"/>
        <v>0003468</v>
      </c>
      <c r="Q3572" s="8" t="e">
        <f t="shared" si="277"/>
        <v>#N/A</v>
      </c>
      <c r="R3572" s="19">
        <v>44557</v>
      </c>
      <c r="S3572" s="17" t="s">
        <v>192</v>
      </c>
      <c r="T3572" s="8" t="str">
        <f t="shared" si="280"/>
        <v>VM+ HDG Bế</v>
      </c>
      <c r="U3572" t="s">
        <v>10556</v>
      </c>
      <c r="Y3572" t="str">
        <f t="shared" si="281"/>
        <v>WINCOMHAIDUONG</v>
      </c>
    </row>
    <row r="3573" spans="1:25" x14ac:dyDescent="0.2">
      <c r="A3573" t="s">
        <v>0</v>
      </c>
      <c r="B3573" t="s">
        <v>5020</v>
      </c>
      <c r="D3573" t="s">
        <v>42</v>
      </c>
      <c r="E3573" t="s">
        <v>3</v>
      </c>
      <c r="F3573" s="12">
        <v>11</v>
      </c>
      <c r="G3573" s="2">
        <v>965657</v>
      </c>
      <c r="H3573" t="s">
        <v>4</v>
      </c>
      <c r="J3573" t="s">
        <v>43</v>
      </c>
      <c r="K3573" s="9" t="str">
        <f t="shared" si="278"/>
        <v>Bắp bò muối gói 200g</v>
      </c>
      <c r="L3573" s="8" t="str">
        <f>VLOOKUP(K3573,'[1]Mã Misa'!$B$2:$D$74,2,0)</f>
        <v>Bắp bò muối 200g</v>
      </c>
      <c r="M3573" s="8" t="str">
        <f>VLOOKUP(L3573,'[1]Mã Misa'!$C$2:$D$74,2,0)</f>
        <v>BBM200</v>
      </c>
      <c r="N3573" s="2">
        <v>87787</v>
      </c>
      <c r="O3573" t="s">
        <v>5021</v>
      </c>
      <c r="P3573" s="8" t="str">
        <f t="shared" si="279"/>
        <v>0003468</v>
      </c>
      <c r="Q3573" s="8" t="e">
        <f t="shared" si="277"/>
        <v>#N/A</v>
      </c>
      <c r="R3573" s="19">
        <v>44557</v>
      </c>
      <c r="S3573" s="17" t="s">
        <v>192</v>
      </c>
      <c r="T3573" s="8" t="str">
        <f t="shared" si="280"/>
        <v>VM+ HDG Bế</v>
      </c>
      <c r="U3573" t="s">
        <v>10556</v>
      </c>
      <c r="Y3573" t="str">
        <f t="shared" si="281"/>
        <v>WINCOMHAIDUONG</v>
      </c>
    </row>
    <row r="3574" spans="1:25" x14ac:dyDescent="0.2">
      <c r="A3574" t="s">
        <v>0</v>
      </c>
      <c r="B3574" t="s">
        <v>5020</v>
      </c>
      <c r="D3574" t="s">
        <v>27</v>
      </c>
      <c r="E3574" t="s">
        <v>3</v>
      </c>
      <c r="F3574" s="12">
        <v>4</v>
      </c>
      <c r="G3574" s="2">
        <v>244200</v>
      </c>
      <c r="H3574" t="s">
        <v>4</v>
      </c>
      <c r="J3574" t="s">
        <v>28</v>
      </c>
      <c r="K3574" s="9" t="str">
        <f t="shared" si="278"/>
        <v>_Giò sụn gà 250g</v>
      </c>
      <c r="L3574" s="8" t="str">
        <f>VLOOKUP(K3574,'[1]Mã Misa'!$B$2:$D$74,2,0)</f>
        <v>Giò sụn gà 250g</v>
      </c>
      <c r="M3574" s="8" t="str">
        <f>VLOOKUP(L3574,'[1]Mã Misa'!$C$2:$D$74,2,0)</f>
        <v>GSG250</v>
      </c>
      <c r="N3574" s="2">
        <v>61050</v>
      </c>
      <c r="O3574" t="s">
        <v>5021</v>
      </c>
      <c r="P3574" s="8" t="str">
        <f t="shared" si="279"/>
        <v>0003468</v>
      </c>
      <c r="Q3574" s="8" t="e">
        <f t="shared" si="277"/>
        <v>#N/A</v>
      </c>
      <c r="R3574" s="19">
        <v>44557</v>
      </c>
      <c r="S3574" s="17" t="s">
        <v>192</v>
      </c>
      <c r="T3574" s="8" t="str">
        <f t="shared" si="280"/>
        <v>VM+ HDG Bế</v>
      </c>
      <c r="U3574" t="s">
        <v>10556</v>
      </c>
      <c r="Y3574" t="str">
        <f t="shared" si="281"/>
        <v>WINCOMHAIDUONG</v>
      </c>
    </row>
    <row r="3575" spans="1:25" x14ac:dyDescent="0.2">
      <c r="A3575" t="s">
        <v>0</v>
      </c>
      <c r="B3575" t="s">
        <v>5020</v>
      </c>
      <c r="D3575" t="s">
        <v>15</v>
      </c>
      <c r="E3575" t="s">
        <v>3</v>
      </c>
      <c r="F3575" s="12">
        <v>2</v>
      </c>
      <c r="G3575" s="2">
        <v>92000</v>
      </c>
      <c r="H3575" t="s">
        <v>4</v>
      </c>
      <c r="J3575" t="s">
        <v>16</v>
      </c>
      <c r="K3575" s="9" t="str">
        <f t="shared" si="278"/>
        <v>Mộc nấm hương gói 250g</v>
      </c>
      <c r="L3575" s="8" t="str">
        <f>VLOOKUP(K3575,'[1]Mã Misa'!$B$2:$D$74,2,0)</f>
        <v>Mộc Nấm Hương 250g</v>
      </c>
      <c r="M3575" s="8" t="str">
        <f>VLOOKUP(L3575,'[1]Mã Misa'!$C$2:$D$74,2,0)</f>
        <v>MNH250</v>
      </c>
      <c r="N3575" s="2">
        <v>46000</v>
      </c>
      <c r="O3575" t="s">
        <v>5021</v>
      </c>
      <c r="P3575" s="8" t="str">
        <f t="shared" si="279"/>
        <v>0003468</v>
      </c>
      <c r="Q3575" s="8" t="e">
        <f t="shared" si="277"/>
        <v>#N/A</v>
      </c>
      <c r="R3575" s="19">
        <v>44557</v>
      </c>
      <c r="S3575" s="17" t="s">
        <v>192</v>
      </c>
      <c r="T3575" s="8" t="str">
        <f t="shared" si="280"/>
        <v>VM+ HDG Bế</v>
      </c>
      <c r="U3575" t="s">
        <v>10556</v>
      </c>
      <c r="Y3575" t="str">
        <f t="shared" si="281"/>
        <v>WINCOMHAIDUONG</v>
      </c>
    </row>
    <row r="3576" spans="1:25" x14ac:dyDescent="0.2">
      <c r="A3576" t="s">
        <v>0</v>
      </c>
      <c r="B3576" t="s">
        <v>5022</v>
      </c>
      <c r="D3576" t="s">
        <v>42</v>
      </c>
      <c r="E3576" t="s">
        <v>3</v>
      </c>
      <c r="F3576" s="12">
        <v>2</v>
      </c>
      <c r="G3576" s="2">
        <v>175574</v>
      </c>
      <c r="H3576" t="s">
        <v>4</v>
      </c>
      <c r="J3576" t="s">
        <v>43</v>
      </c>
      <c r="K3576" s="9" t="str">
        <f t="shared" si="278"/>
        <v>Bắp bò muối gói 200g</v>
      </c>
      <c r="L3576" s="8" t="str">
        <f>VLOOKUP(K3576,'[1]Mã Misa'!$B$2:$D$74,2,0)</f>
        <v>Bắp bò muối 200g</v>
      </c>
      <c r="M3576" s="8" t="str">
        <f>VLOOKUP(L3576,'[1]Mã Misa'!$C$2:$D$74,2,0)</f>
        <v>BBM200</v>
      </c>
      <c r="N3576" s="2">
        <v>87787</v>
      </c>
      <c r="O3576" t="s">
        <v>5023</v>
      </c>
      <c r="P3576" s="8" t="str">
        <f t="shared" si="279"/>
        <v>0007422</v>
      </c>
      <c r="Q3576" s="8" t="e">
        <f t="shared" si="277"/>
        <v>#N/A</v>
      </c>
      <c r="R3576" s="19">
        <v>44557</v>
      </c>
      <c r="S3576" s="17" t="s">
        <v>1584</v>
      </c>
      <c r="T3576" s="8" t="str">
        <f t="shared" si="280"/>
        <v>VM+ CTO 11</v>
      </c>
      <c r="U3576" t="s">
        <v>10965</v>
      </c>
      <c r="Y3576" t="str">
        <f t="shared" si="281"/>
        <v>WINCOMCANTHO</v>
      </c>
    </row>
    <row r="3577" spans="1:25" x14ac:dyDescent="0.2">
      <c r="A3577" t="s">
        <v>0</v>
      </c>
      <c r="B3577" t="s">
        <v>5024</v>
      </c>
      <c r="D3577" t="s">
        <v>42</v>
      </c>
      <c r="E3577" t="s">
        <v>3</v>
      </c>
      <c r="F3577" s="12">
        <v>10</v>
      </c>
      <c r="G3577" s="2">
        <v>877870</v>
      </c>
      <c r="H3577" t="s">
        <v>4</v>
      </c>
      <c r="J3577" t="s">
        <v>43</v>
      </c>
      <c r="K3577" s="9" t="str">
        <f t="shared" si="278"/>
        <v>Bắp bò muối gói 200g</v>
      </c>
      <c r="L3577" s="8" t="str">
        <f>VLOOKUP(K3577,'[1]Mã Misa'!$B$2:$D$74,2,0)</f>
        <v>Bắp bò muối 200g</v>
      </c>
      <c r="M3577" s="8" t="str">
        <f>VLOOKUP(L3577,'[1]Mã Misa'!$C$2:$D$74,2,0)</f>
        <v>BBM200</v>
      </c>
      <c r="N3577" s="2">
        <v>87787</v>
      </c>
      <c r="O3577" t="s">
        <v>5025</v>
      </c>
      <c r="P3577" s="8" t="str">
        <f t="shared" si="279"/>
        <v>0003301</v>
      </c>
      <c r="Q3577" s="8" t="e">
        <f t="shared" si="277"/>
        <v>#N/A</v>
      </c>
      <c r="R3577" s="19">
        <v>44557</v>
      </c>
      <c r="S3577" s="17" t="s">
        <v>5026</v>
      </c>
      <c r="T3577" s="8" t="str">
        <f t="shared" si="280"/>
        <v>VM+ BDG 15</v>
      </c>
      <c r="U3577" t="s">
        <v>11769</v>
      </c>
      <c r="Y3577" t="str">
        <f t="shared" si="281"/>
        <v>WINCOMBINHDUONG</v>
      </c>
    </row>
    <row r="3578" spans="1:25" x14ac:dyDescent="0.2">
      <c r="A3578" t="s">
        <v>0</v>
      </c>
      <c r="B3578" t="s">
        <v>5027</v>
      </c>
      <c r="D3578" t="s">
        <v>42</v>
      </c>
      <c r="E3578" t="s">
        <v>3</v>
      </c>
      <c r="F3578" s="12">
        <v>5</v>
      </c>
      <c r="G3578" s="2">
        <v>438935</v>
      </c>
      <c r="H3578" t="s">
        <v>4</v>
      </c>
      <c r="J3578" t="s">
        <v>43</v>
      </c>
      <c r="K3578" s="9" t="str">
        <f t="shared" si="278"/>
        <v>Bắp bò muối gói 200g</v>
      </c>
      <c r="L3578" s="8" t="str">
        <f>VLOOKUP(K3578,'[1]Mã Misa'!$B$2:$D$74,2,0)</f>
        <v>Bắp bò muối 200g</v>
      </c>
      <c r="M3578" s="8" t="str">
        <f>VLOOKUP(L3578,'[1]Mã Misa'!$C$2:$D$74,2,0)</f>
        <v>BBM200</v>
      </c>
      <c r="N3578" s="2">
        <v>87787</v>
      </c>
      <c r="O3578" t="s">
        <v>5028</v>
      </c>
      <c r="P3578" s="8" t="str">
        <f t="shared" si="279"/>
        <v>0164417</v>
      </c>
      <c r="Q3578" s="8" t="e">
        <f t="shared" si="277"/>
        <v>#N/A</v>
      </c>
      <c r="R3578" s="19">
        <v>44557</v>
      </c>
      <c r="S3578" s="17" t="s">
        <v>5029</v>
      </c>
      <c r="T3578" s="8" t="str">
        <f t="shared" si="280"/>
        <v>VM+ HNI Ki</v>
      </c>
      <c r="U3578" t="s">
        <v>11770</v>
      </c>
      <c r="Y3578" t="str">
        <f t="shared" si="281"/>
        <v>WINCOMHANOI</v>
      </c>
    </row>
    <row r="3579" spans="1:25" x14ac:dyDescent="0.2">
      <c r="A3579" t="s">
        <v>0</v>
      </c>
      <c r="B3579" t="s">
        <v>5027</v>
      </c>
      <c r="D3579" t="s">
        <v>121</v>
      </c>
      <c r="E3579" t="s">
        <v>3</v>
      </c>
      <c r="F3579" s="12">
        <v>1</v>
      </c>
      <c r="G3579" s="2">
        <v>73431</v>
      </c>
      <c r="H3579" t="s">
        <v>4</v>
      </c>
      <c r="J3579" t="s">
        <v>122</v>
      </c>
      <c r="K3579" s="9" t="str">
        <f t="shared" si="278"/>
        <v>Chân giò heo muối gói 300g</v>
      </c>
      <c r="L3579" s="8" t="str">
        <f>VLOOKUP(K3579,'[1]Mã Misa'!$B$2:$D$74,2,0)</f>
        <v>Chân giò heo muối 300g</v>
      </c>
      <c r="M3579" s="8" t="str">
        <f>VLOOKUP(L3579,'[1]Mã Misa'!$C$2:$D$74,2,0)</f>
        <v>CGM300</v>
      </c>
      <c r="N3579" s="2">
        <v>73431</v>
      </c>
      <c r="O3579" t="s">
        <v>5028</v>
      </c>
      <c r="P3579" s="8" t="str">
        <f t="shared" si="279"/>
        <v>0164417</v>
      </c>
      <c r="Q3579" s="8" t="e">
        <f t="shared" si="277"/>
        <v>#N/A</v>
      </c>
      <c r="R3579" s="19">
        <v>44557</v>
      </c>
      <c r="S3579" s="17" t="s">
        <v>5029</v>
      </c>
      <c r="T3579" s="8" t="str">
        <f t="shared" si="280"/>
        <v>VM+ HNI Ki</v>
      </c>
      <c r="U3579" t="s">
        <v>11770</v>
      </c>
      <c r="Y3579" t="str">
        <f t="shared" si="281"/>
        <v>WINCOMHANOI</v>
      </c>
    </row>
    <row r="3580" spans="1:25" x14ac:dyDescent="0.2">
      <c r="A3580" t="s">
        <v>0</v>
      </c>
      <c r="B3580" t="s">
        <v>5030</v>
      </c>
      <c r="D3580" t="s">
        <v>42</v>
      </c>
      <c r="E3580" t="s">
        <v>3</v>
      </c>
      <c r="F3580" s="12">
        <v>13</v>
      </c>
      <c r="G3580" s="2">
        <v>1141231</v>
      </c>
      <c r="H3580" t="s">
        <v>4</v>
      </c>
      <c r="J3580" t="s">
        <v>43</v>
      </c>
      <c r="K3580" s="9" t="str">
        <f t="shared" si="278"/>
        <v>Bắp bò muối gói 200g</v>
      </c>
      <c r="L3580" s="8" t="str">
        <f>VLOOKUP(K3580,'[1]Mã Misa'!$B$2:$D$74,2,0)</f>
        <v>Bắp bò muối 200g</v>
      </c>
      <c r="M3580" s="8" t="str">
        <f>VLOOKUP(L3580,'[1]Mã Misa'!$C$2:$D$74,2,0)</f>
        <v>BBM200</v>
      </c>
      <c r="N3580" s="2">
        <v>87787</v>
      </c>
      <c r="O3580" t="s">
        <v>5031</v>
      </c>
      <c r="P3580" s="8" t="str">
        <f t="shared" si="279"/>
        <v>0048674</v>
      </c>
      <c r="Q3580" s="8" t="e">
        <f t="shared" si="277"/>
        <v>#N/A</v>
      </c>
      <c r="R3580" s="19">
        <v>44557</v>
      </c>
      <c r="S3580" s="17" t="s">
        <v>5032</v>
      </c>
      <c r="T3580" s="8" t="str">
        <f t="shared" si="280"/>
        <v>VM+ HCM Th</v>
      </c>
      <c r="U3580" t="s">
        <v>11771</v>
      </c>
      <c r="Y3580" t="str">
        <f t="shared" si="281"/>
        <v>WINCOMHOCHIMINH</v>
      </c>
    </row>
    <row r="3581" spans="1:25" x14ac:dyDescent="0.2">
      <c r="A3581" t="s">
        <v>0</v>
      </c>
      <c r="B3581" t="s">
        <v>5033</v>
      </c>
      <c r="D3581" t="s">
        <v>30</v>
      </c>
      <c r="E3581" t="s">
        <v>3</v>
      </c>
      <c r="F3581" s="12">
        <v>2</v>
      </c>
      <c r="G3581" s="2">
        <v>222116</v>
      </c>
      <c r="H3581" t="s">
        <v>4</v>
      </c>
      <c r="J3581" t="s">
        <v>31</v>
      </c>
      <c r="K3581" s="9" t="str">
        <f t="shared" si="278"/>
        <v>Gà muối gói 500g</v>
      </c>
      <c r="L3581" s="8" t="str">
        <f>VLOOKUP(K3581,'[1]Mã Misa'!$B$2:$D$74,2,0)</f>
        <v>Gà muối 500g</v>
      </c>
      <c r="M3581" s="8" t="str">
        <f>VLOOKUP(L3581,'[1]Mã Misa'!$C$2:$D$74,2,0)</f>
        <v>GM500</v>
      </c>
      <c r="N3581" s="2">
        <v>111058</v>
      </c>
      <c r="O3581" t="s">
        <v>5034</v>
      </c>
      <c r="P3581" s="8" t="str">
        <f t="shared" si="279"/>
        <v>0048675</v>
      </c>
      <c r="Q3581" s="8" t="e">
        <f t="shared" si="277"/>
        <v>#N/A</v>
      </c>
      <c r="R3581" s="19">
        <v>44557</v>
      </c>
      <c r="S3581" s="17" t="s">
        <v>5035</v>
      </c>
      <c r="T3581" s="8" t="str">
        <f t="shared" si="280"/>
        <v>VM+ HCM 58</v>
      </c>
      <c r="U3581" t="s">
        <v>11772</v>
      </c>
      <c r="Y3581" t="str">
        <f t="shared" si="281"/>
        <v>WINCOMHOCHIMINH</v>
      </c>
    </row>
    <row r="3582" spans="1:25" x14ac:dyDescent="0.2">
      <c r="A3582" t="s">
        <v>0</v>
      </c>
      <c r="B3582" t="s">
        <v>5033</v>
      </c>
      <c r="D3582" t="s">
        <v>42</v>
      </c>
      <c r="E3582" t="s">
        <v>3</v>
      </c>
      <c r="F3582" s="12">
        <v>2</v>
      </c>
      <c r="G3582" s="2">
        <v>175574</v>
      </c>
      <c r="H3582" t="s">
        <v>4</v>
      </c>
      <c r="J3582" t="s">
        <v>43</v>
      </c>
      <c r="K3582" s="9" t="str">
        <f t="shared" si="278"/>
        <v>Bắp bò muối gói 200g</v>
      </c>
      <c r="L3582" s="8" t="str">
        <f>VLOOKUP(K3582,'[1]Mã Misa'!$B$2:$D$74,2,0)</f>
        <v>Bắp bò muối 200g</v>
      </c>
      <c r="M3582" s="8" t="str">
        <f>VLOOKUP(L3582,'[1]Mã Misa'!$C$2:$D$74,2,0)</f>
        <v>BBM200</v>
      </c>
      <c r="N3582" s="2">
        <v>87787</v>
      </c>
      <c r="O3582" t="s">
        <v>5034</v>
      </c>
      <c r="P3582" s="8" t="str">
        <f t="shared" si="279"/>
        <v>0048675</v>
      </c>
      <c r="Q3582" s="8" t="e">
        <f t="shared" si="277"/>
        <v>#N/A</v>
      </c>
      <c r="R3582" s="19">
        <v>44557</v>
      </c>
      <c r="S3582" s="17" t="s">
        <v>5035</v>
      </c>
      <c r="T3582" s="8" t="str">
        <f t="shared" si="280"/>
        <v>VM+ HCM 58</v>
      </c>
      <c r="U3582" t="s">
        <v>11772</v>
      </c>
      <c r="Y3582" t="str">
        <f t="shared" si="281"/>
        <v>WINCOMHOCHIMINH</v>
      </c>
    </row>
    <row r="3583" spans="1:25" x14ac:dyDescent="0.2">
      <c r="A3583" t="s">
        <v>0</v>
      </c>
      <c r="B3583" t="s">
        <v>5036</v>
      </c>
      <c r="D3583" t="s">
        <v>42</v>
      </c>
      <c r="E3583" t="s">
        <v>3</v>
      </c>
      <c r="F3583" s="12">
        <v>4</v>
      </c>
      <c r="G3583" s="2">
        <v>351148</v>
      </c>
      <c r="H3583" t="s">
        <v>4</v>
      </c>
      <c r="J3583" t="s">
        <v>43</v>
      </c>
      <c r="K3583" s="9" t="str">
        <f t="shared" si="278"/>
        <v>Bắp bò muối gói 200g</v>
      </c>
      <c r="L3583" s="8" t="str">
        <f>VLOOKUP(K3583,'[1]Mã Misa'!$B$2:$D$74,2,0)</f>
        <v>Bắp bò muối 200g</v>
      </c>
      <c r="M3583" s="8" t="str">
        <f>VLOOKUP(L3583,'[1]Mã Misa'!$C$2:$D$74,2,0)</f>
        <v>BBM200</v>
      </c>
      <c r="N3583" s="2">
        <v>87787</v>
      </c>
      <c r="O3583" t="s">
        <v>5037</v>
      </c>
      <c r="P3583" s="8" t="str">
        <f t="shared" si="279"/>
        <v>0048676</v>
      </c>
      <c r="Q3583" s="8" t="e">
        <f t="shared" si="277"/>
        <v>#N/A</v>
      </c>
      <c r="R3583" s="19">
        <v>44557</v>
      </c>
      <c r="S3583" s="17" t="s">
        <v>5038</v>
      </c>
      <c r="T3583" s="8" t="str">
        <f t="shared" si="280"/>
        <v>VM+ HCM A0</v>
      </c>
      <c r="U3583" t="s">
        <v>11773</v>
      </c>
      <c r="Y3583" t="str">
        <f t="shared" si="281"/>
        <v>WINCOMHOCHIMINH</v>
      </c>
    </row>
    <row r="3584" spans="1:25" x14ac:dyDescent="0.2">
      <c r="A3584" t="s">
        <v>0</v>
      </c>
      <c r="B3584" t="s">
        <v>5039</v>
      </c>
      <c r="D3584" t="s">
        <v>42</v>
      </c>
      <c r="E3584" t="s">
        <v>3</v>
      </c>
      <c r="F3584" s="12">
        <v>5</v>
      </c>
      <c r="G3584" s="2">
        <v>438935</v>
      </c>
      <c r="H3584" t="s">
        <v>4</v>
      </c>
      <c r="J3584" t="s">
        <v>43</v>
      </c>
      <c r="K3584" s="9" t="str">
        <f t="shared" si="278"/>
        <v>Bắp bò muối gói 200g</v>
      </c>
      <c r="L3584" s="8" t="str">
        <f>VLOOKUP(K3584,'[1]Mã Misa'!$B$2:$D$74,2,0)</f>
        <v>Bắp bò muối 200g</v>
      </c>
      <c r="M3584" s="8" t="str">
        <f>VLOOKUP(L3584,'[1]Mã Misa'!$C$2:$D$74,2,0)</f>
        <v>BBM200</v>
      </c>
      <c r="N3584" s="2">
        <v>87787</v>
      </c>
      <c r="O3584" t="s">
        <v>5040</v>
      </c>
      <c r="P3584" s="8" t="str">
        <f t="shared" si="279"/>
        <v>0164431</v>
      </c>
      <c r="Q3584" s="8" t="e">
        <f t="shared" si="277"/>
        <v>#N/A</v>
      </c>
      <c r="R3584" s="19">
        <v>44557</v>
      </c>
      <c r="S3584" s="17" t="s">
        <v>3908</v>
      </c>
      <c r="T3584" s="8" t="str">
        <f t="shared" si="280"/>
        <v>VM+ HNI 10</v>
      </c>
      <c r="U3584" t="s">
        <v>11556</v>
      </c>
      <c r="Y3584" t="str">
        <f t="shared" si="281"/>
        <v>WINCOMHANOI</v>
      </c>
    </row>
    <row r="3585" spans="1:25" x14ac:dyDescent="0.2">
      <c r="A3585" t="s">
        <v>0</v>
      </c>
      <c r="B3585" t="s">
        <v>5041</v>
      </c>
      <c r="D3585" t="s">
        <v>42</v>
      </c>
      <c r="E3585" t="s">
        <v>3</v>
      </c>
      <c r="F3585" s="12">
        <v>2</v>
      </c>
      <c r="G3585" s="2">
        <v>175574</v>
      </c>
      <c r="H3585" t="s">
        <v>4</v>
      </c>
      <c r="J3585" t="s">
        <v>43</v>
      </c>
      <c r="K3585" s="9" t="str">
        <f t="shared" si="278"/>
        <v>Bắp bò muối gói 200g</v>
      </c>
      <c r="L3585" s="8" t="str">
        <f>VLOOKUP(K3585,'[1]Mã Misa'!$B$2:$D$74,2,0)</f>
        <v>Bắp bò muối 200g</v>
      </c>
      <c r="M3585" s="8" t="str">
        <f>VLOOKUP(L3585,'[1]Mã Misa'!$C$2:$D$74,2,0)</f>
        <v>BBM200</v>
      </c>
      <c r="N3585" s="2">
        <v>87787</v>
      </c>
      <c r="O3585" t="s">
        <v>5042</v>
      </c>
      <c r="P3585" s="8" t="str">
        <f t="shared" si="279"/>
        <v>0012400</v>
      </c>
      <c r="Q3585" s="8" t="e">
        <f t="shared" si="277"/>
        <v>#N/A</v>
      </c>
      <c r="R3585" s="19">
        <v>44557</v>
      </c>
      <c r="S3585" s="17" t="s">
        <v>899</v>
      </c>
      <c r="T3585" s="8" t="str">
        <f t="shared" si="280"/>
        <v>VM+ HPG 68</v>
      </c>
      <c r="U3585" t="s">
        <v>10773</v>
      </c>
      <c r="Y3585" t="str">
        <f t="shared" si="281"/>
        <v>WINCOMHAIPHONG</v>
      </c>
    </row>
    <row r="3586" spans="1:25" x14ac:dyDescent="0.2">
      <c r="A3586" t="s">
        <v>0</v>
      </c>
      <c r="B3586" t="s">
        <v>5043</v>
      </c>
      <c r="D3586" t="s">
        <v>42</v>
      </c>
      <c r="E3586" t="s">
        <v>3</v>
      </c>
      <c r="F3586" s="12">
        <v>12</v>
      </c>
      <c r="G3586" s="2">
        <v>1053444</v>
      </c>
      <c r="H3586" t="s">
        <v>4</v>
      </c>
      <c r="J3586" t="s">
        <v>43</v>
      </c>
      <c r="K3586" s="9" t="str">
        <f t="shared" si="278"/>
        <v>Bắp bò muối gói 200g</v>
      </c>
      <c r="L3586" s="8" t="str">
        <f>VLOOKUP(K3586,'[1]Mã Misa'!$B$2:$D$74,2,0)</f>
        <v>Bắp bò muối 200g</v>
      </c>
      <c r="M3586" s="8" t="str">
        <f>VLOOKUP(L3586,'[1]Mã Misa'!$C$2:$D$74,2,0)</f>
        <v>BBM200</v>
      </c>
      <c r="N3586" s="2">
        <v>87787</v>
      </c>
      <c r="O3586" t="s">
        <v>5044</v>
      </c>
      <c r="P3586" s="8" t="str">
        <f t="shared" si="279"/>
        <v>0003558</v>
      </c>
      <c r="Q3586" s="8" t="e">
        <f t="shared" si="277"/>
        <v>#N/A</v>
      </c>
      <c r="R3586" s="19">
        <v>44557</v>
      </c>
      <c r="S3586" s="17" t="s">
        <v>5045</v>
      </c>
      <c r="T3586" s="8" t="str">
        <f t="shared" si="280"/>
        <v>VM+ AGG TĐ</v>
      </c>
      <c r="U3586" t="s">
        <v>11774</v>
      </c>
      <c r="Y3586" t="str">
        <f t="shared" si="281"/>
        <v>WINCOMANGIANG</v>
      </c>
    </row>
    <row r="3587" spans="1:25" x14ac:dyDescent="0.2">
      <c r="A3587" t="s">
        <v>0</v>
      </c>
      <c r="B3587" t="s">
        <v>5046</v>
      </c>
      <c r="D3587" t="s">
        <v>8</v>
      </c>
      <c r="E3587" t="s">
        <v>3</v>
      </c>
      <c r="F3587" s="12">
        <v>1</v>
      </c>
      <c r="G3587" s="2">
        <v>105400</v>
      </c>
      <c r="H3587" t="s">
        <v>4</v>
      </c>
      <c r="J3587" t="s">
        <v>9</v>
      </c>
      <c r="K3587" s="9" t="str">
        <f t="shared" si="278"/>
        <v>_Đùi gà sốt cay 500g</v>
      </c>
      <c r="L3587" s="8" t="str">
        <f>VLOOKUP(K3587,'[1]Mã Misa'!$B$2:$D$74,2,0)</f>
        <v>Đùi gà sốt cay 500g</v>
      </c>
      <c r="M3587" s="8" t="str">
        <f>VLOOKUP(L3587,'[1]Mã Misa'!$C$2:$D$74,2,0)</f>
        <v>DGSC500</v>
      </c>
      <c r="N3587" s="2">
        <v>105400</v>
      </c>
      <c r="O3587" t="s">
        <v>5047</v>
      </c>
      <c r="P3587" s="8" t="str">
        <f t="shared" si="279"/>
        <v>0164449</v>
      </c>
      <c r="Q3587" s="8" t="e">
        <f t="shared" ref="Q3587:Q3650" si="282">IF(VLOOKUP(P3587,$AD$1:$AF$32,1,0)&lt;&gt;0,(P3587&amp;"A"),0)</f>
        <v>#N/A</v>
      </c>
      <c r="R3587" s="19">
        <v>44557</v>
      </c>
      <c r="S3587" s="17" t="s">
        <v>2269</v>
      </c>
      <c r="T3587" s="8" t="str">
        <f t="shared" si="280"/>
        <v>VM+ HNI N0</v>
      </c>
      <c r="U3587" t="s">
        <v>11150</v>
      </c>
      <c r="Y3587" t="str">
        <f t="shared" si="281"/>
        <v>WINCOMHANOI</v>
      </c>
    </row>
    <row r="3588" spans="1:25" x14ac:dyDescent="0.2">
      <c r="A3588" t="s">
        <v>0</v>
      </c>
      <c r="B3588" t="s">
        <v>5046</v>
      </c>
      <c r="D3588" t="s">
        <v>25</v>
      </c>
      <c r="E3588" t="s">
        <v>3</v>
      </c>
      <c r="F3588" s="12">
        <v>2</v>
      </c>
      <c r="G3588" s="2">
        <v>181500</v>
      </c>
      <c r="H3588" t="s">
        <v>4</v>
      </c>
      <c r="J3588" t="s">
        <v>26</v>
      </c>
      <c r="K3588" s="9" t="str">
        <f t="shared" ref="K3588:K3651" si="283">MID(J3588,10,26)</f>
        <v>_Chân gà sốt cay 400g</v>
      </c>
      <c r="L3588" s="8" t="str">
        <f>VLOOKUP(K3588,'[1]Mã Misa'!$B$2:$D$74,2,0)</f>
        <v>Chân gà sốt cay 400g</v>
      </c>
      <c r="M3588" s="8" t="str">
        <f>VLOOKUP(L3588,'[1]Mã Misa'!$C$2:$D$74,2,0)</f>
        <v>CGSC400</v>
      </c>
      <c r="N3588" s="2">
        <v>90750</v>
      </c>
      <c r="O3588" t="s">
        <v>5047</v>
      </c>
      <c r="P3588" s="8" t="str">
        <f t="shared" ref="P3588:P3651" si="284">RIGHT(O3588,7)</f>
        <v>0164449</v>
      </c>
      <c r="Q3588" s="8" t="e">
        <f t="shared" si="282"/>
        <v>#N/A</v>
      </c>
      <c r="R3588" s="19">
        <v>44557</v>
      </c>
      <c r="S3588" s="17" t="s">
        <v>2269</v>
      </c>
      <c r="T3588" s="8" t="str">
        <f t="shared" ref="T3588:T3651" si="285">LEFT(U3588,10)</f>
        <v>VM+ HNI N0</v>
      </c>
      <c r="U3588" t="s">
        <v>11150</v>
      </c>
      <c r="Y3588" t="str">
        <f t="shared" ref="Y3588:Y3650" si="286">IF(ISNUMBER(SEARCH($V$3,T3588)),"WINCOMHANOI",IF(ISNUMBER(SEARCH($V$4,T3588)),"WINCOMHOCHIMINH",IF(ISNUMBER(SEARCH($V$5,T3588)),"WINCOMDANANG",IF(ISNUMBER(SEARCH($V$6,T3588)),"WINCOMHAIDUONG",IF(ISNUMBER(SEARCH($V$7,T3588)),"WINCOMQUANGNINH",IF(ISNUMBER(SEARCH($V$8,T3588)),"WINCOMHAIPHONG",IF(ISNUMBER(SEARCH($V$9,T3588)),"WINCOMBACGIANG",IF(ISNUMBER(SEARCH($V$10,T3588)),"WINCOMBACNINH",IF(ISNUMBER(SEARCH($V$11,T3588)),"WINCOMPHUTHO",IF(ISNUMBER(SEARCH($V$12,T3588)),"WINCOMHATINH",IF(ISNUMBER(SEARCH($V$13,T3588)),"WINCOMTHAINGUYEN",IF(ISNUMBER(SEARCH($V$14,T3588)),"WINCOMKHANHHOA",IF(ISNUMBER(SEARCH($V$15,T3588)),"WINCOMHUNGYEN",IF(ISNUMBER(SEARCH($V$16,T3588)),"WINCOMNGHEAN",IF(ISNUMBER(SEARCH($V$17,T3588)),"WINCOMLAOCAI",IF(ISNUMBER(SEARCH($V$18,T3588)),"WINCOMVUNGTAU",IF(ISNUMBER(SEARCH($V$19,T3588)),"WINCOMBINHDUONG",IF(ISNUMBER(SEARCH($V$20,T3588)),"WINCOMKIENGIANG",IF(ISNUMBER(SEARCH($V$21,T3588)),"WINCOMHANAM",IF(ISNUMBER(SEARCH($V$22,T3588)),"WINCOMNAMDINH",IF(ISNUMBER(SEARCH($V$23,T3588)),"WINCOMLANGSON",IF(ISNUMBER(SEARCH($V$24,T3588)),"WINCOMTHANHHOA",IF(ISNUMBER(SEARCH($V$25,T3588)),"WINCOMYENBAI",IF(ISNUMBER(SEARCH($V$26,T3588)),"WINCOMTUYENQUANG",IF(ISNUMBER(SEARCH($V$27,T3588)),"WINCOMHUE",IF(ISNUMBER(SEARCH($V$28,T3588)),"WINCOMQUANGNAM",IF(ISNUMBER(SEARCH($V$29,T3588)),"WINCOMVINHPHUC",IF(ISNUMBER(SEARCH($V$30,T3588)),"WINCOMHAGIANG",IF(ISNUMBER(SEARCH($V$31,T3588)),"WINCOMNINHBINH",IF(ISNUMBER(SEARCH($V$32,T3588)),"WINCOMTRAVINH",IF(ISNUMBER(SEARCH($V$33,T3588)),"WINCOMCANTHO",IF(ISNUMBER(SEARCH($V$34,T3588)),"WINCOMBENTRE",IF(ISNUMBER(SEARCH($V$35,T3588)),"WINCOMCAMAU",IF(ISNUMBER(SEARCH($V$36,T3588)),"WINCOMANGIANG",IF(ISNUMBER(SEARCH($V$37,T3588)),"WINCOMNINHTHUAN",IF(ISNUMBER(SEARCH($V$38,T3588)),"WINCOMTHAIBINH",IF(ISNUMBER(SEARCH($V$39,T3588)),"WINCOMGIALAI",IF(ISNUMBER(SEARCH($V$40,T3588)),"WINCOMHOABINH",IF(ISNUMBER(SEARCH($V$41,T3588)),"WINCOMQUANGNGAI",IF(ISNUMBER(SEARCH($V$42,T3588)),"WINCOMBINHTHUAN",IF(ISNUMBER(SEARCH($V$43,T3588)),"WINCOMDAKLAK",IF(ISNUMBER(SEARCH($V$44,T3588)),"WINCOMSOCTRANG",IF(ISNUMBER(SEARCH($V$45,T3588)),"WINCOMSONLA",IF(ISNUMBER(SEARCH($V$46,T3588)),"WINCOMKONTUM",IF(ISNUMBER(SEARCH($V$47,T3588)),"WINCOMPHUYEN",IF(ISNUMBER(SEARCH($V$48,T3588)),"WINCOMQUANGTRI",IF(ISNUMBER(SEARCH($V$49,T3588)),"WINCOMBINHDINH",IF(ISNUMBER(SEARCH($V$50,T3588)),"WINCOMCAOBANG",IF(ISNUMBER(SEARCH($V$51,T3588)),"WINCOMQUANGBINH",IF(ISNUMBER(SEARCH($V$52,T3588)),"WINCOMLAMDONG",IF(ISNUMBER(SEARCH($V$53,T3588)),"WINCOMVINHLONG",IF(ISNUMBER(SEARCH($V$54,T3588)),"WINCOMDONGTHAP",IF(ISNUMBER(SEARCH($V$55,T3588)),"WINCOMTIENGIANG",IF(ISNUMBER(SEARCH($V$56,T3588)),"WINCOMQUANGNINH",0))))))))))))))))))))))))))))))))))))))))))))))))))))))</f>
        <v>WINCOMHANOI</v>
      </c>
    </row>
    <row r="3589" spans="1:25" x14ac:dyDescent="0.2">
      <c r="A3589" t="s">
        <v>0</v>
      </c>
      <c r="B3589" t="s">
        <v>5046</v>
      </c>
      <c r="D3589" t="s">
        <v>11</v>
      </c>
      <c r="E3589" t="s">
        <v>3</v>
      </c>
      <c r="F3589" s="12">
        <v>2</v>
      </c>
      <c r="G3589" s="2">
        <v>100364</v>
      </c>
      <c r="H3589" t="s">
        <v>4</v>
      </c>
      <c r="J3589" t="s">
        <v>12</v>
      </c>
      <c r="K3589" s="9" t="str">
        <f t="shared" si="283"/>
        <v>Giò tai lưỡi xào gói 250g</v>
      </c>
      <c r="L3589" s="8" t="str">
        <f>VLOOKUP(K3589,'[1]Mã Misa'!$B$2:$D$74,2,0)</f>
        <v>Giò Tai Lưỡi Xào 250g</v>
      </c>
      <c r="M3589" s="8" t="str">
        <f>VLOOKUP(L3589,'[1]Mã Misa'!$C$2:$D$74,2,0)</f>
        <v>GTLX250G</v>
      </c>
      <c r="N3589" s="2">
        <v>50182</v>
      </c>
      <c r="O3589" t="s">
        <v>5047</v>
      </c>
      <c r="P3589" s="8" t="str">
        <f t="shared" si="284"/>
        <v>0164449</v>
      </c>
      <c r="Q3589" s="8" t="e">
        <f t="shared" si="282"/>
        <v>#N/A</v>
      </c>
      <c r="R3589" s="19">
        <v>44557</v>
      </c>
      <c r="S3589" s="17" t="s">
        <v>2269</v>
      </c>
      <c r="T3589" s="8" t="str">
        <f t="shared" si="285"/>
        <v>VM+ HNI N0</v>
      </c>
      <c r="U3589" t="s">
        <v>11150</v>
      </c>
      <c r="Y3589" t="str">
        <f t="shared" si="286"/>
        <v>WINCOMHANOI</v>
      </c>
    </row>
    <row r="3590" spans="1:25" x14ac:dyDescent="0.2">
      <c r="A3590" t="s">
        <v>0</v>
      </c>
      <c r="B3590" t="s">
        <v>5048</v>
      </c>
      <c r="D3590" t="s">
        <v>42</v>
      </c>
      <c r="E3590" t="s">
        <v>3</v>
      </c>
      <c r="F3590" s="12">
        <v>3</v>
      </c>
      <c r="G3590" s="2">
        <v>263361</v>
      </c>
      <c r="H3590" t="s">
        <v>4</v>
      </c>
      <c r="J3590" t="s">
        <v>43</v>
      </c>
      <c r="K3590" s="9" t="str">
        <f t="shared" si="283"/>
        <v>Bắp bò muối gói 200g</v>
      </c>
      <c r="L3590" s="8" t="str">
        <f>VLOOKUP(K3590,'[1]Mã Misa'!$B$2:$D$74,2,0)</f>
        <v>Bắp bò muối 200g</v>
      </c>
      <c r="M3590" s="8" t="str">
        <f>VLOOKUP(L3590,'[1]Mã Misa'!$C$2:$D$74,2,0)</f>
        <v>BBM200</v>
      </c>
      <c r="N3590" s="2">
        <v>87787</v>
      </c>
      <c r="O3590" t="s">
        <v>5049</v>
      </c>
      <c r="P3590" s="8" t="str">
        <f t="shared" si="284"/>
        <v>0048678</v>
      </c>
      <c r="Q3590" s="8" t="e">
        <f t="shared" si="282"/>
        <v>#N/A</v>
      </c>
      <c r="R3590" s="19">
        <v>44557</v>
      </c>
      <c r="S3590" s="17" t="s">
        <v>3434</v>
      </c>
      <c r="T3590" s="8" t="str">
        <f t="shared" si="285"/>
        <v>VM+ HCM 14</v>
      </c>
      <c r="U3590" t="s">
        <v>11439</v>
      </c>
      <c r="Y3590" t="str">
        <f t="shared" si="286"/>
        <v>WINCOMHOCHIMINH</v>
      </c>
    </row>
    <row r="3591" spans="1:25" x14ac:dyDescent="0.2">
      <c r="A3591" t="s">
        <v>0</v>
      </c>
      <c r="B3591" t="s">
        <v>5048</v>
      </c>
      <c r="D3591" t="s">
        <v>40</v>
      </c>
      <c r="E3591" t="s">
        <v>3</v>
      </c>
      <c r="F3591" s="12">
        <v>1</v>
      </c>
      <c r="G3591" s="2">
        <v>59400</v>
      </c>
      <c r="H3591" t="s">
        <v>4</v>
      </c>
      <c r="J3591" t="s">
        <v>41</v>
      </c>
      <c r="K3591" s="9" t="str">
        <f t="shared" si="283"/>
        <v>_Giò lụa 250g</v>
      </c>
      <c r="L3591" s="8" t="str">
        <f>VLOOKUP(K3591,'[1]Mã Misa'!$B$2:$D$74,2,0)</f>
        <v>Giò lụa 250g</v>
      </c>
      <c r="M3591" s="8" t="str">
        <f>VLOOKUP(L3591,'[1]Mã Misa'!$C$2:$D$74,2,0)</f>
        <v>GL250</v>
      </c>
      <c r="N3591" s="2">
        <v>59400</v>
      </c>
      <c r="O3591" t="s">
        <v>5049</v>
      </c>
      <c r="P3591" s="8" t="str">
        <f t="shared" si="284"/>
        <v>0048678</v>
      </c>
      <c r="Q3591" s="8" t="e">
        <f t="shared" si="282"/>
        <v>#N/A</v>
      </c>
      <c r="R3591" s="19">
        <v>44557</v>
      </c>
      <c r="S3591" s="17" t="s">
        <v>3434</v>
      </c>
      <c r="T3591" s="8" t="str">
        <f t="shared" si="285"/>
        <v>VM+ HCM 14</v>
      </c>
      <c r="U3591" t="s">
        <v>11439</v>
      </c>
      <c r="Y3591" t="str">
        <f t="shared" si="286"/>
        <v>WINCOMHOCHIMINH</v>
      </c>
    </row>
    <row r="3592" spans="1:25" x14ac:dyDescent="0.2">
      <c r="A3592" t="s">
        <v>0</v>
      </c>
      <c r="B3592" t="s">
        <v>5048</v>
      </c>
      <c r="D3592" t="s">
        <v>2</v>
      </c>
      <c r="E3592" t="s">
        <v>3</v>
      </c>
      <c r="F3592" s="12">
        <v>2</v>
      </c>
      <c r="G3592" s="2">
        <v>141900</v>
      </c>
      <c r="H3592" t="s">
        <v>4</v>
      </c>
      <c r="J3592" t="s">
        <v>5</v>
      </c>
      <c r="K3592" s="9" t="str">
        <f t="shared" si="283"/>
        <v>_Chả nướng 300g</v>
      </c>
      <c r="L3592" s="8" t="str">
        <f>VLOOKUP(K3592,'[1]Mã Misa'!$B$2:$D$74,2,0)</f>
        <v>Chả nướng 300g</v>
      </c>
      <c r="M3592" s="8" t="str">
        <f>VLOOKUP(L3592,'[1]Mã Misa'!$C$2:$D$74,2,0)</f>
        <v>CN300</v>
      </c>
      <c r="N3592" s="2">
        <v>70950</v>
      </c>
      <c r="O3592" t="s">
        <v>5049</v>
      </c>
      <c r="P3592" s="8" t="str">
        <f t="shared" si="284"/>
        <v>0048678</v>
      </c>
      <c r="Q3592" s="8" t="e">
        <f t="shared" si="282"/>
        <v>#N/A</v>
      </c>
      <c r="R3592" s="19">
        <v>44557</v>
      </c>
      <c r="S3592" s="17" t="s">
        <v>3434</v>
      </c>
      <c r="T3592" s="8" t="str">
        <f t="shared" si="285"/>
        <v>VM+ HCM 14</v>
      </c>
      <c r="U3592" t="s">
        <v>11439</v>
      </c>
      <c r="Y3592" t="str">
        <f t="shared" si="286"/>
        <v>WINCOMHOCHIMINH</v>
      </c>
    </row>
    <row r="3593" spans="1:25" x14ac:dyDescent="0.2">
      <c r="A3593" t="s">
        <v>0</v>
      </c>
      <c r="B3593" t="s">
        <v>5048</v>
      </c>
      <c r="D3593" t="s">
        <v>8</v>
      </c>
      <c r="E3593" t="s">
        <v>3</v>
      </c>
      <c r="F3593" s="12">
        <v>4</v>
      </c>
      <c r="G3593" s="2">
        <v>421600</v>
      </c>
      <c r="H3593" t="s">
        <v>4</v>
      </c>
      <c r="J3593" t="s">
        <v>9</v>
      </c>
      <c r="K3593" s="9" t="str">
        <f t="shared" si="283"/>
        <v>_Đùi gà sốt cay 500g</v>
      </c>
      <c r="L3593" s="8" t="str">
        <f>VLOOKUP(K3593,'[1]Mã Misa'!$B$2:$D$74,2,0)</f>
        <v>Đùi gà sốt cay 500g</v>
      </c>
      <c r="M3593" s="8" t="str">
        <f>VLOOKUP(L3593,'[1]Mã Misa'!$C$2:$D$74,2,0)</f>
        <v>DGSC500</v>
      </c>
      <c r="N3593" s="2">
        <v>105400</v>
      </c>
      <c r="O3593" t="s">
        <v>5049</v>
      </c>
      <c r="P3593" s="8" t="str">
        <f t="shared" si="284"/>
        <v>0048678</v>
      </c>
      <c r="Q3593" s="8" t="e">
        <f t="shared" si="282"/>
        <v>#N/A</v>
      </c>
      <c r="R3593" s="19">
        <v>44557</v>
      </c>
      <c r="S3593" s="17" t="s">
        <v>3434</v>
      </c>
      <c r="T3593" s="8" t="str">
        <f t="shared" si="285"/>
        <v>VM+ HCM 14</v>
      </c>
      <c r="U3593" t="s">
        <v>11439</v>
      </c>
      <c r="Y3593" t="str">
        <f t="shared" si="286"/>
        <v>WINCOMHOCHIMINH</v>
      </c>
    </row>
    <row r="3594" spans="1:25" x14ac:dyDescent="0.2">
      <c r="A3594" t="s">
        <v>0</v>
      </c>
      <c r="B3594" t="s">
        <v>5048</v>
      </c>
      <c r="D3594" t="s">
        <v>25</v>
      </c>
      <c r="E3594" t="s">
        <v>3</v>
      </c>
      <c r="F3594" s="12">
        <v>4</v>
      </c>
      <c r="G3594" s="2">
        <v>363000</v>
      </c>
      <c r="H3594" t="s">
        <v>4</v>
      </c>
      <c r="J3594" t="s">
        <v>26</v>
      </c>
      <c r="K3594" s="9" t="str">
        <f t="shared" si="283"/>
        <v>_Chân gà sốt cay 400g</v>
      </c>
      <c r="L3594" s="8" t="str">
        <f>VLOOKUP(K3594,'[1]Mã Misa'!$B$2:$D$74,2,0)</f>
        <v>Chân gà sốt cay 400g</v>
      </c>
      <c r="M3594" s="8" t="str">
        <f>VLOOKUP(L3594,'[1]Mã Misa'!$C$2:$D$74,2,0)</f>
        <v>CGSC400</v>
      </c>
      <c r="N3594" s="2">
        <v>90750</v>
      </c>
      <c r="O3594" t="s">
        <v>5049</v>
      </c>
      <c r="P3594" s="8" t="str">
        <f t="shared" si="284"/>
        <v>0048678</v>
      </c>
      <c r="Q3594" s="8" t="e">
        <f t="shared" si="282"/>
        <v>#N/A</v>
      </c>
      <c r="R3594" s="19">
        <v>44557</v>
      </c>
      <c r="S3594" s="17" t="s">
        <v>3434</v>
      </c>
      <c r="T3594" s="8" t="str">
        <f t="shared" si="285"/>
        <v>VM+ HCM 14</v>
      </c>
      <c r="U3594" t="s">
        <v>11439</v>
      </c>
      <c r="Y3594" t="str">
        <f t="shared" si="286"/>
        <v>WINCOMHOCHIMINH</v>
      </c>
    </row>
    <row r="3595" spans="1:25" x14ac:dyDescent="0.2">
      <c r="A3595" t="s">
        <v>0</v>
      </c>
      <c r="B3595" t="s">
        <v>5050</v>
      </c>
      <c r="D3595" t="s">
        <v>42</v>
      </c>
      <c r="E3595" t="s">
        <v>3</v>
      </c>
      <c r="F3595" s="12">
        <v>14</v>
      </c>
      <c r="G3595" s="2">
        <v>1229018</v>
      </c>
      <c r="H3595" t="s">
        <v>4</v>
      </c>
      <c r="J3595" t="s">
        <v>43</v>
      </c>
      <c r="K3595" s="9" t="str">
        <f t="shared" si="283"/>
        <v>Bắp bò muối gói 200g</v>
      </c>
      <c r="L3595" s="8" t="str">
        <f>VLOOKUP(K3595,'[1]Mã Misa'!$B$2:$D$74,2,0)</f>
        <v>Bắp bò muối 200g</v>
      </c>
      <c r="M3595" s="8" t="str">
        <f>VLOOKUP(L3595,'[1]Mã Misa'!$C$2:$D$74,2,0)</f>
        <v>BBM200</v>
      </c>
      <c r="N3595" s="2">
        <v>87787</v>
      </c>
      <c r="O3595" t="s">
        <v>5051</v>
      </c>
      <c r="P3595" s="8" t="str">
        <f t="shared" si="284"/>
        <v>0048680</v>
      </c>
      <c r="Q3595" s="8" t="e">
        <f t="shared" si="282"/>
        <v>#N/A</v>
      </c>
      <c r="R3595" s="19">
        <v>44557</v>
      </c>
      <c r="S3595" s="17" t="s">
        <v>4095</v>
      </c>
      <c r="T3595" s="8" t="str">
        <f t="shared" si="285"/>
        <v>VM+ HCM 39</v>
      </c>
      <c r="U3595" t="s">
        <v>11590</v>
      </c>
      <c r="Y3595" t="str">
        <f t="shared" si="286"/>
        <v>WINCOMHOCHIMINH</v>
      </c>
    </row>
    <row r="3596" spans="1:25" x14ac:dyDescent="0.2">
      <c r="A3596" t="s">
        <v>0</v>
      </c>
      <c r="B3596" t="s">
        <v>5052</v>
      </c>
      <c r="D3596" t="s">
        <v>42</v>
      </c>
      <c r="E3596" t="s">
        <v>3</v>
      </c>
      <c r="F3596" s="12">
        <v>2</v>
      </c>
      <c r="G3596" s="2">
        <v>175574</v>
      </c>
      <c r="H3596" t="s">
        <v>4</v>
      </c>
      <c r="J3596" t="s">
        <v>43</v>
      </c>
      <c r="K3596" s="9" t="str">
        <f t="shared" si="283"/>
        <v>Bắp bò muối gói 200g</v>
      </c>
      <c r="L3596" s="8" t="str">
        <f>VLOOKUP(K3596,'[1]Mã Misa'!$B$2:$D$74,2,0)</f>
        <v>Bắp bò muối 200g</v>
      </c>
      <c r="M3596" s="8" t="str">
        <f>VLOOKUP(L3596,'[1]Mã Misa'!$C$2:$D$74,2,0)</f>
        <v>BBM200</v>
      </c>
      <c r="N3596" s="2">
        <v>87787</v>
      </c>
      <c r="O3596" t="s">
        <v>5053</v>
      </c>
      <c r="P3596" s="8" t="str">
        <f t="shared" si="284"/>
        <v>0164450</v>
      </c>
      <c r="Q3596" s="8" t="e">
        <f t="shared" si="282"/>
        <v>#N/A</v>
      </c>
      <c r="R3596" s="19">
        <v>44557</v>
      </c>
      <c r="S3596" s="17" t="s">
        <v>5054</v>
      </c>
      <c r="T3596" s="8" t="str">
        <f t="shared" si="285"/>
        <v>VM+ HNI 13</v>
      </c>
      <c r="U3596" t="s">
        <v>11775</v>
      </c>
      <c r="Y3596" t="str">
        <f t="shared" si="286"/>
        <v>WINCOMHANOI</v>
      </c>
    </row>
    <row r="3597" spans="1:25" x14ac:dyDescent="0.2">
      <c r="A3597" t="s">
        <v>0</v>
      </c>
      <c r="B3597" t="s">
        <v>5055</v>
      </c>
      <c r="D3597" t="s">
        <v>42</v>
      </c>
      <c r="E3597" t="s">
        <v>3</v>
      </c>
      <c r="F3597" s="12">
        <v>12</v>
      </c>
      <c r="G3597" s="2">
        <v>1053444</v>
      </c>
      <c r="H3597" t="s">
        <v>4</v>
      </c>
      <c r="J3597" t="s">
        <v>43</v>
      </c>
      <c r="K3597" s="9" t="str">
        <f t="shared" si="283"/>
        <v>Bắp bò muối gói 200g</v>
      </c>
      <c r="L3597" s="8" t="str">
        <f>VLOOKUP(K3597,'[1]Mã Misa'!$B$2:$D$74,2,0)</f>
        <v>Bắp bò muối 200g</v>
      </c>
      <c r="M3597" s="8" t="str">
        <f>VLOOKUP(L3597,'[1]Mã Misa'!$C$2:$D$74,2,0)</f>
        <v>BBM200</v>
      </c>
      <c r="N3597" s="2">
        <v>87787</v>
      </c>
      <c r="O3597" t="s">
        <v>5056</v>
      </c>
      <c r="P3597" s="8" t="str">
        <f t="shared" si="284"/>
        <v>0164451</v>
      </c>
      <c r="Q3597" s="8" t="e">
        <f t="shared" si="282"/>
        <v>#N/A</v>
      </c>
      <c r="R3597" s="19">
        <v>44557</v>
      </c>
      <c r="S3597" s="17" t="s">
        <v>2372</v>
      </c>
      <c r="T3597" s="8" t="str">
        <f t="shared" si="285"/>
        <v>VM+ HNI A2</v>
      </c>
      <c r="U3597" t="s">
        <v>11177</v>
      </c>
      <c r="Y3597" t="str">
        <f t="shared" si="286"/>
        <v>WINCOMHANOI</v>
      </c>
    </row>
    <row r="3598" spans="1:25" x14ac:dyDescent="0.2">
      <c r="A3598" t="s">
        <v>0</v>
      </c>
      <c r="B3598" t="s">
        <v>5057</v>
      </c>
      <c r="D3598" t="s">
        <v>42</v>
      </c>
      <c r="E3598" t="s">
        <v>3</v>
      </c>
      <c r="F3598" s="12">
        <v>3</v>
      </c>
      <c r="G3598" s="2">
        <v>263361</v>
      </c>
      <c r="H3598" t="s">
        <v>4</v>
      </c>
      <c r="J3598" t="s">
        <v>43</v>
      </c>
      <c r="K3598" s="9" t="str">
        <f t="shared" si="283"/>
        <v>Bắp bò muối gói 200g</v>
      </c>
      <c r="L3598" s="8" t="str">
        <f>VLOOKUP(K3598,'[1]Mã Misa'!$B$2:$D$74,2,0)</f>
        <v>Bắp bò muối 200g</v>
      </c>
      <c r="M3598" s="8" t="str">
        <f>VLOOKUP(L3598,'[1]Mã Misa'!$C$2:$D$74,2,0)</f>
        <v>BBM200</v>
      </c>
      <c r="N3598" s="2">
        <v>87787</v>
      </c>
      <c r="O3598" t="s">
        <v>5058</v>
      </c>
      <c r="P3598" s="8" t="str">
        <f t="shared" si="284"/>
        <v>0164452</v>
      </c>
      <c r="Q3598" s="8" t="e">
        <f t="shared" si="282"/>
        <v>#N/A</v>
      </c>
      <c r="R3598" s="19">
        <v>44557</v>
      </c>
      <c r="S3598" s="17" t="s">
        <v>5059</v>
      </c>
      <c r="T3598" s="8" t="str">
        <f t="shared" si="285"/>
        <v>VM+ HNI 36</v>
      </c>
      <c r="U3598" t="s">
        <v>11776</v>
      </c>
      <c r="Y3598" t="str">
        <f t="shared" si="286"/>
        <v>WINCOMHANOI</v>
      </c>
    </row>
    <row r="3599" spans="1:25" x14ac:dyDescent="0.2">
      <c r="A3599" t="s">
        <v>0</v>
      </c>
      <c r="B3599" t="s">
        <v>5060</v>
      </c>
      <c r="D3599" t="s">
        <v>42</v>
      </c>
      <c r="E3599" t="s">
        <v>3</v>
      </c>
      <c r="F3599" s="12">
        <v>8</v>
      </c>
      <c r="G3599" s="2">
        <v>702296</v>
      </c>
      <c r="H3599" t="s">
        <v>4</v>
      </c>
      <c r="J3599" t="s">
        <v>43</v>
      </c>
      <c r="K3599" s="9" t="str">
        <f t="shared" si="283"/>
        <v>Bắp bò muối gói 200g</v>
      </c>
      <c r="L3599" s="8" t="str">
        <f>VLOOKUP(K3599,'[1]Mã Misa'!$B$2:$D$74,2,0)</f>
        <v>Bắp bò muối 200g</v>
      </c>
      <c r="M3599" s="8" t="str">
        <f>VLOOKUP(L3599,'[1]Mã Misa'!$C$2:$D$74,2,0)</f>
        <v>BBM200</v>
      </c>
      <c r="N3599" s="2">
        <v>87787</v>
      </c>
      <c r="O3599" t="s">
        <v>5061</v>
      </c>
      <c r="P3599" s="8" t="str">
        <f t="shared" si="284"/>
        <v>0164465</v>
      </c>
      <c r="Q3599" s="8" t="e">
        <f t="shared" si="282"/>
        <v>#N/A</v>
      </c>
      <c r="R3599" s="19">
        <v>44557</v>
      </c>
      <c r="S3599" s="17" t="s">
        <v>4388</v>
      </c>
      <c r="T3599" s="8" t="str">
        <f t="shared" si="285"/>
        <v>VM+ HNI Kh</v>
      </c>
      <c r="U3599" t="s">
        <v>11650</v>
      </c>
      <c r="Y3599" t="str">
        <f t="shared" si="286"/>
        <v>WINCOMHANOI</v>
      </c>
    </row>
    <row r="3600" spans="1:25" x14ac:dyDescent="0.2">
      <c r="A3600" t="s">
        <v>0</v>
      </c>
      <c r="B3600" t="s">
        <v>5062</v>
      </c>
      <c r="D3600" t="s">
        <v>42</v>
      </c>
      <c r="E3600" t="s">
        <v>3</v>
      </c>
      <c r="F3600" s="12">
        <v>8</v>
      </c>
      <c r="G3600" s="2">
        <v>702296</v>
      </c>
      <c r="H3600" t="s">
        <v>4</v>
      </c>
      <c r="J3600" t="s">
        <v>43</v>
      </c>
      <c r="K3600" s="9" t="str">
        <f t="shared" si="283"/>
        <v>Bắp bò muối gói 200g</v>
      </c>
      <c r="L3600" s="8" t="str">
        <f>VLOOKUP(K3600,'[1]Mã Misa'!$B$2:$D$74,2,0)</f>
        <v>Bắp bò muối 200g</v>
      </c>
      <c r="M3600" s="8" t="str">
        <f>VLOOKUP(L3600,'[1]Mã Misa'!$C$2:$D$74,2,0)</f>
        <v>BBM200</v>
      </c>
      <c r="N3600" s="2">
        <v>87787</v>
      </c>
      <c r="O3600" t="s">
        <v>5063</v>
      </c>
      <c r="P3600" s="8" t="str">
        <f t="shared" si="284"/>
        <v>0048684</v>
      </c>
      <c r="Q3600" s="8" t="e">
        <f t="shared" si="282"/>
        <v>#N/A</v>
      </c>
      <c r="R3600" s="19">
        <v>44557</v>
      </c>
      <c r="S3600" s="17" t="s">
        <v>1871</v>
      </c>
      <c r="T3600" s="8" t="str">
        <f t="shared" si="285"/>
        <v>VM+ HCM 1/</v>
      </c>
      <c r="U3600" t="s">
        <v>11046</v>
      </c>
      <c r="Y3600" t="str">
        <f t="shared" si="286"/>
        <v>WINCOMHOCHIMINH</v>
      </c>
    </row>
    <row r="3601" spans="1:25" x14ac:dyDescent="0.2">
      <c r="A3601" t="s">
        <v>0</v>
      </c>
      <c r="B3601" t="s">
        <v>5064</v>
      </c>
      <c r="D3601" t="s">
        <v>30</v>
      </c>
      <c r="E3601" t="s">
        <v>3</v>
      </c>
      <c r="F3601" s="12">
        <v>2</v>
      </c>
      <c r="G3601" s="2">
        <v>222116</v>
      </c>
      <c r="H3601" t="s">
        <v>4</v>
      </c>
      <c r="J3601" t="s">
        <v>31</v>
      </c>
      <c r="K3601" s="9" t="str">
        <f t="shared" si="283"/>
        <v>Gà muối gói 500g</v>
      </c>
      <c r="L3601" s="8" t="str">
        <f>VLOOKUP(K3601,'[1]Mã Misa'!$B$2:$D$74,2,0)</f>
        <v>Gà muối 500g</v>
      </c>
      <c r="M3601" s="8" t="str">
        <f>VLOOKUP(L3601,'[1]Mã Misa'!$C$2:$D$74,2,0)</f>
        <v>GM500</v>
      </c>
      <c r="N3601" s="2">
        <v>111058</v>
      </c>
      <c r="O3601" t="s">
        <v>5065</v>
      </c>
      <c r="P3601" s="8" t="str">
        <f t="shared" si="284"/>
        <v>0164466</v>
      </c>
      <c r="Q3601" s="8" t="e">
        <f t="shared" si="282"/>
        <v>#N/A</v>
      </c>
      <c r="R3601" s="19">
        <v>44557</v>
      </c>
      <c r="S3601" s="17" t="s">
        <v>2378</v>
      </c>
      <c r="T3601" s="8" t="str">
        <f t="shared" si="285"/>
        <v>VM+ HNI 2/</v>
      </c>
      <c r="U3601" t="s">
        <v>11179</v>
      </c>
      <c r="Y3601" t="str">
        <f t="shared" si="286"/>
        <v>WINCOMHANOI</v>
      </c>
    </row>
    <row r="3602" spans="1:25" x14ac:dyDescent="0.2">
      <c r="A3602" t="s">
        <v>0</v>
      </c>
      <c r="B3602" t="s">
        <v>5066</v>
      </c>
      <c r="D3602" t="s">
        <v>42</v>
      </c>
      <c r="E3602" t="s">
        <v>3</v>
      </c>
      <c r="F3602" s="12">
        <v>7</v>
      </c>
      <c r="G3602" s="2">
        <v>614509</v>
      </c>
      <c r="H3602" t="s">
        <v>4</v>
      </c>
      <c r="J3602" t="s">
        <v>43</v>
      </c>
      <c r="K3602" s="9" t="str">
        <f t="shared" si="283"/>
        <v>Bắp bò muối gói 200g</v>
      </c>
      <c r="L3602" s="8" t="str">
        <f>VLOOKUP(K3602,'[1]Mã Misa'!$B$2:$D$74,2,0)</f>
        <v>Bắp bò muối 200g</v>
      </c>
      <c r="M3602" s="8" t="str">
        <f>VLOOKUP(L3602,'[1]Mã Misa'!$C$2:$D$74,2,0)</f>
        <v>BBM200</v>
      </c>
      <c r="N3602" s="2">
        <v>87787</v>
      </c>
      <c r="O3602" t="s">
        <v>5067</v>
      </c>
      <c r="P3602" s="8" t="str">
        <f t="shared" si="284"/>
        <v>0021292</v>
      </c>
      <c r="Q3602" s="8" t="e">
        <f t="shared" si="282"/>
        <v>#N/A</v>
      </c>
      <c r="R3602" s="19">
        <v>44557</v>
      </c>
      <c r="S3602" s="17" t="s">
        <v>68</v>
      </c>
      <c r="T3602" s="8" t="str">
        <f t="shared" si="285"/>
        <v>VM+ DNG 63</v>
      </c>
      <c r="U3602" t="s">
        <v>10518</v>
      </c>
      <c r="Y3602" t="str">
        <f t="shared" si="286"/>
        <v>WINCOMDANANG</v>
      </c>
    </row>
    <row r="3603" spans="1:25" x14ac:dyDescent="0.2">
      <c r="A3603" t="s">
        <v>0</v>
      </c>
      <c r="B3603" t="s">
        <v>5068</v>
      </c>
      <c r="D3603" t="s">
        <v>42</v>
      </c>
      <c r="E3603" t="s">
        <v>3</v>
      </c>
      <c r="F3603" s="12">
        <v>2</v>
      </c>
      <c r="G3603" s="2">
        <v>175574</v>
      </c>
      <c r="H3603" t="s">
        <v>4</v>
      </c>
      <c r="J3603" t="s">
        <v>43</v>
      </c>
      <c r="K3603" s="9" t="str">
        <f t="shared" si="283"/>
        <v>Bắp bò muối gói 200g</v>
      </c>
      <c r="L3603" s="8" t="str">
        <f>VLOOKUP(K3603,'[1]Mã Misa'!$B$2:$D$74,2,0)</f>
        <v>Bắp bò muối 200g</v>
      </c>
      <c r="M3603" s="8" t="str">
        <f>VLOOKUP(L3603,'[1]Mã Misa'!$C$2:$D$74,2,0)</f>
        <v>BBM200</v>
      </c>
      <c r="N3603" s="2">
        <v>87787</v>
      </c>
      <c r="O3603" t="s">
        <v>5069</v>
      </c>
      <c r="P3603" s="8" t="str">
        <f t="shared" si="284"/>
        <v>0164467</v>
      </c>
      <c r="Q3603" s="8" t="e">
        <f t="shared" si="282"/>
        <v>#N/A</v>
      </c>
      <c r="R3603" s="19">
        <v>44557</v>
      </c>
      <c r="S3603" s="17" t="s">
        <v>5070</v>
      </c>
      <c r="T3603" s="8" t="str">
        <f t="shared" si="285"/>
        <v>VM+ HNI R2</v>
      </c>
      <c r="U3603" t="s">
        <v>11777</v>
      </c>
      <c r="Y3603" t="str">
        <f t="shared" si="286"/>
        <v>WINCOMHANOI</v>
      </c>
    </row>
    <row r="3604" spans="1:25" x14ac:dyDescent="0.2">
      <c r="A3604" t="s">
        <v>0</v>
      </c>
      <c r="B3604" t="s">
        <v>5071</v>
      </c>
      <c r="D3604" t="s">
        <v>42</v>
      </c>
      <c r="E3604" t="s">
        <v>3</v>
      </c>
      <c r="F3604" s="12">
        <v>6</v>
      </c>
      <c r="G3604" s="2">
        <v>526722</v>
      </c>
      <c r="H3604" t="s">
        <v>4</v>
      </c>
      <c r="J3604" t="s">
        <v>43</v>
      </c>
      <c r="K3604" s="9" t="str">
        <f t="shared" si="283"/>
        <v>Bắp bò muối gói 200g</v>
      </c>
      <c r="L3604" s="8" t="str">
        <f>VLOOKUP(K3604,'[1]Mã Misa'!$B$2:$D$74,2,0)</f>
        <v>Bắp bò muối 200g</v>
      </c>
      <c r="M3604" s="8" t="str">
        <f>VLOOKUP(L3604,'[1]Mã Misa'!$C$2:$D$74,2,0)</f>
        <v>BBM200</v>
      </c>
      <c r="N3604" s="2">
        <v>87787</v>
      </c>
      <c r="O3604" t="s">
        <v>5072</v>
      </c>
      <c r="P3604" s="8" t="str">
        <f t="shared" si="284"/>
        <v>0004545</v>
      </c>
      <c r="Q3604" s="8" t="e">
        <f t="shared" si="282"/>
        <v>#N/A</v>
      </c>
      <c r="R3604" s="19">
        <v>44557</v>
      </c>
      <c r="S3604" s="17" t="s">
        <v>5073</v>
      </c>
      <c r="T3604" s="8" t="str">
        <f t="shared" si="285"/>
        <v>VM+ KHA 66</v>
      </c>
      <c r="U3604" t="s">
        <v>11778</v>
      </c>
      <c r="Y3604" t="str">
        <f t="shared" si="286"/>
        <v>WINCOMKHANHHOA</v>
      </c>
    </row>
    <row r="3605" spans="1:25" x14ac:dyDescent="0.2">
      <c r="A3605" t="s">
        <v>0</v>
      </c>
      <c r="B3605" t="s">
        <v>5074</v>
      </c>
      <c r="D3605" t="s">
        <v>8</v>
      </c>
      <c r="E3605" t="s">
        <v>3</v>
      </c>
      <c r="F3605" s="12">
        <v>3</v>
      </c>
      <c r="G3605" s="2">
        <v>316200</v>
      </c>
      <c r="H3605" t="s">
        <v>4</v>
      </c>
      <c r="J3605" t="s">
        <v>9</v>
      </c>
      <c r="K3605" s="9" t="str">
        <f t="shared" si="283"/>
        <v>_Đùi gà sốt cay 500g</v>
      </c>
      <c r="L3605" s="8" t="str">
        <f>VLOOKUP(K3605,'[1]Mã Misa'!$B$2:$D$74,2,0)</f>
        <v>Đùi gà sốt cay 500g</v>
      </c>
      <c r="M3605" s="8" t="str">
        <f>VLOOKUP(L3605,'[1]Mã Misa'!$C$2:$D$74,2,0)</f>
        <v>DGSC500</v>
      </c>
      <c r="N3605" s="2">
        <v>105400</v>
      </c>
      <c r="O3605" t="s">
        <v>5075</v>
      </c>
      <c r="P3605" s="8" t="str">
        <f t="shared" si="284"/>
        <v>0002699</v>
      </c>
      <c r="Q3605" s="8" t="e">
        <f t="shared" si="282"/>
        <v>#N/A</v>
      </c>
      <c r="R3605" s="19">
        <v>44557</v>
      </c>
      <c r="S3605" s="17" t="s">
        <v>1018</v>
      </c>
      <c r="T3605" s="8" t="str">
        <f t="shared" si="285"/>
        <v>VM+ BGG 33</v>
      </c>
      <c r="U3605" t="s">
        <v>10808</v>
      </c>
      <c r="Y3605" t="str">
        <f t="shared" si="286"/>
        <v>WINCOMBACGIANG</v>
      </c>
    </row>
    <row r="3606" spans="1:25" x14ac:dyDescent="0.2">
      <c r="A3606" t="s">
        <v>0</v>
      </c>
      <c r="B3606" t="s">
        <v>5074</v>
      </c>
      <c r="D3606" t="s">
        <v>25</v>
      </c>
      <c r="E3606" t="s">
        <v>3</v>
      </c>
      <c r="F3606" s="12">
        <v>5</v>
      </c>
      <c r="G3606" s="2">
        <v>453750</v>
      </c>
      <c r="H3606" t="s">
        <v>4</v>
      </c>
      <c r="J3606" t="s">
        <v>26</v>
      </c>
      <c r="K3606" s="9" t="str">
        <f t="shared" si="283"/>
        <v>_Chân gà sốt cay 400g</v>
      </c>
      <c r="L3606" s="8" t="str">
        <f>VLOOKUP(K3606,'[1]Mã Misa'!$B$2:$D$74,2,0)</f>
        <v>Chân gà sốt cay 400g</v>
      </c>
      <c r="M3606" s="8" t="str">
        <f>VLOOKUP(L3606,'[1]Mã Misa'!$C$2:$D$74,2,0)</f>
        <v>CGSC400</v>
      </c>
      <c r="N3606" s="2">
        <v>90750</v>
      </c>
      <c r="O3606" t="s">
        <v>5075</v>
      </c>
      <c r="P3606" s="8" t="str">
        <f t="shared" si="284"/>
        <v>0002699</v>
      </c>
      <c r="Q3606" s="8" t="e">
        <f t="shared" si="282"/>
        <v>#N/A</v>
      </c>
      <c r="R3606" s="19">
        <v>44557</v>
      </c>
      <c r="S3606" s="17" t="s">
        <v>1018</v>
      </c>
      <c r="T3606" s="8" t="str">
        <f t="shared" si="285"/>
        <v>VM+ BGG 33</v>
      </c>
      <c r="U3606" t="s">
        <v>10808</v>
      </c>
      <c r="Y3606" t="str">
        <f t="shared" si="286"/>
        <v>WINCOMBACGIANG</v>
      </c>
    </row>
    <row r="3607" spans="1:25" x14ac:dyDescent="0.2">
      <c r="A3607" t="s">
        <v>0</v>
      </c>
      <c r="B3607" t="s">
        <v>5076</v>
      </c>
      <c r="D3607" t="s">
        <v>30</v>
      </c>
      <c r="E3607" t="s">
        <v>3</v>
      </c>
      <c r="F3607" s="12">
        <v>1</v>
      </c>
      <c r="G3607" s="2">
        <v>111058</v>
      </c>
      <c r="H3607" t="s">
        <v>4</v>
      </c>
      <c r="J3607" t="s">
        <v>31</v>
      </c>
      <c r="K3607" s="9" t="str">
        <f t="shared" si="283"/>
        <v>Gà muối gói 500g</v>
      </c>
      <c r="L3607" s="8" t="str">
        <f>VLOOKUP(K3607,'[1]Mã Misa'!$B$2:$D$74,2,0)</f>
        <v>Gà muối 500g</v>
      </c>
      <c r="M3607" s="8" t="str">
        <f>VLOOKUP(L3607,'[1]Mã Misa'!$C$2:$D$74,2,0)</f>
        <v>GM500</v>
      </c>
      <c r="N3607" s="2">
        <v>111058</v>
      </c>
      <c r="O3607" t="s">
        <v>5077</v>
      </c>
      <c r="P3607" s="8" t="str">
        <f t="shared" si="284"/>
        <v>0164481</v>
      </c>
      <c r="Q3607" s="8" t="e">
        <f t="shared" si="282"/>
        <v>#N/A</v>
      </c>
      <c r="R3607" s="19">
        <v>44557</v>
      </c>
      <c r="S3607" s="17" t="s">
        <v>5078</v>
      </c>
      <c r="T3607" s="8" t="str">
        <f t="shared" si="285"/>
        <v>VM+ HNI 60</v>
      </c>
      <c r="U3607" t="s">
        <v>11779</v>
      </c>
      <c r="Y3607" t="str">
        <f t="shared" si="286"/>
        <v>WINCOMHANOI</v>
      </c>
    </row>
    <row r="3608" spans="1:25" x14ac:dyDescent="0.2">
      <c r="A3608" t="s">
        <v>0</v>
      </c>
      <c r="B3608" t="s">
        <v>5079</v>
      </c>
      <c r="D3608" t="s">
        <v>42</v>
      </c>
      <c r="E3608" t="s">
        <v>3</v>
      </c>
      <c r="F3608" s="12">
        <v>7</v>
      </c>
      <c r="G3608" s="2">
        <v>614509</v>
      </c>
      <c r="H3608" t="s">
        <v>4</v>
      </c>
      <c r="J3608" t="s">
        <v>43</v>
      </c>
      <c r="K3608" s="9" t="str">
        <f t="shared" si="283"/>
        <v>Bắp bò muối gói 200g</v>
      </c>
      <c r="L3608" s="8" t="str">
        <f>VLOOKUP(K3608,'[1]Mã Misa'!$B$2:$D$74,2,0)</f>
        <v>Bắp bò muối 200g</v>
      </c>
      <c r="M3608" s="8" t="str">
        <f>VLOOKUP(L3608,'[1]Mã Misa'!$C$2:$D$74,2,0)</f>
        <v>BBM200</v>
      </c>
      <c r="N3608" s="2">
        <v>87787</v>
      </c>
      <c r="O3608" t="s">
        <v>5080</v>
      </c>
      <c r="P3608" s="8" t="str">
        <f t="shared" si="284"/>
        <v>0048686</v>
      </c>
      <c r="Q3608" s="8" t="e">
        <f t="shared" si="282"/>
        <v>#N/A</v>
      </c>
      <c r="R3608" s="19">
        <v>44557</v>
      </c>
      <c r="S3608" s="17" t="s">
        <v>5081</v>
      </c>
      <c r="T3608" s="8" t="str">
        <f t="shared" si="285"/>
        <v>VM+ HCM 26</v>
      </c>
      <c r="U3608" t="s">
        <v>11780</v>
      </c>
      <c r="Y3608" t="str">
        <f t="shared" si="286"/>
        <v>WINCOMHOCHIMINH</v>
      </c>
    </row>
    <row r="3609" spans="1:25" x14ac:dyDescent="0.2">
      <c r="A3609" t="s">
        <v>0</v>
      </c>
      <c r="B3609" t="s">
        <v>5082</v>
      </c>
      <c r="D3609" t="s">
        <v>42</v>
      </c>
      <c r="E3609" t="s">
        <v>3</v>
      </c>
      <c r="F3609" s="12">
        <v>6</v>
      </c>
      <c r="G3609" s="2">
        <v>526722</v>
      </c>
      <c r="H3609" t="s">
        <v>4</v>
      </c>
      <c r="J3609" t="s">
        <v>43</v>
      </c>
      <c r="K3609" s="9" t="str">
        <f t="shared" si="283"/>
        <v>Bắp bò muối gói 200g</v>
      </c>
      <c r="L3609" s="8" t="str">
        <f>VLOOKUP(K3609,'[1]Mã Misa'!$B$2:$D$74,2,0)</f>
        <v>Bắp bò muối 200g</v>
      </c>
      <c r="M3609" s="8" t="str">
        <f>VLOOKUP(L3609,'[1]Mã Misa'!$C$2:$D$74,2,0)</f>
        <v>BBM200</v>
      </c>
      <c r="N3609" s="2">
        <v>87787</v>
      </c>
      <c r="O3609" t="s">
        <v>5083</v>
      </c>
      <c r="P3609" s="8" t="str">
        <f t="shared" si="284"/>
        <v>0002700</v>
      </c>
      <c r="Q3609" s="8" t="e">
        <f t="shared" si="282"/>
        <v>#N/A</v>
      </c>
      <c r="R3609" s="19">
        <v>44557</v>
      </c>
      <c r="S3609" s="17" t="s">
        <v>3093</v>
      </c>
      <c r="T3609" s="8" t="str">
        <f t="shared" si="285"/>
        <v>VM+ BGG 30</v>
      </c>
      <c r="U3609" t="s">
        <v>11357</v>
      </c>
      <c r="Y3609" t="str">
        <f t="shared" si="286"/>
        <v>WINCOMBACGIANG</v>
      </c>
    </row>
    <row r="3610" spans="1:25" x14ac:dyDescent="0.2">
      <c r="A3610" t="s">
        <v>0</v>
      </c>
      <c r="B3610" t="s">
        <v>5084</v>
      </c>
      <c r="D3610" t="s">
        <v>42</v>
      </c>
      <c r="E3610" t="s">
        <v>3</v>
      </c>
      <c r="F3610" s="12">
        <v>14</v>
      </c>
      <c r="G3610" s="2">
        <v>1229018</v>
      </c>
      <c r="H3610" t="s">
        <v>4</v>
      </c>
      <c r="J3610" t="s">
        <v>43</v>
      </c>
      <c r="K3610" s="9" t="str">
        <f t="shared" si="283"/>
        <v>Bắp bò muối gói 200g</v>
      </c>
      <c r="L3610" s="8" t="str">
        <f>VLOOKUP(K3610,'[1]Mã Misa'!$B$2:$D$74,2,0)</f>
        <v>Bắp bò muối 200g</v>
      </c>
      <c r="M3610" s="8" t="str">
        <f>VLOOKUP(L3610,'[1]Mã Misa'!$C$2:$D$74,2,0)</f>
        <v>BBM200</v>
      </c>
      <c r="N3610" s="2">
        <v>87787</v>
      </c>
      <c r="O3610" t="s">
        <v>5085</v>
      </c>
      <c r="P3610" s="8" t="str">
        <f t="shared" si="284"/>
        <v>0048687</v>
      </c>
      <c r="Q3610" s="8" t="e">
        <f t="shared" si="282"/>
        <v>#N/A</v>
      </c>
      <c r="R3610" s="19">
        <v>44557</v>
      </c>
      <c r="S3610" s="17" t="s">
        <v>5086</v>
      </c>
      <c r="T3610" s="8" t="str">
        <f t="shared" si="285"/>
        <v>VM+ HCM Nề</v>
      </c>
      <c r="U3610" t="s">
        <v>11781</v>
      </c>
      <c r="Y3610" t="str">
        <f t="shared" si="286"/>
        <v>WINCOMHOCHIMINH</v>
      </c>
    </row>
    <row r="3611" spans="1:25" x14ac:dyDescent="0.2">
      <c r="A3611" t="s">
        <v>0</v>
      </c>
      <c r="B3611" t="s">
        <v>5084</v>
      </c>
      <c r="D3611" t="s">
        <v>121</v>
      </c>
      <c r="E3611" t="s">
        <v>3</v>
      </c>
      <c r="F3611" s="12">
        <v>1</v>
      </c>
      <c r="G3611" s="2">
        <v>73431</v>
      </c>
      <c r="H3611" t="s">
        <v>4</v>
      </c>
      <c r="J3611" t="s">
        <v>122</v>
      </c>
      <c r="K3611" s="9" t="str">
        <f t="shared" si="283"/>
        <v>Chân giò heo muối gói 300g</v>
      </c>
      <c r="L3611" s="8" t="str">
        <f>VLOOKUP(K3611,'[1]Mã Misa'!$B$2:$D$74,2,0)</f>
        <v>Chân giò heo muối 300g</v>
      </c>
      <c r="M3611" s="8" t="str">
        <f>VLOOKUP(L3611,'[1]Mã Misa'!$C$2:$D$74,2,0)</f>
        <v>CGM300</v>
      </c>
      <c r="N3611" s="2">
        <v>73431</v>
      </c>
      <c r="O3611" t="s">
        <v>5085</v>
      </c>
      <c r="P3611" s="8" t="str">
        <f t="shared" si="284"/>
        <v>0048687</v>
      </c>
      <c r="Q3611" s="8" t="e">
        <f t="shared" si="282"/>
        <v>#N/A</v>
      </c>
      <c r="R3611" s="19">
        <v>44557</v>
      </c>
      <c r="S3611" s="17" t="s">
        <v>5086</v>
      </c>
      <c r="T3611" s="8" t="str">
        <f t="shared" si="285"/>
        <v>VM+ HCM Nề</v>
      </c>
      <c r="U3611" t="s">
        <v>11781</v>
      </c>
      <c r="Y3611" t="str">
        <f t="shared" si="286"/>
        <v>WINCOMHOCHIMINH</v>
      </c>
    </row>
    <row r="3612" spans="1:25" x14ac:dyDescent="0.2">
      <c r="A3612" t="s">
        <v>0</v>
      </c>
      <c r="B3612" t="s">
        <v>5084</v>
      </c>
      <c r="D3612" t="s">
        <v>30</v>
      </c>
      <c r="E3612" t="s">
        <v>3</v>
      </c>
      <c r="F3612" s="12">
        <v>2</v>
      </c>
      <c r="G3612" s="2">
        <v>222116</v>
      </c>
      <c r="H3612" t="s">
        <v>4</v>
      </c>
      <c r="J3612" t="s">
        <v>31</v>
      </c>
      <c r="K3612" s="9" t="str">
        <f t="shared" si="283"/>
        <v>Gà muối gói 500g</v>
      </c>
      <c r="L3612" s="8" t="str">
        <f>VLOOKUP(K3612,'[1]Mã Misa'!$B$2:$D$74,2,0)</f>
        <v>Gà muối 500g</v>
      </c>
      <c r="M3612" s="8" t="str">
        <f>VLOOKUP(L3612,'[1]Mã Misa'!$C$2:$D$74,2,0)</f>
        <v>GM500</v>
      </c>
      <c r="N3612" s="2">
        <v>111058</v>
      </c>
      <c r="O3612" t="s">
        <v>5085</v>
      </c>
      <c r="P3612" s="8" t="str">
        <f t="shared" si="284"/>
        <v>0048687</v>
      </c>
      <c r="Q3612" s="8" t="e">
        <f t="shared" si="282"/>
        <v>#N/A</v>
      </c>
      <c r="R3612" s="19">
        <v>44557</v>
      </c>
      <c r="S3612" s="17" t="s">
        <v>5086</v>
      </c>
      <c r="T3612" s="8" t="str">
        <f t="shared" si="285"/>
        <v>VM+ HCM Nề</v>
      </c>
      <c r="U3612" t="s">
        <v>11781</v>
      </c>
      <c r="Y3612" t="str">
        <f t="shared" si="286"/>
        <v>WINCOMHOCHIMINH</v>
      </c>
    </row>
    <row r="3613" spans="1:25" x14ac:dyDescent="0.2">
      <c r="A3613" t="s">
        <v>0</v>
      </c>
      <c r="B3613" t="s">
        <v>5084</v>
      </c>
      <c r="D3613" t="s">
        <v>11</v>
      </c>
      <c r="E3613" t="s">
        <v>3</v>
      </c>
      <c r="F3613" s="12">
        <v>4</v>
      </c>
      <c r="G3613" s="2">
        <v>200728</v>
      </c>
      <c r="H3613" t="s">
        <v>4</v>
      </c>
      <c r="J3613" t="s">
        <v>12</v>
      </c>
      <c r="K3613" s="9" t="str">
        <f t="shared" si="283"/>
        <v>Giò tai lưỡi xào gói 250g</v>
      </c>
      <c r="L3613" s="8" t="str">
        <f>VLOOKUP(K3613,'[1]Mã Misa'!$B$2:$D$74,2,0)</f>
        <v>Giò Tai Lưỡi Xào 250g</v>
      </c>
      <c r="M3613" s="8" t="str">
        <f>VLOOKUP(L3613,'[1]Mã Misa'!$C$2:$D$74,2,0)</f>
        <v>GTLX250G</v>
      </c>
      <c r="N3613" s="2">
        <v>50182</v>
      </c>
      <c r="O3613" t="s">
        <v>5085</v>
      </c>
      <c r="P3613" s="8" t="str">
        <f t="shared" si="284"/>
        <v>0048687</v>
      </c>
      <c r="Q3613" s="8" t="e">
        <f t="shared" si="282"/>
        <v>#N/A</v>
      </c>
      <c r="R3613" s="19">
        <v>44557</v>
      </c>
      <c r="S3613" s="17" t="s">
        <v>5086</v>
      </c>
      <c r="T3613" s="8" t="str">
        <f t="shared" si="285"/>
        <v>VM+ HCM Nề</v>
      </c>
      <c r="U3613" t="s">
        <v>11781</v>
      </c>
      <c r="Y3613" t="str">
        <f t="shared" si="286"/>
        <v>WINCOMHOCHIMINH</v>
      </c>
    </row>
    <row r="3614" spans="1:25" x14ac:dyDescent="0.2">
      <c r="A3614" t="s">
        <v>0</v>
      </c>
      <c r="B3614" t="s">
        <v>5087</v>
      </c>
      <c r="D3614" t="s">
        <v>42</v>
      </c>
      <c r="E3614" t="s">
        <v>3</v>
      </c>
      <c r="F3614" s="12">
        <v>2</v>
      </c>
      <c r="G3614" s="2">
        <v>175574</v>
      </c>
      <c r="H3614" t="s">
        <v>4</v>
      </c>
      <c r="J3614" t="s">
        <v>43</v>
      </c>
      <c r="K3614" s="9" t="str">
        <f t="shared" si="283"/>
        <v>Bắp bò muối gói 200g</v>
      </c>
      <c r="L3614" s="8" t="str">
        <f>VLOOKUP(K3614,'[1]Mã Misa'!$B$2:$D$74,2,0)</f>
        <v>Bắp bò muối 200g</v>
      </c>
      <c r="M3614" s="8" t="str">
        <f>VLOOKUP(L3614,'[1]Mã Misa'!$C$2:$D$74,2,0)</f>
        <v>BBM200</v>
      </c>
      <c r="N3614" s="2">
        <v>87787</v>
      </c>
      <c r="O3614" t="s">
        <v>5088</v>
      </c>
      <c r="P3614" s="8" t="str">
        <f t="shared" si="284"/>
        <v>0164483</v>
      </c>
      <c r="Q3614" s="8" t="e">
        <f t="shared" si="282"/>
        <v>#N/A</v>
      </c>
      <c r="R3614" s="19">
        <v>44557</v>
      </c>
      <c r="S3614" s="17" t="s">
        <v>5089</v>
      </c>
      <c r="T3614" s="8" t="str">
        <f t="shared" si="285"/>
        <v>VM+ HNI CC</v>
      </c>
      <c r="U3614" t="s">
        <v>11782</v>
      </c>
      <c r="Y3614" t="str">
        <f t="shared" si="286"/>
        <v>WINCOMHANOI</v>
      </c>
    </row>
    <row r="3615" spans="1:25" x14ac:dyDescent="0.2">
      <c r="A3615" t="s">
        <v>0</v>
      </c>
      <c r="B3615" t="s">
        <v>5090</v>
      </c>
      <c r="D3615" t="s">
        <v>42</v>
      </c>
      <c r="E3615" t="s">
        <v>3</v>
      </c>
      <c r="F3615" s="12">
        <v>3</v>
      </c>
      <c r="G3615" s="2">
        <v>263361</v>
      </c>
      <c r="H3615" t="s">
        <v>4</v>
      </c>
      <c r="J3615" t="s">
        <v>43</v>
      </c>
      <c r="K3615" s="9" t="str">
        <f t="shared" si="283"/>
        <v>Bắp bò muối gói 200g</v>
      </c>
      <c r="L3615" s="8" t="str">
        <f>VLOOKUP(K3615,'[1]Mã Misa'!$B$2:$D$74,2,0)</f>
        <v>Bắp bò muối 200g</v>
      </c>
      <c r="M3615" s="8" t="str">
        <f>VLOOKUP(L3615,'[1]Mã Misa'!$C$2:$D$74,2,0)</f>
        <v>BBM200</v>
      </c>
      <c r="N3615" s="2">
        <v>87787</v>
      </c>
      <c r="O3615" t="s">
        <v>5091</v>
      </c>
      <c r="P3615" s="8" t="str">
        <f t="shared" si="284"/>
        <v>0021295</v>
      </c>
      <c r="Q3615" s="8" t="e">
        <f t="shared" si="282"/>
        <v>#N/A</v>
      </c>
      <c r="R3615" s="19">
        <v>44557</v>
      </c>
      <c r="S3615" s="17" t="s">
        <v>5092</v>
      </c>
      <c r="T3615" s="8" t="str">
        <f t="shared" si="285"/>
        <v>VM+ DNG 13</v>
      </c>
      <c r="U3615" t="s">
        <v>11783</v>
      </c>
      <c r="Y3615" t="str">
        <f t="shared" si="286"/>
        <v>WINCOMDANANG</v>
      </c>
    </row>
    <row r="3616" spans="1:25" x14ac:dyDescent="0.2">
      <c r="A3616" t="s">
        <v>0</v>
      </c>
      <c r="B3616" t="s">
        <v>5093</v>
      </c>
      <c r="D3616" t="s">
        <v>42</v>
      </c>
      <c r="E3616" t="s">
        <v>3</v>
      </c>
      <c r="F3616" s="12">
        <v>5</v>
      </c>
      <c r="G3616" s="2">
        <v>438935</v>
      </c>
      <c r="H3616" t="s">
        <v>4</v>
      </c>
      <c r="J3616" t="s">
        <v>43</v>
      </c>
      <c r="K3616" s="9" t="str">
        <f t="shared" si="283"/>
        <v>Bắp bò muối gói 200g</v>
      </c>
      <c r="L3616" s="8" t="str">
        <f>VLOOKUP(K3616,'[1]Mã Misa'!$B$2:$D$74,2,0)</f>
        <v>Bắp bò muối 200g</v>
      </c>
      <c r="M3616" s="8" t="str">
        <f>VLOOKUP(L3616,'[1]Mã Misa'!$C$2:$D$74,2,0)</f>
        <v>BBM200</v>
      </c>
      <c r="N3616" s="2">
        <v>87787</v>
      </c>
      <c r="O3616" t="s">
        <v>5094</v>
      </c>
      <c r="P3616" s="8" t="str">
        <f t="shared" si="284"/>
        <v>0164493</v>
      </c>
      <c r="Q3616" s="8" t="e">
        <f t="shared" si="282"/>
        <v>#N/A</v>
      </c>
      <c r="R3616" s="19">
        <v>44557</v>
      </c>
      <c r="S3616" s="17" t="s">
        <v>2712</v>
      </c>
      <c r="T3616" s="8" t="str">
        <f t="shared" si="285"/>
        <v>VM+ HNI 81</v>
      </c>
      <c r="U3616" t="s">
        <v>11270</v>
      </c>
      <c r="Y3616" t="str">
        <f t="shared" si="286"/>
        <v>WINCOMHANOI</v>
      </c>
    </row>
    <row r="3617" spans="1:25" x14ac:dyDescent="0.2">
      <c r="A3617" t="s">
        <v>0</v>
      </c>
      <c r="B3617" t="s">
        <v>5095</v>
      </c>
      <c r="D3617" t="s">
        <v>42</v>
      </c>
      <c r="E3617" t="s">
        <v>3</v>
      </c>
      <c r="F3617" s="12">
        <v>5</v>
      </c>
      <c r="G3617" s="2">
        <v>438935</v>
      </c>
      <c r="H3617" t="s">
        <v>4</v>
      </c>
      <c r="J3617" t="s">
        <v>43</v>
      </c>
      <c r="K3617" s="9" t="str">
        <f t="shared" si="283"/>
        <v>Bắp bò muối gói 200g</v>
      </c>
      <c r="L3617" s="8" t="str">
        <f>VLOOKUP(K3617,'[1]Mã Misa'!$B$2:$D$74,2,0)</f>
        <v>Bắp bò muối 200g</v>
      </c>
      <c r="M3617" s="8" t="str">
        <f>VLOOKUP(L3617,'[1]Mã Misa'!$C$2:$D$74,2,0)</f>
        <v>BBM200</v>
      </c>
      <c r="N3617" s="2">
        <v>87787</v>
      </c>
      <c r="O3617" t="s">
        <v>5096</v>
      </c>
      <c r="P3617" s="8" t="str">
        <f t="shared" si="284"/>
        <v>0164494</v>
      </c>
      <c r="Q3617" s="8" t="e">
        <f t="shared" si="282"/>
        <v>#N/A</v>
      </c>
      <c r="R3617" s="19">
        <v>44557</v>
      </c>
      <c r="S3617" s="17" t="s">
        <v>5097</v>
      </c>
      <c r="T3617" s="8" t="str">
        <f t="shared" si="285"/>
        <v>VM+ HNI Ph</v>
      </c>
      <c r="U3617" t="s">
        <v>11784</v>
      </c>
      <c r="Y3617" t="str">
        <f t="shared" si="286"/>
        <v>WINCOMHANOI</v>
      </c>
    </row>
    <row r="3618" spans="1:25" x14ac:dyDescent="0.2">
      <c r="A3618" t="s">
        <v>0</v>
      </c>
      <c r="B3618" t="s">
        <v>5098</v>
      </c>
      <c r="D3618" t="s">
        <v>42</v>
      </c>
      <c r="E3618" t="s">
        <v>3</v>
      </c>
      <c r="F3618" s="12">
        <v>5</v>
      </c>
      <c r="G3618" s="2">
        <v>438935</v>
      </c>
      <c r="H3618" t="s">
        <v>4</v>
      </c>
      <c r="J3618" t="s">
        <v>43</v>
      </c>
      <c r="K3618" s="9" t="str">
        <f t="shared" si="283"/>
        <v>Bắp bò muối gói 200g</v>
      </c>
      <c r="L3618" s="8" t="str">
        <f>VLOOKUP(K3618,'[1]Mã Misa'!$B$2:$D$74,2,0)</f>
        <v>Bắp bò muối 200g</v>
      </c>
      <c r="M3618" s="8" t="str">
        <f>VLOOKUP(L3618,'[1]Mã Misa'!$C$2:$D$74,2,0)</f>
        <v>BBM200</v>
      </c>
      <c r="N3618" s="2">
        <v>87787</v>
      </c>
      <c r="O3618" t="s">
        <v>5099</v>
      </c>
      <c r="P3618" s="8" t="str">
        <f t="shared" si="284"/>
        <v>0048689</v>
      </c>
      <c r="Q3618" s="8" t="e">
        <f t="shared" si="282"/>
        <v>#N/A</v>
      </c>
      <c r="R3618" s="19">
        <v>44557</v>
      </c>
      <c r="S3618" s="17" t="s">
        <v>5100</v>
      </c>
      <c r="T3618" s="8" t="str">
        <f t="shared" si="285"/>
        <v>VM+ HCM 90</v>
      </c>
      <c r="U3618" t="s">
        <v>11785</v>
      </c>
      <c r="Y3618" t="str">
        <f t="shared" si="286"/>
        <v>WINCOMHOCHIMINH</v>
      </c>
    </row>
    <row r="3619" spans="1:25" x14ac:dyDescent="0.2">
      <c r="A3619" t="s">
        <v>0</v>
      </c>
      <c r="B3619" t="s">
        <v>5101</v>
      </c>
      <c r="D3619" t="s">
        <v>42</v>
      </c>
      <c r="E3619" t="s">
        <v>3</v>
      </c>
      <c r="F3619" s="12">
        <v>6</v>
      </c>
      <c r="G3619" s="2">
        <v>526722</v>
      </c>
      <c r="H3619" t="s">
        <v>4</v>
      </c>
      <c r="J3619" t="s">
        <v>43</v>
      </c>
      <c r="K3619" s="9" t="str">
        <f t="shared" si="283"/>
        <v>Bắp bò muối gói 200g</v>
      </c>
      <c r="L3619" s="8" t="str">
        <f>VLOOKUP(K3619,'[1]Mã Misa'!$B$2:$D$74,2,0)</f>
        <v>Bắp bò muối 200g</v>
      </c>
      <c r="M3619" s="8" t="str">
        <f>VLOOKUP(L3619,'[1]Mã Misa'!$C$2:$D$74,2,0)</f>
        <v>BBM200</v>
      </c>
      <c r="N3619" s="2">
        <v>87787</v>
      </c>
      <c r="O3619" t="s">
        <v>5102</v>
      </c>
      <c r="P3619" s="8" t="str">
        <f t="shared" si="284"/>
        <v>0001336</v>
      </c>
      <c r="Q3619" s="8" t="e">
        <f t="shared" si="282"/>
        <v>#N/A</v>
      </c>
      <c r="R3619" s="19">
        <v>44557</v>
      </c>
      <c r="S3619" s="17" t="s">
        <v>3270</v>
      </c>
      <c r="T3619" s="8" t="str">
        <f t="shared" si="285"/>
        <v>VM+ CMU 16</v>
      </c>
      <c r="U3619" t="s">
        <v>11401</v>
      </c>
      <c r="Y3619" t="str">
        <f t="shared" si="286"/>
        <v>WINCOMCAMAU</v>
      </c>
    </row>
    <row r="3620" spans="1:25" x14ac:dyDescent="0.2">
      <c r="A3620" t="s">
        <v>0</v>
      </c>
      <c r="B3620" t="s">
        <v>5103</v>
      </c>
      <c r="D3620" t="s">
        <v>15</v>
      </c>
      <c r="E3620" t="s">
        <v>3</v>
      </c>
      <c r="F3620" s="12">
        <v>1</v>
      </c>
      <c r="G3620" s="2">
        <v>46000</v>
      </c>
      <c r="H3620" t="s">
        <v>4</v>
      </c>
      <c r="J3620" t="s">
        <v>16</v>
      </c>
      <c r="K3620" s="9" t="str">
        <f t="shared" si="283"/>
        <v>Mộc nấm hương gói 250g</v>
      </c>
      <c r="L3620" s="8" t="str">
        <f>VLOOKUP(K3620,'[1]Mã Misa'!$B$2:$D$74,2,0)</f>
        <v>Mộc Nấm Hương 250g</v>
      </c>
      <c r="M3620" s="8" t="str">
        <f>VLOOKUP(L3620,'[1]Mã Misa'!$C$2:$D$74,2,0)</f>
        <v>MNH250</v>
      </c>
      <c r="N3620" s="2">
        <v>46000</v>
      </c>
      <c r="O3620" t="s">
        <v>5104</v>
      </c>
      <c r="P3620" s="8" t="str">
        <f t="shared" si="284"/>
        <v>0164497</v>
      </c>
      <c r="Q3620" s="8" t="e">
        <f t="shared" si="282"/>
        <v>#N/A</v>
      </c>
      <c r="R3620" s="19">
        <v>44557</v>
      </c>
      <c r="S3620" s="17" t="s">
        <v>1526</v>
      </c>
      <c r="T3620" s="8" t="str">
        <f t="shared" si="285"/>
        <v>VM VCP HNI</v>
      </c>
      <c r="U3620" t="s">
        <v>10947</v>
      </c>
      <c r="Y3620" t="str">
        <f t="shared" si="286"/>
        <v>WINCOMHANOI</v>
      </c>
    </row>
    <row r="3621" spans="1:25" x14ac:dyDescent="0.2">
      <c r="A3621" t="s">
        <v>0</v>
      </c>
      <c r="B3621" t="s">
        <v>5105</v>
      </c>
      <c r="D3621" t="s">
        <v>42</v>
      </c>
      <c r="E3621" t="s">
        <v>3</v>
      </c>
      <c r="F3621" s="12">
        <v>11</v>
      </c>
      <c r="G3621" s="2">
        <v>965657</v>
      </c>
      <c r="H3621" t="s">
        <v>4</v>
      </c>
      <c r="J3621" t="s">
        <v>43</v>
      </c>
      <c r="K3621" s="9" t="str">
        <f t="shared" si="283"/>
        <v>Bắp bò muối gói 200g</v>
      </c>
      <c r="L3621" s="8" t="str">
        <f>VLOOKUP(K3621,'[1]Mã Misa'!$B$2:$D$74,2,0)</f>
        <v>Bắp bò muối 200g</v>
      </c>
      <c r="M3621" s="8" t="str">
        <f>VLOOKUP(L3621,'[1]Mã Misa'!$C$2:$D$74,2,0)</f>
        <v>BBM200</v>
      </c>
      <c r="N3621" s="2">
        <v>87787</v>
      </c>
      <c r="O3621" t="s">
        <v>3306</v>
      </c>
      <c r="P3621" s="8" t="str">
        <f t="shared" si="284"/>
        <v>0000995</v>
      </c>
      <c r="Q3621" s="8" t="e">
        <f t="shared" si="282"/>
        <v>#N/A</v>
      </c>
      <c r="R3621" s="19">
        <v>44548</v>
      </c>
      <c r="S3621" s="17" t="s">
        <v>5106</v>
      </c>
      <c r="T3621" s="8" t="str">
        <f t="shared" si="285"/>
        <v>VM+ VLG 86</v>
      </c>
      <c r="U3621" t="s">
        <v>11786</v>
      </c>
      <c r="Y3621" t="str">
        <f t="shared" si="286"/>
        <v>WINCOMVINHLONG</v>
      </c>
    </row>
    <row r="3622" spans="1:25" x14ac:dyDescent="0.2">
      <c r="A3622" t="s">
        <v>0</v>
      </c>
      <c r="B3622" t="s">
        <v>5107</v>
      </c>
      <c r="D3622" t="s">
        <v>42</v>
      </c>
      <c r="E3622" t="s">
        <v>3</v>
      </c>
      <c r="F3622" s="12">
        <v>6</v>
      </c>
      <c r="G3622" s="2">
        <v>526722</v>
      </c>
      <c r="H3622" t="s">
        <v>4</v>
      </c>
      <c r="J3622" t="s">
        <v>43</v>
      </c>
      <c r="K3622" s="9" t="str">
        <f t="shared" si="283"/>
        <v>Bắp bò muối gói 200g</v>
      </c>
      <c r="L3622" s="8" t="str">
        <f>VLOOKUP(K3622,'[1]Mã Misa'!$B$2:$D$74,2,0)</f>
        <v>Bắp bò muối 200g</v>
      </c>
      <c r="M3622" s="8" t="str">
        <f>VLOOKUP(L3622,'[1]Mã Misa'!$C$2:$D$74,2,0)</f>
        <v>BBM200</v>
      </c>
      <c r="N3622" s="2">
        <v>87787</v>
      </c>
      <c r="O3622" t="s">
        <v>5108</v>
      </c>
      <c r="P3622" s="8" t="str">
        <f t="shared" si="284"/>
        <v>0164504</v>
      </c>
      <c r="Q3622" s="8" t="e">
        <f t="shared" si="282"/>
        <v>#N/A</v>
      </c>
      <c r="R3622" s="19">
        <v>44557</v>
      </c>
      <c r="S3622" s="17" t="s">
        <v>5109</v>
      </c>
      <c r="T3622" s="8" t="str">
        <f t="shared" si="285"/>
        <v>VM+ HNI Th</v>
      </c>
      <c r="U3622" t="s">
        <v>11787</v>
      </c>
      <c r="Y3622" t="str">
        <f t="shared" si="286"/>
        <v>WINCOMHANOI</v>
      </c>
    </row>
    <row r="3623" spans="1:25" x14ac:dyDescent="0.2">
      <c r="A3623" t="s">
        <v>0</v>
      </c>
      <c r="B3623" t="s">
        <v>5110</v>
      </c>
      <c r="D3623" t="s">
        <v>11</v>
      </c>
      <c r="E3623" t="s">
        <v>3</v>
      </c>
      <c r="F3623" s="12">
        <v>1</v>
      </c>
      <c r="G3623" s="2">
        <v>50182</v>
      </c>
      <c r="H3623" t="s">
        <v>4</v>
      </c>
      <c r="J3623" t="s">
        <v>12</v>
      </c>
      <c r="K3623" s="9" t="str">
        <f t="shared" si="283"/>
        <v>Giò tai lưỡi xào gói 250g</v>
      </c>
      <c r="L3623" s="8" t="str">
        <f>VLOOKUP(K3623,'[1]Mã Misa'!$B$2:$D$74,2,0)</f>
        <v>Giò Tai Lưỡi Xào 250g</v>
      </c>
      <c r="M3623" s="8" t="str">
        <f>VLOOKUP(L3623,'[1]Mã Misa'!$C$2:$D$74,2,0)</f>
        <v>GTLX250G</v>
      </c>
      <c r="N3623" s="2">
        <v>50182</v>
      </c>
      <c r="O3623" t="s">
        <v>5111</v>
      </c>
      <c r="P3623" s="8" t="str">
        <f t="shared" si="284"/>
        <v>0164506</v>
      </c>
      <c r="Q3623" s="8" t="e">
        <f t="shared" si="282"/>
        <v>#N/A</v>
      </c>
      <c r="R3623" s="19">
        <v>44557</v>
      </c>
      <c r="S3623" s="17" t="s">
        <v>5112</v>
      </c>
      <c r="T3623" s="8" t="str">
        <f t="shared" si="285"/>
        <v>VM+ HNI 84</v>
      </c>
      <c r="U3623" t="s">
        <v>11788</v>
      </c>
      <c r="Y3623" t="str">
        <f t="shared" si="286"/>
        <v>WINCOMHANOI</v>
      </c>
    </row>
    <row r="3624" spans="1:25" x14ac:dyDescent="0.2">
      <c r="A3624" t="s">
        <v>0</v>
      </c>
      <c r="B3624" t="s">
        <v>5113</v>
      </c>
      <c r="D3624" t="s">
        <v>42</v>
      </c>
      <c r="E3624" t="s">
        <v>3</v>
      </c>
      <c r="F3624" s="12">
        <v>7</v>
      </c>
      <c r="G3624" s="2">
        <v>614509</v>
      </c>
      <c r="H3624" t="s">
        <v>4</v>
      </c>
      <c r="J3624" t="s">
        <v>43</v>
      </c>
      <c r="K3624" s="9" t="str">
        <f t="shared" si="283"/>
        <v>Bắp bò muối gói 200g</v>
      </c>
      <c r="L3624" s="8" t="str">
        <f>VLOOKUP(K3624,'[1]Mã Misa'!$B$2:$D$74,2,0)</f>
        <v>Bắp bò muối 200g</v>
      </c>
      <c r="M3624" s="8" t="str">
        <f>VLOOKUP(L3624,'[1]Mã Misa'!$C$2:$D$74,2,0)</f>
        <v>BBM200</v>
      </c>
      <c r="N3624" s="2">
        <v>87787</v>
      </c>
      <c r="O3624" t="s">
        <v>5114</v>
      </c>
      <c r="P3624" s="8" t="str">
        <f t="shared" si="284"/>
        <v>0006051</v>
      </c>
      <c r="Q3624" s="8" t="e">
        <f t="shared" si="282"/>
        <v>#N/A</v>
      </c>
      <c r="R3624" s="19">
        <v>44557</v>
      </c>
      <c r="S3624" s="17" t="s">
        <v>2420</v>
      </c>
      <c r="T3624" s="8" t="str">
        <f t="shared" si="285"/>
        <v>VM+ THA 64</v>
      </c>
      <c r="U3624" t="s">
        <v>11191</v>
      </c>
      <c r="Y3624" t="str">
        <f t="shared" si="286"/>
        <v>WINCOMTHANHHOA</v>
      </c>
    </row>
    <row r="3625" spans="1:25" x14ac:dyDescent="0.2">
      <c r="A3625" t="s">
        <v>0</v>
      </c>
      <c r="B3625" t="s">
        <v>5115</v>
      </c>
      <c r="D3625" t="s">
        <v>42</v>
      </c>
      <c r="E3625" t="s">
        <v>3</v>
      </c>
      <c r="F3625" s="12">
        <v>6</v>
      </c>
      <c r="G3625" s="2">
        <v>526722</v>
      </c>
      <c r="H3625" t="s">
        <v>4</v>
      </c>
      <c r="J3625" t="s">
        <v>43</v>
      </c>
      <c r="K3625" s="9" t="str">
        <f t="shared" si="283"/>
        <v>Bắp bò muối gói 200g</v>
      </c>
      <c r="L3625" s="8" t="str">
        <f>VLOOKUP(K3625,'[1]Mã Misa'!$B$2:$D$74,2,0)</f>
        <v>Bắp bò muối 200g</v>
      </c>
      <c r="M3625" s="8" t="str">
        <f>VLOOKUP(L3625,'[1]Mã Misa'!$C$2:$D$74,2,0)</f>
        <v>BBM200</v>
      </c>
      <c r="N3625" s="2">
        <v>87787</v>
      </c>
      <c r="O3625" t="s">
        <v>5116</v>
      </c>
      <c r="P3625" s="8" t="str">
        <f t="shared" si="284"/>
        <v>0021297</v>
      </c>
      <c r="Q3625" s="8" t="e">
        <f t="shared" si="282"/>
        <v>#N/A</v>
      </c>
      <c r="R3625" s="19">
        <v>44557</v>
      </c>
      <c r="S3625" s="17" t="s">
        <v>3875</v>
      </c>
      <c r="T3625" s="8" t="str">
        <f t="shared" si="285"/>
        <v>VM+ DNG 96</v>
      </c>
      <c r="U3625" t="s">
        <v>11549</v>
      </c>
      <c r="Y3625" t="str">
        <f t="shared" si="286"/>
        <v>WINCOMDANANG</v>
      </c>
    </row>
    <row r="3626" spans="1:25" x14ac:dyDescent="0.2">
      <c r="A3626" t="s">
        <v>0</v>
      </c>
      <c r="B3626" t="s">
        <v>5117</v>
      </c>
      <c r="D3626" t="s">
        <v>42</v>
      </c>
      <c r="E3626" t="s">
        <v>3</v>
      </c>
      <c r="F3626" s="12">
        <v>6</v>
      </c>
      <c r="G3626" s="2">
        <v>526722</v>
      </c>
      <c r="H3626" t="s">
        <v>4</v>
      </c>
      <c r="J3626" t="s">
        <v>43</v>
      </c>
      <c r="K3626" s="9" t="str">
        <f t="shared" si="283"/>
        <v>Bắp bò muối gói 200g</v>
      </c>
      <c r="L3626" s="8" t="str">
        <f>VLOOKUP(K3626,'[1]Mã Misa'!$B$2:$D$74,2,0)</f>
        <v>Bắp bò muối 200g</v>
      </c>
      <c r="M3626" s="8" t="str">
        <f>VLOOKUP(L3626,'[1]Mã Misa'!$C$2:$D$74,2,0)</f>
        <v>BBM200</v>
      </c>
      <c r="N3626" s="2">
        <v>87787</v>
      </c>
      <c r="O3626" t="s">
        <v>5118</v>
      </c>
      <c r="P3626" s="8" t="str">
        <f t="shared" si="284"/>
        <v>0002294</v>
      </c>
      <c r="Q3626" s="8" t="e">
        <f t="shared" si="282"/>
        <v>#N/A</v>
      </c>
      <c r="R3626" s="19">
        <v>44557</v>
      </c>
      <c r="S3626" s="17" t="s">
        <v>5119</v>
      </c>
      <c r="T3626" s="8" t="str">
        <f t="shared" si="285"/>
        <v>VM+ HYN Đô</v>
      </c>
      <c r="U3626" t="s">
        <v>11789</v>
      </c>
      <c r="Y3626" t="str">
        <f t="shared" si="286"/>
        <v>WINCOMHUNGYEN</v>
      </c>
    </row>
    <row r="3627" spans="1:25" x14ac:dyDescent="0.2">
      <c r="A3627" t="s">
        <v>0</v>
      </c>
      <c r="B3627" t="s">
        <v>5117</v>
      </c>
      <c r="D3627" t="s">
        <v>15</v>
      </c>
      <c r="E3627" t="s">
        <v>3</v>
      </c>
      <c r="F3627" s="12">
        <v>4</v>
      </c>
      <c r="G3627" s="2">
        <v>184000</v>
      </c>
      <c r="H3627" t="s">
        <v>4</v>
      </c>
      <c r="J3627" t="s">
        <v>16</v>
      </c>
      <c r="K3627" s="9" t="str">
        <f t="shared" si="283"/>
        <v>Mộc nấm hương gói 250g</v>
      </c>
      <c r="L3627" s="8" t="str">
        <f>VLOOKUP(K3627,'[1]Mã Misa'!$B$2:$D$74,2,0)</f>
        <v>Mộc Nấm Hương 250g</v>
      </c>
      <c r="M3627" s="8" t="str">
        <f>VLOOKUP(L3627,'[1]Mã Misa'!$C$2:$D$74,2,0)</f>
        <v>MNH250</v>
      </c>
      <c r="N3627" s="2">
        <v>46000</v>
      </c>
      <c r="O3627" t="s">
        <v>5118</v>
      </c>
      <c r="P3627" s="8" t="str">
        <f t="shared" si="284"/>
        <v>0002294</v>
      </c>
      <c r="Q3627" s="8" t="e">
        <f t="shared" si="282"/>
        <v>#N/A</v>
      </c>
      <c r="R3627" s="19">
        <v>44557</v>
      </c>
      <c r="S3627" s="17" t="s">
        <v>5119</v>
      </c>
      <c r="T3627" s="8" t="str">
        <f t="shared" si="285"/>
        <v>VM+ HYN Đô</v>
      </c>
      <c r="U3627" t="s">
        <v>11789</v>
      </c>
      <c r="Y3627" t="str">
        <f t="shared" si="286"/>
        <v>WINCOMHUNGYEN</v>
      </c>
    </row>
    <row r="3628" spans="1:25" x14ac:dyDescent="0.2">
      <c r="A3628" t="s">
        <v>0</v>
      </c>
      <c r="B3628" t="s">
        <v>5120</v>
      </c>
      <c r="D3628" t="s">
        <v>42</v>
      </c>
      <c r="E3628" t="s">
        <v>3</v>
      </c>
      <c r="F3628" s="12">
        <v>10</v>
      </c>
      <c r="G3628" s="2">
        <v>877870</v>
      </c>
      <c r="H3628" t="s">
        <v>4</v>
      </c>
      <c r="J3628" t="s">
        <v>43</v>
      </c>
      <c r="K3628" s="9" t="str">
        <f t="shared" si="283"/>
        <v>Bắp bò muối gói 200g</v>
      </c>
      <c r="L3628" s="8" t="str">
        <f>VLOOKUP(K3628,'[1]Mã Misa'!$B$2:$D$74,2,0)</f>
        <v>Bắp bò muối 200g</v>
      </c>
      <c r="M3628" s="8" t="str">
        <f>VLOOKUP(L3628,'[1]Mã Misa'!$C$2:$D$74,2,0)</f>
        <v>BBM200</v>
      </c>
      <c r="N3628" s="2">
        <v>87787</v>
      </c>
      <c r="O3628" t="s">
        <v>5121</v>
      </c>
      <c r="P3628" s="8" t="str">
        <f t="shared" si="284"/>
        <v>0164509</v>
      </c>
      <c r="Q3628" s="8" t="e">
        <f t="shared" si="282"/>
        <v>#N/A</v>
      </c>
      <c r="R3628" s="19">
        <v>44557</v>
      </c>
      <c r="S3628" s="17" t="s">
        <v>3150</v>
      </c>
      <c r="T3628" s="8" t="str">
        <f t="shared" si="285"/>
        <v>VM+ HNI 38</v>
      </c>
      <c r="U3628" t="s">
        <v>11374</v>
      </c>
      <c r="Y3628" t="str">
        <f t="shared" si="286"/>
        <v>WINCOMHANOI</v>
      </c>
    </row>
    <row r="3629" spans="1:25" x14ac:dyDescent="0.2">
      <c r="A3629" t="s">
        <v>0</v>
      </c>
      <c r="B3629" t="s">
        <v>5122</v>
      </c>
      <c r="D3629" t="s">
        <v>42</v>
      </c>
      <c r="E3629" t="s">
        <v>3</v>
      </c>
      <c r="F3629" s="12">
        <v>4</v>
      </c>
      <c r="G3629" s="2">
        <v>351148</v>
      </c>
      <c r="H3629" t="s">
        <v>4</v>
      </c>
      <c r="J3629" t="s">
        <v>43</v>
      </c>
      <c r="K3629" s="9" t="str">
        <f t="shared" si="283"/>
        <v>Bắp bò muối gói 200g</v>
      </c>
      <c r="L3629" s="8" t="str">
        <f>VLOOKUP(K3629,'[1]Mã Misa'!$B$2:$D$74,2,0)</f>
        <v>Bắp bò muối 200g</v>
      </c>
      <c r="M3629" s="8" t="str">
        <f>VLOOKUP(L3629,'[1]Mã Misa'!$C$2:$D$74,2,0)</f>
        <v>BBM200</v>
      </c>
      <c r="N3629" s="2">
        <v>87787</v>
      </c>
      <c r="O3629" t="s">
        <v>5123</v>
      </c>
      <c r="P3629" s="8" t="str">
        <f t="shared" si="284"/>
        <v>0048694</v>
      </c>
      <c r="Q3629" s="8" t="e">
        <f t="shared" si="282"/>
        <v>#N/A</v>
      </c>
      <c r="R3629" s="19">
        <v>44557</v>
      </c>
      <c r="S3629" s="17" t="s">
        <v>2279</v>
      </c>
      <c r="T3629" s="8" t="str">
        <f t="shared" si="285"/>
        <v>VM+ HCM 56</v>
      </c>
      <c r="U3629" t="s">
        <v>11152</v>
      </c>
      <c r="Y3629" t="str">
        <f t="shared" si="286"/>
        <v>WINCOMHOCHIMINH</v>
      </c>
    </row>
    <row r="3630" spans="1:25" x14ac:dyDescent="0.2">
      <c r="A3630" t="s">
        <v>0</v>
      </c>
      <c r="B3630" t="s">
        <v>5124</v>
      </c>
      <c r="D3630" t="s">
        <v>30</v>
      </c>
      <c r="E3630" t="s">
        <v>3</v>
      </c>
      <c r="F3630" s="12">
        <v>1</v>
      </c>
      <c r="G3630" s="2">
        <v>111058</v>
      </c>
      <c r="H3630" t="s">
        <v>4</v>
      </c>
      <c r="J3630" t="s">
        <v>31</v>
      </c>
      <c r="K3630" s="9" t="str">
        <f t="shared" si="283"/>
        <v>Gà muối gói 500g</v>
      </c>
      <c r="L3630" s="8" t="str">
        <f>VLOOKUP(K3630,'[1]Mã Misa'!$B$2:$D$74,2,0)</f>
        <v>Gà muối 500g</v>
      </c>
      <c r="M3630" s="8" t="str">
        <f>VLOOKUP(L3630,'[1]Mã Misa'!$C$2:$D$74,2,0)</f>
        <v>GM500</v>
      </c>
      <c r="N3630" s="2">
        <v>111058</v>
      </c>
      <c r="O3630" t="s">
        <v>5125</v>
      </c>
      <c r="P3630" s="8" t="str">
        <f t="shared" si="284"/>
        <v>0021299</v>
      </c>
      <c r="Q3630" s="8" t="e">
        <f t="shared" si="282"/>
        <v>#N/A</v>
      </c>
      <c r="R3630" s="19">
        <v>44557</v>
      </c>
      <c r="S3630" s="17" t="s">
        <v>5126</v>
      </c>
      <c r="T3630" s="8" t="str">
        <f t="shared" si="285"/>
        <v>VM+ DNG 16</v>
      </c>
      <c r="U3630" t="s">
        <v>11790</v>
      </c>
      <c r="Y3630" t="str">
        <f t="shared" si="286"/>
        <v>WINCOMDANANG</v>
      </c>
    </row>
    <row r="3631" spans="1:25" x14ac:dyDescent="0.2">
      <c r="A3631" t="s">
        <v>0</v>
      </c>
      <c r="B3631" t="s">
        <v>5127</v>
      </c>
      <c r="D3631" t="s">
        <v>42</v>
      </c>
      <c r="E3631" t="s">
        <v>3</v>
      </c>
      <c r="F3631" s="12">
        <v>10</v>
      </c>
      <c r="G3631" s="2">
        <v>877870</v>
      </c>
      <c r="H3631" t="s">
        <v>4</v>
      </c>
      <c r="J3631" t="s">
        <v>43</v>
      </c>
      <c r="K3631" s="9" t="str">
        <f t="shared" si="283"/>
        <v>Bắp bò muối gói 200g</v>
      </c>
      <c r="L3631" s="8" t="str">
        <f>VLOOKUP(K3631,'[1]Mã Misa'!$B$2:$D$74,2,0)</f>
        <v>Bắp bò muối 200g</v>
      </c>
      <c r="M3631" s="8" t="str">
        <f>VLOOKUP(L3631,'[1]Mã Misa'!$C$2:$D$74,2,0)</f>
        <v>BBM200</v>
      </c>
      <c r="N3631" s="2">
        <v>87787</v>
      </c>
      <c r="O3631" t="s">
        <v>5128</v>
      </c>
      <c r="P3631" s="8" t="str">
        <f t="shared" si="284"/>
        <v>0004331</v>
      </c>
      <c r="Q3631" s="8" t="e">
        <f t="shared" si="282"/>
        <v>#N/A</v>
      </c>
      <c r="R3631" s="19">
        <v>44557</v>
      </c>
      <c r="S3631" s="17" t="s">
        <v>5129</v>
      </c>
      <c r="T3631" s="8" t="str">
        <f t="shared" si="285"/>
        <v>VM+ DNI 24</v>
      </c>
      <c r="U3631" t="s">
        <v>11791</v>
      </c>
      <c r="Y3631" t="str">
        <f>IF(ISNUMBER(SEARCH($V$3,T3631)),"WINCOMHANOI",IF(ISNUMBER(SEARCH($V$4,T3631)),"WINCOMHOCHIMINH",IF(ISNUMBER(SEARCH($V$5,T3631)),"WINCOMDANANG",IF(ISNUMBER(SEARCH($V$6,T3631)),"WINCOMHAIDUONG",IF(ISNUMBER(SEARCH($V$7,T3631)),"WINCOMQUANGNINH",IF(ISNUMBER(SEARCH($V$8,T3631)),"WINCOMHAIPHONG",IF(ISNUMBER(SEARCH($V$9,T3631)),"WINCOMBACGIANG",IF(ISNUMBER(SEARCH($V$10,T3631)),"WINCOMBACNINH",IF(ISNUMBER(SEARCH($V$11,T3631)),"WINCOMPHUTHO",IF(ISNUMBER(SEARCH($V$12,T3631)),"WINCOMHATINH",IF(ISNUMBER(SEARCH($V$13,T3631)),"WINCOMTHAINGUYEN",IF(ISNUMBER(SEARCH($V$14,T3631)),"WINCOMKHANHHOA",IF(ISNUMBER(SEARCH($V$15,T3631)),"WINCOMHUNGYEN",IF(ISNUMBER(SEARCH($V$16,T3631)),"WINCOMNGHEAN",IF(ISNUMBER(SEARCH($V$17,T3631)),"WINCOMLAOCAI",IF(ISNUMBER(SEARCH($V$18,T3631)),"WINCOMVUNGTAU",IF(ISNUMBER(SEARCH($V$19,T3631)),"WINCOMBINHDUONG",IF(ISNUMBER(SEARCH($V$20,T3631)),"WINCOMKIENGIANG",IF(ISNUMBER(SEARCH($V$21,T3631)),"WINCOMHANAM",IF(ISNUMBER(SEARCH($V$22,T3631)),"WINCOMNAMDINH",IF(ISNUMBER(SEARCH($V$23,T3631)),"WINCOMLANGSON",IF(ISNUMBER(SEARCH($V$24,T3631)),"WINCOMTHANHHOA",IF(ISNUMBER(SEARCH($V$25,T3631)),"WINCOMYENBAI",IF(ISNUMBER(SEARCH($V$26,T3631)),"WINCOMTUYENQUANG",IF(ISNUMBER(SEARCH($V$27,T3631)),"WINCOMHUE",IF(ISNUMBER(SEARCH($V$28,T3631)),"WINCOMQUANGNAM",IF(ISNUMBER(SEARCH($V$29,T3631)),"WINCOMVINHPHUC",IF(ISNUMBER(SEARCH($V$30,T3631)),"WINCOMHAGIANG",IF(ISNUMBER(SEARCH($V$31,T3631)),"WINCOMNINHBINH",IF(ISNUMBER(SEARCH($V$32,T3631)),"WINCOMTRAVINH",IF(ISNUMBER(SEARCH($V$33,T3631)),"WINCOMCANTHO",IF(ISNUMBER(SEARCH($V$34,T3631)),"WINCOMBENTRE",IF(ISNUMBER(SEARCH($V$35,T3631)),"WINCOMCAMAU",IF(ISNUMBER(SEARCH($V$36,T3631)),"WINCOMANGIANG",IF(ISNUMBER(SEARCH($V$37,T3631)),"WINCOMNINHTHUAN",IF(ISNUMBER(SEARCH($V$38,T3631)),"WINCOMTHAIBINH",IF(ISNUMBER(SEARCH($V$39,T3631)),"WINCOMGIALAI",IF(ISNUMBER(SEARCH($V$40,T3631)),"WINCOMHOABINH",IF(ISNUMBER(SEARCH($V$41,T3631)),"WINCOMQUANGNGAI",IF(ISNUMBER(SEARCH($V$42,T3631)),"WINCOMBINHTHUAN",IF(ISNUMBER(SEARCH($V$43,T3631)),"WINCOMDAKLAK",IF(ISNUMBER(SEARCH($V$44,T3631)),"WINCOMSOCTRANG",IF(ISNUMBER(SEARCH($V$45,T3631)),"WINCOMSONLA",IF(ISNUMBER(SEARCH($V$46,T3631)),"WINCOMKONTUM",IF(ISNUMBER(SEARCH($V$47,T3631)),"WINCOMPHUYEN",IF(ISNUMBER(SEARCH($V$48,T3631)),"WINCOMQUANGTRI",IF(ISNUMBER(SEARCH($V$49,T3631)),"WINCOMBINHDINH",IF(ISNUMBER(SEARCH($V$50,T3631)),"WINCOMCAOBANG",IF(ISNUMBER(SEARCH($V$51,T3631)),"WINCOMQUANGBINH",IF(ISNUMBER(SEARCH($V$52,T3631)),"WINCOMLAMDONG",IF(ISNUMBER(SEARCH($V$53,T3631)),"WINCOMVINHLONG",IF(ISNUMBER(SEARCH($V$54,T3631)),"WINCOMDONGTHAP",IF(ISNUMBER(SEARCH($V$55,T3631)),"WINCOMTIENGIANG",IF(ISNUMBER(SEARCH($V$56,T3631)),"WINCOMQUANGNINH",IF(ISNUMBER(SEARCH($V$1399,T3631)),"WINCOMBIENHOA",IF(ISNUMBER(SEARCH($V$1399,T3632)),"0"))))))))))))))))))))))))))))))))))))))))))))))))))))))))</f>
        <v>WINCOMBIENHOA</v>
      </c>
    </row>
    <row r="3632" spans="1:25" x14ac:dyDescent="0.2">
      <c r="A3632" t="s">
        <v>0</v>
      </c>
      <c r="B3632" t="s">
        <v>5130</v>
      </c>
      <c r="D3632" t="s">
        <v>42</v>
      </c>
      <c r="E3632" t="s">
        <v>3</v>
      </c>
      <c r="F3632" s="12">
        <v>4</v>
      </c>
      <c r="G3632" s="2">
        <v>351148</v>
      </c>
      <c r="H3632" t="s">
        <v>4</v>
      </c>
      <c r="J3632" t="s">
        <v>43</v>
      </c>
      <c r="K3632" s="9" t="str">
        <f t="shared" si="283"/>
        <v>Bắp bò muối gói 200g</v>
      </c>
      <c r="L3632" s="8" t="str">
        <f>VLOOKUP(K3632,'[1]Mã Misa'!$B$2:$D$74,2,0)</f>
        <v>Bắp bò muối 200g</v>
      </c>
      <c r="M3632" s="8" t="str">
        <f>VLOOKUP(L3632,'[1]Mã Misa'!$C$2:$D$74,2,0)</f>
        <v>BBM200</v>
      </c>
      <c r="N3632" s="2">
        <v>87787</v>
      </c>
      <c r="O3632" t="s">
        <v>5131</v>
      </c>
      <c r="P3632" s="8" t="str">
        <f t="shared" si="284"/>
        <v>0164520</v>
      </c>
      <c r="Q3632" s="8" t="e">
        <f t="shared" si="282"/>
        <v>#N/A</v>
      </c>
      <c r="R3632" s="19">
        <v>44557</v>
      </c>
      <c r="S3632" s="17" t="s">
        <v>5132</v>
      </c>
      <c r="T3632" s="8" t="str">
        <f t="shared" si="285"/>
        <v>VM+ HNI Tổ</v>
      </c>
      <c r="U3632" t="s">
        <v>11792</v>
      </c>
      <c r="Y3632" t="str">
        <f t="shared" si="286"/>
        <v>WINCOMHANOI</v>
      </c>
    </row>
    <row r="3633" spans="1:25" x14ac:dyDescent="0.2">
      <c r="A3633" t="s">
        <v>0</v>
      </c>
      <c r="B3633" t="s">
        <v>5133</v>
      </c>
      <c r="D3633" t="s">
        <v>21</v>
      </c>
      <c r="E3633" t="s">
        <v>3</v>
      </c>
      <c r="F3633" s="12">
        <v>5</v>
      </c>
      <c r="G3633" s="2">
        <v>371250</v>
      </c>
      <c r="H3633" t="s">
        <v>4</v>
      </c>
      <c r="J3633" t="s">
        <v>22</v>
      </c>
      <c r="K3633" s="9" t="str">
        <f t="shared" si="283"/>
        <v>_Chả cốm 300g</v>
      </c>
      <c r="L3633" s="8" t="str">
        <f>VLOOKUP(K3633,'[1]Mã Misa'!$B$2:$D$74,2,0)</f>
        <v>Chả cốm 300g</v>
      </c>
      <c r="M3633" s="8" t="str">
        <f>VLOOKUP(L3633,'[1]Mã Misa'!$C$2:$D$74,2,0)</f>
        <v>CC300</v>
      </c>
      <c r="N3633" s="2">
        <v>74250</v>
      </c>
      <c r="O3633" t="s">
        <v>5134</v>
      </c>
      <c r="P3633" s="8" t="str">
        <f t="shared" si="284"/>
        <v>0048696</v>
      </c>
      <c r="Q3633" s="8" t="e">
        <f t="shared" si="282"/>
        <v>#N/A</v>
      </c>
      <c r="R3633" s="19">
        <v>44557</v>
      </c>
      <c r="S3633" s="17" t="s">
        <v>535</v>
      </c>
      <c r="T3633" s="8" t="str">
        <f t="shared" si="285"/>
        <v>VM+ HCM 10</v>
      </c>
      <c r="U3633" t="s">
        <v>10663</v>
      </c>
      <c r="Y3633" t="str">
        <f t="shared" si="286"/>
        <v>WINCOMHOCHIMINH</v>
      </c>
    </row>
    <row r="3634" spans="1:25" x14ac:dyDescent="0.2">
      <c r="A3634" t="s">
        <v>0</v>
      </c>
      <c r="B3634" t="s">
        <v>5135</v>
      </c>
      <c r="D3634" t="s">
        <v>42</v>
      </c>
      <c r="E3634" t="s">
        <v>3</v>
      </c>
      <c r="F3634" s="12">
        <v>5</v>
      </c>
      <c r="G3634" s="2">
        <v>438935</v>
      </c>
      <c r="H3634" t="s">
        <v>4</v>
      </c>
      <c r="J3634" t="s">
        <v>43</v>
      </c>
      <c r="K3634" s="9" t="str">
        <f t="shared" si="283"/>
        <v>Bắp bò muối gói 200g</v>
      </c>
      <c r="L3634" s="8" t="str">
        <f>VLOOKUP(K3634,'[1]Mã Misa'!$B$2:$D$74,2,0)</f>
        <v>Bắp bò muối 200g</v>
      </c>
      <c r="M3634" s="8" t="str">
        <f>VLOOKUP(L3634,'[1]Mã Misa'!$C$2:$D$74,2,0)</f>
        <v>BBM200</v>
      </c>
      <c r="N3634" s="2">
        <v>87787</v>
      </c>
      <c r="O3634" t="s">
        <v>3979</v>
      </c>
      <c r="P3634" s="8" t="str">
        <f t="shared" si="284"/>
        <v>0002142</v>
      </c>
      <c r="Q3634" s="8" t="e">
        <f t="shared" si="282"/>
        <v>#N/A</v>
      </c>
      <c r="R3634" s="19">
        <v>44557</v>
      </c>
      <c r="S3634" s="17" t="s">
        <v>5136</v>
      </c>
      <c r="T3634" s="8" t="str">
        <f t="shared" si="285"/>
        <v>VM+ NTN 28</v>
      </c>
      <c r="U3634" t="s">
        <v>11793</v>
      </c>
      <c r="Y3634" t="str">
        <f t="shared" si="286"/>
        <v>WINCOMNINHTHUAN</v>
      </c>
    </row>
    <row r="3635" spans="1:25" x14ac:dyDescent="0.2">
      <c r="A3635" t="s">
        <v>0</v>
      </c>
      <c r="B3635" t="s">
        <v>5137</v>
      </c>
      <c r="D3635" t="s">
        <v>42</v>
      </c>
      <c r="E3635" t="s">
        <v>3</v>
      </c>
      <c r="F3635" s="12">
        <v>4</v>
      </c>
      <c r="G3635" s="2">
        <v>351148</v>
      </c>
      <c r="H3635" t="s">
        <v>4</v>
      </c>
      <c r="J3635" t="s">
        <v>43</v>
      </c>
      <c r="K3635" s="9" t="str">
        <f t="shared" si="283"/>
        <v>Bắp bò muối gói 200g</v>
      </c>
      <c r="L3635" s="8" t="str">
        <f>VLOOKUP(K3635,'[1]Mã Misa'!$B$2:$D$74,2,0)</f>
        <v>Bắp bò muối 200g</v>
      </c>
      <c r="M3635" s="8" t="str">
        <f>VLOOKUP(L3635,'[1]Mã Misa'!$C$2:$D$74,2,0)</f>
        <v>BBM200</v>
      </c>
      <c r="N3635" s="2">
        <v>87787</v>
      </c>
      <c r="O3635" t="s">
        <v>5138</v>
      </c>
      <c r="P3635" s="8" t="str">
        <f t="shared" si="284"/>
        <v>0048698</v>
      </c>
      <c r="Q3635" s="8" t="e">
        <f t="shared" si="282"/>
        <v>#N/A</v>
      </c>
      <c r="R3635" s="19">
        <v>44557</v>
      </c>
      <c r="S3635" s="17" t="s">
        <v>5139</v>
      </c>
      <c r="T3635" s="8" t="str">
        <f t="shared" si="285"/>
        <v>VM+ HCM 34</v>
      </c>
      <c r="U3635" t="s">
        <v>11794</v>
      </c>
      <c r="Y3635" t="str">
        <f t="shared" si="286"/>
        <v>WINCOMHOCHIMINH</v>
      </c>
    </row>
    <row r="3636" spans="1:25" x14ac:dyDescent="0.2">
      <c r="A3636" t="s">
        <v>0</v>
      </c>
      <c r="B3636" t="s">
        <v>5137</v>
      </c>
      <c r="D3636" t="s">
        <v>121</v>
      </c>
      <c r="E3636" t="s">
        <v>3</v>
      </c>
      <c r="F3636" s="12">
        <v>4</v>
      </c>
      <c r="G3636" s="2">
        <v>293724</v>
      </c>
      <c r="H3636" t="s">
        <v>4</v>
      </c>
      <c r="J3636" t="s">
        <v>122</v>
      </c>
      <c r="K3636" s="9" t="str">
        <f t="shared" si="283"/>
        <v>Chân giò heo muối gói 300g</v>
      </c>
      <c r="L3636" s="8" t="str">
        <f>VLOOKUP(K3636,'[1]Mã Misa'!$B$2:$D$74,2,0)</f>
        <v>Chân giò heo muối 300g</v>
      </c>
      <c r="M3636" s="8" t="str">
        <f>VLOOKUP(L3636,'[1]Mã Misa'!$C$2:$D$74,2,0)</f>
        <v>CGM300</v>
      </c>
      <c r="N3636" s="2">
        <v>73431</v>
      </c>
      <c r="O3636" t="s">
        <v>5138</v>
      </c>
      <c r="P3636" s="8" t="str">
        <f t="shared" si="284"/>
        <v>0048698</v>
      </c>
      <c r="Q3636" s="8" t="e">
        <f t="shared" si="282"/>
        <v>#N/A</v>
      </c>
      <c r="R3636" s="19">
        <v>44557</v>
      </c>
      <c r="S3636" s="17" t="s">
        <v>5139</v>
      </c>
      <c r="T3636" s="8" t="str">
        <f t="shared" si="285"/>
        <v>VM+ HCM 34</v>
      </c>
      <c r="U3636" t="s">
        <v>11794</v>
      </c>
      <c r="Y3636" t="str">
        <f t="shared" si="286"/>
        <v>WINCOMHOCHIMINH</v>
      </c>
    </row>
    <row r="3637" spans="1:25" x14ac:dyDescent="0.2">
      <c r="A3637" t="s">
        <v>0</v>
      </c>
      <c r="B3637" t="s">
        <v>5137</v>
      </c>
      <c r="D3637" t="s">
        <v>30</v>
      </c>
      <c r="E3637" t="s">
        <v>3</v>
      </c>
      <c r="F3637" s="12">
        <v>4</v>
      </c>
      <c r="G3637" s="2">
        <v>444232</v>
      </c>
      <c r="H3637" t="s">
        <v>4</v>
      </c>
      <c r="J3637" t="s">
        <v>31</v>
      </c>
      <c r="K3637" s="9" t="str">
        <f t="shared" si="283"/>
        <v>Gà muối gói 500g</v>
      </c>
      <c r="L3637" s="8" t="str">
        <f>VLOOKUP(K3637,'[1]Mã Misa'!$B$2:$D$74,2,0)</f>
        <v>Gà muối 500g</v>
      </c>
      <c r="M3637" s="8" t="str">
        <f>VLOOKUP(L3637,'[1]Mã Misa'!$C$2:$D$74,2,0)</f>
        <v>GM500</v>
      </c>
      <c r="N3637" s="2">
        <v>111058</v>
      </c>
      <c r="O3637" t="s">
        <v>5138</v>
      </c>
      <c r="P3637" s="8" t="str">
        <f t="shared" si="284"/>
        <v>0048698</v>
      </c>
      <c r="Q3637" s="8" t="e">
        <f t="shared" si="282"/>
        <v>#N/A</v>
      </c>
      <c r="R3637" s="19">
        <v>44557</v>
      </c>
      <c r="S3637" s="17" t="s">
        <v>5139</v>
      </c>
      <c r="T3637" s="8" t="str">
        <f t="shared" si="285"/>
        <v>VM+ HCM 34</v>
      </c>
      <c r="U3637" t="s">
        <v>11794</v>
      </c>
      <c r="Y3637" t="str">
        <f t="shared" si="286"/>
        <v>WINCOMHOCHIMINH</v>
      </c>
    </row>
    <row r="3638" spans="1:25" x14ac:dyDescent="0.2">
      <c r="A3638" t="s">
        <v>0</v>
      </c>
      <c r="B3638" t="s">
        <v>5137</v>
      </c>
      <c r="D3638" t="s">
        <v>8</v>
      </c>
      <c r="E3638" t="s">
        <v>3</v>
      </c>
      <c r="F3638" s="12">
        <v>1</v>
      </c>
      <c r="G3638" s="2">
        <v>105400</v>
      </c>
      <c r="H3638" t="s">
        <v>4</v>
      </c>
      <c r="J3638" t="s">
        <v>9</v>
      </c>
      <c r="K3638" s="9" t="str">
        <f t="shared" si="283"/>
        <v>_Đùi gà sốt cay 500g</v>
      </c>
      <c r="L3638" s="8" t="str">
        <f>VLOOKUP(K3638,'[1]Mã Misa'!$B$2:$D$74,2,0)</f>
        <v>Đùi gà sốt cay 500g</v>
      </c>
      <c r="M3638" s="8" t="str">
        <f>VLOOKUP(L3638,'[1]Mã Misa'!$C$2:$D$74,2,0)</f>
        <v>DGSC500</v>
      </c>
      <c r="N3638" s="2">
        <v>105400</v>
      </c>
      <c r="O3638" t="s">
        <v>5138</v>
      </c>
      <c r="P3638" s="8" t="str">
        <f t="shared" si="284"/>
        <v>0048698</v>
      </c>
      <c r="Q3638" s="8" t="e">
        <f t="shared" si="282"/>
        <v>#N/A</v>
      </c>
      <c r="R3638" s="19">
        <v>44557</v>
      </c>
      <c r="S3638" s="17" t="s">
        <v>5139</v>
      </c>
      <c r="T3638" s="8" t="str">
        <f t="shared" si="285"/>
        <v>VM+ HCM 34</v>
      </c>
      <c r="U3638" t="s">
        <v>11794</v>
      </c>
      <c r="Y3638" t="str">
        <f t="shared" si="286"/>
        <v>WINCOMHOCHIMINH</v>
      </c>
    </row>
    <row r="3639" spans="1:25" x14ac:dyDescent="0.2">
      <c r="A3639" t="s">
        <v>0</v>
      </c>
      <c r="B3639" t="s">
        <v>5140</v>
      </c>
      <c r="D3639" t="s">
        <v>42</v>
      </c>
      <c r="E3639" t="s">
        <v>3</v>
      </c>
      <c r="F3639" s="12">
        <v>10</v>
      </c>
      <c r="G3639" s="2">
        <v>877870</v>
      </c>
      <c r="H3639" t="s">
        <v>4</v>
      </c>
      <c r="J3639" t="s">
        <v>43</v>
      </c>
      <c r="K3639" s="9" t="str">
        <f t="shared" si="283"/>
        <v>Bắp bò muối gói 200g</v>
      </c>
      <c r="L3639" s="8" t="str">
        <f>VLOOKUP(K3639,'[1]Mã Misa'!$B$2:$D$74,2,0)</f>
        <v>Bắp bò muối 200g</v>
      </c>
      <c r="M3639" s="8" t="str">
        <f>VLOOKUP(L3639,'[1]Mã Misa'!$C$2:$D$74,2,0)</f>
        <v>BBM200</v>
      </c>
      <c r="N3639" s="2">
        <v>87787</v>
      </c>
      <c r="O3639" t="s">
        <v>5141</v>
      </c>
      <c r="P3639" s="8" t="str">
        <f t="shared" si="284"/>
        <v>0164526</v>
      </c>
      <c r="Q3639" s="8" t="e">
        <f t="shared" si="282"/>
        <v>#N/A</v>
      </c>
      <c r="R3639" s="19">
        <v>44557</v>
      </c>
      <c r="S3639" s="17" t="s">
        <v>5142</v>
      </c>
      <c r="T3639" s="8" t="str">
        <f t="shared" si="285"/>
        <v>VM+ HNI Dố</v>
      </c>
      <c r="U3639" t="s">
        <v>11795</v>
      </c>
      <c r="Y3639" t="str">
        <f t="shared" si="286"/>
        <v>WINCOMHANOI</v>
      </c>
    </row>
    <row r="3640" spans="1:25" x14ac:dyDescent="0.2">
      <c r="A3640" t="s">
        <v>0</v>
      </c>
      <c r="B3640" t="s">
        <v>5143</v>
      </c>
      <c r="D3640" t="s">
        <v>42</v>
      </c>
      <c r="E3640" t="s">
        <v>3</v>
      </c>
      <c r="F3640" s="12">
        <v>6</v>
      </c>
      <c r="G3640" s="2">
        <v>526722</v>
      </c>
      <c r="H3640" t="s">
        <v>4</v>
      </c>
      <c r="J3640" t="s">
        <v>43</v>
      </c>
      <c r="K3640" s="9" t="str">
        <f t="shared" si="283"/>
        <v>Bắp bò muối gói 200g</v>
      </c>
      <c r="L3640" s="8" t="str">
        <f>VLOOKUP(K3640,'[1]Mã Misa'!$B$2:$D$74,2,0)</f>
        <v>Bắp bò muối 200g</v>
      </c>
      <c r="M3640" s="8" t="str">
        <f>VLOOKUP(L3640,'[1]Mã Misa'!$C$2:$D$74,2,0)</f>
        <v>BBM200</v>
      </c>
      <c r="N3640" s="2">
        <v>87787</v>
      </c>
      <c r="O3640" t="s">
        <v>5144</v>
      </c>
      <c r="P3640" s="8" t="str">
        <f t="shared" si="284"/>
        <v>0004547</v>
      </c>
      <c r="Q3640" s="8" t="e">
        <f t="shared" si="282"/>
        <v>#N/A</v>
      </c>
      <c r="R3640" s="19">
        <v>44557</v>
      </c>
      <c r="S3640" s="17" t="s">
        <v>5145</v>
      </c>
      <c r="T3640" s="8" t="str">
        <f t="shared" si="285"/>
        <v>VM+ KHA Lô</v>
      </c>
      <c r="U3640" t="s">
        <v>11796</v>
      </c>
      <c r="Y3640" t="str">
        <f t="shared" si="286"/>
        <v>WINCOMKHANHHOA</v>
      </c>
    </row>
    <row r="3641" spans="1:25" x14ac:dyDescent="0.2">
      <c r="A3641" t="s">
        <v>0</v>
      </c>
      <c r="B3641" t="s">
        <v>5146</v>
      </c>
      <c r="D3641" t="s">
        <v>42</v>
      </c>
      <c r="E3641" t="s">
        <v>3</v>
      </c>
      <c r="F3641" s="12">
        <v>3</v>
      </c>
      <c r="G3641" s="2">
        <v>263361</v>
      </c>
      <c r="H3641" t="s">
        <v>4</v>
      </c>
      <c r="J3641" t="s">
        <v>43</v>
      </c>
      <c r="K3641" s="9" t="str">
        <f t="shared" si="283"/>
        <v>Bắp bò muối gói 200g</v>
      </c>
      <c r="L3641" s="8" t="str">
        <f>VLOOKUP(K3641,'[1]Mã Misa'!$B$2:$D$74,2,0)</f>
        <v>Bắp bò muối 200g</v>
      </c>
      <c r="M3641" s="8" t="str">
        <f>VLOOKUP(L3641,'[1]Mã Misa'!$C$2:$D$74,2,0)</f>
        <v>BBM200</v>
      </c>
      <c r="N3641" s="2">
        <v>87787</v>
      </c>
      <c r="O3641" t="s">
        <v>5147</v>
      </c>
      <c r="P3641" s="8" t="str">
        <f t="shared" si="284"/>
        <v>0164528</v>
      </c>
      <c r="Q3641" s="8" t="e">
        <f t="shared" si="282"/>
        <v>#N/A</v>
      </c>
      <c r="R3641" s="19">
        <v>44557</v>
      </c>
      <c r="S3641" s="17" t="s">
        <v>1727</v>
      </c>
      <c r="T3641" s="8" t="str">
        <f t="shared" si="285"/>
        <v>VM+ HNI 16</v>
      </c>
      <c r="U3641" t="s">
        <v>11007</v>
      </c>
      <c r="Y3641" t="str">
        <f t="shared" si="286"/>
        <v>WINCOMHANOI</v>
      </c>
    </row>
    <row r="3642" spans="1:25" x14ac:dyDescent="0.2">
      <c r="A3642" t="s">
        <v>0</v>
      </c>
      <c r="B3642" t="s">
        <v>5148</v>
      </c>
      <c r="D3642" t="s">
        <v>42</v>
      </c>
      <c r="E3642" t="s">
        <v>3</v>
      </c>
      <c r="F3642" s="12">
        <v>5</v>
      </c>
      <c r="G3642" s="2">
        <v>438935</v>
      </c>
      <c r="H3642" t="s">
        <v>4</v>
      </c>
      <c r="J3642" t="s">
        <v>43</v>
      </c>
      <c r="K3642" s="9" t="str">
        <f t="shared" si="283"/>
        <v>Bắp bò muối gói 200g</v>
      </c>
      <c r="L3642" s="8" t="str">
        <f>VLOOKUP(K3642,'[1]Mã Misa'!$B$2:$D$74,2,0)</f>
        <v>Bắp bò muối 200g</v>
      </c>
      <c r="M3642" s="8" t="str">
        <f>VLOOKUP(L3642,'[1]Mã Misa'!$C$2:$D$74,2,0)</f>
        <v>BBM200</v>
      </c>
      <c r="N3642" s="2">
        <v>87787</v>
      </c>
      <c r="O3642" t="s">
        <v>5149</v>
      </c>
      <c r="P3642" s="8" t="str">
        <f t="shared" si="284"/>
        <v>0004548</v>
      </c>
      <c r="Q3642" s="8" t="e">
        <f t="shared" si="282"/>
        <v>#N/A</v>
      </c>
      <c r="R3642" s="19">
        <v>44557</v>
      </c>
      <c r="S3642" s="17" t="s">
        <v>5150</v>
      </c>
      <c r="T3642" s="8" t="str">
        <f t="shared" si="285"/>
        <v xml:space="preserve">VM+ KHA 8 </v>
      </c>
      <c r="U3642" t="s">
        <v>11797</v>
      </c>
      <c r="Y3642" t="str">
        <f t="shared" si="286"/>
        <v>WINCOMKHANHHOA</v>
      </c>
    </row>
    <row r="3643" spans="1:25" x14ac:dyDescent="0.2">
      <c r="A3643" t="s">
        <v>0</v>
      </c>
      <c r="B3643" t="s">
        <v>5151</v>
      </c>
      <c r="D3643" t="s">
        <v>42</v>
      </c>
      <c r="E3643" t="s">
        <v>3</v>
      </c>
      <c r="F3643" s="12">
        <v>3</v>
      </c>
      <c r="G3643" s="2">
        <v>263361</v>
      </c>
      <c r="H3643" t="s">
        <v>4</v>
      </c>
      <c r="J3643" t="s">
        <v>43</v>
      </c>
      <c r="K3643" s="9" t="str">
        <f t="shared" si="283"/>
        <v>Bắp bò muối gói 200g</v>
      </c>
      <c r="L3643" s="8" t="str">
        <f>VLOOKUP(K3643,'[1]Mã Misa'!$B$2:$D$74,2,0)</f>
        <v>Bắp bò muối 200g</v>
      </c>
      <c r="M3643" s="8" t="str">
        <f>VLOOKUP(L3643,'[1]Mã Misa'!$C$2:$D$74,2,0)</f>
        <v>BBM200</v>
      </c>
      <c r="N3643" s="2">
        <v>87787</v>
      </c>
      <c r="O3643" t="s">
        <v>5152</v>
      </c>
      <c r="P3643" s="8" t="str">
        <f t="shared" si="284"/>
        <v>0048699</v>
      </c>
      <c r="Q3643" s="8" t="e">
        <f t="shared" si="282"/>
        <v>#N/A</v>
      </c>
      <c r="R3643" s="19">
        <v>44557</v>
      </c>
      <c r="S3643" s="17" t="s">
        <v>5153</v>
      </c>
      <c r="T3643" s="8" t="str">
        <f t="shared" si="285"/>
        <v>VM+ HCM 12</v>
      </c>
      <c r="U3643" t="s">
        <v>11798</v>
      </c>
      <c r="Y3643" t="str">
        <f t="shared" si="286"/>
        <v>WINCOMHOCHIMINH</v>
      </c>
    </row>
    <row r="3644" spans="1:25" x14ac:dyDescent="0.2">
      <c r="A3644" t="s">
        <v>0</v>
      </c>
      <c r="B3644" t="s">
        <v>5154</v>
      </c>
      <c r="D3644" t="s">
        <v>30</v>
      </c>
      <c r="E3644" t="s">
        <v>3</v>
      </c>
      <c r="F3644" s="12">
        <v>4</v>
      </c>
      <c r="G3644" s="2">
        <v>444232</v>
      </c>
      <c r="H3644" t="s">
        <v>4</v>
      </c>
      <c r="J3644" t="s">
        <v>31</v>
      </c>
      <c r="K3644" s="9" t="str">
        <f t="shared" si="283"/>
        <v>Gà muối gói 500g</v>
      </c>
      <c r="L3644" s="8" t="str">
        <f>VLOOKUP(K3644,'[1]Mã Misa'!$B$2:$D$74,2,0)</f>
        <v>Gà muối 500g</v>
      </c>
      <c r="M3644" s="8" t="str">
        <f>VLOOKUP(L3644,'[1]Mã Misa'!$C$2:$D$74,2,0)</f>
        <v>GM500</v>
      </c>
      <c r="N3644" s="2">
        <v>111058</v>
      </c>
      <c r="O3644" t="s">
        <v>5155</v>
      </c>
      <c r="P3644" s="8" t="str">
        <f t="shared" si="284"/>
        <v>0164529</v>
      </c>
      <c r="Q3644" s="8" t="e">
        <f t="shared" si="282"/>
        <v>#N/A</v>
      </c>
      <c r="R3644" s="19">
        <v>44557</v>
      </c>
      <c r="S3644" s="17" t="s">
        <v>5156</v>
      </c>
      <c r="T3644" s="8" t="str">
        <f t="shared" si="285"/>
        <v>VM+ HNI Lô</v>
      </c>
      <c r="U3644" t="s">
        <v>11799</v>
      </c>
      <c r="Y3644" t="str">
        <f t="shared" si="286"/>
        <v>WINCOMHANOI</v>
      </c>
    </row>
    <row r="3645" spans="1:25" x14ac:dyDescent="0.2">
      <c r="A3645" t="s">
        <v>0</v>
      </c>
      <c r="B3645" t="s">
        <v>5154</v>
      </c>
      <c r="D3645" t="s">
        <v>15</v>
      </c>
      <c r="E3645" t="s">
        <v>3</v>
      </c>
      <c r="F3645" s="12">
        <v>5</v>
      </c>
      <c r="G3645" s="2">
        <v>230000</v>
      </c>
      <c r="H3645" t="s">
        <v>4</v>
      </c>
      <c r="J3645" t="s">
        <v>16</v>
      </c>
      <c r="K3645" s="9" t="str">
        <f t="shared" si="283"/>
        <v>Mộc nấm hương gói 250g</v>
      </c>
      <c r="L3645" s="8" t="str">
        <f>VLOOKUP(K3645,'[1]Mã Misa'!$B$2:$D$74,2,0)</f>
        <v>Mộc Nấm Hương 250g</v>
      </c>
      <c r="M3645" s="8" t="str">
        <f>VLOOKUP(L3645,'[1]Mã Misa'!$C$2:$D$74,2,0)</f>
        <v>MNH250</v>
      </c>
      <c r="N3645" s="2">
        <v>46000</v>
      </c>
      <c r="O3645" t="s">
        <v>5155</v>
      </c>
      <c r="P3645" s="8" t="str">
        <f t="shared" si="284"/>
        <v>0164529</v>
      </c>
      <c r="Q3645" s="8" t="e">
        <f t="shared" si="282"/>
        <v>#N/A</v>
      </c>
      <c r="R3645" s="19">
        <v>44557</v>
      </c>
      <c r="S3645" s="17" t="s">
        <v>5156</v>
      </c>
      <c r="T3645" s="8" t="str">
        <f t="shared" si="285"/>
        <v>VM+ HNI Lô</v>
      </c>
      <c r="U3645" t="s">
        <v>11799</v>
      </c>
      <c r="Y3645" t="str">
        <f t="shared" si="286"/>
        <v>WINCOMHANOI</v>
      </c>
    </row>
    <row r="3646" spans="1:25" x14ac:dyDescent="0.2">
      <c r="A3646" t="s">
        <v>0</v>
      </c>
      <c r="B3646" t="s">
        <v>5157</v>
      </c>
      <c r="D3646" t="s">
        <v>42</v>
      </c>
      <c r="E3646" t="s">
        <v>3</v>
      </c>
      <c r="F3646" s="12">
        <v>1</v>
      </c>
      <c r="G3646" s="2">
        <v>87787</v>
      </c>
      <c r="H3646" t="s">
        <v>4</v>
      </c>
      <c r="J3646" t="s">
        <v>43</v>
      </c>
      <c r="K3646" s="9" t="str">
        <f t="shared" si="283"/>
        <v>Bắp bò muối gói 200g</v>
      </c>
      <c r="L3646" s="8" t="str">
        <f>VLOOKUP(K3646,'[1]Mã Misa'!$B$2:$D$74,2,0)</f>
        <v>Bắp bò muối 200g</v>
      </c>
      <c r="M3646" s="8" t="str">
        <f>VLOOKUP(L3646,'[1]Mã Misa'!$C$2:$D$74,2,0)</f>
        <v>BBM200</v>
      </c>
      <c r="N3646" s="2">
        <v>87787</v>
      </c>
      <c r="O3646" t="s">
        <v>5158</v>
      </c>
      <c r="P3646" s="8" t="str">
        <f t="shared" si="284"/>
        <v>0164530</v>
      </c>
      <c r="Q3646" s="8" t="e">
        <f t="shared" si="282"/>
        <v>#N/A</v>
      </c>
      <c r="R3646" s="19">
        <v>44557</v>
      </c>
      <c r="S3646" s="17" t="s">
        <v>5159</v>
      </c>
      <c r="T3646" s="8" t="str">
        <f t="shared" si="285"/>
        <v>VM+ HNI 78</v>
      </c>
      <c r="U3646" t="s">
        <v>11800</v>
      </c>
      <c r="Y3646" t="str">
        <f t="shared" si="286"/>
        <v>WINCOMHANOI</v>
      </c>
    </row>
    <row r="3647" spans="1:25" x14ac:dyDescent="0.2">
      <c r="A3647" t="s">
        <v>0</v>
      </c>
      <c r="B3647" t="s">
        <v>5160</v>
      </c>
      <c r="D3647" t="s">
        <v>11</v>
      </c>
      <c r="E3647" t="s">
        <v>3</v>
      </c>
      <c r="F3647" s="12">
        <v>5</v>
      </c>
      <c r="G3647" s="2">
        <v>250910</v>
      </c>
      <c r="H3647" t="s">
        <v>4</v>
      </c>
      <c r="J3647" t="s">
        <v>12</v>
      </c>
      <c r="K3647" s="9" t="str">
        <f t="shared" si="283"/>
        <v>Giò tai lưỡi xào gói 250g</v>
      </c>
      <c r="L3647" s="8" t="str">
        <f>VLOOKUP(K3647,'[1]Mã Misa'!$B$2:$D$74,2,0)</f>
        <v>Giò Tai Lưỡi Xào 250g</v>
      </c>
      <c r="M3647" s="8" t="str">
        <f>VLOOKUP(L3647,'[1]Mã Misa'!$C$2:$D$74,2,0)</f>
        <v>GTLX250G</v>
      </c>
      <c r="N3647" s="2">
        <v>50182</v>
      </c>
      <c r="O3647" t="s">
        <v>5161</v>
      </c>
      <c r="P3647" s="8" t="str">
        <f t="shared" si="284"/>
        <v>0164531</v>
      </c>
      <c r="Q3647" s="8" t="e">
        <f t="shared" si="282"/>
        <v>#N/A</v>
      </c>
      <c r="R3647" s="19">
        <v>44557</v>
      </c>
      <c r="S3647" s="17" t="s">
        <v>5162</v>
      </c>
      <c r="T3647" s="8" t="str">
        <f t="shared" si="285"/>
        <v>VM+ HNI 45</v>
      </c>
      <c r="U3647" t="s">
        <v>11801</v>
      </c>
      <c r="Y3647" t="str">
        <f t="shared" si="286"/>
        <v>WINCOMHANOI</v>
      </c>
    </row>
    <row r="3648" spans="1:25" x14ac:dyDescent="0.2">
      <c r="A3648" t="s">
        <v>0</v>
      </c>
      <c r="B3648" t="s">
        <v>5163</v>
      </c>
      <c r="D3648" t="s">
        <v>42</v>
      </c>
      <c r="E3648" t="s">
        <v>3</v>
      </c>
      <c r="F3648" s="12">
        <v>4</v>
      </c>
      <c r="G3648" s="2">
        <v>351148</v>
      </c>
      <c r="H3648" t="s">
        <v>4</v>
      </c>
      <c r="J3648" t="s">
        <v>43</v>
      </c>
      <c r="K3648" s="9" t="str">
        <f t="shared" si="283"/>
        <v>Bắp bò muối gói 200g</v>
      </c>
      <c r="L3648" s="8" t="str">
        <f>VLOOKUP(K3648,'[1]Mã Misa'!$B$2:$D$74,2,0)</f>
        <v>Bắp bò muối 200g</v>
      </c>
      <c r="M3648" s="8" t="str">
        <f>VLOOKUP(L3648,'[1]Mã Misa'!$C$2:$D$74,2,0)</f>
        <v>BBM200</v>
      </c>
      <c r="N3648" s="2">
        <v>87787</v>
      </c>
      <c r="O3648" t="s">
        <v>5164</v>
      </c>
      <c r="P3648" s="8" t="str">
        <f t="shared" si="284"/>
        <v>0048701</v>
      </c>
      <c r="Q3648" s="8" t="e">
        <f t="shared" si="282"/>
        <v>#N/A</v>
      </c>
      <c r="R3648" s="19">
        <v>44557</v>
      </c>
      <c r="S3648" s="17" t="s">
        <v>5165</v>
      </c>
      <c r="T3648" s="8" t="str">
        <f t="shared" si="285"/>
        <v>VM+ HCM 87</v>
      </c>
      <c r="U3648" t="s">
        <v>11802</v>
      </c>
      <c r="Y3648" t="str">
        <f t="shared" si="286"/>
        <v>WINCOMHOCHIMINH</v>
      </c>
    </row>
    <row r="3649" spans="1:25" x14ac:dyDescent="0.2">
      <c r="A3649" t="s">
        <v>0</v>
      </c>
      <c r="B3649" t="s">
        <v>5166</v>
      </c>
      <c r="D3649" t="s">
        <v>42</v>
      </c>
      <c r="E3649" t="s">
        <v>3</v>
      </c>
      <c r="F3649" s="12">
        <v>7</v>
      </c>
      <c r="G3649" s="2">
        <v>614509</v>
      </c>
      <c r="H3649" t="s">
        <v>4</v>
      </c>
      <c r="J3649" t="s">
        <v>43</v>
      </c>
      <c r="K3649" s="9" t="str">
        <f t="shared" si="283"/>
        <v>Bắp bò muối gói 200g</v>
      </c>
      <c r="L3649" s="8" t="str">
        <f>VLOOKUP(K3649,'[1]Mã Misa'!$B$2:$D$74,2,0)</f>
        <v>Bắp bò muối 200g</v>
      </c>
      <c r="M3649" s="8" t="str">
        <f>VLOOKUP(L3649,'[1]Mã Misa'!$C$2:$D$74,2,0)</f>
        <v>BBM200</v>
      </c>
      <c r="N3649" s="2">
        <v>87787</v>
      </c>
      <c r="O3649" t="s">
        <v>5167</v>
      </c>
      <c r="P3649" s="8" t="str">
        <f t="shared" si="284"/>
        <v>0048702</v>
      </c>
      <c r="Q3649" s="8" t="e">
        <f t="shared" si="282"/>
        <v>#N/A</v>
      </c>
      <c r="R3649" s="19">
        <v>44557</v>
      </c>
      <c r="S3649" s="17" t="s">
        <v>1063</v>
      </c>
      <c r="T3649" s="8" t="str">
        <f t="shared" si="285"/>
        <v>VM+ HCM Lô</v>
      </c>
      <c r="U3649" t="s">
        <v>10819</v>
      </c>
      <c r="Y3649" t="str">
        <f t="shared" si="286"/>
        <v>WINCOMHOCHIMINH</v>
      </c>
    </row>
    <row r="3650" spans="1:25" x14ac:dyDescent="0.2">
      <c r="A3650" t="s">
        <v>0</v>
      </c>
      <c r="B3650" t="s">
        <v>5168</v>
      </c>
      <c r="D3650" t="s">
        <v>42</v>
      </c>
      <c r="E3650" t="s">
        <v>3</v>
      </c>
      <c r="F3650" s="12">
        <v>3</v>
      </c>
      <c r="G3650" s="2">
        <v>263361</v>
      </c>
      <c r="H3650" t="s">
        <v>4</v>
      </c>
      <c r="J3650" t="s">
        <v>43</v>
      </c>
      <c r="K3650" s="9" t="str">
        <f t="shared" si="283"/>
        <v>Bắp bò muối gói 200g</v>
      </c>
      <c r="L3650" s="8" t="str">
        <f>VLOOKUP(K3650,'[1]Mã Misa'!$B$2:$D$74,2,0)</f>
        <v>Bắp bò muối 200g</v>
      </c>
      <c r="M3650" s="8" t="str">
        <f>VLOOKUP(L3650,'[1]Mã Misa'!$C$2:$D$74,2,0)</f>
        <v>BBM200</v>
      </c>
      <c r="N3650" s="2">
        <v>87787</v>
      </c>
      <c r="O3650" t="s">
        <v>5169</v>
      </c>
      <c r="P3650" s="8" t="str">
        <f t="shared" si="284"/>
        <v>0021301</v>
      </c>
      <c r="Q3650" s="8" t="e">
        <f t="shared" si="282"/>
        <v>#N/A</v>
      </c>
      <c r="R3650" s="19">
        <v>44557</v>
      </c>
      <c r="S3650" s="17" t="s">
        <v>5170</v>
      </c>
      <c r="T3650" s="8" t="str">
        <f t="shared" si="285"/>
        <v>VM+ DNG 76</v>
      </c>
      <c r="U3650" t="s">
        <v>11803</v>
      </c>
      <c r="Y3650" t="str">
        <f t="shared" si="286"/>
        <v>WINCOMDANANG</v>
      </c>
    </row>
    <row r="3651" spans="1:25" x14ac:dyDescent="0.2">
      <c r="A3651" t="s">
        <v>0</v>
      </c>
      <c r="B3651" t="s">
        <v>5171</v>
      </c>
      <c r="D3651" t="s">
        <v>42</v>
      </c>
      <c r="E3651" t="s">
        <v>3</v>
      </c>
      <c r="F3651" s="12">
        <v>8</v>
      </c>
      <c r="G3651" s="2">
        <v>702296</v>
      </c>
      <c r="H3651" t="s">
        <v>4</v>
      </c>
      <c r="J3651" t="s">
        <v>43</v>
      </c>
      <c r="K3651" s="9" t="str">
        <f t="shared" si="283"/>
        <v>Bắp bò muối gói 200g</v>
      </c>
      <c r="L3651" s="8" t="str">
        <f>VLOOKUP(K3651,'[1]Mã Misa'!$B$2:$D$74,2,0)</f>
        <v>Bắp bò muối 200g</v>
      </c>
      <c r="M3651" s="8" t="str">
        <f>VLOOKUP(L3651,'[1]Mã Misa'!$C$2:$D$74,2,0)</f>
        <v>BBM200</v>
      </c>
      <c r="N3651" s="2">
        <v>87787</v>
      </c>
      <c r="O3651" t="s">
        <v>5172</v>
      </c>
      <c r="P3651" s="8" t="str">
        <f t="shared" si="284"/>
        <v>0004333</v>
      </c>
      <c r="Q3651" s="8" t="e">
        <f t="shared" ref="Q3651:Q3714" si="287">IF(VLOOKUP(P3651,$AD$1:$AF$32,1,0)&lt;&gt;0,(P3651&amp;"A"),0)</f>
        <v>#N/A</v>
      </c>
      <c r="R3651" s="19">
        <v>44557</v>
      </c>
      <c r="S3651" s="17" t="s">
        <v>5173</v>
      </c>
      <c r="T3651" s="8" t="str">
        <f t="shared" si="285"/>
        <v>VM+ DNI 15</v>
      </c>
      <c r="U3651" t="s">
        <v>11804</v>
      </c>
      <c r="Y3651" t="str">
        <f>IF(ISNUMBER(SEARCH($V$3,T3651)),"WINCOMHANOI",IF(ISNUMBER(SEARCH($V$4,T3651)),"WINCOMHOCHIMINH",IF(ISNUMBER(SEARCH($V$5,T3651)),"WINCOMDANANG",IF(ISNUMBER(SEARCH($V$6,T3651)),"WINCOMHAIDUONG",IF(ISNUMBER(SEARCH($V$7,T3651)),"WINCOMQUANGNINH",IF(ISNUMBER(SEARCH($V$8,T3651)),"WINCOMHAIPHONG",IF(ISNUMBER(SEARCH($V$9,T3651)),"WINCOMBACGIANG",IF(ISNUMBER(SEARCH($V$10,T3651)),"WINCOMBACNINH",IF(ISNUMBER(SEARCH($V$11,T3651)),"WINCOMPHUTHO",IF(ISNUMBER(SEARCH($V$12,T3651)),"WINCOMHATINH",IF(ISNUMBER(SEARCH($V$13,T3651)),"WINCOMTHAINGUYEN",IF(ISNUMBER(SEARCH($V$14,T3651)),"WINCOMKHANHHOA",IF(ISNUMBER(SEARCH($V$15,T3651)),"WINCOMHUNGYEN",IF(ISNUMBER(SEARCH($V$16,T3651)),"WINCOMNGHEAN",IF(ISNUMBER(SEARCH($V$17,T3651)),"WINCOMLAOCAI",IF(ISNUMBER(SEARCH($V$18,T3651)),"WINCOMVUNGTAU",IF(ISNUMBER(SEARCH($V$19,T3651)),"WINCOMBINHDUONG",IF(ISNUMBER(SEARCH($V$20,T3651)),"WINCOMKIENGIANG",IF(ISNUMBER(SEARCH($V$21,T3651)),"WINCOMHANAM",IF(ISNUMBER(SEARCH($V$22,T3651)),"WINCOMNAMDINH",IF(ISNUMBER(SEARCH($V$23,T3651)),"WINCOMLANGSON",IF(ISNUMBER(SEARCH($V$24,T3651)),"WINCOMTHANHHOA",IF(ISNUMBER(SEARCH($V$25,T3651)),"WINCOMYENBAI",IF(ISNUMBER(SEARCH($V$26,T3651)),"WINCOMTUYENQUANG",IF(ISNUMBER(SEARCH($V$27,T3651)),"WINCOMHUE",IF(ISNUMBER(SEARCH($V$28,T3651)),"WINCOMQUANGNAM",IF(ISNUMBER(SEARCH($V$29,T3651)),"WINCOMVINHPHUC",IF(ISNUMBER(SEARCH($V$30,T3651)),"WINCOMHAGIANG",IF(ISNUMBER(SEARCH($V$31,T3651)),"WINCOMNINHBINH",IF(ISNUMBER(SEARCH($V$32,T3651)),"WINCOMTRAVINH",IF(ISNUMBER(SEARCH($V$33,T3651)),"WINCOMCANTHO",IF(ISNUMBER(SEARCH($V$34,T3651)),"WINCOMBENTRE",IF(ISNUMBER(SEARCH($V$35,T3651)),"WINCOMCAMAU",IF(ISNUMBER(SEARCH($V$36,T3651)),"WINCOMANGIANG",IF(ISNUMBER(SEARCH($V$37,T3651)),"WINCOMNINHTHUAN",IF(ISNUMBER(SEARCH($V$38,T3651)),"WINCOMTHAIBINH",IF(ISNUMBER(SEARCH($V$39,T3651)),"WINCOMGIALAI",IF(ISNUMBER(SEARCH($V$40,T3651)),"WINCOMHOABINH",IF(ISNUMBER(SEARCH($V$41,T3651)),"WINCOMQUANGNGAI",IF(ISNUMBER(SEARCH($V$42,T3651)),"WINCOMBINHTHUAN",IF(ISNUMBER(SEARCH($V$43,T3651)),"WINCOMDAKLAK",IF(ISNUMBER(SEARCH($V$44,T3651)),"WINCOMSOCTRANG",IF(ISNUMBER(SEARCH($V$45,T3651)),"WINCOMSONLA",IF(ISNUMBER(SEARCH($V$46,T3651)),"WINCOMKONTUM",IF(ISNUMBER(SEARCH($V$47,T3651)),"WINCOMPHUYEN",IF(ISNUMBER(SEARCH($V$48,T3651)),"WINCOMQUANGTRI",IF(ISNUMBER(SEARCH($V$49,T3651)),"WINCOMBINHDINH",IF(ISNUMBER(SEARCH($V$50,T3651)),"WINCOMCAOBANG",IF(ISNUMBER(SEARCH($V$51,T3651)),"WINCOMQUANGBINH",IF(ISNUMBER(SEARCH($V$52,T3651)),"WINCOMLAMDONG",IF(ISNUMBER(SEARCH($V$53,T3651)),"WINCOMVINHLONG",IF(ISNUMBER(SEARCH($V$54,T3651)),"WINCOMDONGTHAP",IF(ISNUMBER(SEARCH($V$55,T3651)),"WINCOMTIENGIANG",IF(ISNUMBER(SEARCH($V$56,T3651)),"WINCOMQUANGNINH",IF(ISNUMBER(SEARCH($V$1399,T3651)),"WINCOMBIENHOA",IF(ISNUMBER(SEARCH($V$1399,T3652)),"0"))))))))))))))))))))))))))))))))))))))))))))))))))))))))</f>
        <v>WINCOMBIENHOA</v>
      </c>
    </row>
    <row r="3652" spans="1:25" x14ac:dyDescent="0.2">
      <c r="A3652" t="s">
        <v>0</v>
      </c>
      <c r="B3652" t="s">
        <v>5174</v>
      </c>
      <c r="D3652" t="s">
        <v>42</v>
      </c>
      <c r="E3652" t="s">
        <v>3</v>
      </c>
      <c r="F3652" s="12">
        <v>5</v>
      </c>
      <c r="G3652" s="2">
        <v>438935</v>
      </c>
      <c r="H3652" t="s">
        <v>4</v>
      </c>
      <c r="J3652" t="s">
        <v>43</v>
      </c>
      <c r="K3652" s="9" t="str">
        <f t="shared" ref="K3652:K3715" si="288">MID(J3652,10,26)</f>
        <v>Bắp bò muối gói 200g</v>
      </c>
      <c r="L3652" s="8" t="str">
        <f>VLOOKUP(K3652,'[1]Mã Misa'!$B$2:$D$74,2,0)</f>
        <v>Bắp bò muối 200g</v>
      </c>
      <c r="M3652" s="8" t="str">
        <f>VLOOKUP(L3652,'[1]Mã Misa'!$C$2:$D$74,2,0)</f>
        <v>BBM200</v>
      </c>
      <c r="N3652" s="2">
        <v>87787</v>
      </c>
      <c r="O3652" t="s">
        <v>396</v>
      </c>
      <c r="P3652" s="8" t="str">
        <f t="shared" ref="P3652:P3715" si="289">RIGHT(O3652,7)</f>
        <v>0000633</v>
      </c>
      <c r="Q3652" s="8" t="e">
        <f t="shared" si="287"/>
        <v>#N/A</v>
      </c>
      <c r="R3652" s="19">
        <v>44537</v>
      </c>
      <c r="S3652" s="17" t="s">
        <v>5175</v>
      </c>
      <c r="T3652" s="8" t="str">
        <f t="shared" ref="T3652:T3715" si="290">LEFT(U3652,10)</f>
        <v>VM+ TGG 20</v>
      </c>
      <c r="U3652" t="s">
        <v>11805</v>
      </c>
      <c r="Y3652" t="str">
        <f t="shared" ref="Y3652:Y3715" si="291">IF(ISNUMBER(SEARCH($V$3,T3652)),"WINCOMHANOI",IF(ISNUMBER(SEARCH($V$4,T3652)),"WINCOMHOCHIMINH",IF(ISNUMBER(SEARCH($V$5,T3652)),"WINCOMDANANG",IF(ISNUMBER(SEARCH($V$6,T3652)),"WINCOMHAIDUONG",IF(ISNUMBER(SEARCH($V$7,T3652)),"WINCOMQUANGNINH",IF(ISNUMBER(SEARCH($V$8,T3652)),"WINCOMHAIPHONG",IF(ISNUMBER(SEARCH($V$9,T3652)),"WINCOMBACGIANG",IF(ISNUMBER(SEARCH($V$10,T3652)),"WINCOMBACNINH",IF(ISNUMBER(SEARCH($V$11,T3652)),"WINCOMPHUTHO",IF(ISNUMBER(SEARCH($V$12,T3652)),"WINCOMHATINH",IF(ISNUMBER(SEARCH($V$13,T3652)),"WINCOMTHAINGUYEN",IF(ISNUMBER(SEARCH($V$14,T3652)),"WINCOMKHANHHOA",IF(ISNUMBER(SEARCH($V$15,T3652)),"WINCOMHUNGYEN",IF(ISNUMBER(SEARCH($V$16,T3652)),"WINCOMNGHEAN",IF(ISNUMBER(SEARCH($V$17,T3652)),"WINCOMLAOCAI",IF(ISNUMBER(SEARCH($V$18,T3652)),"WINCOMVUNGTAU",IF(ISNUMBER(SEARCH($V$19,T3652)),"WINCOMBINHDUONG",IF(ISNUMBER(SEARCH($V$20,T3652)),"WINCOMKIENGIANG",IF(ISNUMBER(SEARCH($V$21,T3652)),"WINCOMHANAM",IF(ISNUMBER(SEARCH($V$22,T3652)),"WINCOMNAMDINH",IF(ISNUMBER(SEARCH($V$23,T3652)),"WINCOMLANGSON",IF(ISNUMBER(SEARCH($V$24,T3652)),"WINCOMTHANHHOA",IF(ISNUMBER(SEARCH($V$25,T3652)),"WINCOMYENBAI",IF(ISNUMBER(SEARCH($V$26,T3652)),"WINCOMTUYENQUANG",IF(ISNUMBER(SEARCH($V$27,T3652)),"WINCOMHUE",IF(ISNUMBER(SEARCH($V$28,T3652)),"WINCOMQUANGNAM",IF(ISNUMBER(SEARCH($V$29,T3652)),"WINCOMVINHPHUC",IF(ISNUMBER(SEARCH($V$30,T3652)),"WINCOMHAGIANG",IF(ISNUMBER(SEARCH($V$31,T3652)),"WINCOMNINHBINH",IF(ISNUMBER(SEARCH($V$32,T3652)),"WINCOMTRAVINH",IF(ISNUMBER(SEARCH($V$33,T3652)),"WINCOMCANTHO",IF(ISNUMBER(SEARCH($V$34,T3652)),"WINCOMBENTRE",IF(ISNUMBER(SEARCH($V$35,T3652)),"WINCOMCAMAU",IF(ISNUMBER(SEARCH($V$36,T3652)),"WINCOMANGIANG",IF(ISNUMBER(SEARCH($V$37,T3652)),"WINCOMNINHTHUAN",IF(ISNUMBER(SEARCH($V$38,T3652)),"WINCOMTHAIBINH",IF(ISNUMBER(SEARCH($V$39,T3652)),"WINCOMGIALAI",IF(ISNUMBER(SEARCH($V$40,T3652)),"WINCOMHOABINH",IF(ISNUMBER(SEARCH($V$41,T3652)),"WINCOMQUANGNGAI",IF(ISNUMBER(SEARCH($V$42,T3652)),"WINCOMBINHTHUAN",IF(ISNUMBER(SEARCH($V$43,T3652)),"WINCOMDAKLAK",IF(ISNUMBER(SEARCH($V$44,T3652)),"WINCOMSOCTRANG",IF(ISNUMBER(SEARCH($V$45,T3652)),"WINCOMSONLA",IF(ISNUMBER(SEARCH($V$46,T3652)),"WINCOMKONTUM",IF(ISNUMBER(SEARCH($V$47,T3652)),"WINCOMPHUYEN",IF(ISNUMBER(SEARCH($V$48,T3652)),"WINCOMQUANGTRI",IF(ISNUMBER(SEARCH($V$49,T3652)),"WINCOMBINHDINH",IF(ISNUMBER(SEARCH($V$50,T3652)),"WINCOMCAOBANG",IF(ISNUMBER(SEARCH($V$51,T3652)),"WINCOMQUANGBINH",IF(ISNUMBER(SEARCH($V$52,T3652)),"WINCOMLAMDONG",IF(ISNUMBER(SEARCH($V$53,T3652)),"WINCOMVINHLONG",IF(ISNUMBER(SEARCH($V$54,T3652)),"WINCOMDONGTHAP",IF(ISNUMBER(SEARCH($V$55,T3652)),"WINCOMTIENGIANG",IF(ISNUMBER(SEARCH($V$56,T3652)),"WINCOMQUANGNINH",0))))))))))))))))))))))))))))))))))))))))))))))))))))))</f>
        <v>WINCOMTIENGIANG</v>
      </c>
    </row>
    <row r="3653" spans="1:25" x14ac:dyDescent="0.2">
      <c r="A3653" t="s">
        <v>0</v>
      </c>
      <c r="B3653" t="s">
        <v>5176</v>
      </c>
      <c r="D3653" t="s">
        <v>42</v>
      </c>
      <c r="E3653" t="s">
        <v>3</v>
      </c>
      <c r="F3653" s="12">
        <v>2</v>
      </c>
      <c r="G3653" s="2">
        <v>175574</v>
      </c>
      <c r="H3653" t="s">
        <v>4</v>
      </c>
      <c r="J3653" t="s">
        <v>43</v>
      </c>
      <c r="K3653" s="9" t="str">
        <f t="shared" si="288"/>
        <v>Bắp bò muối gói 200g</v>
      </c>
      <c r="L3653" s="8" t="str">
        <f>VLOOKUP(K3653,'[1]Mã Misa'!$B$2:$D$74,2,0)</f>
        <v>Bắp bò muối 200g</v>
      </c>
      <c r="M3653" s="8" t="str">
        <f>VLOOKUP(L3653,'[1]Mã Misa'!$C$2:$D$74,2,0)</f>
        <v>BBM200</v>
      </c>
      <c r="N3653" s="2">
        <v>87787</v>
      </c>
      <c r="O3653" t="s">
        <v>5177</v>
      </c>
      <c r="P3653" s="8" t="str">
        <f t="shared" si="289"/>
        <v>0000730</v>
      </c>
      <c r="Q3653" s="8" t="e">
        <f t="shared" si="287"/>
        <v>#N/A</v>
      </c>
      <c r="R3653" s="19">
        <v>44557</v>
      </c>
      <c r="S3653" s="17" t="s">
        <v>3497</v>
      </c>
      <c r="T3653" s="8" t="str">
        <f t="shared" si="290"/>
        <v>VM+ QNI 10</v>
      </c>
      <c r="U3653" t="s">
        <v>11454</v>
      </c>
      <c r="Y3653" t="str">
        <f t="shared" si="291"/>
        <v>WINCOMQUANGNGAI</v>
      </c>
    </row>
    <row r="3654" spans="1:25" x14ac:dyDescent="0.2">
      <c r="A3654" t="s">
        <v>0</v>
      </c>
      <c r="B3654" t="s">
        <v>5178</v>
      </c>
      <c r="D3654" t="s">
        <v>42</v>
      </c>
      <c r="E3654" t="s">
        <v>3</v>
      </c>
      <c r="F3654" s="12">
        <v>6</v>
      </c>
      <c r="G3654" s="2">
        <v>526722</v>
      </c>
      <c r="H3654" t="s">
        <v>4</v>
      </c>
      <c r="J3654" t="s">
        <v>43</v>
      </c>
      <c r="K3654" s="9" t="str">
        <f t="shared" si="288"/>
        <v>Bắp bò muối gói 200g</v>
      </c>
      <c r="L3654" s="8" t="str">
        <f>VLOOKUP(K3654,'[1]Mã Misa'!$B$2:$D$74,2,0)</f>
        <v>Bắp bò muối 200g</v>
      </c>
      <c r="M3654" s="8" t="str">
        <f>VLOOKUP(L3654,'[1]Mã Misa'!$C$2:$D$74,2,0)</f>
        <v>BBM200</v>
      </c>
      <c r="N3654" s="2">
        <v>87787</v>
      </c>
      <c r="O3654" t="s">
        <v>5179</v>
      </c>
      <c r="P3654" s="8" t="str">
        <f t="shared" si="289"/>
        <v>0004549</v>
      </c>
      <c r="Q3654" s="8" t="e">
        <f t="shared" si="287"/>
        <v>#N/A</v>
      </c>
      <c r="R3654" s="19">
        <v>44557</v>
      </c>
      <c r="S3654" s="17" t="s">
        <v>5180</v>
      </c>
      <c r="T3654" s="8" t="str">
        <f t="shared" si="290"/>
        <v>VM+ KHA BT</v>
      </c>
      <c r="U3654" t="s">
        <v>11806</v>
      </c>
      <c r="Y3654" t="str">
        <f t="shared" si="291"/>
        <v>WINCOMKHANHHOA</v>
      </c>
    </row>
    <row r="3655" spans="1:25" x14ac:dyDescent="0.2">
      <c r="A3655" t="s">
        <v>0</v>
      </c>
      <c r="B3655" t="s">
        <v>5181</v>
      </c>
      <c r="D3655" t="s">
        <v>42</v>
      </c>
      <c r="E3655" t="s">
        <v>3</v>
      </c>
      <c r="F3655" s="12">
        <v>2</v>
      </c>
      <c r="G3655" s="2">
        <v>175574</v>
      </c>
      <c r="H3655" t="s">
        <v>4</v>
      </c>
      <c r="J3655" t="s">
        <v>43</v>
      </c>
      <c r="K3655" s="9" t="str">
        <f t="shared" si="288"/>
        <v>Bắp bò muối gói 200g</v>
      </c>
      <c r="L3655" s="8" t="str">
        <f>VLOOKUP(K3655,'[1]Mã Misa'!$B$2:$D$74,2,0)</f>
        <v>Bắp bò muối 200g</v>
      </c>
      <c r="M3655" s="8" t="str">
        <f>VLOOKUP(L3655,'[1]Mã Misa'!$C$2:$D$74,2,0)</f>
        <v>BBM200</v>
      </c>
      <c r="N3655" s="2">
        <v>87787</v>
      </c>
      <c r="O3655" t="s">
        <v>5182</v>
      </c>
      <c r="P3655" s="8" t="str">
        <f t="shared" si="289"/>
        <v>0164545</v>
      </c>
      <c r="Q3655" s="8" t="e">
        <f t="shared" si="287"/>
        <v>#N/A</v>
      </c>
      <c r="R3655" s="19">
        <v>44557</v>
      </c>
      <c r="S3655" s="17" t="s">
        <v>2269</v>
      </c>
      <c r="T3655" s="8" t="str">
        <f t="shared" si="290"/>
        <v>VM+ HNI N0</v>
      </c>
      <c r="U3655" t="s">
        <v>11150</v>
      </c>
      <c r="Y3655" t="str">
        <f t="shared" si="291"/>
        <v>WINCOMHANOI</v>
      </c>
    </row>
    <row r="3656" spans="1:25" x14ac:dyDescent="0.2">
      <c r="A3656" t="s">
        <v>0</v>
      </c>
      <c r="B3656" t="s">
        <v>5183</v>
      </c>
      <c r="D3656" t="s">
        <v>42</v>
      </c>
      <c r="E3656" t="s">
        <v>3</v>
      </c>
      <c r="F3656" s="12">
        <v>4</v>
      </c>
      <c r="G3656" s="2">
        <v>351148</v>
      </c>
      <c r="H3656" t="s">
        <v>4</v>
      </c>
      <c r="J3656" t="s">
        <v>43</v>
      </c>
      <c r="K3656" s="9" t="str">
        <f t="shared" si="288"/>
        <v>Bắp bò muối gói 200g</v>
      </c>
      <c r="L3656" s="8" t="str">
        <f>VLOOKUP(K3656,'[1]Mã Misa'!$B$2:$D$74,2,0)</f>
        <v>Bắp bò muối 200g</v>
      </c>
      <c r="M3656" s="8" t="str">
        <f>VLOOKUP(L3656,'[1]Mã Misa'!$C$2:$D$74,2,0)</f>
        <v>BBM200</v>
      </c>
      <c r="N3656" s="2">
        <v>87787</v>
      </c>
      <c r="O3656" t="s">
        <v>5184</v>
      </c>
      <c r="P3656" s="8" t="str">
        <f t="shared" si="289"/>
        <v>0021304</v>
      </c>
      <c r="Q3656" s="8" t="e">
        <f t="shared" si="287"/>
        <v>#N/A</v>
      </c>
      <c r="R3656" s="19">
        <v>44557</v>
      </c>
      <c r="S3656" s="17" t="s">
        <v>154</v>
      </c>
      <c r="T3656" s="8" t="str">
        <f t="shared" si="290"/>
        <v>VM+ DNG LÔ</v>
      </c>
      <c r="U3656" t="s">
        <v>10544</v>
      </c>
      <c r="Y3656" t="str">
        <f t="shared" si="291"/>
        <v>WINCOMDANANG</v>
      </c>
    </row>
    <row r="3657" spans="1:25" x14ac:dyDescent="0.2">
      <c r="A3657" t="s">
        <v>0</v>
      </c>
      <c r="B3657" t="s">
        <v>5185</v>
      </c>
      <c r="D3657" t="s">
        <v>42</v>
      </c>
      <c r="E3657" t="s">
        <v>3</v>
      </c>
      <c r="F3657" s="12">
        <v>1</v>
      </c>
      <c r="G3657" s="2">
        <v>87787</v>
      </c>
      <c r="H3657" t="s">
        <v>4</v>
      </c>
      <c r="J3657" t="s">
        <v>43</v>
      </c>
      <c r="K3657" s="9" t="str">
        <f t="shared" si="288"/>
        <v>Bắp bò muối gói 200g</v>
      </c>
      <c r="L3657" s="8" t="str">
        <f>VLOOKUP(K3657,'[1]Mã Misa'!$B$2:$D$74,2,0)</f>
        <v>Bắp bò muối 200g</v>
      </c>
      <c r="M3657" s="8" t="str">
        <f>VLOOKUP(L3657,'[1]Mã Misa'!$C$2:$D$74,2,0)</f>
        <v>BBM200</v>
      </c>
      <c r="N3657" s="2">
        <v>87787</v>
      </c>
      <c r="O3657" t="s">
        <v>5186</v>
      </c>
      <c r="P3657" s="8" t="str">
        <f t="shared" si="289"/>
        <v>0048703</v>
      </c>
      <c r="Q3657" s="8" t="e">
        <f t="shared" si="287"/>
        <v>#N/A</v>
      </c>
      <c r="R3657" s="19">
        <v>44557</v>
      </c>
      <c r="S3657" s="17" t="s">
        <v>5187</v>
      </c>
      <c r="T3657" s="8" t="str">
        <f t="shared" si="290"/>
        <v>VM+ HCM CC</v>
      </c>
      <c r="U3657" t="s">
        <v>11807</v>
      </c>
      <c r="Y3657" t="str">
        <f t="shared" si="291"/>
        <v>WINCOMHOCHIMINH</v>
      </c>
    </row>
    <row r="3658" spans="1:25" x14ac:dyDescent="0.2">
      <c r="A3658" t="s">
        <v>0</v>
      </c>
      <c r="B3658" t="s">
        <v>5188</v>
      </c>
      <c r="D3658" t="s">
        <v>11</v>
      </c>
      <c r="E3658" t="s">
        <v>3</v>
      </c>
      <c r="F3658" s="12">
        <v>1</v>
      </c>
      <c r="G3658" s="2">
        <v>50182</v>
      </c>
      <c r="H3658" t="s">
        <v>4</v>
      </c>
      <c r="J3658" t="s">
        <v>12</v>
      </c>
      <c r="K3658" s="9" t="str">
        <f t="shared" si="288"/>
        <v>Giò tai lưỡi xào gói 250g</v>
      </c>
      <c r="L3658" s="8" t="str">
        <f>VLOOKUP(K3658,'[1]Mã Misa'!$B$2:$D$74,2,0)</f>
        <v>Giò Tai Lưỡi Xào 250g</v>
      </c>
      <c r="M3658" s="8" t="str">
        <f>VLOOKUP(L3658,'[1]Mã Misa'!$C$2:$D$74,2,0)</f>
        <v>GTLX250G</v>
      </c>
      <c r="N3658" s="2">
        <v>50182</v>
      </c>
      <c r="O3658" t="s">
        <v>5189</v>
      </c>
      <c r="P3658" s="8" t="str">
        <f t="shared" si="289"/>
        <v>0003475</v>
      </c>
      <c r="Q3658" s="8" t="e">
        <f t="shared" si="287"/>
        <v>#N/A</v>
      </c>
      <c r="R3658" s="19">
        <v>44557</v>
      </c>
      <c r="S3658" s="17" t="s">
        <v>5190</v>
      </c>
      <c r="T3658" s="8" t="str">
        <f t="shared" si="290"/>
        <v>VM+ HDG 99</v>
      </c>
      <c r="U3658" t="s">
        <v>11808</v>
      </c>
      <c r="Y3658" t="str">
        <f t="shared" si="291"/>
        <v>WINCOMHAIDUONG</v>
      </c>
    </row>
    <row r="3659" spans="1:25" x14ac:dyDescent="0.2">
      <c r="A3659" t="s">
        <v>0</v>
      </c>
      <c r="B3659" t="s">
        <v>5191</v>
      </c>
      <c r="D3659" t="s">
        <v>42</v>
      </c>
      <c r="E3659" t="s">
        <v>3</v>
      </c>
      <c r="F3659" s="12">
        <v>5</v>
      </c>
      <c r="G3659" s="2">
        <v>438935</v>
      </c>
      <c r="H3659" t="s">
        <v>4</v>
      </c>
      <c r="J3659" t="s">
        <v>43</v>
      </c>
      <c r="K3659" s="9" t="str">
        <f t="shared" si="288"/>
        <v>Bắp bò muối gói 200g</v>
      </c>
      <c r="L3659" s="8" t="str">
        <f>VLOOKUP(K3659,'[1]Mã Misa'!$B$2:$D$74,2,0)</f>
        <v>Bắp bò muối 200g</v>
      </c>
      <c r="M3659" s="8" t="str">
        <f>VLOOKUP(L3659,'[1]Mã Misa'!$C$2:$D$74,2,0)</f>
        <v>BBM200</v>
      </c>
      <c r="N3659" s="2">
        <v>87787</v>
      </c>
      <c r="O3659" t="s">
        <v>5192</v>
      </c>
      <c r="P3659" s="8" t="str">
        <f t="shared" si="289"/>
        <v>0164547</v>
      </c>
      <c r="Q3659" s="8" t="e">
        <f t="shared" si="287"/>
        <v>#N/A</v>
      </c>
      <c r="R3659" s="19">
        <v>44557</v>
      </c>
      <c r="S3659" s="17" t="s">
        <v>5193</v>
      </c>
      <c r="T3659" s="8" t="str">
        <f t="shared" si="290"/>
        <v>VM+ HNI BT</v>
      </c>
      <c r="U3659" t="s">
        <v>11809</v>
      </c>
      <c r="Y3659" t="str">
        <f t="shared" si="291"/>
        <v>WINCOMHANOI</v>
      </c>
    </row>
    <row r="3660" spans="1:25" x14ac:dyDescent="0.2">
      <c r="A3660" t="s">
        <v>0</v>
      </c>
      <c r="B3660" t="s">
        <v>5194</v>
      </c>
      <c r="D3660" t="s">
        <v>42</v>
      </c>
      <c r="E3660" t="s">
        <v>3</v>
      </c>
      <c r="F3660" s="12">
        <v>4</v>
      </c>
      <c r="G3660" s="2">
        <v>351148</v>
      </c>
      <c r="H3660" t="s">
        <v>4</v>
      </c>
      <c r="J3660" t="s">
        <v>43</v>
      </c>
      <c r="K3660" s="9" t="str">
        <f t="shared" si="288"/>
        <v>Bắp bò muối gói 200g</v>
      </c>
      <c r="L3660" s="8" t="str">
        <f>VLOOKUP(K3660,'[1]Mã Misa'!$B$2:$D$74,2,0)</f>
        <v>Bắp bò muối 200g</v>
      </c>
      <c r="M3660" s="8" t="str">
        <f>VLOOKUP(L3660,'[1]Mã Misa'!$C$2:$D$74,2,0)</f>
        <v>BBM200</v>
      </c>
      <c r="N3660" s="2">
        <v>87787</v>
      </c>
      <c r="O3660" t="s">
        <v>5195</v>
      </c>
      <c r="P3660" s="8" t="str">
        <f t="shared" si="289"/>
        <v>0048704</v>
      </c>
      <c r="Q3660" s="8" t="e">
        <f t="shared" si="287"/>
        <v>#N/A</v>
      </c>
      <c r="R3660" s="19">
        <v>44557</v>
      </c>
      <c r="S3660" s="17" t="s">
        <v>5196</v>
      </c>
      <c r="T3660" s="8" t="str">
        <f t="shared" si="290"/>
        <v>VM+ HCM B5</v>
      </c>
      <c r="U3660" t="s">
        <v>11810</v>
      </c>
      <c r="Y3660" t="str">
        <f t="shared" si="291"/>
        <v>WINCOMHOCHIMINH</v>
      </c>
    </row>
    <row r="3661" spans="1:25" x14ac:dyDescent="0.2">
      <c r="A3661" t="s">
        <v>0</v>
      </c>
      <c r="B3661" t="s">
        <v>5197</v>
      </c>
      <c r="D3661" t="s">
        <v>42</v>
      </c>
      <c r="E3661" t="s">
        <v>3</v>
      </c>
      <c r="F3661" s="12">
        <v>2</v>
      </c>
      <c r="G3661" s="2">
        <v>175574</v>
      </c>
      <c r="H3661" t="s">
        <v>4</v>
      </c>
      <c r="J3661" t="s">
        <v>43</v>
      </c>
      <c r="K3661" s="9" t="str">
        <f t="shared" si="288"/>
        <v>Bắp bò muối gói 200g</v>
      </c>
      <c r="L3661" s="8" t="str">
        <f>VLOOKUP(K3661,'[1]Mã Misa'!$B$2:$D$74,2,0)</f>
        <v>Bắp bò muối 200g</v>
      </c>
      <c r="M3661" s="8" t="str">
        <f>VLOOKUP(L3661,'[1]Mã Misa'!$C$2:$D$74,2,0)</f>
        <v>BBM200</v>
      </c>
      <c r="N3661" s="2">
        <v>87787</v>
      </c>
      <c r="O3661" t="s">
        <v>5198</v>
      </c>
      <c r="P3661" s="8" t="str">
        <f t="shared" si="289"/>
        <v>0048705</v>
      </c>
      <c r="Q3661" s="8" t="e">
        <f t="shared" si="287"/>
        <v>#N/A</v>
      </c>
      <c r="R3661" s="19">
        <v>44557</v>
      </c>
      <c r="S3661" s="17" t="s">
        <v>5165</v>
      </c>
      <c r="T3661" s="8" t="str">
        <f t="shared" si="290"/>
        <v>VM+ HCM 87</v>
      </c>
      <c r="U3661" t="s">
        <v>11802</v>
      </c>
      <c r="Y3661" t="str">
        <f t="shared" si="291"/>
        <v>WINCOMHOCHIMINH</v>
      </c>
    </row>
    <row r="3662" spans="1:25" x14ac:dyDescent="0.2">
      <c r="A3662" t="s">
        <v>0</v>
      </c>
      <c r="B3662" t="s">
        <v>5199</v>
      </c>
      <c r="D3662" t="s">
        <v>42</v>
      </c>
      <c r="E3662" t="s">
        <v>3</v>
      </c>
      <c r="F3662" s="12">
        <v>15</v>
      </c>
      <c r="G3662" s="2">
        <v>1316805</v>
      </c>
      <c r="H3662" t="s">
        <v>4</v>
      </c>
      <c r="J3662" t="s">
        <v>43</v>
      </c>
      <c r="K3662" s="9" t="str">
        <f t="shared" si="288"/>
        <v>Bắp bò muối gói 200g</v>
      </c>
      <c r="L3662" s="8" t="str">
        <f>VLOOKUP(K3662,'[1]Mã Misa'!$B$2:$D$74,2,0)</f>
        <v>Bắp bò muối 200g</v>
      </c>
      <c r="M3662" s="8" t="str">
        <f>VLOOKUP(L3662,'[1]Mã Misa'!$C$2:$D$74,2,0)</f>
        <v>BBM200</v>
      </c>
      <c r="N3662" s="2">
        <v>87787</v>
      </c>
      <c r="O3662" t="s">
        <v>5200</v>
      </c>
      <c r="P3662" s="8" t="str">
        <f t="shared" si="289"/>
        <v>0048706</v>
      </c>
      <c r="Q3662" s="8" t="e">
        <f t="shared" si="287"/>
        <v>#N/A</v>
      </c>
      <c r="R3662" s="19">
        <v>44557</v>
      </c>
      <c r="S3662" s="17" t="s">
        <v>1242</v>
      </c>
      <c r="T3662" s="8" t="str">
        <f t="shared" si="290"/>
        <v>VM+ HCM 12</v>
      </c>
      <c r="U3662" t="s">
        <v>10870</v>
      </c>
      <c r="Y3662" t="str">
        <f t="shared" si="291"/>
        <v>WINCOMHOCHIMINH</v>
      </c>
    </row>
    <row r="3663" spans="1:25" x14ac:dyDescent="0.2">
      <c r="A3663" t="s">
        <v>0</v>
      </c>
      <c r="B3663" t="s">
        <v>5201</v>
      </c>
      <c r="D3663" t="s">
        <v>42</v>
      </c>
      <c r="E3663" t="s">
        <v>3</v>
      </c>
      <c r="F3663" s="12">
        <v>3</v>
      </c>
      <c r="G3663" s="2">
        <v>263361</v>
      </c>
      <c r="H3663" t="s">
        <v>4</v>
      </c>
      <c r="J3663" t="s">
        <v>43</v>
      </c>
      <c r="K3663" s="9" t="str">
        <f t="shared" si="288"/>
        <v>Bắp bò muối gói 200g</v>
      </c>
      <c r="L3663" s="8" t="str">
        <f>VLOOKUP(K3663,'[1]Mã Misa'!$B$2:$D$74,2,0)</f>
        <v>Bắp bò muối 200g</v>
      </c>
      <c r="M3663" s="8" t="str">
        <f>VLOOKUP(L3663,'[1]Mã Misa'!$C$2:$D$74,2,0)</f>
        <v>BBM200</v>
      </c>
      <c r="N3663" s="2">
        <v>87787</v>
      </c>
      <c r="O3663" t="s">
        <v>5202</v>
      </c>
      <c r="P3663" s="8" t="str">
        <f t="shared" si="289"/>
        <v>0164555</v>
      </c>
      <c r="Q3663" s="8" t="e">
        <f t="shared" si="287"/>
        <v>#N/A</v>
      </c>
      <c r="R3663" s="19">
        <v>44557</v>
      </c>
      <c r="S3663" s="17" t="s">
        <v>5203</v>
      </c>
      <c r="T3663" s="8" t="str">
        <f t="shared" si="290"/>
        <v>VM+ HNI 9/</v>
      </c>
      <c r="U3663" t="s">
        <v>11811</v>
      </c>
      <c r="Y3663" t="str">
        <f t="shared" si="291"/>
        <v>WINCOMHANOI</v>
      </c>
    </row>
    <row r="3664" spans="1:25" x14ac:dyDescent="0.2">
      <c r="A3664" t="s">
        <v>0</v>
      </c>
      <c r="B3664" t="s">
        <v>5204</v>
      </c>
      <c r="D3664" t="s">
        <v>42</v>
      </c>
      <c r="E3664" t="s">
        <v>3</v>
      </c>
      <c r="F3664" s="12">
        <v>12</v>
      </c>
      <c r="G3664" s="2">
        <v>1053444</v>
      </c>
      <c r="H3664" t="s">
        <v>4</v>
      </c>
      <c r="J3664" t="s">
        <v>43</v>
      </c>
      <c r="K3664" s="9" t="str">
        <f t="shared" si="288"/>
        <v>Bắp bò muối gói 200g</v>
      </c>
      <c r="L3664" s="8" t="str">
        <f>VLOOKUP(K3664,'[1]Mã Misa'!$B$2:$D$74,2,0)</f>
        <v>Bắp bò muối 200g</v>
      </c>
      <c r="M3664" s="8" t="str">
        <f>VLOOKUP(L3664,'[1]Mã Misa'!$C$2:$D$74,2,0)</f>
        <v>BBM200</v>
      </c>
      <c r="N3664" s="2">
        <v>87787</v>
      </c>
      <c r="O3664" t="s">
        <v>5205</v>
      </c>
      <c r="P3664" s="8" t="str">
        <f t="shared" si="289"/>
        <v>0048707</v>
      </c>
      <c r="Q3664" s="8" t="e">
        <f t="shared" si="287"/>
        <v>#N/A</v>
      </c>
      <c r="R3664" s="19">
        <v>44557</v>
      </c>
      <c r="S3664" s="17" t="s">
        <v>2342</v>
      </c>
      <c r="T3664" s="8" t="str">
        <f t="shared" si="290"/>
        <v>VM+HCM 363</v>
      </c>
      <c r="U3664" t="s">
        <v>11169</v>
      </c>
      <c r="Y3664" t="str">
        <f t="shared" si="291"/>
        <v>WINCOMHOCHIMINH</v>
      </c>
    </row>
    <row r="3665" spans="1:25" x14ac:dyDescent="0.2">
      <c r="A3665" t="s">
        <v>0</v>
      </c>
      <c r="B3665" t="s">
        <v>5206</v>
      </c>
      <c r="D3665" t="s">
        <v>42</v>
      </c>
      <c r="E3665" t="s">
        <v>3</v>
      </c>
      <c r="F3665" s="12">
        <v>5</v>
      </c>
      <c r="G3665" s="2">
        <v>438935</v>
      </c>
      <c r="H3665" t="s">
        <v>4</v>
      </c>
      <c r="J3665" t="s">
        <v>43</v>
      </c>
      <c r="K3665" s="9" t="str">
        <f t="shared" si="288"/>
        <v>Bắp bò muối gói 200g</v>
      </c>
      <c r="L3665" s="8" t="str">
        <f>VLOOKUP(K3665,'[1]Mã Misa'!$B$2:$D$74,2,0)</f>
        <v>Bắp bò muối 200g</v>
      </c>
      <c r="M3665" s="8" t="str">
        <f>VLOOKUP(L3665,'[1]Mã Misa'!$C$2:$D$74,2,0)</f>
        <v>BBM200</v>
      </c>
      <c r="N3665" s="2">
        <v>87787</v>
      </c>
      <c r="O3665" t="s">
        <v>5207</v>
      </c>
      <c r="P3665" s="8" t="str">
        <f t="shared" si="289"/>
        <v>0021305</v>
      </c>
      <c r="Q3665" s="8" t="e">
        <f t="shared" si="287"/>
        <v>#N/A</v>
      </c>
      <c r="R3665" s="19">
        <v>44557</v>
      </c>
      <c r="S3665" s="17" t="s">
        <v>5208</v>
      </c>
      <c r="T3665" s="8" t="str">
        <f t="shared" si="290"/>
        <v>VM+ DNG 52</v>
      </c>
      <c r="U3665" t="s">
        <v>11812</v>
      </c>
      <c r="Y3665" t="str">
        <f t="shared" si="291"/>
        <v>WINCOMDANANG</v>
      </c>
    </row>
    <row r="3666" spans="1:25" x14ac:dyDescent="0.2">
      <c r="A3666" t="s">
        <v>0</v>
      </c>
      <c r="B3666" t="s">
        <v>5209</v>
      </c>
      <c r="D3666" t="s">
        <v>1188</v>
      </c>
      <c r="E3666" t="s">
        <v>3</v>
      </c>
      <c r="F3666" s="12">
        <v>3</v>
      </c>
      <c r="G3666" s="2">
        <v>183750</v>
      </c>
      <c r="H3666" t="s">
        <v>104</v>
      </c>
      <c r="J3666" t="s">
        <v>1189</v>
      </c>
      <c r="K3666" s="9" t="str">
        <f t="shared" si="288"/>
        <v xml:space="preserve"> Càng ghẹ cốm hoa 250g</v>
      </c>
      <c r="L3666" s="8" t="str">
        <f>VLOOKUP(K3666,'[1]Mã Misa'!$B$2:$D$74,2,0)</f>
        <v>Càng ghẹ cốm hoa 250g</v>
      </c>
      <c r="M3666" s="8" t="str">
        <f>VLOOKUP(L3666,'[1]Mã Misa'!$C$2:$D$74,2,0)</f>
        <v>CGCH250</v>
      </c>
      <c r="N3666" s="2">
        <v>61250</v>
      </c>
      <c r="O3666" t="s">
        <v>5210</v>
      </c>
      <c r="P3666" s="8" t="str">
        <f t="shared" si="289"/>
        <v>0164556</v>
      </c>
      <c r="Q3666" s="8" t="e">
        <f t="shared" si="287"/>
        <v>#N/A</v>
      </c>
      <c r="R3666" s="19">
        <v>44557</v>
      </c>
      <c r="S3666" s="17" t="s">
        <v>5211</v>
      </c>
      <c r="T3666" s="8" t="str">
        <f t="shared" si="290"/>
        <v>VM+ HNI 35</v>
      </c>
      <c r="U3666" t="s">
        <v>11813</v>
      </c>
      <c r="Y3666" t="str">
        <f t="shared" si="291"/>
        <v>WINCOMHANOI</v>
      </c>
    </row>
    <row r="3667" spans="1:25" x14ac:dyDescent="0.2">
      <c r="A3667" t="s">
        <v>0</v>
      </c>
      <c r="B3667" t="s">
        <v>5212</v>
      </c>
      <c r="D3667" t="s">
        <v>42</v>
      </c>
      <c r="E3667" t="s">
        <v>3</v>
      </c>
      <c r="F3667" s="12">
        <v>2</v>
      </c>
      <c r="G3667" s="2">
        <v>175574</v>
      </c>
      <c r="H3667" t="s">
        <v>4</v>
      </c>
      <c r="J3667" t="s">
        <v>43</v>
      </c>
      <c r="K3667" s="9" t="str">
        <f t="shared" si="288"/>
        <v>Bắp bò muối gói 200g</v>
      </c>
      <c r="L3667" s="8" t="str">
        <f>VLOOKUP(K3667,'[1]Mã Misa'!$B$2:$D$74,2,0)</f>
        <v>Bắp bò muối 200g</v>
      </c>
      <c r="M3667" s="8" t="str">
        <f>VLOOKUP(L3667,'[1]Mã Misa'!$C$2:$D$74,2,0)</f>
        <v>BBM200</v>
      </c>
      <c r="N3667" s="2">
        <v>87787</v>
      </c>
      <c r="O3667" t="s">
        <v>5213</v>
      </c>
      <c r="P3667" s="8" t="str">
        <f t="shared" si="289"/>
        <v>0164564</v>
      </c>
      <c r="Q3667" s="8" t="e">
        <f t="shared" si="287"/>
        <v>#N/A</v>
      </c>
      <c r="R3667" s="19">
        <v>44557</v>
      </c>
      <c r="S3667" s="17" t="s">
        <v>5078</v>
      </c>
      <c r="T3667" s="8" t="str">
        <f t="shared" si="290"/>
        <v>VM+ HNI 60</v>
      </c>
      <c r="U3667" t="s">
        <v>11779</v>
      </c>
      <c r="Y3667" t="str">
        <f t="shared" si="291"/>
        <v>WINCOMHANOI</v>
      </c>
    </row>
    <row r="3668" spans="1:25" x14ac:dyDescent="0.2">
      <c r="A3668" t="s">
        <v>0</v>
      </c>
      <c r="B3668" t="s">
        <v>5214</v>
      </c>
      <c r="D3668" t="s">
        <v>42</v>
      </c>
      <c r="E3668" t="s">
        <v>3</v>
      </c>
      <c r="F3668" s="12">
        <v>3</v>
      </c>
      <c r="G3668" s="2">
        <v>263361</v>
      </c>
      <c r="H3668" t="s">
        <v>4</v>
      </c>
      <c r="J3668" t="s">
        <v>43</v>
      </c>
      <c r="K3668" s="9" t="str">
        <f t="shared" si="288"/>
        <v>Bắp bò muối gói 200g</v>
      </c>
      <c r="L3668" s="8" t="str">
        <f>VLOOKUP(K3668,'[1]Mã Misa'!$B$2:$D$74,2,0)</f>
        <v>Bắp bò muối 200g</v>
      </c>
      <c r="M3668" s="8" t="str">
        <f>VLOOKUP(L3668,'[1]Mã Misa'!$C$2:$D$74,2,0)</f>
        <v>BBM200</v>
      </c>
      <c r="N3668" s="2">
        <v>87787</v>
      </c>
      <c r="O3668" t="s">
        <v>5215</v>
      </c>
      <c r="P3668" s="8" t="str">
        <f t="shared" si="289"/>
        <v>0164565</v>
      </c>
      <c r="Q3668" s="8" t="e">
        <f t="shared" si="287"/>
        <v>#N/A</v>
      </c>
      <c r="R3668" s="19">
        <v>44557</v>
      </c>
      <c r="S3668" s="17" t="s">
        <v>5216</v>
      </c>
      <c r="T3668" s="8" t="str">
        <f t="shared" si="290"/>
        <v>VM+ HNI 65</v>
      </c>
      <c r="U3668" t="s">
        <v>11814</v>
      </c>
      <c r="Y3668" t="str">
        <f t="shared" si="291"/>
        <v>WINCOMHANOI</v>
      </c>
    </row>
    <row r="3669" spans="1:25" x14ac:dyDescent="0.2">
      <c r="A3669" t="s">
        <v>0</v>
      </c>
      <c r="B3669" t="s">
        <v>5217</v>
      </c>
      <c r="D3669" t="s">
        <v>42</v>
      </c>
      <c r="E3669" t="s">
        <v>3</v>
      </c>
      <c r="F3669" s="12">
        <v>9</v>
      </c>
      <c r="G3669" s="2">
        <v>790083</v>
      </c>
      <c r="H3669" t="s">
        <v>4</v>
      </c>
      <c r="J3669" t="s">
        <v>43</v>
      </c>
      <c r="K3669" s="9" t="str">
        <f t="shared" si="288"/>
        <v>Bắp bò muối gói 200g</v>
      </c>
      <c r="L3669" s="8" t="str">
        <f>VLOOKUP(K3669,'[1]Mã Misa'!$B$2:$D$74,2,0)</f>
        <v>Bắp bò muối 200g</v>
      </c>
      <c r="M3669" s="8" t="str">
        <f>VLOOKUP(L3669,'[1]Mã Misa'!$C$2:$D$74,2,0)</f>
        <v>BBM200</v>
      </c>
      <c r="N3669" s="2">
        <v>87787</v>
      </c>
      <c r="O3669" t="s">
        <v>5218</v>
      </c>
      <c r="P3669" s="8" t="str">
        <f t="shared" si="289"/>
        <v>0003303</v>
      </c>
      <c r="Q3669" s="8" t="e">
        <f t="shared" si="287"/>
        <v>#N/A</v>
      </c>
      <c r="R3669" s="19">
        <v>44557</v>
      </c>
      <c r="S3669" s="17" t="s">
        <v>5219</v>
      </c>
      <c r="T3669" s="8" t="str">
        <f t="shared" si="290"/>
        <v>VM+ BDG 41</v>
      </c>
      <c r="U3669" t="s">
        <v>11815</v>
      </c>
      <c r="Y3669" t="str">
        <f t="shared" si="291"/>
        <v>WINCOMBINHDUONG</v>
      </c>
    </row>
    <row r="3670" spans="1:25" x14ac:dyDescent="0.2">
      <c r="A3670" t="s">
        <v>0</v>
      </c>
      <c r="B3670" t="s">
        <v>5220</v>
      </c>
      <c r="D3670" t="s">
        <v>42</v>
      </c>
      <c r="E3670" t="s">
        <v>3</v>
      </c>
      <c r="F3670" s="12">
        <v>2</v>
      </c>
      <c r="G3670" s="2">
        <v>175574</v>
      </c>
      <c r="H3670" t="s">
        <v>4</v>
      </c>
      <c r="J3670" t="s">
        <v>43</v>
      </c>
      <c r="K3670" s="9" t="str">
        <f t="shared" si="288"/>
        <v>Bắp bò muối gói 200g</v>
      </c>
      <c r="L3670" s="8" t="str">
        <f>VLOOKUP(K3670,'[1]Mã Misa'!$B$2:$D$74,2,0)</f>
        <v>Bắp bò muối 200g</v>
      </c>
      <c r="M3670" s="8" t="str">
        <f>VLOOKUP(L3670,'[1]Mã Misa'!$C$2:$D$74,2,0)</f>
        <v>BBM200</v>
      </c>
      <c r="N3670" s="2">
        <v>87787</v>
      </c>
      <c r="O3670" t="s">
        <v>5221</v>
      </c>
      <c r="P3670" s="8" t="str">
        <f t="shared" si="289"/>
        <v>0021308</v>
      </c>
      <c r="Q3670" s="8" t="e">
        <f t="shared" si="287"/>
        <v>#N/A</v>
      </c>
      <c r="R3670" s="19">
        <v>44557</v>
      </c>
      <c r="S3670" s="17" t="s">
        <v>800</v>
      </c>
      <c r="T3670" s="8" t="str">
        <f t="shared" si="290"/>
        <v>VM+ DNG 12</v>
      </c>
      <c r="U3670" t="s">
        <v>10742</v>
      </c>
      <c r="Y3670" t="str">
        <f t="shared" si="291"/>
        <v>WINCOMDANANG</v>
      </c>
    </row>
    <row r="3671" spans="1:25" x14ac:dyDescent="0.2">
      <c r="A3671" t="s">
        <v>0</v>
      </c>
      <c r="B3671" t="s">
        <v>5220</v>
      </c>
      <c r="D3671" t="s">
        <v>47</v>
      </c>
      <c r="E3671" t="s">
        <v>3</v>
      </c>
      <c r="F3671" s="12">
        <v>1</v>
      </c>
      <c r="G3671" s="2">
        <v>55595</v>
      </c>
      <c r="H3671" t="s">
        <v>4</v>
      </c>
      <c r="J3671" t="s">
        <v>48</v>
      </c>
      <c r="K3671" s="9" t="str">
        <f t="shared" si="288"/>
        <v>Tai heo muối gói 200g</v>
      </c>
      <c r="L3671" s="8" t="str">
        <f>VLOOKUP(K3671,'[1]Mã Misa'!$B$2:$D$74,2,0)</f>
        <v>Tai heo muối 200g</v>
      </c>
      <c r="M3671" s="8" t="str">
        <f>VLOOKUP(L3671,'[1]Mã Misa'!$C$2:$D$74,2,0)</f>
        <v>TH200</v>
      </c>
      <c r="N3671" s="2">
        <v>55595</v>
      </c>
      <c r="O3671" t="s">
        <v>5221</v>
      </c>
      <c r="P3671" s="8" t="str">
        <f t="shared" si="289"/>
        <v>0021308</v>
      </c>
      <c r="Q3671" s="8" t="e">
        <f t="shared" si="287"/>
        <v>#N/A</v>
      </c>
      <c r="R3671" s="19">
        <v>44557</v>
      </c>
      <c r="S3671" s="17" t="s">
        <v>800</v>
      </c>
      <c r="T3671" s="8" t="str">
        <f t="shared" si="290"/>
        <v>VM+ DNG 12</v>
      </c>
      <c r="U3671" t="s">
        <v>10742</v>
      </c>
      <c r="Y3671" t="str">
        <f t="shared" si="291"/>
        <v>WINCOMDANANG</v>
      </c>
    </row>
    <row r="3672" spans="1:25" x14ac:dyDescent="0.2">
      <c r="A3672" t="s">
        <v>0</v>
      </c>
      <c r="B3672" t="s">
        <v>5222</v>
      </c>
      <c r="D3672" t="s">
        <v>42</v>
      </c>
      <c r="E3672" t="s">
        <v>3</v>
      </c>
      <c r="F3672" s="12">
        <v>7</v>
      </c>
      <c r="G3672" s="2">
        <v>614509</v>
      </c>
      <c r="H3672" t="s">
        <v>4</v>
      </c>
      <c r="J3672" t="s">
        <v>43</v>
      </c>
      <c r="K3672" s="9" t="str">
        <f t="shared" si="288"/>
        <v>Bắp bò muối gói 200g</v>
      </c>
      <c r="L3672" s="8" t="str">
        <f>VLOOKUP(K3672,'[1]Mã Misa'!$B$2:$D$74,2,0)</f>
        <v>Bắp bò muối 200g</v>
      </c>
      <c r="M3672" s="8" t="str">
        <f>VLOOKUP(L3672,'[1]Mã Misa'!$C$2:$D$74,2,0)</f>
        <v>BBM200</v>
      </c>
      <c r="N3672" s="2">
        <v>87787</v>
      </c>
      <c r="O3672" t="s">
        <v>5223</v>
      </c>
      <c r="P3672" s="8" t="str">
        <f t="shared" si="289"/>
        <v>0164567</v>
      </c>
      <c r="Q3672" s="8" t="e">
        <f t="shared" si="287"/>
        <v>#N/A</v>
      </c>
      <c r="R3672" s="19">
        <v>44557</v>
      </c>
      <c r="S3672" s="17" t="s">
        <v>5224</v>
      </c>
      <c r="T3672" s="8" t="str">
        <f t="shared" si="290"/>
        <v>VM+ HNI 16</v>
      </c>
      <c r="U3672" t="s">
        <v>11816</v>
      </c>
      <c r="Y3672" t="str">
        <f t="shared" si="291"/>
        <v>WINCOMHANOI</v>
      </c>
    </row>
    <row r="3673" spans="1:25" x14ac:dyDescent="0.2">
      <c r="A3673" t="s">
        <v>0</v>
      </c>
      <c r="B3673" t="s">
        <v>5225</v>
      </c>
      <c r="D3673" t="s">
        <v>11</v>
      </c>
      <c r="E3673" t="s">
        <v>3</v>
      </c>
      <c r="F3673" s="12">
        <v>1</v>
      </c>
      <c r="G3673" s="2">
        <v>50182</v>
      </c>
      <c r="H3673" t="s">
        <v>4</v>
      </c>
      <c r="J3673" t="s">
        <v>12</v>
      </c>
      <c r="K3673" s="9" t="str">
        <f t="shared" si="288"/>
        <v>Giò tai lưỡi xào gói 250g</v>
      </c>
      <c r="L3673" s="8" t="str">
        <f>VLOOKUP(K3673,'[1]Mã Misa'!$B$2:$D$74,2,0)</f>
        <v>Giò Tai Lưỡi Xào 250g</v>
      </c>
      <c r="M3673" s="8" t="str">
        <f>VLOOKUP(L3673,'[1]Mã Misa'!$C$2:$D$74,2,0)</f>
        <v>GTLX250G</v>
      </c>
      <c r="N3673" s="2">
        <v>50182</v>
      </c>
      <c r="O3673" t="s">
        <v>5226</v>
      </c>
      <c r="P3673" s="8" t="str">
        <f t="shared" si="289"/>
        <v>0048713</v>
      </c>
      <c r="Q3673" s="8" t="e">
        <f t="shared" si="287"/>
        <v>#N/A</v>
      </c>
      <c r="R3673" s="19">
        <v>44557</v>
      </c>
      <c r="S3673" s="17" t="s">
        <v>5227</v>
      </c>
      <c r="T3673" s="8" t="str">
        <f t="shared" si="290"/>
        <v>VM+ HCM 02</v>
      </c>
      <c r="U3673" t="s">
        <v>11817</v>
      </c>
      <c r="Y3673" t="str">
        <f t="shared" si="291"/>
        <v>WINCOMHOCHIMINH</v>
      </c>
    </row>
    <row r="3674" spans="1:25" x14ac:dyDescent="0.2">
      <c r="A3674" t="s">
        <v>0</v>
      </c>
      <c r="B3674" t="s">
        <v>5225</v>
      </c>
      <c r="D3674" t="s">
        <v>47</v>
      </c>
      <c r="E3674" t="s">
        <v>3</v>
      </c>
      <c r="F3674" s="12">
        <v>1</v>
      </c>
      <c r="G3674" s="2">
        <v>55595</v>
      </c>
      <c r="H3674" t="s">
        <v>4</v>
      </c>
      <c r="J3674" t="s">
        <v>48</v>
      </c>
      <c r="K3674" s="9" t="str">
        <f t="shared" si="288"/>
        <v>Tai heo muối gói 200g</v>
      </c>
      <c r="L3674" s="8" t="str">
        <f>VLOOKUP(K3674,'[1]Mã Misa'!$B$2:$D$74,2,0)</f>
        <v>Tai heo muối 200g</v>
      </c>
      <c r="M3674" s="8" t="str">
        <f>VLOOKUP(L3674,'[1]Mã Misa'!$C$2:$D$74,2,0)</f>
        <v>TH200</v>
      </c>
      <c r="N3674" s="2">
        <v>55595</v>
      </c>
      <c r="O3674" t="s">
        <v>5226</v>
      </c>
      <c r="P3674" s="8" t="str">
        <f t="shared" si="289"/>
        <v>0048713</v>
      </c>
      <c r="Q3674" s="8" t="e">
        <f t="shared" si="287"/>
        <v>#N/A</v>
      </c>
      <c r="R3674" s="19">
        <v>44557</v>
      </c>
      <c r="S3674" s="17" t="s">
        <v>5227</v>
      </c>
      <c r="T3674" s="8" t="str">
        <f t="shared" si="290"/>
        <v>VM+ HCM 02</v>
      </c>
      <c r="U3674" t="s">
        <v>11817</v>
      </c>
      <c r="Y3674" t="str">
        <f t="shared" si="291"/>
        <v>WINCOMHOCHIMINH</v>
      </c>
    </row>
    <row r="3675" spans="1:25" x14ac:dyDescent="0.2">
      <c r="A3675" t="s">
        <v>0</v>
      </c>
      <c r="B3675" t="s">
        <v>5225</v>
      </c>
      <c r="D3675" t="s">
        <v>27</v>
      </c>
      <c r="E3675" t="s">
        <v>3</v>
      </c>
      <c r="F3675" s="12">
        <v>1</v>
      </c>
      <c r="G3675" s="2">
        <v>61050</v>
      </c>
      <c r="H3675" t="s">
        <v>4</v>
      </c>
      <c r="J3675" t="s">
        <v>28</v>
      </c>
      <c r="K3675" s="9" t="str">
        <f t="shared" si="288"/>
        <v>_Giò sụn gà 250g</v>
      </c>
      <c r="L3675" s="8" t="str">
        <f>VLOOKUP(K3675,'[1]Mã Misa'!$B$2:$D$74,2,0)</f>
        <v>Giò sụn gà 250g</v>
      </c>
      <c r="M3675" s="8" t="str">
        <f>VLOOKUP(L3675,'[1]Mã Misa'!$C$2:$D$74,2,0)</f>
        <v>GSG250</v>
      </c>
      <c r="N3675" s="2">
        <v>61050</v>
      </c>
      <c r="O3675" t="s">
        <v>5226</v>
      </c>
      <c r="P3675" s="8" t="str">
        <f t="shared" si="289"/>
        <v>0048713</v>
      </c>
      <c r="Q3675" s="8" t="e">
        <f t="shared" si="287"/>
        <v>#N/A</v>
      </c>
      <c r="R3675" s="19">
        <v>44557</v>
      </c>
      <c r="S3675" s="17" t="s">
        <v>5227</v>
      </c>
      <c r="T3675" s="8" t="str">
        <f t="shared" si="290"/>
        <v>VM+ HCM 02</v>
      </c>
      <c r="U3675" t="s">
        <v>11817</v>
      </c>
      <c r="Y3675" t="str">
        <f t="shared" si="291"/>
        <v>WINCOMHOCHIMINH</v>
      </c>
    </row>
    <row r="3676" spans="1:25" x14ac:dyDescent="0.2">
      <c r="A3676" t="s">
        <v>0</v>
      </c>
      <c r="B3676" t="s">
        <v>5225</v>
      </c>
      <c r="D3676" t="s">
        <v>42</v>
      </c>
      <c r="E3676" t="s">
        <v>3</v>
      </c>
      <c r="F3676" s="12">
        <v>14</v>
      </c>
      <c r="G3676" s="2">
        <v>1229018</v>
      </c>
      <c r="H3676" t="s">
        <v>4</v>
      </c>
      <c r="J3676" t="s">
        <v>43</v>
      </c>
      <c r="K3676" s="9" t="str">
        <f t="shared" si="288"/>
        <v>Bắp bò muối gói 200g</v>
      </c>
      <c r="L3676" s="8" t="str">
        <f>VLOOKUP(K3676,'[1]Mã Misa'!$B$2:$D$74,2,0)</f>
        <v>Bắp bò muối 200g</v>
      </c>
      <c r="M3676" s="8" t="str">
        <f>VLOOKUP(L3676,'[1]Mã Misa'!$C$2:$D$74,2,0)</f>
        <v>BBM200</v>
      </c>
      <c r="N3676" s="2">
        <v>87787</v>
      </c>
      <c r="O3676" t="s">
        <v>5226</v>
      </c>
      <c r="P3676" s="8" t="str">
        <f t="shared" si="289"/>
        <v>0048713</v>
      </c>
      <c r="Q3676" s="8" t="e">
        <f t="shared" si="287"/>
        <v>#N/A</v>
      </c>
      <c r="R3676" s="19">
        <v>44557</v>
      </c>
      <c r="S3676" s="17" t="s">
        <v>5227</v>
      </c>
      <c r="T3676" s="8" t="str">
        <f t="shared" si="290"/>
        <v>VM+ HCM 02</v>
      </c>
      <c r="U3676" t="s">
        <v>11817</v>
      </c>
      <c r="Y3676" t="str">
        <f t="shared" si="291"/>
        <v>WINCOMHOCHIMINH</v>
      </c>
    </row>
    <row r="3677" spans="1:25" x14ac:dyDescent="0.2">
      <c r="A3677" t="s">
        <v>0</v>
      </c>
      <c r="B3677" t="s">
        <v>5228</v>
      </c>
      <c r="D3677" t="s">
        <v>42</v>
      </c>
      <c r="E3677" t="s">
        <v>3</v>
      </c>
      <c r="F3677" s="12">
        <v>5</v>
      </c>
      <c r="G3677" s="2">
        <v>438935</v>
      </c>
      <c r="H3677" t="s">
        <v>4</v>
      </c>
      <c r="J3677" t="s">
        <v>43</v>
      </c>
      <c r="K3677" s="9" t="str">
        <f t="shared" si="288"/>
        <v>Bắp bò muối gói 200g</v>
      </c>
      <c r="L3677" s="8" t="str">
        <f>VLOOKUP(K3677,'[1]Mã Misa'!$B$2:$D$74,2,0)</f>
        <v>Bắp bò muối 200g</v>
      </c>
      <c r="M3677" s="8" t="str">
        <f>VLOOKUP(L3677,'[1]Mã Misa'!$C$2:$D$74,2,0)</f>
        <v>BBM200</v>
      </c>
      <c r="N3677" s="2">
        <v>87787</v>
      </c>
      <c r="O3677" t="s">
        <v>5229</v>
      </c>
      <c r="P3677" s="8" t="str">
        <f t="shared" si="289"/>
        <v>0048714</v>
      </c>
      <c r="Q3677" s="8" t="e">
        <f t="shared" si="287"/>
        <v>#N/A</v>
      </c>
      <c r="R3677" s="19">
        <v>44557</v>
      </c>
      <c r="S3677" s="17" t="s">
        <v>5230</v>
      </c>
      <c r="T3677" s="8" t="str">
        <f t="shared" si="290"/>
        <v>VM+ HCM 10</v>
      </c>
      <c r="U3677" t="s">
        <v>11818</v>
      </c>
      <c r="Y3677" t="str">
        <f t="shared" si="291"/>
        <v>WINCOMHOCHIMINH</v>
      </c>
    </row>
    <row r="3678" spans="1:25" x14ac:dyDescent="0.2">
      <c r="A3678" t="s">
        <v>0</v>
      </c>
      <c r="B3678" t="s">
        <v>5231</v>
      </c>
      <c r="D3678" t="s">
        <v>42</v>
      </c>
      <c r="E3678" t="s">
        <v>3</v>
      </c>
      <c r="F3678" s="12">
        <v>2</v>
      </c>
      <c r="G3678" s="2">
        <v>175574</v>
      </c>
      <c r="H3678" t="s">
        <v>4</v>
      </c>
      <c r="J3678" t="s">
        <v>43</v>
      </c>
      <c r="K3678" s="9" t="str">
        <f t="shared" si="288"/>
        <v>Bắp bò muối gói 200g</v>
      </c>
      <c r="L3678" s="8" t="str">
        <f>VLOOKUP(K3678,'[1]Mã Misa'!$B$2:$D$74,2,0)</f>
        <v>Bắp bò muối 200g</v>
      </c>
      <c r="M3678" s="8" t="str">
        <f>VLOOKUP(L3678,'[1]Mã Misa'!$C$2:$D$74,2,0)</f>
        <v>BBM200</v>
      </c>
      <c r="N3678" s="2">
        <v>87787</v>
      </c>
      <c r="O3678" t="s">
        <v>5232</v>
      </c>
      <c r="P3678" s="8" t="str">
        <f t="shared" si="289"/>
        <v>0004334</v>
      </c>
      <c r="Q3678" s="8" t="e">
        <f t="shared" si="287"/>
        <v>#N/A</v>
      </c>
      <c r="R3678" s="19">
        <v>44557</v>
      </c>
      <c r="S3678" s="17" t="s">
        <v>5233</v>
      </c>
      <c r="T3678" s="8" t="str">
        <f t="shared" si="290"/>
        <v>VM+ DNI 26</v>
      </c>
      <c r="U3678" t="s">
        <v>11819</v>
      </c>
      <c r="Y3678" t="str">
        <f>IF(ISNUMBER(SEARCH($V$3,T3678)),"WINCOMHANOI",IF(ISNUMBER(SEARCH($V$4,T3678)),"WINCOMHOCHIMINH",IF(ISNUMBER(SEARCH($V$5,T3678)),"WINCOMDANANG",IF(ISNUMBER(SEARCH($V$6,T3678)),"WINCOMHAIDUONG",IF(ISNUMBER(SEARCH($V$7,T3678)),"WINCOMQUANGNINH",IF(ISNUMBER(SEARCH($V$8,T3678)),"WINCOMHAIPHONG",IF(ISNUMBER(SEARCH($V$9,T3678)),"WINCOMBACGIANG",IF(ISNUMBER(SEARCH($V$10,T3678)),"WINCOMBACNINH",IF(ISNUMBER(SEARCH($V$11,T3678)),"WINCOMPHUTHO",IF(ISNUMBER(SEARCH($V$12,T3678)),"WINCOMHATINH",IF(ISNUMBER(SEARCH($V$13,T3678)),"WINCOMTHAINGUYEN",IF(ISNUMBER(SEARCH($V$14,T3678)),"WINCOMKHANHHOA",IF(ISNUMBER(SEARCH($V$15,T3678)),"WINCOMHUNGYEN",IF(ISNUMBER(SEARCH($V$16,T3678)),"WINCOMNGHEAN",IF(ISNUMBER(SEARCH($V$17,T3678)),"WINCOMLAOCAI",IF(ISNUMBER(SEARCH($V$18,T3678)),"WINCOMVUNGTAU",IF(ISNUMBER(SEARCH($V$19,T3678)),"WINCOMBINHDUONG",IF(ISNUMBER(SEARCH($V$20,T3678)),"WINCOMKIENGIANG",IF(ISNUMBER(SEARCH($V$21,T3678)),"WINCOMHANAM",IF(ISNUMBER(SEARCH($V$22,T3678)),"WINCOMNAMDINH",IF(ISNUMBER(SEARCH($V$23,T3678)),"WINCOMLANGSON",IF(ISNUMBER(SEARCH($V$24,T3678)),"WINCOMTHANHHOA",IF(ISNUMBER(SEARCH($V$25,T3678)),"WINCOMYENBAI",IF(ISNUMBER(SEARCH($V$26,T3678)),"WINCOMTUYENQUANG",IF(ISNUMBER(SEARCH($V$27,T3678)),"WINCOMHUE",IF(ISNUMBER(SEARCH($V$28,T3678)),"WINCOMQUANGNAM",IF(ISNUMBER(SEARCH($V$29,T3678)),"WINCOMVINHPHUC",IF(ISNUMBER(SEARCH($V$30,T3678)),"WINCOMHAGIANG",IF(ISNUMBER(SEARCH($V$31,T3678)),"WINCOMNINHBINH",IF(ISNUMBER(SEARCH($V$32,T3678)),"WINCOMTRAVINH",IF(ISNUMBER(SEARCH($V$33,T3678)),"WINCOMCANTHO",IF(ISNUMBER(SEARCH($V$34,T3678)),"WINCOMBENTRE",IF(ISNUMBER(SEARCH($V$35,T3678)),"WINCOMCAMAU",IF(ISNUMBER(SEARCH($V$36,T3678)),"WINCOMANGIANG",IF(ISNUMBER(SEARCH($V$37,T3678)),"WINCOMNINHTHUAN",IF(ISNUMBER(SEARCH($V$38,T3678)),"WINCOMTHAIBINH",IF(ISNUMBER(SEARCH($V$39,T3678)),"WINCOMGIALAI",IF(ISNUMBER(SEARCH($V$40,T3678)),"WINCOMHOABINH",IF(ISNUMBER(SEARCH($V$41,T3678)),"WINCOMQUANGNGAI",IF(ISNUMBER(SEARCH($V$42,T3678)),"WINCOMBINHTHUAN",IF(ISNUMBER(SEARCH($V$43,T3678)),"WINCOMDAKLAK",IF(ISNUMBER(SEARCH($V$44,T3678)),"WINCOMSOCTRANG",IF(ISNUMBER(SEARCH($V$45,T3678)),"WINCOMSONLA",IF(ISNUMBER(SEARCH($V$46,T3678)),"WINCOMKONTUM",IF(ISNUMBER(SEARCH($V$47,T3678)),"WINCOMPHUYEN",IF(ISNUMBER(SEARCH($V$48,T3678)),"WINCOMQUANGTRI",IF(ISNUMBER(SEARCH($V$49,T3678)),"WINCOMBINHDINH",IF(ISNUMBER(SEARCH($V$50,T3678)),"WINCOMCAOBANG",IF(ISNUMBER(SEARCH($V$51,T3678)),"WINCOMQUANGBINH",IF(ISNUMBER(SEARCH($V$52,T3678)),"WINCOMLAMDONG",IF(ISNUMBER(SEARCH($V$53,T3678)),"WINCOMVINHLONG",IF(ISNUMBER(SEARCH($V$54,T3678)),"WINCOMDONGTHAP",IF(ISNUMBER(SEARCH($V$55,T3678)),"WINCOMTIENGIANG",IF(ISNUMBER(SEARCH($V$56,T3678)),"WINCOMQUANGNINH",IF(ISNUMBER(SEARCH($V$1399,T3678)),"WINCOMBIENHOA",IF(ISNUMBER(SEARCH($V$1399,T3679)),"0"))))))))))))))))))))))))))))))))))))))))))))))))))))))))</f>
        <v>WINCOMBIENHOA</v>
      </c>
    </row>
    <row r="3679" spans="1:25" x14ac:dyDescent="0.2">
      <c r="A3679" t="s">
        <v>0</v>
      </c>
      <c r="B3679" t="s">
        <v>5234</v>
      </c>
      <c r="D3679" t="s">
        <v>11</v>
      </c>
      <c r="E3679" t="s">
        <v>3</v>
      </c>
      <c r="F3679" s="12">
        <v>4</v>
      </c>
      <c r="G3679" s="2">
        <v>200728</v>
      </c>
      <c r="H3679" t="s">
        <v>4</v>
      </c>
      <c r="J3679" t="s">
        <v>12</v>
      </c>
      <c r="K3679" s="9" t="str">
        <f t="shared" si="288"/>
        <v>Giò tai lưỡi xào gói 250g</v>
      </c>
      <c r="L3679" s="8" t="str">
        <f>VLOOKUP(K3679,'[1]Mã Misa'!$B$2:$D$74,2,0)</f>
        <v>Giò Tai Lưỡi Xào 250g</v>
      </c>
      <c r="M3679" s="8" t="str">
        <f>VLOOKUP(L3679,'[1]Mã Misa'!$C$2:$D$74,2,0)</f>
        <v>GTLX250G</v>
      </c>
      <c r="N3679" s="2">
        <v>50182</v>
      </c>
      <c r="O3679" t="s">
        <v>5235</v>
      </c>
      <c r="P3679" s="8" t="str">
        <f t="shared" si="289"/>
        <v>0002947</v>
      </c>
      <c r="Q3679" s="8" t="e">
        <f t="shared" si="287"/>
        <v>#N/A</v>
      </c>
      <c r="R3679" s="19">
        <v>44557</v>
      </c>
      <c r="S3679" s="17" t="s">
        <v>5236</v>
      </c>
      <c r="T3679" s="8" t="str">
        <f t="shared" si="290"/>
        <v>VM+ PTO Kh</v>
      </c>
      <c r="U3679" t="s">
        <v>11820</v>
      </c>
      <c r="Y3679" t="str">
        <f t="shared" si="291"/>
        <v>WINCOMPHUTHO</v>
      </c>
    </row>
    <row r="3680" spans="1:25" x14ac:dyDescent="0.2">
      <c r="A3680" t="s">
        <v>0</v>
      </c>
      <c r="B3680" t="s">
        <v>5237</v>
      </c>
      <c r="D3680" t="s">
        <v>47</v>
      </c>
      <c r="E3680" t="s">
        <v>3</v>
      </c>
      <c r="F3680" s="12">
        <v>2</v>
      </c>
      <c r="G3680" s="2">
        <v>111190</v>
      </c>
      <c r="H3680" t="s">
        <v>4</v>
      </c>
      <c r="J3680" t="s">
        <v>48</v>
      </c>
      <c r="K3680" s="9" t="str">
        <f t="shared" si="288"/>
        <v>Tai heo muối gói 200g</v>
      </c>
      <c r="L3680" s="8" t="str">
        <f>VLOOKUP(K3680,'[1]Mã Misa'!$B$2:$D$74,2,0)</f>
        <v>Tai heo muối 200g</v>
      </c>
      <c r="M3680" s="8" t="str">
        <f>VLOOKUP(L3680,'[1]Mã Misa'!$C$2:$D$74,2,0)</f>
        <v>TH200</v>
      </c>
      <c r="N3680" s="2">
        <v>55595</v>
      </c>
      <c r="O3680" t="s">
        <v>5238</v>
      </c>
      <c r="P3680" s="8" t="str">
        <f t="shared" si="289"/>
        <v>0048716</v>
      </c>
      <c r="Q3680" s="8" t="e">
        <f t="shared" si="287"/>
        <v>#N/A</v>
      </c>
      <c r="R3680" s="19">
        <v>44557</v>
      </c>
      <c r="S3680" s="17" t="s">
        <v>62</v>
      </c>
      <c r="T3680" s="8" t="str">
        <f t="shared" si="290"/>
        <v>VM+ HCM 32</v>
      </c>
      <c r="U3680" t="s">
        <v>10516</v>
      </c>
      <c r="Y3680" t="str">
        <f t="shared" si="291"/>
        <v>WINCOMHOCHIMINH</v>
      </c>
    </row>
    <row r="3681" spans="1:25" x14ac:dyDescent="0.2">
      <c r="A3681" t="s">
        <v>0</v>
      </c>
      <c r="B3681" t="s">
        <v>5237</v>
      </c>
      <c r="D3681" t="s">
        <v>25</v>
      </c>
      <c r="E3681" t="s">
        <v>3</v>
      </c>
      <c r="F3681" s="12">
        <v>3</v>
      </c>
      <c r="G3681" s="2">
        <v>272250</v>
      </c>
      <c r="H3681" t="s">
        <v>4</v>
      </c>
      <c r="J3681" t="s">
        <v>26</v>
      </c>
      <c r="K3681" s="9" t="str">
        <f t="shared" si="288"/>
        <v>_Chân gà sốt cay 400g</v>
      </c>
      <c r="L3681" s="8" t="str">
        <f>VLOOKUP(K3681,'[1]Mã Misa'!$B$2:$D$74,2,0)</f>
        <v>Chân gà sốt cay 400g</v>
      </c>
      <c r="M3681" s="8" t="str">
        <f>VLOOKUP(L3681,'[1]Mã Misa'!$C$2:$D$74,2,0)</f>
        <v>CGSC400</v>
      </c>
      <c r="N3681" s="2">
        <v>90750</v>
      </c>
      <c r="O3681" t="s">
        <v>5238</v>
      </c>
      <c r="P3681" s="8" t="str">
        <f t="shared" si="289"/>
        <v>0048716</v>
      </c>
      <c r="Q3681" s="8" t="e">
        <f t="shared" si="287"/>
        <v>#N/A</v>
      </c>
      <c r="R3681" s="19">
        <v>44557</v>
      </c>
      <c r="S3681" s="17" t="s">
        <v>62</v>
      </c>
      <c r="T3681" s="8" t="str">
        <f t="shared" si="290"/>
        <v>VM+ HCM 32</v>
      </c>
      <c r="U3681" t="s">
        <v>10516</v>
      </c>
      <c r="Y3681" t="str">
        <f t="shared" si="291"/>
        <v>WINCOMHOCHIMINH</v>
      </c>
    </row>
    <row r="3682" spans="1:25" x14ac:dyDescent="0.2">
      <c r="A3682" t="s">
        <v>0</v>
      </c>
      <c r="B3682" t="s">
        <v>5237</v>
      </c>
      <c r="D3682" t="s">
        <v>8</v>
      </c>
      <c r="E3682" t="s">
        <v>3</v>
      </c>
      <c r="F3682" s="12">
        <v>3</v>
      </c>
      <c r="G3682" s="2">
        <v>316200</v>
      </c>
      <c r="H3682" t="s">
        <v>4</v>
      </c>
      <c r="J3682" t="s">
        <v>9</v>
      </c>
      <c r="K3682" s="9" t="str">
        <f t="shared" si="288"/>
        <v>_Đùi gà sốt cay 500g</v>
      </c>
      <c r="L3682" s="8" t="str">
        <f>VLOOKUP(K3682,'[1]Mã Misa'!$B$2:$D$74,2,0)</f>
        <v>Đùi gà sốt cay 500g</v>
      </c>
      <c r="M3682" s="8" t="str">
        <f>VLOOKUP(L3682,'[1]Mã Misa'!$C$2:$D$74,2,0)</f>
        <v>DGSC500</v>
      </c>
      <c r="N3682" s="2">
        <v>105400</v>
      </c>
      <c r="O3682" t="s">
        <v>5238</v>
      </c>
      <c r="P3682" s="8" t="str">
        <f t="shared" si="289"/>
        <v>0048716</v>
      </c>
      <c r="Q3682" s="8" t="e">
        <f t="shared" si="287"/>
        <v>#N/A</v>
      </c>
      <c r="R3682" s="19">
        <v>44557</v>
      </c>
      <c r="S3682" s="17" t="s">
        <v>62</v>
      </c>
      <c r="T3682" s="8" t="str">
        <f t="shared" si="290"/>
        <v>VM+ HCM 32</v>
      </c>
      <c r="U3682" t="s">
        <v>10516</v>
      </c>
      <c r="Y3682" t="str">
        <f t="shared" si="291"/>
        <v>WINCOMHOCHIMINH</v>
      </c>
    </row>
    <row r="3683" spans="1:25" x14ac:dyDescent="0.2">
      <c r="A3683" t="s">
        <v>0</v>
      </c>
      <c r="B3683" t="s">
        <v>5237</v>
      </c>
      <c r="D3683" t="s">
        <v>2</v>
      </c>
      <c r="E3683" t="s">
        <v>3</v>
      </c>
      <c r="F3683" s="12">
        <v>3</v>
      </c>
      <c r="G3683" s="2">
        <v>212850</v>
      </c>
      <c r="H3683" t="s">
        <v>4</v>
      </c>
      <c r="J3683" t="s">
        <v>5</v>
      </c>
      <c r="K3683" s="9" t="str">
        <f t="shared" si="288"/>
        <v>_Chả nướng 300g</v>
      </c>
      <c r="L3683" s="8" t="str">
        <f>VLOOKUP(K3683,'[1]Mã Misa'!$B$2:$D$74,2,0)</f>
        <v>Chả nướng 300g</v>
      </c>
      <c r="M3683" s="8" t="str">
        <f>VLOOKUP(L3683,'[1]Mã Misa'!$C$2:$D$74,2,0)</f>
        <v>CN300</v>
      </c>
      <c r="N3683" s="2">
        <v>70950</v>
      </c>
      <c r="O3683" t="s">
        <v>5238</v>
      </c>
      <c r="P3683" s="8" t="str">
        <f t="shared" si="289"/>
        <v>0048716</v>
      </c>
      <c r="Q3683" s="8" t="e">
        <f t="shared" si="287"/>
        <v>#N/A</v>
      </c>
      <c r="R3683" s="19">
        <v>44557</v>
      </c>
      <c r="S3683" s="17" t="s">
        <v>62</v>
      </c>
      <c r="T3683" s="8" t="str">
        <f t="shared" si="290"/>
        <v>VM+ HCM 32</v>
      </c>
      <c r="U3683" t="s">
        <v>10516</v>
      </c>
      <c r="Y3683" t="str">
        <f t="shared" si="291"/>
        <v>WINCOMHOCHIMINH</v>
      </c>
    </row>
    <row r="3684" spans="1:25" x14ac:dyDescent="0.2">
      <c r="A3684" t="s">
        <v>0</v>
      </c>
      <c r="B3684" t="s">
        <v>5237</v>
      </c>
      <c r="D3684" t="s">
        <v>40</v>
      </c>
      <c r="E3684" t="s">
        <v>3</v>
      </c>
      <c r="F3684" s="12">
        <v>1</v>
      </c>
      <c r="G3684" s="2">
        <v>59400</v>
      </c>
      <c r="H3684" t="s">
        <v>4</v>
      </c>
      <c r="J3684" t="s">
        <v>41</v>
      </c>
      <c r="K3684" s="9" t="str">
        <f t="shared" si="288"/>
        <v>_Giò lụa 250g</v>
      </c>
      <c r="L3684" s="8" t="str">
        <f>VLOOKUP(K3684,'[1]Mã Misa'!$B$2:$D$74,2,0)</f>
        <v>Giò lụa 250g</v>
      </c>
      <c r="M3684" s="8" t="str">
        <f>VLOOKUP(L3684,'[1]Mã Misa'!$C$2:$D$74,2,0)</f>
        <v>GL250</v>
      </c>
      <c r="N3684" s="2">
        <v>59400</v>
      </c>
      <c r="O3684" t="s">
        <v>5238</v>
      </c>
      <c r="P3684" s="8" t="str">
        <f t="shared" si="289"/>
        <v>0048716</v>
      </c>
      <c r="Q3684" s="8" t="e">
        <f t="shared" si="287"/>
        <v>#N/A</v>
      </c>
      <c r="R3684" s="19">
        <v>44557</v>
      </c>
      <c r="S3684" s="17" t="s">
        <v>62</v>
      </c>
      <c r="T3684" s="8" t="str">
        <f t="shared" si="290"/>
        <v>VM+ HCM 32</v>
      </c>
      <c r="U3684" t="s">
        <v>10516</v>
      </c>
      <c r="Y3684" t="str">
        <f t="shared" si="291"/>
        <v>WINCOMHOCHIMINH</v>
      </c>
    </row>
    <row r="3685" spans="1:25" x14ac:dyDescent="0.2">
      <c r="A3685" t="s">
        <v>0</v>
      </c>
      <c r="B3685" t="s">
        <v>5239</v>
      </c>
      <c r="D3685" t="s">
        <v>42</v>
      </c>
      <c r="E3685" t="s">
        <v>3</v>
      </c>
      <c r="F3685" s="12">
        <v>26</v>
      </c>
      <c r="G3685" s="2">
        <v>2282462</v>
      </c>
      <c r="H3685" t="s">
        <v>4</v>
      </c>
      <c r="J3685" t="s">
        <v>43</v>
      </c>
      <c r="K3685" s="9" t="str">
        <f t="shared" si="288"/>
        <v>Bắp bò muối gói 200g</v>
      </c>
      <c r="L3685" s="8" t="str">
        <f>VLOOKUP(K3685,'[1]Mã Misa'!$B$2:$D$74,2,0)</f>
        <v>Bắp bò muối 200g</v>
      </c>
      <c r="M3685" s="8" t="str">
        <f>VLOOKUP(L3685,'[1]Mã Misa'!$C$2:$D$74,2,0)</f>
        <v>BBM200</v>
      </c>
      <c r="N3685" s="2">
        <v>87787</v>
      </c>
      <c r="O3685" t="s">
        <v>5240</v>
      </c>
      <c r="P3685" s="8" t="str">
        <f t="shared" si="289"/>
        <v>0003476</v>
      </c>
      <c r="Q3685" s="8" t="e">
        <f t="shared" si="287"/>
        <v>#N/A</v>
      </c>
      <c r="R3685" s="19">
        <v>44557</v>
      </c>
      <c r="S3685" s="17" t="s">
        <v>278</v>
      </c>
      <c r="T3685" s="8" t="str">
        <f t="shared" si="290"/>
        <v>VM+ HDG 28</v>
      </c>
      <c r="U3685" t="s">
        <v>10584</v>
      </c>
      <c r="Y3685" t="str">
        <f t="shared" si="291"/>
        <v>WINCOMHAIDUONG</v>
      </c>
    </row>
    <row r="3686" spans="1:25" x14ac:dyDescent="0.2">
      <c r="A3686" t="s">
        <v>0</v>
      </c>
      <c r="B3686" t="s">
        <v>5241</v>
      </c>
      <c r="D3686" t="s">
        <v>42</v>
      </c>
      <c r="E3686" t="s">
        <v>3</v>
      </c>
      <c r="F3686" s="12">
        <v>11</v>
      </c>
      <c r="G3686" s="2">
        <v>965657</v>
      </c>
      <c r="H3686" t="s">
        <v>4</v>
      </c>
      <c r="J3686" t="s">
        <v>43</v>
      </c>
      <c r="K3686" s="9" t="str">
        <f t="shared" si="288"/>
        <v>Bắp bò muối gói 200g</v>
      </c>
      <c r="L3686" s="8" t="str">
        <f>VLOOKUP(K3686,'[1]Mã Misa'!$B$2:$D$74,2,0)</f>
        <v>Bắp bò muối 200g</v>
      </c>
      <c r="M3686" s="8" t="str">
        <f>VLOOKUP(L3686,'[1]Mã Misa'!$C$2:$D$74,2,0)</f>
        <v>BBM200</v>
      </c>
      <c r="N3686" s="2">
        <v>87787</v>
      </c>
      <c r="O3686" t="s">
        <v>5242</v>
      </c>
      <c r="P3686" s="8" t="str">
        <f t="shared" si="289"/>
        <v>0048717</v>
      </c>
      <c r="Q3686" s="8" t="e">
        <f t="shared" si="287"/>
        <v>#N/A</v>
      </c>
      <c r="R3686" s="19">
        <v>44557</v>
      </c>
      <c r="S3686" s="17" t="s">
        <v>5243</v>
      </c>
      <c r="T3686" s="8" t="str">
        <f t="shared" si="290"/>
        <v>VM+ HCM 58</v>
      </c>
      <c r="U3686" t="s">
        <v>11821</v>
      </c>
      <c r="Y3686" t="str">
        <f t="shared" si="291"/>
        <v>WINCOMHOCHIMINH</v>
      </c>
    </row>
    <row r="3687" spans="1:25" x14ac:dyDescent="0.2">
      <c r="A3687" t="s">
        <v>0</v>
      </c>
      <c r="B3687" t="s">
        <v>5244</v>
      </c>
      <c r="D3687" t="s">
        <v>42</v>
      </c>
      <c r="E3687" t="s">
        <v>3</v>
      </c>
      <c r="F3687" s="12">
        <v>14</v>
      </c>
      <c r="G3687" s="2">
        <v>1229018</v>
      </c>
      <c r="H3687" t="s">
        <v>4</v>
      </c>
      <c r="J3687" t="s">
        <v>43</v>
      </c>
      <c r="K3687" s="9" t="str">
        <f t="shared" si="288"/>
        <v>Bắp bò muối gói 200g</v>
      </c>
      <c r="L3687" s="8" t="str">
        <f>VLOOKUP(K3687,'[1]Mã Misa'!$B$2:$D$74,2,0)</f>
        <v>Bắp bò muối 200g</v>
      </c>
      <c r="M3687" s="8" t="str">
        <f>VLOOKUP(L3687,'[1]Mã Misa'!$C$2:$D$74,2,0)</f>
        <v>BBM200</v>
      </c>
      <c r="N3687" s="2">
        <v>87787</v>
      </c>
      <c r="O3687" t="s">
        <v>5245</v>
      </c>
      <c r="P3687" s="8" t="str">
        <f t="shared" si="289"/>
        <v>0048719</v>
      </c>
      <c r="Q3687" s="8" t="e">
        <f t="shared" si="287"/>
        <v>#N/A</v>
      </c>
      <c r="R3687" s="19">
        <v>44557</v>
      </c>
      <c r="S3687" s="17" t="s">
        <v>1047</v>
      </c>
      <c r="T3687" s="8" t="str">
        <f t="shared" si="290"/>
        <v>VM+ HCM 15</v>
      </c>
      <c r="U3687" t="s">
        <v>10815</v>
      </c>
      <c r="Y3687" t="str">
        <f t="shared" si="291"/>
        <v>WINCOMHOCHIMINH</v>
      </c>
    </row>
    <row r="3688" spans="1:25" x14ac:dyDescent="0.2">
      <c r="A3688" t="s">
        <v>0</v>
      </c>
      <c r="B3688" t="s">
        <v>5246</v>
      </c>
      <c r="D3688" t="s">
        <v>47</v>
      </c>
      <c r="E3688" t="s">
        <v>3</v>
      </c>
      <c r="F3688" s="12">
        <v>3</v>
      </c>
      <c r="G3688" s="2">
        <v>166785</v>
      </c>
      <c r="H3688" t="s">
        <v>4</v>
      </c>
      <c r="J3688" t="s">
        <v>48</v>
      </c>
      <c r="K3688" s="9" t="str">
        <f t="shared" si="288"/>
        <v>Tai heo muối gói 200g</v>
      </c>
      <c r="L3688" s="8" t="str">
        <f>VLOOKUP(K3688,'[1]Mã Misa'!$B$2:$D$74,2,0)</f>
        <v>Tai heo muối 200g</v>
      </c>
      <c r="M3688" s="8" t="str">
        <f>VLOOKUP(L3688,'[1]Mã Misa'!$C$2:$D$74,2,0)</f>
        <v>TH200</v>
      </c>
      <c r="N3688" s="2">
        <v>55595</v>
      </c>
      <c r="O3688" t="s">
        <v>5247</v>
      </c>
      <c r="P3688" s="8" t="str">
        <f t="shared" si="289"/>
        <v>0048720</v>
      </c>
      <c r="Q3688" s="8" t="e">
        <f t="shared" si="287"/>
        <v>#N/A</v>
      </c>
      <c r="R3688" s="19">
        <v>44557</v>
      </c>
      <c r="S3688" s="17" t="s">
        <v>5196</v>
      </c>
      <c r="T3688" s="8" t="str">
        <f t="shared" si="290"/>
        <v>VM+ HCM B5</v>
      </c>
      <c r="U3688" t="s">
        <v>11810</v>
      </c>
      <c r="Y3688" t="str">
        <f t="shared" si="291"/>
        <v>WINCOMHOCHIMINH</v>
      </c>
    </row>
    <row r="3689" spans="1:25" x14ac:dyDescent="0.2">
      <c r="A3689" t="s">
        <v>0</v>
      </c>
      <c r="B3689" t="s">
        <v>5246</v>
      </c>
      <c r="D3689" t="s">
        <v>27</v>
      </c>
      <c r="E3689" t="s">
        <v>3</v>
      </c>
      <c r="F3689" s="12">
        <v>1</v>
      </c>
      <c r="G3689" s="2">
        <v>61050</v>
      </c>
      <c r="H3689" t="s">
        <v>4</v>
      </c>
      <c r="J3689" t="s">
        <v>28</v>
      </c>
      <c r="K3689" s="9" t="str">
        <f t="shared" si="288"/>
        <v>_Giò sụn gà 250g</v>
      </c>
      <c r="L3689" s="8" t="str">
        <f>VLOOKUP(K3689,'[1]Mã Misa'!$B$2:$D$74,2,0)</f>
        <v>Giò sụn gà 250g</v>
      </c>
      <c r="M3689" s="8" t="str">
        <f>VLOOKUP(L3689,'[1]Mã Misa'!$C$2:$D$74,2,0)</f>
        <v>GSG250</v>
      </c>
      <c r="N3689" s="2">
        <v>61050</v>
      </c>
      <c r="O3689" t="s">
        <v>5247</v>
      </c>
      <c r="P3689" s="8" t="str">
        <f t="shared" si="289"/>
        <v>0048720</v>
      </c>
      <c r="Q3689" s="8" t="e">
        <f t="shared" si="287"/>
        <v>#N/A</v>
      </c>
      <c r="R3689" s="19">
        <v>44557</v>
      </c>
      <c r="S3689" s="17" t="s">
        <v>5196</v>
      </c>
      <c r="T3689" s="8" t="str">
        <f t="shared" si="290"/>
        <v>VM+ HCM B5</v>
      </c>
      <c r="U3689" t="s">
        <v>11810</v>
      </c>
      <c r="Y3689" t="str">
        <f t="shared" si="291"/>
        <v>WINCOMHOCHIMINH</v>
      </c>
    </row>
    <row r="3690" spans="1:25" x14ac:dyDescent="0.2">
      <c r="A3690" t="s">
        <v>0</v>
      </c>
      <c r="B3690" t="s">
        <v>5248</v>
      </c>
      <c r="D3690" t="s">
        <v>42</v>
      </c>
      <c r="E3690" t="s">
        <v>3</v>
      </c>
      <c r="F3690" s="12">
        <v>3</v>
      </c>
      <c r="G3690" s="2">
        <v>263361</v>
      </c>
      <c r="H3690" t="s">
        <v>4</v>
      </c>
      <c r="J3690" t="s">
        <v>43</v>
      </c>
      <c r="K3690" s="9" t="str">
        <f t="shared" si="288"/>
        <v>Bắp bò muối gói 200g</v>
      </c>
      <c r="L3690" s="8" t="str">
        <f>VLOOKUP(K3690,'[1]Mã Misa'!$B$2:$D$74,2,0)</f>
        <v>Bắp bò muối 200g</v>
      </c>
      <c r="M3690" s="8" t="str">
        <f>VLOOKUP(L3690,'[1]Mã Misa'!$C$2:$D$74,2,0)</f>
        <v>BBM200</v>
      </c>
      <c r="N3690" s="2">
        <v>87787</v>
      </c>
      <c r="O3690" t="s">
        <v>5249</v>
      </c>
      <c r="P3690" s="8" t="str">
        <f t="shared" si="289"/>
        <v>0164582</v>
      </c>
      <c r="Q3690" s="8" t="e">
        <f t="shared" si="287"/>
        <v>#N/A</v>
      </c>
      <c r="R3690" s="19">
        <v>44557</v>
      </c>
      <c r="S3690" s="17" t="s">
        <v>5250</v>
      </c>
      <c r="T3690" s="8" t="str">
        <f t="shared" si="290"/>
        <v>VM+ HNI 21</v>
      </c>
      <c r="U3690" t="s">
        <v>11822</v>
      </c>
      <c r="Y3690" t="str">
        <f t="shared" si="291"/>
        <v>WINCOMHANOI</v>
      </c>
    </row>
    <row r="3691" spans="1:25" x14ac:dyDescent="0.2">
      <c r="A3691" t="s">
        <v>0</v>
      </c>
      <c r="B3691" t="s">
        <v>5251</v>
      </c>
      <c r="D3691" t="s">
        <v>42</v>
      </c>
      <c r="E3691" t="s">
        <v>3</v>
      </c>
      <c r="F3691" s="12">
        <v>6</v>
      </c>
      <c r="G3691" s="2">
        <v>526722</v>
      </c>
      <c r="H3691" t="s">
        <v>4</v>
      </c>
      <c r="J3691" t="s">
        <v>43</v>
      </c>
      <c r="K3691" s="9" t="str">
        <f t="shared" si="288"/>
        <v>Bắp bò muối gói 200g</v>
      </c>
      <c r="L3691" s="8" t="str">
        <f>VLOOKUP(K3691,'[1]Mã Misa'!$B$2:$D$74,2,0)</f>
        <v>Bắp bò muối 200g</v>
      </c>
      <c r="M3691" s="8" t="str">
        <f>VLOOKUP(L3691,'[1]Mã Misa'!$C$2:$D$74,2,0)</f>
        <v>BBM200</v>
      </c>
      <c r="N3691" s="2">
        <v>87787</v>
      </c>
      <c r="O3691" t="s">
        <v>5252</v>
      </c>
      <c r="P3691" s="8" t="str">
        <f t="shared" si="289"/>
        <v>0164584</v>
      </c>
      <c r="Q3691" s="8" t="e">
        <f t="shared" si="287"/>
        <v>#N/A</v>
      </c>
      <c r="R3691" s="19">
        <v>44557</v>
      </c>
      <c r="S3691" s="17" t="s">
        <v>350</v>
      </c>
      <c r="T3691" s="8" t="str">
        <f t="shared" si="290"/>
        <v>VM+ HNI Số</v>
      </c>
      <c r="U3691" t="s">
        <v>10608</v>
      </c>
      <c r="Y3691" t="str">
        <f t="shared" si="291"/>
        <v>WINCOMHANOI</v>
      </c>
    </row>
    <row r="3692" spans="1:25" x14ac:dyDescent="0.2">
      <c r="A3692" t="s">
        <v>0</v>
      </c>
      <c r="B3692" t="s">
        <v>5253</v>
      </c>
      <c r="D3692" t="s">
        <v>11</v>
      </c>
      <c r="E3692" t="s">
        <v>3</v>
      </c>
      <c r="F3692" s="12">
        <v>1</v>
      </c>
      <c r="G3692" s="2">
        <v>50182</v>
      </c>
      <c r="H3692" t="s">
        <v>4</v>
      </c>
      <c r="J3692" t="s">
        <v>12</v>
      </c>
      <c r="K3692" s="9" t="str">
        <f t="shared" si="288"/>
        <v>Giò tai lưỡi xào gói 250g</v>
      </c>
      <c r="L3692" s="8" t="str">
        <f>VLOOKUP(K3692,'[1]Mã Misa'!$B$2:$D$74,2,0)</f>
        <v>Giò Tai Lưỡi Xào 250g</v>
      </c>
      <c r="M3692" s="8" t="str">
        <f>VLOOKUP(L3692,'[1]Mã Misa'!$C$2:$D$74,2,0)</f>
        <v>GTLX250G</v>
      </c>
      <c r="N3692" s="2">
        <v>50182</v>
      </c>
      <c r="O3692" t="s">
        <v>5254</v>
      </c>
      <c r="P3692" s="8" t="str">
        <f t="shared" si="289"/>
        <v>0021311</v>
      </c>
      <c r="Q3692" s="8" t="e">
        <f t="shared" si="287"/>
        <v>#N/A</v>
      </c>
      <c r="R3692" s="19">
        <v>44557</v>
      </c>
      <c r="S3692" s="17" t="s">
        <v>290</v>
      </c>
      <c r="T3692" s="8" t="str">
        <f t="shared" si="290"/>
        <v>VM+ DNG 98</v>
      </c>
      <c r="U3692" t="s">
        <v>10588</v>
      </c>
      <c r="Y3692" t="str">
        <f t="shared" si="291"/>
        <v>WINCOMDANANG</v>
      </c>
    </row>
    <row r="3693" spans="1:25" x14ac:dyDescent="0.2">
      <c r="A3693" t="s">
        <v>0</v>
      </c>
      <c r="B3693" t="s">
        <v>5253</v>
      </c>
      <c r="D3693" t="s">
        <v>42</v>
      </c>
      <c r="E3693" t="s">
        <v>3</v>
      </c>
      <c r="F3693" s="12">
        <v>4</v>
      </c>
      <c r="G3693" s="2">
        <v>351148</v>
      </c>
      <c r="H3693" t="s">
        <v>4</v>
      </c>
      <c r="J3693" t="s">
        <v>43</v>
      </c>
      <c r="K3693" s="9" t="str">
        <f t="shared" si="288"/>
        <v>Bắp bò muối gói 200g</v>
      </c>
      <c r="L3693" s="8" t="str">
        <f>VLOOKUP(K3693,'[1]Mã Misa'!$B$2:$D$74,2,0)</f>
        <v>Bắp bò muối 200g</v>
      </c>
      <c r="M3693" s="8" t="str">
        <f>VLOOKUP(L3693,'[1]Mã Misa'!$C$2:$D$74,2,0)</f>
        <v>BBM200</v>
      </c>
      <c r="N3693" s="2">
        <v>87787</v>
      </c>
      <c r="O3693" t="s">
        <v>5254</v>
      </c>
      <c r="P3693" s="8" t="str">
        <f t="shared" si="289"/>
        <v>0021311</v>
      </c>
      <c r="Q3693" s="8" t="e">
        <f t="shared" si="287"/>
        <v>#N/A</v>
      </c>
      <c r="R3693" s="19">
        <v>44557</v>
      </c>
      <c r="S3693" s="17" t="s">
        <v>290</v>
      </c>
      <c r="T3693" s="8" t="str">
        <f t="shared" si="290"/>
        <v>VM+ DNG 98</v>
      </c>
      <c r="U3693" t="s">
        <v>10588</v>
      </c>
      <c r="Y3693" t="str">
        <f t="shared" si="291"/>
        <v>WINCOMDANANG</v>
      </c>
    </row>
    <row r="3694" spans="1:25" x14ac:dyDescent="0.2">
      <c r="A3694" t="s">
        <v>0</v>
      </c>
      <c r="B3694" t="s">
        <v>5253</v>
      </c>
      <c r="D3694" t="s">
        <v>121</v>
      </c>
      <c r="E3694" t="s">
        <v>3</v>
      </c>
      <c r="F3694" s="12">
        <v>1</v>
      </c>
      <c r="G3694" s="2">
        <v>73431</v>
      </c>
      <c r="H3694" t="s">
        <v>4</v>
      </c>
      <c r="J3694" t="s">
        <v>122</v>
      </c>
      <c r="K3694" s="9" t="str">
        <f t="shared" si="288"/>
        <v>Chân giò heo muối gói 300g</v>
      </c>
      <c r="L3694" s="8" t="str">
        <f>VLOOKUP(K3694,'[1]Mã Misa'!$B$2:$D$74,2,0)</f>
        <v>Chân giò heo muối 300g</v>
      </c>
      <c r="M3694" s="8" t="str">
        <f>VLOOKUP(L3694,'[1]Mã Misa'!$C$2:$D$74,2,0)</f>
        <v>CGM300</v>
      </c>
      <c r="N3694" s="2">
        <v>73431</v>
      </c>
      <c r="O3694" t="s">
        <v>5254</v>
      </c>
      <c r="P3694" s="8" t="str">
        <f t="shared" si="289"/>
        <v>0021311</v>
      </c>
      <c r="Q3694" s="8" t="e">
        <f t="shared" si="287"/>
        <v>#N/A</v>
      </c>
      <c r="R3694" s="19">
        <v>44557</v>
      </c>
      <c r="S3694" s="17" t="s">
        <v>290</v>
      </c>
      <c r="T3694" s="8" t="str">
        <f t="shared" si="290"/>
        <v>VM+ DNG 98</v>
      </c>
      <c r="U3694" t="s">
        <v>10588</v>
      </c>
      <c r="Y3694" t="str">
        <f t="shared" si="291"/>
        <v>WINCOMDANANG</v>
      </c>
    </row>
    <row r="3695" spans="1:25" x14ac:dyDescent="0.2">
      <c r="A3695" t="s">
        <v>0</v>
      </c>
      <c r="B3695" t="s">
        <v>5253</v>
      </c>
      <c r="D3695" t="s">
        <v>30</v>
      </c>
      <c r="E3695" t="s">
        <v>3</v>
      </c>
      <c r="F3695" s="12">
        <v>1</v>
      </c>
      <c r="G3695" s="2">
        <v>111058</v>
      </c>
      <c r="H3695" t="s">
        <v>4</v>
      </c>
      <c r="J3695" t="s">
        <v>31</v>
      </c>
      <c r="K3695" s="9" t="str">
        <f t="shared" si="288"/>
        <v>Gà muối gói 500g</v>
      </c>
      <c r="L3695" s="8" t="str">
        <f>VLOOKUP(K3695,'[1]Mã Misa'!$B$2:$D$74,2,0)</f>
        <v>Gà muối 500g</v>
      </c>
      <c r="M3695" s="8" t="str">
        <f>VLOOKUP(L3695,'[1]Mã Misa'!$C$2:$D$74,2,0)</f>
        <v>GM500</v>
      </c>
      <c r="N3695" s="2">
        <v>111058</v>
      </c>
      <c r="O3695" t="s">
        <v>5254</v>
      </c>
      <c r="P3695" s="8" t="str">
        <f t="shared" si="289"/>
        <v>0021311</v>
      </c>
      <c r="Q3695" s="8" t="e">
        <f t="shared" si="287"/>
        <v>#N/A</v>
      </c>
      <c r="R3695" s="19">
        <v>44557</v>
      </c>
      <c r="S3695" s="17" t="s">
        <v>290</v>
      </c>
      <c r="T3695" s="8" t="str">
        <f t="shared" si="290"/>
        <v>VM+ DNG 98</v>
      </c>
      <c r="U3695" t="s">
        <v>10588</v>
      </c>
      <c r="Y3695" t="str">
        <f t="shared" si="291"/>
        <v>WINCOMDANANG</v>
      </c>
    </row>
    <row r="3696" spans="1:25" x14ac:dyDescent="0.2">
      <c r="A3696" t="s">
        <v>0</v>
      </c>
      <c r="B3696" t="s">
        <v>5255</v>
      </c>
      <c r="D3696" t="s">
        <v>42</v>
      </c>
      <c r="E3696" t="s">
        <v>3</v>
      </c>
      <c r="F3696" s="12">
        <v>6</v>
      </c>
      <c r="G3696" s="2">
        <v>526722</v>
      </c>
      <c r="H3696" t="s">
        <v>4</v>
      </c>
      <c r="J3696" t="s">
        <v>43</v>
      </c>
      <c r="K3696" s="9" t="str">
        <f t="shared" si="288"/>
        <v>Bắp bò muối gói 200g</v>
      </c>
      <c r="L3696" s="8" t="str">
        <f>VLOOKUP(K3696,'[1]Mã Misa'!$B$2:$D$74,2,0)</f>
        <v>Bắp bò muối 200g</v>
      </c>
      <c r="M3696" s="8" t="str">
        <f>VLOOKUP(L3696,'[1]Mã Misa'!$C$2:$D$74,2,0)</f>
        <v>BBM200</v>
      </c>
      <c r="N3696" s="2">
        <v>87787</v>
      </c>
      <c r="O3696" t="s">
        <v>5256</v>
      </c>
      <c r="P3696" s="8" t="str">
        <f t="shared" si="289"/>
        <v>0048721</v>
      </c>
      <c r="Q3696" s="8" t="e">
        <f t="shared" si="287"/>
        <v>#N/A</v>
      </c>
      <c r="R3696" s="19">
        <v>44557</v>
      </c>
      <c r="S3696" s="17" t="s">
        <v>5257</v>
      </c>
      <c r="T3696" s="8" t="str">
        <f t="shared" si="290"/>
        <v>VM+ HCM 31</v>
      </c>
      <c r="U3696" t="s">
        <v>11823</v>
      </c>
      <c r="Y3696" t="str">
        <f t="shared" si="291"/>
        <v>WINCOMHOCHIMINH</v>
      </c>
    </row>
    <row r="3697" spans="1:25" x14ac:dyDescent="0.2">
      <c r="A3697" t="s">
        <v>0</v>
      </c>
      <c r="B3697" t="s">
        <v>5258</v>
      </c>
      <c r="D3697" t="s">
        <v>42</v>
      </c>
      <c r="E3697" t="s">
        <v>3</v>
      </c>
      <c r="F3697" s="12">
        <v>6</v>
      </c>
      <c r="G3697" s="2">
        <v>526722</v>
      </c>
      <c r="H3697" t="s">
        <v>4</v>
      </c>
      <c r="J3697" t="s">
        <v>43</v>
      </c>
      <c r="K3697" s="9" t="str">
        <f t="shared" si="288"/>
        <v>Bắp bò muối gói 200g</v>
      </c>
      <c r="L3697" s="8" t="str">
        <f>VLOOKUP(K3697,'[1]Mã Misa'!$B$2:$D$74,2,0)</f>
        <v>Bắp bò muối 200g</v>
      </c>
      <c r="M3697" s="8" t="str">
        <f>VLOOKUP(L3697,'[1]Mã Misa'!$C$2:$D$74,2,0)</f>
        <v>BBM200</v>
      </c>
      <c r="N3697" s="2">
        <v>87787</v>
      </c>
      <c r="O3697" t="s">
        <v>5259</v>
      </c>
      <c r="P3697" s="8" t="str">
        <f t="shared" si="289"/>
        <v>0004335</v>
      </c>
      <c r="Q3697" s="8" t="e">
        <f t="shared" si="287"/>
        <v>#N/A</v>
      </c>
      <c r="R3697" s="19">
        <v>44557</v>
      </c>
      <c r="S3697" s="17" t="s">
        <v>5260</v>
      </c>
      <c r="T3697" s="8" t="str">
        <f t="shared" si="290"/>
        <v>VM+ DNI 27</v>
      </c>
      <c r="U3697" t="s">
        <v>11824</v>
      </c>
      <c r="Y3697" t="str">
        <f>IF(ISNUMBER(SEARCH($V$3,T3697)),"WINCOMHANOI",IF(ISNUMBER(SEARCH($V$4,T3697)),"WINCOMHOCHIMINH",IF(ISNUMBER(SEARCH($V$5,T3697)),"WINCOMDANANG",IF(ISNUMBER(SEARCH($V$6,T3697)),"WINCOMHAIDUONG",IF(ISNUMBER(SEARCH($V$7,T3697)),"WINCOMQUANGNINH",IF(ISNUMBER(SEARCH($V$8,T3697)),"WINCOMHAIPHONG",IF(ISNUMBER(SEARCH($V$9,T3697)),"WINCOMBACGIANG",IF(ISNUMBER(SEARCH($V$10,T3697)),"WINCOMBACNINH",IF(ISNUMBER(SEARCH($V$11,T3697)),"WINCOMPHUTHO",IF(ISNUMBER(SEARCH($V$12,T3697)),"WINCOMHATINH",IF(ISNUMBER(SEARCH($V$13,T3697)),"WINCOMTHAINGUYEN",IF(ISNUMBER(SEARCH($V$14,T3697)),"WINCOMKHANHHOA",IF(ISNUMBER(SEARCH($V$15,T3697)),"WINCOMHUNGYEN",IF(ISNUMBER(SEARCH($V$16,T3697)),"WINCOMNGHEAN",IF(ISNUMBER(SEARCH($V$17,T3697)),"WINCOMLAOCAI",IF(ISNUMBER(SEARCH($V$18,T3697)),"WINCOMVUNGTAU",IF(ISNUMBER(SEARCH($V$19,T3697)),"WINCOMBINHDUONG",IF(ISNUMBER(SEARCH($V$20,T3697)),"WINCOMKIENGIANG",IF(ISNUMBER(SEARCH($V$21,T3697)),"WINCOMHANAM",IF(ISNUMBER(SEARCH($V$22,T3697)),"WINCOMNAMDINH",IF(ISNUMBER(SEARCH($V$23,T3697)),"WINCOMLANGSON",IF(ISNUMBER(SEARCH($V$24,T3697)),"WINCOMTHANHHOA",IF(ISNUMBER(SEARCH($V$25,T3697)),"WINCOMYENBAI",IF(ISNUMBER(SEARCH($V$26,T3697)),"WINCOMTUYENQUANG",IF(ISNUMBER(SEARCH($V$27,T3697)),"WINCOMHUE",IF(ISNUMBER(SEARCH($V$28,T3697)),"WINCOMQUANGNAM",IF(ISNUMBER(SEARCH($V$29,T3697)),"WINCOMVINHPHUC",IF(ISNUMBER(SEARCH($V$30,T3697)),"WINCOMHAGIANG",IF(ISNUMBER(SEARCH($V$31,T3697)),"WINCOMNINHBINH",IF(ISNUMBER(SEARCH($V$32,T3697)),"WINCOMTRAVINH",IF(ISNUMBER(SEARCH($V$33,T3697)),"WINCOMCANTHO",IF(ISNUMBER(SEARCH($V$34,T3697)),"WINCOMBENTRE",IF(ISNUMBER(SEARCH($V$35,T3697)),"WINCOMCAMAU",IF(ISNUMBER(SEARCH($V$36,T3697)),"WINCOMANGIANG",IF(ISNUMBER(SEARCH($V$37,T3697)),"WINCOMNINHTHUAN",IF(ISNUMBER(SEARCH($V$38,T3697)),"WINCOMTHAIBINH",IF(ISNUMBER(SEARCH($V$39,T3697)),"WINCOMGIALAI",IF(ISNUMBER(SEARCH($V$40,T3697)),"WINCOMHOABINH",IF(ISNUMBER(SEARCH($V$41,T3697)),"WINCOMQUANGNGAI",IF(ISNUMBER(SEARCH($V$42,T3697)),"WINCOMBINHTHUAN",IF(ISNUMBER(SEARCH($V$43,T3697)),"WINCOMDAKLAK",IF(ISNUMBER(SEARCH($V$44,T3697)),"WINCOMSOCTRANG",IF(ISNUMBER(SEARCH($V$45,T3697)),"WINCOMSONLA",IF(ISNUMBER(SEARCH($V$46,T3697)),"WINCOMKONTUM",IF(ISNUMBER(SEARCH($V$47,T3697)),"WINCOMPHUYEN",IF(ISNUMBER(SEARCH($V$48,T3697)),"WINCOMQUANGTRI",IF(ISNUMBER(SEARCH($V$49,T3697)),"WINCOMBINHDINH",IF(ISNUMBER(SEARCH($V$50,T3697)),"WINCOMCAOBANG",IF(ISNUMBER(SEARCH($V$51,T3697)),"WINCOMQUANGBINH",IF(ISNUMBER(SEARCH($V$52,T3697)),"WINCOMLAMDONG",IF(ISNUMBER(SEARCH($V$53,T3697)),"WINCOMVINHLONG",IF(ISNUMBER(SEARCH($V$54,T3697)),"WINCOMDONGTHAP",IF(ISNUMBER(SEARCH($V$55,T3697)),"WINCOMTIENGIANG",IF(ISNUMBER(SEARCH($V$56,T3697)),"WINCOMQUANGNINH",IF(ISNUMBER(SEARCH($V$1399,T3697)),"WINCOMBIENHOA",IF(ISNUMBER(SEARCH($V$1399,T3698)),"0"))))))))))))))))))))))))))))))))))))))))))))))))))))))))</f>
        <v>WINCOMBIENHOA</v>
      </c>
    </row>
    <row r="3698" spans="1:25" x14ac:dyDescent="0.2">
      <c r="A3698" t="s">
        <v>0</v>
      </c>
      <c r="B3698" t="s">
        <v>5261</v>
      </c>
      <c r="D3698" t="s">
        <v>42</v>
      </c>
      <c r="E3698" t="s">
        <v>3</v>
      </c>
      <c r="F3698" s="12">
        <v>5</v>
      </c>
      <c r="G3698" s="2">
        <v>438935</v>
      </c>
      <c r="H3698" t="s">
        <v>4</v>
      </c>
      <c r="J3698" t="s">
        <v>43</v>
      </c>
      <c r="K3698" s="9" t="str">
        <f t="shared" si="288"/>
        <v>Bắp bò muối gói 200g</v>
      </c>
      <c r="L3698" s="8" t="str">
        <f>VLOOKUP(K3698,'[1]Mã Misa'!$B$2:$D$74,2,0)</f>
        <v>Bắp bò muối 200g</v>
      </c>
      <c r="M3698" s="8" t="str">
        <f>VLOOKUP(L3698,'[1]Mã Misa'!$C$2:$D$74,2,0)</f>
        <v>BBM200</v>
      </c>
      <c r="N3698" s="2">
        <v>87787</v>
      </c>
      <c r="O3698" t="s">
        <v>5262</v>
      </c>
      <c r="P3698" s="8" t="str">
        <f t="shared" si="289"/>
        <v>0021314</v>
      </c>
      <c r="Q3698" s="8" t="e">
        <f t="shared" si="287"/>
        <v>#N/A</v>
      </c>
      <c r="R3698" s="19">
        <v>44557</v>
      </c>
      <c r="S3698" s="17" t="s">
        <v>3052</v>
      </c>
      <c r="T3698" s="8" t="str">
        <f t="shared" si="290"/>
        <v>VM+ DNG 31</v>
      </c>
      <c r="U3698" t="s">
        <v>11347</v>
      </c>
      <c r="Y3698" t="str">
        <f t="shared" si="291"/>
        <v>WINCOMDANANG</v>
      </c>
    </row>
    <row r="3699" spans="1:25" x14ac:dyDescent="0.2">
      <c r="A3699" t="s">
        <v>0</v>
      </c>
      <c r="B3699" t="s">
        <v>5263</v>
      </c>
      <c r="D3699" t="s">
        <v>42</v>
      </c>
      <c r="E3699" t="s">
        <v>3</v>
      </c>
      <c r="F3699" s="12">
        <v>10</v>
      </c>
      <c r="G3699" s="2">
        <v>877870</v>
      </c>
      <c r="H3699" t="s">
        <v>4</v>
      </c>
      <c r="J3699" t="s">
        <v>43</v>
      </c>
      <c r="K3699" s="9" t="str">
        <f t="shared" si="288"/>
        <v>Bắp bò muối gói 200g</v>
      </c>
      <c r="L3699" s="8" t="str">
        <f>VLOOKUP(K3699,'[1]Mã Misa'!$B$2:$D$74,2,0)</f>
        <v>Bắp bò muối 200g</v>
      </c>
      <c r="M3699" s="8" t="str">
        <f>VLOOKUP(L3699,'[1]Mã Misa'!$C$2:$D$74,2,0)</f>
        <v>BBM200</v>
      </c>
      <c r="N3699" s="2">
        <v>87787</v>
      </c>
      <c r="O3699" t="s">
        <v>5264</v>
      </c>
      <c r="P3699" s="8" t="str">
        <f t="shared" si="289"/>
        <v>0164596</v>
      </c>
      <c r="Q3699" s="8" t="e">
        <f t="shared" si="287"/>
        <v>#N/A</v>
      </c>
      <c r="R3699" s="19">
        <v>44557</v>
      </c>
      <c r="S3699" s="17" t="s">
        <v>335</v>
      </c>
      <c r="T3699" s="8" t="str">
        <f t="shared" si="290"/>
        <v>VM+ HNI 14</v>
      </c>
      <c r="U3699" t="s">
        <v>10603</v>
      </c>
      <c r="Y3699" t="str">
        <f t="shared" si="291"/>
        <v>WINCOMHANOI</v>
      </c>
    </row>
    <row r="3700" spans="1:25" x14ac:dyDescent="0.2">
      <c r="A3700" t="s">
        <v>0</v>
      </c>
      <c r="B3700" t="s">
        <v>5265</v>
      </c>
      <c r="D3700" t="s">
        <v>42</v>
      </c>
      <c r="E3700" t="s">
        <v>3</v>
      </c>
      <c r="F3700" s="12">
        <v>7</v>
      </c>
      <c r="G3700" s="2">
        <v>614509</v>
      </c>
      <c r="H3700" t="s">
        <v>4</v>
      </c>
      <c r="J3700" t="s">
        <v>43</v>
      </c>
      <c r="K3700" s="9" t="str">
        <f t="shared" si="288"/>
        <v>Bắp bò muối gói 200g</v>
      </c>
      <c r="L3700" s="8" t="str">
        <f>VLOOKUP(K3700,'[1]Mã Misa'!$B$2:$D$74,2,0)</f>
        <v>Bắp bò muối 200g</v>
      </c>
      <c r="M3700" s="8" t="str">
        <f>VLOOKUP(L3700,'[1]Mã Misa'!$C$2:$D$74,2,0)</f>
        <v>BBM200</v>
      </c>
      <c r="N3700" s="2">
        <v>87787</v>
      </c>
      <c r="O3700" t="s">
        <v>5266</v>
      </c>
      <c r="P3700" s="8" t="str">
        <f t="shared" si="289"/>
        <v>0164598</v>
      </c>
      <c r="Q3700" s="8" t="e">
        <f t="shared" si="287"/>
        <v>#N/A</v>
      </c>
      <c r="R3700" s="19">
        <v>44557</v>
      </c>
      <c r="S3700" s="17" t="s">
        <v>5267</v>
      </c>
      <c r="T3700" s="8" t="str">
        <f t="shared" si="290"/>
        <v>VM+ HNI 14</v>
      </c>
      <c r="U3700" t="s">
        <v>11825</v>
      </c>
      <c r="Y3700" t="str">
        <f t="shared" si="291"/>
        <v>WINCOMHANOI</v>
      </c>
    </row>
    <row r="3701" spans="1:25" x14ac:dyDescent="0.2">
      <c r="A3701" t="s">
        <v>0</v>
      </c>
      <c r="B3701" t="s">
        <v>5268</v>
      </c>
      <c r="D3701" t="s">
        <v>42</v>
      </c>
      <c r="E3701" t="s">
        <v>3</v>
      </c>
      <c r="F3701" s="12">
        <v>8</v>
      </c>
      <c r="G3701" s="2">
        <v>702296</v>
      </c>
      <c r="H3701" t="s">
        <v>4</v>
      </c>
      <c r="J3701" t="s">
        <v>43</v>
      </c>
      <c r="K3701" s="9" t="str">
        <f t="shared" si="288"/>
        <v>Bắp bò muối gói 200g</v>
      </c>
      <c r="L3701" s="8" t="str">
        <f>VLOOKUP(K3701,'[1]Mã Misa'!$B$2:$D$74,2,0)</f>
        <v>Bắp bò muối 200g</v>
      </c>
      <c r="M3701" s="8" t="str">
        <f>VLOOKUP(L3701,'[1]Mã Misa'!$C$2:$D$74,2,0)</f>
        <v>BBM200</v>
      </c>
      <c r="N3701" s="2">
        <v>87787</v>
      </c>
      <c r="O3701" t="s">
        <v>5269</v>
      </c>
      <c r="P3701" s="8" t="str">
        <f t="shared" si="289"/>
        <v>0004336</v>
      </c>
      <c r="Q3701" s="8" t="e">
        <f t="shared" si="287"/>
        <v>#N/A</v>
      </c>
      <c r="R3701" s="19">
        <v>44557</v>
      </c>
      <c r="S3701" s="17" t="s">
        <v>5270</v>
      </c>
      <c r="T3701" s="8" t="str">
        <f t="shared" si="290"/>
        <v>VM+ DNI 8F</v>
      </c>
      <c r="U3701" t="s">
        <v>11826</v>
      </c>
      <c r="Y3701" t="str">
        <f>IF(ISNUMBER(SEARCH($V$3,T3701)),"WINCOMHANOI",IF(ISNUMBER(SEARCH($V$4,T3701)),"WINCOMHOCHIMINH",IF(ISNUMBER(SEARCH($V$5,T3701)),"WINCOMDANANG",IF(ISNUMBER(SEARCH($V$6,T3701)),"WINCOMHAIDUONG",IF(ISNUMBER(SEARCH($V$7,T3701)),"WINCOMQUANGNINH",IF(ISNUMBER(SEARCH($V$8,T3701)),"WINCOMHAIPHONG",IF(ISNUMBER(SEARCH($V$9,T3701)),"WINCOMBACGIANG",IF(ISNUMBER(SEARCH($V$10,T3701)),"WINCOMBACNINH",IF(ISNUMBER(SEARCH($V$11,T3701)),"WINCOMPHUTHO",IF(ISNUMBER(SEARCH($V$12,T3701)),"WINCOMHATINH",IF(ISNUMBER(SEARCH($V$13,T3701)),"WINCOMTHAINGUYEN",IF(ISNUMBER(SEARCH($V$14,T3701)),"WINCOMKHANHHOA",IF(ISNUMBER(SEARCH($V$15,T3701)),"WINCOMHUNGYEN",IF(ISNUMBER(SEARCH($V$16,T3701)),"WINCOMNGHEAN",IF(ISNUMBER(SEARCH($V$17,T3701)),"WINCOMLAOCAI",IF(ISNUMBER(SEARCH($V$18,T3701)),"WINCOMVUNGTAU",IF(ISNUMBER(SEARCH($V$19,T3701)),"WINCOMBINHDUONG",IF(ISNUMBER(SEARCH($V$20,T3701)),"WINCOMKIENGIANG",IF(ISNUMBER(SEARCH($V$21,T3701)),"WINCOMHANAM",IF(ISNUMBER(SEARCH($V$22,T3701)),"WINCOMNAMDINH",IF(ISNUMBER(SEARCH($V$23,T3701)),"WINCOMLANGSON",IF(ISNUMBER(SEARCH($V$24,T3701)),"WINCOMTHANHHOA",IF(ISNUMBER(SEARCH($V$25,T3701)),"WINCOMYENBAI",IF(ISNUMBER(SEARCH($V$26,T3701)),"WINCOMTUYENQUANG",IF(ISNUMBER(SEARCH($V$27,T3701)),"WINCOMHUE",IF(ISNUMBER(SEARCH($V$28,T3701)),"WINCOMQUANGNAM",IF(ISNUMBER(SEARCH($V$29,T3701)),"WINCOMVINHPHUC",IF(ISNUMBER(SEARCH($V$30,T3701)),"WINCOMHAGIANG",IF(ISNUMBER(SEARCH($V$31,T3701)),"WINCOMNINHBINH",IF(ISNUMBER(SEARCH($V$32,T3701)),"WINCOMTRAVINH",IF(ISNUMBER(SEARCH($V$33,T3701)),"WINCOMCANTHO",IF(ISNUMBER(SEARCH($V$34,T3701)),"WINCOMBENTRE",IF(ISNUMBER(SEARCH($V$35,T3701)),"WINCOMCAMAU",IF(ISNUMBER(SEARCH($V$36,T3701)),"WINCOMANGIANG",IF(ISNUMBER(SEARCH($V$37,T3701)),"WINCOMNINHTHUAN",IF(ISNUMBER(SEARCH($V$38,T3701)),"WINCOMTHAIBINH",IF(ISNUMBER(SEARCH($V$39,T3701)),"WINCOMGIALAI",IF(ISNUMBER(SEARCH($V$40,T3701)),"WINCOMHOABINH",IF(ISNUMBER(SEARCH($V$41,T3701)),"WINCOMQUANGNGAI",IF(ISNUMBER(SEARCH($V$42,T3701)),"WINCOMBINHTHUAN",IF(ISNUMBER(SEARCH($V$43,T3701)),"WINCOMDAKLAK",IF(ISNUMBER(SEARCH($V$44,T3701)),"WINCOMSOCTRANG",IF(ISNUMBER(SEARCH($V$45,T3701)),"WINCOMSONLA",IF(ISNUMBER(SEARCH($V$46,T3701)),"WINCOMKONTUM",IF(ISNUMBER(SEARCH($V$47,T3701)),"WINCOMPHUYEN",IF(ISNUMBER(SEARCH($V$48,T3701)),"WINCOMQUANGTRI",IF(ISNUMBER(SEARCH($V$49,T3701)),"WINCOMBINHDINH",IF(ISNUMBER(SEARCH($V$50,T3701)),"WINCOMCAOBANG",IF(ISNUMBER(SEARCH($V$51,T3701)),"WINCOMQUANGBINH",IF(ISNUMBER(SEARCH($V$52,T3701)),"WINCOMLAMDONG",IF(ISNUMBER(SEARCH($V$53,T3701)),"WINCOMVINHLONG",IF(ISNUMBER(SEARCH($V$54,T3701)),"WINCOMDONGTHAP",IF(ISNUMBER(SEARCH($V$55,T3701)),"WINCOMTIENGIANG",IF(ISNUMBER(SEARCH($V$56,T3701)),"WINCOMQUANGNINH",IF(ISNUMBER(SEARCH($V$1399,T3701)),"WINCOMBIENHOA",IF(ISNUMBER(SEARCH($V$1399,T3702)),"0"))))))))))))))))))))))))))))))))))))))))))))))))))))))))</f>
        <v>WINCOMBIENHOA</v>
      </c>
    </row>
    <row r="3702" spans="1:25" x14ac:dyDescent="0.2">
      <c r="A3702" t="s">
        <v>0</v>
      </c>
      <c r="B3702" t="s">
        <v>5271</v>
      </c>
      <c r="D3702" t="s">
        <v>42</v>
      </c>
      <c r="E3702" t="s">
        <v>3</v>
      </c>
      <c r="F3702" s="12">
        <v>3</v>
      </c>
      <c r="G3702" s="2">
        <v>263361</v>
      </c>
      <c r="H3702" t="s">
        <v>4</v>
      </c>
      <c r="J3702" t="s">
        <v>43</v>
      </c>
      <c r="K3702" s="9" t="str">
        <f t="shared" si="288"/>
        <v>Bắp bò muối gói 200g</v>
      </c>
      <c r="L3702" s="8" t="str">
        <f>VLOOKUP(K3702,'[1]Mã Misa'!$B$2:$D$74,2,0)</f>
        <v>Bắp bò muối 200g</v>
      </c>
      <c r="M3702" s="8" t="str">
        <f>VLOOKUP(L3702,'[1]Mã Misa'!$C$2:$D$74,2,0)</f>
        <v>BBM200</v>
      </c>
      <c r="N3702" s="2">
        <v>87787</v>
      </c>
      <c r="O3702" t="s">
        <v>5272</v>
      </c>
      <c r="P3702" s="8" t="str">
        <f t="shared" si="289"/>
        <v>0164606</v>
      </c>
      <c r="Q3702" s="8" t="e">
        <f t="shared" si="287"/>
        <v>#N/A</v>
      </c>
      <c r="R3702" s="19">
        <v>44557</v>
      </c>
      <c r="S3702" s="17" t="s">
        <v>5273</v>
      </c>
      <c r="T3702" s="8" t="str">
        <f t="shared" si="290"/>
        <v>VM+ HNI Xã</v>
      </c>
      <c r="U3702" t="s">
        <v>11827</v>
      </c>
      <c r="Y3702" t="str">
        <f t="shared" si="291"/>
        <v>WINCOMHANOI</v>
      </c>
    </row>
    <row r="3703" spans="1:25" x14ac:dyDescent="0.2">
      <c r="A3703" t="s">
        <v>0</v>
      </c>
      <c r="B3703" t="s">
        <v>5274</v>
      </c>
      <c r="D3703" t="s">
        <v>8</v>
      </c>
      <c r="E3703" t="s">
        <v>3</v>
      </c>
      <c r="F3703" s="12">
        <v>9</v>
      </c>
      <c r="G3703" s="2">
        <v>948600</v>
      </c>
      <c r="H3703" t="s">
        <v>4</v>
      </c>
      <c r="J3703" t="s">
        <v>9</v>
      </c>
      <c r="K3703" s="9" t="str">
        <f t="shared" si="288"/>
        <v>_Đùi gà sốt cay 500g</v>
      </c>
      <c r="L3703" s="8" t="str">
        <f>VLOOKUP(K3703,'[1]Mã Misa'!$B$2:$D$74,2,0)</f>
        <v>Đùi gà sốt cay 500g</v>
      </c>
      <c r="M3703" s="8" t="str">
        <f>VLOOKUP(L3703,'[1]Mã Misa'!$C$2:$D$74,2,0)</f>
        <v>DGSC500</v>
      </c>
      <c r="N3703" s="2">
        <v>105400</v>
      </c>
      <c r="O3703" t="s">
        <v>5275</v>
      </c>
      <c r="P3703" s="8" t="str">
        <f t="shared" si="289"/>
        <v>0164607</v>
      </c>
      <c r="Q3703" s="8" t="e">
        <f t="shared" si="287"/>
        <v>#N/A</v>
      </c>
      <c r="R3703" s="19">
        <v>44557</v>
      </c>
      <c r="S3703" s="17" t="s">
        <v>1137</v>
      </c>
      <c r="T3703" s="8" t="str">
        <f t="shared" si="290"/>
        <v>VM+ HNI Lô</v>
      </c>
      <c r="U3703" t="s">
        <v>10841</v>
      </c>
      <c r="Y3703" t="str">
        <f t="shared" si="291"/>
        <v>WINCOMHANOI</v>
      </c>
    </row>
    <row r="3704" spans="1:25" x14ac:dyDescent="0.2">
      <c r="A3704" t="s">
        <v>0</v>
      </c>
      <c r="B3704" t="s">
        <v>5274</v>
      </c>
      <c r="D3704" t="s">
        <v>25</v>
      </c>
      <c r="E3704" t="s">
        <v>3</v>
      </c>
      <c r="F3704" s="12">
        <v>2</v>
      </c>
      <c r="G3704" s="2">
        <v>181500</v>
      </c>
      <c r="H3704" t="s">
        <v>4</v>
      </c>
      <c r="J3704" t="s">
        <v>26</v>
      </c>
      <c r="K3704" s="9" t="str">
        <f t="shared" si="288"/>
        <v>_Chân gà sốt cay 400g</v>
      </c>
      <c r="L3704" s="8" t="str">
        <f>VLOOKUP(K3704,'[1]Mã Misa'!$B$2:$D$74,2,0)</f>
        <v>Chân gà sốt cay 400g</v>
      </c>
      <c r="M3704" s="8" t="str">
        <f>VLOOKUP(L3704,'[1]Mã Misa'!$C$2:$D$74,2,0)</f>
        <v>CGSC400</v>
      </c>
      <c r="N3704" s="2">
        <v>90750</v>
      </c>
      <c r="O3704" t="s">
        <v>5275</v>
      </c>
      <c r="P3704" s="8" t="str">
        <f t="shared" si="289"/>
        <v>0164607</v>
      </c>
      <c r="Q3704" s="8" t="e">
        <f t="shared" si="287"/>
        <v>#N/A</v>
      </c>
      <c r="R3704" s="19">
        <v>44557</v>
      </c>
      <c r="S3704" s="17" t="s">
        <v>1137</v>
      </c>
      <c r="T3704" s="8" t="str">
        <f t="shared" si="290"/>
        <v>VM+ HNI Lô</v>
      </c>
      <c r="U3704" t="s">
        <v>10841</v>
      </c>
      <c r="Y3704" t="str">
        <f t="shared" si="291"/>
        <v>WINCOMHANOI</v>
      </c>
    </row>
    <row r="3705" spans="1:25" x14ac:dyDescent="0.2">
      <c r="A3705" t="s">
        <v>0</v>
      </c>
      <c r="B3705" t="s">
        <v>5274</v>
      </c>
      <c r="D3705" t="s">
        <v>40</v>
      </c>
      <c r="E3705" t="s">
        <v>3</v>
      </c>
      <c r="F3705" s="12">
        <v>2</v>
      </c>
      <c r="G3705" s="2">
        <v>118800</v>
      </c>
      <c r="H3705" t="s">
        <v>4</v>
      </c>
      <c r="J3705" t="s">
        <v>41</v>
      </c>
      <c r="K3705" s="9" t="str">
        <f t="shared" si="288"/>
        <v>_Giò lụa 250g</v>
      </c>
      <c r="L3705" s="8" t="str">
        <f>VLOOKUP(K3705,'[1]Mã Misa'!$B$2:$D$74,2,0)</f>
        <v>Giò lụa 250g</v>
      </c>
      <c r="M3705" s="8" t="str">
        <f>VLOOKUP(L3705,'[1]Mã Misa'!$C$2:$D$74,2,0)</f>
        <v>GL250</v>
      </c>
      <c r="N3705" s="2">
        <v>59400</v>
      </c>
      <c r="O3705" t="s">
        <v>5275</v>
      </c>
      <c r="P3705" s="8" t="str">
        <f t="shared" si="289"/>
        <v>0164607</v>
      </c>
      <c r="Q3705" s="8" t="e">
        <f t="shared" si="287"/>
        <v>#N/A</v>
      </c>
      <c r="R3705" s="19">
        <v>44557</v>
      </c>
      <c r="S3705" s="17" t="s">
        <v>1137</v>
      </c>
      <c r="T3705" s="8" t="str">
        <f t="shared" si="290"/>
        <v>VM+ HNI Lô</v>
      </c>
      <c r="U3705" t="s">
        <v>10841</v>
      </c>
      <c r="Y3705" t="str">
        <f t="shared" si="291"/>
        <v>WINCOMHANOI</v>
      </c>
    </row>
    <row r="3706" spans="1:25" x14ac:dyDescent="0.2">
      <c r="A3706" t="s">
        <v>0</v>
      </c>
      <c r="B3706" t="s">
        <v>5274</v>
      </c>
      <c r="D3706" t="s">
        <v>21</v>
      </c>
      <c r="E3706" t="s">
        <v>3</v>
      </c>
      <c r="F3706" s="12">
        <v>3</v>
      </c>
      <c r="G3706" s="2">
        <v>222750</v>
      </c>
      <c r="H3706" t="s">
        <v>4</v>
      </c>
      <c r="J3706" t="s">
        <v>22</v>
      </c>
      <c r="K3706" s="9" t="str">
        <f t="shared" si="288"/>
        <v>_Chả cốm 300g</v>
      </c>
      <c r="L3706" s="8" t="str">
        <f>VLOOKUP(K3706,'[1]Mã Misa'!$B$2:$D$74,2,0)</f>
        <v>Chả cốm 300g</v>
      </c>
      <c r="M3706" s="8" t="str">
        <f>VLOOKUP(L3706,'[1]Mã Misa'!$C$2:$D$74,2,0)</f>
        <v>CC300</v>
      </c>
      <c r="N3706" s="2">
        <v>74250</v>
      </c>
      <c r="O3706" t="s">
        <v>5275</v>
      </c>
      <c r="P3706" s="8" t="str">
        <f t="shared" si="289"/>
        <v>0164607</v>
      </c>
      <c r="Q3706" s="8" t="e">
        <f t="shared" si="287"/>
        <v>#N/A</v>
      </c>
      <c r="R3706" s="19">
        <v>44557</v>
      </c>
      <c r="S3706" s="17" t="s">
        <v>1137</v>
      </c>
      <c r="T3706" s="8" t="str">
        <f t="shared" si="290"/>
        <v>VM+ HNI Lô</v>
      </c>
      <c r="U3706" t="s">
        <v>10841</v>
      </c>
      <c r="Y3706" t="str">
        <f t="shared" si="291"/>
        <v>WINCOMHANOI</v>
      </c>
    </row>
    <row r="3707" spans="1:25" x14ac:dyDescent="0.2">
      <c r="A3707" t="s">
        <v>0</v>
      </c>
      <c r="B3707" t="s">
        <v>5276</v>
      </c>
      <c r="D3707" t="s">
        <v>42</v>
      </c>
      <c r="E3707" t="s">
        <v>3</v>
      </c>
      <c r="F3707" s="12">
        <v>11</v>
      </c>
      <c r="G3707" s="2">
        <v>965657</v>
      </c>
      <c r="H3707" t="s">
        <v>4</v>
      </c>
      <c r="J3707" t="s">
        <v>43</v>
      </c>
      <c r="K3707" s="9" t="str">
        <f t="shared" si="288"/>
        <v>Bắp bò muối gói 200g</v>
      </c>
      <c r="L3707" s="8" t="str">
        <f>VLOOKUP(K3707,'[1]Mã Misa'!$B$2:$D$74,2,0)</f>
        <v>Bắp bò muối 200g</v>
      </c>
      <c r="M3707" s="8" t="str">
        <f>VLOOKUP(L3707,'[1]Mã Misa'!$C$2:$D$74,2,0)</f>
        <v>BBM200</v>
      </c>
      <c r="N3707" s="2">
        <v>87787</v>
      </c>
      <c r="O3707" t="s">
        <v>5277</v>
      </c>
      <c r="P3707" s="8" t="str">
        <f t="shared" si="289"/>
        <v>0048725</v>
      </c>
      <c r="Q3707" s="8" t="e">
        <f t="shared" si="287"/>
        <v>#N/A</v>
      </c>
      <c r="R3707" s="19">
        <v>44557</v>
      </c>
      <c r="S3707" s="17" t="s">
        <v>1060</v>
      </c>
      <c r="T3707" s="8" t="str">
        <f t="shared" si="290"/>
        <v>VM+ HCM 39</v>
      </c>
      <c r="U3707" t="s">
        <v>10818</v>
      </c>
      <c r="Y3707" t="str">
        <f t="shared" si="291"/>
        <v>WINCOMHOCHIMINH</v>
      </c>
    </row>
    <row r="3708" spans="1:25" x14ac:dyDescent="0.2">
      <c r="A3708" t="s">
        <v>0</v>
      </c>
      <c r="B3708" t="s">
        <v>5278</v>
      </c>
      <c r="D3708" t="s">
        <v>42</v>
      </c>
      <c r="E3708" t="s">
        <v>3</v>
      </c>
      <c r="F3708" s="12">
        <v>5</v>
      </c>
      <c r="G3708" s="2">
        <v>438935</v>
      </c>
      <c r="H3708" t="s">
        <v>4</v>
      </c>
      <c r="J3708" t="s">
        <v>43</v>
      </c>
      <c r="K3708" s="9" t="str">
        <f t="shared" si="288"/>
        <v>Bắp bò muối gói 200g</v>
      </c>
      <c r="L3708" s="8" t="str">
        <f>VLOOKUP(K3708,'[1]Mã Misa'!$B$2:$D$74,2,0)</f>
        <v>Bắp bò muối 200g</v>
      </c>
      <c r="M3708" s="8" t="str">
        <f>VLOOKUP(L3708,'[1]Mã Misa'!$C$2:$D$74,2,0)</f>
        <v>BBM200</v>
      </c>
      <c r="N3708" s="2">
        <v>87787</v>
      </c>
      <c r="O3708" t="s">
        <v>5279</v>
      </c>
      <c r="P3708" s="8" t="str">
        <f t="shared" si="289"/>
        <v>0164608</v>
      </c>
      <c r="Q3708" s="8" t="e">
        <f t="shared" si="287"/>
        <v>#N/A</v>
      </c>
      <c r="R3708" s="19">
        <v>44557</v>
      </c>
      <c r="S3708" s="17" t="s">
        <v>1137</v>
      </c>
      <c r="T3708" s="8" t="str">
        <f t="shared" si="290"/>
        <v>VM+ HNI Lô</v>
      </c>
      <c r="U3708" t="s">
        <v>10841</v>
      </c>
      <c r="Y3708" t="str">
        <f t="shared" si="291"/>
        <v>WINCOMHANOI</v>
      </c>
    </row>
    <row r="3709" spans="1:25" x14ac:dyDescent="0.2">
      <c r="A3709" t="s">
        <v>0</v>
      </c>
      <c r="B3709" t="s">
        <v>5280</v>
      </c>
      <c r="D3709" t="s">
        <v>42</v>
      </c>
      <c r="E3709" t="s">
        <v>3</v>
      </c>
      <c r="F3709" s="12">
        <v>14</v>
      </c>
      <c r="G3709" s="2">
        <v>1229018</v>
      </c>
      <c r="H3709" t="s">
        <v>4</v>
      </c>
      <c r="J3709" t="s">
        <v>43</v>
      </c>
      <c r="K3709" s="9" t="str">
        <f t="shared" si="288"/>
        <v>Bắp bò muối gói 200g</v>
      </c>
      <c r="L3709" s="8" t="str">
        <f>VLOOKUP(K3709,'[1]Mã Misa'!$B$2:$D$74,2,0)</f>
        <v>Bắp bò muối 200g</v>
      </c>
      <c r="M3709" s="8" t="str">
        <f>VLOOKUP(L3709,'[1]Mã Misa'!$C$2:$D$74,2,0)</f>
        <v>BBM200</v>
      </c>
      <c r="N3709" s="2">
        <v>87787</v>
      </c>
      <c r="O3709" t="s">
        <v>5281</v>
      </c>
      <c r="P3709" s="8" t="str">
        <f t="shared" si="289"/>
        <v>0048726</v>
      </c>
      <c r="Q3709" s="8" t="e">
        <f t="shared" si="287"/>
        <v>#N/A</v>
      </c>
      <c r="R3709" s="19">
        <v>44557</v>
      </c>
      <c r="S3709" s="17" t="s">
        <v>5282</v>
      </c>
      <c r="T3709" s="8" t="str">
        <f t="shared" si="290"/>
        <v>VM+ HCM Ki</v>
      </c>
      <c r="U3709" t="s">
        <v>11828</v>
      </c>
      <c r="Y3709" t="str">
        <f t="shared" si="291"/>
        <v>WINCOMHOCHIMINH</v>
      </c>
    </row>
    <row r="3710" spans="1:25" x14ac:dyDescent="0.2">
      <c r="A3710" t="s">
        <v>0</v>
      </c>
      <c r="B3710" t="s">
        <v>5283</v>
      </c>
      <c r="D3710" t="s">
        <v>42</v>
      </c>
      <c r="E3710" t="s">
        <v>3</v>
      </c>
      <c r="F3710" s="12">
        <v>2</v>
      </c>
      <c r="G3710" s="2">
        <v>175574</v>
      </c>
      <c r="H3710" t="s">
        <v>4</v>
      </c>
      <c r="J3710" t="s">
        <v>43</v>
      </c>
      <c r="K3710" s="9" t="str">
        <f t="shared" si="288"/>
        <v>Bắp bò muối gói 200g</v>
      </c>
      <c r="L3710" s="8" t="str">
        <f>VLOOKUP(K3710,'[1]Mã Misa'!$B$2:$D$74,2,0)</f>
        <v>Bắp bò muối 200g</v>
      </c>
      <c r="M3710" s="8" t="str">
        <f>VLOOKUP(L3710,'[1]Mã Misa'!$C$2:$D$74,2,0)</f>
        <v>BBM200</v>
      </c>
      <c r="N3710" s="2">
        <v>87787</v>
      </c>
      <c r="O3710" t="s">
        <v>5284</v>
      </c>
      <c r="P3710" s="8" t="str">
        <f t="shared" si="289"/>
        <v>0164609</v>
      </c>
      <c r="Q3710" s="8" t="e">
        <f t="shared" si="287"/>
        <v>#N/A</v>
      </c>
      <c r="R3710" s="19">
        <v>44557</v>
      </c>
      <c r="S3710" s="17" t="s">
        <v>5211</v>
      </c>
      <c r="T3710" s="8" t="str">
        <f t="shared" si="290"/>
        <v>VM+ HNI 35</v>
      </c>
      <c r="U3710" t="s">
        <v>11813</v>
      </c>
      <c r="Y3710" t="str">
        <f t="shared" si="291"/>
        <v>WINCOMHANOI</v>
      </c>
    </row>
    <row r="3711" spans="1:25" x14ac:dyDescent="0.2">
      <c r="A3711" t="s">
        <v>0</v>
      </c>
      <c r="B3711" t="s">
        <v>5285</v>
      </c>
      <c r="D3711" t="s">
        <v>42</v>
      </c>
      <c r="E3711" t="s">
        <v>3</v>
      </c>
      <c r="F3711" s="12">
        <v>2</v>
      </c>
      <c r="G3711" s="2">
        <v>175574</v>
      </c>
      <c r="H3711" t="s">
        <v>4</v>
      </c>
      <c r="J3711" t="s">
        <v>43</v>
      </c>
      <c r="K3711" s="9" t="str">
        <f t="shared" si="288"/>
        <v>Bắp bò muối gói 200g</v>
      </c>
      <c r="L3711" s="8" t="str">
        <f>VLOOKUP(K3711,'[1]Mã Misa'!$B$2:$D$74,2,0)</f>
        <v>Bắp bò muối 200g</v>
      </c>
      <c r="M3711" s="8" t="str">
        <f>VLOOKUP(L3711,'[1]Mã Misa'!$C$2:$D$74,2,0)</f>
        <v>BBM200</v>
      </c>
      <c r="N3711" s="2">
        <v>87787</v>
      </c>
      <c r="O3711" t="s">
        <v>5286</v>
      </c>
      <c r="P3711" s="8" t="str">
        <f t="shared" si="289"/>
        <v>0003524</v>
      </c>
      <c r="Q3711" s="8" t="e">
        <f t="shared" si="287"/>
        <v>#N/A</v>
      </c>
      <c r="R3711" s="19">
        <v>44557</v>
      </c>
      <c r="S3711" s="17" t="s">
        <v>5287</v>
      </c>
      <c r="T3711" s="8" t="str">
        <f t="shared" si="290"/>
        <v>VM+ VTU 10</v>
      </c>
      <c r="U3711" t="s">
        <v>11829</v>
      </c>
      <c r="Y3711" t="str">
        <f t="shared" si="291"/>
        <v>WINCOMVUNGTAU</v>
      </c>
    </row>
    <row r="3712" spans="1:25" x14ac:dyDescent="0.2">
      <c r="A3712" t="s">
        <v>0</v>
      </c>
      <c r="B3712" t="s">
        <v>5288</v>
      </c>
      <c r="D3712" t="s">
        <v>42</v>
      </c>
      <c r="E3712" t="s">
        <v>3</v>
      </c>
      <c r="F3712" s="12">
        <v>4</v>
      </c>
      <c r="G3712" s="2">
        <v>351148</v>
      </c>
      <c r="H3712" t="s">
        <v>4</v>
      </c>
      <c r="J3712" t="s">
        <v>43</v>
      </c>
      <c r="K3712" s="9" t="str">
        <f t="shared" si="288"/>
        <v>Bắp bò muối gói 200g</v>
      </c>
      <c r="L3712" s="8" t="str">
        <f>VLOOKUP(K3712,'[1]Mã Misa'!$B$2:$D$74,2,0)</f>
        <v>Bắp bò muối 200g</v>
      </c>
      <c r="M3712" s="8" t="str">
        <f>VLOOKUP(L3712,'[1]Mã Misa'!$C$2:$D$74,2,0)</f>
        <v>BBM200</v>
      </c>
      <c r="N3712" s="2">
        <v>87787</v>
      </c>
      <c r="O3712" t="s">
        <v>5289</v>
      </c>
      <c r="P3712" s="8" t="str">
        <f t="shared" si="289"/>
        <v>0164610</v>
      </c>
      <c r="Q3712" s="8" t="e">
        <f t="shared" si="287"/>
        <v>#N/A</v>
      </c>
      <c r="R3712" s="19">
        <v>44557</v>
      </c>
      <c r="S3712" s="17" t="s">
        <v>5290</v>
      </c>
      <c r="T3712" s="8" t="str">
        <f t="shared" si="290"/>
        <v>VM+ HNI 13</v>
      </c>
      <c r="U3712" t="s">
        <v>11830</v>
      </c>
      <c r="Y3712" t="str">
        <f t="shared" si="291"/>
        <v>WINCOMHANOI</v>
      </c>
    </row>
    <row r="3713" spans="1:25" x14ac:dyDescent="0.2">
      <c r="A3713" t="s">
        <v>0</v>
      </c>
      <c r="B3713" t="s">
        <v>5291</v>
      </c>
      <c r="D3713" t="s">
        <v>42</v>
      </c>
      <c r="E3713" t="s">
        <v>3</v>
      </c>
      <c r="F3713" s="12">
        <v>4</v>
      </c>
      <c r="G3713" s="2">
        <v>351148</v>
      </c>
      <c r="H3713" t="s">
        <v>4</v>
      </c>
      <c r="J3713" t="s">
        <v>43</v>
      </c>
      <c r="K3713" s="9" t="str">
        <f t="shared" si="288"/>
        <v>Bắp bò muối gói 200g</v>
      </c>
      <c r="L3713" s="8" t="str">
        <f>VLOOKUP(K3713,'[1]Mã Misa'!$B$2:$D$74,2,0)</f>
        <v>Bắp bò muối 200g</v>
      </c>
      <c r="M3713" s="8" t="str">
        <f>VLOOKUP(L3713,'[1]Mã Misa'!$C$2:$D$74,2,0)</f>
        <v>BBM200</v>
      </c>
      <c r="N3713" s="2">
        <v>87787</v>
      </c>
      <c r="O3713" t="s">
        <v>5292</v>
      </c>
      <c r="P3713" s="8" t="str">
        <f t="shared" si="289"/>
        <v>0001348</v>
      </c>
      <c r="Q3713" s="8" t="e">
        <f t="shared" si="287"/>
        <v>#N/A</v>
      </c>
      <c r="R3713" s="19">
        <v>44557</v>
      </c>
      <c r="S3713" s="17" t="s">
        <v>1212</v>
      </c>
      <c r="T3713" s="8" t="str">
        <f t="shared" si="290"/>
        <v>VM+ TQG Đứ</v>
      </c>
      <c r="U3713" t="s">
        <v>10860</v>
      </c>
      <c r="Y3713" t="str">
        <f t="shared" si="291"/>
        <v>WINCOMTUYENQUANG</v>
      </c>
    </row>
    <row r="3714" spans="1:25" x14ac:dyDescent="0.2">
      <c r="A3714" t="s">
        <v>0</v>
      </c>
      <c r="B3714" t="s">
        <v>5293</v>
      </c>
      <c r="D3714" t="s">
        <v>42</v>
      </c>
      <c r="E3714" t="s">
        <v>3</v>
      </c>
      <c r="F3714" s="12">
        <v>11</v>
      </c>
      <c r="G3714" s="2">
        <v>965657</v>
      </c>
      <c r="H3714" t="s">
        <v>4</v>
      </c>
      <c r="J3714" t="s">
        <v>43</v>
      </c>
      <c r="K3714" s="9" t="str">
        <f t="shared" si="288"/>
        <v>Bắp bò muối gói 200g</v>
      </c>
      <c r="L3714" s="8" t="str">
        <f>VLOOKUP(K3714,'[1]Mã Misa'!$B$2:$D$74,2,0)</f>
        <v>Bắp bò muối 200g</v>
      </c>
      <c r="M3714" s="8" t="str">
        <f>VLOOKUP(L3714,'[1]Mã Misa'!$C$2:$D$74,2,0)</f>
        <v>BBM200</v>
      </c>
      <c r="N3714" s="2">
        <v>87787</v>
      </c>
      <c r="O3714" t="s">
        <v>5294</v>
      </c>
      <c r="P3714" s="8" t="str">
        <f t="shared" si="289"/>
        <v>0048727</v>
      </c>
      <c r="Q3714" s="8" t="e">
        <f t="shared" si="287"/>
        <v>#N/A</v>
      </c>
      <c r="R3714" s="19">
        <v>44557</v>
      </c>
      <c r="S3714" s="17" t="s">
        <v>2957</v>
      </c>
      <c r="T3714" s="8" t="str">
        <f t="shared" si="290"/>
        <v>VM+ HCM 1E</v>
      </c>
      <c r="U3714" t="s">
        <v>11325</v>
      </c>
      <c r="Y3714" t="str">
        <f t="shared" si="291"/>
        <v>WINCOMHOCHIMINH</v>
      </c>
    </row>
    <row r="3715" spans="1:25" x14ac:dyDescent="0.2">
      <c r="A3715" t="s">
        <v>0</v>
      </c>
      <c r="B3715" t="s">
        <v>5295</v>
      </c>
      <c r="D3715" t="s">
        <v>42</v>
      </c>
      <c r="E3715" t="s">
        <v>3</v>
      </c>
      <c r="F3715" s="12">
        <v>2</v>
      </c>
      <c r="G3715" s="2">
        <v>175574</v>
      </c>
      <c r="H3715" t="s">
        <v>4</v>
      </c>
      <c r="J3715" t="s">
        <v>43</v>
      </c>
      <c r="K3715" s="9" t="str">
        <f t="shared" si="288"/>
        <v>Bắp bò muối gói 200g</v>
      </c>
      <c r="L3715" s="8" t="str">
        <f>VLOOKUP(K3715,'[1]Mã Misa'!$B$2:$D$74,2,0)</f>
        <v>Bắp bò muối 200g</v>
      </c>
      <c r="M3715" s="8" t="str">
        <f>VLOOKUP(L3715,'[1]Mã Misa'!$C$2:$D$74,2,0)</f>
        <v>BBM200</v>
      </c>
      <c r="N3715" s="2">
        <v>87787</v>
      </c>
      <c r="O3715" t="s">
        <v>5296</v>
      </c>
      <c r="P3715" s="8" t="str">
        <f t="shared" si="289"/>
        <v>0021318</v>
      </c>
      <c r="Q3715" s="8" t="e">
        <f t="shared" ref="Q3715:Q3778" si="292">IF(VLOOKUP(P3715,$AD$1:$AF$32,1,0)&lt;&gt;0,(P3715&amp;"A"),0)</f>
        <v>#N/A</v>
      </c>
      <c r="R3715" s="19">
        <v>44557</v>
      </c>
      <c r="S3715" s="17" t="s">
        <v>689</v>
      </c>
      <c r="T3715" s="8" t="str">
        <f t="shared" si="290"/>
        <v>VM+ DNG 27</v>
      </c>
      <c r="U3715" t="s">
        <v>10707</v>
      </c>
      <c r="Y3715" t="str">
        <f t="shared" si="291"/>
        <v>WINCOMDANANG</v>
      </c>
    </row>
    <row r="3716" spans="1:25" x14ac:dyDescent="0.2">
      <c r="A3716" t="s">
        <v>0</v>
      </c>
      <c r="B3716" t="s">
        <v>5297</v>
      </c>
      <c r="D3716" t="s">
        <v>42</v>
      </c>
      <c r="E3716" t="s">
        <v>3</v>
      </c>
      <c r="F3716" s="12">
        <v>2</v>
      </c>
      <c r="G3716" s="2">
        <v>175574</v>
      </c>
      <c r="H3716" t="s">
        <v>4</v>
      </c>
      <c r="J3716" t="s">
        <v>43</v>
      </c>
      <c r="K3716" s="9" t="str">
        <f t="shared" ref="K3716:K3779" si="293">MID(J3716,10,26)</f>
        <v>Bắp bò muối gói 200g</v>
      </c>
      <c r="L3716" s="8" t="str">
        <f>VLOOKUP(K3716,'[1]Mã Misa'!$B$2:$D$74,2,0)</f>
        <v>Bắp bò muối 200g</v>
      </c>
      <c r="M3716" s="8" t="str">
        <f>VLOOKUP(L3716,'[1]Mã Misa'!$C$2:$D$74,2,0)</f>
        <v>BBM200</v>
      </c>
      <c r="N3716" s="2">
        <v>87787</v>
      </c>
      <c r="O3716" t="s">
        <v>5298</v>
      </c>
      <c r="P3716" s="8" t="str">
        <f t="shared" ref="P3716:P3779" si="294">RIGHT(O3716,7)</f>
        <v>0164618</v>
      </c>
      <c r="Q3716" s="8" t="e">
        <f t="shared" si="292"/>
        <v>#N/A</v>
      </c>
      <c r="R3716" s="19">
        <v>44557</v>
      </c>
      <c r="S3716" s="17" t="s">
        <v>5299</v>
      </c>
      <c r="T3716" s="8" t="str">
        <f t="shared" ref="T3716:T3779" si="295">LEFT(U3716,10)</f>
        <v>VM+ HNI Th</v>
      </c>
      <c r="U3716" t="s">
        <v>11831</v>
      </c>
      <c r="Y3716" t="str">
        <f t="shared" ref="Y3716:Y3779" si="296">IF(ISNUMBER(SEARCH($V$3,T3716)),"WINCOMHANOI",IF(ISNUMBER(SEARCH($V$4,T3716)),"WINCOMHOCHIMINH",IF(ISNUMBER(SEARCH($V$5,T3716)),"WINCOMDANANG",IF(ISNUMBER(SEARCH($V$6,T3716)),"WINCOMHAIDUONG",IF(ISNUMBER(SEARCH($V$7,T3716)),"WINCOMQUANGNINH",IF(ISNUMBER(SEARCH($V$8,T3716)),"WINCOMHAIPHONG",IF(ISNUMBER(SEARCH($V$9,T3716)),"WINCOMBACGIANG",IF(ISNUMBER(SEARCH($V$10,T3716)),"WINCOMBACNINH",IF(ISNUMBER(SEARCH($V$11,T3716)),"WINCOMPHUTHO",IF(ISNUMBER(SEARCH($V$12,T3716)),"WINCOMHATINH",IF(ISNUMBER(SEARCH($V$13,T3716)),"WINCOMTHAINGUYEN",IF(ISNUMBER(SEARCH($V$14,T3716)),"WINCOMKHANHHOA",IF(ISNUMBER(SEARCH($V$15,T3716)),"WINCOMHUNGYEN",IF(ISNUMBER(SEARCH($V$16,T3716)),"WINCOMNGHEAN",IF(ISNUMBER(SEARCH($V$17,T3716)),"WINCOMLAOCAI",IF(ISNUMBER(SEARCH($V$18,T3716)),"WINCOMVUNGTAU",IF(ISNUMBER(SEARCH($V$19,T3716)),"WINCOMBINHDUONG",IF(ISNUMBER(SEARCH($V$20,T3716)),"WINCOMKIENGIANG",IF(ISNUMBER(SEARCH($V$21,T3716)),"WINCOMHANAM",IF(ISNUMBER(SEARCH($V$22,T3716)),"WINCOMNAMDINH",IF(ISNUMBER(SEARCH($V$23,T3716)),"WINCOMLANGSON",IF(ISNUMBER(SEARCH($V$24,T3716)),"WINCOMTHANHHOA",IF(ISNUMBER(SEARCH($V$25,T3716)),"WINCOMYENBAI",IF(ISNUMBER(SEARCH($V$26,T3716)),"WINCOMTUYENQUANG",IF(ISNUMBER(SEARCH($V$27,T3716)),"WINCOMHUE",IF(ISNUMBER(SEARCH($V$28,T3716)),"WINCOMQUANGNAM",IF(ISNUMBER(SEARCH($V$29,T3716)),"WINCOMVINHPHUC",IF(ISNUMBER(SEARCH($V$30,T3716)),"WINCOMHAGIANG",IF(ISNUMBER(SEARCH($V$31,T3716)),"WINCOMNINHBINH",IF(ISNUMBER(SEARCH($V$32,T3716)),"WINCOMTRAVINH",IF(ISNUMBER(SEARCH($V$33,T3716)),"WINCOMCANTHO",IF(ISNUMBER(SEARCH($V$34,T3716)),"WINCOMBENTRE",IF(ISNUMBER(SEARCH($V$35,T3716)),"WINCOMCAMAU",IF(ISNUMBER(SEARCH($V$36,T3716)),"WINCOMANGIANG",IF(ISNUMBER(SEARCH($V$37,T3716)),"WINCOMNINHTHUAN",IF(ISNUMBER(SEARCH($V$38,T3716)),"WINCOMTHAIBINH",IF(ISNUMBER(SEARCH($V$39,T3716)),"WINCOMGIALAI",IF(ISNUMBER(SEARCH($V$40,T3716)),"WINCOMHOABINH",IF(ISNUMBER(SEARCH($V$41,T3716)),"WINCOMQUANGNGAI",IF(ISNUMBER(SEARCH($V$42,T3716)),"WINCOMBINHTHUAN",IF(ISNUMBER(SEARCH($V$43,T3716)),"WINCOMDAKLAK",IF(ISNUMBER(SEARCH($V$44,T3716)),"WINCOMSOCTRANG",IF(ISNUMBER(SEARCH($V$45,T3716)),"WINCOMSONLA",IF(ISNUMBER(SEARCH($V$46,T3716)),"WINCOMKONTUM",IF(ISNUMBER(SEARCH($V$47,T3716)),"WINCOMPHUYEN",IF(ISNUMBER(SEARCH($V$48,T3716)),"WINCOMQUANGTRI",IF(ISNUMBER(SEARCH($V$49,T3716)),"WINCOMBINHDINH",IF(ISNUMBER(SEARCH($V$50,T3716)),"WINCOMCAOBANG",IF(ISNUMBER(SEARCH($V$51,T3716)),"WINCOMQUANGBINH",IF(ISNUMBER(SEARCH($V$52,T3716)),"WINCOMLAMDONG",IF(ISNUMBER(SEARCH($V$53,T3716)),"WINCOMVINHLONG",IF(ISNUMBER(SEARCH($V$54,T3716)),"WINCOMDONGTHAP",IF(ISNUMBER(SEARCH($V$55,T3716)),"WINCOMTIENGIANG",IF(ISNUMBER(SEARCH($V$56,T3716)),"WINCOMQUANGNINH",0))))))))))))))))))))))))))))))))))))))))))))))))))))))</f>
        <v>WINCOMHANOI</v>
      </c>
    </row>
    <row r="3717" spans="1:25" x14ac:dyDescent="0.2">
      <c r="A3717" t="s">
        <v>0</v>
      </c>
      <c r="B3717" t="s">
        <v>5297</v>
      </c>
      <c r="D3717" t="s">
        <v>2</v>
      </c>
      <c r="E3717" t="s">
        <v>3</v>
      </c>
      <c r="F3717" s="12">
        <v>1</v>
      </c>
      <c r="G3717" s="2">
        <v>70950</v>
      </c>
      <c r="H3717" t="s">
        <v>4</v>
      </c>
      <c r="J3717" t="s">
        <v>5</v>
      </c>
      <c r="K3717" s="9" t="str">
        <f t="shared" si="293"/>
        <v>_Chả nướng 300g</v>
      </c>
      <c r="L3717" s="8" t="str">
        <f>VLOOKUP(K3717,'[1]Mã Misa'!$B$2:$D$74,2,0)</f>
        <v>Chả nướng 300g</v>
      </c>
      <c r="M3717" s="8" t="str">
        <f>VLOOKUP(L3717,'[1]Mã Misa'!$C$2:$D$74,2,0)</f>
        <v>CN300</v>
      </c>
      <c r="N3717" s="2">
        <v>70950</v>
      </c>
      <c r="O3717" t="s">
        <v>5298</v>
      </c>
      <c r="P3717" s="8" t="str">
        <f t="shared" si="294"/>
        <v>0164618</v>
      </c>
      <c r="Q3717" s="8" t="e">
        <f t="shared" si="292"/>
        <v>#N/A</v>
      </c>
      <c r="R3717" s="19">
        <v>44557</v>
      </c>
      <c r="S3717" s="17" t="s">
        <v>5299</v>
      </c>
      <c r="T3717" s="8" t="str">
        <f t="shared" si="295"/>
        <v>VM+ HNI Th</v>
      </c>
      <c r="U3717" t="s">
        <v>11831</v>
      </c>
      <c r="Y3717" t="str">
        <f t="shared" si="296"/>
        <v>WINCOMHANOI</v>
      </c>
    </row>
    <row r="3718" spans="1:25" x14ac:dyDescent="0.2">
      <c r="A3718" t="s">
        <v>0</v>
      </c>
      <c r="B3718" t="s">
        <v>5300</v>
      </c>
      <c r="D3718" t="s">
        <v>30</v>
      </c>
      <c r="E3718" t="s">
        <v>3</v>
      </c>
      <c r="F3718" s="12">
        <v>3</v>
      </c>
      <c r="G3718" s="2">
        <v>333174</v>
      </c>
      <c r="H3718" t="s">
        <v>4</v>
      </c>
      <c r="J3718" t="s">
        <v>31</v>
      </c>
      <c r="K3718" s="9" t="str">
        <f t="shared" si="293"/>
        <v>Gà muối gói 500g</v>
      </c>
      <c r="L3718" s="8" t="str">
        <f>VLOOKUP(K3718,'[1]Mã Misa'!$B$2:$D$74,2,0)</f>
        <v>Gà muối 500g</v>
      </c>
      <c r="M3718" s="8" t="str">
        <f>VLOOKUP(L3718,'[1]Mã Misa'!$C$2:$D$74,2,0)</f>
        <v>GM500</v>
      </c>
      <c r="N3718" s="2">
        <v>111058</v>
      </c>
      <c r="O3718" t="s">
        <v>5301</v>
      </c>
      <c r="P3718" s="8" t="str">
        <f t="shared" si="294"/>
        <v>0164619</v>
      </c>
      <c r="Q3718" s="8" t="e">
        <f t="shared" si="292"/>
        <v>#N/A</v>
      </c>
      <c r="R3718" s="19">
        <v>44557</v>
      </c>
      <c r="S3718" s="17" t="s">
        <v>5302</v>
      </c>
      <c r="T3718" s="8" t="str">
        <f t="shared" si="295"/>
        <v>VM+ HNI P0</v>
      </c>
      <c r="U3718" t="s">
        <v>11832</v>
      </c>
      <c r="Y3718" t="str">
        <f t="shared" si="296"/>
        <v>WINCOMHANOI</v>
      </c>
    </row>
    <row r="3719" spans="1:25" x14ac:dyDescent="0.2">
      <c r="A3719" t="s">
        <v>0</v>
      </c>
      <c r="B3719" t="s">
        <v>5300</v>
      </c>
      <c r="D3719" t="s">
        <v>15</v>
      </c>
      <c r="E3719" t="s">
        <v>3</v>
      </c>
      <c r="F3719" s="12">
        <v>2</v>
      </c>
      <c r="G3719" s="2">
        <v>92000</v>
      </c>
      <c r="H3719" t="s">
        <v>4</v>
      </c>
      <c r="J3719" t="s">
        <v>16</v>
      </c>
      <c r="K3719" s="9" t="str">
        <f t="shared" si="293"/>
        <v>Mộc nấm hương gói 250g</v>
      </c>
      <c r="L3719" s="8" t="str">
        <f>VLOOKUP(K3719,'[1]Mã Misa'!$B$2:$D$74,2,0)</f>
        <v>Mộc Nấm Hương 250g</v>
      </c>
      <c r="M3719" s="8" t="str">
        <f>VLOOKUP(L3719,'[1]Mã Misa'!$C$2:$D$74,2,0)</f>
        <v>MNH250</v>
      </c>
      <c r="N3719" s="2">
        <v>46000</v>
      </c>
      <c r="O3719" t="s">
        <v>5301</v>
      </c>
      <c r="P3719" s="8" t="str">
        <f t="shared" si="294"/>
        <v>0164619</v>
      </c>
      <c r="Q3719" s="8" t="e">
        <f t="shared" si="292"/>
        <v>#N/A</v>
      </c>
      <c r="R3719" s="19">
        <v>44557</v>
      </c>
      <c r="S3719" s="17" t="s">
        <v>5302</v>
      </c>
      <c r="T3719" s="8" t="str">
        <f t="shared" si="295"/>
        <v>VM+ HNI P0</v>
      </c>
      <c r="U3719" t="s">
        <v>11832</v>
      </c>
      <c r="Y3719" t="str">
        <f t="shared" si="296"/>
        <v>WINCOMHANOI</v>
      </c>
    </row>
    <row r="3720" spans="1:25" x14ac:dyDescent="0.2">
      <c r="A3720" t="s">
        <v>0</v>
      </c>
      <c r="B3720" t="s">
        <v>5303</v>
      </c>
      <c r="D3720" t="s">
        <v>496</v>
      </c>
      <c r="E3720" t="s">
        <v>3</v>
      </c>
      <c r="F3720" s="12">
        <v>2</v>
      </c>
      <c r="G3720" s="2">
        <v>122500</v>
      </c>
      <c r="H3720" t="s">
        <v>104</v>
      </c>
      <c r="J3720" t="s">
        <v>497</v>
      </c>
      <c r="K3720" s="9" t="str">
        <f t="shared" si="293"/>
        <v xml:space="preserve"> Ghẹ farci 150g</v>
      </c>
      <c r="L3720" s="8" t="str">
        <f>VLOOKUP(K3720,'[1]Mã Misa'!$B$2:$D$74,2,0)</f>
        <v>Ghẹ farci 150g</v>
      </c>
      <c r="M3720" s="8" t="str">
        <f>VLOOKUP(L3720,'[1]Mã Misa'!$C$2:$D$74,2,0)</f>
        <v>GHEFARCI150</v>
      </c>
      <c r="N3720" s="2">
        <v>61250</v>
      </c>
      <c r="O3720" t="s">
        <v>5304</v>
      </c>
      <c r="P3720" s="8" t="str">
        <f t="shared" si="294"/>
        <v>0164626</v>
      </c>
      <c r="Q3720" s="8" t="e">
        <f t="shared" si="292"/>
        <v>#N/A</v>
      </c>
      <c r="R3720" s="19">
        <v>44557</v>
      </c>
      <c r="S3720" s="17" t="s">
        <v>1394</v>
      </c>
      <c r="T3720" s="8" t="str">
        <f t="shared" si="295"/>
        <v>VM+ HNI CT</v>
      </c>
      <c r="U3720" t="s">
        <v>10912</v>
      </c>
      <c r="Y3720" t="str">
        <f t="shared" si="296"/>
        <v>WINCOMHANOI</v>
      </c>
    </row>
    <row r="3721" spans="1:25" x14ac:dyDescent="0.2">
      <c r="A3721" t="s">
        <v>0</v>
      </c>
      <c r="B3721" t="s">
        <v>5305</v>
      </c>
      <c r="D3721" t="s">
        <v>42</v>
      </c>
      <c r="E3721" t="s">
        <v>3</v>
      </c>
      <c r="F3721" s="12">
        <v>9</v>
      </c>
      <c r="G3721" s="2">
        <v>790083</v>
      </c>
      <c r="H3721" t="s">
        <v>4</v>
      </c>
      <c r="J3721" t="s">
        <v>43</v>
      </c>
      <c r="K3721" s="9" t="str">
        <f t="shared" si="293"/>
        <v>Bắp bò muối gói 200g</v>
      </c>
      <c r="L3721" s="8" t="str">
        <f>VLOOKUP(K3721,'[1]Mã Misa'!$B$2:$D$74,2,0)</f>
        <v>Bắp bò muối 200g</v>
      </c>
      <c r="M3721" s="8" t="str">
        <f>VLOOKUP(L3721,'[1]Mã Misa'!$C$2:$D$74,2,0)</f>
        <v>BBM200</v>
      </c>
      <c r="N3721" s="2">
        <v>87787</v>
      </c>
      <c r="O3721" t="s">
        <v>1154</v>
      </c>
      <c r="P3721" s="8" t="str">
        <f t="shared" si="294"/>
        <v>0012419</v>
      </c>
      <c r="Q3721" s="8" t="e">
        <f t="shared" si="292"/>
        <v>#N/A</v>
      </c>
      <c r="R3721" s="19">
        <v>44537</v>
      </c>
      <c r="S3721" s="17" t="s">
        <v>700</v>
      </c>
      <c r="T3721" s="8" t="str">
        <f t="shared" si="295"/>
        <v>VM+ HPG 15</v>
      </c>
      <c r="U3721" t="s">
        <v>10710</v>
      </c>
      <c r="Y3721" t="str">
        <f t="shared" si="296"/>
        <v>WINCOMHAIPHONG</v>
      </c>
    </row>
    <row r="3722" spans="1:25" x14ac:dyDescent="0.2">
      <c r="A3722" t="s">
        <v>0</v>
      </c>
      <c r="B3722" t="s">
        <v>5306</v>
      </c>
      <c r="D3722" t="s">
        <v>42</v>
      </c>
      <c r="E3722" t="s">
        <v>3</v>
      </c>
      <c r="F3722" s="12">
        <v>5</v>
      </c>
      <c r="G3722" s="2">
        <v>438935</v>
      </c>
      <c r="H3722" t="s">
        <v>4</v>
      </c>
      <c r="J3722" t="s">
        <v>43</v>
      </c>
      <c r="K3722" s="9" t="str">
        <f t="shared" si="293"/>
        <v>Bắp bò muối gói 200g</v>
      </c>
      <c r="L3722" s="8" t="str">
        <f>VLOOKUP(K3722,'[1]Mã Misa'!$B$2:$D$74,2,0)</f>
        <v>Bắp bò muối 200g</v>
      </c>
      <c r="M3722" s="8" t="str">
        <f>VLOOKUP(L3722,'[1]Mã Misa'!$C$2:$D$74,2,0)</f>
        <v>BBM200</v>
      </c>
      <c r="N3722" s="2">
        <v>87787</v>
      </c>
      <c r="O3722" t="s">
        <v>5307</v>
      </c>
      <c r="P3722" s="8" t="str">
        <f t="shared" si="294"/>
        <v>0164627</v>
      </c>
      <c r="Q3722" s="8" t="e">
        <f t="shared" si="292"/>
        <v>#N/A</v>
      </c>
      <c r="R3722" s="19">
        <v>44557</v>
      </c>
      <c r="S3722" s="17" t="s">
        <v>2558</v>
      </c>
      <c r="T3722" s="8" t="str">
        <f t="shared" si="295"/>
        <v>VM+ HNI 19</v>
      </c>
      <c r="U3722" t="s">
        <v>11226</v>
      </c>
      <c r="Y3722" t="str">
        <f t="shared" si="296"/>
        <v>WINCOMHANOI</v>
      </c>
    </row>
    <row r="3723" spans="1:25" x14ac:dyDescent="0.2">
      <c r="A3723" t="s">
        <v>0</v>
      </c>
      <c r="B3723" t="s">
        <v>5308</v>
      </c>
      <c r="D3723" t="s">
        <v>2</v>
      </c>
      <c r="E3723" t="s">
        <v>3</v>
      </c>
      <c r="F3723" s="12">
        <v>5</v>
      </c>
      <c r="G3723" s="2">
        <v>354750</v>
      </c>
      <c r="H3723" t="s">
        <v>4</v>
      </c>
      <c r="J3723" t="s">
        <v>5</v>
      </c>
      <c r="K3723" s="9" t="str">
        <f t="shared" si="293"/>
        <v>_Chả nướng 300g</v>
      </c>
      <c r="L3723" s="8" t="str">
        <f>VLOOKUP(K3723,'[1]Mã Misa'!$B$2:$D$74,2,0)</f>
        <v>Chả nướng 300g</v>
      </c>
      <c r="M3723" s="8" t="str">
        <f>VLOOKUP(L3723,'[1]Mã Misa'!$C$2:$D$74,2,0)</f>
        <v>CN300</v>
      </c>
      <c r="N3723" s="2">
        <v>70950</v>
      </c>
      <c r="O3723" t="s">
        <v>5309</v>
      </c>
      <c r="P3723" s="8" t="str">
        <f t="shared" si="294"/>
        <v>0164628</v>
      </c>
      <c r="Q3723" s="8" t="e">
        <f t="shared" si="292"/>
        <v>#N/A</v>
      </c>
      <c r="R3723" s="19">
        <v>44557</v>
      </c>
      <c r="S3723" s="17" t="s">
        <v>5310</v>
      </c>
      <c r="T3723" s="8" t="str">
        <f t="shared" si="295"/>
        <v>VM+ HNI LK</v>
      </c>
      <c r="U3723" t="s">
        <v>11833</v>
      </c>
      <c r="Y3723" t="str">
        <f t="shared" si="296"/>
        <v>WINCOMHANOI</v>
      </c>
    </row>
    <row r="3724" spans="1:25" x14ac:dyDescent="0.2">
      <c r="A3724" t="s">
        <v>0</v>
      </c>
      <c r="B3724" t="s">
        <v>5311</v>
      </c>
      <c r="D3724" t="s">
        <v>42</v>
      </c>
      <c r="E3724" t="s">
        <v>3</v>
      </c>
      <c r="F3724" s="12">
        <v>7</v>
      </c>
      <c r="G3724" s="2">
        <v>614509</v>
      </c>
      <c r="H3724" t="s">
        <v>4</v>
      </c>
      <c r="J3724" t="s">
        <v>43</v>
      </c>
      <c r="K3724" s="9" t="str">
        <f t="shared" si="293"/>
        <v>Bắp bò muối gói 200g</v>
      </c>
      <c r="L3724" s="8" t="str">
        <f>VLOOKUP(K3724,'[1]Mã Misa'!$B$2:$D$74,2,0)</f>
        <v>Bắp bò muối 200g</v>
      </c>
      <c r="M3724" s="8" t="str">
        <f>VLOOKUP(L3724,'[1]Mã Misa'!$C$2:$D$74,2,0)</f>
        <v>BBM200</v>
      </c>
      <c r="N3724" s="2">
        <v>87787</v>
      </c>
      <c r="O3724" t="s">
        <v>5312</v>
      </c>
      <c r="P3724" s="8" t="str">
        <f t="shared" si="294"/>
        <v>0048731</v>
      </c>
      <c r="Q3724" s="8" t="e">
        <f t="shared" si="292"/>
        <v>#N/A</v>
      </c>
      <c r="R3724" s="19">
        <v>44557</v>
      </c>
      <c r="S3724" s="17" t="s">
        <v>3680</v>
      </c>
      <c r="T3724" s="8" t="str">
        <f t="shared" si="295"/>
        <v>VM+ HCM Th</v>
      </c>
      <c r="U3724" t="s">
        <v>11501</v>
      </c>
      <c r="Y3724" t="str">
        <f t="shared" si="296"/>
        <v>WINCOMHOCHIMINH</v>
      </c>
    </row>
    <row r="3725" spans="1:25" x14ac:dyDescent="0.2">
      <c r="A3725" t="s">
        <v>0</v>
      </c>
      <c r="B3725" t="s">
        <v>5313</v>
      </c>
      <c r="D3725" t="s">
        <v>1188</v>
      </c>
      <c r="E3725" t="s">
        <v>3</v>
      </c>
      <c r="F3725" s="12">
        <v>9</v>
      </c>
      <c r="G3725" s="2">
        <v>551250</v>
      </c>
      <c r="H3725" t="s">
        <v>104</v>
      </c>
      <c r="J3725" t="s">
        <v>1189</v>
      </c>
      <c r="K3725" s="9" t="str">
        <f t="shared" si="293"/>
        <v xml:space="preserve"> Càng ghẹ cốm hoa 250g</v>
      </c>
      <c r="L3725" s="8" t="str">
        <f>VLOOKUP(K3725,'[1]Mã Misa'!$B$2:$D$74,2,0)</f>
        <v>Càng ghẹ cốm hoa 250g</v>
      </c>
      <c r="M3725" s="8" t="str">
        <f>VLOOKUP(L3725,'[1]Mã Misa'!$C$2:$D$74,2,0)</f>
        <v>CGCH250</v>
      </c>
      <c r="N3725" s="2">
        <v>61250</v>
      </c>
      <c r="O3725" t="s">
        <v>5314</v>
      </c>
      <c r="P3725" s="8" t="str">
        <f t="shared" si="294"/>
        <v>0164629</v>
      </c>
      <c r="Q3725" s="8" t="e">
        <f t="shared" si="292"/>
        <v>#N/A</v>
      </c>
      <c r="R3725" s="19">
        <v>44557</v>
      </c>
      <c r="S3725" s="17" t="s">
        <v>5310</v>
      </c>
      <c r="T3725" s="8" t="str">
        <f t="shared" si="295"/>
        <v>VM+ HNI LK</v>
      </c>
      <c r="U3725" t="s">
        <v>11833</v>
      </c>
      <c r="Y3725" t="str">
        <f t="shared" si="296"/>
        <v>WINCOMHANOI</v>
      </c>
    </row>
    <row r="3726" spans="1:25" x14ac:dyDescent="0.2">
      <c r="A3726" t="s">
        <v>0</v>
      </c>
      <c r="B3726" t="s">
        <v>5315</v>
      </c>
      <c r="D3726" t="s">
        <v>42</v>
      </c>
      <c r="E3726" t="s">
        <v>3</v>
      </c>
      <c r="F3726" s="12">
        <v>4</v>
      </c>
      <c r="G3726" s="2">
        <v>351148</v>
      </c>
      <c r="H3726" t="s">
        <v>4</v>
      </c>
      <c r="J3726" t="s">
        <v>43</v>
      </c>
      <c r="K3726" s="9" t="str">
        <f t="shared" si="293"/>
        <v>Bắp bò muối gói 200g</v>
      </c>
      <c r="L3726" s="8" t="str">
        <f>VLOOKUP(K3726,'[1]Mã Misa'!$B$2:$D$74,2,0)</f>
        <v>Bắp bò muối 200g</v>
      </c>
      <c r="M3726" s="8" t="str">
        <f>VLOOKUP(L3726,'[1]Mã Misa'!$C$2:$D$74,2,0)</f>
        <v>BBM200</v>
      </c>
      <c r="N3726" s="2">
        <v>87787</v>
      </c>
      <c r="O3726" t="s">
        <v>5316</v>
      </c>
      <c r="P3726" s="8" t="str">
        <f t="shared" si="294"/>
        <v>0004550</v>
      </c>
      <c r="Q3726" s="8" t="e">
        <f t="shared" si="292"/>
        <v>#N/A</v>
      </c>
      <c r="R3726" s="19">
        <v>44557</v>
      </c>
      <c r="S3726" s="17" t="s">
        <v>5317</v>
      </c>
      <c r="T3726" s="8" t="str">
        <f t="shared" si="295"/>
        <v>VM+ KHA 15</v>
      </c>
      <c r="U3726" t="s">
        <v>11834</v>
      </c>
      <c r="Y3726" t="str">
        <f t="shared" si="296"/>
        <v>WINCOMKHANHHOA</v>
      </c>
    </row>
    <row r="3727" spans="1:25" x14ac:dyDescent="0.2">
      <c r="A3727" t="s">
        <v>0</v>
      </c>
      <c r="B3727" t="s">
        <v>5318</v>
      </c>
      <c r="D3727" t="s">
        <v>42</v>
      </c>
      <c r="E3727" t="s">
        <v>3</v>
      </c>
      <c r="F3727" s="12">
        <v>7</v>
      </c>
      <c r="G3727" s="2">
        <v>614509</v>
      </c>
      <c r="H3727" t="s">
        <v>4</v>
      </c>
      <c r="J3727" t="s">
        <v>43</v>
      </c>
      <c r="K3727" s="9" t="str">
        <f t="shared" si="293"/>
        <v>Bắp bò muối gói 200g</v>
      </c>
      <c r="L3727" s="8" t="str">
        <f>VLOOKUP(K3727,'[1]Mã Misa'!$B$2:$D$74,2,0)</f>
        <v>Bắp bò muối 200g</v>
      </c>
      <c r="M3727" s="8" t="str">
        <f>VLOOKUP(L3727,'[1]Mã Misa'!$C$2:$D$74,2,0)</f>
        <v>BBM200</v>
      </c>
      <c r="N3727" s="2">
        <v>87787</v>
      </c>
      <c r="O3727" t="s">
        <v>5319</v>
      </c>
      <c r="P3727" s="8" t="str">
        <f t="shared" si="294"/>
        <v>0164630</v>
      </c>
      <c r="Q3727" s="8" t="e">
        <f t="shared" si="292"/>
        <v>#N/A</v>
      </c>
      <c r="R3727" s="19">
        <v>44557</v>
      </c>
      <c r="S3727" s="17" t="s">
        <v>675</v>
      </c>
      <c r="T3727" s="8" t="str">
        <f t="shared" si="295"/>
        <v>VM+ HNI 57</v>
      </c>
      <c r="U3727" t="s">
        <v>10703</v>
      </c>
      <c r="Y3727" t="str">
        <f t="shared" si="296"/>
        <v>WINCOMHANOI</v>
      </c>
    </row>
    <row r="3728" spans="1:25" x14ac:dyDescent="0.2">
      <c r="A3728" t="s">
        <v>0</v>
      </c>
      <c r="B3728" t="s">
        <v>5320</v>
      </c>
      <c r="D3728" t="s">
        <v>42</v>
      </c>
      <c r="E3728" t="s">
        <v>3</v>
      </c>
      <c r="F3728" s="12">
        <v>7</v>
      </c>
      <c r="G3728" s="2">
        <v>614509</v>
      </c>
      <c r="H3728" t="s">
        <v>4</v>
      </c>
      <c r="J3728" t="s">
        <v>43</v>
      </c>
      <c r="K3728" s="9" t="str">
        <f t="shared" si="293"/>
        <v>Bắp bò muối gói 200g</v>
      </c>
      <c r="L3728" s="8" t="str">
        <f>VLOOKUP(K3728,'[1]Mã Misa'!$B$2:$D$74,2,0)</f>
        <v>Bắp bò muối 200g</v>
      </c>
      <c r="M3728" s="8" t="str">
        <f>VLOOKUP(L3728,'[1]Mã Misa'!$C$2:$D$74,2,0)</f>
        <v>BBM200</v>
      </c>
      <c r="N3728" s="2">
        <v>87787</v>
      </c>
      <c r="O3728" t="s">
        <v>5321</v>
      </c>
      <c r="P3728" s="8" t="str">
        <f t="shared" si="294"/>
        <v>0164635</v>
      </c>
      <c r="Q3728" s="8" t="e">
        <f t="shared" si="292"/>
        <v>#N/A</v>
      </c>
      <c r="R3728" s="19">
        <v>44557</v>
      </c>
      <c r="S3728" s="17" t="s">
        <v>1230</v>
      </c>
      <c r="T3728" s="8" t="str">
        <f t="shared" si="295"/>
        <v>VM+ HNI Ph</v>
      </c>
      <c r="U3728" t="s">
        <v>10866</v>
      </c>
      <c r="Y3728" t="str">
        <f t="shared" si="296"/>
        <v>WINCOMHANOI</v>
      </c>
    </row>
    <row r="3729" spans="1:25" x14ac:dyDescent="0.2">
      <c r="A3729" t="s">
        <v>0</v>
      </c>
      <c r="B3729" t="s">
        <v>5322</v>
      </c>
      <c r="D3729" t="s">
        <v>42</v>
      </c>
      <c r="E3729" t="s">
        <v>3</v>
      </c>
      <c r="F3729" s="12">
        <v>4</v>
      </c>
      <c r="G3729" s="2">
        <v>351148</v>
      </c>
      <c r="H3729" t="s">
        <v>4</v>
      </c>
      <c r="J3729" t="s">
        <v>43</v>
      </c>
      <c r="K3729" s="9" t="str">
        <f t="shared" si="293"/>
        <v>Bắp bò muối gói 200g</v>
      </c>
      <c r="L3729" s="8" t="str">
        <f>VLOOKUP(K3729,'[1]Mã Misa'!$B$2:$D$74,2,0)</f>
        <v>Bắp bò muối 200g</v>
      </c>
      <c r="M3729" s="8" t="str">
        <f>VLOOKUP(L3729,'[1]Mã Misa'!$C$2:$D$74,2,0)</f>
        <v>BBM200</v>
      </c>
      <c r="N3729" s="2">
        <v>87787</v>
      </c>
      <c r="O3729" t="s">
        <v>5323</v>
      </c>
      <c r="P3729" s="8" t="str">
        <f t="shared" si="294"/>
        <v>0001751</v>
      </c>
      <c r="Q3729" s="8" t="e">
        <f t="shared" si="292"/>
        <v>#N/A</v>
      </c>
      <c r="R3729" s="19">
        <v>44557</v>
      </c>
      <c r="S3729" s="17" t="s">
        <v>3977</v>
      </c>
      <c r="T3729" s="8" t="str">
        <f t="shared" si="295"/>
        <v>VM+ TBH 56</v>
      </c>
      <c r="U3729" t="s">
        <v>11570</v>
      </c>
      <c r="Y3729" t="str">
        <f t="shared" si="296"/>
        <v>WINCOMTHAIBINH</v>
      </c>
    </row>
    <row r="3730" spans="1:25" x14ac:dyDescent="0.2">
      <c r="A3730" t="s">
        <v>0</v>
      </c>
      <c r="B3730" t="s">
        <v>5324</v>
      </c>
      <c r="D3730" t="s">
        <v>42</v>
      </c>
      <c r="E3730" t="s">
        <v>3</v>
      </c>
      <c r="F3730" s="12">
        <v>7</v>
      </c>
      <c r="G3730" s="2">
        <v>614509</v>
      </c>
      <c r="H3730" t="s">
        <v>4</v>
      </c>
      <c r="J3730" t="s">
        <v>43</v>
      </c>
      <c r="K3730" s="9" t="str">
        <f t="shared" si="293"/>
        <v>Bắp bò muối gói 200g</v>
      </c>
      <c r="L3730" s="8" t="str">
        <f>VLOOKUP(K3730,'[1]Mã Misa'!$B$2:$D$74,2,0)</f>
        <v>Bắp bò muối 200g</v>
      </c>
      <c r="M3730" s="8" t="str">
        <f>VLOOKUP(L3730,'[1]Mã Misa'!$C$2:$D$74,2,0)</f>
        <v>BBM200</v>
      </c>
      <c r="N3730" s="2">
        <v>87787</v>
      </c>
      <c r="O3730" t="s">
        <v>5325</v>
      </c>
      <c r="P3730" s="8" t="str">
        <f t="shared" si="294"/>
        <v>0164637</v>
      </c>
      <c r="Q3730" s="8" t="e">
        <f t="shared" si="292"/>
        <v>#N/A</v>
      </c>
      <c r="R3730" s="19">
        <v>44557</v>
      </c>
      <c r="S3730" s="17" t="s">
        <v>597</v>
      </c>
      <c r="T3730" s="8" t="str">
        <f t="shared" si="295"/>
        <v>VM+ HNI Me</v>
      </c>
      <c r="U3730" t="s">
        <v>10681</v>
      </c>
      <c r="Y3730" t="str">
        <f t="shared" si="296"/>
        <v>WINCOMHANOI</v>
      </c>
    </row>
    <row r="3731" spans="1:25" x14ac:dyDescent="0.2">
      <c r="A3731" t="s">
        <v>0</v>
      </c>
      <c r="B3731" t="s">
        <v>5326</v>
      </c>
      <c r="D3731" t="s">
        <v>42</v>
      </c>
      <c r="E3731" t="s">
        <v>3</v>
      </c>
      <c r="F3731" s="12">
        <v>2</v>
      </c>
      <c r="G3731" s="2">
        <v>175574</v>
      </c>
      <c r="H3731" t="s">
        <v>4</v>
      </c>
      <c r="J3731" t="s">
        <v>43</v>
      </c>
      <c r="K3731" s="9" t="str">
        <f t="shared" si="293"/>
        <v>Bắp bò muối gói 200g</v>
      </c>
      <c r="L3731" s="8" t="str">
        <f>VLOOKUP(K3731,'[1]Mã Misa'!$B$2:$D$74,2,0)</f>
        <v>Bắp bò muối 200g</v>
      </c>
      <c r="M3731" s="8" t="str">
        <f>VLOOKUP(L3731,'[1]Mã Misa'!$C$2:$D$74,2,0)</f>
        <v>BBM200</v>
      </c>
      <c r="N3731" s="2">
        <v>87787</v>
      </c>
      <c r="O3731" t="s">
        <v>5327</v>
      </c>
      <c r="P3731" s="8" t="str">
        <f t="shared" si="294"/>
        <v>0001145</v>
      </c>
      <c r="Q3731" s="8" t="e">
        <f t="shared" si="292"/>
        <v>#N/A</v>
      </c>
      <c r="R3731" s="19">
        <v>44557</v>
      </c>
      <c r="S3731" s="17" t="s">
        <v>3555</v>
      </c>
      <c r="T3731" s="8" t="str">
        <f t="shared" si="295"/>
        <v>VM+ GLI 33</v>
      </c>
      <c r="U3731" t="s">
        <v>11468</v>
      </c>
      <c r="Y3731" t="str">
        <f t="shared" si="296"/>
        <v>WINCOMGIALAI</v>
      </c>
    </row>
    <row r="3732" spans="1:25" x14ac:dyDescent="0.2">
      <c r="A3732" t="s">
        <v>0</v>
      </c>
      <c r="B3732" t="s">
        <v>5328</v>
      </c>
      <c r="D3732" t="s">
        <v>42</v>
      </c>
      <c r="E3732" t="s">
        <v>3</v>
      </c>
      <c r="F3732" s="12">
        <v>2</v>
      </c>
      <c r="G3732" s="2">
        <v>175574</v>
      </c>
      <c r="H3732" t="s">
        <v>4</v>
      </c>
      <c r="J3732" t="s">
        <v>43</v>
      </c>
      <c r="K3732" s="9" t="str">
        <f t="shared" si="293"/>
        <v>Bắp bò muối gói 200g</v>
      </c>
      <c r="L3732" s="8" t="str">
        <f>VLOOKUP(K3732,'[1]Mã Misa'!$B$2:$D$74,2,0)</f>
        <v>Bắp bò muối 200g</v>
      </c>
      <c r="M3732" s="8" t="str">
        <f>VLOOKUP(L3732,'[1]Mã Misa'!$C$2:$D$74,2,0)</f>
        <v>BBM200</v>
      </c>
      <c r="N3732" s="2">
        <v>87787</v>
      </c>
      <c r="O3732" t="s">
        <v>5329</v>
      </c>
      <c r="P3732" s="8" t="str">
        <f t="shared" si="294"/>
        <v>0048732</v>
      </c>
      <c r="Q3732" s="8" t="e">
        <f t="shared" si="292"/>
        <v>#N/A</v>
      </c>
      <c r="R3732" s="19">
        <v>44557</v>
      </c>
      <c r="S3732" s="17" t="s">
        <v>5330</v>
      </c>
      <c r="T3732" s="8" t="str">
        <f t="shared" si="295"/>
        <v>VM+ HCM 60</v>
      </c>
      <c r="U3732" t="s">
        <v>11835</v>
      </c>
      <c r="Y3732" t="str">
        <f t="shared" si="296"/>
        <v>WINCOMHOCHIMINH</v>
      </c>
    </row>
    <row r="3733" spans="1:25" x14ac:dyDescent="0.2">
      <c r="A3733" t="s">
        <v>0</v>
      </c>
      <c r="B3733" t="s">
        <v>5331</v>
      </c>
      <c r="D3733" t="s">
        <v>42</v>
      </c>
      <c r="E3733" t="s">
        <v>3</v>
      </c>
      <c r="F3733" s="12">
        <v>9</v>
      </c>
      <c r="G3733" s="2">
        <v>790083</v>
      </c>
      <c r="H3733" t="s">
        <v>4</v>
      </c>
      <c r="J3733" t="s">
        <v>43</v>
      </c>
      <c r="K3733" s="9" t="str">
        <f t="shared" si="293"/>
        <v>Bắp bò muối gói 200g</v>
      </c>
      <c r="L3733" s="8" t="str">
        <f>VLOOKUP(K3733,'[1]Mã Misa'!$B$2:$D$74,2,0)</f>
        <v>Bắp bò muối 200g</v>
      </c>
      <c r="M3733" s="8" t="str">
        <f>VLOOKUP(L3733,'[1]Mã Misa'!$C$2:$D$74,2,0)</f>
        <v>BBM200</v>
      </c>
      <c r="N3733" s="2">
        <v>87787</v>
      </c>
      <c r="O3733" t="s">
        <v>5332</v>
      </c>
      <c r="P3733" s="8" t="str">
        <f t="shared" si="294"/>
        <v>0048733</v>
      </c>
      <c r="Q3733" s="8" t="e">
        <f t="shared" si="292"/>
        <v>#N/A</v>
      </c>
      <c r="R3733" s="19">
        <v>44557</v>
      </c>
      <c r="S3733" s="17" t="s">
        <v>5333</v>
      </c>
      <c r="T3733" s="8" t="str">
        <f t="shared" si="295"/>
        <v>VM+ HCM CC</v>
      </c>
      <c r="U3733" t="s">
        <v>11836</v>
      </c>
      <c r="Y3733" t="str">
        <f t="shared" si="296"/>
        <v>WINCOMHOCHIMINH</v>
      </c>
    </row>
    <row r="3734" spans="1:25" x14ac:dyDescent="0.2">
      <c r="A3734" t="s">
        <v>0</v>
      </c>
      <c r="B3734" t="s">
        <v>5334</v>
      </c>
      <c r="D3734" t="s">
        <v>42</v>
      </c>
      <c r="E3734" t="s">
        <v>3</v>
      </c>
      <c r="F3734" s="12">
        <v>6</v>
      </c>
      <c r="G3734" s="2">
        <v>526722</v>
      </c>
      <c r="H3734" t="s">
        <v>4</v>
      </c>
      <c r="J3734" t="s">
        <v>43</v>
      </c>
      <c r="K3734" s="9" t="str">
        <f t="shared" si="293"/>
        <v>Bắp bò muối gói 200g</v>
      </c>
      <c r="L3734" s="8" t="str">
        <f>VLOOKUP(K3734,'[1]Mã Misa'!$B$2:$D$74,2,0)</f>
        <v>Bắp bò muối 200g</v>
      </c>
      <c r="M3734" s="8" t="str">
        <f>VLOOKUP(L3734,'[1]Mã Misa'!$C$2:$D$74,2,0)</f>
        <v>BBM200</v>
      </c>
      <c r="N3734" s="2">
        <v>87787</v>
      </c>
      <c r="O3734" t="s">
        <v>5335</v>
      </c>
      <c r="P3734" s="8" t="str">
        <f t="shared" si="294"/>
        <v>0164639</v>
      </c>
      <c r="Q3734" s="8" t="e">
        <f t="shared" si="292"/>
        <v>#N/A</v>
      </c>
      <c r="R3734" s="19">
        <v>44557</v>
      </c>
      <c r="S3734" s="17" t="s">
        <v>2107</v>
      </c>
      <c r="T3734" s="8" t="str">
        <f t="shared" si="295"/>
        <v>VM+ HNI 33</v>
      </c>
      <c r="U3734" t="s">
        <v>11106</v>
      </c>
      <c r="Y3734" t="str">
        <f t="shared" si="296"/>
        <v>WINCOMHANOI</v>
      </c>
    </row>
    <row r="3735" spans="1:25" x14ac:dyDescent="0.2">
      <c r="A3735" t="s">
        <v>0</v>
      </c>
      <c r="B3735" t="s">
        <v>5336</v>
      </c>
      <c r="D3735" t="s">
        <v>42</v>
      </c>
      <c r="E3735" t="s">
        <v>3</v>
      </c>
      <c r="F3735" s="12">
        <v>4</v>
      </c>
      <c r="G3735" s="2">
        <v>351148</v>
      </c>
      <c r="H3735" t="s">
        <v>4</v>
      </c>
      <c r="J3735" t="s">
        <v>43</v>
      </c>
      <c r="K3735" s="9" t="str">
        <f t="shared" si="293"/>
        <v>Bắp bò muối gói 200g</v>
      </c>
      <c r="L3735" s="8" t="str">
        <f>VLOOKUP(K3735,'[1]Mã Misa'!$B$2:$D$74,2,0)</f>
        <v>Bắp bò muối 200g</v>
      </c>
      <c r="M3735" s="8" t="str">
        <f>VLOOKUP(L3735,'[1]Mã Misa'!$C$2:$D$74,2,0)</f>
        <v>BBM200</v>
      </c>
      <c r="N3735" s="2">
        <v>87787</v>
      </c>
      <c r="O3735" t="s">
        <v>5337</v>
      </c>
      <c r="P3735" s="8" t="str">
        <f t="shared" si="294"/>
        <v>0002296</v>
      </c>
      <c r="Q3735" s="8" t="e">
        <f t="shared" si="292"/>
        <v>#N/A</v>
      </c>
      <c r="R3735" s="19">
        <v>44557</v>
      </c>
      <c r="S3735" s="17" t="s">
        <v>5338</v>
      </c>
      <c r="T3735" s="8" t="str">
        <f t="shared" si="295"/>
        <v>VM+ HYN Li</v>
      </c>
      <c r="U3735" t="s">
        <v>11837</v>
      </c>
      <c r="Y3735" t="str">
        <f t="shared" si="296"/>
        <v>WINCOMHUNGYEN</v>
      </c>
    </row>
    <row r="3736" spans="1:25" x14ac:dyDescent="0.2">
      <c r="A3736" t="s">
        <v>0</v>
      </c>
      <c r="B3736" t="s">
        <v>5339</v>
      </c>
      <c r="D3736" t="s">
        <v>42</v>
      </c>
      <c r="E3736" t="s">
        <v>3</v>
      </c>
      <c r="F3736" s="12">
        <v>8</v>
      </c>
      <c r="G3736" s="2">
        <v>702296</v>
      </c>
      <c r="H3736" t="s">
        <v>4</v>
      </c>
      <c r="J3736" t="s">
        <v>43</v>
      </c>
      <c r="K3736" s="9" t="str">
        <f t="shared" si="293"/>
        <v>Bắp bò muối gói 200g</v>
      </c>
      <c r="L3736" s="8" t="str">
        <f>VLOOKUP(K3736,'[1]Mã Misa'!$B$2:$D$74,2,0)</f>
        <v>Bắp bò muối 200g</v>
      </c>
      <c r="M3736" s="8" t="str">
        <f>VLOOKUP(L3736,'[1]Mã Misa'!$C$2:$D$74,2,0)</f>
        <v>BBM200</v>
      </c>
      <c r="N3736" s="2">
        <v>87787</v>
      </c>
      <c r="O3736" t="s">
        <v>5340</v>
      </c>
      <c r="P3736" s="8" t="str">
        <f t="shared" si="294"/>
        <v>0012421</v>
      </c>
      <c r="Q3736" s="8" t="e">
        <f t="shared" si="292"/>
        <v>#N/A</v>
      </c>
      <c r="R3736" s="19">
        <v>44557</v>
      </c>
      <c r="S3736" s="17" t="s">
        <v>1658</v>
      </c>
      <c r="T3736" s="8" t="str">
        <f t="shared" si="295"/>
        <v>VM+ HPG 30</v>
      </c>
      <c r="U3736" t="s">
        <v>10987</v>
      </c>
      <c r="Y3736" t="str">
        <f t="shared" si="296"/>
        <v>WINCOMHAIPHONG</v>
      </c>
    </row>
    <row r="3737" spans="1:25" x14ac:dyDescent="0.2">
      <c r="A3737" t="s">
        <v>0</v>
      </c>
      <c r="B3737" t="s">
        <v>5341</v>
      </c>
      <c r="D3737" t="s">
        <v>42</v>
      </c>
      <c r="E3737" t="s">
        <v>3</v>
      </c>
      <c r="F3737" s="12">
        <v>6</v>
      </c>
      <c r="G3737" s="2">
        <v>526722</v>
      </c>
      <c r="H3737" t="s">
        <v>4</v>
      </c>
      <c r="J3737" t="s">
        <v>43</v>
      </c>
      <c r="K3737" s="9" t="str">
        <f t="shared" si="293"/>
        <v>Bắp bò muối gói 200g</v>
      </c>
      <c r="L3737" s="8" t="str">
        <f>VLOOKUP(K3737,'[1]Mã Misa'!$B$2:$D$74,2,0)</f>
        <v>Bắp bò muối 200g</v>
      </c>
      <c r="M3737" s="8" t="str">
        <f>VLOOKUP(L3737,'[1]Mã Misa'!$C$2:$D$74,2,0)</f>
        <v>BBM200</v>
      </c>
      <c r="N3737" s="2">
        <v>87787</v>
      </c>
      <c r="O3737" t="s">
        <v>5342</v>
      </c>
      <c r="P3737" s="8" t="str">
        <f t="shared" si="294"/>
        <v>0048734</v>
      </c>
      <c r="Q3737" s="8" t="e">
        <f t="shared" si="292"/>
        <v>#N/A</v>
      </c>
      <c r="R3737" s="19">
        <v>44557</v>
      </c>
      <c r="S3737" s="17" t="s">
        <v>1718</v>
      </c>
      <c r="T3737" s="8" t="str">
        <f t="shared" si="295"/>
        <v>VM+ HCM 18</v>
      </c>
      <c r="U3737" t="s">
        <v>11005</v>
      </c>
      <c r="Y3737" t="str">
        <f t="shared" si="296"/>
        <v>WINCOMHOCHIMINH</v>
      </c>
    </row>
    <row r="3738" spans="1:25" x14ac:dyDescent="0.2">
      <c r="A3738" t="s">
        <v>0</v>
      </c>
      <c r="B3738" t="s">
        <v>5343</v>
      </c>
      <c r="D3738" t="s">
        <v>42</v>
      </c>
      <c r="E3738" t="s">
        <v>3</v>
      </c>
      <c r="F3738" s="12">
        <v>4</v>
      </c>
      <c r="G3738" s="2">
        <v>351148</v>
      </c>
      <c r="H3738" t="s">
        <v>4</v>
      </c>
      <c r="J3738" t="s">
        <v>43</v>
      </c>
      <c r="K3738" s="9" t="str">
        <f t="shared" si="293"/>
        <v>Bắp bò muối gói 200g</v>
      </c>
      <c r="L3738" s="8" t="str">
        <f>VLOOKUP(K3738,'[1]Mã Misa'!$B$2:$D$74,2,0)</f>
        <v>Bắp bò muối 200g</v>
      </c>
      <c r="M3738" s="8" t="str">
        <f>VLOOKUP(L3738,'[1]Mã Misa'!$C$2:$D$74,2,0)</f>
        <v>BBM200</v>
      </c>
      <c r="N3738" s="2">
        <v>87787</v>
      </c>
      <c r="O3738" t="s">
        <v>5344</v>
      </c>
      <c r="P3738" s="8" t="str">
        <f t="shared" si="294"/>
        <v>0002274</v>
      </c>
      <c r="Q3738" s="8" t="e">
        <f t="shared" si="292"/>
        <v>#N/A</v>
      </c>
      <c r="R3738" s="19">
        <v>44557</v>
      </c>
      <c r="S3738" s="17" t="s">
        <v>5345</v>
      </c>
      <c r="T3738" s="8" t="str">
        <f t="shared" si="295"/>
        <v>VM+ BTN 9-</v>
      </c>
      <c r="U3738" t="s">
        <v>11838</v>
      </c>
      <c r="Y3738" t="str">
        <f t="shared" si="296"/>
        <v>WINCOMBINHTHUAN</v>
      </c>
    </row>
    <row r="3739" spans="1:25" x14ac:dyDescent="0.2">
      <c r="A3739" t="s">
        <v>0</v>
      </c>
      <c r="B3739" t="s">
        <v>5346</v>
      </c>
      <c r="D3739" t="s">
        <v>42</v>
      </c>
      <c r="E3739" t="s">
        <v>3</v>
      </c>
      <c r="F3739" s="12">
        <v>14</v>
      </c>
      <c r="G3739" s="2">
        <v>1229018</v>
      </c>
      <c r="H3739" t="s">
        <v>4</v>
      </c>
      <c r="J3739" t="s">
        <v>43</v>
      </c>
      <c r="K3739" s="9" t="str">
        <f t="shared" si="293"/>
        <v>Bắp bò muối gói 200g</v>
      </c>
      <c r="L3739" s="8" t="str">
        <f>VLOOKUP(K3739,'[1]Mã Misa'!$B$2:$D$74,2,0)</f>
        <v>Bắp bò muối 200g</v>
      </c>
      <c r="M3739" s="8" t="str">
        <f>VLOOKUP(L3739,'[1]Mã Misa'!$C$2:$D$74,2,0)</f>
        <v>BBM200</v>
      </c>
      <c r="N3739" s="2">
        <v>87787</v>
      </c>
      <c r="O3739" t="s">
        <v>5347</v>
      </c>
      <c r="P3739" s="8" t="str">
        <f t="shared" si="294"/>
        <v>0013645</v>
      </c>
      <c r="Q3739" s="8" t="e">
        <f t="shared" si="292"/>
        <v>#N/A</v>
      </c>
      <c r="R3739" s="19">
        <v>44557</v>
      </c>
      <c r="S3739" s="17" t="s">
        <v>2007</v>
      </c>
      <c r="T3739" s="8" t="str">
        <f t="shared" si="295"/>
        <v>VM+ QNH Dự</v>
      </c>
      <c r="U3739" t="s">
        <v>11080</v>
      </c>
      <c r="Y3739" t="str">
        <f t="shared" si="296"/>
        <v>WINCOMQUANGNINH</v>
      </c>
    </row>
    <row r="3740" spans="1:25" x14ac:dyDescent="0.2">
      <c r="A3740" t="s">
        <v>0</v>
      </c>
      <c r="B3740" t="s">
        <v>5348</v>
      </c>
      <c r="D3740" t="s">
        <v>27</v>
      </c>
      <c r="E3740" t="s">
        <v>3</v>
      </c>
      <c r="F3740" s="12">
        <v>4</v>
      </c>
      <c r="G3740" s="2">
        <v>244200</v>
      </c>
      <c r="H3740" t="s">
        <v>4</v>
      </c>
      <c r="J3740" t="s">
        <v>28</v>
      </c>
      <c r="K3740" s="9" t="str">
        <f t="shared" si="293"/>
        <v>_Giò sụn gà 250g</v>
      </c>
      <c r="L3740" s="8" t="str">
        <f>VLOOKUP(K3740,'[1]Mã Misa'!$B$2:$D$74,2,0)</f>
        <v>Giò sụn gà 250g</v>
      </c>
      <c r="M3740" s="8" t="str">
        <f>VLOOKUP(L3740,'[1]Mã Misa'!$C$2:$D$74,2,0)</f>
        <v>GSG250</v>
      </c>
      <c r="N3740" s="2">
        <v>61050</v>
      </c>
      <c r="O3740" t="s">
        <v>5349</v>
      </c>
      <c r="P3740" s="8" t="str">
        <f t="shared" si="294"/>
        <v>0048735</v>
      </c>
      <c r="Q3740" s="8" t="e">
        <f t="shared" si="292"/>
        <v>#N/A</v>
      </c>
      <c r="R3740" s="19">
        <v>44557</v>
      </c>
      <c r="S3740" s="17" t="s">
        <v>3144</v>
      </c>
      <c r="T3740" s="8" t="str">
        <f t="shared" si="295"/>
        <v>VM+ HCM 16</v>
      </c>
      <c r="U3740" t="s">
        <v>11372</v>
      </c>
      <c r="Y3740" t="str">
        <f t="shared" si="296"/>
        <v>WINCOMHOCHIMINH</v>
      </c>
    </row>
    <row r="3741" spans="1:25" x14ac:dyDescent="0.2">
      <c r="A3741" t="s">
        <v>0</v>
      </c>
      <c r="B3741" t="s">
        <v>5348</v>
      </c>
      <c r="D3741" t="s">
        <v>2</v>
      </c>
      <c r="E3741" t="s">
        <v>3</v>
      </c>
      <c r="F3741" s="12">
        <v>4</v>
      </c>
      <c r="G3741" s="2">
        <v>283800</v>
      </c>
      <c r="H3741" t="s">
        <v>4</v>
      </c>
      <c r="J3741" t="s">
        <v>5</v>
      </c>
      <c r="K3741" s="9" t="str">
        <f t="shared" si="293"/>
        <v>_Chả nướng 300g</v>
      </c>
      <c r="L3741" s="8" t="str">
        <f>VLOOKUP(K3741,'[1]Mã Misa'!$B$2:$D$74,2,0)</f>
        <v>Chả nướng 300g</v>
      </c>
      <c r="M3741" s="8" t="str">
        <f>VLOOKUP(L3741,'[1]Mã Misa'!$C$2:$D$74,2,0)</f>
        <v>CN300</v>
      </c>
      <c r="N3741" s="2">
        <v>70950</v>
      </c>
      <c r="O3741" t="s">
        <v>5349</v>
      </c>
      <c r="P3741" s="8" t="str">
        <f t="shared" si="294"/>
        <v>0048735</v>
      </c>
      <c r="Q3741" s="8" t="e">
        <f t="shared" si="292"/>
        <v>#N/A</v>
      </c>
      <c r="R3741" s="19">
        <v>44557</v>
      </c>
      <c r="S3741" s="17" t="s">
        <v>3144</v>
      </c>
      <c r="T3741" s="8" t="str">
        <f t="shared" si="295"/>
        <v>VM+ HCM 16</v>
      </c>
      <c r="U3741" t="s">
        <v>11372</v>
      </c>
      <c r="Y3741" t="str">
        <f t="shared" si="296"/>
        <v>WINCOMHOCHIMINH</v>
      </c>
    </row>
    <row r="3742" spans="1:25" x14ac:dyDescent="0.2">
      <c r="A3742" t="s">
        <v>0</v>
      </c>
      <c r="B3742" t="s">
        <v>5348</v>
      </c>
      <c r="D3742" t="s">
        <v>47</v>
      </c>
      <c r="E3742" t="s">
        <v>3</v>
      </c>
      <c r="F3742" s="12">
        <v>1</v>
      </c>
      <c r="G3742" s="2">
        <v>55595</v>
      </c>
      <c r="H3742" t="s">
        <v>4</v>
      </c>
      <c r="J3742" t="s">
        <v>48</v>
      </c>
      <c r="K3742" s="9" t="str">
        <f t="shared" si="293"/>
        <v>Tai heo muối gói 200g</v>
      </c>
      <c r="L3742" s="8" t="str">
        <f>VLOOKUP(K3742,'[1]Mã Misa'!$B$2:$D$74,2,0)</f>
        <v>Tai heo muối 200g</v>
      </c>
      <c r="M3742" s="8" t="str">
        <f>VLOOKUP(L3742,'[1]Mã Misa'!$C$2:$D$74,2,0)</f>
        <v>TH200</v>
      </c>
      <c r="N3742" s="2">
        <v>55595</v>
      </c>
      <c r="O3742" t="s">
        <v>5349</v>
      </c>
      <c r="P3742" s="8" t="str">
        <f t="shared" si="294"/>
        <v>0048735</v>
      </c>
      <c r="Q3742" s="8" t="e">
        <f t="shared" si="292"/>
        <v>#N/A</v>
      </c>
      <c r="R3742" s="19">
        <v>44557</v>
      </c>
      <c r="S3742" s="17" t="s">
        <v>3144</v>
      </c>
      <c r="T3742" s="8" t="str">
        <f t="shared" si="295"/>
        <v>VM+ HCM 16</v>
      </c>
      <c r="U3742" t="s">
        <v>11372</v>
      </c>
      <c r="Y3742" t="str">
        <f t="shared" si="296"/>
        <v>WINCOMHOCHIMINH</v>
      </c>
    </row>
    <row r="3743" spans="1:25" x14ac:dyDescent="0.2">
      <c r="A3743" t="s">
        <v>0</v>
      </c>
      <c r="B3743" t="s">
        <v>5348</v>
      </c>
      <c r="D3743" t="s">
        <v>42</v>
      </c>
      <c r="E3743" t="s">
        <v>3</v>
      </c>
      <c r="F3743" s="12">
        <v>2</v>
      </c>
      <c r="G3743" s="2">
        <v>175574</v>
      </c>
      <c r="H3743" t="s">
        <v>4</v>
      </c>
      <c r="J3743" t="s">
        <v>43</v>
      </c>
      <c r="K3743" s="9" t="str">
        <f t="shared" si="293"/>
        <v>Bắp bò muối gói 200g</v>
      </c>
      <c r="L3743" s="8" t="str">
        <f>VLOOKUP(K3743,'[1]Mã Misa'!$B$2:$D$74,2,0)</f>
        <v>Bắp bò muối 200g</v>
      </c>
      <c r="M3743" s="8" t="str">
        <f>VLOOKUP(L3743,'[1]Mã Misa'!$C$2:$D$74,2,0)</f>
        <v>BBM200</v>
      </c>
      <c r="N3743" s="2">
        <v>87787</v>
      </c>
      <c r="O3743" t="s">
        <v>5349</v>
      </c>
      <c r="P3743" s="8" t="str">
        <f t="shared" si="294"/>
        <v>0048735</v>
      </c>
      <c r="Q3743" s="8" t="e">
        <f t="shared" si="292"/>
        <v>#N/A</v>
      </c>
      <c r="R3743" s="19">
        <v>44557</v>
      </c>
      <c r="S3743" s="17" t="s">
        <v>3144</v>
      </c>
      <c r="T3743" s="8" t="str">
        <f t="shared" si="295"/>
        <v>VM+ HCM 16</v>
      </c>
      <c r="U3743" t="s">
        <v>11372</v>
      </c>
      <c r="Y3743" t="str">
        <f t="shared" si="296"/>
        <v>WINCOMHOCHIMINH</v>
      </c>
    </row>
    <row r="3744" spans="1:25" x14ac:dyDescent="0.2">
      <c r="A3744" t="s">
        <v>0</v>
      </c>
      <c r="B3744" t="s">
        <v>5350</v>
      </c>
      <c r="D3744" t="s">
        <v>42</v>
      </c>
      <c r="E3744" t="s">
        <v>3</v>
      </c>
      <c r="F3744" s="12">
        <v>4</v>
      </c>
      <c r="G3744" s="2">
        <v>351148</v>
      </c>
      <c r="H3744" t="s">
        <v>4</v>
      </c>
      <c r="J3744" t="s">
        <v>43</v>
      </c>
      <c r="K3744" s="9" t="str">
        <f t="shared" si="293"/>
        <v>Bắp bò muối gói 200g</v>
      </c>
      <c r="L3744" s="8" t="str">
        <f>VLOOKUP(K3744,'[1]Mã Misa'!$B$2:$D$74,2,0)</f>
        <v>Bắp bò muối 200g</v>
      </c>
      <c r="M3744" s="8" t="str">
        <f>VLOOKUP(L3744,'[1]Mã Misa'!$C$2:$D$74,2,0)</f>
        <v>BBM200</v>
      </c>
      <c r="N3744" s="2">
        <v>87787</v>
      </c>
      <c r="O3744" t="s">
        <v>5351</v>
      </c>
      <c r="P3744" s="8" t="str">
        <f t="shared" si="294"/>
        <v>0021322</v>
      </c>
      <c r="Q3744" s="8" t="e">
        <f t="shared" si="292"/>
        <v>#N/A</v>
      </c>
      <c r="R3744" s="19">
        <v>44557</v>
      </c>
      <c r="S3744" s="17" t="s">
        <v>1573</v>
      </c>
      <c r="T3744" s="8" t="str">
        <f t="shared" si="295"/>
        <v>VM+ DNG 10</v>
      </c>
      <c r="U3744" t="s">
        <v>10962</v>
      </c>
      <c r="Y3744" t="str">
        <f t="shared" si="296"/>
        <v>WINCOMDANANG</v>
      </c>
    </row>
    <row r="3745" spans="1:25" x14ac:dyDescent="0.2">
      <c r="A3745" t="s">
        <v>0</v>
      </c>
      <c r="B3745" t="s">
        <v>5352</v>
      </c>
      <c r="D3745" t="s">
        <v>42</v>
      </c>
      <c r="E3745" t="s">
        <v>3</v>
      </c>
      <c r="F3745" s="12">
        <v>3</v>
      </c>
      <c r="G3745" s="2">
        <v>263361</v>
      </c>
      <c r="H3745" t="s">
        <v>4</v>
      </c>
      <c r="J3745" t="s">
        <v>43</v>
      </c>
      <c r="K3745" s="9" t="str">
        <f t="shared" si="293"/>
        <v>Bắp bò muối gói 200g</v>
      </c>
      <c r="L3745" s="8" t="str">
        <f>VLOOKUP(K3745,'[1]Mã Misa'!$B$2:$D$74,2,0)</f>
        <v>Bắp bò muối 200g</v>
      </c>
      <c r="M3745" s="8" t="str">
        <f>VLOOKUP(L3745,'[1]Mã Misa'!$C$2:$D$74,2,0)</f>
        <v>BBM200</v>
      </c>
      <c r="N3745" s="2">
        <v>87787</v>
      </c>
      <c r="O3745" t="s">
        <v>5353</v>
      </c>
      <c r="P3745" s="8" t="str">
        <f t="shared" si="294"/>
        <v>0164648</v>
      </c>
      <c r="Q3745" s="8" t="e">
        <f t="shared" si="292"/>
        <v>#N/A</v>
      </c>
      <c r="R3745" s="19">
        <v>44557</v>
      </c>
      <c r="S3745" s="17" t="s">
        <v>5354</v>
      </c>
      <c r="T3745" s="8" t="str">
        <f t="shared" si="295"/>
        <v>VM+ HNI T1</v>
      </c>
      <c r="U3745" t="s">
        <v>11839</v>
      </c>
      <c r="Y3745" t="str">
        <f t="shared" si="296"/>
        <v>WINCOMHANOI</v>
      </c>
    </row>
    <row r="3746" spans="1:25" x14ac:dyDescent="0.2">
      <c r="A3746" t="s">
        <v>0</v>
      </c>
      <c r="B3746" t="s">
        <v>5355</v>
      </c>
      <c r="D3746" t="s">
        <v>42</v>
      </c>
      <c r="E3746" t="s">
        <v>3</v>
      </c>
      <c r="F3746" s="12">
        <v>4</v>
      </c>
      <c r="G3746" s="2">
        <v>351148</v>
      </c>
      <c r="H3746" t="s">
        <v>4</v>
      </c>
      <c r="J3746" t="s">
        <v>43</v>
      </c>
      <c r="K3746" s="9" t="str">
        <f t="shared" si="293"/>
        <v>Bắp bò muối gói 200g</v>
      </c>
      <c r="L3746" s="8" t="str">
        <f>VLOOKUP(K3746,'[1]Mã Misa'!$B$2:$D$74,2,0)</f>
        <v>Bắp bò muối 200g</v>
      </c>
      <c r="M3746" s="8" t="str">
        <f>VLOOKUP(L3746,'[1]Mã Misa'!$C$2:$D$74,2,0)</f>
        <v>BBM200</v>
      </c>
      <c r="N3746" s="2">
        <v>87787</v>
      </c>
      <c r="O3746" t="s">
        <v>5356</v>
      </c>
      <c r="P3746" s="8" t="str">
        <f t="shared" si="294"/>
        <v>0002701</v>
      </c>
      <c r="Q3746" s="8" t="e">
        <f t="shared" si="292"/>
        <v>#N/A</v>
      </c>
      <c r="R3746" s="19">
        <v>44557</v>
      </c>
      <c r="S3746" s="17" t="s">
        <v>5357</v>
      </c>
      <c r="T3746" s="8" t="str">
        <f t="shared" si="295"/>
        <v>VM+ BGG 2A</v>
      </c>
      <c r="U3746" t="s">
        <v>11840</v>
      </c>
      <c r="Y3746" t="str">
        <f t="shared" si="296"/>
        <v>WINCOMBACGIANG</v>
      </c>
    </row>
    <row r="3747" spans="1:25" x14ac:dyDescent="0.2">
      <c r="A3747" t="s">
        <v>0</v>
      </c>
      <c r="B3747" t="s">
        <v>5358</v>
      </c>
      <c r="D3747" t="s">
        <v>42</v>
      </c>
      <c r="E3747" t="s">
        <v>3</v>
      </c>
      <c r="F3747" s="12">
        <v>8</v>
      </c>
      <c r="G3747" s="2">
        <v>702296</v>
      </c>
      <c r="H3747" t="s">
        <v>4</v>
      </c>
      <c r="J3747" t="s">
        <v>43</v>
      </c>
      <c r="K3747" s="9" t="str">
        <f t="shared" si="293"/>
        <v>Bắp bò muối gói 200g</v>
      </c>
      <c r="L3747" s="8" t="str">
        <f>VLOOKUP(K3747,'[1]Mã Misa'!$B$2:$D$74,2,0)</f>
        <v>Bắp bò muối 200g</v>
      </c>
      <c r="M3747" s="8" t="str">
        <f>VLOOKUP(L3747,'[1]Mã Misa'!$C$2:$D$74,2,0)</f>
        <v>BBM200</v>
      </c>
      <c r="N3747" s="2">
        <v>87787</v>
      </c>
      <c r="O3747" t="s">
        <v>5359</v>
      </c>
      <c r="P3747" s="8" t="str">
        <f t="shared" si="294"/>
        <v>0164654</v>
      </c>
      <c r="Q3747" s="8" t="e">
        <f t="shared" si="292"/>
        <v>#N/A</v>
      </c>
      <c r="R3747" s="19">
        <v>44557</v>
      </c>
      <c r="S3747" s="17" t="s">
        <v>189</v>
      </c>
      <c r="T3747" s="8" t="str">
        <f t="shared" si="295"/>
        <v>VM+ HNI 32</v>
      </c>
      <c r="U3747" t="s">
        <v>10555</v>
      </c>
      <c r="Y3747" t="str">
        <f t="shared" si="296"/>
        <v>WINCOMHANOI</v>
      </c>
    </row>
    <row r="3748" spans="1:25" x14ac:dyDescent="0.2">
      <c r="A3748" t="s">
        <v>0</v>
      </c>
      <c r="B3748" t="s">
        <v>5360</v>
      </c>
      <c r="D3748" t="s">
        <v>42</v>
      </c>
      <c r="E3748" t="s">
        <v>3</v>
      </c>
      <c r="F3748" s="12">
        <v>6</v>
      </c>
      <c r="G3748" s="2">
        <v>526722</v>
      </c>
      <c r="H3748" t="s">
        <v>4</v>
      </c>
      <c r="J3748" t="s">
        <v>43</v>
      </c>
      <c r="K3748" s="9" t="str">
        <f t="shared" si="293"/>
        <v>Bắp bò muối gói 200g</v>
      </c>
      <c r="L3748" s="8" t="str">
        <f>VLOOKUP(K3748,'[1]Mã Misa'!$B$2:$D$74,2,0)</f>
        <v>Bắp bò muối 200g</v>
      </c>
      <c r="M3748" s="8" t="str">
        <f>VLOOKUP(L3748,'[1]Mã Misa'!$C$2:$D$74,2,0)</f>
        <v>BBM200</v>
      </c>
      <c r="N3748" s="2">
        <v>87787</v>
      </c>
      <c r="O3748" t="s">
        <v>5361</v>
      </c>
      <c r="P3748" s="8" t="str">
        <f t="shared" si="294"/>
        <v>0164656</v>
      </c>
      <c r="Q3748" s="8" t="e">
        <f t="shared" si="292"/>
        <v>#N/A</v>
      </c>
      <c r="R3748" s="19">
        <v>44557</v>
      </c>
      <c r="S3748" s="17" t="s">
        <v>5362</v>
      </c>
      <c r="T3748" s="8" t="str">
        <f t="shared" si="295"/>
        <v>VM+ HNI Xó</v>
      </c>
      <c r="U3748" t="s">
        <v>11841</v>
      </c>
      <c r="Y3748" t="str">
        <f t="shared" si="296"/>
        <v>WINCOMHANOI</v>
      </c>
    </row>
    <row r="3749" spans="1:25" x14ac:dyDescent="0.2">
      <c r="A3749" t="s">
        <v>0</v>
      </c>
      <c r="B3749" t="s">
        <v>5363</v>
      </c>
      <c r="D3749" t="s">
        <v>42</v>
      </c>
      <c r="E3749" t="s">
        <v>3</v>
      </c>
      <c r="F3749" s="12">
        <v>4</v>
      </c>
      <c r="G3749" s="2">
        <v>351148</v>
      </c>
      <c r="H3749" t="s">
        <v>4</v>
      </c>
      <c r="J3749" t="s">
        <v>43</v>
      </c>
      <c r="K3749" s="9" t="str">
        <f t="shared" si="293"/>
        <v>Bắp bò muối gói 200g</v>
      </c>
      <c r="L3749" s="8" t="str">
        <f>VLOOKUP(K3749,'[1]Mã Misa'!$B$2:$D$74,2,0)</f>
        <v>Bắp bò muối 200g</v>
      </c>
      <c r="M3749" s="8" t="str">
        <f>VLOOKUP(L3749,'[1]Mã Misa'!$C$2:$D$74,2,0)</f>
        <v>BBM200</v>
      </c>
      <c r="N3749" s="2">
        <v>87787</v>
      </c>
      <c r="O3749" t="s">
        <v>5364</v>
      </c>
      <c r="P3749" s="8" t="str">
        <f t="shared" si="294"/>
        <v>0001604</v>
      </c>
      <c r="Q3749" s="8" t="e">
        <f t="shared" si="292"/>
        <v>#N/A</v>
      </c>
      <c r="R3749" s="19">
        <v>44557</v>
      </c>
      <c r="S3749" s="17" t="s">
        <v>239</v>
      </c>
      <c r="T3749" s="8" t="str">
        <f t="shared" si="295"/>
        <v>VM+ BTE 40</v>
      </c>
      <c r="U3749" t="s">
        <v>10571</v>
      </c>
      <c r="Y3749" t="str">
        <f t="shared" si="296"/>
        <v>WINCOMBENTRE</v>
      </c>
    </row>
    <row r="3750" spans="1:25" x14ac:dyDescent="0.2">
      <c r="A3750" t="s">
        <v>0</v>
      </c>
      <c r="B3750" t="s">
        <v>5365</v>
      </c>
      <c r="D3750" t="s">
        <v>42</v>
      </c>
      <c r="E3750" t="s">
        <v>3</v>
      </c>
      <c r="F3750" s="12">
        <v>4</v>
      </c>
      <c r="G3750" s="2">
        <v>351148</v>
      </c>
      <c r="H3750" t="s">
        <v>4</v>
      </c>
      <c r="J3750" t="s">
        <v>43</v>
      </c>
      <c r="K3750" s="9" t="str">
        <f t="shared" si="293"/>
        <v>Bắp bò muối gói 200g</v>
      </c>
      <c r="L3750" s="8" t="str">
        <f>VLOOKUP(K3750,'[1]Mã Misa'!$B$2:$D$74,2,0)</f>
        <v>Bắp bò muối 200g</v>
      </c>
      <c r="M3750" s="8" t="str">
        <f>VLOOKUP(L3750,'[1]Mã Misa'!$C$2:$D$74,2,0)</f>
        <v>BBM200</v>
      </c>
      <c r="N3750" s="2">
        <v>87787</v>
      </c>
      <c r="O3750" t="s">
        <v>5366</v>
      </c>
      <c r="P3750" s="8" t="str">
        <f t="shared" si="294"/>
        <v>0004339</v>
      </c>
      <c r="Q3750" s="8" t="e">
        <f t="shared" si="292"/>
        <v>#N/A</v>
      </c>
      <c r="R3750" s="19">
        <v>44557</v>
      </c>
      <c r="S3750" s="17" t="s">
        <v>5367</v>
      </c>
      <c r="T3750" s="8" t="str">
        <f t="shared" si="295"/>
        <v>VM+ DNI 51</v>
      </c>
      <c r="U3750" t="s">
        <v>11842</v>
      </c>
      <c r="Y3750" t="str">
        <f>IF(ISNUMBER(SEARCH($V$3,T3750)),"WINCOMHANOI",IF(ISNUMBER(SEARCH($V$4,T3750)),"WINCOMHOCHIMINH",IF(ISNUMBER(SEARCH($V$5,T3750)),"WINCOMDANANG",IF(ISNUMBER(SEARCH($V$6,T3750)),"WINCOMHAIDUONG",IF(ISNUMBER(SEARCH($V$7,T3750)),"WINCOMQUANGNINH",IF(ISNUMBER(SEARCH($V$8,T3750)),"WINCOMHAIPHONG",IF(ISNUMBER(SEARCH($V$9,T3750)),"WINCOMBACGIANG",IF(ISNUMBER(SEARCH($V$10,T3750)),"WINCOMBACNINH",IF(ISNUMBER(SEARCH($V$11,T3750)),"WINCOMPHUTHO",IF(ISNUMBER(SEARCH($V$12,T3750)),"WINCOMHATINH",IF(ISNUMBER(SEARCH($V$13,T3750)),"WINCOMTHAINGUYEN",IF(ISNUMBER(SEARCH($V$14,T3750)),"WINCOMKHANHHOA",IF(ISNUMBER(SEARCH($V$15,T3750)),"WINCOMHUNGYEN",IF(ISNUMBER(SEARCH($V$16,T3750)),"WINCOMNGHEAN",IF(ISNUMBER(SEARCH($V$17,T3750)),"WINCOMLAOCAI",IF(ISNUMBER(SEARCH($V$18,T3750)),"WINCOMVUNGTAU",IF(ISNUMBER(SEARCH($V$19,T3750)),"WINCOMBINHDUONG",IF(ISNUMBER(SEARCH($V$20,T3750)),"WINCOMKIENGIANG",IF(ISNUMBER(SEARCH($V$21,T3750)),"WINCOMHANAM",IF(ISNUMBER(SEARCH($V$22,T3750)),"WINCOMNAMDINH",IF(ISNUMBER(SEARCH($V$23,T3750)),"WINCOMLANGSON",IF(ISNUMBER(SEARCH($V$24,T3750)),"WINCOMTHANHHOA",IF(ISNUMBER(SEARCH($V$25,T3750)),"WINCOMYENBAI",IF(ISNUMBER(SEARCH($V$26,T3750)),"WINCOMTUYENQUANG",IF(ISNUMBER(SEARCH($V$27,T3750)),"WINCOMHUE",IF(ISNUMBER(SEARCH($V$28,T3750)),"WINCOMQUANGNAM",IF(ISNUMBER(SEARCH($V$29,T3750)),"WINCOMVINHPHUC",IF(ISNUMBER(SEARCH($V$30,T3750)),"WINCOMHAGIANG",IF(ISNUMBER(SEARCH($V$31,T3750)),"WINCOMNINHBINH",IF(ISNUMBER(SEARCH($V$32,T3750)),"WINCOMTRAVINH",IF(ISNUMBER(SEARCH($V$33,T3750)),"WINCOMCANTHO",IF(ISNUMBER(SEARCH($V$34,T3750)),"WINCOMBENTRE",IF(ISNUMBER(SEARCH($V$35,T3750)),"WINCOMCAMAU",IF(ISNUMBER(SEARCH($V$36,T3750)),"WINCOMANGIANG",IF(ISNUMBER(SEARCH($V$37,T3750)),"WINCOMNINHTHUAN",IF(ISNUMBER(SEARCH($V$38,T3750)),"WINCOMTHAIBINH",IF(ISNUMBER(SEARCH($V$39,T3750)),"WINCOMGIALAI",IF(ISNUMBER(SEARCH($V$40,T3750)),"WINCOMHOABINH",IF(ISNUMBER(SEARCH($V$41,T3750)),"WINCOMQUANGNGAI",IF(ISNUMBER(SEARCH($V$42,T3750)),"WINCOMBINHTHUAN",IF(ISNUMBER(SEARCH($V$43,T3750)),"WINCOMDAKLAK",IF(ISNUMBER(SEARCH($V$44,T3750)),"WINCOMSOCTRANG",IF(ISNUMBER(SEARCH($V$45,T3750)),"WINCOMSONLA",IF(ISNUMBER(SEARCH($V$46,T3750)),"WINCOMKONTUM",IF(ISNUMBER(SEARCH($V$47,T3750)),"WINCOMPHUYEN",IF(ISNUMBER(SEARCH($V$48,T3750)),"WINCOMQUANGTRI",IF(ISNUMBER(SEARCH($V$49,T3750)),"WINCOMBINHDINH",IF(ISNUMBER(SEARCH($V$50,T3750)),"WINCOMCAOBANG",IF(ISNUMBER(SEARCH($V$51,T3750)),"WINCOMQUANGBINH",IF(ISNUMBER(SEARCH($V$52,T3750)),"WINCOMLAMDONG",IF(ISNUMBER(SEARCH($V$53,T3750)),"WINCOMVINHLONG",IF(ISNUMBER(SEARCH($V$54,T3750)),"WINCOMDONGTHAP",IF(ISNUMBER(SEARCH($V$55,T3750)),"WINCOMTIENGIANG",IF(ISNUMBER(SEARCH($V$56,T3750)),"WINCOMQUANGNINH",IF(ISNUMBER(SEARCH($V$1399,T3750)),"WINCOMBIENHOA",IF(ISNUMBER(SEARCH($V$1399,T3751)),"0"))))))))))))))))))))))))))))))))))))))))))))))))))))))))</f>
        <v>WINCOMBIENHOA</v>
      </c>
    </row>
    <row r="3751" spans="1:25" x14ac:dyDescent="0.2">
      <c r="A3751" t="s">
        <v>0</v>
      </c>
      <c r="B3751" t="s">
        <v>5368</v>
      </c>
      <c r="D3751" t="s">
        <v>42</v>
      </c>
      <c r="E3751" t="s">
        <v>3</v>
      </c>
      <c r="F3751" s="12">
        <v>3</v>
      </c>
      <c r="G3751" s="2">
        <v>263361</v>
      </c>
      <c r="H3751" t="s">
        <v>4</v>
      </c>
      <c r="J3751" t="s">
        <v>43</v>
      </c>
      <c r="K3751" s="9" t="str">
        <f t="shared" si="293"/>
        <v>Bắp bò muối gói 200g</v>
      </c>
      <c r="L3751" s="8" t="str">
        <f>VLOOKUP(K3751,'[1]Mã Misa'!$B$2:$D$74,2,0)</f>
        <v>Bắp bò muối 200g</v>
      </c>
      <c r="M3751" s="8" t="str">
        <f>VLOOKUP(L3751,'[1]Mã Misa'!$C$2:$D$74,2,0)</f>
        <v>BBM200</v>
      </c>
      <c r="N3751" s="2">
        <v>87787</v>
      </c>
      <c r="O3751" t="s">
        <v>5369</v>
      </c>
      <c r="P3751" s="8" t="str">
        <f t="shared" si="294"/>
        <v>0048736</v>
      </c>
      <c r="Q3751" s="8" t="e">
        <f t="shared" si="292"/>
        <v>#N/A</v>
      </c>
      <c r="R3751" s="19">
        <v>44557</v>
      </c>
      <c r="S3751" s="17" t="s">
        <v>1529</v>
      </c>
      <c r="T3751" s="8" t="str">
        <f t="shared" si="295"/>
        <v>VM+ HCM 39</v>
      </c>
      <c r="U3751" t="s">
        <v>10948</v>
      </c>
      <c r="Y3751" t="str">
        <f t="shared" si="296"/>
        <v>WINCOMHOCHIMINH</v>
      </c>
    </row>
    <row r="3752" spans="1:25" x14ac:dyDescent="0.2">
      <c r="A3752" t="s">
        <v>0</v>
      </c>
      <c r="B3752" t="s">
        <v>5370</v>
      </c>
      <c r="D3752" t="s">
        <v>11</v>
      </c>
      <c r="E3752" t="s">
        <v>3</v>
      </c>
      <c r="F3752" s="12">
        <v>2</v>
      </c>
      <c r="G3752" s="2">
        <v>100364</v>
      </c>
      <c r="H3752" t="s">
        <v>4</v>
      </c>
      <c r="J3752" t="s">
        <v>12</v>
      </c>
      <c r="K3752" s="9" t="str">
        <f t="shared" si="293"/>
        <v>Giò tai lưỡi xào gói 250g</v>
      </c>
      <c r="L3752" s="8" t="str">
        <f>VLOOKUP(K3752,'[1]Mã Misa'!$B$2:$D$74,2,0)</f>
        <v>Giò Tai Lưỡi Xào 250g</v>
      </c>
      <c r="M3752" s="8" t="str">
        <f>VLOOKUP(L3752,'[1]Mã Misa'!$C$2:$D$74,2,0)</f>
        <v>GTLX250G</v>
      </c>
      <c r="N3752" s="2">
        <v>50182</v>
      </c>
      <c r="O3752" t="s">
        <v>5371</v>
      </c>
      <c r="P3752" s="8" t="str">
        <f t="shared" si="294"/>
        <v>0000709</v>
      </c>
      <c r="Q3752" s="8" t="e">
        <f t="shared" si="292"/>
        <v>#N/A</v>
      </c>
      <c r="R3752" s="19">
        <v>44557</v>
      </c>
      <c r="S3752" s="17" t="s">
        <v>2206</v>
      </c>
      <c r="T3752" s="8" t="str">
        <f t="shared" si="295"/>
        <v>VM+ VPC Ng</v>
      </c>
      <c r="U3752" t="s">
        <v>11133</v>
      </c>
      <c r="Y3752" t="str">
        <f t="shared" si="296"/>
        <v>WINCOMVINHPHUC</v>
      </c>
    </row>
    <row r="3753" spans="1:25" x14ac:dyDescent="0.2">
      <c r="A3753" t="s">
        <v>0</v>
      </c>
      <c r="B3753" t="s">
        <v>5370</v>
      </c>
      <c r="D3753" t="s">
        <v>15</v>
      </c>
      <c r="E3753" t="s">
        <v>3</v>
      </c>
      <c r="F3753" s="12">
        <v>5</v>
      </c>
      <c r="G3753" s="2">
        <v>230000</v>
      </c>
      <c r="H3753" t="s">
        <v>4</v>
      </c>
      <c r="J3753" t="s">
        <v>16</v>
      </c>
      <c r="K3753" s="9" t="str">
        <f t="shared" si="293"/>
        <v>Mộc nấm hương gói 250g</v>
      </c>
      <c r="L3753" s="8" t="str">
        <f>VLOOKUP(K3753,'[1]Mã Misa'!$B$2:$D$74,2,0)</f>
        <v>Mộc Nấm Hương 250g</v>
      </c>
      <c r="M3753" s="8" t="str">
        <f>VLOOKUP(L3753,'[1]Mã Misa'!$C$2:$D$74,2,0)</f>
        <v>MNH250</v>
      </c>
      <c r="N3753" s="2">
        <v>46000</v>
      </c>
      <c r="O3753" t="s">
        <v>5371</v>
      </c>
      <c r="P3753" s="8" t="str">
        <f t="shared" si="294"/>
        <v>0000709</v>
      </c>
      <c r="Q3753" s="8" t="e">
        <f t="shared" si="292"/>
        <v>#N/A</v>
      </c>
      <c r="R3753" s="19">
        <v>44557</v>
      </c>
      <c r="S3753" s="17" t="s">
        <v>2206</v>
      </c>
      <c r="T3753" s="8" t="str">
        <f t="shared" si="295"/>
        <v>VM+ VPC Ng</v>
      </c>
      <c r="U3753" t="s">
        <v>11133</v>
      </c>
      <c r="Y3753" t="str">
        <f t="shared" si="296"/>
        <v>WINCOMVINHPHUC</v>
      </c>
    </row>
    <row r="3754" spans="1:25" x14ac:dyDescent="0.2">
      <c r="A3754" t="s">
        <v>0</v>
      </c>
      <c r="B3754" t="s">
        <v>5372</v>
      </c>
      <c r="D3754" t="s">
        <v>42</v>
      </c>
      <c r="E3754" t="s">
        <v>3</v>
      </c>
      <c r="F3754" s="12">
        <v>5</v>
      </c>
      <c r="G3754" s="2">
        <v>438935</v>
      </c>
      <c r="H3754" t="s">
        <v>4</v>
      </c>
      <c r="J3754" t="s">
        <v>43</v>
      </c>
      <c r="K3754" s="9" t="str">
        <f t="shared" si="293"/>
        <v>Bắp bò muối gói 200g</v>
      </c>
      <c r="L3754" s="8" t="str">
        <f>VLOOKUP(K3754,'[1]Mã Misa'!$B$2:$D$74,2,0)</f>
        <v>Bắp bò muối 200g</v>
      </c>
      <c r="M3754" s="8" t="str">
        <f>VLOOKUP(L3754,'[1]Mã Misa'!$C$2:$D$74,2,0)</f>
        <v>BBM200</v>
      </c>
      <c r="N3754" s="2">
        <v>87787</v>
      </c>
      <c r="O3754" t="s">
        <v>5373</v>
      </c>
      <c r="P3754" s="8" t="str">
        <f t="shared" si="294"/>
        <v>0164662</v>
      </c>
      <c r="Q3754" s="8" t="e">
        <f t="shared" si="292"/>
        <v>#N/A</v>
      </c>
      <c r="R3754" s="19">
        <v>44557</v>
      </c>
      <c r="S3754" s="17" t="s">
        <v>3615</v>
      </c>
      <c r="T3754" s="8" t="str">
        <f t="shared" si="295"/>
        <v>VM+ HNI 88</v>
      </c>
      <c r="U3754" t="s">
        <v>11483</v>
      </c>
      <c r="Y3754" t="str">
        <f t="shared" si="296"/>
        <v>WINCOMHANOI</v>
      </c>
    </row>
    <row r="3755" spans="1:25" x14ac:dyDescent="0.2">
      <c r="A3755" t="s">
        <v>0</v>
      </c>
      <c r="B3755" t="s">
        <v>5374</v>
      </c>
      <c r="D3755" t="s">
        <v>42</v>
      </c>
      <c r="E3755" t="s">
        <v>3</v>
      </c>
      <c r="F3755" s="12">
        <v>8</v>
      </c>
      <c r="G3755" s="2">
        <v>702296</v>
      </c>
      <c r="H3755" t="s">
        <v>4</v>
      </c>
      <c r="J3755" t="s">
        <v>43</v>
      </c>
      <c r="K3755" s="9" t="str">
        <f t="shared" si="293"/>
        <v>Bắp bò muối gói 200g</v>
      </c>
      <c r="L3755" s="8" t="str">
        <f>VLOOKUP(K3755,'[1]Mã Misa'!$B$2:$D$74,2,0)</f>
        <v>Bắp bò muối 200g</v>
      </c>
      <c r="M3755" s="8" t="str">
        <f>VLOOKUP(L3755,'[1]Mã Misa'!$C$2:$D$74,2,0)</f>
        <v>BBM200</v>
      </c>
      <c r="N3755" s="2">
        <v>87787</v>
      </c>
      <c r="O3755" t="s">
        <v>5375</v>
      </c>
      <c r="P3755" s="8" t="str">
        <f t="shared" si="294"/>
        <v>0003525</v>
      </c>
      <c r="Q3755" s="8" t="e">
        <f t="shared" si="292"/>
        <v>#N/A</v>
      </c>
      <c r="R3755" s="19">
        <v>44557</v>
      </c>
      <c r="S3755" s="17" t="s">
        <v>5376</v>
      </c>
      <c r="T3755" s="8" t="str">
        <f t="shared" si="295"/>
        <v>VM+ VTU 11</v>
      </c>
      <c r="U3755" t="s">
        <v>11843</v>
      </c>
      <c r="Y3755" t="str">
        <f t="shared" si="296"/>
        <v>WINCOMVUNGTAU</v>
      </c>
    </row>
    <row r="3756" spans="1:25" x14ac:dyDescent="0.2">
      <c r="A3756" t="s">
        <v>0</v>
      </c>
      <c r="B3756" t="s">
        <v>5377</v>
      </c>
      <c r="D3756" t="s">
        <v>42</v>
      </c>
      <c r="E3756" t="s">
        <v>3</v>
      </c>
      <c r="F3756" s="12">
        <v>7</v>
      </c>
      <c r="G3756" s="2">
        <v>614509</v>
      </c>
      <c r="H3756" t="s">
        <v>4</v>
      </c>
      <c r="J3756" t="s">
        <v>43</v>
      </c>
      <c r="K3756" s="9" t="str">
        <f t="shared" si="293"/>
        <v>Bắp bò muối gói 200g</v>
      </c>
      <c r="L3756" s="8" t="str">
        <f>VLOOKUP(K3756,'[1]Mã Misa'!$B$2:$D$74,2,0)</f>
        <v>Bắp bò muối 200g</v>
      </c>
      <c r="M3756" s="8" t="str">
        <f>VLOOKUP(L3756,'[1]Mã Misa'!$C$2:$D$74,2,0)</f>
        <v>BBM200</v>
      </c>
      <c r="N3756" s="2">
        <v>87787</v>
      </c>
      <c r="O3756" t="s">
        <v>5378</v>
      </c>
      <c r="P3756" s="8" t="str">
        <f t="shared" si="294"/>
        <v>0003982</v>
      </c>
      <c r="Q3756" s="8" t="e">
        <f t="shared" si="292"/>
        <v>#N/A</v>
      </c>
      <c r="R3756" s="19">
        <v>44557</v>
      </c>
      <c r="S3756" s="17" t="s">
        <v>5379</v>
      </c>
      <c r="T3756" s="8" t="str">
        <f t="shared" si="295"/>
        <v>VM+ BNH 53</v>
      </c>
      <c r="U3756" t="s">
        <v>11844</v>
      </c>
      <c r="Y3756" t="str">
        <f t="shared" si="296"/>
        <v>WINCOMBACNINH</v>
      </c>
    </row>
    <row r="3757" spans="1:25" x14ac:dyDescent="0.2">
      <c r="A3757" t="s">
        <v>0</v>
      </c>
      <c r="B3757" t="s">
        <v>5380</v>
      </c>
      <c r="D3757" t="s">
        <v>21</v>
      </c>
      <c r="E3757" t="s">
        <v>3</v>
      </c>
      <c r="F3757" s="12">
        <v>5</v>
      </c>
      <c r="G3757" s="2">
        <v>371250</v>
      </c>
      <c r="H3757" t="s">
        <v>4</v>
      </c>
      <c r="J3757" t="s">
        <v>22</v>
      </c>
      <c r="K3757" s="9" t="str">
        <f t="shared" si="293"/>
        <v>_Chả cốm 300g</v>
      </c>
      <c r="L3757" s="8" t="str">
        <f>VLOOKUP(K3757,'[1]Mã Misa'!$B$2:$D$74,2,0)</f>
        <v>Chả cốm 300g</v>
      </c>
      <c r="M3757" s="8" t="str">
        <f>VLOOKUP(L3757,'[1]Mã Misa'!$C$2:$D$74,2,0)</f>
        <v>CC300</v>
      </c>
      <c r="N3757" s="2">
        <v>74250</v>
      </c>
      <c r="O3757" t="s">
        <v>5381</v>
      </c>
      <c r="P3757" s="8" t="str">
        <f t="shared" si="294"/>
        <v>0164663</v>
      </c>
      <c r="Q3757" s="8" t="e">
        <f t="shared" si="292"/>
        <v>#N/A</v>
      </c>
      <c r="R3757" s="19">
        <v>44557</v>
      </c>
      <c r="S3757" s="17" t="s">
        <v>3563</v>
      </c>
      <c r="T3757" s="8" t="str">
        <f t="shared" si="295"/>
        <v>VM+ HNI S2</v>
      </c>
      <c r="U3757" t="s">
        <v>11470</v>
      </c>
      <c r="Y3757" t="str">
        <f t="shared" si="296"/>
        <v>WINCOMHANOI</v>
      </c>
    </row>
    <row r="3758" spans="1:25" x14ac:dyDescent="0.2">
      <c r="A3758" t="s">
        <v>0</v>
      </c>
      <c r="B3758" t="s">
        <v>5380</v>
      </c>
      <c r="D3758" t="s">
        <v>25</v>
      </c>
      <c r="E3758" t="s">
        <v>3</v>
      </c>
      <c r="F3758" s="12">
        <v>2</v>
      </c>
      <c r="G3758" s="2">
        <v>181500</v>
      </c>
      <c r="H3758" t="s">
        <v>4</v>
      </c>
      <c r="J3758" t="s">
        <v>26</v>
      </c>
      <c r="K3758" s="9" t="str">
        <f t="shared" si="293"/>
        <v>_Chân gà sốt cay 400g</v>
      </c>
      <c r="L3758" s="8" t="str">
        <f>VLOOKUP(K3758,'[1]Mã Misa'!$B$2:$D$74,2,0)</f>
        <v>Chân gà sốt cay 400g</v>
      </c>
      <c r="M3758" s="8" t="str">
        <f>VLOOKUP(L3758,'[1]Mã Misa'!$C$2:$D$74,2,0)</f>
        <v>CGSC400</v>
      </c>
      <c r="N3758" s="2">
        <v>90750</v>
      </c>
      <c r="O3758" t="s">
        <v>5381</v>
      </c>
      <c r="P3758" s="8" t="str">
        <f t="shared" si="294"/>
        <v>0164663</v>
      </c>
      <c r="Q3758" s="8" t="e">
        <f t="shared" si="292"/>
        <v>#N/A</v>
      </c>
      <c r="R3758" s="19">
        <v>44557</v>
      </c>
      <c r="S3758" s="17" t="s">
        <v>3563</v>
      </c>
      <c r="T3758" s="8" t="str">
        <f t="shared" si="295"/>
        <v>VM+ HNI S2</v>
      </c>
      <c r="U3758" t="s">
        <v>11470</v>
      </c>
      <c r="Y3758" t="str">
        <f t="shared" si="296"/>
        <v>WINCOMHANOI</v>
      </c>
    </row>
    <row r="3759" spans="1:25" x14ac:dyDescent="0.2">
      <c r="A3759" t="s">
        <v>0</v>
      </c>
      <c r="B3759" t="s">
        <v>5382</v>
      </c>
      <c r="D3759" t="s">
        <v>42</v>
      </c>
      <c r="E3759" t="s">
        <v>3</v>
      </c>
      <c r="F3759" s="12">
        <v>8</v>
      </c>
      <c r="G3759" s="2">
        <v>702296</v>
      </c>
      <c r="H3759" t="s">
        <v>4</v>
      </c>
      <c r="J3759" t="s">
        <v>43</v>
      </c>
      <c r="K3759" s="9" t="str">
        <f t="shared" si="293"/>
        <v>Bắp bò muối gói 200g</v>
      </c>
      <c r="L3759" s="8" t="str">
        <f>VLOOKUP(K3759,'[1]Mã Misa'!$B$2:$D$74,2,0)</f>
        <v>Bắp bò muối 200g</v>
      </c>
      <c r="M3759" s="8" t="str">
        <f>VLOOKUP(L3759,'[1]Mã Misa'!$C$2:$D$74,2,0)</f>
        <v>BBM200</v>
      </c>
      <c r="N3759" s="2">
        <v>87787</v>
      </c>
      <c r="O3759" t="s">
        <v>5383</v>
      </c>
      <c r="P3759" s="8" t="str">
        <f t="shared" si="294"/>
        <v>0048737</v>
      </c>
      <c r="Q3759" s="8" t="e">
        <f t="shared" si="292"/>
        <v>#N/A</v>
      </c>
      <c r="R3759" s="19">
        <v>44557</v>
      </c>
      <c r="S3759" s="17" t="s">
        <v>5384</v>
      </c>
      <c r="T3759" s="8" t="str">
        <f t="shared" si="295"/>
        <v>VM+ HCM Kh</v>
      </c>
      <c r="U3759" t="s">
        <v>11845</v>
      </c>
      <c r="Y3759" t="str">
        <f t="shared" si="296"/>
        <v>WINCOMHOCHIMINH</v>
      </c>
    </row>
    <row r="3760" spans="1:25" x14ac:dyDescent="0.2">
      <c r="A3760" t="s">
        <v>0</v>
      </c>
      <c r="B3760" t="s">
        <v>5385</v>
      </c>
      <c r="D3760" t="s">
        <v>42</v>
      </c>
      <c r="E3760" t="s">
        <v>3</v>
      </c>
      <c r="F3760" s="12">
        <v>6</v>
      </c>
      <c r="G3760" s="2">
        <v>526722</v>
      </c>
      <c r="H3760" t="s">
        <v>4</v>
      </c>
      <c r="J3760" t="s">
        <v>43</v>
      </c>
      <c r="K3760" s="9" t="str">
        <f t="shared" si="293"/>
        <v>Bắp bò muối gói 200g</v>
      </c>
      <c r="L3760" s="8" t="str">
        <f>VLOOKUP(K3760,'[1]Mã Misa'!$B$2:$D$74,2,0)</f>
        <v>Bắp bò muối 200g</v>
      </c>
      <c r="M3760" s="8" t="str">
        <f>VLOOKUP(L3760,'[1]Mã Misa'!$C$2:$D$74,2,0)</f>
        <v>BBM200</v>
      </c>
      <c r="N3760" s="2">
        <v>87787</v>
      </c>
      <c r="O3760" t="s">
        <v>5386</v>
      </c>
      <c r="P3760" s="8" t="str">
        <f t="shared" si="294"/>
        <v>0164664</v>
      </c>
      <c r="Q3760" s="8" t="e">
        <f t="shared" si="292"/>
        <v>#N/A</v>
      </c>
      <c r="R3760" s="19">
        <v>44557</v>
      </c>
      <c r="S3760" s="17" t="s">
        <v>1607</v>
      </c>
      <c r="T3760" s="8" t="str">
        <f t="shared" si="295"/>
        <v>VM+ HNI 37</v>
      </c>
      <c r="U3760" t="s">
        <v>10972</v>
      </c>
      <c r="Y3760" t="str">
        <f t="shared" si="296"/>
        <v>WINCOMHANOI</v>
      </c>
    </row>
    <row r="3761" spans="1:25" x14ac:dyDescent="0.2">
      <c r="A3761" t="s">
        <v>0</v>
      </c>
      <c r="B3761" t="s">
        <v>5387</v>
      </c>
      <c r="D3761" t="s">
        <v>42</v>
      </c>
      <c r="E3761" t="s">
        <v>3</v>
      </c>
      <c r="F3761" s="12">
        <v>1</v>
      </c>
      <c r="G3761" s="2">
        <v>87787</v>
      </c>
      <c r="H3761" t="s">
        <v>4</v>
      </c>
      <c r="J3761" t="s">
        <v>43</v>
      </c>
      <c r="K3761" s="9" t="str">
        <f t="shared" si="293"/>
        <v>Bắp bò muối gói 200g</v>
      </c>
      <c r="L3761" s="8" t="str">
        <f>VLOOKUP(K3761,'[1]Mã Misa'!$B$2:$D$74,2,0)</f>
        <v>Bắp bò muối 200g</v>
      </c>
      <c r="M3761" s="8" t="str">
        <f>VLOOKUP(L3761,'[1]Mã Misa'!$C$2:$D$74,2,0)</f>
        <v>BBM200</v>
      </c>
      <c r="N3761" s="2">
        <v>87787</v>
      </c>
      <c r="O3761" t="s">
        <v>5388</v>
      </c>
      <c r="P3761" s="8" t="str">
        <f t="shared" si="294"/>
        <v>0164665</v>
      </c>
      <c r="Q3761" s="8" t="e">
        <f t="shared" si="292"/>
        <v>#N/A</v>
      </c>
      <c r="R3761" s="19">
        <v>44557</v>
      </c>
      <c r="S3761" s="17" t="s">
        <v>5389</v>
      </c>
      <c r="T3761" s="8" t="str">
        <f t="shared" si="295"/>
        <v>VM+ HNI TD</v>
      </c>
      <c r="U3761" t="s">
        <v>11846</v>
      </c>
      <c r="Y3761" t="str">
        <f t="shared" si="296"/>
        <v>WINCOMHANOI</v>
      </c>
    </row>
    <row r="3762" spans="1:25" x14ac:dyDescent="0.2">
      <c r="A3762" t="s">
        <v>0</v>
      </c>
      <c r="B3762" t="s">
        <v>5390</v>
      </c>
      <c r="D3762" t="s">
        <v>42</v>
      </c>
      <c r="E3762" t="s">
        <v>3</v>
      </c>
      <c r="F3762" s="12">
        <v>7</v>
      </c>
      <c r="G3762" s="2">
        <v>614509</v>
      </c>
      <c r="H3762" t="s">
        <v>4</v>
      </c>
      <c r="J3762" t="s">
        <v>43</v>
      </c>
      <c r="K3762" s="9" t="str">
        <f t="shared" si="293"/>
        <v>Bắp bò muối gói 200g</v>
      </c>
      <c r="L3762" s="8" t="str">
        <f>VLOOKUP(K3762,'[1]Mã Misa'!$B$2:$D$74,2,0)</f>
        <v>Bắp bò muối 200g</v>
      </c>
      <c r="M3762" s="8" t="str">
        <f>VLOOKUP(L3762,'[1]Mã Misa'!$C$2:$D$74,2,0)</f>
        <v>BBM200</v>
      </c>
      <c r="N3762" s="2">
        <v>87787</v>
      </c>
      <c r="O3762" t="s">
        <v>5391</v>
      </c>
      <c r="P3762" s="8" t="str">
        <f t="shared" si="294"/>
        <v>0048740</v>
      </c>
      <c r="Q3762" s="8" t="e">
        <f t="shared" si="292"/>
        <v>#N/A</v>
      </c>
      <c r="R3762" s="19">
        <v>44557</v>
      </c>
      <c r="S3762" s="17" t="s">
        <v>4256</v>
      </c>
      <c r="T3762" s="8" t="str">
        <f t="shared" si="295"/>
        <v>VM+ HCM 65</v>
      </c>
      <c r="U3762" t="s">
        <v>11623</v>
      </c>
      <c r="Y3762" t="str">
        <f t="shared" si="296"/>
        <v>WINCOMHOCHIMINH</v>
      </c>
    </row>
    <row r="3763" spans="1:25" x14ac:dyDescent="0.2">
      <c r="A3763" t="s">
        <v>0</v>
      </c>
      <c r="B3763" t="s">
        <v>5392</v>
      </c>
      <c r="D3763" t="s">
        <v>42</v>
      </c>
      <c r="E3763" t="s">
        <v>3</v>
      </c>
      <c r="F3763" s="12">
        <v>6</v>
      </c>
      <c r="G3763" s="2">
        <v>526722</v>
      </c>
      <c r="H3763" t="s">
        <v>4</v>
      </c>
      <c r="J3763" t="s">
        <v>43</v>
      </c>
      <c r="K3763" s="9" t="str">
        <f t="shared" si="293"/>
        <v>Bắp bò muối gói 200g</v>
      </c>
      <c r="L3763" s="8" t="str">
        <f>VLOOKUP(K3763,'[1]Mã Misa'!$B$2:$D$74,2,0)</f>
        <v>Bắp bò muối 200g</v>
      </c>
      <c r="M3763" s="8" t="str">
        <f>VLOOKUP(L3763,'[1]Mã Misa'!$C$2:$D$74,2,0)</f>
        <v>BBM200</v>
      </c>
      <c r="N3763" s="2">
        <v>87787</v>
      </c>
      <c r="O3763" t="s">
        <v>5393</v>
      </c>
      <c r="P3763" s="8" t="str">
        <f t="shared" si="294"/>
        <v>0164674</v>
      </c>
      <c r="Q3763" s="8" t="e">
        <f t="shared" si="292"/>
        <v>#N/A</v>
      </c>
      <c r="R3763" s="19">
        <v>44557</v>
      </c>
      <c r="S3763" s="17" t="s">
        <v>5394</v>
      </c>
      <c r="T3763" s="8" t="str">
        <f t="shared" si="295"/>
        <v>VM+ HNI 81</v>
      </c>
      <c r="U3763" t="s">
        <v>11847</v>
      </c>
      <c r="Y3763" t="str">
        <f t="shared" si="296"/>
        <v>WINCOMHANOI</v>
      </c>
    </row>
    <row r="3764" spans="1:25" x14ac:dyDescent="0.2">
      <c r="A3764" t="s">
        <v>0</v>
      </c>
      <c r="B3764" t="s">
        <v>5395</v>
      </c>
      <c r="D3764" t="s">
        <v>121</v>
      </c>
      <c r="E3764" t="s">
        <v>3</v>
      </c>
      <c r="F3764" s="12">
        <v>1</v>
      </c>
      <c r="G3764" s="2">
        <v>73431</v>
      </c>
      <c r="H3764" t="s">
        <v>4</v>
      </c>
      <c r="J3764" t="s">
        <v>122</v>
      </c>
      <c r="K3764" s="9" t="str">
        <f t="shared" si="293"/>
        <v>Chân giò heo muối gói 300g</v>
      </c>
      <c r="L3764" s="8" t="str">
        <f>VLOOKUP(K3764,'[1]Mã Misa'!$B$2:$D$74,2,0)</f>
        <v>Chân giò heo muối 300g</v>
      </c>
      <c r="M3764" s="8" t="str">
        <f>VLOOKUP(L3764,'[1]Mã Misa'!$C$2:$D$74,2,0)</f>
        <v>CGM300</v>
      </c>
      <c r="N3764" s="2">
        <v>73431</v>
      </c>
      <c r="O3764" t="s">
        <v>5396</v>
      </c>
      <c r="P3764" s="8" t="str">
        <f t="shared" si="294"/>
        <v>0164675</v>
      </c>
      <c r="Q3764" s="8" t="e">
        <f t="shared" si="292"/>
        <v>#N/A</v>
      </c>
      <c r="R3764" s="19">
        <v>44557</v>
      </c>
      <c r="S3764" s="17" t="s">
        <v>3654</v>
      </c>
      <c r="T3764" s="8" t="str">
        <f t="shared" si="295"/>
        <v>VM+ HNI 28</v>
      </c>
      <c r="U3764" t="s">
        <v>11494</v>
      </c>
      <c r="Y3764" t="str">
        <f t="shared" si="296"/>
        <v>WINCOMHANOI</v>
      </c>
    </row>
    <row r="3765" spans="1:25" x14ac:dyDescent="0.2">
      <c r="A3765" t="s">
        <v>0</v>
      </c>
      <c r="B3765" t="s">
        <v>5395</v>
      </c>
      <c r="D3765" t="s">
        <v>42</v>
      </c>
      <c r="E3765" t="s">
        <v>3</v>
      </c>
      <c r="F3765" s="12">
        <v>8</v>
      </c>
      <c r="G3765" s="2">
        <v>702296</v>
      </c>
      <c r="H3765" t="s">
        <v>4</v>
      </c>
      <c r="J3765" t="s">
        <v>43</v>
      </c>
      <c r="K3765" s="9" t="str">
        <f t="shared" si="293"/>
        <v>Bắp bò muối gói 200g</v>
      </c>
      <c r="L3765" s="8" t="str">
        <f>VLOOKUP(K3765,'[1]Mã Misa'!$B$2:$D$74,2,0)</f>
        <v>Bắp bò muối 200g</v>
      </c>
      <c r="M3765" s="8" t="str">
        <f>VLOOKUP(L3765,'[1]Mã Misa'!$C$2:$D$74,2,0)</f>
        <v>BBM200</v>
      </c>
      <c r="N3765" s="2">
        <v>87787</v>
      </c>
      <c r="O3765" t="s">
        <v>5396</v>
      </c>
      <c r="P3765" s="8" t="str">
        <f t="shared" si="294"/>
        <v>0164675</v>
      </c>
      <c r="Q3765" s="8" t="e">
        <f t="shared" si="292"/>
        <v>#N/A</v>
      </c>
      <c r="R3765" s="19">
        <v>44557</v>
      </c>
      <c r="S3765" s="17" t="s">
        <v>3654</v>
      </c>
      <c r="T3765" s="8" t="str">
        <f t="shared" si="295"/>
        <v>VM+ HNI 28</v>
      </c>
      <c r="U3765" t="s">
        <v>11494</v>
      </c>
      <c r="Y3765" t="str">
        <f t="shared" si="296"/>
        <v>WINCOMHANOI</v>
      </c>
    </row>
    <row r="3766" spans="1:25" x14ac:dyDescent="0.2">
      <c r="A3766" t="s">
        <v>0</v>
      </c>
      <c r="B3766" t="s">
        <v>5397</v>
      </c>
      <c r="D3766" t="s">
        <v>42</v>
      </c>
      <c r="E3766" t="s">
        <v>3</v>
      </c>
      <c r="F3766" s="12">
        <v>6</v>
      </c>
      <c r="G3766" s="2">
        <v>526722</v>
      </c>
      <c r="H3766" t="s">
        <v>4</v>
      </c>
      <c r="J3766" t="s">
        <v>43</v>
      </c>
      <c r="K3766" s="9" t="str">
        <f t="shared" si="293"/>
        <v>Bắp bò muối gói 200g</v>
      </c>
      <c r="L3766" s="8" t="str">
        <f>VLOOKUP(K3766,'[1]Mã Misa'!$B$2:$D$74,2,0)</f>
        <v>Bắp bò muối 200g</v>
      </c>
      <c r="M3766" s="8" t="str">
        <f>VLOOKUP(L3766,'[1]Mã Misa'!$C$2:$D$74,2,0)</f>
        <v>BBM200</v>
      </c>
      <c r="N3766" s="2">
        <v>87787</v>
      </c>
      <c r="O3766" t="s">
        <v>5398</v>
      </c>
      <c r="P3766" s="8" t="str">
        <f t="shared" si="294"/>
        <v>0164676</v>
      </c>
      <c r="Q3766" s="8" t="e">
        <f t="shared" si="292"/>
        <v>#N/A</v>
      </c>
      <c r="R3766" s="19">
        <v>44557</v>
      </c>
      <c r="S3766" s="17" t="s">
        <v>5399</v>
      </c>
      <c r="T3766" s="8" t="str">
        <f t="shared" si="295"/>
        <v>VM+ HNI 15</v>
      </c>
      <c r="U3766" t="s">
        <v>11848</v>
      </c>
      <c r="Y3766" t="str">
        <f t="shared" si="296"/>
        <v>WINCOMHANOI</v>
      </c>
    </row>
    <row r="3767" spans="1:25" x14ac:dyDescent="0.2">
      <c r="A3767" t="s">
        <v>0</v>
      </c>
      <c r="B3767" t="s">
        <v>5400</v>
      </c>
      <c r="D3767" t="s">
        <v>42</v>
      </c>
      <c r="E3767" t="s">
        <v>3</v>
      </c>
      <c r="F3767" s="12">
        <v>9</v>
      </c>
      <c r="G3767" s="2">
        <v>790083</v>
      </c>
      <c r="H3767" t="s">
        <v>4</v>
      </c>
      <c r="J3767" t="s">
        <v>43</v>
      </c>
      <c r="K3767" s="9" t="str">
        <f t="shared" si="293"/>
        <v>Bắp bò muối gói 200g</v>
      </c>
      <c r="L3767" s="8" t="str">
        <f>VLOOKUP(K3767,'[1]Mã Misa'!$B$2:$D$74,2,0)</f>
        <v>Bắp bò muối 200g</v>
      </c>
      <c r="M3767" s="8" t="str">
        <f>VLOOKUP(L3767,'[1]Mã Misa'!$C$2:$D$74,2,0)</f>
        <v>BBM200</v>
      </c>
      <c r="N3767" s="2">
        <v>87787</v>
      </c>
      <c r="O3767" t="s">
        <v>5401</v>
      </c>
      <c r="P3767" s="8" t="str">
        <f t="shared" si="294"/>
        <v>0048741</v>
      </c>
      <c r="Q3767" s="8" t="e">
        <f t="shared" si="292"/>
        <v>#N/A</v>
      </c>
      <c r="R3767" s="19">
        <v>44557</v>
      </c>
      <c r="S3767" s="17" t="s">
        <v>635</v>
      </c>
      <c r="T3767" s="8" t="str">
        <f t="shared" si="295"/>
        <v>VM+ HCM 96</v>
      </c>
      <c r="U3767" t="s">
        <v>10691</v>
      </c>
      <c r="Y3767" t="str">
        <f t="shared" si="296"/>
        <v>WINCOMHOCHIMINH</v>
      </c>
    </row>
    <row r="3768" spans="1:25" x14ac:dyDescent="0.2">
      <c r="A3768" t="s">
        <v>0</v>
      </c>
      <c r="B3768" t="s">
        <v>5402</v>
      </c>
      <c r="D3768" t="s">
        <v>42</v>
      </c>
      <c r="E3768" t="s">
        <v>3</v>
      </c>
      <c r="F3768" s="12">
        <v>11</v>
      </c>
      <c r="G3768" s="2">
        <v>965657</v>
      </c>
      <c r="H3768" t="s">
        <v>4</v>
      </c>
      <c r="J3768" t="s">
        <v>43</v>
      </c>
      <c r="K3768" s="9" t="str">
        <f t="shared" si="293"/>
        <v>Bắp bò muối gói 200g</v>
      </c>
      <c r="L3768" s="8" t="str">
        <f>VLOOKUP(K3768,'[1]Mã Misa'!$B$2:$D$74,2,0)</f>
        <v>Bắp bò muối 200g</v>
      </c>
      <c r="M3768" s="8" t="str">
        <f>VLOOKUP(L3768,'[1]Mã Misa'!$C$2:$D$74,2,0)</f>
        <v>BBM200</v>
      </c>
      <c r="N3768" s="2">
        <v>87787</v>
      </c>
      <c r="O3768" t="s">
        <v>5403</v>
      </c>
      <c r="P3768" s="8" t="str">
        <f t="shared" si="294"/>
        <v>0007428</v>
      </c>
      <c r="Q3768" s="8" t="e">
        <f t="shared" si="292"/>
        <v>#N/A</v>
      </c>
      <c r="R3768" s="19">
        <v>44557</v>
      </c>
      <c r="S3768" s="17" t="s">
        <v>5404</v>
      </c>
      <c r="T3768" s="8" t="str">
        <f t="shared" si="295"/>
        <v>VM+ CTO 39</v>
      </c>
      <c r="U3768" t="s">
        <v>11849</v>
      </c>
      <c r="Y3768" t="str">
        <f t="shared" si="296"/>
        <v>WINCOMCANTHO</v>
      </c>
    </row>
    <row r="3769" spans="1:25" x14ac:dyDescent="0.2">
      <c r="A3769" t="s">
        <v>0</v>
      </c>
      <c r="B3769" t="s">
        <v>5405</v>
      </c>
      <c r="D3769" t="s">
        <v>42</v>
      </c>
      <c r="E3769" t="s">
        <v>3</v>
      </c>
      <c r="F3769" s="12">
        <v>3</v>
      </c>
      <c r="G3769" s="2">
        <v>263361</v>
      </c>
      <c r="H3769" t="s">
        <v>4</v>
      </c>
      <c r="J3769" t="s">
        <v>43</v>
      </c>
      <c r="K3769" s="9" t="str">
        <f t="shared" si="293"/>
        <v>Bắp bò muối gói 200g</v>
      </c>
      <c r="L3769" s="8" t="str">
        <f>VLOOKUP(K3769,'[1]Mã Misa'!$B$2:$D$74,2,0)</f>
        <v>Bắp bò muối 200g</v>
      </c>
      <c r="M3769" s="8" t="str">
        <f>VLOOKUP(L3769,'[1]Mã Misa'!$C$2:$D$74,2,0)</f>
        <v>BBM200</v>
      </c>
      <c r="N3769" s="2">
        <v>87787</v>
      </c>
      <c r="O3769" t="s">
        <v>5406</v>
      </c>
      <c r="P3769" s="8" t="str">
        <f t="shared" si="294"/>
        <v>0164678</v>
      </c>
      <c r="Q3769" s="8" t="e">
        <f t="shared" si="292"/>
        <v>#N/A</v>
      </c>
      <c r="R3769" s="19">
        <v>44557</v>
      </c>
      <c r="S3769" s="17" t="s">
        <v>4285</v>
      </c>
      <c r="T3769" s="8" t="str">
        <f t="shared" si="295"/>
        <v>VM+ HNI 18</v>
      </c>
      <c r="U3769" t="s">
        <v>11630</v>
      </c>
      <c r="Y3769" t="str">
        <f t="shared" si="296"/>
        <v>WINCOMHANOI</v>
      </c>
    </row>
    <row r="3770" spans="1:25" x14ac:dyDescent="0.2">
      <c r="A3770" t="s">
        <v>0</v>
      </c>
      <c r="B3770" t="s">
        <v>5407</v>
      </c>
      <c r="D3770" t="s">
        <v>42</v>
      </c>
      <c r="E3770" t="s">
        <v>3</v>
      </c>
      <c r="F3770" s="12">
        <v>4</v>
      </c>
      <c r="G3770" s="2">
        <v>351148</v>
      </c>
      <c r="H3770" t="s">
        <v>4</v>
      </c>
      <c r="J3770" t="s">
        <v>43</v>
      </c>
      <c r="K3770" s="9" t="str">
        <f t="shared" si="293"/>
        <v>Bắp bò muối gói 200g</v>
      </c>
      <c r="L3770" s="8" t="str">
        <f>VLOOKUP(K3770,'[1]Mã Misa'!$B$2:$D$74,2,0)</f>
        <v>Bắp bò muối 200g</v>
      </c>
      <c r="M3770" s="8" t="str">
        <f>VLOOKUP(L3770,'[1]Mã Misa'!$C$2:$D$74,2,0)</f>
        <v>BBM200</v>
      </c>
      <c r="N3770" s="2">
        <v>87787</v>
      </c>
      <c r="O3770" t="s">
        <v>5408</v>
      </c>
      <c r="P3770" s="8" t="str">
        <f t="shared" si="294"/>
        <v>0000868</v>
      </c>
      <c r="Q3770" s="8" t="e">
        <f t="shared" si="292"/>
        <v>#N/A</v>
      </c>
      <c r="R3770" s="19">
        <v>44557</v>
      </c>
      <c r="S3770" s="17" t="s">
        <v>5409</v>
      </c>
      <c r="T3770" s="8" t="str">
        <f t="shared" si="295"/>
        <v>VM+ SLA 17</v>
      </c>
      <c r="U3770" t="s">
        <v>11850</v>
      </c>
      <c r="Y3770" t="str">
        <f t="shared" si="296"/>
        <v>WINCOMSONLA</v>
      </c>
    </row>
    <row r="3771" spans="1:25" x14ac:dyDescent="0.2">
      <c r="A3771" t="s">
        <v>0</v>
      </c>
      <c r="B3771" t="s">
        <v>5410</v>
      </c>
      <c r="D3771" t="s">
        <v>42</v>
      </c>
      <c r="E3771" t="s">
        <v>3</v>
      </c>
      <c r="F3771" s="12">
        <v>10</v>
      </c>
      <c r="G3771" s="2">
        <v>877870</v>
      </c>
      <c r="H3771" t="s">
        <v>4</v>
      </c>
      <c r="J3771" t="s">
        <v>43</v>
      </c>
      <c r="K3771" s="9" t="str">
        <f t="shared" si="293"/>
        <v>Bắp bò muối gói 200g</v>
      </c>
      <c r="L3771" s="8" t="str">
        <f>VLOOKUP(K3771,'[1]Mã Misa'!$B$2:$D$74,2,0)</f>
        <v>Bắp bò muối 200g</v>
      </c>
      <c r="M3771" s="8" t="str">
        <f>VLOOKUP(L3771,'[1]Mã Misa'!$C$2:$D$74,2,0)</f>
        <v>BBM200</v>
      </c>
      <c r="N3771" s="2">
        <v>87787</v>
      </c>
      <c r="O3771" t="s">
        <v>5411</v>
      </c>
      <c r="P3771" s="8" t="str">
        <f t="shared" si="294"/>
        <v>0164684</v>
      </c>
      <c r="Q3771" s="8" t="e">
        <f t="shared" si="292"/>
        <v>#N/A</v>
      </c>
      <c r="R3771" s="19">
        <v>44557</v>
      </c>
      <c r="S3771" s="17" t="s">
        <v>3640</v>
      </c>
      <c r="T3771" s="8" t="str">
        <f t="shared" si="295"/>
        <v>VM+ HNI Kh</v>
      </c>
      <c r="U3771" t="s">
        <v>11490</v>
      </c>
      <c r="Y3771" t="str">
        <f t="shared" si="296"/>
        <v>WINCOMHANOI</v>
      </c>
    </row>
    <row r="3772" spans="1:25" x14ac:dyDescent="0.2">
      <c r="A3772" t="s">
        <v>0</v>
      </c>
      <c r="B3772" t="s">
        <v>5412</v>
      </c>
      <c r="D3772" t="s">
        <v>42</v>
      </c>
      <c r="E3772" t="s">
        <v>3</v>
      </c>
      <c r="F3772" s="12">
        <v>4</v>
      </c>
      <c r="G3772" s="2">
        <v>351148</v>
      </c>
      <c r="H3772" t="s">
        <v>4</v>
      </c>
      <c r="J3772" t="s">
        <v>43</v>
      </c>
      <c r="K3772" s="9" t="str">
        <f t="shared" si="293"/>
        <v>Bắp bò muối gói 200g</v>
      </c>
      <c r="L3772" s="8" t="str">
        <f>VLOOKUP(K3772,'[1]Mã Misa'!$B$2:$D$74,2,0)</f>
        <v>Bắp bò muối 200g</v>
      </c>
      <c r="M3772" s="8" t="str">
        <f>VLOOKUP(L3772,'[1]Mã Misa'!$C$2:$D$74,2,0)</f>
        <v>BBM200</v>
      </c>
      <c r="N3772" s="2">
        <v>87787</v>
      </c>
      <c r="O3772" t="s">
        <v>5413</v>
      </c>
      <c r="P3772" s="8" t="str">
        <f t="shared" si="294"/>
        <v>0003305</v>
      </c>
      <c r="Q3772" s="8" t="e">
        <f t="shared" si="292"/>
        <v>#N/A</v>
      </c>
      <c r="R3772" s="19">
        <v>44557</v>
      </c>
      <c r="S3772" s="17" t="s">
        <v>5414</v>
      </c>
      <c r="T3772" s="8" t="str">
        <f t="shared" si="295"/>
        <v>VM+ BDG 11</v>
      </c>
      <c r="U3772" t="s">
        <v>11851</v>
      </c>
      <c r="Y3772" t="str">
        <f t="shared" si="296"/>
        <v>WINCOMBINHDUONG</v>
      </c>
    </row>
    <row r="3773" spans="1:25" x14ac:dyDescent="0.2">
      <c r="A3773" t="s">
        <v>0</v>
      </c>
      <c r="B3773" t="s">
        <v>5415</v>
      </c>
      <c r="D3773" t="s">
        <v>27</v>
      </c>
      <c r="E3773" t="s">
        <v>3</v>
      </c>
      <c r="F3773" s="12">
        <v>3</v>
      </c>
      <c r="G3773" s="2">
        <v>183150</v>
      </c>
      <c r="H3773" t="s">
        <v>4</v>
      </c>
      <c r="J3773" t="s">
        <v>28</v>
      </c>
      <c r="K3773" s="9" t="str">
        <f t="shared" si="293"/>
        <v>_Giò sụn gà 250g</v>
      </c>
      <c r="L3773" s="8" t="str">
        <f>VLOOKUP(K3773,'[1]Mã Misa'!$B$2:$D$74,2,0)</f>
        <v>Giò sụn gà 250g</v>
      </c>
      <c r="M3773" s="8" t="str">
        <f>VLOOKUP(L3773,'[1]Mã Misa'!$C$2:$D$74,2,0)</f>
        <v>GSG250</v>
      </c>
      <c r="N3773" s="2">
        <v>61050</v>
      </c>
      <c r="O3773" t="s">
        <v>5416</v>
      </c>
      <c r="P3773" s="8" t="str">
        <f t="shared" si="294"/>
        <v>0001235</v>
      </c>
      <c r="Q3773" s="8" t="e">
        <f t="shared" si="292"/>
        <v>#N/A</v>
      </c>
      <c r="R3773" s="19">
        <v>44557</v>
      </c>
      <c r="S3773" s="17" t="s">
        <v>2036</v>
      </c>
      <c r="T3773" s="8" t="str">
        <f t="shared" si="295"/>
        <v>VM+ HNM 10</v>
      </c>
      <c r="U3773" t="s">
        <v>11087</v>
      </c>
      <c r="Y3773" t="str">
        <f t="shared" si="296"/>
        <v>WINCOMHANAM</v>
      </c>
    </row>
    <row r="3774" spans="1:25" x14ac:dyDescent="0.2">
      <c r="A3774" t="s">
        <v>0</v>
      </c>
      <c r="B3774" t="s">
        <v>5417</v>
      </c>
      <c r="D3774" t="s">
        <v>42</v>
      </c>
      <c r="E3774" t="s">
        <v>3</v>
      </c>
      <c r="F3774" s="12">
        <v>11</v>
      </c>
      <c r="G3774" s="2">
        <v>965657</v>
      </c>
      <c r="H3774" t="s">
        <v>4</v>
      </c>
      <c r="J3774" t="s">
        <v>43</v>
      </c>
      <c r="K3774" s="9" t="str">
        <f t="shared" si="293"/>
        <v>Bắp bò muối gói 200g</v>
      </c>
      <c r="L3774" s="8" t="str">
        <f>VLOOKUP(K3774,'[1]Mã Misa'!$B$2:$D$74,2,0)</f>
        <v>Bắp bò muối 200g</v>
      </c>
      <c r="M3774" s="8" t="str">
        <f>VLOOKUP(L3774,'[1]Mã Misa'!$C$2:$D$74,2,0)</f>
        <v>BBM200</v>
      </c>
      <c r="N3774" s="2">
        <v>87787</v>
      </c>
      <c r="O3774" t="s">
        <v>5418</v>
      </c>
      <c r="P3774" s="8" t="str">
        <f t="shared" si="294"/>
        <v>0164686</v>
      </c>
      <c r="Q3774" s="8" t="e">
        <f t="shared" si="292"/>
        <v>#N/A</v>
      </c>
      <c r="R3774" s="19">
        <v>44557</v>
      </c>
      <c r="S3774" s="17" t="s">
        <v>5419</v>
      </c>
      <c r="T3774" s="8" t="str">
        <f t="shared" si="295"/>
        <v>VM+ HNI 1/</v>
      </c>
      <c r="U3774" t="s">
        <v>11852</v>
      </c>
      <c r="Y3774" t="str">
        <f t="shared" si="296"/>
        <v>WINCOMHANOI</v>
      </c>
    </row>
    <row r="3775" spans="1:25" x14ac:dyDescent="0.2">
      <c r="A3775" t="s">
        <v>0</v>
      </c>
      <c r="B3775" t="s">
        <v>5420</v>
      </c>
      <c r="D3775" t="s">
        <v>15</v>
      </c>
      <c r="E3775" t="s">
        <v>3</v>
      </c>
      <c r="F3775" s="12">
        <v>1</v>
      </c>
      <c r="G3775" s="2">
        <v>46000</v>
      </c>
      <c r="H3775" t="s">
        <v>4</v>
      </c>
      <c r="J3775" t="s">
        <v>16</v>
      </c>
      <c r="K3775" s="9" t="str">
        <f t="shared" si="293"/>
        <v>Mộc nấm hương gói 250g</v>
      </c>
      <c r="L3775" s="8" t="str">
        <f>VLOOKUP(K3775,'[1]Mã Misa'!$B$2:$D$74,2,0)</f>
        <v>Mộc Nấm Hương 250g</v>
      </c>
      <c r="M3775" s="8" t="str">
        <f>VLOOKUP(L3775,'[1]Mã Misa'!$C$2:$D$74,2,0)</f>
        <v>MNH250</v>
      </c>
      <c r="N3775" s="2">
        <v>46000</v>
      </c>
      <c r="O3775" t="s">
        <v>5421</v>
      </c>
      <c r="P3775" s="8" t="str">
        <f t="shared" si="294"/>
        <v>0164687</v>
      </c>
      <c r="Q3775" s="8" t="e">
        <f t="shared" si="292"/>
        <v>#N/A</v>
      </c>
      <c r="R3775" s="19">
        <v>44557</v>
      </c>
      <c r="S3775" s="17" t="s">
        <v>3348</v>
      </c>
      <c r="T3775" s="8" t="str">
        <f t="shared" si="295"/>
        <v>VM+ HNI 62</v>
      </c>
      <c r="U3775" t="s">
        <v>11419</v>
      </c>
      <c r="Y3775" t="str">
        <f t="shared" si="296"/>
        <v>WINCOMHANOI</v>
      </c>
    </row>
    <row r="3776" spans="1:25" x14ac:dyDescent="0.2">
      <c r="A3776" t="s">
        <v>0</v>
      </c>
      <c r="B3776" t="s">
        <v>5422</v>
      </c>
      <c r="D3776" t="s">
        <v>42</v>
      </c>
      <c r="E3776" t="s">
        <v>3</v>
      </c>
      <c r="F3776" s="12">
        <v>8</v>
      </c>
      <c r="G3776" s="2">
        <v>702296</v>
      </c>
      <c r="H3776" t="s">
        <v>4</v>
      </c>
      <c r="J3776" t="s">
        <v>43</v>
      </c>
      <c r="K3776" s="9" t="str">
        <f t="shared" si="293"/>
        <v>Bắp bò muối gói 200g</v>
      </c>
      <c r="L3776" s="8" t="str">
        <f>VLOOKUP(K3776,'[1]Mã Misa'!$B$2:$D$74,2,0)</f>
        <v>Bắp bò muối 200g</v>
      </c>
      <c r="M3776" s="8" t="str">
        <f>VLOOKUP(L3776,'[1]Mã Misa'!$C$2:$D$74,2,0)</f>
        <v>BBM200</v>
      </c>
      <c r="N3776" s="2">
        <v>87787</v>
      </c>
      <c r="O3776" t="s">
        <v>5423</v>
      </c>
      <c r="P3776" s="8" t="str">
        <f t="shared" si="294"/>
        <v>0048744</v>
      </c>
      <c r="Q3776" s="8" t="e">
        <f t="shared" si="292"/>
        <v>#N/A</v>
      </c>
      <c r="R3776" s="19">
        <v>44557</v>
      </c>
      <c r="S3776" s="17" t="s">
        <v>5424</v>
      </c>
      <c r="T3776" s="8" t="str">
        <f t="shared" si="295"/>
        <v>VM+ HCM A1</v>
      </c>
      <c r="U3776" t="s">
        <v>11853</v>
      </c>
      <c r="Y3776" t="str">
        <f t="shared" si="296"/>
        <v>WINCOMHOCHIMINH</v>
      </c>
    </row>
    <row r="3777" spans="1:25" x14ac:dyDescent="0.2">
      <c r="A3777" t="s">
        <v>0</v>
      </c>
      <c r="B3777" t="s">
        <v>5425</v>
      </c>
      <c r="D3777" t="s">
        <v>42</v>
      </c>
      <c r="E3777" t="s">
        <v>3</v>
      </c>
      <c r="F3777" s="12">
        <v>11</v>
      </c>
      <c r="G3777" s="2">
        <v>965657</v>
      </c>
      <c r="H3777" t="s">
        <v>4</v>
      </c>
      <c r="J3777" t="s">
        <v>43</v>
      </c>
      <c r="K3777" s="9" t="str">
        <f t="shared" si="293"/>
        <v>Bắp bò muối gói 200g</v>
      </c>
      <c r="L3777" s="8" t="str">
        <f>VLOOKUP(K3777,'[1]Mã Misa'!$B$2:$D$74,2,0)</f>
        <v>Bắp bò muối 200g</v>
      </c>
      <c r="M3777" s="8" t="str">
        <f>VLOOKUP(L3777,'[1]Mã Misa'!$C$2:$D$74,2,0)</f>
        <v>BBM200</v>
      </c>
      <c r="N3777" s="2">
        <v>87787</v>
      </c>
      <c r="O3777" t="s">
        <v>5426</v>
      </c>
      <c r="P3777" s="8" t="str">
        <f t="shared" si="294"/>
        <v>0164691</v>
      </c>
      <c r="Q3777" s="8" t="e">
        <f t="shared" si="292"/>
        <v>#N/A</v>
      </c>
      <c r="R3777" s="19">
        <v>44557</v>
      </c>
      <c r="S3777" s="17" t="s">
        <v>2220</v>
      </c>
      <c r="T3777" s="8" t="str">
        <f t="shared" si="295"/>
        <v>VM+ HNI 10</v>
      </c>
      <c r="U3777" t="s">
        <v>11137</v>
      </c>
      <c r="Y3777" t="str">
        <f t="shared" si="296"/>
        <v>WINCOMHANOI</v>
      </c>
    </row>
    <row r="3778" spans="1:25" x14ac:dyDescent="0.2">
      <c r="A3778" t="s">
        <v>0</v>
      </c>
      <c r="B3778" t="s">
        <v>5427</v>
      </c>
      <c r="D3778" t="s">
        <v>27</v>
      </c>
      <c r="E3778" t="s">
        <v>3</v>
      </c>
      <c r="F3778" s="12">
        <v>1</v>
      </c>
      <c r="G3778" s="2">
        <v>61050</v>
      </c>
      <c r="H3778" t="s">
        <v>4</v>
      </c>
      <c r="J3778" t="s">
        <v>28</v>
      </c>
      <c r="K3778" s="9" t="str">
        <f t="shared" si="293"/>
        <v>_Giò sụn gà 250g</v>
      </c>
      <c r="L3778" s="8" t="str">
        <f>VLOOKUP(K3778,'[1]Mã Misa'!$B$2:$D$74,2,0)</f>
        <v>Giò sụn gà 250g</v>
      </c>
      <c r="M3778" s="8" t="str">
        <f>VLOOKUP(L3778,'[1]Mã Misa'!$C$2:$D$74,2,0)</f>
        <v>GSG250</v>
      </c>
      <c r="N3778" s="2">
        <v>61050</v>
      </c>
      <c r="O3778" t="s">
        <v>5428</v>
      </c>
      <c r="P3778" s="8" t="str">
        <f t="shared" si="294"/>
        <v>0048745</v>
      </c>
      <c r="Q3778" s="8" t="e">
        <f t="shared" si="292"/>
        <v>#N/A</v>
      </c>
      <c r="R3778" s="19">
        <v>44557</v>
      </c>
      <c r="S3778" s="17" t="s">
        <v>1930</v>
      </c>
      <c r="T3778" s="8" t="str">
        <f t="shared" si="295"/>
        <v>VM+ HCM 31</v>
      </c>
      <c r="U3778" t="s">
        <v>11061</v>
      </c>
      <c r="Y3778" t="str">
        <f t="shared" si="296"/>
        <v>WINCOMHOCHIMINH</v>
      </c>
    </row>
    <row r="3779" spans="1:25" x14ac:dyDescent="0.2">
      <c r="A3779" t="s">
        <v>0</v>
      </c>
      <c r="B3779" t="s">
        <v>5427</v>
      </c>
      <c r="D3779" t="s">
        <v>42</v>
      </c>
      <c r="E3779" t="s">
        <v>3</v>
      </c>
      <c r="F3779" s="12">
        <v>5</v>
      </c>
      <c r="G3779" s="2">
        <v>438935</v>
      </c>
      <c r="H3779" t="s">
        <v>4</v>
      </c>
      <c r="J3779" t="s">
        <v>43</v>
      </c>
      <c r="K3779" s="9" t="str">
        <f t="shared" si="293"/>
        <v>Bắp bò muối gói 200g</v>
      </c>
      <c r="L3779" s="8" t="str">
        <f>VLOOKUP(K3779,'[1]Mã Misa'!$B$2:$D$74,2,0)</f>
        <v>Bắp bò muối 200g</v>
      </c>
      <c r="M3779" s="8" t="str">
        <f>VLOOKUP(L3779,'[1]Mã Misa'!$C$2:$D$74,2,0)</f>
        <v>BBM200</v>
      </c>
      <c r="N3779" s="2">
        <v>87787</v>
      </c>
      <c r="O3779" t="s">
        <v>5428</v>
      </c>
      <c r="P3779" s="8" t="str">
        <f t="shared" si="294"/>
        <v>0048745</v>
      </c>
      <c r="Q3779" s="8" t="e">
        <f t="shared" ref="Q3779:Q3842" si="297">IF(VLOOKUP(P3779,$AD$1:$AF$32,1,0)&lt;&gt;0,(P3779&amp;"A"),0)</f>
        <v>#N/A</v>
      </c>
      <c r="R3779" s="19">
        <v>44557</v>
      </c>
      <c r="S3779" s="17" t="s">
        <v>1930</v>
      </c>
      <c r="T3779" s="8" t="str">
        <f t="shared" si="295"/>
        <v>VM+ HCM 31</v>
      </c>
      <c r="U3779" t="s">
        <v>11061</v>
      </c>
      <c r="Y3779" t="str">
        <f t="shared" si="296"/>
        <v>WINCOMHOCHIMINH</v>
      </c>
    </row>
    <row r="3780" spans="1:25" x14ac:dyDescent="0.2">
      <c r="A3780" t="s">
        <v>0</v>
      </c>
      <c r="B3780" t="s">
        <v>5429</v>
      </c>
      <c r="D3780" t="s">
        <v>15</v>
      </c>
      <c r="E3780" t="s">
        <v>3</v>
      </c>
      <c r="F3780" s="12">
        <v>3</v>
      </c>
      <c r="G3780" s="2">
        <v>138000</v>
      </c>
      <c r="H3780" t="s">
        <v>4</v>
      </c>
      <c r="J3780" t="s">
        <v>16</v>
      </c>
      <c r="K3780" s="9" t="str">
        <f t="shared" ref="K3780:K3843" si="298">MID(J3780,10,26)</f>
        <v>Mộc nấm hương gói 250g</v>
      </c>
      <c r="L3780" s="8" t="str">
        <f>VLOOKUP(K3780,'[1]Mã Misa'!$B$2:$D$74,2,0)</f>
        <v>Mộc Nấm Hương 250g</v>
      </c>
      <c r="M3780" s="8" t="str">
        <f>VLOOKUP(L3780,'[1]Mã Misa'!$C$2:$D$74,2,0)</f>
        <v>MNH250</v>
      </c>
      <c r="N3780" s="2">
        <v>46000</v>
      </c>
      <c r="O3780" t="s">
        <v>5430</v>
      </c>
      <c r="P3780" s="8" t="str">
        <f t="shared" ref="P3780:P3843" si="299">RIGHT(O3780,7)</f>
        <v>0164692</v>
      </c>
      <c r="Q3780" s="8" t="e">
        <f t="shared" si="297"/>
        <v>#N/A</v>
      </c>
      <c r="R3780" s="19">
        <v>44557</v>
      </c>
      <c r="S3780" s="17" t="s">
        <v>4536</v>
      </c>
      <c r="T3780" s="8" t="str">
        <f t="shared" ref="T3780:T3843" si="300">LEFT(U3780,10)</f>
        <v>VM+ HNI 70</v>
      </c>
      <c r="U3780" t="s">
        <v>11677</v>
      </c>
      <c r="Y3780" t="str">
        <f t="shared" ref="Y3780:Y3843" si="301">IF(ISNUMBER(SEARCH($V$3,T3780)),"WINCOMHANOI",IF(ISNUMBER(SEARCH($V$4,T3780)),"WINCOMHOCHIMINH",IF(ISNUMBER(SEARCH($V$5,T3780)),"WINCOMDANANG",IF(ISNUMBER(SEARCH($V$6,T3780)),"WINCOMHAIDUONG",IF(ISNUMBER(SEARCH($V$7,T3780)),"WINCOMQUANGNINH",IF(ISNUMBER(SEARCH($V$8,T3780)),"WINCOMHAIPHONG",IF(ISNUMBER(SEARCH($V$9,T3780)),"WINCOMBACGIANG",IF(ISNUMBER(SEARCH($V$10,T3780)),"WINCOMBACNINH",IF(ISNUMBER(SEARCH($V$11,T3780)),"WINCOMPHUTHO",IF(ISNUMBER(SEARCH($V$12,T3780)),"WINCOMHATINH",IF(ISNUMBER(SEARCH($V$13,T3780)),"WINCOMTHAINGUYEN",IF(ISNUMBER(SEARCH($V$14,T3780)),"WINCOMKHANHHOA",IF(ISNUMBER(SEARCH($V$15,T3780)),"WINCOMHUNGYEN",IF(ISNUMBER(SEARCH($V$16,T3780)),"WINCOMNGHEAN",IF(ISNUMBER(SEARCH($V$17,T3780)),"WINCOMLAOCAI",IF(ISNUMBER(SEARCH($V$18,T3780)),"WINCOMVUNGTAU",IF(ISNUMBER(SEARCH($V$19,T3780)),"WINCOMBINHDUONG",IF(ISNUMBER(SEARCH($V$20,T3780)),"WINCOMKIENGIANG",IF(ISNUMBER(SEARCH($V$21,T3780)),"WINCOMHANAM",IF(ISNUMBER(SEARCH($V$22,T3780)),"WINCOMNAMDINH",IF(ISNUMBER(SEARCH($V$23,T3780)),"WINCOMLANGSON",IF(ISNUMBER(SEARCH($V$24,T3780)),"WINCOMTHANHHOA",IF(ISNUMBER(SEARCH($V$25,T3780)),"WINCOMYENBAI",IF(ISNUMBER(SEARCH($V$26,T3780)),"WINCOMTUYENQUANG",IF(ISNUMBER(SEARCH($V$27,T3780)),"WINCOMHUE",IF(ISNUMBER(SEARCH($V$28,T3780)),"WINCOMQUANGNAM",IF(ISNUMBER(SEARCH($V$29,T3780)),"WINCOMVINHPHUC",IF(ISNUMBER(SEARCH($V$30,T3780)),"WINCOMHAGIANG",IF(ISNUMBER(SEARCH($V$31,T3780)),"WINCOMNINHBINH",IF(ISNUMBER(SEARCH($V$32,T3780)),"WINCOMTRAVINH",IF(ISNUMBER(SEARCH($V$33,T3780)),"WINCOMCANTHO",IF(ISNUMBER(SEARCH($V$34,T3780)),"WINCOMBENTRE",IF(ISNUMBER(SEARCH($V$35,T3780)),"WINCOMCAMAU",IF(ISNUMBER(SEARCH($V$36,T3780)),"WINCOMANGIANG",IF(ISNUMBER(SEARCH($V$37,T3780)),"WINCOMNINHTHUAN",IF(ISNUMBER(SEARCH($V$38,T3780)),"WINCOMTHAIBINH",IF(ISNUMBER(SEARCH($V$39,T3780)),"WINCOMGIALAI",IF(ISNUMBER(SEARCH($V$40,T3780)),"WINCOMHOABINH",IF(ISNUMBER(SEARCH($V$41,T3780)),"WINCOMQUANGNGAI",IF(ISNUMBER(SEARCH($V$42,T3780)),"WINCOMBINHTHUAN",IF(ISNUMBER(SEARCH($V$43,T3780)),"WINCOMDAKLAK",IF(ISNUMBER(SEARCH($V$44,T3780)),"WINCOMSOCTRANG",IF(ISNUMBER(SEARCH($V$45,T3780)),"WINCOMSONLA",IF(ISNUMBER(SEARCH($V$46,T3780)),"WINCOMKONTUM",IF(ISNUMBER(SEARCH($V$47,T3780)),"WINCOMPHUYEN",IF(ISNUMBER(SEARCH($V$48,T3780)),"WINCOMQUANGTRI",IF(ISNUMBER(SEARCH($V$49,T3780)),"WINCOMBINHDINH",IF(ISNUMBER(SEARCH($V$50,T3780)),"WINCOMCAOBANG",IF(ISNUMBER(SEARCH($V$51,T3780)),"WINCOMQUANGBINH",IF(ISNUMBER(SEARCH($V$52,T3780)),"WINCOMLAMDONG",IF(ISNUMBER(SEARCH($V$53,T3780)),"WINCOMVINHLONG",IF(ISNUMBER(SEARCH($V$54,T3780)),"WINCOMDONGTHAP",IF(ISNUMBER(SEARCH($V$55,T3780)),"WINCOMTIENGIANG",IF(ISNUMBER(SEARCH($V$56,T3780)),"WINCOMQUANGNINH",0))))))))))))))))))))))))))))))))))))))))))))))))))))))</f>
        <v>WINCOMHANOI</v>
      </c>
    </row>
    <row r="3781" spans="1:25" x14ac:dyDescent="0.2">
      <c r="A3781" t="s">
        <v>0</v>
      </c>
      <c r="B3781" t="s">
        <v>5431</v>
      </c>
      <c r="D3781" t="s">
        <v>42</v>
      </c>
      <c r="E3781" t="s">
        <v>3</v>
      </c>
      <c r="F3781" s="12">
        <v>6</v>
      </c>
      <c r="G3781" s="2">
        <v>526722</v>
      </c>
      <c r="H3781" t="s">
        <v>4</v>
      </c>
      <c r="J3781" t="s">
        <v>43</v>
      </c>
      <c r="K3781" s="9" t="str">
        <f t="shared" si="298"/>
        <v>Bắp bò muối gói 200g</v>
      </c>
      <c r="L3781" s="8" t="str">
        <f>VLOOKUP(K3781,'[1]Mã Misa'!$B$2:$D$74,2,0)</f>
        <v>Bắp bò muối 200g</v>
      </c>
      <c r="M3781" s="8" t="str">
        <f>VLOOKUP(L3781,'[1]Mã Misa'!$C$2:$D$74,2,0)</f>
        <v>BBM200</v>
      </c>
      <c r="N3781" s="2">
        <v>87787</v>
      </c>
      <c r="O3781" t="s">
        <v>5432</v>
      </c>
      <c r="P3781" s="8" t="str">
        <f t="shared" si="299"/>
        <v>0007429</v>
      </c>
      <c r="Q3781" s="8" t="e">
        <f t="shared" si="297"/>
        <v>#N/A</v>
      </c>
      <c r="R3781" s="19">
        <v>44557</v>
      </c>
      <c r="S3781" s="17" t="s">
        <v>1679</v>
      </c>
      <c r="T3781" s="8" t="str">
        <f t="shared" si="300"/>
        <v>VM+ CTO 37</v>
      </c>
      <c r="U3781" t="s">
        <v>10994</v>
      </c>
      <c r="Y3781" t="str">
        <f t="shared" si="301"/>
        <v>WINCOMCANTHO</v>
      </c>
    </row>
    <row r="3782" spans="1:25" x14ac:dyDescent="0.2">
      <c r="A3782" t="s">
        <v>0</v>
      </c>
      <c r="B3782" t="s">
        <v>5433</v>
      </c>
      <c r="D3782" t="s">
        <v>42</v>
      </c>
      <c r="E3782" t="s">
        <v>3</v>
      </c>
      <c r="F3782" s="12">
        <v>9</v>
      </c>
      <c r="G3782" s="2">
        <v>790083</v>
      </c>
      <c r="H3782" t="s">
        <v>4</v>
      </c>
      <c r="J3782" t="s">
        <v>43</v>
      </c>
      <c r="K3782" s="9" t="str">
        <f t="shared" si="298"/>
        <v>Bắp bò muối gói 200g</v>
      </c>
      <c r="L3782" s="8" t="str">
        <f>VLOOKUP(K3782,'[1]Mã Misa'!$B$2:$D$74,2,0)</f>
        <v>Bắp bò muối 200g</v>
      </c>
      <c r="M3782" s="8" t="str">
        <f>VLOOKUP(L3782,'[1]Mã Misa'!$C$2:$D$74,2,0)</f>
        <v>BBM200</v>
      </c>
      <c r="N3782" s="2">
        <v>87787</v>
      </c>
      <c r="O3782" t="s">
        <v>5434</v>
      </c>
      <c r="P3782" s="8" t="str">
        <f t="shared" si="299"/>
        <v>0048746</v>
      </c>
      <c r="Q3782" s="8" t="e">
        <f t="shared" si="297"/>
        <v>#N/A</v>
      </c>
      <c r="R3782" s="19">
        <v>44557</v>
      </c>
      <c r="S3782" s="17" t="s">
        <v>660</v>
      </c>
      <c r="T3782" s="8" t="str">
        <f t="shared" si="300"/>
        <v>VM+ HCM 34</v>
      </c>
      <c r="U3782" t="s">
        <v>10698</v>
      </c>
      <c r="Y3782" t="str">
        <f t="shared" si="301"/>
        <v>WINCOMHOCHIMINH</v>
      </c>
    </row>
    <row r="3783" spans="1:25" x14ac:dyDescent="0.2">
      <c r="A3783" t="s">
        <v>0</v>
      </c>
      <c r="B3783" t="s">
        <v>5435</v>
      </c>
      <c r="D3783" t="s">
        <v>121</v>
      </c>
      <c r="E3783" t="s">
        <v>3</v>
      </c>
      <c r="F3783" s="12">
        <v>5</v>
      </c>
      <c r="G3783" s="2">
        <v>367155</v>
      </c>
      <c r="H3783" t="s">
        <v>4</v>
      </c>
      <c r="J3783" t="s">
        <v>122</v>
      </c>
      <c r="K3783" s="9" t="str">
        <f t="shared" si="298"/>
        <v>Chân giò heo muối gói 300g</v>
      </c>
      <c r="L3783" s="8" t="str">
        <f>VLOOKUP(K3783,'[1]Mã Misa'!$B$2:$D$74,2,0)</f>
        <v>Chân giò heo muối 300g</v>
      </c>
      <c r="M3783" s="8" t="str">
        <f>VLOOKUP(L3783,'[1]Mã Misa'!$C$2:$D$74,2,0)</f>
        <v>CGM300</v>
      </c>
      <c r="N3783" s="2">
        <v>73431</v>
      </c>
      <c r="O3783" t="s">
        <v>5436</v>
      </c>
      <c r="P3783" s="8" t="str">
        <f t="shared" si="299"/>
        <v>0048747</v>
      </c>
      <c r="Q3783" s="8" t="e">
        <f t="shared" si="297"/>
        <v>#N/A</v>
      </c>
      <c r="R3783" s="19">
        <v>44557</v>
      </c>
      <c r="S3783" s="17" t="s">
        <v>5333</v>
      </c>
      <c r="T3783" s="8" t="str">
        <f t="shared" si="300"/>
        <v>VM+ HCM CC</v>
      </c>
      <c r="U3783" t="s">
        <v>11836</v>
      </c>
      <c r="Y3783" t="str">
        <f t="shared" si="301"/>
        <v>WINCOMHOCHIMINH</v>
      </c>
    </row>
    <row r="3784" spans="1:25" x14ac:dyDescent="0.2">
      <c r="A3784" t="s">
        <v>0</v>
      </c>
      <c r="B3784" t="s">
        <v>5437</v>
      </c>
      <c r="D3784" t="s">
        <v>42</v>
      </c>
      <c r="E3784" t="s">
        <v>3</v>
      </c>
      <c r="F3784" s="12">
        <v>3</v>
      </c>
      <c r="G3784" s="2">
        <v>263361</v>
      </c>
      <c r="H3784" t="s">
        <v>4</v>
      </c>
      <c r="J3784" t="s">
        <v>43</v>
      </c>
      <c r="K3784" s="9" t="str">
        <f t="shared" si="298"/>
        <v>Bắp bò muối gói 200g</v>
      </c>
      <c r="L3784" s="8" t="str">
        <f>VLOOKUP(K3784,'[1]Mã Misa'!$B$2:$D$74,2,0)</f>
        <v>Bắp bò muối 200g</v>
      </c>
      <c r="M3784" s="8" t="str">
        <f>VLOOKUP(L3784,'[1]Mã Misa'!$C$2:$D$74,2,0)</f>
        <v>BBM200</v>
      </c>
      <c r="N3784" s="2">
        <v>87787</v>
      </c>
      <c r="O3784" t="s">
        <v>5438</v>
      </c>
      <c r="P3784" s="8" t="str">
        <f t="shared" si="299"/>
        <v>0164693</v>
      </c>
      <c r="Q3784" s="8" t="e">
        <f t="shared" si="297"/>
        <v>#N/A</v>
      </c>
      <c r="R3784" s="19">
        <v>44557</v>
      </c>
      <c r="S3784" s="17" t="s">
        <v>3005</v>
      </c>
      <c r="T3784" s="8" t="str">
        <f t="shared" si="300"/>
        <v xml:space="preserve">VM+ HNI 5 </v>
      </c>
      <c r="U3784" t="s">
        <v>11335</v>
      </c>
      <c r="Y3784" t="str">
        <f t="shared" si="301"/>
        <v>WINCOMHANOI</v>
      </c>
    </row>
    <row r="3785" spans="1:25" x14ac:dyDescent="0.2">
      <c r="A3785" t="s">
        <v>0</v>
      </c>
      <c r="B3785" t="s">
        <v>5439</v>
      </c>
      <c r="D3785" t="s">
        <v>121</v>
      </c>
      <c r="E3785" t="s">
        <v>3</v>
      </c>
      <c r="F3785" s="12">
        <v>1</v>
      </c>
      <c r="G3785" s="2">
        <v>73431</v>
      </c>
      <c r="H3785" t="s">
        <v>4</v>
      </c>
      <c r="J3785" t="s">
        <v>122</v>
      </c>
      <c r="K3785" s="9" t="str">
        <f t="shared" si="298"/>
        <v>Chân giò heo muối gói 300g</v>
      </c>
      <c r="L3785" s="8" t="str">
        <f>VLOOKUP(K3785,'[1]Mã Misa'!$B$2:$D$74,2,0)</f>
        <v>Chân giò heo muối 300g</v>
      </c>
      <c r="M3785" s="8" t="str">
        <f>VLOOKUP(L3785,'[1]Mã Misa'!$C$2:$D$74,2,0)</f>
        <v>CGM300</v>
      </c>
      <c r="N3785" s="2">
        <v>73431</v>
      </c>
      <c r="O3785" t="s">
        <v>5440</v>
      </c>
      <c r="P3785" s="8" t="str">
        <f t="shared" si="299"/>
        <v>0048748</v>
      </c>
      <c r="Q3785" s="8" t="e">
        <f t="shared" si="297"/>
        <v>#N/A</v>
      </c>
      <c r="R3785" s="19">
        <v>44557</v>
      </c>
      <c r="S3785" s="17" t="s">
        <v>5441</v>
      </c>
      <c r="T3785" s="8" t="str">
        <f t="shared" si="300"/>
        <v>VM+ HCM C5</v>
      </c>
      <c r="U3785" t="s">
        <v>11854</v>
      </c>
      <c r="Y3785" t="str">
        <f t="shared" si="301"/>
        <v>WINCOMHOCHIMINH</v>
      </c>
    </row>
    <row r="3786" spans="1:25" x14ac:dyDescent="0.2">
      <c r="A3786" t="s">
        <v>0</v>
      </c>
      <c r="B3786" t="s">
        <v>5439</v>
      </c>
      <c r="D3786" t="s">
        <v>47</v>
      </c>
      <c r="E3786" t="s">
        <v>3</v>
      </c>
      <c r="F3786" s="12">
        <v>3</v>
      </c>
      <c r="G3786" s="2">
        <v>166785</v>
      </c>
      <c r="H3786" t="s">
        <v>4</v>
      </c>
      <c r="J3786" t="s">
        <v>48</v>
      </c>
      <c r="K3786" s="9" t="str">
        <f t="shared" si="298"/>
        <v>Tai heo muối gói 200g</v>
      </c>
      <c r="L3786" s="8" t="str">
        <f>VLOOKUP(K3786,'[1]Mã Misa'!$B$2:$D$74,2,0)</f>
        <v>Tai heo muối 200g</v>
      </c>
      <c r="M3786" s="8" t="str">
        <f>VLOOKUP(L3786,'[1]Mã Misa'!$C$2:$D$74,2,0)</f>
        <v>TH200</v>
      </c>
      <c r="N3786" s="2">
        <v>55595</v>
      </c>
      <c r="O3786" t="s">
        <v>5440</v>
      </c>
      <c r="P3786" s="8" t="str">
        <f t="shared" si="299"/>
        <v>0048748</v>
      </c>
      <c r="Q3786" s="8" t="e">
        <f t="shared" si="297"/>
        <v>#N/A</v>
      </c>
      <c r="R3786" s="19">
        <v>44557</v>
      </c>
      <c r="S3786" s="17" t="s">
        <v>5441</v>
      </c>
      <c r="T3786" s="8" t="str">
        <f t="shared" si="300"/>
        <v>VM+ HCM C5</v>
      </c>
      <c r="U3786" t="s">
        <v>11854</v>
      </c>
      <c r="Y3786" t="str">
        <f t="shared" si="301"/>
        <v>WINCOMHOCHIMINH</v>
      </c>
    </row>
    <row r="3787" spans="1:25" x14ac:dyDescent="0.2">
      <c r="A3787" t="s">
        <v>0</v>
      </c>
      <c r="B3787" t="s">
        <v>5439</v>
      </c>
      <c r="D3787" t="s">
        <v>42</v>
      </c>
      <c r="E3787" t="s">
        <v>3</v>
      </c>
      <c r="F3787" s="12">
        <v>2</v>
      </c>
      <c r="G3787" s="2">
        <v>175574</v>
      </c>
      <c r="H3787" t="s">
        <v>4</v>
      </c>
      <c r="J3787" t="s">
        <v>43</v>
      </c>
      <c r="K3787" s="9" t="str">
        <f t="shared" si="298"/>
        <v>Bắp bò muối gói 200g</v>
      </c>
      <c r="L3787" s="8" t="str">
        <f>VLOOKUP(K3787,'[1]Mã Misa'!$B$2:$D$74,2,0)</f>
        <v>Bắp bò muối 200g</v>
      </c>
      <c r="M3787" s="8" t="str">
        <f>VLOOKUP(L3787,'[1]Mã Misa'!$C$2:$D$74,2,0)</f>
        <v>BBM200</v>
      </c>
      <c r="N3787" s="2">
        <v>87787</v>
      </c>
      <c r="O3787" t="s">
        <v>5440</v>
      </c>
      <c r="P3787" s="8" t="str">
        <f t="shared" si="299"/>
        <v>0048748</v>
      </c>
      <c r="Q3787" s="8" t="e">
        <f t="shared" si="297"/>
        <v>#N/A</v>
      </c>
      <c r="R3787" s="19">
        <v>44557</v>
      </c>
      <c r="S3787" s="17" t="s">
        <v>5441</v>
      </c>
      <c r="T3787" s="8" t="str">
        <f t="shared" si="300"/>
        <v>VM+ HCM C5</v>
      </c>
      <c r="U3787" t="s">
        <v>11854</v>
      </c>
      <c r="Y3787" t="str">
        <f t="shared" si="301"/>
        <v>WINCOMHOCHIMINH</v>
      </c>
    </row>
    <row r="3788" spans="1:25" x14ac:dyDescent="0.2">
      <c r="A3788" t="s">
        <v>0</v>
      </c>
      <c r="B3788" t="s">
        <v>5439</v>
      </c>
      <c r="D3788" t="s">
        <v>30</v>
      </c>
      <c r="E3788" t="s">
        <v>3</v>
      </c>
      <c r="F3788" s="12">
        <v>3</v>
      </c>
      <c r="G3788" s="2">
        <v>333174</v>
      </c>
      <c r="H3788" t="s">
        <v>4</v>
      </c>
      <c r="J3788" t="s">
        <v>31</v>
      </c>
      <c r="K3788" s="9" t="str">
        <f t="shared" si="298"/>
        <v>Gà muối gói 500g</v>
      </c>
      <c r="L3788" s="8" t="str">
        <f>VLOOKUP(K3788,'[1]Mã Misa'!$B$2:$D$74,2,0)</f>
        <v>Gà muối 500g</v>
      </c>
      <c r="M3788" s="8" t="str">
        <f>VLOOKUP(L3788,'[1]Mã Misa'!$C$2:$D$74,2,0)</f>
        <v>GM500</v>
      </c>
      <c r="N3788" s="2">
        <v>111058</v>
      </c>
      <c r="O3788" t="s">
        <v>5440</v>
      </c>
      <c r="P3788" s="8" t="str">
        <f t="shared" si="299"/>
        <v>0048748</v>
      </c>
      <c r="Q3788" s="8" t="e">
        <f t="shared" si="297"/>
        <v>#N/A</v>
      </c>
      <c r="R3788" s="19">
        <v>44557</v>
      </c>
      <c r="S3788" s="17" t="s">
        <v>5441</v>
      </c>
      <c r="T3788" s="8" t="str">
        <f t="shared" si="300"/>
        <v>VM+ HCM C5</v>
      </c>
      <c r="U3788" t="s">
        <v>11854</v>
      </c>
      <c r="Y3788" t="str">
        <f t="shared" si="301"/>
        <v>WINCOMHOCHIMINH</v>
      </c>
    </row>
    <row r="3789" spans="1:25" x14ac:dyDescent="0.2">
      <c r="A3789" t="s">
        <v>0</v>
      </c>
      <c r="B3789" t="s">
        <v>5439</v>
      </c>
      <c r="D3789" t="s">
        <v>11</v>
      </c>
      <c r="E3789" t="s">
        <v>3</v>
      </c>
      <c r="F3789" s="12">
        <v>1</v>
      </c>
      <c r="G3789" s="2">
        <v>50182</v>
      </c>
      <c r="H3789" t="s">
        <v>4</v>
      </c>
      <c r="J3789" t="s">
        <v>12</v>
      </c>
      <c r="K3789" s="9" t="str">
        <f t="shared" si="298"/>
        <v>Giò tai lưỡi xào gói 250g</v>
      </c>
      <c r="L3789" s="8" t="str">
        <f>VLOOKUP(K3789,'[1]Mã Misa'!$B$2:$D$74,2,0)</f>
        <v>Giò Tai Lưỡi Xào 250g</v>
      </c>
      <c r="M3789" s="8" t="str">
        <f>VLOOKUP(L3789,'[1]Mã Misa'!$C$2:$D$74,2,0)</f>
        <v>GTLX250G</v>
      </c>
      <c r="N3789" s="2">
        <v>50182</v>
      </c>
      <c r="O3789" t="s">
        <v>5440</v>
      </c>
      <c r="P3789" s="8" t="str">
        <f t="shared" si="299"/>
        <v>0048748</v>
      </c>
      <c r="Q3789" s="8" t="e">
        <f t="shared" si="297"/>
        <v>#N/A</v>
      </c>
      <c r="R3789" s="19">
        <v>44557</v>
      </c>
      <c r="S3789" s="17" t="s">
        <v>5441</v>
      </c>
      <c r="T3789" s="8" t="str">
        <f t="shared" si="300"/>
        <v>VM+ HCM C5</v>
      </c>
      <c r="U3789" t="s">
        <v>11854</v>
      </c>
      <c r="Y3789" t="str">
        <f t="shared" si="301"/>
        <v>WINCOMHOCHIMINH</v>
      </c>
    </row>
    <row r="3790" spans="1:25" x14ac:dyDescent="0.2">
      <c r="A3790" t="s">
        <v>0</v>
      </c>
      <c r="B3790" t="s">
        <v>5439</v>
      </c>
      <c r="D3790" t="s">
        <v>27</v>
      </c>
      <c r="E3790" t="s">
        <v>3</v>
      </c>
      <c r="F3790" s="12">
        <v>1</v>
      </c>
      <c r="G3790" s="2">
        <v>61050</v>
      </c>
      <c r="H3790" t="s">
        <v>4</v>
      </c>
      <c r="J3790" t="s">
        <v>28</v>
      </c>
      <c r="K3790" s="9" t="str">
        <f t="shared" si="298"/>
        <v>_Giò sụn gà 250g</v>
      </c>
      <c r="L3790" s="8" t="str">
        <f>VLOOKUP(K3790,'[1]Mã Misa'!$B$2:$D$74,2,0)</f>
        <v>Giò sụn gà 250g</v>
      </c>
      <c r="M3790" s="8" t="str">
        <f>VLOOKUP(L3790,'[1]Mã Misa'!$C$2:$D$74,2,0)</f>
        <v>GSG250</v>
      </c>
      <c r="N3790" s="2">
        <v>61050</v>
      </c>
      <c r="O3790" t="s">
        <v>5440</v>
      </c>
      <c r="P3790" s="8" t="str">
        <f t="shared" si="299"/>
        <v>0048748</v>
      </c>
      <c r="Q3790" s="8" t="e">
        <f t="shared" si="297"/>
        <v>#N/A</v>
      </c>
      <c r="R3790" s="19">
        <v>44557</v>
      </c>
      <c r="S3790" s="17" t="s">
        <v>5441</v>
      </c>
      <c r="T3790" s="8" t="str">
        <f t="shared" si="300"/>
        <v>VM+ HCM C5</v>
      </c>
      <c r="U3790" t="s">
        <v>11854</v>
      </c>
      <c r="Y3790" t="str">
        <f t="shared" si="301"/>
        <v>WINCOMHOCHIMINH</v>
      </c>
    </row>
    <row r="3791" spans="1:25" x14ac:dyDescent="0.2">
      <c r="A3791" t="s">
        <v>0</v>
      </c>
      <c r="B3791" t="s">
        <v>5439</v>
      </c>
      <c r="D3791" t="s">
        <v>21</v>
      </c>
      <c r="E3791" t="s">
        <v>3</v>
      </c>
      <c r="F3791" s="12">
        <v>1</v>
      </c>
      <c r="G3791" s="2">
        <v>74250</v>
      </c>
      <c r="H3791" t="s">
        <v>4</v>
      </c>
      <c r="J3791" t="s">
        <v>22</v>
      </c>
      <c r="K3791" s="9" t="str">
        <f t="shared" si="298"/>
        <v>_Chả cốm 300g</v>
      </c>
      <c r="L3791" s="8" t="str">
        <f>VLOOKUP(K3791,'[1]Mã Misa'!$B$2:$D$74,2,0)</f>
        <v>Chả cốm 300g</v>
      </c>
      <c r="M3791" s="8" t="str">
        <f>VLOOKUP(L3791,'[1]Mã Misa'!$C$2:$D$74,2,0)</f>
        <v>CC300</v>
      </c>
      <c r="N3791" s="2">
        <v>74250</v>
      </c>
      <c r="O3791" t="s">
        <v>5440</v>
      </c>
      <c r="P3791" s="8" t="str">
        <f t="shared" si="299"/>
        <v>0048748</v>
      </c>
      <c r="Q3791" s="8" t="e">
        <f t="shared" si="297"/>
        <v>#N/A</v>
      </c>
      <c r="R3791" s="19">
        <v>44557</v>
      </c>
      <c r="S3791" s="17" t="s">
        <v>5441</v>
      </c>
      <c r="T3791" s="8" t="str">
        <f t="shared" si="300"/>
        <v>VM+ HCM C5</v>
      </c>
      <c r="U3791" t="s">
        <v>11854</v>
      </c>
      <c r="Y3791" t="str">
        <f t="shared" si="301"/>
        <v>WINCOMHOCHIMINH</v>
      </c>
    </row>
    <row r="3792" spans="1:25" x14ac:dyDescent="0.2">
      <c r="A3792" t="s">
        <v>0</v>
      </c>
      <c r="B3792" t="s">
        <v>5439</v>
      </c>
      <c r="D3792" t="s">
        <v>40</v>
      </c>
      <c r="E3792" t="s">
        <v>3</v>
      </c>
      <c r="F3792" s="12">
        <v>6</v>
      </c>
      <c r="G3792" s="2">
        <v>356400</v>
      </c>
      <c r="H3792" t="s">
        <v>4</v>
      </c>
      <c r="J3792" t="s">
        <v>41</v>
      </c>
      <c r="K3792" s="9" t="str">
        <f t="shared" si="298"/>
        <v>_Giò lụa 250g</v>
      </c>
      <c r="L3792" s="8" t="str">
        <f>VLOOKUP(K3792,'[1]Mã Misa'!$B$2:$D$74,2,0)</f>
        <v>Giò lụa 250g</v>
      </c>
      <c r="M3792" s="8" t="str">
        <f>VLOOKUP(L3792,'[1]Mã Misa'!$C$2:$D$74,2,0)</f>
        <v>GL250</v>
      </c>
      <c r="N3792" s="2">
        <v>59400</v>
      </c>
      <c r="O3792" t="s">
        <v>5440</v>
      </c>
      <c r="P3792" s="8" t="str">
        <f t="shared" si="299"/>
        <v>0048748</v>
      </c>
      <c r="Q3792" s="8" t="e">
        <f t="shared" si="297"/>
        <v>#N/A</v>
      </c>
      <c r="R3792" s="19">
        <v>44557</v>
      </c>
      <c r="S3792" s="17" t="s">
        <v>5441</v>
      </c>
      <c r="T3792" s="8" t="str">
        <f t="shared" si="300"/>
        <v>VM+ HCM C5</v>
      </c>
      <c r="U3792" t="s">
        <v>11854</v>
      </c>
      <c r="Y3792" t="str">
        <f t="shared" si="301"/>
        <v>WINCOMHOCHIMINH</v>
      </c>
    </row>
    <row r="3793" spans="1:25" x14ac:dyDescent="0.2">
      <c r="A3793" t="s">
        <v>0</v>
      </c>
      <c r="B3793" t="s">
        <v>5439</v>
      </c>
      <c r="D3793" t="s">
        <v>25</v>
      </c>
      <c r="E3793" t="s">
        <v>3</v>
      </c>
      <c r="F3793" s="12">
        <v>2</v>
      </c>
      <c r="G3793" s="2">
        <v>181500</v>
      </c>
      <c r="H3793" t="s">
        <v>4</v>
      </c>
      <c r="J3793" t="s">
        <v>26</v>
      </c>
      <c r="K3793" s="9" t="str">
        <f t="shared" si="298"/>
        <v>_Chân gà sốt cay 400g</v>
      </c>
      <c r="L3793" s="8" t="str">
        <f>VLOOKUP(K3793,'[1]Mã Misa'!$B$2:$D$74,2,0)</f>
        <v>Chân gà sốt cay 400g</v>
      </c>
      <c r="M3793" s="8" t="str">
        <f>VLOOKUP(L3793,'[1]Mã Misa'!$C$2:$D$74,2,0)</f>
        <v>CGSC400</v>
      </c>
      <c r="N3793" s="2">
        <v>90750</v>
      </c>
      <c r="O3793" t="s">
        <v>5440</v>
      </c>
      <c r="P3793" s="8" t="str">
        <f t="shared" si="299"/>
        <v>0048748</v>
      </c>
      <c r="Q3793" s="8" t="e">
        <f t="shared" si="297"/>
        <v>#N/A</v>
      </c>
      <c r="R3793" s="19">
        <v>44557</v>
      </c>
      <c r="S3793" s="17" t="s">
        <v>5441</v>
      </c>
      <c r="T3793" s="8" t="str">
        <f t="shared" si="300"/>
        <v>VM+ HCM C5</v>
      </c>
      <c r="U3793" t="s">
        <v>11854</v>
      </c>
      <c r="Y3793" t="str">
        <f t="shared" si="301"/>
        <v>WINCOMHOCHIMINH</v>
      </c>
    </row>
    <row r="3794" spans="1:25" x14ac:dyDescent="0.2">
      <c r="A3794" t="s">
        <v>0</v>
      </c>
      <c r="B3794" t="s">
        <v>5442</v>
      </c>
      <c r="D3794" t="s">
        <v>42</v>
      </c>
      <c r="E3794" t="s">
        <v>3</v>
      </c>
      <c r="F3794" s="12">
        <v>4</v>
      </c>
      <c r="G3794" s="2">
        <v>351148</v>
      </c>
      <c r="H3794" t="s">
        <v>4</v>
      </c>
      <c r="J3794" t="s">
        <v>43</v>
      </c>
      <c r="K3794" s="9" t="str">
        <f t="shared" si="298"/>
        <v>Bắp bò muối gói 200g</v>
      </c>
      <c r="L3794" s="8" t="str">
        <f>VLOOKUP(K3794,'[1]Mã Misa'!$B$2:$D$74,2,0)</f>
        <v>Bắp bò muối 200g</v>
      </c>
      <c r="M3794" s="8" t="str">
        <f>VLOOKUP(L3794,'[1]Mã Misa'!$C$2:$D$74,2,0)</f>
        <v>BBM200</v>
      </c>
      <c r="N3794" s="2">
        <v>87787</v>
      </c>
      <c r="O3794" t="s">
        <v>5443</v>
      </c>
      <c r="P3794" s="8" t="str">
        <f t="shared" si="299"/>
        <v>0001037</v>
      </c>
      <c r="Q3794" s="8" t="e">
        <f t="shared" si="297"/>
        <v>#N/A</v>
      </c>
      <c r="R3794" s="19">
        <v>44557</v>
      </c>
      <c r="S3794" s="17" t="s">
        <v>1015</v>
      </c>
      <c r="T3794" s="8" t="str">
        <f t="shared" si="300"/>
        <v>VM+ QNM 53</v>
      </c>
      <c r="U3794" t="s">
        <v>10807</v>
      </c>
      <c r="Y3794" t="str">
        <f t="shared" si="301"/>
        <v>WINCOMQUANGNAM</v>
      </c>
    </row>
    <row r="3795" spans="1:25" x14ac:dyDescent="0.2">
      <c r="A3795" t="s">
        <v>0</v>
      </c>
      <c r="B3795" t="s">
        <v>5444</v>
      </c>
      <c r="D3795" t="s">
        <v>42</v>
      </c>
      <c r="E3795" t="s">
        <v>3</v>
      </c>
      <c r="F3795" s="12">
        <v>3</v>
      </c>
      <c r="G3795" s="2">
        <v>263361</v>
      </c>
      <c r="H3795" t="s">
        <v>4</v>
      </c>
      <c r="J3795" t="s">
        <v>43</v>
      </c>
      <c r="K3795" s="9" t="str">
        <f t="shared" si="298"/>
        <v>Bắp bò muối gói 200g</v>
      </c>
      <c r="L3795" s="8" t="str">
        <f>VLOOKUP(K3795,'[1]Mã Misa'!$B$2:$D$74,2,0)</f>
        <v>Bắp bò muối 200g</v>
      </c>
      <c r="M3795" s="8" t="str">
        <f>VLOOKUP(L3795,'[1]Mã Misa'!$C$2:$D$74,2,0)</f>
        <v>BBM200</v>
      </c>
      <c r="N3795" s="2">
        <v>87787</v>
      </c>
      <c r="O3795" t="s">
        <v>5445</v>
      </c>
      <c r="P3795" s="8" t="str">
        <f t="shared" si="299"/>
        <v>0006055</v>
      </c>
      <c r="Q3795" s="8" t="e">
        <f t="shared" si="297"/>
        <v>#N/A</v>
      </c>
      <c r="R3795" s="19">
        <v>44557</v>
      </c>
      <c r="S3795" s="17" t="s">
        <v>5446</v>
      </c>
      <c r="T3795" s="8" t="str">
        <f t="shared" si="300"/>
        <v>VM+ THA 29</v>
      </c>
      <c r="U3795" t="s">
        <v>11855</v>
      </c>
      <c r="Y3795" t="str">
        <f t="shared" si="301"/>
        <v>WINCOMTHANHHOA</v>
      </c>
    </row>
    <row r="3796" spans="1:25" x14ac:dyDescent="0.2">
      <c r="A3796" t="s">
        <v>0</v>
      </c>
      <c r="B3796" t="s">
        <v>5447</v>
      </c>
      <c r="D3796" t="s">
        <v>11</v>
      </c>
      <c r="E3796" t="s">
        <v>3</v>
      </c>
      <c r="F3796" s="12">
        <v>8</v>
      </c>
      <c r="G3796" s="2">
        <v>401456</v>
      </c>
      <c r="H3796" t="s">
        <v>4</v>
      </c>
      <c r="J3796" t="s">
        <v>12</v>
      </c>
      <c r="K3796" s="9" t="str">
        <f t="shared" si="298"/>
        <v>Giò tai lưỡi xào gói 250g</v>
      </c>
      <c r="L3796" s="8" t="str">
        <f>VLOOKUP(K3796,'[1]Mã Misa'!$B$2:$D$74,2,0)</f>
        <v>Giò Tai Lưỡi Xào 250g</v>
      </c>
      <c r="M3796" s="8" t="str">
        <f>VLOOKUP(L3796,'[1]Mã Misa'!$C$2:$D$74,2,0)</f>
        <v>GTLX250G</v>
      </c>
      <c r="N3796" s="2">
        <v>50182</v>
      </c>
      <c r="O3796" t="s">
        <v>5448</v>
      </c>
      <c r="P3796" s="8" t="str">
        <f t="shared" si="299"/>
        <v>0164694</v>
      </c>
      <c r="Q3796" s="8" t="e">
        <f t="shared" si="297"/>
        <v>#N/A</v>
      </c>
      <c r="R3796" s="19">
        <v>44557</v>
      </c>
      <c r="S3796" s="17" t="s">
        <v>3869</v>
      </c>
      <c r="T3796" s="8" t="str">
        <f t="shared" si="300"/>
        <v>VM+ HNI Th</v>
      </c>
      <c r="U3796" t="s">
        <v>11547</v>
      </c>
      <c r="Y3796" t="str">
        <f t="shared" si="301"/>
        <v>WINCOMHANOI</v>
      </c>
    </row>
    <row r="3797" spans="1:25" x14ac:dyDescent="0.2">
      <c r="A3797" t="s">
        <v>0</v>
      </c>
      <c r="B3797" t="s">
        <v>5449</v>
      </c>
      <c r="D3797" t="s">
        <v>42</v>
      </c>
      <c r="E3797" t="s">
        <v>3</v>
      </c>
      <c r="F3797" s="12">
        <v>2</v>
      </c>
      <c r="G3797" s="2">
        <v>175574</v>
      </c>
      <c r="H3797" t="s">
        <v>4</v>
      </c>
      <c r="J3797" t="s">
        <v>43</v>
      </c>
      <c r="K3797" s="9" t="str">
        <f t="shared" si="298"/>
        <v>Bắp bò muối gói 200g</v>
      </c>
      <c r="L3797" s="8" t="str">
        <f>VLOOKUP(K3797,'[1]Mã Misa'!$B$2:$D$74,2,0)</f>
        <v>Bắp bò muối 200g</v>
      </c>
      <c r="M3797" s="8" t="str">
        <f>VLOOKUP(L3797,'[1]Mã Misa'!$C$2:$D$74,2,0)</f>
        <v>BBM200</v>
      </c>
      <c r="N3797" s="2">
        <v>87787</v>
      </c>
      <c r="O3797" t="s">
        <v>5450</v>
      </c>
      <c r="P3797" s="8" t="str">
        <f t="shared" si="299"/>
        <v>0048749</v>
      </c>
      <c r="Q3797" s="8" t="e">
        <f t="shared" si="297"/>
        <v>#N/A</v>
      </c>
      <c r="R3797" s="19">
        <v>44557</v>
      </c>
      <c r="S3797" s="17" t="s">
        <v>62</v>
      </c>
      <c r="T3797" s="8" t="str">
        <f t="shared" si="300"/>
        <v>VM+ HCM 32</v>
      </c>
      <c r="U3797" t="s">
        <v>10516</v>
      </c>
      <c r="Y3797" t="str">
        <f t="shared" si="301"/>
        <v>WINCOMHOCHIMINH</v>
      </c>
    </row>
    <row r="3798" spans="1:25" x14ac:dyDescent="0.2">
      <c r="A3798" t="s">
        <v>0</v>
      </c>
      <c r="B3798" t="s">
        <v>5451</v>
      </c>
      <c r="D3798" t="s">
        <v>42</v>
      </c>
      <c r="E3798" t="s">
        <v>3</v>
      </c>
      <c r="F3798" s="12">
        <v>5</v>
      </c>
      <c r="G3798" s="2">
        <v>438935</v>
      </c>
      <c r="H3798" t="s">
        <v>4</v>
      </c>
      <c r="J3798" t="s">
        <v>43</v>
      </c>
      <c r="K3798" s="9" t="str">
        <f t="shared" si="298"/>
        <v>Bắp bò muối gói 200g</v>
      </c>
      <c r="L3798" s="8" t="str">
        <f>VLOOKUP(K3798,'[1]Mã Misa'!$B$2:$D$74,2,0)</f>
        <v>Bắp bò muối 200g</v>
      </c>
      <c r="M3798" s="8" t="str">
        <f>VLOOKUP(L3798,'[1]Mã Misa'!$C$2:$D$74,2,0)</f>
        <v>BBM200</v>
      </c>
      <c r="N3798" s="2">
        <v>87787</v>
      </c>
      <c r="O3798" t="s">
        <v>5452</v>
      </c>
      <c r="P3798" s="8" t="str">
        <f t="shared" si="299"/>
        <v>0021331</v>
      </c>
      <c r="Q3798" s="8" t="e">
        <f t="shared" si="297"/>
        <v>#N/A</v>
      </c>
      <c r="R3798" s="19">
        <v>44557</v>
      </c>
      <c r="S3798" s="17" t="s">
        <v>5453</v>
      </c>
      <c r="T3798" s="8" t="str">
        <f t="shared" si="300"/>
        <v>VM+ DNG 69</v>
      </c>
      <c r="U3798" t="s">
        <v>11856</v>
      </c>
      <c r="Y3798" t="str">
        <f t="shared" si="301"/>
        <v>WINCOMDANANG</v>
      </c>
    </row>
    <row r="3799" spans="1:25" x14ac:dyDescent="0.2">
      <c r="A3799" t="s">
        <v>0</v>
      </c>
      <c r="B3799" t="s">
        <v>5454</v>
      </c>
      <c r="D3799" t="s">
        <v>8</v>
      </c>
      <c r="E3799" t="s">
        <v>3</v>
      </c>
      <c r="F3799" s="12">
        <v>3</v>
      </c>
      <c r="G3799" s="2">
        <v>316200</v>
      </c>
      <c r="H3799" t="s">
        <v>4</v>
      </c>
      <c r="J3799" t="s">
        <v>9</v>
      </c>
      <c r="K3799" s="9" t="str">
        <f t="shared" si="298"/>
        <v>_Đùi gà sốt cay 500g</v>
      </c>
      <c r="L3799" s="8" t="str">
        <f>VLOOKUP(K3799,'[1]Mã Misa'!$B$2:$D$74,2,0)</f>
        <v>Đùi gà sốt cay 500g</v>
      </c>
      <c r="M3799" s="8" t="str">
        <f>VLOOKUP(L3799,'[1]Mã Misa'!$C$2:$D$74,2,0)</f>
        <v>DGSC500</v>
      </c>
      <c r="N3799" s="2">
        <v>105400</v>
      </c>
      <c r="O3799" t="s">
        <v>5455</v>
      </c>
      <c r="P3799" s="8" t="str">
        <f t="shared" si="299"/>
        <v>0164695</v>
      </c>
      <c r="Q3799" s="8" t="e">
        <f t="shared" si="297"/>
        <v>#N/A</v>
      </c>
      <c r="R3799" s="19">
        <v>44557</v>
      </c>
      <c r="S3799" s="17" t="s">
        <v>5456</v>
      </c>
      <c r="T3799" s="8" t="str">
        <f t="shared" si="300"/>
        <v>VM+ HNI 3A</v>
      </c>
      <c r="U3799" t="s">
        <v>11857</v>
      </c>
      <c r="Y3799" t="str">
        <f t="shared" si="301"/>
        <v>WINCOMHANOI</v>
      </c>
    </row>
    <row r="3800" spans="1:25" x14ac:dyDescent="0.2">
      <c r="A3800" t="s">
        <v>0</v>
      </c>
      <c r="B3800" t="s">
        <v>5454</v>
      </c>
      <c r="D3800" t="s">
        <v>15</v>
      </c>
      <c r="E3800" t="s">
        <v>3</v>
      </c>
      <c r="F3800" s="12">
        <v>2</v>
      </c>
      <c r="G3800" s="2">
        <v>92000</v>
      </c>
      <c r="H3800" t="s">
        <v>4</v>
      </c>
      <c r="J3800" t="s">
        <v>16</v>
      </c>
      <c r="K3800" s="9" t="str">
        <f t="shared" si="298"/>
        <v>Mộc nấm hương gói 250g</v>
      </c>
      <c r="L3800" s="8" t="str">
        <f>VLOOKUP(K3800,'[1]Mã Misa'!$B$2:$D$74,2,0)</f>
        <v>Mộc Nấm Hương 250g</v>
      </c>
      <c r="M3800" s="8" t="str">
        <f>VLOOKUP(L3800,'[1]Mã Misa'!$C$2:$D$74,2,0)</f>
        <v>MNH250</v>
      </c>
      <c r="N3800" s="2">
        <v>46000</v>
      </c>
      <c r="O3800" t="s">
        <v>5455</v>
      </c>
      <c r="P3800" s="8" t="str">
        <f t="shared" si="299"/>
        <v>0164695</v>
      </c>
      <c r="Q3800" s="8" t="e">
        <f t="shared" si="297"/>
        <v>#N/A</v>
      </c>
      <c r="R3800" s="19">
        <v>44557</v>
      </c>
      <c r="S3800" s="17" t="s">
        <v>5456</v>
      </c>
      <c r="T3800" s="8" t="str">
        <f t="shared" si="300"/>
        <v>VM+ HNI 3A</v>
      </c>
      <c r="U3800" t="s">
        <v>11857</v>
      </c>
      <c r="Y3800" t="str">
        <f t="shared" si="301"/>
        <v>WINCOMHANOI</v>
      </c>
    </row>
    <row r="3801" spans="1:25" x14ac:dyDescent="0.2">
      <c r="A3801" t="s">
        <v>0</v>
      </c>
      <c r="B3801" t="s">
        <v>5457</v>
      </c>
      <c r="D3801" t="s">
        <v>15</v>
      </c>
      <c r="E3801" t="s">
        <v>3</v>
      </c>
      <c r="F3801" s="12">
        <v>1</v>
      </c>
      <c r="G3801" s="2">
        <v>46000</v>
      </c>
      <c r="H3801" t="s">
        <v>4</v>
      </c>
      <c r="J3801" t="s">
        <v>16</v>
      </c>
      <c r="K3801" s="9" t="str">
        <f t="shared" si="298"/>
        <v>Mộc nấm hương gói 250g</v>
      </c>
      <c r="L3801" s="8" t="str">
        <f>VLOOKUP(K3801,'[1]Mã Misa'!$B$2:$D$74,2,0)</f>
        <v>Mộc Nấm Hương 250g</v>
      </c>
      <c r="M3801" s="8" t="str">
        <f>VLOOKUP(L3801,'[1]Mã Misa'!$C$2:$D$74,2,0)</f>
        <v>MNH250</v>
      </c>
      <c r="N3801" s="2">
        <v>46000</v>
      </c>
      <c r="O3801" t="s">
        <v>5458</v>
      </c>
      <c r="P3801" s="8" t="str">
        <f t="shared" si="299"/>
        <v>0013647</v>
      </c>
      <c r="Q3801" s="8" t="e">
        <f t="shared" si="297"/>
        <v>#N/A</v>
      </c>
      <c r="R3801" s="19">
        <v>44557</v>
      </c>
      <c r="S3801" s="17" t="s">
        <v>2195</v>
      </c>
      <c r="T3801" s="8" t="str">
        <f t="shared" si="300"/>
        <v>VM+ QNH số</v>
      </c>
      <c r="U3801" t="s">
        <v>11132</v>
      </c>
      <c r="Y3801" t="str">
        <f t="shared" si="301"/>
        <v>WINCOMQUANGNINH</v>
      </c>
    </row>
    <row r="3802" spans="1:25" x14ac:dyDescent="0.2">
      <c r="A3802" t="s">
        <v>0</v>
      </c>
      <c r="B3802" t="s">
        <v>5459</v>
      </c>
      <c r="D3802" t="s">
        <v>102</v>
      </c>
      <c r="E3802" t="s">
        <v>103</v>
      </c>
      <c r="F3802" s="12">
        <v>2</v>
      </c>
      <c r="G3802" s="2">
        <v>354376</v>
      </c>
      <c r="H3802" t="s">
        <v>104</v>
      </c>
      <c r="J3802" t="s">
        <v>105</v>
      </c>
      <c r="K3802" s="9" t="str">
        <f t="shared" si="298"/>
        <v xml:space="preserve"> Mực lá câu làm sạch 450g</v>
      </c>
      <c r="L3802" s="8" t="str">
        <f>VLOOKUP(K3802,'[1]Mã Misa'!$B$2:$D$74,2,0)</f>
        <v>Mực lá câu làm sạch 450g</v>
      </c>
      <c r="M3802" s="8" t="str">
        <f>VLOOKUP(L3802,'[1]Mã Misa'!$C$2:$D$74,2,0)</f>
        <v>ML450</v>
      </c>
      <c r="N3802" s="2">
        <v>177188</v>
      </c>
      <c r="O3802" t="s">
        <v>5460</v>
      </c>
      <c r="P3802" s="8" t="str">
        <f t="shared" si="299"/>
        <v>0164696</v>
      </c>
      <c r="Q3802" s="8" t="e">
        <f t="shared" si="297"/>
        <v>#N/A</v>
      </c>
      <c r="R3802" s="19">
        <v>44557</v>
      </c>
      <c r="S3802" s="17" t="s">
        <v>5456</v>
      </c>
      <c r="T3802" s="8" t="str">
        <f t="shared" si="300"/>
        <v>VM+ HNI 3A</v>
      </c>
      <c r="U3802" t="s">
        <v>11857</v>
      </c>
      <c r="Y3802" t="str">
        <f t="shared" si="301"/>
        <v>WINCOMHANOI</v>
      </c>
    </row>
    <row r="3803" spans="1:25" x14ac:dyDescent="0.2">
      <c r="A3803" t="s">
        <v>0</v>
      </c>
      <c r="B3803" t="s">
        <v>5461</v>
      </c>
      <c r="D3803" t="s">
        <v>121</v>
      </c>
      <c r="E3803" t="s">
        <v>3</v>
      </c>
      <c r="F3803" s="12">
        <v>4</v>
      </c>
      <c r="G3803" s="2">
        <v>293724</v>
      </c>
      <c r="H3803" t="s">
        <v>4</v>
      </c>
      <c r="J3803" t="s">
        <v>122</v>
      </c>
      <c r="K3803" s="9" t="str">
        <f t="shared" si="298"/>
        <v>Chân giò heo muối gói 300g</v>
      </c>
      <c r="L3803" s="8" t="str">
        <f>VLOOKUP(K3803,'[1]Mã Misa'!$B$2:$D$74,2,0)</f>
        <v>Chân giò heo muối 300g</v>
      </c>
      <c r="M3803" s="8" t="str">
        <f>VLOOKUP(L3803,'[1]Mã Misa'!$C$2:$D$74,2,0)</f>
        <v>CGM300</v>
      </c>
      <c r="N3803" s="2">
        <v>73431</v>
      </c>
      <c r="O3803" t="s">
        <v>5462</v>
      </c>
      <c r="P3803" s="8" t="str">
        <f t="shared" si="299"/>
        <v>0164697</v>
      </c>
      <c r="Q3803" s="8" t="e">
        <f t="shared" si="297"/>
        <v>#N/A</v>
      </c>
      <c r="R3803" s="19">
        <v>44557</v>
      </c>
      <c r="S3803" s="17" t="s">
        <v>5463</v>
      </c>
      <c r="T3803" s="8" t="str">
        <f t="shared" si="300"/>
        <v>VM+ HNI Xó</v>
      </c>
      <c r="U3803" t="s">
        <v>11858</v>
      </c>
      <c r="Y3803" t="str">
        <f t="shared" si="301"/>
        <v>WINCOMHANOI</v>
      </c>
    </row>
    <row r="3804" spans="1:25" x14ac:dyDescent="0.2">
      <c r="A3804" t="s">
        <v>0</v>
      </c>
      <c r="B3804" t="s">
        <v>5461</v>
      </c>
      <c r="D3804" t="s">
        <v>30</v>
      </c>
      <c r="E3804" t="s">
        <v>3</v>
      </c>
      <c r="F3804" s="12">
        <v>1</v>
      </c>
      <c r="G3804" s="2">
        <v>111058</v>
      </c>
      <c r="H3804" t="s">
        <v>4</v>
      </c>
      <c r="J3804" t="s">
        <v>31</v>
      </c>
      <c r="K3804" s="9" t="str">
        <f t="shared" si="298"/>
        <v>Gà muối gói 500g</v>
      </c>
      <c r="L3804" s="8" t="str">
        <f>VLOOKUP(K3804,'[1]Mã Misa'!$B$2:$D$74,2,0)</f>
        <v>Gà muối 500g</v>
      </c>
      <c r="M3804" s="8" t="str">
        <f>VLOOKUP(L3804,'[1]Mã Misa'!$C$2:$D$74,2,0)</f>
        <v>GM500</v>
      </c>
      <c r="N3804" s="2">
        <v>111058</v>
      </c>
      <c r="O3804" t="s">
        <v>5462</v>
      </c>
      <c r="P3804" s="8" t="str">
        <f t="shared" si="299"/>
        <v>0164697</v>
      </c>
      <c r="Q3804" s="8" t="e">
        <f t="shared" si="297"/>
        <v>#N/A</v>
      </c>
      <c r="R3804" s="19">
        <v>44557</v>
      </c>
      <c r="S3804" s="17" t="s">
        <v>5463</v>
      </c>
      <c r="T3804" s="8" t="str">
        <f t="shared" si="300"/>
        <v>VM+ HNI Xó</v>
      </c>
      <c r="U3804" t="s">
        <v>11858</v>
      </c>
      <c r="Y3804" t="str">
        <f t="shared" si="301"/>
        <v>WINCOMHANOI</v>
      </c>
    </row>
    <row r="3805" spans="1:25" x14ac:dyDescent="0.2">
      <c r="A3805" t="s">
        <v>0</v>
      </c>
      <c r="B3805" t="s">
        <v>5464</v>
      </c>
      <c r="D3805" t="s">
        <v>42</v>
      </c>
      <c r="E3805" t="s">
        <v>3</v>
      </c>
      <c r="F3805" s="12">
        <v>7</v>
      </c>
      <c r="G3805" s="2">
        <v>614509</v>
      </c>
      <c r="H3805" t="s">
        <v>4</v>
      </c>
      <c r="J3805" t="s">
        <v>43</v>
      </c>
      <c r="K3805" s="9" t="str">
        <f t="shared" si="298"/>
        <v>Bắp bò muối gói 200g</v>
      </c>
      <c r="L3805" s="8" t="str">
        <f>VLOOKUP(K3805,'[1]Mã Misa'!$B$2:$D$74,2,0)</f>
        <v>Bắp bò muối 200g</v>
      </c>
      <c r="M3805" s="8" t="str">
        <f>VLOOKUP(L3805,'[1]Mã Misa'!$C$2:$D$74,2,0)</f>
        <v>BBM200</v>
      </c>
      <c r="N3805" s="2">
        <v>87787</v>
      </c>
      <c r="O3805" t="s">
        <v>5465</v>
      </c>
      <c r="P3805" s="8" t="str">
        <f t="shared" si="299"/>
        <v>0000996</v>
      </c>
      <c r="Q3805" s="8" t="e">
        <f t="shared" si="297"/>
        <v>#N/A</v>
      </c>
      <c r="R3805" s="19">
        <v>44557</v>
      </c>
      <c r="S3805" s="17" t="s">
        <v>5466</v>
      </c>
      <c r="T3805" s="8" t="str">
        <f t="shared" si="300"/>
        <v xml:space="preserve">VM+VLG 68 </v>
      </c>
      <c r="U3805" t="s">
        <v>11859</v>
      </c>
      <c r="Y3805" t="str">
        <f t="shared" si="301"/>
        <v>WINCOMVINHLONG</v>
      </c>
    </row>
    <row r="3806" spans="1:25" x14ac:dyDescent="0.2">
      <c r="A3806" t="s">
        <v>0</v>
      </c>
      <c r="B3806" t="s">
        <v>5467</v>
      </c>
      <c r="D3806" t="s">
        <v>47</v>
      </c>
      <c r="E3806" t="s">
        <v>3</v>
      </c>
      <c r="F3806" s="12">
        <v>2</v>
      </c>
      <c r="G3806" s="2">
        <v>111190</v>
      </c>
      <c r="H3806" t="s">
        <v>4</v>
      </c>
      <c r="J3806" t="s">
        <v>48</v>
      </c>
      <c r="K3806" s="9" t="str">
        <f t="shared" si="298"/>
        <v>Tai heo muối gói 200g</v>
      </c>
      <c r="L3806" s="8" t="str">
        <f>VLOOKUP(K3806,'[1]Mã Misa'!$B$2:$D$74,2,0)</f>
        <v>Tai heo muối 200g</v>
      </c>
      <c r="M3806" s="8" t="str">
        <f>VLOOKUP(L3806,'[1]Mã Misa'!$C$2:$D$74,2,0)</f>
        <v>TH200</v>
      </c>
      <c r="N3806" s="2">
        <v>55595</v>
      </c>
      <c r="O3806" t="s">
        <v>5468</v>
      </c>
      <c r="P3806" s="8" t="str">
        <f t="shared" si="299"/>
        <v>0164704</v>
      </c>
      <c r="Q3806" s="8" t="e">
        <f t="shared" si="297"/>
        <v>#N/A</v>
      </c>
      <c r="R3806" s="19">
        <v>44557</v>
      </c>
      <c r="S3806" s="17" t="s">
        <v>5469</v>
      </c>
      <c r="T3806" s="8" t="str">
        <f t="shared" si="300"/>
        <v>VM+ HNI A3</v>
      </c>
      <c r="U3806" t="s">
        <v>11860</v>
      </c>
      <c r="Y3806" t="str">
        <f t="shared" si="301"/>
        <v>WINCOMHANOI</v>
      </c>
    </row>
    <row r="3807" spans="1:25" x14ac:dyDescent="0.2">
      <c r="A3807" t="s">
        <v>0</v>
      </c>
      <c r="B3807" t="s">
        <v>5470</v>
      </c>
      <c r="D3807" t="s">
        <v>27</v>
      </c>
      <c r="E3807" t="s">
        <v>3</v>
      </c>
      <c r="F3807" s="12">
        <v>3</v>
      </c>
      <c r="G3807" s="2">
        <v>183150</v>
      </c>
      <c r="H3807" t="s">
        <v>4</v>
      </c>
      <c r="J3807" t="s">
        <v>28</v>
      </c>
      <c r="K3807" s="9" t="str">
        <f t="shared" si="298"/>
        <v>_Giò sụn gà 250g</v>
      </c>
      <c r="L3807" s="8" t="str">
        <f>VLOOKUP(K3807,'[1]Mã Misa'!$B$2:$D$74,2,0)</f>
        <v>Giò sụn gà 250g</v>
      </c>
      <c r="M3807" s="8" t="str">
        <f>VLOOKUP(L3807,'[1]Mã Misa'!$C$2:$D$74,2,0)</f>
        <v>GSG250</v>
      </c>
      <c r="N3807" s="2">
        <v>61050</v>
      </c>
      <c r="O3807" t="s">
        <v>5471</v>
      </c>
      <c r="P3807" s="8" t="str">
        <f t="shared" si="299"/>
        <v>0012428</v>
      </c>
      <c r="Q3807" s="8" t="e">
        <f t="shared" si="297"/>
        <v>#N/A</v>
      </c>
      <c r="R3807" s="19">
        <v>44557</v>
      </c>
      <c r="S3807" s="17" t="s">
        <v>5472</v>
      </c>
      <c r="T3807" s="8" t="str">
        <f t="shared" si="300"/>
        <v>VM+ HPG 17</v>
      </c>
      <c r="U3807" t="s">
        <v>11861</v>
      </c>
      <c r="Y3807" t="str">
        <f t="shared" si="301"/>
        <v>WINCOMHAIPHONG</v>
      </c>
    </row>
    <row r="3808" spans="1:25" x14ac:dyDescent="0.2">
      <c r="A3808" t="s">
        <v>0</v>
      </c>
      <c r="B3808" t="s">
        <v>5470</v>
      </c>
      <c r="D3808" t="s">
        <v>8</v>
      </c>
      <c r="E3808" t="s">
        <v>3</v>
      </c>
      <c r="F3808" s="12">
        <v>2</v>
      </c>
      <c r="G3808" s="2">
        <v>210800</v>
      </c>
      <c r="H3808" t="s">
        <v>4</v>
      </c>
      <c r="J3808" t="s">
        <v>9</v>
      </c>
      <c r="K3808" s="9" t="str">
        <f t="shared" si="298"/>
        <v>_Đùi gà sốt cay 500g</v>
      </c>
      <c r="L3808" s="8" t="str">
        <f>VLOOKUP(K3808,'[1]Mã Misa'!$B$2:$D$74,2,0)</f>
        <v>Đùi gà sốt cay 500g</v>
      </c>
      <c r="M3808" s="8" t="str">
        <f>VLOOKUP(L3808,'[1]Mã Misa'!$C$2:$D$74,2,0)</f>
        <v>DGSC500</v>
      </c>
      <c r="N3808" s="2">
        <v>105400</v>
      </c>
      <c r="O3808" t="s">
        <v>5471</v>
      </c>
      <c r="P3808" s="8" t="str">
        <f t="shared" si="299"/>
        <v>0012428</v>
      </c>
      <c r="Q3808" s="8" t="e">
        <f t="shared" si="297"/>
        <v>#N/A</v>
      </c>
      <c r="R3808" s="19">
        <v>44557</v>
      </c>
      <c r="S3808" s="17" t="s">
        <v>5472</v>
      </c>
      <c r="T3808" s="8" t="str">
        <f t="shared" si="300"/>
        <v>VM+ HPG 17</v>
      </c>
      <c r="U3808" t="s">
        <v>11861</v>
      </c>
      <c r="Y3808" t="str">
        <f t="shared" si="301"/>
        <v>WINCOMHAIPHONG</v>
      </c>
    </row>
    <row r="3809" spans="1:25" x14ac:dyDescent="0.2">
      <c r="A3809" t="s">
        <v>0</v>
      </c>
      <c r="B3809" t="s">
        <v>5470</v>
      </c>
      <c r="D3809" t="s">
        <v>25</v>
      </c>
      <c r="E3809" t="s">
        <v>3</v>
      </c>
      <c r="F3809" s="12">
        <v>2</v>
      </c>
      <c r="G3809" s="2">
        <v>181500</v>
      </c>
      <c r="H3809" t="s">
        <v>4</v>
      </c>
      <c r="J3809" t="s">
        <v>26</v>
      </c>
      <c r="K3809" s="9" t="str">
        <f t="shared" si="298"/>
        <v>_Chân gà sốt cay 400g</v>
      </c>
      <c r="L3809" s="8" t="str">
        <f>VLOOKUP(K3809,'[1]Mã Misa'!$B$2:$D$74,2,0)</f>
        <v>Chân gà sốt cay 400g</v>
      </c>
      <c r="M3809" s="8" t="str">
        <f>VLOOKUP(L3809,'[1]Mã Misa'!$C$2:$D$74,2,0)</f>
        <v>CGSC400</v>
      </c>
      <c r="N3809" s="2">
        <v>90750</v>
      </c>
      <c r="O3809" t="s">
        <v>5471</v>
      </c>
      <c r="P3809" s="8" t="str">
        <f t="shared" si="299"/>
        <v>0012428</v>
      </c>
      <c r="Q3809" s="8" t="e">
        <f t="shared" si="297"/>
        <v>#N/A</v>
      </c>
      <c r="R3809" s="19">
        <v>44557</v>
      </c>
      <c r="S3809" s="17" t="s">
        <v>5472</v>
      </c>
      <c r="T3809" s="8" t="str">
        <f t="shared" si="300"/>
        <v>VM+ HPG 17</v>
      </c>
      <c r="U3809" t="s">
        <v>11861</v>
      </c>
      <c r="Y3809" t="str">
        <f t="shared" si="301"/>
        <v>WINCOMHAIPHONG</v>
      </c>
    </row>
    <row r="3810" spans="1:25" x14ac:dyDescent="0.2">
      <c r="A3810" t="s">
        <v>0</v>
      </c>
      <c r="B3810" t="s">
        <v>5470</v>
      </c>
      <c r="D3810" t="s">
        <v>47</v>
      </c>
      <c r="E3810" t="s">
        <v>3</v>
      </c>
      <c r="F3810" s="12">
        <v>1</v>
      </c>
      <c r="G3810" s="2">
        <v>55595</v>
      </c>
      <c r="H3810" t="s">
        <v>4</v>
      </c>
      <c r="J3810" t="s">
        <v>48</v>
      </c>
      <c r="K3810" s="9" t="str">
        <f t="shared" si="298"/>
        <v>Tai heo muối gói 200g</v>
      </c>
      <c r="L3810" s="8" t="str">
        <f>VLOOKUP(K3810,'[1]Mã Misa'!$B$2:$D$74,2,0)</f>
        <v>Tai heo muối 200g</v>
      </c>
      <c r="M3810" s="8" t="str">
        <f>VLOOKUP(L3810,'[1]Mã Misa'!$C$2:$D$74,2,0)</f>
        <v>TH200</v>
      </c>
      <c r="N3810" s="2">
        <v>55595</v>
      </c>
      <c r="O3810" t="s">
        <v>5471</v>
      </c>
      <c r="P3810" s="8" t="str">
        <f t="shared" si="299"/>
        <v>0012428</v>
      </c>
      <c r="Q3810" s="8" t="e">
        <f t="shared" si="297"/>
        <v>#N/A</v>
      </c>
      <c r="R3810" s="19">
        <v>44557</v>
      </c>
      <c r="S3810" s="17" t="s">
        <v>5472</v>
      </c>
      <c r="T3810" s="8" t="str">
        <f t="shared" si="300"/>
        <v>VM+ HPG 17</v>
      </c>
      <c r="U3810" t="s">
        <v>11861</v>
      </c>
      <c r="Y3810" t="str">
        <f t="shared" si="301"/>
        <v>WINCOMHAIPHONG</v>
      </c>
    </row>
    <row r="3811" spans="1:25" x14ac:dyDescent="0.2">
      <c r="A3811" t="s">
        <v>0</v>
      </c>
      <c r="B3811" t="s">
        <v>5470</v>
      </c>
      <c r="D3811" t="s">
        <v>11</v>
      </c>
      <c r="E3811" t="s">
        <v>3</v>
      </c>
      <c r="F3811" s="12">
        <v>1</v>
      </c>
      <c r="G3811" s="2">
        <v>50182</v>
      </c>
      <c r="H3811" t="s">
        <v>4</v>
      </c>
      <c r="J3811" t="s">
        <v>12</v>
      </c>
      <c r="K3811" s="9" t="str">
        <f t="shared" si="298"/>
        <v>Giò tai lưỡi xào gói 250g</v>
      </c>
      <c r="L3811" s="8" t="str">
        <f>VLOOKUP(K3811,'[1]Mã Misa'!$B$2:$D$74,2,0)</f>
        <v>Giò Tai Lưỡi Xào 250g</v>
      </c>
      <c r="M3811" s="8" t="str">
        <f>VLOOKUP(L3811,'[1]Mã Misa'!$C$2:$D$74,2,0)</f>
        <v>GTLX250G</v>
      </c>
      <c r="N3811" s="2">
        <v>50182</v>
      </c>
      <c r="O3811" t="s">
        <v>5471</v>
      </c>
      <c r="P3811" s="8" t="str">
        <f t="shared" si="299"/>
        <v>0012428</v>
      </c>
      <c r="Q3811" s="8" t="e">
        <f t="shared" si="297"/>
        <v>#N/A</v>
      </c>
      <c r="R3811" s="19">
        <v>44557</v>
      </c>
      <c r="S3811" s="17" t="s">
        <v>5472</v>
      </c>
      <c r="T3811" s="8" t="str">
        <f t="shared" si="300"/>
        <v>VM+ HPG 17</v>
      </c>
      <c r="U3811" t="s">
        <v>11861</v>
      </c>
      <c r="Y3811" t="str">
        <f t="shared" si="301"/>
        <v>WINCOMHAIPHONG</v>
      </c>
    </row>
    <row r="3812" spans="1:25" x14ac:dyDescent="0.2">
      <c r="A3812" t="s">
        <v>0</v>
      </c>
      <c r="B3812" t="s">
        <v>5470</v>
      </c>
      <c r="D3812" t="s">
        <v>121</v>
      </c>
      <c r="E3812" t="s">
        <v>3</v>
      </c>
      <c r="F3812" s="12">
        <v>1</v>
      </c>
      <c r="G3812" s="2">
        <v>73431</v>
      </c>
      <c r="H3812" t="s">
        <v>4</v>
      </c>
      <c r="J3812" t="s">
        <v>122</v>
      </c>
      <c r="K3812" s="9" t="str">
        <f t="shared" si="298"/>
        <v>Chân giò heo muối gói 300g</v>
      </c>
      <c r="L3812" s="8" t="str">
        <f>VLOOKUP(K3812,'[1]Mã Misa'!$B$2:$D$74,2,0)</f>
        <v>Chân giò heo muối 300g</v>
      </c>
      <c r="M3812" s="8" t="str">
        <f>VLOOKUP(L3812,'[1]Mã Misa'!$C$2:$D$74,2,0)</f>
        <v>CGM300</v>
      </c>
      <c r="N3812" s="2">
        <v>73431</v>
      </c>
      <c r="O3812" t="s">
        <v>5471</v>
      </c>
      <c r="P3812" s="8" t="str">
        <f t="shared" si="299"/>
        <v>0012428</v>
      </c>
      <c r="Q3812" s="8" t="e">
        <f t="shared" si="297"/>
        <v>#N/A</v>
      </c>
      <c r="R3812" s="19">
        <v>44557</v>
      </c>
      <c r="S3812" s="17" t="s">
        <v>5472</v>
      </c>
      <c r="T3812" s="8" t="str">
        <f t="shared" si="300"/>
        <v>VM+ HPG 17</v>
      </c>
      <c r="U3812" t="s">
        <v>11861</v>
      </c>
      <c r="Y3812" t="str">
        <f t="shared" si="301"/>
        <v>WINCOMHAIPHONG</v>
      </c>
    </row>
    <row r="3813" spans="1:25" x14ac:dyDescent="0.2">
      <c r="A3813" t="s">
        <v>0</v>
      </c>
      <c r="B3813" t="s">
        <v>5470</v>
      </c>
      <c r="D3813" t="s">
        <v>15</v>
      </c>
      <c r="E3813" t="s">
        <v>3</v>
      </c>
      <c r="F3813" s="12">
        <v>2</v>
      </c>
      <c r="G3813" s="2">
        <v>92000</v>
      </c>
      <c r="H3813" t="s">
        <v>4</v>
      </c>
      <c r="J3813" t="s">
        <v>16</v>
      </c>
      <c r="K3813" s="9" t="str">
        <f t="shared" si="298"/>
        <v>Mộc nấm hương gói 250g</v>
      </c>
      <c r="L3813" s="8" t="str">
        <f>VLOOKUP(K3813,'[1]Mã Misa'!$B$2:$D$74,2,0)</f>
        <v>Mộc Nấm Hương 250g</v>
      </c>
      <c r="M3813" s="8" t="str">
        <f>VLOOKUP(L3813,'[1]Mã Misa'!$C$2:$D$74,2,0)</f>
        <v>MNH250</v>
      </c>
      <c r="N3813" s="2">
        <v>46000</v>
      </c>
      <c r="O3813" t="s">
        <v>5471</v>
      </c>
      <c r="P3813" s="8" t="str">
        <f t="shared" si="299"/>
        <v>0012428</v>
      </c>
      <c r="Q3813" s="8" t="e">
        <f t="shared" si="297"/>
        <v>#N/A</v>
      </c>
      <c r="R3813" s="19">
        <v>44557</v>
      </c>
      <c r="S3813" s="17" t="s">
        <v>5472</v>
      </c>
      <c r="T3813" s="8" t="str">
        <f t="shared" si="300"/>
        <v>VM+ HPG 17</v>
      </c>
      <c r="U3813" t="s">
        <v>11861</v>
      </c>
      <c r="Y3813" t="str">
        <f t="shared" si="301"/>
        <v>WINCOMHAIPHONG</v>
      </c>
    </row>
    <row r="3814" spans="1:25" x14ac:dyDescent="0.2">
      <c r="A3814" t="s">
        <v>0</v>
      </c>
      <c r="B3814" t="s">
        <v>5470</v>
      </c>
      <c r="D3814" t="s">
        <v>30</v>
      </c>
      <c r="E3814" t="s">
        <v>3</v>
      </c>
      <c r="F3814" s="12">
        <v>3</v>
      </c>
      <c r="G3814" s="2">
        <v>333174</v>
      </c>
      <c r="H3814" t="s">
        <v>4</v>
      </c>
      <c r="J3814" t="s">
        <v>31</v>
      </c>
      <c r="K3814" s="9" t="str">
        <f t="shared" si="298"/>
        <v>Gà muối gói 500g</v>
      </c>
      <c r="L3814" s="8" t="str">
        <f>VLOOKUP(K3814,'[1]Mã Misa'!$B$2:$D$74,2,0)</f>
        <v>Gà muối 500g</v>
      </c>
      <c r="M3814" s="8" t="str">
        <f>VLOOKUP(L3814,'[1]Mã Misa'!$C$2:$D$74,2,0)</f>
        <v>GM500</v>
      </c>
      <c r="N3814" s="2">
        <v>111058</v>
      </c>
      <c r="O3814" t="s">
        <v>5471</v>
      </c>
      <c r="P3814" s="8" t="str">
        <f t="shared" si="299"/>
        <v>0012428</v>
      </c>
      <c r="Q3814" s="8" t="e">
        <f t="shared" si="297"/>
        <v>#N/A</v>
      </c>
      <c r="R3814" s="19">
        <v>44557</v>
      </c>
      <c r="S3814" s="17" t="s">
        <v>5472</v>
      </c>
      <c r="T3814" s="8" t="str">
        <f t="shared" si="300"/>
        <v>VM+ HPG 17</v>
      </c>
      <c r="U3814" t="s">
        <v>11861</v>
      </c>
      <c r="Y3814" t="str">
        <f t="shared" si="301"/>
        <v>WINCOMHAIPHONG</v>
      </c>
    </row>
    <row r="3815" spans="1:25" x14ac:dyDescent="0.2">
      <c r="A3815" t="s">
        <v>0</v>
      </c>
      <c r="B3815" t="s">
        <v>5473</v>
      </c>
      <c r="D3815" t="s">
        <v>42</v>
      </c>
      <c r="E3815" t="s">
        <v>3</v>
      </c>
      <c r="F3815" s="12">
        <v>3</v>
      </c>
      <c r="G3815" s="2">
        <v>263361</v>
      </c>
      <c r="H3815" t="s">
        <v>4</v>
      </c>
      <c r="J3815" t="s">
        <v>43</v>
      </c>
      <c r="K3815" s="9" t="str">
        <f t="shared" si="298"/>
        <v>Bắp bò muối gói 200g</v>
      </c>
      <c r="L3815" s="8" t="str">
        <f>VLOOKUP(K3815,'[1]Mã Misa'!$B$2:$D$74,2,0)</f>
        <v>Bắp bò muối 200g</v>
      </c>
      <c r="M3815" s="8" t="str">
        <f>VLOOKUP(L3815,'[1]Mã Misa'!$C$2:$D$74,2,0)</f>
        <v>BBM200</v>
      </c>
      <c r="N3815" s="2">
        <v>87787</v>
      </c>
      <c r="O3815" t="s">
        <v>5474</v>
      </c>
      <c r="P3815" s="8" t="str">
        <f t="shared" si="299"/>
        <v>0001749</v>
      </c>
      <c r="Q3815" s="8" t="e">
        <f t="shared" si="297"/>
        <v>#N/A</v>
      </c>
      <c r="R3815" s="19">
        <v>44557</v>
      </c>
      <c r="S3815" s="17" t="s">
        <v>5475</v>
      </c>
      <c r="T3815" s="8" t="str">
        <f t="shared" si="300"/>
        <v>VM+ DLK 25</v>
      </c>
      <c r="U3815" t="s">
        <v>11862</v>
      </c>
      <c r="Y3815" t="str">
        <f t="shared" si="301"/>
        <v>WINCOMDAKLAK</v>
      </c>
    </row>
    <row r="3816" spans="1:25" x14ac:dyDescent="0.2">
      <c r="A3816" t="s">
        <v>0</v>
      </c>
      <c r="B3816" t="s">
        <v>5476</v>
      </c>
      <c r="D3816" t="s">
        <v>42</v>
      </c>
      <c r="E3816" t="s">
        <v>3</v>
      </c>
      <c r="F3816" s="12">
        <v>3</v>
      </c>
      <c r="G3816" s="2">
        <v>263361</v>
      </c>
      <c r="H3816" t="s">
        <v>4</v>
      </c>
      <c r="J3816" t="s">
        <v>43</v>
      </c>
      <c r="K3816" s="9" t="str">
        <f t="shared" si="298"/>
        <v>Bắp bò muối gói 200g</v>
      </c>
      <c r="L3816" s="8" t="str">
        <f>VLOOKUP(K3816,'[1]Mã Misa'!$B$2:$D$74,2,0)</f>
        <v>Bắp bò muối 200g</v>
      </c>
      <c r="M3816" s="8" t="str">
        <f>VLOOKUP(L3816,'[1]Mã Misa'!$C$2:$D$74,2,0)</f>
        <v>BBM200</v>
      </c>
      <c r="N3816" s="2">
        <v>87787</v>
      </c>
      <c r="O3816" t="s">
        <v>5477</v>
      </c>
      <c r="P3816" s="8" t="str">
        <f t="shared" si="299"/>
        <v>0012429</v>
      </c>
      <c r="Q3816" s="8" t="e">
        <f t="shared" si="297"/>
        <v>#N/A</v>
      </c>
      <c r="R3816" s="19">
        <v>44557</v>
      </c>
      <c r="S3816" s="17" t="s">
        <v>5472</v>
      </c>
      <c r="T3816" s="8" t="str">
        <f t="shared" si="300"/>
        <v>VM+ HPG 17</v>
      </c>
      <c r="U3816" t="s">
        <v>11861</v>
      </c>
      <c r="Y3816" t="str">
        <f t="shared" si="301"/>
        <v>WINCOMHAIPHONG</v>
      </c>
    </row>
    <row r="3817" spans="1:25" x14ac:dyDescent="0.2">
      <c r="A3817" t="s">
        <v>0</v>
      </c>
      <c r="B3817" t="s">
        <v>5478</v>
      </c>
      <c r="D3817" t="s">
        <v>42</v>
      </c>
      <c r="E3817" t="s">
        <v>3</v>
      </c>
      <c r="F3817" s="12">
        <v>9</v>
      </c>
      <c r="G3817" s="2">
        <v>790083</v>
      </c>
      <c r="H3817" t="s">
        <v>4</v>
      </c>
      <c r="J3817" t="s">
        <v>43</v>
      </c>
      <c r="K3817" s="9" t="str">
        <f t="shared" si="298"/>
        <v>Bắp bò muối gói 200g</v>
      </c>
      <c r="L3817" s="8" t="str">
        <f>VLOOKUP(K3817,'[1]Mã Misa'!$B$2:$D$74,2,0)</f>
        <v>Bắp bò muối 200g</v>
      </c>
      <c r="M3817" s="8" t="str">
        <f>VLOOKUP(L3817,'[1]Mã Misa'!$C$2:$D$74,2,0)</f>
        <v>BBM200</v>
      </c>
      <c r="N3817" s="2">
        <v>87787</v>
      </c>
      <c r="O3817" t="s">
        <v>5479</v>
      </c>
      <c r="P3817" s="8" t="str">
        <f t="shared" si="299"/>
        <v>0164705</v>
      </c>
      <c r="Q3817" s="8" t="e">
        <f t="shared" si="297"/>
        <v>#N/A</v>
      </c>
      <c r="R3817" s="19">
        <v>44557</v>
      </c>
      <c r="S3817" s="17" t="s">
        <v>302</v>
      </c>
      <c r="T3817" s="8" t="str">
        <f t="shared" si="300"/>
        <v>VM+ HNI 42</v>
      </c>
      <c r="U3817" t="s">
        <v>10592</v>
      </c>
      <c r="Y3817" t="str">
        <f t="shared" si="301"/>
        <v>WINCOMHANOI</v>
      </c>
    </row>
    <row r="3818" spans="1:25" x14ac:dyDescent="0.2">
      <c r="A3818" t="s">
        <v>0</v>
      </c>
      <c r="B3818" t="s">
        <v>5480</v>
      </c>
      <c r="D3818" t="s">
        <v>42</v>
      </c>
      <c r="E3818" t="s">
        <v>3</v>
      </c>
      <c r="F3818" s="12">
        <v>6</v>
      </c>
      <c r="G3818" s="2">
        <v>526722</v>
      </c>
      <c r="H3818" t="s">
        <v>4</v>
      </c>
      <c r="J3818" t="s">
        <v>43</v>
      </c>
      <c r="K3818" s="9" t="str">
        <f t="shared" si="298"/>
        <v>Bắp bò muối gói 200g</v>
      </c>
      <c r="L3818" s="8" t="str">
        <f>VLOOKUP(K3818,'[1]Mã Misa'!$B$2:$D$74,2,0)</f>
        <v>Bắp bò muối 200g</v>
      </c>
      <c r="M3818" s="8" t="str">
        <f>VLOOKUP(L3818,'[1]Mã Misa'!$C$2:$D$74,2,0)</f>
        <v>BBM200</v>
      </c>
      <c r="N3818" s="2">
        <v>87787</v>
      </c>
      <c r="O3818" t="s">
        <v>5481</v>
      </c>
      <c r="P3818" s="8" t="str">
        <f t="shared" si="299"/>
        <v>0164706</v>
      </c>
      <c r="Q3818" s="8" t="e">
        <f t="shared" si="297"/>
        <v>#N/A</v>
      </c>
      <c r="R3818" s="19">
        <v>44557</v>
      </c>
      <c r="S3818" s="17" t="s">
        <v>5482</v>
      </c>
      <c r="T3818" s="8" t="str">
        <f t="shared" si="300"/>
        <v>VM+ HNI Lô</v>
      </c>
      <c r="U3818" t="s">
        <v>11863</v>
      </c>
      <c r="Y3818" t="str">
        <f t="shared" si="301"/>
        <v>WINCOMHANOI</v>
      </c>
    </row>
    <row r="3819" spans="1:25" x14ac:dyDescent="0.2">
      <c r="A3819" t="s">
        <v>0</v>
      </c>
      <c r="B3819" t="s">
        <v>5483</v>
      </c>
      <c r="D3819" t="s">
        <v>42</v>
      </c>
      <c r="E3819" t="s">
        <v>3</v>
      </c>
      <c r="F3819" s="12">
        <v>2</v>
      </c>
      <c r="G3819" s="2">
        <v>175574</v>
      </c>
      <c r="H3819" t="s">
        <v>4</v>
      </c>
      <c r="J3819" t="s">
        <v>43</v>
      </c>
      <c r="K3819" s="9" t="str">
        <f t="shared" si="298"/>
        <v>Bắp bò muối gói 200g</v>
      </c>
      <c r="L3819" s="8" t="str">
        <f>VLOOKUP(K3819,'[1]Mã Misa'!$B$2:$D$74,2,0)</f>
        <v>Bắp bò muối 200g</v>
      </c>
      <c r="M3819" s="8" t="str">
        <f>VLOOKUP(L3819,'[1]Mã Misa'!$C$2:$D$74,2,0)</f>
        <v>BBM200</v>
      </c>
      <c r="N3819" s="2">
        <v>87787</v>
      </c>
      <c r="O3819" t="s">
        <v>5484</v>
      </c>
      <c r="P3819" s="8" t="str">
        <f t="shared" si="299"/>
        <v>0164707</v>
      </c>
      <c r="Q3819" s="8" t="e">
        <f t="shared" si="297"/>
        <v>#N/A</v>
      </c>
      <c r="R3819" s="19">
        <v>44557</v>
      </c>
      <c r="S3819" s="17" t="s">
        <v>5485</v>
      </c>
      <c r="T3819" s="8" t="str">
        <f t="shared" si="300"/>
        <v>VM+ HNI TM</v>
      </c>
      <c r="U3819" t="s">
        <v>11864</v>
      </c>
      <c r="Y3819" t="str">
        <f t="shared" si="301"/>
        <v>WINCOMHANOI</v>
      </c>
    </row>
    <row r="3820" spans="1:25" x14ac:dyDescent="0.2">
      <c r="A3820" t="s">
        <v>0</v>
      </c>
      <c r="B3820" t="s">
        <v>5486</v>
      </c>
      <c r="D3820" t="s">
        <v>42</v>
      </c>
      <c r="E3820" t="s">
        <v>3</v>
      </c>
      <c r="F3820" s="12">
        <v>9</v>
      </c>
      <c r="G3820" s="2">
        <v>790083</v>
      </c>
      <c r="H3820" t="s">
        <v>4</v>
      </c>
      <c r="J3820" t="s">
        <v>43</v>
      </c>
      <c r="K3820" s="9" t="str">
        <f t="shared" si="298"/>
        <v>Bắp bò muối gói 200g</v>
      </c>
      <c r="L3820" s="8" t="str">
        <f>VLOOKUP(K3820,'[1]Mã Misa'!$B$2:$D$74,2,0)</f>
        <v>Bắp bò muối 200g</v>
      </c>
      <c r="M3820" s="8" t="str">
        <f>VLOOKUP(L3820,'[1]Mã Misa'!$C$2:$D$74,2,0)</f>
        <v>BBM200</v>
      </c>
      <c r="N3820" s="2">
        <v>87787</v>
      </c>
      <c r="O3820" t="s">
        <v>5487</v>
      </c>
      <c r="P3820" s="8" t="str">
        <f t="shared" si="299"/>
        <v>0048752</v>
      </c>
      <c r="Q3820" s="8" t="e">
        <f t="shared" si="297"/>
        <v>#N/A</v>
      </c>
      <c r="R3820" s="19">
        <v>44557</v>
      </c>
      <c r="S3820" s="17" t="s">
        <v>3815</v>
      </c>
      <c r="T3820" s="8" t="str">
        <f t="shared" si="300"/>
        <v>VM+ HCM 94</v>
      </c>
      <c r="U3820" t="s">
        <v>11535</v>
      </c>
      <c r="Y3820" t="str">
        <f t="shared" si="301"/>
        <v>WINCOMHOCHIMINH</v>
      </c>
    </row>
    <row r="3821" spans="1:25" x14ac:dyDescent="0.2">
      <c r="A3821" t="s">
        <v>0</v>
      </c>
      <c r="B3821" t="s">
        <v>5488</v>
      </c>
      <c r="D3821" t="s">
        <v>42</v>
      </c>
      <c r="E3821" t="s">
        <v>3</v>
      </c>
      <c r="F3821" s="12">
        <v>8</v>
      </c>
      <c r="G3821" s="2">
        <v>702296</v>
      </c>
      <c r="H3821" t="s">
        <v>4</v>
      </c>
      <c r="J3821" t="s">
        <v>43</v>
      </c>
      <c r="K3821" s="9" t="str">
        <f t="shared" si="298"/>
        <v>Bắp bò muối gói 200g</v>
      </c>
      <c r="L3821" s="8" t="str">
        <f>VLOOKUP(K3821,'[1]Mã Misa'!$B$2:$D$74,2,0)</f>
        <v>Bắp bò muối 200g</v>
      </c>
      <c r="M3821" s="8" t="str">
        <f>VLOOKUP(L3821,'[1]Mã Misa'!$C$2:$D$74,2,0)</f>
        <v>BBM200</v>
      </c>
      <c r="N3821" s="2">
        <v>87787</v>
      </c>
      <c r="O3821" t="s">
        <v>5489</v>
      </c>
      <c r="P3821" s="8" t="str">
        <f t="shared" si="299"/>
        <v>0164708</v>
      </c>
      <c r="Q3821" s="8" t="e">
        <f t="shared" si="297"/>
        <v>#N/A</v>
      </c>
      <c r="R3821" s="19">
        <v>44557</v>
      </c>
      <c r="S3821" s="17" t="s">
        <v>116</v>
      </c>
      <c r="T3821" s="8" t="str">
        <f t="shared" si="300"/>
        <v>VM+ HNI 38</v>
      </c>
      <c r="U3821" t="s">
        <v>10532</v>
      </c>
      <c r="Y3821" t="str">
        <f t="shared" si="301"/>
        <v>WINCOMHANOI</v>
      </c>
    </row>
    <row r="3822" spans="1:25" x14ac:dyDescent="0.2">
      <c r="A3822" t="s">
        <v>0</v>
      </c>
      <c r="B3822" t="s">
        <v>5490</v>
      </c>
      <c r="D3822" t="s">
        <v>42</v>
      </c>
      <c r="E3822" t="s">
        <v>3</v>
      </c>
      <c r="F3822" s="12">
        <v>8</v>
      </c>
      <c r="G3822" s="2">
        <v>702296</v>
      </c>
      <c r="H3822" t="s">
        <v>4</v>
      </c>
      <c r="J3822" t="s">
        <v>43</v>
      </c>
      <c r="K3822" s="9" t="str">
        <f t="shared" si="298"/>
        <v>Bắp bò muối gói 200g</v>
      </c>
      <c r="L3822" s="8" t="str">
        <f>VLOOKUP(K3822,'[1]Mã Misa'!$B$2:$D$74,2,0)</f>
        <v>Bắp bò muối 200g</v>
      </c>
      <c r="M3822" s="8" t="str">
        <f>VLOOKUP(L3822,'[1]Mã Misa'!$C$2:$D$74,2,0)</f>
        <v>BBM200</v>
      </c>
      <c r="N3822" s="2">
        <v>87787</v>
      </c>
      <c r="O3822" t="s">
        <v>5491</v>
      </c>
      <c r="P3822" s="8" t="str">
        <f t="shared" si="299"/>
        <v>0164711</v>
      </c>
      <c r="Q3822" s="8" t="e">
        <f t="shared" si="297"/>
        <v>#N/A</v>
      </c>
      <c r="R3822" s="19">
        <v>44557</v>
      </c>
      <c r="S3822" s="17" t="s">
        <v>5492</v>
      </c>
      <c r="T3822" s="8" t="str">
        <f t="shared" si="300"/>
        <v>VM+ HNI Gi</v>
      </c>
      <c r="U3822" t="s">
        <v>11865</v>
      </c>
      <c r="Y3822" t="str">
        <f t="shared" si="301"/>
        <v>WINCOMHANOI</v>
      </c>
    </row>
    <row r="3823" spans="1:25" x14ac:dyDescent="0.2">
      <c r="A3823" t="s">
        <v>0</v>
      </c>
      <c r="B3823" t="s">
        <v>5493</v>
      </c>
      <c r="D3823" t="s">
        <v>42</v>
      </c>
      <c r="E3823" t="s">
        <v>3</v>
      </c>
      <c r="F3823" s="12">
        <v>10</v>
      </c>
      <c r="G3823" s="2">
        <v>877870</v>
      </c>
      <c r="H3823" t="s">
        <v>4</v>
      </c>
      <c r="J3823" t="s">
        <v>43</v>
      </c>
      <c r="K3823" s="9" t="str">
        <f t="shared" si="298"/>
        <v>Bắp bò muối gói 200g</v>
      </c>
      <c r="L3823" s="8" t="str">
        <f>VLOOKUP(K3823,'[1]Mã Misa'!$B$2:$D$74,2,0)</f>
        <v>Bắp bò muối 200g</v>
      </c>
      <c r="M3823" s="8" t="str">
        <f>VLOOKUP(L3823,'[1]Mã Misa'!$C$2:$D$74,2,0)</f>
        <v>BBM200</v>
      </c>
      <c r="N3823" s="2">
        <v>87787</v>
      </c>
      <c r="O3823" t="s">
        <v>5494</v>
      </c>
      <c r="P3823" s="8" t="str">
        <f t="shared" si="299"/>
        <v>0048753</v>
      </c>
      <c r="Q3823" s="8" t="e">
        <f t="shared" si="297"/>
        <v>#N/A</v>
      </c>
      <c r="R3823" s="19">
        <v>44557</v>
      </c>
      <c r="S3823" s="17" t="s">
        <v>4068</v>
      </c>
      <c r="T3823" s="8" t="str">
        <f t="shared" si="300"/>
        <v>VM+ HCM CC</v>
      </c>
      <c r="U3823" t="s">
        <v>11585</v>
      </c>
      <c r="Y3823" t="str">
        <f t="shared" si="301"/>
        <v>WINCOMHOCHIMINH</v>
      </c>
    </row>
    <row r="3824" spans="1:25" x14ac:dyDescent="0.2">
      <c r="A3824" t="s">
        <v>0</v>
      </c>
      <c r="B3824" t="s">
        <v>5495</v>
      </c>
      <c r="D3824" t="s">
        <v>42</v>
      </c>
      <c r="E3824" t="s">
        <v>3</v>
      </c>
      <c r="F3824" s="12">
        <v>3</v>
      </c>
      <c r="G3824" s="2">
        <v>263361</v>
      </c>
      <c r="H3824" t="s">
        <v>4</v>
      </c>
      <c r="J3824" t="s">
        <v>43</v>
      </c>
      <c r="K3824" s="9" t="str">
        <f t="shared" si="298"/>
        <v>Bắp bò muối gói 200g</v>
      </c>
      <c r="L3824" s="8" t="str">
        <f>VLOOKUP(K3824,'[1]Mã Misa'!$B$2:$D$74,2,0)</f>
        <v>Bắp bò muối 200g</v>
      </c>
      <c r="M3824" s="8" t="str">
        <f>VLOOKUP(L3824,'[1]Mã Misa'!$C$2:$D$74,2,0)</f>
        <v>BBM200</v>
      </c>
      <c r="N3824" s="2">
        <v>87787</v>
      </c>
      <c r="O3824" t="s">
        <v>5496</v>
      </c>
      <c r="P3824" s="8" t="str">
        <f t="shared" si="299"/>
        <v>0164712</v>
      </c>
      <c r="Q3824" s="8" t="e">
        <f t="shared" si="297"/>
        <v>#N/A</v>
      </c>
      <c r="R3824" s="19">
        <v>44557</v>
      </c>
      <c r="S3824" s="17" t="s">
        <v>5497</v>
      </c>
      <c r="T3824" s="8" t="str">
        <f t="shared" si="300"/>
        <v>VM+ HNI Tổ</v>
      </c>
      <c r="U3824" t="s">
        <v>11866</v>
      </c>
      <c r="Y3824" t="str">
        <f t="shared" si="301"/>
        <v>WINCOMHANOI</v>
      </c>
    </row>
    <row r="3825" spans="1:25" x14ac:dyDescent="0.2">
      <c r="A3825" t="s">
        <v>0</v>
      </c>
      <c r="B3825" t="s">
        <v>5498</v>
      </c>
      <c r="D3825" t="s">
        <v>42</v>
      </c>
      <c r="E3825" t="s">
        <v>3</v>
      </c>
      <c r="F3825" s="12">
        <v>9</v>
      </c>
      <c r="G3825" s="2">
        <v>790083</v>
      </c>
      <c r="H3825" t="s">
        <v>4</v>
      </c>
      <c r="J3825" t="s">
        <v>43</v>
      </c>
      <c r="K3825" s="9" t="str">
        <f t="shared" si="298"/>
        <v>Bắp bò muối gói 200g</v>
      </c>
      <c r="L3825" s="8" t="str">
        <f>VLOOKUP(K3825,'[1]Mã Misa'!$B$2:$D$74,2,0)</f>
        <v>Bắp bò muối 200g</v>
      </c>
      <c r="M3825" s="8" t="str">
        <f>VLOOKUP(L3825,'[1]Mã Misa'!$C$2:$D$74,2,0)</f>
        <v>BBM200</v>
      </c>
      <c r="N3825" s="2">
        <v>87787</v>
      </c>
      <c r="O3825" t="s">
        <v>5499</v>
      </c>
      <c r="P3825" s="8" t="str">
        <f t="shared" si="299"/>
        <v>0048754</v>
      </c>
      <c r="Q3825" s="8" t="e">
        <f t="shared" si="297"/>
        <v>#N/A</v>
      </c>
      <c r="R3825" s="19">
        <v>44557</v>
      </c>
      <c r="S3825" s="17" t="s">
        <v>1682</v>
      </c>
      <c r="T3825" s="8" t="str">
        <f t="shared" si="300"/>
        <v>VM+ HCM Vi</v>
      </c>
      <c r="U3825" t="s">
        <v>10995</v>
      </c>
      <c r="Y3825" t="str">
        <f t="shared" si="301"/>
        <v>WINCOMHOCHIMINH</v>
      </c>
    </row>
    <row r="3826" spans="1:25" x14ac:dyDescent="0.2">
      <c r="A3826" t="s">
        <v>0</v>
      </c>
      <c r="B3826" t="s">
        <v>5500</v>
      </c>
      <c r="D3826" t="s">
        <v>42</v>
      </c>
      <c r="E3826" t="s">
        <v>3</v>
      </c>
      <c r="F3826" s="12">
        <v>7</v>
      </c>
      <c r="G3826" s="2">
        <v>614509</v>
      </c>
      <c r="H3826" t="s">
        <v>4</v>
      </c>
      <c r="J3826" t="s">
        <v>43</v>
      </c>
      <c r="K3826" s="9" t="str">
        <f t="shared" si="298"/>
        <v>Bắp bò muối gói 200g</v>
      </c>
      <c r="L3826" s="8" t="str">
        <f>VLOOKUP(K3826,'[1]Mã Misa'!$B$2:$D$74,2,0)</f>
        <v>Bắp bò muối 200g</v>
      </c>
      <c r="M3826" s="8" t="str">
        <f>VLOOKUP(L3826,'[1]Mã Misa'!$C$2:$D$74,2,0)</f>
        <v>BBM200</v>
      </c>
      <c r="N3826" s="2">
        <v>87787</v>
      </c>
      <c r="O3826" t="s">
        <v>5501</v>
      </c>
      <c r="P3826" s="8" t="str">
        <f t="shared" si="299"/>
        <v>0164713</v>
      </c>
      <c r="Q3826" s="8" t="e">
        <f t="shared" si="297"/>
        <v>#N/A</v>
      </c>
      <c r="R3826" s="19">
        <v>44557</v>
      </c>
      <c r="S3826" s="17" t="s">
        <v>1975</v>
      </c>
      <c r="T3826" s="8" t="str">
        <f t="shared" si="300"/>
        <v>VM+ HNI 17</v>
      </c>
      <c r="U3826" t="s">
        <v>11072</v>
      </c>
      <c r="Y3826" t="str">
        <f t="shared" si="301"/>
        <v>WINCOMHANOI</v>
      </c>
    </row>
    <row r="3827" spans="1:25" x14ac:dyDescent="0.2">
      <c r="A3827" t="s">
        <v>0</v>
      </c>
      <c r="B3827" t="s">
        <v>5502</v>
      </c>
      <c r="D3827" t="s">
        <v>42</v>
      </c>
      <c r="E3827" t="s">
        <v>3</v>
      </c>
      <c r="F3827" s="12">
        <v>12</v>
      </c>
      <c r="G3827" s="2">
        <v>1053444</v>
      </c>
      <c r="H3827" t="s">
        <v>4</v>
      </c>
      <c r="J3827" t="s">
        <v>43</v>
      </c>
      <c r="K3827" s="9" t="str">
        <f t="shared" si="298"/>
        <v>Bắp bò muối gói 200g</v>
      </c>
      <c r="L3827" s="8" t="str">
        <f>VLOOKUP(K3827,'[1]Mã Misa'!$B$2:$D$74,2,0)</f>
        <v>Bắp bò muối 200g</v>
      </c>
      <c r="M3827" s="8" t="str">
        <f>VLOOKUP(L3827,'[1]Mã Misa'!$C$2:$D$74,2,0)</f>
        <v>BBM200</v>
      </c>
      <c r="N3827" s="2">
        <v>87787</v>
      </c>
      <c r="O3827" t="s">
        <v>5503</v>
      </c>
      <c r="P3827" s="8" t="str">
        <f t="shared" si="299"/>
        <v>0048755</v>
      </c>
      <c r="Q3827" s="8" t="e">
        <f t="shared" si="297"/>
        <v>#N/A</v>
      </c>
      <c r="R3827" s="19">
        <v>44557</v>
      </c>
      <c r="S3827" s="17" t="s">
        <v>5504</v>
      </c>
      <c r="T3827" s="8" t="str">
        <f t="shared" si="300"/>
        <v>VM+HCM CS3</v>
      </c>
      <c r="U3827" t="s">
        <v>11867</v>
      </c>
      <c r="Y3827" t="str">
        <f t="shared" si="301"/>
        <v>WINCOMHOCHIMINH</v>
      </c>
    </row>
    <row r="3828" spans="1:25" x14ac:dyDescent="0.2">
      <c r="A3828" t="s">
        <v>0</v>
      </c>
      <c r="B3828" t="s">
        <v>5505</v>
      </c>
      <c r="D3828" t="s">
        <v>11</v>
      </c>
      <c r="E3828" t="s">
        <v>3</v>
      </c>
      <c r="F3828" s="12">
        <v>1</v>
      </c>
      <c r="G3828" s="2">
        <v>50182</v>
      </c>
      <c r="H3828" t="s">
        <v>4</v>
      </c>
      <c r="J3828" t="s">
        <v>12</v>
      </c>
      <c r="K3828" s="9" t="str">
        <f t="shared" si="298"/>
        <v>Giò tai lưỡi xào gói 250g</v>
      </c>
      <c r="L3828" s="8" t="str">
        <f>VLOOKUP(K3828,'[1]Mã Misa'!$B$2:$D$74,2,0)</f>
        <v>Giò Tai Lưỡi Xào 250g</v>
      </c>
      <c r="M3828" s="8" t="str">
        <f>VLOOKUP(L3828,'[1]Mã Misa'!$C$2:$D$74,2,0)</f>
        <v>GTLX250G</v>
      </c>
      <c r="N3828" s="2">
        <v>50182</v>
      </c>
      <c r="O3828" t="s">
        <v>5506</v>
      </c>
      <c r="P3828" s="8" t="str">
        <f t="shared" si="299"/>
        <v>0003478</v>
      </c>
      <c r="Q3828" s="8" t="e">
        <f t="shared" si="297"/>
        <v>#N/A</v>
      </c>
      <c r="R3828" s="19">
        <v>44557</v>
      </c>
      <c r="S3828" s="17" t="s">
        <v>443</v>
      </c>
      <c r="T3828" s="8" t="str">
        <f t="shared" si="300"/>
        <v>VM+ HDG 10</v>
      </c>
      <c r="U3828" t="s">
        <v>10637</v>
      </c>
      <c r="Y3828" t="str">
        <f t="shared" si="301"/>
        <v>WINCOMHAIDUONG</v>
      </c>
    </row>
    <row r="3829" spans="1:25" x14ac:dyDescent="0.2">
      <c r="A3829" t="s">
        <v>0</v>
      </c>
      <c r="B3829" t="s">
        <v>5505</v>
      </c>
      <c r="D3829" t="s">
        <v>15</v>
      </c>
      <c r="E3829" t="s">
        <v>3</v>
      </c>
      <c r="F3829" s="12">
        <v>4</v>
      </c>
      <c r="G3829" s="2">
        <v>184000</v>
      </c>
      <c r="H3829" t="s">
        <v>4</v>
      </c>
      <c r="J3829" t="s">
        <v>16</v>
      </c>
      <c r="K3829" s="9" t="str">
        <f t="shared" si="298"/>
        <v>Mộc nấm hương gói 250g</v>
      </c>
      <c r="L3829" s="8" t="str">
        <f>VLOOKUP(K3829,'[1]Mã Misa'!$B$2:$D$74,2,0)</f>
        <v>Mộc Nấm Hương 250g</v>
      </c>
      <c r="M3829" s="8" t="str">
        <f>VLOOKUP(L3829,'[1]Mã Misa'!$C$2:$D$74,2,0)</f>
        <v>MNH250</v>
      </c>
      <c r="N3829" s="2">
        <v>46000</v>
      </c>
      <c r="O3829" t="s">
        <v>5506</v>
      </c>
      <c r="P3829" s="8" t="str">
        <f t="shared" si="299"/>
        <v>0003478</v>
      </c>
      <c r="Q3829" s="8" t="e">
        <f t="shared" si="297"/>
        <v>#N/A</v>
      </c>
      <c r="R3829" s="19">
        <v>44557</v>
      </c>
      <c r="S3829" s="17" t="s">
        <v>443</v>
      </c>
      <c r="T3829" s="8" t="str">
        <f t="shared" si="300"/>
        <v>VM+ HDG 10</v>
      </c>
      <c r="U3829" t="s">
        <v>10637</v>
      </c>
      <c r="Y3829" t="str">
        <f t="shared" si="301"/>
        <v>WINCOMHAIDUONG</v>
      </c>
    </row>
    <row r="3830" spans="1:25" x14ac:dyDescent="0.2">
      <c r="A3830" t="s">
        <v>0</v>
      </c>
      <c r="B3830" t="s">
        <v>5505</v>
      </c>
      <c r="D3830" t="s">
        <v>21</v>
      </c>
      <c r="E3830" t="s">
        <v>3</v>
      </c>
      <c r="F3830" s="12">
        <v>2</v>
      </c>
      <c r="G3830" s="2">
        <v>148500</v>
      </c>
      <c r="H3830" t="s">
        <v>4</v>
      </c>
      <c r="J3830" t="s">
        <v>22</v>
      </c>
      <c r="K3830" s="9" t="str">
        <f t="shared" si="298"/>
        <v>_Chả cốm 300g</v>
      </c>
      <c r="L3830" s="8" t="str">
        <f>VLOOKUP(K3830,'[1]Mã Misa'!$B$2:$D$74,2,0)</f>
        <v>Chả cốm 300g</v>
      </c>
      <c r="M3830" s="8" t="str">
        <f>VLOOKUP(L3830,'[1]Mã Misa'!$C$2:$D$74,2,0)</f>
        <v>CC300</v>
      </c>
      <c r="N3830" s="2">
        <v>74250</v>
      </c>
      <c r="O3830" t="s">
        <v>5506</v>
      </c>
      <c r="P3830" s="8" t="str">
        <f t="shared" si="299"/>
        <v>0003478</v>
      </c>
      <c r="Q3830" s="8" t="e">
        <f t="shared" si="297"/>
        <v>#N/A</v>
      </c>
      <c r="R3830" s="19">
        <v>44557</v>
      </c>
      <c r="S3830" s="17" t="s">
        <v>443</v>
      </c>
      <c r="T3830" s="8" t="str">
        <f t="shared" si="300"/>
        <v>VM+ HDG 10</v>
      </c>
      <c r="U3830" t="s">
        <v>10637</v>
      </c>
      <c r="Y3830" t="str">
        <f t="shared" si="301"/>
        <v>WINCOMHAIDUONG</v>
      </c>
    </row>
    <row r="3831" spans="1:25" x14ac:dyDescent="0.2">
      <c r="A3831" t="s">
        <v>0</v>
      </c>
      <c r="B3831" t="s">
        <v>5505</v>
      </c>
      <c r="D3831" t="s">
        <v>25</v>
      </c>
      <c r="E3831" t="s">
        <v>3</v>
      </c>
      <c r="F3831" s="12">
        <v>1</v>
      </c>
      <c r="G3831" s="2">
        <v>90750</v>
      </c>
      <c r="H3831" t="s">
        <v>4</v>
      </c>
      <c r="J3831" t="s">
        <v>26</v>
      </c>
      <c r="K3831" s="9" t="str">
        <f t="shared" si="298"/>
        <v>_Chân gà sốt cay 400g</v>
      </c>
      <c r="L3831" s="8" t="str">
        <f>VLOOKUP(K3831,'[1]Mã Misa'!$B$2:$D$74,2,0)</f>
        <v>Chân gà sốt cay 400g</v>
      </c>
      <c r="M3831" s="8" t="str">
        <f>VLOOKUP(L3831,'[1]Mã Misa'!$C$2:$D$74,2,0)</f>
        <v>CGSC400</v>
      </c>
      <c r="N3831" s="2">
        <v>90750</v>
      </c>
      <c r="O3831" t="s">
        <v>5506</v>
      </c>
      <c r="P3831" s="8" t="str">
        <f t="shared" si="299"/>
        <v>0003478</v>
      </c>
      <c r="Q3831" s="8" t="e">
        <f t="shared" si="297"/>
        <v>#N/A</v>
      </c>
      <c r="R3831" s="19">
        <v>44557</v>
      </c>
      <c r="S3831" s="17" t="s">
        <v>443</v>
      </c>
      <c r="T3831" s="8" t="str">
        <f t="shared" si="300"/>
        <v>VM+ HDG 10</v>
      </c>
      <c r="U3831" t="s">
        <v>10637</v>
      </c>
      <c r="Y3831" t="str">
        <f t="shared" si="301"/>
        <v>WINCOMHAIDUONG</v>
      </c>
    </row>
    <row r="3832" spans="1:25" x14ac:dyDescent="0.2">
      <c r="A3832" t="s">
        <v>0</v>
      </c>
      <c r="B3832" t="s">
        <v>5507</v>
      </c>
      <c r="D3832" t="s">
        <v>42</v>
      </c>
      <c r="E3832" t="s">
        <v>3</v>
      </c>
      <c r="F3832" s="12">
        <v>3</v>
      </c>
      <c r="G3832" s="2">
        <v>263361</v>
      </c>
      <c r="H3832" t="s">
        <v>4</v>
      </c>
      <c r="J3832" t="s">
        <v>43</v>
      </c>
      <c r="K3832" s="9" t="str">
        <f t="shared" si="298"/>
        <v>Bắp bò muối gói 200g</v>
      </c>
      <c r="L3832" s="8" t="str">
        <f>VLOOKUP(K3832,'[1]Mã Misa'!$B$2:$D$74,2,0)</f>
        <v>Bắp bò muối 200g</v>
      </c>
      <c r="M3832" s="8" t="str">
        <f>VLOOKUP(L3832,'[1]Mã Misa'!$C$2:$D$74,2,0)</f>
        <v>BBM200</v>
      </c>
      <c r="N3832" s="2">
        <v>87787</v>
      </c>
      <c r="O3832" t="s">
        <v>5508</v>
      </c>
      <c r="P3832" s="8" t="str">
        <f t="shared" si="299"/>
        <v>0048756</v>
      </c>
      <c r="Q3832" s="8" t="e">
        <f t="shared" si="297"/>
        <v>#N/A</v>
      </c>
      <c r="R3832" s="19">
        <v>44557</v>
      </c>
      <c r="S3832" s="17" t="s">
        <v>3796</v>
      </c>
      <c r="T3832" s="8" t="str">
        <f t="shared" si="300"/>
        <v>VM+ HCM Lô</v>
      </c>
      <c r="U3832" t="s">
        <v>11530</v>
      </c>
      <c r="Y3832" t="str">
        <f t="shared" si="301"/>
        <v>WINCOMHOCHIMINH</v>
      </c>
    </row>
    <row r="3833" spans="1:25" x14ac:dyDescent="0.2">
      <c r="A3833" t="s">
        <v>0</v>
      </c>
      <c r="B3833" t="s">
        <v>5509</v>
      </c>
      <c r="D3833" t="s">
        <v>42</v>
      </c>
      <c r="E3833" t="s">
        <v>3</v>
      </c>
      <c r="F3833" s="12">
        <v>7</v>
      </c>
      <c r="G3833" s="2">
        <v>614509</v>
      </c>
      <c r="H3833" t="s">
        <v>4</v>
      </c>
      <c r="J3833" t="s">
        <v>43</v>
      </c>
      <c r="K3833" s="9" t="str">
        <f t="shared" si="298"/>
        <v>Bắp bò muối gói 200g</v>
      </c>
      <c r="L3833" s="8" t="str">
        <f>VLOOKUP(K3833,'[1]Mã Misa'!$B$2:$D$74,2,0)</f>
        <v>Bắp bò muối 200g</v>
      </c>
      <c r="M3833" s="8" t="str">
        <f>VLOOKUP(L3833,'[1]Mã Misa'!$C$2:$D$74,2,0)</f>
        <v>BBM200</v>
      </c>
      <c r="N3833" s="2">
        <v>87787</v>
      </c>
      <c r="O3833" t="s">
        <v>5510</v>
      </c>
      <c r="P3833" s="8" t="str">
        <f t="shared" si="299"/>
        <v>0013648</v>
      </c>
      <c r="Q3833" s="8" t="e">
        <f t="shared" si="297"/>
        <v>#N/A</v>
      </c>
      <c r="R3833" s="19">
        <v>44557</v>
      </c>
      <c r="S3833" s="17" t="s">
        <v>3141</v>
      </c>
      <c r="T3833" s="8" t="str">
        <f t="shared" si="300"/>
        <v>VM+ QNH 34</v>
      </c>
      <c r="U3833" t="s">
        <v>11371</v>
      </c>
      <c r="Y3833" t="str">
        <f t="shared" si="301"/>
        <v>WINCOMQUANGNINH</v>
      </c>
    </row>
    <row r="3834" spans="1:25" x14ac:dyDescent="0.2">
      <c r="A3834" t="s">
        <v>0</v>
      </c>
      <c r="B3834" t="s">
        <v>5511</v>
      </c>
      <c r="D3834" t="s">
        <v>42</v>
      </c>
      <c r="E3834" t="s">
        <v>3</v>
      </c>
      <c r="F3834" s="12">
        <v>4</v>
      </c>
      <c r="G3834" s="2">
        <v>351148</v>
      </c>
      <c r="H3834" t="s">
        <v>4</v>
      </c>
      <c r="J3834" t="s">
        <v>43</v>
      </c>
      <c r="K3834" s="9" t="str">
        <f t="shared" si="298"/>
        <v>Bắp bò muối gói 200g</v>
      </c>
      <c r="L3834" s="8" t="str">
        <f>VLOOKUP(K3834,'[1]Mã Misa'!$B$2:$D$74,2,0)</f>
        <v>Bắp bò muối 200g</v>
      </c>
      <c r="M3834" s="8" t="str">
        <f>VLOOKUP(L3834,'[1]Mã Misa'!$C$2:$D$74,2,0)</f>
        <v>BBM200</v>
      </c>
      <c r="N3834" s="2">
        <v>87787</v>
      </c>
      <c r="O3834" t="s">
        <v>5512</v>
      </c>
      <c r="P3834" s="8" t="str">
        <f t="shared" si="299"/>
        <v>0048757</v>
      </c>
      <c r="Q3834" s="8" t="e">
        <f t="shared" si="297"/>
        <v>#N/A</v>
      </c>
      <c r="R3834" s="19">
        <v>44557</v>
      </c>
      <c r="S3834" s="17" t="s">
        <v>3337</v>
      </c>
      <c r="T3834" s="8" t="str">
        <f t="shared" si="300"/>
        <v>VM+ HCM 31</v>
      </c>
      <c r="U3834" t="s">
        <v>11416</v>
      </c>
      <c r="Y3834" t="str">
        <f t="shared" si="301"/>
        <v>WINCOMHOCHIMINH</v>
      </c>
    </row>
    <row r="3835" spans="1:25" x14ac:dyDescent="0.2">
      <c r="A3835" t="s">
        <v>0</v>
      </c>
      <c r="B3835" t="s">
        <v>5513</v>
      </c>
      <c r="D3835" t="s">
        <v>42</v>
      </c>
      <c r="E3835" t="s">
        <v>3</v>
      </c>
      <c r="F3835" s="12">
        <v>5</v>
      </c>
      <c r="G3835" s="2">
        <v>438935</v>
      </c>
      <c r="H3835" t="s">
        <v>4</v>
      </c>
      <c r="J3835" t="s">
        <v>43</v>
      </c>
      <c r="K3835" s="9" t="str">
        <f t="shared" si="298"/>
        <v>Bắp bò muối gói 200g</v>
      </c>
      <c r="L3835" s="8" t="str">
        <f>VLOOKUP(K3835,'[1]Mã Misa'!$B$2:$D$74,2,0)</f>
        <v>Bắp bò muối 200g</v>
      </c>
      <c r="M3835" s="8" t="str">
        <f>VLOOKUP(L3835,'[1]Mã Misa'!$C$2:$D$74,2,0)</f>
        <v>BBM200</v>
      </c>
      <c r="N3835" s="2">
        <v>87787</v>
      </c>
      <c r="O3835" t="s">
        <v>5514</v>
      </c>
      <c r="P3835" s="8" t="str">
        <f t="shared" si="299"/>
        <v>0048758</v>
      </c>
      <c r="Q3835" s="8" t="e">
        <f t="shared" si="297"/>
        <v>#N/A</v>
      </c>
      <c r="R3835" s="19">
        <v>44557</v>
      </c>
      <c r="S3835" s="17" t="s">
        <v>5515</v>
      </c>
      <c r="T3835" s="8" t="str">
        <f t="shared" si="300"/>
        <v>VM+ HCM 41</v>
      </c>
      <c r="U3835" t="s">
        <v>11868</v>
      </c>
      <c r="Y3835" t="str">
        <f t="shared" si="301"/>
        <v>WINCOMHOCHIMINH</v>
      </c>
    </row>
    <row r="3836" spans="1:25" x14ac:dyDescent="0.2">
      <c r="A3836" t="s">
        <v>0</v>
      </c>
      <c r="B3836" t="s">
        <v>5516</v>
      </c>
      <c r="D3836" t="s">
        <v>42</v>
      </c>
      <c r="E3836" t="s">
        <v>3</v>
      </c>
      <c r="F3836" s="12">
        <v>4</v>
      </c>
      <c r="G3836" s="2">
        <v>351148</v>
      </c>
      <c r="H3836" t="s">
        <v>4</v>
      </c>
      <c r="J3836" t="s">
        <v>43</v>
      </c>
      <c r="K3836" s="9" t="str">
        <f t="shared" si="298"/>
        <v>Bắp bò muối gói 200g</v>
      </c>
      <c r="L3836" s="8" t="str">
        <f>VLOOKUP(K3836,'[1]Mã Misa'!$B$2:$D$74,2,0)</f>
        <v>Bắp bò muối 200g</v>
      </c>
      <c r="M3836" s="8" t="str">
        <f>VLOOKUP(L3836,'[1]Mã Misa'!$C$2:$D$74,2,0)</f>
        <v>BBM200</v>
      </c>
      <c r="N3836" s="2">
        <v>87787</v>
      </c>
      <c r="O3836" t="s">
        <v>5517</v>
      </c>
      <c r="P3836" s="8" t="str">
        <f t="shared" si="299"/>
        <v>0004342</v>
      </c>
      <c r="Q3836" s="8" t="e">
        <f t="shared" si="297"/>
        <v>#N/A</v>
      </c>
      <c r="R3836" s="19">
        <v>44557</v>
      </c>
      <c r="S3836" s="17" t="s">
        <v>5518</v>
      </c>
      <c r="T3836" s="8" t="str">
        <f t="shared" si="300"/>
        <v>VM+ DNI 38</v>
      </c>
      <c r="U3836" t="s">
        <v>11869</v>
      </c>
      <c r="Y3836" t="str">
        <f>IF(ISNUMBER(SEARCH($V$3,T3836)),"WINCOMHANOI",IF(ISNUMBER(SEARCH($V$4,T3836)),"WINCOMHOCHIMINH",IF(ISNUMBER(SEARCH($V$5,T3836)),"WINCOMDANANG",IF(ISNUMBER(SEARCH($V$6,T3836)),"WINCOMHAIDUONG",IF(ISNUMBER(SEARCH($V$7,T3836)),"WINCOMQUANGNINH",IF(ISNUMBER(SEARCH($V$8,T3836)),"WINCOMHAIPHONG",IF(ISNUMBER(SEARCH($V$9,T3836)),"WINCOMBACGIANG",IF(ISNUMBER(SEARCH($V$10,T3836)),"WINCOMBACNINH",IF(ISNUMBER(SEARCH($V$11,T3836)),"WINCOMPHUTHO",IF(ISNUMBER(SEARCH($V$12,T3836)),"WINCOMHATINH",IF(ISNUMBER(SEARCH($V$13,T3836)),"WINCOMTHAINGUYEN",IF(ISNUMBER(SEARCH($V$14,T3836)),"WINCOMKHANHHOA",IF(ISNUMBER(SEARCH($V$15,T3836)),"WINCOMHUNGYEN",IF(ISNUMBER(SEARCH($V$16,T3836)),"WINCOMNGHEAN",IF(ISNUMBER(SEARCH($V$17,T3836)),"WINCOMLAOCAI",IF(ISNUMBER(SEARCH($V$18,T3836)),"WINCOMVUNGTAU",IF(ISNUMBER(SEARCH($V$19,T3836)),"WINCOMBINHDUONG",IF(ISNUMBER(SEARCH($V$20,T3836)),"WINCOMKIENGIANG",IF(ISNUMBER(SEARCH($V$21,T3836)),"WINCOMHANAM",IF(ISNUMBER(SEARCH($V$22,T3836)),"WINCOMNAMDINH",IF(ISNUMBER(SEARCH($V$23,T3836)),"WINCOMLANGSON",IF(ISNUMBER(SEARCH($V$24,T3836)),"WINCOMTHANHHOA",IF(ISNUMBER(SEARCH($V$25,T3836)),"WINCOMYENBAI",IF(ISNUMBER(SEARCH($V$26,T3836)),"WINCOMTUYENQUANG",IF(ISNUMBER(SEARCH($V$27,T3836)),"WINCOMHUE",IF(ISNUMBER(SEARCH($V$28,T3836)),"WINCOMQUANGNAM",IF(ISNUMBER(SEARCH($V$29,T3836)),"WINCOMVINHPHUC",IF(ISNUMBER(SEARCH($V$30,T3836)),"WINCOMHAGIANG",IF(ISNUMBER(SEARCH($V$31,T3836)),"WINCOMNINHBINH",IF(ISNUMBER(SEARCH($V$32,T3836)),"WINCOMTRAVINH",IF(ISNUMBER(SEARCH($V$33,T3836)),"WINCOMCANTHO",IF(ISNUMBER(SEARCH($V$34,T3836)),"WINCOMBENTRE",IF(ISNUMBER(SEARCH($V$35,T3836)),"WINCOMCAMAU",IF(ISNUMBER(SEARCH($V$36,T3836)),"WINCOMANGIANG",IF(ISNUMBER(SEARCH($V$37,T3836)),"WINCOMNINHTHUAN",IF(ISNUMBER(SEARCH($V$38,T3836)),"WINCOMTHAIBINH",IF(ISNUMBER(SEARCH($V$39,T3836)),"WINCOMGIALAI",IF(ISNUMBER(SEARCH($V$40,T3836)),"WINCOMHOABINH",IF(ISNUMBER(SEARCH($V$41,T3836)),"WINCOMQUANGNGAI",IF(ISNUMBER(SEARCH($V$42,T3836)),"WINCOMBINHTHUAN",IF(ISNUMBER(SEARCH($V$43,T3836)),"WINCOMDAKLAK",IF(ISNUMBER(SEARCH($V$44,T3836)),"WINCOMSOCTRANG",IF(ISNUMBER(SEARCH($V$45,T3836)),"WINCOMSONLA",IF(ISNUMBER(SEARCH($V$46,T3836)),"WINCOMKONTUM",IF(ISNUMBER(SEARCH($V$47,T3836)),"WINCOMPHUYEN",IF(ISNUMBER(SEARCH($V$48,T3836)),"WINCOMQUANGTRI",IF(ISNUMBER(SEARCH($V$49,T3836)),"WINCOMBINHDINH",IF(ISNUMBER(SEARCH($V$50,T3836)),"WINCOMCAOBANG",IF(ISNUMBER(SEARCH($V$51,T3836)),"WINCOMQUANGBINH",IF(ISNUMBER(SEARCH($V$52,T3836)),"WINCOMLAMDONG",IF(ISNUMBER(SEARCH($V$53,T3836)),"WINCOMVINHLONG",IF(ISNUMBER(SEARCH($V$54,T3836)),"WINCOMDONGTHAP",IF(ISNUMBER(SEARCH($V$55,T3836)),"WINCOMTIENGIANG",IF(ISNUMBER(SEARCH($V$56,T3836)),"WINCOMQUANGNINH",IF(ISNUMBER(SEARCH($V$1399,T3836)),"WINCOMBIENHOA",IF(ISNUMBER(SEARCH($V$1399,T3837)),"0"))))))))))))))))))))))))))))))))))))))))))))))))))))))))</f>
        <v>WINCOMBIENHOA</v>
      </c>
    </row>
    <row r="3837" spans="1:25" x14ac:dyDescent="0.2">
      <c r="A3837" t="s">
        <v>0</v>
      </c>
      <c r="B3837" t="s">
        <v>5519</v>
      </c>
      <c r="D3837" t="s">
        <v>42</v>
      </c>
      <c r="E3837" t="s">
        <v>3</v>
      </c>
      <c r="F3837" s="12">
        <v>12</v>
      </c>
      <c r="G3837" s="2">
        <v>1053444</v>
      </c>
      <c r="H3837" t="s">
        <v>4</v>
      </c>
      <c r="J3837" t="s">
        <v>43</v>
      </c>
      <c r="K3837" s="9" t="str">
        <f t="shared" si="298"/>
        <v>Bắp bò muối gói 200g</v>
      </c>
      <c r="L3837" s="8" t="str">
        <f>VLOOKUP(K3837,'[1]Mã Misa'!$B$2:$D$74,2,0)</f>
        <v>Bắp bò muối 200g</v>
      </c>
      <c r="M3837" s="8" t="str">
        <f>VLOOKUP(L3837,'[1]Mã Misa'!$C$2:$D$74,2,0)</f>
        <v>BBM200</v>
      </c>
      <c r="N3837" s="2">
        <v>87787</v>
      </c>
      <c r="O3837" t="s">
        <v>5520</v>
      </c>
      <c r="P3837" s="8" t="str">
        <f t="shared" si="299"/>
        <v>0048759</v>
      </c>
      <c r="Q3837" s="8" t="e">
        <f t="shared" si="297"/>
        <v>#N/A</v>
      </c>
      <c r="R3837" s="19">
        <v>44557</v>
      </c>
      <c r="S3837" s="17" t="s">
        <v>5521</v>
      </c>
      <c r="T3837" s="8" t="str">
        <f t="shared" si="300"/>
        <v>VM+ HCM 85</v>
      </c>
      <c r="U3837" t="s">
        <v>11870</v>
      </c>
      <c r="Y3837" t="str">
        <f t="shared" si="301"/>
        <v>WINCOMHOCHIMINH</v>
      </c>
    </row>
    <row r="3838" spans="1:25" x14ac:dyDescent="0.2">
      <c r="A3838" t="s">
        <v>0</v>
      </c>
      <c r="B3838" t="s">
        <v>5522</v>
      </c>
      <c r="D3838" t="s">
        <v>42</v>
      </c>
      <c r="E3838" t="s">
        <v>3</v>
      </c>
      <c r="F3838" s="12">
        <v>5</v>
      </c>
      <c r="G3838" s="2">
        <v>438935</v>
      </c>
      <c r="H3838" t="s">
        <v>4</v>
      </c>
      <c r="J3838" t="s">
        <v>43</v>
      </c>
      <c r="K3838" s="9" t="str">
        <f t="shared" si="298"/>
        <v>Bắp bò muối gói 200g</v>
      </c>
      <c r="L3838" s="8" t="str">
        <f>VLOOKUP(K3838,'[1]Mã Misa'!$B$2:$D$74,2,0)</f>
        <v>Bắp bò muối 200g</v>
      </c>
      <c r="M3838" s="8" t="str">
        <f>VLOOKUP(L3838,'[1]Mã Misa'!$C$2:$D$74,2,0)</f>
        <v>BBM200</v>
      </c>
      <c r="N3838" s="2">
        <v>87787</v>
      </c>
      <c r="O3838" t="s">
        <v>5523</v>
      </c>
      <c r="P3838" s="8" t="str">
        <f t="shared" si="299"/>
        <v>0164715</v>
      </c>
      <c r="Q3838" s="8" t="e">
        <f t="shared" si="297"/>
        <v>#N/A</v>
      </c>
      <c r="R3838" s="19">
        <v>44557</v>
      </c>
      <c r="S3838" s="17" t="s">
        <v>5524</v>
      </c>
      <c r="T3838" s="8" t="str">
        <f t="shared" si="300"/>
        <v>VM+ HNI 31</v>
      </c>
      <c r="U3838" t="s">
        <v>11871</v>
      </c>
      <c r="Y3838" t="str">
        <f t="shared" si="301"/>
        <v>WINCOMHANOI</v>
      </c>
    </row>
    <row r="3839" spans="1:25" x14ac:dyDescent="0.2">
      <c r="A3839" t="s">
        <v>0</v>
      </c>
      <c r="B3839" t="s">
        <v>5525</v>
      </c>
      <c r="D3839" t="s">
        <v>42</v>
      </c>
      <c r="E3839" t="s">
        <v>3</v>
      </c>
      <c r="F3839" s="12">
        <v>5</v>
      </c>
      <c r="G3839" s="2">
        <v>438935</v>
      </c>
      <c r="H3839" t="s">
        <v>4</v>
      </c>
      <c r="J3839" t="s">
        <v>43</v>
      </c>
      <c r="K3839" s="9" t="str">
        <f t="shared" si="298"/>
        <v>Bắp bò muối gói 200g</v>
      </c>
      <c r="L3839" s="8" t="str">
        <f>VLOOKUP(K3839,'[1]Mã Misa'!$B$2:$D$74,2,0)</f>
        <v>Bắp bò muối 200g</v>
      </c>
      <c r="M3839" s="8" t="str">
        <f>VLOOKUP(L3839,'[1]Mã Misa'!$C$2:$D$74,2,0)</f>
        <v>BBM200</v>
      </c>
      <c r="N3839" s="2">
        <v>87787</v>
      </c>
      <c r="O3839" t="s">
        <v>5526</v>
      </c>
      <c r="P3839" s="8" t="str">
        <f t="shared" si="299"/>
        <v>0004343</v>
      </c>
      <c r="Q3839" s="8" t="e">
        <f t="shared" si="297"/>
        <v>#N/A</v>
      </c>
      <c r="R3839" s="19">
        <v>44557</v>
      </c>
      <c r="S3839" s="17" t="s">
        <v>5527</v>
      </c>
      <c r="T3839" s="8" t="str">
        <f t="shared" si="300"/>
        <v>VM+ DNI 50</v>
      </c>
      <c r="U3839" t="s">
        <v>11872</v>
      </c>
      <c r="Y3839" t="str">
        <f>IF(ISNUMBER(SEARCH($V$3,T3839)),"WINCOMHANOI",IF(ISNUMBER(SEARCH($V$4,T3839)),"WINCOMHOCHIMINH",IF(ISNUMBER(SEARCH($V$5,T3839)),"WINCOMDANANG",IF(ISNUMBER(SEARCH($V$6,T3839)),"WINCOMHAIDUONG",IF(ISNUMBER(SEARCH($V$7,T3839)),"WINCOMQUANGNINH",IF(ISNUMBER(SEARCH($V$8,T3839)),"WINCOMHAIPHONG",IF(ISNUMBER(SEARCH($V$9,T3839)),"WINCOMBACGIANG",IF(ISNUMBER(SEARCH($V$10,T3839)),"WINCOMBACNINH",IF(ISNUMBER(SEARCH($V$11,T3839)),"WINCOMPHUTHO",IF(ISNUMBER(SEARCH($V$12,T3839)),"WINCOMHATINH",IF(ISNUMBER(SEARCH($V$13,T3839)),"WINCOMTHAINGUYEN",IF(ISNUMBER(SEARCH($V$14,T3839)),"WINCOMKHANHHOA",IF(ISNUMBER(SEARCH($V$15,T3839)),"WINCOMHUNGYEN",IF(ISNUMBER(SEARCH($V$16,T3839)),"WINCOMNGHEAN",IF(ISNUMBER(SEARCH($V$17,T3839)),"WINCOMLAOCAI",IF(ISNUMBER(SEARCH($V$18,T3839)),"WINCOMVUNGTAU",IF(ISNUMBER(SEARCH($V$19,T3839)),"WINCOMBINHDUONG",IF(ISNUMBER(SEARCH($V$20,T3839)),"WINCOMKIENGIANG",IF(ISNUMBER(SEARCH($V$21,T3839)),"WINCOMHANAM",IF(ISNUMBER(SEARCH($V$22,T3839)),"WINCOMNAMDINH",IF(ISNUMBER(SEARCH($V$23,T3839)),"WINCOMLANGSON",IF(ISNUMBER(SEARCH($V$24,T3839)),"WINCOMTHANHHOA",IF(ISNUMBER(SEARCH($V$25,T3839)),"WINCOMYENBAI",IF(ISNUMBER(SEARCH($V$26,T3839)),"WINCOMTUYENQUANG",IF(ISNUMBER(SEARCH($V$27,T3839)),"WINCOMHUE",IF(ISNUMBER(SEARCH($V$28,T3839)),"WINCOMQUANGNAM",IF(ISNUMBER(SEARCH($V$29,T3839)),"WINCOMVINHPHUC",IF(ISNUMBER(SEARCH($V$30,T3839)),"WINCOMHAGIANG",IF(ISNUMBER(SEARCH($V$31,T3839)),"WINCOMNINHBINH",IF(ISNUMBER(SEARCH($V$32,T3839)),"WINCOMTRAVINH",IF(ISNUMBER(SEARCH($V$33,T3839)),"WINCOMCANTHO",IF(ISNUMBER(SEARCH($V$34,T3839)),"WINCOMBENTRE",IF(ISNUMBER(SEARCH($V$35,T3839)),"WINCOMCAMAU",IF(ISNUMBER(SEARCH($V$36,T3839)),"WINCOMANGIANG",IF(ISNUMBER(SEARCH($V$37,T3839)),"WINCOMNINHTHUAN",IF(ISNUMBER(SEARCH($V$38,T3839)),"WINCOMTHAIBINH",IF(ISNUMBER(SEARCH($V$39,T3839)),"WINCOMGIALAI",IF(ISNUMBER(SEARCH($V$40,T3839)),"WINCOMHOABINH",IF(ISNUMBER(SEARCH($V$41,T3839)),"WINCOMQUANGNGAI",IF(ISNUMBER(SEARCH($V$42,T3839)),"WINCOMBINHTHUAN",IF(ISNUMBER(SEARCH($V$43,T3839)),"WINCOMDAKLAK",IF(ISNUMBER(SEARCH($V$44,T3839)),"WINCOMSOCTRANG",IF(ISNUMBER(SEARCH($V$45,T3839)),"WINCOMSONLA",IF(ISNUMBER(SEARCH($V$46,T3839)),"WINCOMKONTUM",IF(ISNUMBER(SEARCH($V$47,T3839)),"WINCOMPHUYEN",IF(ISNUMBER(SEARCH($V$48,T3839)),"WINCOMQUANGTRI",IF(ISNUMBER(SEARCH($V$49,T3839)),"WINCOMBINHDINH",IF(ISNUMBER(SEARCH($V$50,T3839)),"WINCOMCAOBANG",IF(ISNUMBER(SEARCH($V$51,T3839)),"WINCOMQUANGBINH",IF(ISNUMBER(SEARCH($V$52,T3839)),"WINCOMLAMDONG",IF(ISNUMBER(SEARCH($V$53,T3839)),"WINCOMVINHLONG",IF(ISNUMBER(SEARCH($V$54,T3839)),"WINCOMDONGTHAP",IF(ISNUMBER(SEARCH($V$55,T3839)),"WINCOMTIENGIANG",IF(ISNUMBER(SEARCH($V$56,T3839)),"WINCOMQUANGNINH",IF(ISNUMBER(SEARCH($V$1399,T3839)),"WINCOMBIENHOA",IF(ISNUMBER(SEARCH($V$1399,T3840)),"0"))))))))))))))))))))))))))))))))))))))))))))))))))))))))</f>
        <v>WINCOMBIENHOA</v>
      </c>
    </row>
    <row r="3840" spans="1:25" x14ac:dyDescent="0.2">
      <c r="A3840" t="s">
        <v>0</v>
      </c>
      <c r="B3840" t="s">
        <v>5528</v>
      </c>
      <c r="D3840" t="s">
        <v>42</v>
      </c>
      <c r="E3840" t="s">
        <v>3</v>
      </c>
      <c r="F3840" s="12">
        <v>3</v>
      </c>
      <c r="G3840" s="2">
        <v>263361</v>
      </c>
      <c r="H3840" t="s">
        <v>4</v>
      </c>
      <c r="J3840" t="s">
        <v>43</v>
      </c>
      <c r="K3840" s="9" t="str">
        <f t="shared" si="298"/>
        <v>Bắp bò muối gói 200g</v>
      </c>
      <c r="L3840" s="8" t="str">
        <f>VLOOKUP(K3840,'[1]Mã Misa'!$B$2:$D$74,2,0)</f>
        <v>Bắp bò muối 200g</v>
      </c>
      <c r="M3840" s="8" t="str">
        <f>VLOOKUP(L3840,'[1]Mã Misa'!$C$2:$D$74,2,0)</f>
        <v>BBM200</v>
      </c>
      <c r="N3840" s="2">
        <v>87787</v>
      </c>
      <c r="O3840" t="s">
        <v>5529</v>
      </c>
      <c r="P3840" s="8" t="str">
        <f t="shared" si="299"/>
        <v>0164716</v>
      </c>
      <c r="Q3840" s="8" t="e">
        <f t="shared" si="297"/>
        <v>#N/A</v>
      </c>
      <c r="R3840" s="19">
        <v>44557</v>
      </c>
      <c r="S3840" s="17" t="s">
        <v>1753</v>
      </c>
      <c r="T3840" s="8" t="str">
        <f t="shared" si="300"/>
        <v>VM+ HNI 02</v>
      </c>
      <c r="U3840" t="s">
        <v>11015</v>
      </c>
      <c r="Y3840" t="str">
        <f t="shared" si="301"/>
        <v>WINCOMHANOI</v>
      </c>
    </row>
    <row r="3841" spans="1:25" x14ac:dyDescent="0.2">
      <c r="A3841" t="s">
        <v>0</v>
      </c>
      <c r="B3841" t="s">
        <v>5530</v>
      </c>
      <c r="D3841" t="s">
        <v>42</v>
      </c>
      <c r="E3841" t="s">
        <v>3</v>
      </c>
      <c r="F3841" s="12">
        <v>21</v>
      </c>
      <c r="G3841" s="2">
        <v>1843527</v>
      </c>
      <c r="H3841" t="s">
        <v>4</v>
      </c>
      <c r="J3841" t="s">
        <v>43</v>
      </c>
      <c r="K3841" s="9" t="str">
        <f t="shared" si="298"/>
        <v>Bắp bò muối gói 200g</v>
      </c>
      <c r="L3841" s="8" t="str">
        <f>VLOOKUP(K3841,'[1]Mã Misa'!$B$2:$D$74,2,0)</f>
        <v>Bắp bò muối 200g</v>
      </c>
      <c r="M3841" s="8" t="str">
        <f>VLOOKUP(L3841,'[1]Mã Misa'!$C$2:$D$74,2,0)</f>
        <v>BBM200</v>
      </c>
      <c r="N3841" s="2">
        <v>87787</v>
      </c>
      <c r="O3841" t="s">
        <v>5531</v>
      </c>
      <c r="P3841" s="8" t="str">
        <f t="shared" si="299"/>
        <v>0048761</v>
      </c>
      <c r="Q3841" s="8" t="e">
        <f t="shared" si="297"/>
        <v>#N/A</v>
      </c>
      <c r="R3841" s="19">
        <v>44557</v>
      </c>
      <c r="S3841" s="17" t="s">
        <v>911</v>
      </c>
      <c r="T3841" s="8" t="str">
        <f t="shared" si="300"/>
        <v>VM+ HCM 82</v>
      </c>
      <c r="U3841" t="s">
        <v>10777</v>
      </c>
      <c r="Y3841" t="str">
        <f t="shared" si="301"/>
        <v>WINCOMHOCHIMINH</v>
      </c>
    </row>
    <row r="3842" spans="1:25" x14ac:dyDescent="0.2">
      <c r="A3842" t="s">
        <v>0</v>
      </c>
      <c r="B3842" t="s">
        <v>5532</v>
      </c>
      <c r="D3842" t="s">
        <v>42</v>
      </c>
      <c r="E3842" t="s">
        <v>3</v>
      </c>
      <c r="F3842" s="12">
        <v>5</v>
      </c>
      <c r="G3842" s="2">
        <v>438935</v>
      </c>
      <c r="H3842" t="s">
        <v>4</v>
      </c>
      <c r="J3842" t="s">
        <v>43</v>
      </c>
      <c r="K3842" s="9" t="str">
        <f t="shared" si="298"/>
        <v>Bắp bò muối gói 200g</v>
      </c>
      <c r="L3842" s="8" t="str">
        <f>VLOOKUP(K3842,'[1]Mã Misa'!$B$2:$D$74,2,0)</f>
        <v>Bắp bò muối 200g</v>
      </c>
      <c r="M3842" s="8" t="str">
        <f>VLOOKUP(L3842,'[1]Mã Misa'!$C$2:$D$74,2,0)</f>
        <v>BBM200</v>
      </c>
      <c r="N3842" s="2">
        <v>87787</v>
      </c>
      <c r="O3842" t="s">
        <v>5533</v>
      </c>
      <c r="P3842" s="8" t="str">
        <f t="shared" si="299"/>
        <v>0164717</v>
      </c>
      <c r="Q3842" s="8" t="e">
        <f t="shared" si="297"/>
        <v>#N/A</v>
      </c>
      <c r="R3842" s="19">
        <v>44557</v>
      </c>
      <c r="S3842" s="17" t="s">
        <v>4140</v>
      </c>
      <c r="T3842" s="8" t="str">
        <f t="shared" si="300"/>
        <v>VM+ HNI 10</v>
      </c>
      <c r="U3842" t="s">
        <v>11601</v>
      </c>
      <c r="Y3842" t="str">
        <f t="shared" si="301"/>
        <v>WINCOMHANOI</v>
      </c>
    </row>
    <row r="3843" spans="1:25" x14ac:dyDescent="0.2">
      <c r="A3843" t="s">
        <v>0</v>
      </c>
      <c r="B3843" t="s">
        <v>5534</v>
      </c>
      <c r="D3843" t="s">
        <v>42</v>
      </c>
      <c r="E3843" t="s">
        <v>3</v>
      </c>
      <c r="F3843" s="12">
        <v>5</v>
      </c>
      <c r="G3843" s="2">
        <v>438935</v>
      </c>
      <c r="H3843" t="s">
        <v>4</v>
      </c>
      <c r="J3843" t="s">
        <v>43</v>
      </c>
      <c r="K3843" s="9" t="str">
        <f t="shared" si="298"/>
        <v>Bắp bò muối gói 200g</v>
      </c>
      <c r="L3843" s="8" t="str">
        <f>VLOOKUP(K3843,'[1]Mã Misa'!$B$2:$D$74,2,0)</f>
        <v>Bắp bò muối 200g</v>
      </c>
      <c r="M3843" s="8" t="str">
        <f>VLOOKUP(L3843,'[1]Mã Misa'!$C$2:$D$74,2,0)</f>
        <v>BBM200</v>
      </c>
      <c r="N3843" s="2">
        <v>87787</v>
      </c>
      <c r="O3843" t="s">
        <v>5535</v>
      </c>
      <c r="P3843" s="8" t="str">
        <f t="shared" si="299"/>
        <v>0164718</v>
      </c>
      <c r="Q3843" s="8" t="e">
        <f t="shared" ref="Q3843:Q3906" si="302">IF(VLOOKUP(P3843,$AD$1:$AF$32,1,0)&lt;&gt;0,(P3843&amp;"A"),0)</f>
        <v>#N/A</v>
      </c>
      <c r="R3843" s="19">
        <v>44557</v>
      </c>
      <c r="S3843" s="17" t="s">
        <v>5536</v>
      </c>
      <c r="T3843" s="8" t="str">
        <f t="shared" si="300"/>
        <v xml:space="preserve">VM+ HNI 8 </v>
      </c>
      <c r="U3843" t="s">
        <v>11873</v>
      </c>
      <c r="Y3843" t="str">
        <f t="shared" si="301"/>
        <v>WINCOMHANOI</v>
      </c>
    </row>
    <row r="3844" spans="1:25" x14ac:dyDescent="0.2">
      <c r="A3844" t="s">
        <v>0</v>
      </c>
      <c r="B3844" t="s">
        <v>5537</v>
      </c>
      <c r="D3844" t="s">
        <v>30</v>
      </c>
      <c r="E3844" t="s">
        <v>3</v>
      </c>
      <c r="F3844" s="12">
        <v>1</v>
      </c>
      <c r="G3844" s="2">
        <v>111058</v>
      </c>
      <c r="H3844" t="s">
        <v>4</v>
      </c>
      <c r="J3844" t="s">
        <v>31</v>
      </c>
      <c r="K3844" s="9" t="str">
        <f t="shared" ref="K3844:K3907" si="303">MID(J3844,10,26)</f>
        <v>Gà muối gói 500g</v>
      </c>
      <c r="L3844" s="8" t="str">
        <f>VLOOKUP(K3844,'[1]Mã Misa'!$B$2:$D$74,2,0)</f>
        <v>Gà muối 500g</v>
      </c>
      <c r="M3844" s="8" t="str">
        <f>VLOOKUP(L3844,'[1]Mã Misa'!$C$2:$D$74,2,0)</f>
        <v>GM500</v>
      </c>
      <c r="N3844" s="2">
        <v>111058</v>
      </c>
      <c r="O3844" t="s">
        <v>5538</v>
      </c>
      <c r="P3844" s="8" t="str">
        <f t="shared" ref="P3844:P3907" si="304">RIGHT(O3844,7)</f>
        <v>0002298</v>
      </c>
      <c r="Q3844" s="8" t="e">
        <f t="shared" si="302"/>
        <v>#N/A</v>
      </c>
      <c r="R3844" s="19">
        <v>44557</v>
      </c>
      <c r="S3844" s="17" t="s">
        <v>5539</v>
      </c>
      <c r="T3844" s="8" t="str">
        <f t="shared" ref="T3844:T3907" si="305">LEFT(U3844,10)</f>
        <v>VM+ HYN RA</v>
      </c>
      <c r="U3844" t="s">
        <v>11874</v>
      </c>
      <c r="Y3844" t="str">
        <f t="shared" ref="Y3844:Y3907" si="306">IF(ISNUMBER(SEARCH($V$3,T3844)),"WINCOMHANOI",IF(ISNUMBER(SEARCH($V$4,T3844)),"WINCOMHOCHIMINH",IF(ISNUMBER(SEARCH($V$5,T3844)),"WINCOMDANANG",IF(ISNUMBER(SEARCH($V$6,T3844)),"WINCOMHAIDUONG",IF(ISNUMBER(SEARCH($V$7,T3844)),"WINCOMQUANGNINH",IF(ISNUMBER(SEARCH($V$8,T3844)),"WINCOMHAIPHONG",IF(ISNUMBER(SEARCH($V$9,T3844)),"WINCOMBACGIANG",IF(ISNUMBER(SEARCH($V$10,T3844)),"WINCOMBACNINH",IF(ISNUMBER(SEARCH($V$11,T3844)),"WINCOMPHUTHO",IF(ISNUMBER(SEARCH($V$12,T3844)),"WINCOMHATINH",IF(ISNUMBER(SEARCH($V$13,T3844)),"WINCOMTHAINGUYEN",IF(ISNUMBER(SEARCH($V$14,T3844)),"WINCOMKHANHHOA",IF(ISNUMBER(SEARCH($V$15,T3844)),"WINCOMHUNGYEN",IF(ISNUMBER(SEARCH($V$16,T3844)),"WINCOMNGHEAN",IF(ISNUMBER(SEARCH($V$17,T3844)),"WINCOMLAOCAI",IF(ISNUMBER(SEARCH($V$18,T3844)),"WINCOMVUNGTAU",IF(ISNUMBER(SEARCH($V$19,T3844)),"WINCOMBINHDUONG",IF(ISNUMBER(SEARCH($V$20,T3844)),"WINCOMKIENGIANG",IF(ISNUMBER(SEARCH($V$21,T3844)),"WINCOMHANAM",IF(ISNUMBER(SEARCH($V$22,T3844)),"WINCOMNAMDINH",IF(ISNUMBER(SEARCH($V$23,T3844)),"WINCOMLANGSON",IF(ISNUMBER(SEARCH($V$24,T3844)),"WINCOMTHANHHOA",IF(ISNUMBER(SEARCH($V$25,T3844)),"WINCOMYENBAI",IF(ISNUMBER(SEARCH($V$26,T3844)),"WINCOMTUYENQUANG",IF(ISNUMBER(SEARCH($V$27,T3844)),"WINCOMHUE",IF(ISNUMBER(SEARCH($V$28,T3844)),"WINCOMQUANGNAM",IF(ISNUMBER(SEARCH($V$29,T3844)),"WINCOMVINHPHUC",IF(ISNUMBER(SEARCH($V$30,T3844)),"WINCOMHAGIANG",IF(ISNUMBER(SEARCH($V$31,T3844)),"WINCOMNINHBINH",IF(ISNUMBER(SEARCH($V$32,T3844)),"WINCOMTRAVINH",IF(ISNUMBER(SEARCH($V$33,T3844)),"WINCOMCANTHO",IF(ISNUMBER(SEARCH($V$34,T3844)),"WINCOMBENTRE",IF(ISNUMBER(SEARCH($V$35,T3844)),"WINCOMCAMAU",IF(ISNUMBER(SEARCH($V$36,T3844)),"WINCOMANGIANG",IF(ISNUMBER(SEARCH($V$37,T3844)),"WINCOMNINHTHUAN",IF(ISNUMBER(SEARCH($V$38,T3844)),"WINCOMTHAIBINH",IF(ISNUMBER(SEARCH($V$39,T3844)),"WINCOMGIALAI",IF(ISNUMBER(SEARCH($V$40,T3844)),"WINCOMHOABINH",IF(ISNUMBER(SEARCH($V$41,T3844)),"WINCOMQUANGNGAI",IF(ISNUMBER(SEARCH($V$42,T3844)),"WINCOMBINHTHUAN",IF(ISNUMBER(SEARCH($V$43,T3844)),"WINCOMDAKLAK",IF(ISNUMBER(SEARCH($V$44,T3844)),"WINCOMSOCTRANG",IF(ISNUMBER(SEARCH($V$45,T3844)),"WINCOMSONLA",IF(ISNUMBER(SEARCH($V$46,T3844)),"WINCOMKONTUM",IF(ISNUMBER(SEARCH($V$47,T3844)),"WINCOMPHUYEN",IF(ISNUMBER(SEARCH($V$48,T3844)),"WINCOMQUANGTRI",IF(ISNUMBER(SEARCH($V$49,T3844)),"WINCOMBINHDINH",IF(ISNUMBER(SEARCH($V$50,T3844)),"WINCOMCAOBANG",IF(ISNUMBER(SEARCH($V$51,T3844)),"WINCOMQUANGBINH",IF(ISNUMBER(SEARCH($V$52,T3844)),"WINCOMLAMDONG",IF(ISNUMBER(SEARCH($V$53,T3844)),"WINCOMVINHLONG",IF(ISNUMBER(SEARCH($V$54,T3844)),"WINCOMDONGTHAP",IF(ISNUMBER(SEARCH($V$55,T3844)),"WINCOMTIENGIANG",IF(ISNUMBER(SEARCH($V$56,T3844)),"WINCOMQUANGNINH",0))))))))))))))))))))))))))))))))))))))))))))))))))))))</f>
        <v>WINCOMHUNGYEN</v>
      </c>
    </row>
    <row r="3845" spans="1:25" x14ac:dyDescent="0.2">
      <c r="A3845" t="s">
        <v>0</v>
      </c>
      <c r="B3845" t="s">
        <v>5540</v>
      </c>
      <c r="D3845" t="s">
        <v>42</v>
      </c>
      <c r="E3845" t="s">
        <v>3</v>
      </c>
      <c r="F3845" s="12">
        <v>1</v>
      </c>
      <c r="G3845" s="2">
        <v>87787</v>
      </c>
      <c r="H3845" t="s">
        <v>4</v>
      </c>
      <c r="J3845" t="s">
        <v>43</v>
      </c>
      <c r="K3845" s="9" t="str">
        <f t="shared" si="303"/>
        <v>Bắp bò muối gói 200g</v>
      </c>
      <c r="L3845" s="8" t="str">
        <f>VLOOKUP(K3845,'[1]Mã Misa'!$B$2:$D$74,2,0)</f>
        <v>Bắp bò muối 200g</v>
      </c>
      <c r="M3845" s="8" t="str">
        <f>VLOOKUP(L3845,'[1]Mã Misa'!$C$2:$D$74,2,0)</f>
        <v>BBM200</v>
      </c>
      <c r="N3845" s="2">
        <v>87787</v>
      </c>
      <c r="O3845" t="s">
        <v>5541</v>
      </c>
      <c r="P3845" s="8" t="str">
        <f t="shared" si="304"/>
        <v>0164720</v>
      </c>
      <c r="Q3845" s="8" t="e">
        <f t="shared" si="302"/>
        <v>#N/A</v>
      </c>
      <c r="R3845" s="19">
        <v>44557</v>
      </c>
      <c r="S3845" s="17" t="s">
        <v>1338</v>
      </c>
      <c r="T3845" s="8" t="str">
        <f t="shared" si="305"/>
        <v>VM+ HNI 28</v>
      </c>
      <c r="U3845" t="s">
        <v>10896</v>
      </c>
      <c r="Y3845" t="str">
        <f t="shared" si="306"/>
        <v>WINCOMHANOI</v>
      </c>
    </row>
    <row r="3846" spans="1:25" x14ac:dyDescent="0.2">
      <c r="A3846" t="s">
        <v>0</v>
      </c>
      <c r="B3846" t="s">
        <v>5542</v>
      </c>
      <c r="D3846" t="s">
        <v>42</v>
      </c>
      <c r="E3846" t="s">
        <v>3</v>
      </c>
      <c r="F3846" s="12">
        <v>8</v>
      </c>
      <c r="G3846" s="2">
        <v>702296</v>
      </c>
      <c r="H3846" t="s">
        <v>4</v>
      </c>
      <c r="J3846" t="s">
        <v>43</v>
      </c>
      <c r="K3846" s="9" t="str">
        <f t="shared" si="303"/>
        <v>Bắp bò muối gói 200g</v>
      </c>
      <c r="L3846" s="8" t="str">
        <f>VLOOKUP(K3846,'[1]Mã Misa'!$B$2:$D$74,2,0)</f>
        <v>Bắp bò muối 200g</v>
      </c>
      <c r="M3846" s="8" t="str">
        <f>VLOOKUP(L3846,'[1]Mã Misa'!$C$2:$D$74,2,0)</f>
        <v>BBM200</v>
      </c>
      <c r="N3846" s="2">
        <v>87787</v>
      </c>
      <c r="O3846" t="s">
        <v>5543</v>
      </c>
      <c r="P3846" s="8" t="str">
        <f t="shared" si="304"/>
        <v>0164721</v>
      </c>
      <c r="Q3846" s="8" t="e">
        <f t="shared" si="302"/>
        <v>#N/A</v>
      </c>
      <c r="R3846" s="19">
        <v>44557</v>
      </c>
      <c r="S3846" s="17" t="s">
        <v>5544</v>
      </c>
      <c r="T3846" s="8" t="str">
        <f t="shared" si="305"/>
        <v>VM+ HNI 38</v>
      </c>
      <c r="U3846" t="s">
        <v>11875</v>
      </c>
      <c r="Y3846" t="str">
        <f t="shared" si="306"/>
        <v>WINCOMHANOI</v>
      </c>
    </row>
    <row r="3847" spans="1:25" x14ac:dyDescent="0.2">
      <c r="A3847" t="s">
        <v>0</v>
      </c>
      <c r="B3847" t="s">
        <v>5545</v>
      </c>
      <c r="D3847" t="s">
        <v>42</v>
      </c>
      <c r="E3847" t="s">
        <v>3</v>
      </c>
      <c r="F3847" s="12">
        <v>4</v>
      </c>
      <c r="G3847" s="2">
        <v>351148</v>
      </c>
      <c r="H3847" t="s">
        <v>4</v>
      </c>
      <c r="J3847" t="s">
        <v>43</v>
      </c>
      <c r="K3847" s="9" t="str">
        <f t="shared" si="303"/>
        <v>Bắp bò muối gói 200g</v>
      </c>
      <c r="L3847" s="8" t="str">
        <f>VLOOKUP(K3847,'[1]Mã Misa'!$B$2:$D$74,2,0)</f>
        <v>Bắp bò muối 200g</v>
      </c>
      <c r="M3847" s="8" t="str">
        <f>VLOOKUP(L3847,'[1]Mã Misa'!$C$2:$D$74,2,0)</f>
        <v>BBM200</v>
      </c>
      <c r="N3847" s="2">
        <v>87787</v>
      </c>
      <c r="O3847" t="s">
        <v>5546</v>
      </c>
      <c r="P3847" s="8" t="str">
        <f t="shared" si="304"/>
        <v>0164722</v>
      </c>
      <c r="Q3847" s="8" t="e">
        <f t="shared" si="302"/>
        <v>#N/A</v>
      </c>
      <c r="R3847" s="19">
        <v>44557</v>
      </c>
      <c r="S3847" s="17" t="s">
        <v>3155</v>
      </c>
      <c r="T3847" s="8" t="str">
        <f t="shared" si="305"/>
        <v>VM+ HNI 32</v>
      </c>
      <c r="U3847" t="s">
        <v>11375</v>
      </c>
      <c r="Y3847" t="str">
        <f t="shared" si="306"/>
        <v>WINCOMHANOI</v>
      </c>
    </row>
    <row r="3848" spans="1:25" x14ac:dyDescent="0.2">
      <c r="A3848" t="s">
        <v>0</v>
      </c>
      <c r="B3848" t="s">
        <v>5547</v>
      </c>
      <c r="D3848" t="s">
        <v>42</v>
      </c>
      <c r="E3848" t="s">
        <v>3</v>
      </c>
      <c r="F3848" s="12">
        <v>5</v>
      </c>
      <c r="G3848" s="2">
        <v>438935</v>
      </c>
      <c r="H3848" t="s">
        <v>4</v>
      </c>
      <c r="J3848" t="s">
        <v>43</v>
      </c>
      <c r="K3848" s="9" t="str">
        <f t="shared" si="303"/>
        <v>Bắp bò muối gói 200g</v>
      </c>
      <c r="L3848" s="8" t="str">
        <f>VLOOKUP(K3848,'[1]Mã Misa'!$B$2:$D$74,2,0)</f>
        <v>Bắp bò muối 200g</v>
      </c>
      <c r="M3848" s="8" t="str">
        <f>VLOOKUP(L3848,'[1]Mã Misa'!$C$2:$D$74,2,0)</f>
        <v>BBM200</v>
      </c>
      <c r="N3848" s="2">
        <v>87787</v>
      </c>
      <c r="O3848" t="s">
        <v>5548</v>
      </c>
      <c r="P3848" s="8" t="str">
        <f t="shared" si="304"/>
        <v>0048762</v>
      </c>
      <c r="Q3848" s="8" t="e">
        <f t="shared" si="302"/>
        <v>#N/A</v>
      </c>
      <c r="R3848" s="19">
        <v>44557</v>
      </c>
      <c r="S3848" s="17" t="s">
        <v>2737</v>
      </c>
      <c r="T3848" s="8" t="str">
        <f t="shared" si="305"/>
        <v>VM+ HCM 15</v>
      </c>
      <c r="U3848" t="s">
        <v>11275</v>
      </c>
      <c r="Y3848" t="str">
        <f t="shared" si="306"/>
        <v>WINCOMHOCHIMINH</v>
      </c>
    </row>
    <row r="3849" spans="1:25" x14ac:dyDescent="0.2">
      <c r="A3849" t="s">
        <v>0</v>
      </c>
      <c r="B3849" t="s">
        <v>5549</v>
      </c>
      <c r="D3849" t="s">
        <v>42</v>
      </c>
      <c r="E3849" t="s">
        <v>3</v>
      </c>
      <c r="F3849" s="12">
        <v>9</v>
      </c>
      <c r="G3849" s="2">
        <v>790083</v>
      </c>
      <c r="H3849" t="s">
        <v>4</v>
      </c>
      <c r="J3849" t="s">
        <v>43</v>
      </c>
      <c r="K3849" s="9" t="str">
        <f t="shared" si="303"/>
        <v>Bắp bò muối gói 200g</v>
      </c>
      <c r="L3849" s="8" t="str">
        <f>VLOOKUP(K3849,'[1]Mã Misa'!$B$2:$D$74,2,0)</f>
        <v>Bắp bò muối 200g</v>
      </c>
      <c r="M3849" s="8" t="str">
        <f>VLOOKUP(L3849,'[1]Mã Misa'!$C$2:$D$74,2,0)</f>
        <v>BBM200</v>
      </c>
      <c r="N3849" s="2">
        <v>87787</v>
      </c>
      <c r="O3849" t="s">
        <v>5550</v>
      </c>
      <c r="P3849" s="8" t="str">
        <f t="shared" si="304"/>
        <v>0164723</v>
      </c>
      <c r="Q3849" s="8" t="e">
        <f t="shared" si="302"/>
        <v>#N/A</v>
      </c>
      <c r="R3849" s="19">
        <v>44557</v>
      </c>
      <c r="S3849" s="17" t="s">
        <v>5551</v>
      </c>
      <c r="T3849" s="8" t="str">
        <f t="shared" si="305"/>
        <v>VM+ HNI 67</v>
      </c>
      <c r="U3849" t="s">
        <v>11876</v>
      </c>
      <c r="Y3849" t="str">
        <f t="shared" si="306"/>
        <v>WINCOMHANOI</v>
      </c>
    </row>
    <row r="3850" spans="1:25" x14ac:dyDescent="0.2">
      <c r="A3850" t="s">
        <v>0</v>
      </c>
      <c r="B3850" t="s">
        <v>5552</v>
      </c>
      <c r="D3850" t="s">
        <v>42</v>
      </c>
      <c r="E3850" t="s">
        <v>3</v>
      </c>
      <c r="F3850" s="12">
        <v>3</v>
      </c>
      <c r="G3850" s="2">
        <v>263361</v>
      </c>
      <c r="H3850" t="s">
        <v>4</v>
      </c>
      <c r="J3850" t="s">
        <v>43</v>
      </c>
      <c r="K3850" s="9" t="str">
        <f t="shared" si="303"/>
        <v>Bắp bò muối gói 200g</v>
      </c>
      <c r="L3850" s="8" t="str">
        <f>VLOOKUP(K3850,'[1]Mã Misa'!$B$2:$D$74,2,0)</f>
        <v>Bắp bò muối 200g</v>
      </c>
      <c r="M3850" s="8" t="str">
        <f>VLOOKUP(L3850,'[1]Mã Misa'!$C$2:$D$74,2,0)</f>
        <v>BBM200</v>
      </c>
      <c r="N3850" s="2">
        <v>87787</v>
      </c>
      <c r="O3850" t="s">
        <v>5553</v>
      </c>
      <c r="P3850" s="8" t="str">
        <f t="shared" si="304"/>
        <v>0003984</v>
      </c>
      <c r="Q3850" s="8" t="e">
        <f t="shared" si="302"/>
        <v>#N/A</v>
      </c>
      <c r="R3850" s="19">
        <v>44557</v>
      </c>
      <c r="S3850" s="17" t="s">
        <v>2171</v>
      </c>
      <c r="T3850" s="8" t="str">
        <f t="shared" si="305"/>
        <v>VM+ BNH Th</v>
      </c>
      <c r="U3850" t="s">
        <v>11124</v>
      </c>
      <c r="Y3850" t="str">
        <f t="shared" si="306"/>
        <v>WINCOMBACNINH</v>
      </c>
    </row>
    <row r="3851" spans="1:25" x14ac:dyDescent="0.2">
      <c r="A3851" t="s">
        <v>0</v>
      </c>
      <c r="B3851" t="s">
        <v>5554</v>
      </c>
      <c r="D3851" t="s">
        <v>42</v>
      </c>
      <c r="E3851" t="s">
        <v>3</v>
      </c>
      <c r="F3851" s="12">
        <v>13</v>
      </c>
      <c r="G3851" s="2">
        <v>1141231</v>
      </c>
      <c r="H3851" t="s">
        <v>4</v>
      </c>
      <c r="J3851" t="s">
        <v>43</v>
      </c>
      <c r="K3851" s="9" t="str">
        <f t="shared" si="303"/>
        <v>Bắp bò muối gói 200g</v>
      </c>
      <c r="L3851" s="8" t="str">
        <f>VLOOKUP(K3851,'[1]Mã Misa'!$B$2:$D$74,2,0)</f>
        <v>Bắp bò muối 200g</v>
      </c>
      <c r="M3851" s="8" t="str">
        <f>VLOOKUP(L3851,'[1]Mã Misa'!$C$2:$D$74,2,0)</f>
        <v>BBM200</v>
      </c>
      <c r="N3851" s="2">
        <v>87787</v>
      </c>
      <c r="O3851" t="s">
        <v>5555</v>
      </c>
      <c r="P3851" s="8" t="str">
        <f t="shared" si="304"/>
        <v>0007432</v>
      </c>
      <c r="Q3851" s="8" t="e">
        <f t="shared" si="302"/>
        <v>#N/A</v>
      </c>
      <c r="R3851" s="19">
        <v>44557</v>
      </c>
      <c r="S3851" s="17" t="s">
        <v>5556</v>
      </c>
      <c r="T3851" s="8" t="str">
        <f t="shared" si="305"/>
        <v>VM+ CTO 18</v>
      </c>
      <c r="U3851" t="s">
        <v>11877</v>
      </c>
      <c r="Y3851" t="str">
        <f t="shared" si="306"/>
        <v>WINCOMCANTHO</v>
      </c>
    </row>
    <row r="3852" spans="1:25" x14ac:dyDescent="0.2">
      <c r="A3852" t="s">
        <v>0</v>
      </c>
      <c r="B3852" t="s">
        <v>5557</v>
      </c>
      <c r="D3852" t="s">
        <v>42</v>
      </c>
      <c r="E3852" t="s">
        <v>3</v>
      </c>
      <c r="F3852" s="12">
        <v>6</v>
      </c>
      <c r="G3852" s="2">
        <v>526722</v>
      </c>
      <c r="H3852" t="s">
        <v>4</v>
      </c>
      <c r="J3852" t="s">
        <v>43</v>
      </c>
      <c r="K3852" s="9" t="str">
        <f t="shared" si="303"/>
        <v>Bắp bò muối gói 200g</v>
      </c>
      <c r="L3852" s="8" t="str">
        <f>VLOOKUP(K3852,'[1]Mã Misa'!$B$2:$D$74,2,0)</f>
        <v>Bắp bò muối 200g</v>
      </c>
      <c r="M3852" s="8" t="str">
        <f>VLOOKUP(L3852,'[1]Mã Misa'!$C$2:$D$74,2,0)</f>
        <v>BBM200</v>
      </c>
      <c r="N3852" s="2">
        <v>87787</v>
      </c>
      <c r="O3852" t="s">
        <v>5558</v>
      </c>
      <c r="P3852" s="8" t="str">
        <f t="shared" si="304"/>
        <v>0001596</v>
      </c>
      <c r="Q3852" s="8" t="e">
        <f t="shared" si="302"/>
        <v>#N/A</v>
      </c>
      <c r="R3852" s="19">
        <v>44557</v>
      </c>
      <c r="S3852" s="17" t="s">
        <v>1626</v>
      </c>
      <c r="T3852" s="8" t="str">
        <f t="shared" si="305"/>
        <v>VM+ KGG 32</v>
      </c>
      <c r="U3852" t="s">
        <v>10977</v>
      </c>
      <c r="Y3852" t="str">
        <f t="shared" si="306"/>
        <v>WINCOMKIENGIANG</v>
      </c>
    </row>
    <row r="3853" spans="1:25" x14ac:dyDescent="0.2">
      <c r="A3853" t="s">
        <v>0</v>
      </c>
      <c r="B3853" t="s">
        <v>5559</v>
      </c>
      <c r="D3853" t="s">
        <v>42</v>
      </c>
      <c r="E3853" t="s">
        <v>3</v>
      </c>
      <c r="F3853" s="12">
        <v>6</v>
      </c>
      <c r="G3853" s="2">
        <v>526722</v>
      </c>
      <c r="H3853" t="s">
        <v>4</v>
      </c>
      <c r="J3853" t="s">
        <v>43</v>
      </c>
      <c r="K3853" s="9" t="str">
        <f t="shared" si="303"/>
        <v>Bắp bò muối gói 200g</v>
      </c>
      <c r="L3853" s="8" t="str">
        <f>VLOOKUP(K3853,'[1]Mã Misa'!$B$2:$D$74,2,0)</f>
        <v>Bắp bò muối 200g</v>
      </c>
      <c r="M3853" s="8" t="str">
        <f>VLOOKUP(L3853,'[1]Mã Misa'!$C$2:$D$74,2,0)</f>
        <v>BBM200</v>
      </c>
      <c r="N3853" s="2">
        <v>87787</v>
      </c>
      <c r="O3853" t="s">
        <v>5560</v>
      </c>
      <c r="P3853" s="8" t="str">
        <f t="shared" si="304"/>
        <v>0048763</v>
      </c>
      <c r="Q3853" s="8" t="e">
        <f t="shared" si="302"/>
        <v>#N/A</v>
      </c>
      <c r="R3853" s="19">
        <v>44557</v>
      </c>
      <c r="S3853" s="17" t="s">
        <v>5561</v>
      </c>
      <c r="T3853" s="8" t="str">
        <f t="shared" si="305"/>
        <v>VM+ HCM 10</v>
      </c>
      <c r="U3853" t="s">
        <v>11878</v>
      </c>
      <c r="Y3853" t="str">
        <f t="shared" si="306"/>
        <v>WINCOMHOCHIMINH</v>
      </c>
    </row>
    <row r="3854" spans="1:25" x14ac:dyDescent="0.2">
      <c r="A3854" t="s">
        <v>0</v>
      </c>
      <c r="B3854" t="s">
        <v>5562</v>
      </c>
      <c r="D3854" t="s">
        <v>42</v>
      </c>
      <c r="E3854" t="s">
        <v>3</v>
      </c>
      <c r="F3854" s="12">
        <v>4</v>
      </c>
      <c r="G3854" s="2">
        <v>351148</v>
      </c>
      <c r="H3854" t="s">
        <v>4</v>
      </c>
      <c r="J3854" t="s">
        <v>43</v>
      </c>
      <c r="K3854" s="9" t="str">
        <f t="shared" si="303"/>
        <v>Bắp bò muối gói 200g</v>
      </c>
      <c r="L3854" s="8" t="str">
        <f>VLOOKUP(K3854,'[1]Mã Misa'!$B$2:$D$74,2,0)</f>
        <v>Bắp bò muối 200g</v>
      </c>
      <c r="M3854" s="8" t="str">
        <f>VLOOKUP(L3854,'[1]Mã Misa'!$C$2:$D$74,2,0)</f>
        <v>BBM200</v>
      </c>
      <c r="N3854" s="2">
        <v>87787</v>
      </c>
      <c r="O3854" t="s">
        <v>5563</v>
      </c>
      <c r="P3854" s="8" t="str">
        <f t="shared" si="304"/>
        <v>0003306</v>
      </c>
      <c r="Q3854" s="8" t="e">
        <f t="shared" si="302"/>
        <v>#N/A</v>
      </c>
      <c r="R3854" s="19">
        <v>44557</v>
      </c>
      <c r="S3854" s="17" t="s">
        <v>5564</v>
      </c>
      <c r="T3854" s="8" t="str">
        <f t="shared" si="305"/>
        <v>VM+ BDG 06</v>
      </c>
      <c r="U3854" t="s">
        <v>11879</v>
      </c>
      <c r="Y3854" t="str">
        <f t="shared" si="306"/>
        <v>WINCOMBINHDUONG</v>
      </c>
    </row>
    <row r="3855" spans="1:25" x14ac:dyDescent="0.2">
      <c r="A3855" t="s">
        <v>0</v>
      </c>
      <c r="B3855" t="s">
        <v>5565</v>
      </c>
      <c r="D3855" t="s">
        <v>42</v>
      </c>
      <c r="E3855" t="s">
        <v>3</v>
      </c>
      <c r="F3855" s="12">
        <v>2</v>
      </c>
      <c r="G3855" s="2">
        <v>175574</v>
      </c>
      <c r="H3855" t="s">
        <v>4</v>
      </c>
      <c r="J3855" t="s">
        <v>43</v>
      </c>
      <c r="K3855" s="9" t="str">
        <f t="shared" si="303"/>
        <v>Bắp bò muối gói 200g</v>
      </c>
      <c r="L3855" s="8" t="str">
        <f>VLOOKUP(K3855,'[1]Mã Misa'!$B$2:$D$74,2,0)</f>
        <v>Bắp bò muối 200g</v>
      </c>
      <c r="M3855" s="8" t="str">
        <f>VLOOKUP(L3855,'[1]Mã Misa'!$C$2:$D$74,2,0)</f>
        <v>BBM200</v>
      </c>
      <c r="N3855" s="2">
        <v>87787</v>
      </c>
      <c r="O3855" t="s">
        <v>5566</v>
      </c>
      <c r="P3855" s="8" t="str">
        <f t="shared" si="304"/>
        <v>0001146</v>
      </c>
      <c r="Q3855" s="8" t="e">
        <f t="shared" si="302"/>
        <v>#N/A</v>
      </c>
      <c r="R3855" s="19">
        <v>44557</v>
      </c>
      <c r="S3855" s="17" t="s">
        <v>509</v>
      </c>
      <c r="T3855" s="8" t="str">
        <f t="shared" si="305"/>
        <v>VM+ GLI 11</v>
      </c>
      <c r="U3855" t="s">
        <v>10655</v>
      </c>
      <c r="Y3855" t="str">
        <f t="shared" si="306"/>
        <v>WINCOMGIALAI</v>
      </c>
    </row>
    <row r="3856" spans="1:25" x14ac:dyDescent="0.2">
      <c r="A3856" t="s">
        <v>0</v>
      </c>
      <c r="B3856" t="s">
        <v>5567</v>
      </c>
      <c r="D3856" t="s">
        <v>42</v>
      </c>
      <c r="E3856" t="s">
        <v>3</v>
      </c>
      <c r="F3856" s="12">
        <v>18</v>
      </c>
      <c r="G3856" s="2">
        <v>1580166</v>
      </c>
      <c r="H3856" t="s">
        <v>4</v>
      </c>
      <c r="J3856" t="s">
        <v>43</v>
      </c>
      <c r="K3856" s="9" t="str">
        <f t="shared" si="303"/>
        <v>Bắp bò muối gói 200g</v>
      </c>
      <c r="L3856" s="8" t="str">
        <f>VLOOKUP(K3856,'[1]Mã Misa'!$B$2:$D$74,2,0)</f>
        <v>Bắp bò muối 200g</v>
      </c>
      <c r="M3856" s="8" t="str">
        <f>VLOOKUP(L3856,'[1]Mã Misa'!$C$2:$D$74,2,0)</f>
        <v>BBM200</v>
      </c>
      <c r="N3856" s="2">
        <v>87787</v>
      </c>
      <c r="O3856" t="s">
        <v>5568</v>
      </c>
      <c r="P3856" s="8" t="str">
        <f t="shared" si="304"/>
        <v>0004344</v>
      </c>
      <c r="Q3856" s="8" t="e">
        <f t="shared" si="302"/>
        <v>#N/A</v>
      </c>
      <c r="R3856" s="19">
        <v>44557</v>
      </c>
      <c r="S3856" s="17" t="s">
        <v>5569</v>
      </c>
      <c r="T3856" s="8" t="str">
        <f t="shared" si="305"/>
        <v>VM+ DNI 86</v>
      </c>
      <c r="U3856" t="s">
        <v>11880</v>
      </c>
      <c r="Y3856" t="str">
        <f>IF(ISNUMBER(SEARCH($V$3,T3856)),"WINCOMHANOI",IF(ISNUMBER(SEARCH($V$4,T3856)),"WINCOMHOCHIMINH",IF(ISNUMBER(SEARCH($V$5,T3856)),"WINCOMDANANG",IF(ISNUMBER(SEARCH($V$6,T3856)),"WINCOMHAIDUONG",IF(ISNUMBER(SEARCH($V$7,T3856)),"WINCOMQUANGNINH",IF(ISNUMBER(SEARCH($V$8,T3856)),"WINCOMHAIPHONG",IF(ISNUMBER(SEARCH($V$9,T3856)),"WINCOMBACGIANG",IF(ISNUMBER(SEARCH($V$10,T3856)),"WINCOMBACNINH",IF(ISNUMBER(SEARCH($V$11,T3856)),"WINCOMPHUTHO",IF(ISNUMBER(SEARCH($V$12,T3856)),"WINCOMHATINH",IF(ISNUMBER(SEARCH($V$13,T3856)),"WINCOMTHAINGUYEN",IF(ISNUMBER(SEARCH($V$14,T3856)),"WINCOMKHANHHOA",IF(ISNUMBER(SEARCH($V$15,T3856)),"WINCOMHUNGYEN",IF(ISNUMBER(SEARCH($V$16,T3856)),"WINCOMNGHEAN",IF(ISNUMBER(SEARCH($V$17,T3856)),"WINCOMLAOCAI",IF(ISNUMBER(SEARCH($V$18,T3856)),"WINCOMVUNGTAU",IF(ISNUMBER(SEARCH($V$19,T3856)),"WINCOMBINHDUONG",IF(ISNUMBER(SEARCH($V$20,T3856)),"WINCOMKIENGIANG",IF(ISNUMBER(SEARCH($V$21,T3856)),"WINCOMHANAM",IF(ISNUMBER(SEARCH($V$22,T3856)),"WINCOMNAMDINH",IF(ISNUMBER(SEARCH($V$23,T3856)),"WINCOMLANGSON",IF(ISNUMBER(SEARCH($V$24,T3856)),"WINCOMTHANHHOA",IF(ISNUMBER(SEARCH($V$25,T3856)),"WINCOMYENBAI",IF(ISNUMBER(SEARCH($V$26,T3856)),"WINCOMTUYENQUANG",IF(ISNUMBER(SEARCH($V$27,T3856)),"WINCOMHUE",IF(ISNUMBER(SEARCH($V$28,T3856)),"WINCOMQUANGNAM",IF(ISNUMBER(SEARCH($V$29,T3856)),"WINCOMVINHPHUC",IF(ISNUMBER(SEARCH($V$30,T3856)),"WINCOMHAGIANG",IF(ISNUMBER(SEARCH($V$31,T3856)),"WINCOMNINHBINH",IF(ISNUMBER(SEARCH($V$32,T3856)),"WINCOMTRAVINH",IF(ISNUMBER(SEARCH($V$33,T3856)),"WINCOMCANTHO",IF(ISNUMBER(SEARCH($V$34,T3856)),"WINCOMBENTRE",IF(ISNUMBER(SEARCH($V$35,T3856)),"WINCOMCAMAU",IF(ISNUMBER(SEARCH($V$36,T3856)),"WINCOMANGIANG",IF(ISNUMBER(SEARCH($V$37,T3856)),"WINCOMNINHTHUAN",IF(ISNUMBER(SEARCH($V$38,T3856)),"WINCOMTHAIBINH",IF(ISNUMBER(SEARCH($V$39,T3856)),"WINCOMGIALAI",IF(ISNUMBER(SEARCH($V$40,T3856)),"WINCOMHOABINH",IF(ISNUMBER(SEARCH($V$41,T3856)),"WINCOMQUANGNGAI",IF(ISNUMBER(SEARCH($V$42,T3856)),"WINCOMBINHTHUAN",IF(ISNUMBER(SEARCH($V$43,T3856)),"WINCOMDAKLAK",IF(ISNUMBER(SEARCH($V$44,T3856)),"WINCOMSOCTRANG",IF(ISNUMBER(SEARCH($V$45,T3856)),"WINCOMSONLA",IF(ISNUMBER(SEARCH($V$46,T3856)),"WINCOMKONTUM",IF(ISNUMBER(SEARCH($V$47,T3856)),"WINCOMPHUYEN",IF(ISNUMBER(SEARCH($V$48,T3856)),"WINCOMQUANGTRI",IF(ISNUMBER(SEARCH($V$49,T3856)),"WINCOMBINHDINH",IF(ISNUMBER(SEARCH($V$50,T3856)),"WINCOMCAOBANG",IF(ISNUMBER(SEARCH($V$51,T3856)),"WINCOMQUANGBINH",IF(ISNUMBER(SEARCH($V$52,T3856)),"WINCOMLAMDONG",IF(ISNUMBER(SEARCH($V$53,T3856)),"WINCOMVINHLONG",IF(ISNUMBER(SEARCH($V$54,T3856)),"WINCOMDONGTHAP",IF(ISNUMBER(SEARCH($V$55,T3856)),"WINCOMTIENGIANG",IF(ISNUMBER(SEARCH($V$56,T3856)),"WINCOMQUANGNINH",IF(ISNUMBER(SEARCH($V$1399,T3856)),"WINCOMBIENHOA",IF(ISNUMBER(SEARCH($V$1399,T3857)),"0"))))))))))))))))))))))))))))))))))))))))))))))))))))))))</f>
        <v>WINCOMBIENHOA</v>
      </c>
    </row>
    <row r="3857" spans="1:25" x14ac:dyDescent="0.2">
      <c r="A3857" t="s">
        <v>0</v>
      </c>
      <c r="B3857" t="s">
        <v>5570</v>
      </c>
      <c r="D3857" t="s">
        <v>42</v>
      </c>
      <c r="E3857" t="s">
        <v>3</v>
      </c>
      <c r="F3857" s="12">
        <v>7</v>
      </c>
      <c r="G3857" s="2">
        <v>614509</v>
      </c>
      <c r="H3857" t="s">
        <v>4</v>
      </c>
      <c r="J3857" t="s">
        <v>43</v>
      </c>
      <c r="K3857" s="9" t="str">
        <f t="shared" si="303"/>
        <v>Bắp bò muối gói 200g</v>
      </c>
      <c r="L3857" s="8" t="str">
        <f>VLOOKUP(K3857,'[1]Mã Misa'!$B$2:$D$74,2,0)</f>
        <v>Bắp bò muối 200g</v>
      </c>
      <c r="M3857" s="8" t="str">
        <f>VLOOKUP(L3857,'[1]Mã Misa'!$C$2:$D$74,2,0)</f>
        <v>BBM200</v>
      </c>
      <c r="N3857" s="2">
        <v>87787</v>
      </c>
      <c r="O3857" t="s">
        <v>5571</v>
      </c>
      <c r="P3857" s="8" t="str">
        <f t="shared" si="304"/>
        <v>0048764</v>
      </c>
      <c r="Q3857" s="8" t="e">
        <f t="shared" si="302"/>
        <v>#N/A</v>
      </c>
      <c r="R3857" s="19">
        <v>44557</v>
      </c>
      <c r="S3857" s="17" t="s">
        <v>5572</v>
      </c>
      <c r="T3857" s="8" t="str">
        <f t="shared" si="305"/>
        <v>VM+ HCM 25</v>
      </c>
      <c r="U3857" t="s">
        <v>11881</v>
      </c>
      <c r="Y3857" t="str">
        <f t="shared" si="306"/>
        <v>WINCOMHOCHIMINH</v>
      </c>
    </row>
    <row r="3858" spans="1:25" x14ac:dyDescent="0.2">
      <c r="A3858" t="s">
        <v>0</v>
      </c>
      <c r="B3858" t="s">
        <v>5573</v>
      </c>
      <c r="D3858" t="s">
        <v>42</v>
      </c>
      <c r="E3858" t="s">
        <v>3</v>
      </c>
      <c r="F3858" s="12">
        <v>3</v>
      </c>
      <c r="G3858" s="2">
        <v>263361</v>
      </c>
      <c r="H3858" t="s">
        <v>4</v>
      </c>
      <c r="J3858" t="s">
        <v>43</v>
      </c>
      <c r="K3858" s="9" t="str">
        <f t="shared" si="303"/>
        <v>Bắp bò muối gói 200g</v>
      </c>
      <c r="L3858" s="8" t="str">
        <f>VLOOKUP(K3858,'[1]Mã Misa'!$B$2:$D$74,2,0)</f>
        <v>Bắp bò muối 200g</v>
      </c>
      <c r="M3858" s="8" t="str">
        <f>VLOOKUP(L3858,'[1]Mã Misa'!$C$2:$D$74,2,0)</f>
        <v>BBM200</v>
      </c>
      <c r="N3858" s="2">
        <v>87787</v>
      </c>
      <c r="O3858" t="s">
        <v>5574</v>
      </c>
      <c r="P3858" s="8" t="str">
        <f t="shared" si="304"/>
        <v>0048765</v>
      </c>
      <c r="Q3858" s="8" t="e">
        <f t="shared" si="302"/>
        <v>#N/A</v>
      </c>
      <c r="R3858" s="19">
        <v>44557</v>
      </c>
      <c r="S3858" s="17" t="s">
        <v>2819</v>
      </c>
      <c r="T3858" s="8" t="str">
        <f t="shared" si="305"/>
        <v>VM+ HCM 11</v>
      </c>
      <c r="U3858" t="s">
        <v>11295</v>
      </c>
      <c r="Y3858" t="str">
        <f t="shared" si="306"/>
        <v>WINCOMHOCHIMINH</v>
      </c>
    </row>
    <row r="3859" spans="1:25" x14ac:dyDescent="0.2">
      <c r="A3859" t="s">
        <v>0</v>
      </c>
      <c r="B3859" t="s">
        <v>5575</v>
      </c>
      <c r="D3859" t="s">
        <v>42</v>
      </c>
      <c r="E3859" t="s">
        <v>3</v>
      </c>
      <c r="F3859" s="12">
        <v>9</v>
      </c>
      <c r="G3859" s="2">
        <v>790083</v>
      </c>
      <c r="H3859" t="s">
        <v>4</v>
      </c>
      <c r="J3859" t="s">
        <v>43</v>
      </c>
      <c r="K3859" s="9" t="str">
        <f t="shared" si="303"/>
        <v>Bắp bò muối gói 200g</v>
      </c>
      <c r="L3859" s="8" t="str">
        <f>VLOOKUP(K3859,'[1]Mã Misa'!$B$2:$D$74,2,0)</f>
        <v>Bắp bò muối 200g</v>
      </c>
      <c r="M3859" s="8" t="str">
        <f>VLOOKUP(L3859,'[1]Mã Misa'!$C$2:$D$74,2,0)</f>
        <v>BBM200</v>
      </c>
      <c r="N3859" s="2">
        <v>87787</v>
      </c>
      <c r="O3859" t="s">
        <v>5576</v>
      </c>
      <c r="P3859" s="8" t="str">
        <f t="shared" si="304"/>
        <v>0006056</v>
      </c>
      <c r="Q3859" s="8" t="e">
        <f t="shared" si="302"/>
        <v>#N/A</v>
      </c>
      <c r="R3859" s="19">
        <v>44557</v>
      </c>
      <c r="S3859" s="17" t="s">
        <v>5577</v>
      </c>
      <c r="T3859" s="8" t="str">
        <f t="shared" si="305"/>
        <v>VM+ THA 28</v>
      </c>
      <c r="U3859" t="s">
        <v>11882</v>
      </c>
      <c r="Y3859" t="str">
        <f t="shared" si="306"/>
        <v>WINCOMTHANHHOA</v>
      </c>
    </row>
    <row r="3860" spans="1:25" x14ac:dyDescent="0.2">
      <c r="A3860" t="s">
        <v>0</v>
      </c>
      <c r="B3860" t="s">
        <v>5578</v>
      </c>
      <c r="D3860" t="s">
        <v>42</v>
      </c>
      <c r="E3860" t="s">
        <v>3</v>
      </c>
      <c r="F3860" s="12">
        <v>2</v>
      </c>
      <c r="G3860" s="2">
        <v>175574</v>
      </c>
      <c r="H3860" t="s">
        <v>4</v>
      </c>
      <c r="J3860" t="s">
        <v>43</v>
      </c>
      <c r="K3860" s="9" t="str">
        <f t="shared" si="303"/>
        <v>Bắp bò muối gói 200g</v>
      </c>
      <c r="L3860" s="8" t="str">
        <f>VLOOKUP(K3860,'[1]Mã Misa'!$B$2:$D$74,2,0)</f>
        <v>Bắp bò muối 200g</v>
      </c>
      <c r="M3860" s="8" t="str">
        <f>VLOOKUP(L3860,'[1]Mã Misa'!$C$2:$D$74,2,0)</f>
        <v>BBM200</v>
      </c>
      <c r="N3860" s="2">
        <v>87787</v>
      </c>
      <c r="O3860" t="s">
        <v>5579</v>
      </c>
      <c r="P3860" s="8" t="str">
        <f t="shared" si="304"/>
        <v>0021334</v>
      </c>
      <c r="Q3860" s="8" t="e">
        <f t="shared" si="302"/>
        <v>#N/A</v>
      </c>
      <c r="R3860" s="19">
        <v>44557</v>
      </c>
      <c r="S3860" s="17" t="s">
        <v>863</v>
      </c>
      <c r="T3860" s="8" t="str">
        <f t="shared" si="305"/>
        <v>VM+ DNG Số</v>
      </c>
      <c r="U3860" t="s">
        <v>10761</v>
      </c>
      <c r="Y3860" t="str">
        <f t="shared" si="306"/>
        <v>WINCOMDANANG</v>
      </c>
    </row>
    <row r="3861" spans="1:25" x14ac:dyDescent="0.2">
      <c r="A3861" t="s">
        <v>0</v>
      </c>
      <c r="B3861" t="s">
        <v>5580</v>
      </c>
      <c r="D3861" t="s">
        <v>42</v>
      </c>
      <c r="E3861" t="s">
        <v>3</v>
      </c>
      <c r="F3861" s="12">
        <v>3</v>
      </c>
      <c r="G3861" s="2">
        <v>263361</v>
      </c>
      <c r="H3861" t="s">
        <v>4</v>
      </c>
      <c r="J3861" t="s">
        <v>43</v>
      </c>
      <c r="K3861" s="9" t="str">
        <f t="shared" si="303"/>
        <v>Bắp bò muối gói 200g</v>
      </c>
      <c r="L3861" s="8" t="str">
        <f>VLOOKUP(K3861,'[1]Mã Misa'!$B$2:$D$74,2,0)</f>
        <v>Bắp bò muối 200g</v>
      </c>
      <c r="M3861" s="8" t="str">
        <f>VLOOKUP(L3861,'[1]Mã Misa'!$C$2:$D$74,2,0)</f>
        <v>BBM200</v>
      </c>
      <c r="N3861" s="2">
        <v>87787</v>
      </c>
      <c r="O3861" t="s">
        <v>5581</v>
      </c>
      <c r="P3861" s="8" t="str">
        <f t="shared" si="304"/>
        <v>0164724</v>
      </c>
      <c r="Q3861" s="8" t="e">
        <f t="shared" si="302"/>
        <v>#N/A</v>
      </c>
      <c r="R3861" s="19">
        <v>44557</v>
      </c>
      <c r="S3861" s="17" t="s">
        <v>5582</v>
      </c>
      <c r="T3861" s="8" t="str">
        <f t="shared" si="305"/>
        <v>VM+ HNI Ph</v>
      </c>
      <c r="U3861" t="s">
        <v>11883</v>
      </c>
      <c r="Y3861" t="str">
        <f t="shared" si="306"/>
        <v>WINCOMHANOI</v>
      </c>
    </row>
    <row r="3862" spans="1:25" x14ac:dyDescent="0.2">
      <c r="A3862" t="s">
        <v>0</v>
      </c>
      <c r="B3862" t="s">
        <v>5583</v>
      </c>
      <c r="D3862" t="s">
        <v>30</v>
      </c>
      <c r="E3862" t="s">
        <v>3</v>
      </c>
      <c r="F3862" s="12">
        <v>1</v>
      </c>
      <c r="G3862" s="2">
        <v>111058</v>
      </c>
      <c r="H3862" t="s">
        <v>4</v>
      </c>
      <c r="J3862" t="s">
        <v>31</v>
      </c>
      <c r="K3862" s="9" t="str">
        <f t="shared" si="303"/>
        <v>Gà muối gói 500g</v>
      </c>
      <c r="L3862" s="8" t="str">
        <f>VLOOKUP(K3862,'[1]Mã Misa'!$B$2:$D$74,2,0)</f>
        <v>Gà muối 500g</v>
      </c>
      <c r="M3862" s="8" t="str">
        <f>VLOOKUP(L3862,'[1]Mã Misa'!$C$2:$D$74,2,0)</f>
        <v>GM500</v>
      </c>
      <c r="N3862" s="2">
        <v>111058</v>
      </c>
      <c r="O3862" t="s">
        <v>5584</v>
      </c>
      <c r="P3862" s="8" t="str">
        <f t="shared" si="304"/>
        <v>0002299</v>
      </c>
      <c r="Q3862" s="8" t="e">
        <f t="shared" si="302"/>
        <v>#N/A</v>
      </c>
      <c r="R3862" s="19">
        <v>44557</v>
      </c>
      <c r="S3862" s="17" t="s">
        <v>5539</v>
      </c>
      <c r="T3862" s="8" t="str">
        <f t="shared" si="305"/>
        <v>VM+ HYN RA</v>
      </c>
      <c r="U3862" t="s">
        <v>11874</v>
      </c>
      <c r="Y3862" t="str">
        <f t="shared" si="306"/>
        <v>WINCOMHUNGYEN</v>
      </c>
    </row>
    <row r="3863" spans="1:25" x14ac:dyDescent="0.2">
      <c r="A3863" t="s">
        <v>0</v>
      </c>
      <c r="B3863" t="s">
        <v>5585</v>
      </c>
      <c r="D3863" t="s">
        <v>42</v>
      </c>
      <c r="E3863" t="s">
        <v>3</v>
      </c>
      <c r="F3863" s="12">
        <v>8</v>
      </c>
      <c r="G3863" s="2">
        <v>702296</v>
      </c>
      <c r="H3863" t="s">
        <v>4</v>
      </c>
      <c r="J3863" t="s">
        <v>43</v>
      </c>
      <c r="K3863" s="9" t="str">
        <f t="shared" si="303"/>
        <v>Bắp bò muối gói 200g</v>
      </c>
      <c r="L3863" s="8" t="str">
        <f>VLOOKUP(K3863,'[1]Mã Misa'!$B$2:$D$74,2,0)</f>
        <v>Bắp bò muối 200g</v>
      </c>
      <c r="M3863" s="8" t="str">
        <f>VLOOKUP(L3863,'[1]Mã Misa'!$C$2:$D$74,2,0)</f>
        <v>BBM200</v>
      </c>
      <c r="N3863" s="2">
        <v>87787</v>
      </c>
      <c r="O3863" t="s">
        <v>5586</v>
      </c>
      <c r="P3863" s="8" t="str">
        <f t="shared" si="304"/>
        <v>0164725</v>
      </c>
      <c r="Q3863" s="8" t="e">
        <f t="shared" si="302"/>
        <v>#N/A</v>
      </c>
      <c r="R3863" s="19">
        <v>44557</v>
      </c>
      <c r="S3863" s="17" t="s">
        <v>3469</v>
      </c>
      <c r="T3863" s="8" t="str">
        <f t="shared" si="305"/>
        <v>VM+ HNI 44</v>
      </c>
      <c r="U3863" t="s">
        <v>11448</v>
      </c>
      <c r="Y3863" t="str">
        <f t="shared" si="306"/>
        <v>WINCOMHANOI</v>
      </c>
    </row>
    <row r="3864" spans="1:25" x14ac:dyDescent="0.2">
      <c r="A3864" t="s">
        <v>0</v>
      </c>
      <c r="B3864" t="s">
        <v>5587</v>
      </c>
      <c r="D3864" t="s">
        <v>42</v>
      </c>
      <c r="E3864" t="s">
        <v>3</v>
      </c>
      <c r="F3864" s="12">
        <v>7</v>
      </c>
      <c r="G3864" s="2">
        <v>614509</v>
      </c>
      <c r="H3864" t="s">
        <v>4</v>
      </c>
      <c r="J3864" t="s">
        <v>43</v>
      </c>
      <c r="K3864" s="9" t="str">
        <f t="shared" si="303"/>
        <v>Bắp bò muối gói 200g</v>
      </c>
      <c r="L3864" s="8" t="str">
        <f>VLOOKUP(K3864,'[1]Mã Misa'!$B$2:$D$74,2,0)</f>
        <v>Bắp bò muối 200g</v>
      </c>
      <c r="M3864" s="8" t="str">
        <f>VLOOKUP(L3864,'[1]Mã Misa'!$C$2:$D$74,2,0)</f>
        <v>BBM200</v>
      </c>
      <c r="N3864" s="2">
        <v>87787</v>
      </c>
      <c r="O3864" t="s">
        <v>5588</v>
      </c>
      <c r="P3864" s="8" t="str">
        <f t="shared" si="304"/>
        <v>0164726</v>
      </c>
      <c r="Q3864" s="8" t="e">
        <f t="shared" si="302"/>
        <v>#N/A</v>
      </c>
      <c r="R3864" s="19">
        <v>44557</v>
      </c>
      <c r="S3864" s="17" t="s">
        <v>1646</v>
      </c>
      <c r="T3864" s="8" t="str">
        <f t="shared" si="305"/>
        <v>VM+ HNI Đì</v>
      </c>
      <c r="U3864" t="s">
        <v>10983</v>
      </c>
      <c r="Y3864" t="str">
        <f t="shared" si="306"/>
        <v>WINCOMHANOI</v>
      </c>
    </row>
    <row r="3865" spans="1:25" x14ac:dyDescent="0.2">
      <c r="A3865" t="s">
        <v>0</v>
      </c>
      <c r="B3865" t="s">
        <v>5589</v>
      </c>
      <c r="D3865" t="s">
        <v>42</v>
      </c>
      <c r="E3865" t="s">
        <v>3</v>
      </c>
      <c r="F3865" s="12">
        <v>1</v>
      </c>
      <c r="G3865" s="2">
        <v>87787</v>
      </c>
      <c r="H3865" t="s">
        <v>4</v>
      </c>
      <c r="J3865" t="s">
        <v>43</v>
      </c>
      <c r="K3865" s="9" t="str">
        <f t="shared" si="303"/>
        <v>Bắp bò muối gói 200g</v>
      </c>
      <c r="L3865" s="8" t="str">
        <f>VLOOKUP(K3865,'[1]Mã Misa'!$B$2:$D$74,2,0)</f>
        <v>Bắp bò muối 200g</v>
      </c>
      <c r="M3865" s="8" t="str">
        <f>VLOOKUP(L3865,'[1]Mã Misa'!$C$2:$D$74,2,0)</f>
        <v>BBM200</v>
      </c>
      <c r="N3865" s="2">
        <v>87787</v>
      </c>
      <c r="O3865" t="s">
        <v>5590</v>
      </c>
      <c r="P3865" s="8" t="str">
        <f t="shared" si="304"/>
        <v>0048766</v>
      </c>
      <c r="Q3865" s="8" t="e">
        <f t="shared" si="302"/>
        <v>#N/A</v>
      </c>
      <c r="R3865" s="19">
        <v>44557</v>
      </c>
      <c r="S3865" s="17" t="s">
        <v>2555</v>
      </c>
      <c r="T3865" s="8" t="str">
        <f t="shared" si="305"/>
        <v>VM+ HCM 90</v>
      </c>
      <c r="U3865" t="s">
        <v>11225</v>
      </c>
      <c r="Y3865" t="str">
        <f t="shared" si="306"/>
        <v>WINCOMHOCHIMINH</v>
      </c>
    </row>
    <row r="3866" spans="1:25" x14ac:dyDescent="0.2">
      <c r="A3866" t="s">
        <v>0</v>
      </c>
      <c r="B3866" t="s">
        <v>5591</v>
      </c>
      <c r="D3866" t="s">
        <v>42</v>
      </c>
      <c r="E3866" t="s">
        <v>3</v>
      </c>
      <c r="F3866" s="12">
        <v>4</v>
      </c>
      <c r="G3866" s="2">
        <v>351148</v>
      </c>
      <c r="H3866" t="s">
        <v>4</v>
      </c>
      <c r="J3866" t="s">
        <v>43</v>
      </c>
      <c r="K3866" s="9" t="str">
        <f t="shared" si="303"/>
        <v>Bắp bò muối gói 200g</v>
      </c>
      <c r="L3866" s="8" t="str">
        <f>VLOOKUP(K3866,'[1]Mã Misa'!$B$2:$D$74,2,0)</f>
        <v>Bắp bò muối 200g</v>
      </c>
      <c r="M3866" s="8" t="str">
        <f>VLOOKUP(L3866,'[1]Mã Misa'!$C$2:$D$74,2,0)</f>
        <v>BBM200</v>
      </c>
      <c r="N3866" s="2">
        <v>87787</v>
      </c>
      <c r="O3866" t="s">
        <v>5592</v>
      </c>
      <c r="P3866" s="8" t="str">
        <f t="shared" si="304"/>
        <v>0048767</v>
      </c>
      <c r="Q3866" s="8" t="e">
        <f t="shared" si="302"/>
        <v>#N/A</v>
      </c>
      <c r="R3866" s="19">
        <v>44557</v>
      </c>
      <c r="S3866" s="17" t="s">
        <v>1593</v>
      </c>
      <c r="T3866" s="8" t="str">
        <f t="shared" si="305"/>
        <v>VM+ HCM CC</v>
      </c>
      <c r="U3866" t="s">
        <v>10968</v>
      </c>
      <c r="Y3866" t="str">
        <f t="shared" si="306"/>
        <v>WINCOMHOCHIMINH</v>
      </c>
    </row>
    <row r="3867" spans="1:25" x14ac:dyDescent="0.2">
      <c r="A3867" t="s">
        <v>0</v>
      </c>
      <c r="B3867" t="s">
        <v>5593</v>
      </c>
      <c r="D3867" t="s">
        <v>42</v>
      </c>
      <c r="E3867" t="s">
        <v>3</v>
      </c>
      <c r="F3867" s="12">
        <v>3</v>
      </c>
      <c r="G3867" s="2">
        <v>263361</v>
      </c>
      <c r="H3867" t="s">
        <v>4</v>
      </c>
      <c r="J3867" t="s">
        <v>43</v>
      </c>
      <c r="K3867" s="9" t="str">
        <f t="shared" si="303"/>
        <v>Bắp bò muối gói 200g</v>
      </c>
      <c r="L3867" s="8" t="str">
        <f>VLOOKUP(K3867,'[1]Mã Misa'!$B$2:$D$74,2,0)</f>
        <v>Bắp bò muối 200g</v>
      </c>
      <c r="M3867" s="8" t="str">
        <f>VLOOKUP(L3867,'[1]Mã Misa'!$C$2:$D$74,2,0)</f>
        <v>BBM200</v>
      </c>
      <c r="N3867" s="2">
        <v>87787</v>
      </c>
      <c r="O3867" t="s">
        <v>5594</v>
      </c>
      <c r="P3867" s="8" t="str">
        <f t="shared" si="304"/>
        <v>0164729</v>
      </c>
      <c r="Q3867" s="8" t="e">
        <f t="shared" si="302"/>
        <v>#N/A</v>
      </c>
      <c r="R3867" s="19">
        <v>44557</v>
      </c>
      <c r="S3867" s="17" t="s">
        <v>2802</v>
      </c>
      <c r="T3867" s="8" t="str">
        <f t="shared" si="305"/>
        <v>VM+ HNI Ro</v>
      </c>
      <c r="U3867" t="s">
        <v>11290</v>
      </c>
      <c r="Y3867" t="str">
        <f t="shared" si="306"/>
        <v>WINCOMHANOI</v>
      </c>
    </row>
    <row r="3868" spans="1:25" x14ac:dyDescent="0.2">
      <c r="A3868" t="s">
        <v>0</v>
      </c>
      <c r="B3868" t="s">
        <v>5595</v>
      </c>
      <c r="D3868" t="s">
        <v>42</v>
      </c>
      <c r="E3868" t="s">
        <v>3</v>
      </c>
      <c r="F3868" s="12">
        <v>15</v>
      </c>
      <c r="G3868" s="2">
        <v>1316805</v>
      </c>
      <c r="H3868" t="s">
        <v>4</v>
      </c>
      <c r="J3868" t="s">
        <v>43</v>
      </c>
      <c r="K3868" s="9" t="str">
        <f t="shared" si="303"/>
        <v>Bắp bò muối gói 200g</v>
      </c>
      <c r="L3868" s="8" t="str">
        <f>VLOOKUP(K3868,'[1]Mã Misa'!$B$2:$D$74,2,0)</f>
        <v>Bắp bò muối 200g</v>
      </c>
      <c r="M3868" s="8" t="str">
        <f>VLOOKUP(L3868,'[1]Mã Misa'!$C$2:$D$74,2,0)</f>
        <v>BBM200</v>
      </c>
      <c r="N3868" s="2">
        <v>87787</v>
      </c>
      <c r="O3868" t="s">
        <v>5596</v>
      </c>
      <c r="P3868" s="8" t="str">
        <f t="shared" si="304"/>
        <v>0048768</v>
      </c>
      <c r="Q3868" s="8" t="e">
        <f t="shared" si="302"/>
        <v>#N/A</v>
      </c>
      <c r="R3868" s="19">
        <v>44557</v>
      </c>
      <c r="S3868" s="17" t="s">
        <v>5597</v>
      </c>
      <c r="T3868" s="8" t="str">
        <f t="shared" si="305"/>
        <v>VM+ HCM Ho</v>
      </c>
      <c r="U3868" t="s">
        <v>11884</v>
      </c>
      <c r="Y3868" t="str">
        <f t="shared" si="306"/>
        <v>WINCOMHOCHIMINH</v>
      </c>
    </row>
    <row r="3869" spans="1:25" x14ac:dyDescent="0.2">
      <c r="A3869" t="s">
        <v>0</v>
      </c>
      <c r="B3869" t="s">
        <v>5598</v>
      </c>
      <c r="D3869" t="s">
        <v>30</v>
      </c>
      <c r="E3869" t="s">
        <v>3</v>
      </c>
      <c r="F3869" s="12">
        <v>1</v>
      </c>
      <c r="G3869" s="2">
        <v>111058</v>
      </c>
      <c r="H3869" t="s">
        <v>4</v>
      </c>
      <c r="J3869" t="s">
        <v>31</v>
      </c>
      <c r="K3869" s="9" t="str">
        <f t="shared" si="303"/>
        <v>Gà muối gói 500g</v>
      </c>
      <c r="L3869" s="8" t="str">
        <f>VLOOKUP(K3869,'[1]Mã Misa'!$B$2:$D$74,2,0)</f>
        <v>Gà muối 500g</v>
      </c>
      <c r="M3869" s="8" t="str">
        <f>VLOOKUP(L3869,'[1]Mã Misa'!$C$2:$D$74,2,0)</f>
        <v>GM500</v>
      </c>
      <c r="N3869" s="2">
        <v>111058</v>
      </c>
      <c r="O3869" t="s">
        <v>5599</v>
      </c>
      <c r="P3869" s="8" t="str">
        <f t="shared" si="304"/>
        <v>0166436</v>
      </c>
      <c r="Q3869" s="8" t="e">
        <f t="shared" si="302"/>
        <v>#N/A</v>
      </c>
      <c r="R3869" s="19">
        <v>44560</v>
      </c>
      <c r="S3869" s="17" t="s">
        <v>890</v>
      </c>
      <c r="T3869" s="8" t="str">
        <f t="shared" si="305"/>
        <v>VM+ HNI Đứ</v>
      </c>
      <c r="U3869" t="s">
        <v>10770</v>
      </c>
      <c r="Y3869" t="str">
        <f t="shared" si="306"/>
        <v>WINCOMHANOI</v>
      </c>
    </row>
    <row r="3870" spans="1:25" x14ac:dyDescent="0.2">
      <c r="A3870" t="s">
        <v>0</v>
      </c>
      <c r="B3870" t="s">
        <v>5600</v>
      </c>
      <c r="D3870" t="s">
        <v>42</v>
      </c>
      <c r="E3870" t="s">
        <v>3</v>
      </c>
      <c r="F3870" s="12">
        <v>1</v>
      </c>
      <c r="G3870" s="2">
        <v>87787</v>
      </c>
      <c r="H3870" t="s">
        <v>4</v>
      </c>
      <c r="J3870" t="s">
        <v>43</v>
      </c>
      <c r="K3870" s="9" t="str">
        <f t="shared" si="303"/>
        <v>Bắp bò muối gói 200g</v>
      </c>
      <c r="L3870" s="8" t="str">
        <f>VLOOKUP(K3870,'[1]Mã Misa'!$B$2:$D$74,2,0)</f>
        <v>Bắp bò muối 200g</v>
      </c>
      <c r="M3870" s="8" t="str">
        <f>VLOOKUP(L3870,'[1]Mã Misa'!$C$2:$D$74,2,0)</f>
        <v>BBM200</v>
      </c>
      <c r="N3870" s="2">
        <v>87787</v>
      </c>
      <c r="O3870" t="s">
        <v>5601</v>
      </c>
      <c r="P3870" s="8" t="str">
        <f t="shared" si="304"/>
        <v>0021335</v>
      </c>
      <c r="Q3870" s="8" t="e">
        <f t="shared" si="302"/>
        <v>#N/A</v>
      </c>
      <c r="R3870" s="19">
        <v>44557</v>
      </c>
      <c r="S3870" s="17" t="s">
        <v>2115</v>
      </c>
      <c r="T3870" s="8" t="str">
        <f t="shared" si="305"/>
        <v>VM+ DNG 19</v>
      </c>
      <c r="U3870" t="s">
        <v>11108</v>
      </c>
      <c r="Y3870" t="str">
        <f t="shared" si="306"/>
        <v>WINCOMDANANG</v>
      </c>
    </row>
    <row r="3871" spans="1:25" x14ac:dyDescent="0.2">
      <c r="A3871" t="s">
        <v>0</v>
      </c>
      <c r="B3871" t="s">
        <v>5600</v>
      </c>
      <c r="D3871" t="s">
        <v>11</v>
      </c>
      <c r="E3871" t="s">
        <v>3</v>
      </c>
      <c r="F3871" s="12">
        <v>2</v>
      </c>
      <c r="G3871" s="2">
        <v>100364</v>
      </c>
      <c r="H3871" t="s">
        <v>4</v>
      </c>
      <c r="J3871" t="s">
        <v>12</v>
      </c>
      <c r="K3871" s="9" t="str">
        <f t="shared" si="303"/>
        <v>Giò tai lưỡi xào gói 250g</v>
      </c>
      <c r="L3871" s="8" t="str">
        <f>VLOOKUP(K3871,'[1]Mã Misa'!$B$2:$D$74,2,0)</f>
        <v>Giò Tai Lưỡi Xào 250g</v>
      </c>
      <c r="M3871" s="8" t="str">
        <f>VLOOKUP(L3871,'[1]Mã Misa'!$C$2:$D$74,2,0)</f>
        <v>GTLX250G</v>
      </c>
      <c r="N3871" s="2">
        <v>50182</v>
      </c>
      <c r="O3871" t="s">
        <v>5601</v>
      </c>
      <c r="P3871" s="8" t="str">
        <f t="shared" si="304"/>
        <v>0021335</v>
      </c>
      <c r="Q3871" s="8" t="e">
        <f t="shared" si="302"/>
        <v>#N/A</v>
      </c>
      <c r="R3871" s="19">
        <v>44557</v>
      </c>
      <c r="S3871" s="17" t="s">
        <v>2115</v>
      </c>
      <c r="T3871" s="8" t="str">
        <f t="shared" si="305"/>
        <v>VM+ DNG 19</v>
      </c>
      <c r="U3871" t="s">
        <v>11108</v>
      </c>
      <c r="Y3871" t="str">
        <f t="shared" si="306"/>
        <v>WINCOMDANANG</v>
      </c>
    </row>
    <row r="3872" spans="1:25" x14ac:dyDescent="0.2">
      <c r="A3872" t="s">
        <v>0</v>
      </c>
      <c r="B3872" t="s">
        <v>5602</v>
      </c>
      <c r="D3872" t="s">
        <v>42</v>
      </c>
      <c r="E3872" t="s">
        <v>3</v>
      </c>
      <c r="F3872" s="12">
        <v>4</v>
      </c>
      <c r="G3872" s="2">
        <v>351148</v>
      </c>
      <c r="H3872" t="s">
        <v>4</v>
      </c>
      <c r="J3872" t="s">
        <v>43</v>
      </c>
      <c r="K3872" s="9" t="str">
        <f t="shared" si="303"/>
        <v>Bắp bò muối gói 200g</v>
      </c>
      <c r="L3872" s="8" t="str">
        <f>VLOOKUP(K3872,'[1]Mã Misa'!$B$2:$D$74,2,0)</f>
        <v>Bắp bò muối 200g</v>
      </c>
      <c r="M3872" s="8" t="str">
        <f>VLOOKUP(L3872,'[1]Mã Misa'!$C$2:$D$74,2,0)</f>
        <v>BBM200</v>
      </c>
      <c r="N3872" s="2">
        <v>87787</v>
      </c>
      <c r="O3872" t="s">
        <v>5603</v>
      </c>
      <c r="P3872" s="8" t="str">
        <f t="shared" si="304"/>
        <v>0048769</v>
      </c>
      <c r="Q3872" s="8" t="e">
        <f t="shared" si="302"/>
        <v>#N/A</v>
      </c>
      <c r="R3872" s="19">
        <v>44557</v>
      </c>
      <c r="S3872" s="17" t="s">
        <v>3686</v>
      </c>
      <c r="T3872" s="8" t="str">
        <f t="shared" si="305"/>
        <v>VM+ HCM 39</v>
      </c>
      <c r="U3872" t="s">
        <v>11503</v>
      </c>
      <c r="Y3872" t="str">
        <f t="shared" si="306"/>
        <v>WINCOMHOCHIMINH</v>
      </c>
    </row>
    <row r="3873" spans="1:25" x14ac:dyDescent="0.2">
      <c r="A3873" t="s">
        <v>0</v>
      </c>
      <c r="B3873" t="s">
        <v>5604</v>
      </c>
      <c r="D3873" t="s">
        <v>42</v>
      </c>
      <c r="E3873" t="s">
        <v>3</v>
      </c>
      <c r="F3873" s="12">
        <v>3</v>
      </c>
      <c r="G3873" s="2">
        <v>263361</v>
      </c>
      <c r="H3873" t="s">
        <v>4</v>
      </c>
      <c r="J3873" t="s">
        <v>43</v>
      </c>
      <c r="K3873" s="9" t="str">
        <f t="shared" si="303"/>
        <v>Bắp bò muối gói 200g</v>
      </c>
      <c r="L3873" s="8" t="str">
        <f>VLOOKUP(K3873,'[1]Mã Misa'!$B$2:$D$74,2,0)</f>
        <v>Bắp bò muối 200g</v>
      </c>
      <c r="M3873" s="8" t="str">
        <f>VLOOKUP(L3873,'[1]Mã Misa'!$C$2:$D$74,2,0)</f>
        <v>BBM200</v>
      </c>
      <c r="N3873" s="2">
        <v>87787</v>
      </c>
      <c r="O3873" t="s">
        <v>5605</v>
      </c>
      <c r="P3873" s="8" t="str">
        <f t="shared" si="304"/>
        <v>0164730</v>
      </c>
      <c r="Q3873" s="8" t="e">
        <f t="shared" si="302"/>
        <v>#N/A</v>
      </c>
      <c r="R3873" s="19">
        <v>44557</v>
      </c>
      <c r="S3873" s="17" t="s">
        <v>5606</v>
      </c>
      <c r="T3873" s="8" t="str">
        <f t="shared" si="305"/>
        <v>VM+ HNI DV</v>
      </c>
      <c r="U3873" t="s">
        <v>11885</v>
      </c>
      <c r="Y3873" t="str">
        <f t="shared" si="306"/>
        <v>WINCOMHANOI</v>
      </c>
    </row>
    <row r="3874" spans="1:25" x14ac:dyDescent="0.2">
      <c r="A3874" t="s">
        <v>0</v>
      </c>
      <c r="B3874" t="s">
        <v>5607</v>
      </c>
      <c r="D3874" t="s">
        <v>42</v>
      </c>
      <c r="E3874" t="s">
        <v>3</v>
      </c>
      <c r="F3874" s="12">
        <v>9</v>
      </c>
      <c r="G3874" s="2">
        <v>790083</v>
      </c>
      <c r="H3874" t="s">
        <v>4</v>
      </c>
      <c r="J3874" t="s">
        <v>43</v>
      </c>
      <c r="K3874" s="9" t="str">
        <f t="shared" si="303"/>
        <v>Bắp bò muối gói 200g</v>
      </c>
      <c r="L3874" s="8" t="str">
        <f>VLOOKUP(K3874,'[1]Mã Misa'!$B$2:$D$74,2,0)</f>
        <v>Bắp bò muối 200g</v>
      </c>
      <c r="M3874" s="8" t="str">
        <f>VLOOKUP(L3874,'[1]Mã Misa'!$C$2:$D$74,2,0)</f>
        <v>BBM200</v>
      </c>
      <c r="N3874" s="2">
        <v>87787</v>
      </c>
      <c r="O3874" t="s">
        <v>5608</v>
      </c>
      <c r="P3874" s="8" t="str">
        <f t="shared" si="304"/>
        <v>0164731</v>
      </c>
      <c r="Q3874" s="8" t="e">
        <f t="shared" si="302"/>
        <v>#N/A</v>
      </c>
      <c r="R3874" s="19">
        <v>44557</v>
      </c>
      <c r="S3874" s="17" t="s">
        <v>5310</v>
      </c>
      <c r="T3874" s="8" t="str">
        <f t="shared" si="305"/>
        <v>VM+ HNI LK</v>
      </c>
      <c r="U3874" t="s">
        <v>11833</v>
      </c>
      <c r="Y3874" t="str">
        <f t="shared" si="306"/>
        <v>WINCOMHANOI</v>
      </c>
    </row>
    <row r="3875" spans="1:25" x14ac:dyDescent="0.2">
      <c r="A3875" t="s">
        <v>0</v>
      </c>
      <c r="B3875" t="s">
        <v>5609</v>
      </c>
      <c r="D3875" t="s">
        <v>42</v>
      </c>
      <c r="E3875" t="s">
        <v>3</v>
      </c>
      <c r="F3875" s="12">
        <v>5</v>
      </c>
      <c r="G3875" s="2">
        <v>438935</v>
      </c>
      <c r="H3875" t="s">
        <v>4</v>
      </c>
      <c r="J3875" t="s">
        <v>43</v>
      </c>
      <c r="K3875" s="9" t="str">
        <f t="shared" si="303"/>
        <v>Bắp bò muối gói 200g</v>
      </c>
      <c r="L3875" s="8" t="str">
        <f>VLOOKUP(K3875,'[1]Mã Misa'!$B$2:$D$74,2,0)</f>
        <v>Bắp bò muối 200g</v>
      </c>
      <c r="M3875" s="8" t="str">
        <f>VLOOKUP(L3875,'[1]Mã Misa'!$C$2:$D$74,2,0)</f>
        <v>BBM200</v>
      </c>
      <c r="N3875" s="2">
        <v>87787</v>
      </c>
      <c r="O3875" t="s">
        <v>5610</v>
      </c>
      <c r="P3875" s="8" t="str">
        <f t="shared" si="304"/>
        <v>0004553</v>
      </c>
      <c r="Q3875" s="8" t="e">
        <f t="shared" si="302"/>
        <v>#N/A</v>
      </c>
      <c r="R3875" s="19">
        <v>44557</v>
      </c>
      <c r="S3875" s="17" t="s">
        <v>183</v>
      </c>
      <c r="T3875" s="8" t="str">
        <f t="shared" si="305"/>
        <v>VM+ KHA 21</v>
      </c>
      <c r="U3875" t="s">
        <v>10553</v>
      </c>
      <c r="Y3875" t="str">
        <f t="shared" si="306"/>
        <v>WINCOMKHANHHOA</v>
      </c>
    </row>
    <row r="3876" spans="1:25" x14ac:dyDescent="0.2">
      <c r="A3876" t="s">
        <v>0</v>
      </c>
      <c r="B3876" t="s">
        <v>5611</v>
      </c>
      <c r="D3876" t="s">
        <v>121</v>
      </c>
      <c r="E3876" t="s">
        <v>3</v>
      </c>
      <c r="F3876" s="12">
        <v>1</v>
      </c>
      <c r="G3876" s="2">
        <v>73431</v>
      </c>
      <c r="H3876" t="s">
        <v>4</v>
      </c>
      <c r="J3876" t="s">
        <v>122</v>
      </c>
      <c r="K3876" s="9" t="str">
        <f t="shared" si="303"/>
        <v>Chân giò heo muối gói 300g</v>
      </c>
      <c r="L3876" s="8" t="str">
        <f>VLOOKUP(K3876,'[1]Mã Misa'!$B$2:$D$74,2,0)</f>
        <v>Chân giò heo muối 300g</v>
      </c>
      <c r="M3876" s="8" t="str">
        <f>VLOOKUP(L3876,'[1]Mã Misa'!$C$2:$D$74,2,0)</f>
        <v>CGM300</v>
      </c>
      <c r="N3876" s="2">
        <v>73431</v>
      </c>
      <c r="O3876" t="s">
        <v>5612</v>
      </c>
      <c r="P3876" s="8" t="str">
        <f t="shared" si="304"/>
        <v>0164732</v>
      </c>
      <c r="Q3876" s="8" t="e">
        <f t="shared" si="302"/>
        <v>#N/A</v>
      </c>
      <c r="R3876" s="19">
        <v>44557</v>
      </c>
      <c r="S3876" s="17" t="s">
        <v>1500</v>
      </c>
      <c r="T3876" s="8" t="str">
        <f t="shared" si="305"/>
        <v>VM+ HNI Vi</v>
      </c>
      <c r="U3876" t="s">
        <v>10941</v>
      </c>
      <c r="Y3876" t="str">
        <f t="shared" si="306"/>
        <v>WINCOMHANOI</v>
      </c>
    </row>
    <row r="3877" spans="1:25" x14ac:dyDescent="0.2">
      <c r="A3877" t="s">
        <v>0</v>
      </c>
      <c r="B3877" t="s">
        <v>5613</v>
      </c>
      <c r="D3877" t="s">
        <v>42</v>
      </c>
      <c r="E3877" t="s">
        <v>3</v>
      </c>
      <c r="F3877" s="12">
        <v>6</v>
      </c>
      <c r="G3877" s="2">
        <v>526722</v>
      </c>
      <c r="H3877" t="s">
        <v>4</v>
      </c>
      <c r="J3877" t="s">
        <v>43</v>
      </c>
      <c r="K3877" s="9" t="str">
        <f t="shared" si="303"/>
        <v>Bắp bò muối gói 200g</v>
      </c>
      <c r="L3877" s="8" t="str">
        <f>VLOOKUP(K3877,'[1]Mã Misa'!$B$2:$D$74,2,0)</f>
        <v>Bắp bò muối 200g</v>
      </c>
      <c r="M3877" s="8" t="str">
        <f>VLOOKUP(L3877,'[1]Mã Misa'!$C$2:$D$74,2,0)</f>
        <v>BBM200</v>
      </c>
      <c r="N3877" s="2">
        <v>87787</v>
      </c>
      <c r="O3877" t="s">
        <v>5614</v>
      </c>
      <c r="P3877" s="8" t="str">
        <f t="shared" si="304"/>
        <v>0048770</v>
      </c>
      <c r="Q3877" s="8" t="e">
        <f t="shared" si="302"/>
        <v>#N/A</v>
      </c>
      <c r="R3877" s="19">
        <v>44557</v>
      </c>
      <c r="S3877" s="17" t="s">
        <v>5615</v>
      </c>
      <c r="T3877" s="8" t="str">
        <f t="shared" si="305"/>
        <v>VM+ HCM 37</v>
      </c>
      <c r="U3877" t="s">
        <v>11886</v>
      </c>
      <c r="Y3877" t="str">
        <f t="shared" si="306"/>
        <v>WINCOMHOCHIMINH</v>
      </c>
    </row>
    <row r="3878" spans="1:25" x14ac:dyDescent="0.2">
      <c r="A3878" t="s">
        <v>0</v>
      </c>
      <c r="B3878" t="s">
        <v>5616</v>
      </c>
      <c r="D3878" t="s">
        <v>42</v>
      </c>
      <c r="E3878" t="s">
        <v>3</v>
      </c>
      <c r="F3878" s="12">
        <v>1</v>
      </c>
      <c r="G3878" s="2">
        <v>87787</v>
      </c>
      <c r="H3878" t="s">
        <v>4</v>
      </c>
      <c r="J3878" t="s">
        <v>43</v>
      </c>
      <c r="K3878" s="9" t="str">
        <f t="shared" si="303"/>
        <v>Bắp bò muối gói 200g</v>
      </c>
      <c r="L3878" s="8" t="str">
        <f>VLOOKUP(K3878,'[1]Mã Misa'!$B$2:$D$74,2,0)</f>
        <v>Bắp bò muối 200g</v>
      </c>
      <c r="M3878" s="8" t="str">
        <f>VLOOKUP(L3878,'[1]Mã Misa'!$C$2:$D$74,2,0)</f>
        <v>BBM200</v>
      </c>
      <c r="N3878" s="2">
        <v>87787</v>
      </c>
      <c r="O3878" t="s">
        <v>5617</v>
      </c>
      <c r="P3878" s="8" t="str">
        <f t="shared" si="304"/>
        <v>0164733</v>
      </c>
      <c r="Q3878" s="8" t="e">
        <f t="shared" si="302"/>
        <v>#N/A</v>
      </c>
      <c r="R3878" s="19">
        <v>44557</v>
      </c>
      <c r="S3878" s="17" t="s">
        <v>5618</v>
      </c>
      <c r="T3878" s="8" t="str">
        <f t="shared" si="305"/>
        <v>VM+ HNI 10</v>
      </c>
      <c r="U3878" t="s">
        <v>11887</v>
      </c>
      <c r="Y3878" t="str">
        <f t="shared" si="306"/>
        <v>WINCOMHANOI</v>
      </c>
    </row>
    <row r="3879" spans="1:25" x14ac:dyDescent="0.2">
      <c r="A3879" t="s">
        <v>0</v>
      </c>
      <c r="B3879" t="s">
        <v>5619</v>
      </c>
      <c r="D3879" t="s">
        <v>25</v>
      </c>
      <c r="E3879" t="s">
        <v>3</v>
      </c>
      <c r="F3879" s="12">
        <v>1</v>
      </c>
      <c r="G3879" s="2">
        <v>90750</v>
      </c>
      <c r="H3879" t="s">
        <v>4</v>
      </c>
      <c r="J3879" t="s">
        <v>26</v>
      </c>
      <c r="K3879" s="9" t="str">
        <f t="shared" si="303"/>
        <v>_Chân gà sốt cay 400g</v>
      </c>
      <c r="L3879" s="8" t="str">
        <f>VLOOKUP(K3879,'[1]Mã Misa'!$B$2:$D$74,2,0)</f>
        <v>Chân gà sốt cay 400g</v>
      </c>
      <c r="M3879" s="8" t="str">
        <f>VLOOKUP(L3879,'[1]Mã Misa'!$C$2:$D$74,2,0)</f>
        <v>CGSC400</v>
      </c>
      <c r="N3879" s="2">
        <v>90750</v>
      </c>
      <c r="O3879" t="s">
        <v>5620</v>
      </c>
      <c r="P3879" s="8" t="str">
        <f t="shared" si="304"/>
        <v>0164734</v>
      </c>
      <c r="Q3879" s="8" t="e">
        <f t="shared" si="302"/>
        <v>#N/A</v>
      </c>
      <c r="R3879" s="19">
        <v>44557</v>
      </c>
      <c r="S3879" s="17" t="s">
        <v>5524</v>
      </c>
      <c r="T3879" s="8" t="str">
        <f t="shared" si="305"/>
        <v>VM+ HNI 31</v>
      </c>
      <c r="U3879" t="s">
        <v>11871</v>
      </c>
      <c r="Y3879" t="str">
        <f t="shared" si="306"/>
        <v>WINCOMHANOI</v>
      </c>
    </row>
    <row r="3880" spans="1:25" x14ac:dyDescent="0.2">
      <c r="A3880" t="s">
        <v>0</v>
      </c>
      <c r="B3880" t="s">
        <v>5619</v>
      </c>
      <c r="D3880" t="s">
        <v>21</v>
      </c>
      <c r="E3880" t="s">
        <v>3</v>
      </c>
      <c r="F3880" s="12">
        <v>1</v>
      </c>
      <c r="G3880" s="2">
        <v>74250</v>
      </c>
      <c r="H3880" t="s">
        <v>4</v>
      </c>
      <c r="J3880" t="s">
        <v>22</v>
      </c>
      <c r="K3880" s="9" t="str">
        <f t="shared" si="303"/>
        <v>_Chả cốm 300g</v>
      </c>
      <c r="L3880" s="8" t="str">
        <f>VLOOKUP(K3880,'[1]Mã Misa'!$B$2:$D$74,2,0)</f>
        <v>Chả cốm 300g</v>
      </c>
      <c r="M3880" s="8" t="str">
        <f>VLOOKUP(L3880,'[1]Mã Misa'!$C$2:$D$74,2,0)</f>
        <v>CC300</v>
      </c>
      <c r="N3880" s="2">
        <v>74250</v>
      </c>
      <c r="O3880" t="s">
        <v>5620</v>
      </c>
      <c r="P3880" s="8" t="str">
        <f t="shared" si="304"/>
        <v>0164734</v>
      </c>
      <c r="Q3880" s="8" t="e">
        <f t="shared" si="302"/>
        <v>#N/A</v>
      </c>
      <c r="R3880" s="19">
        <v>44557</v>
      </c>
      <c r="S3880" s="17" t="s">
        <v>5524</v>
      </c>
      <c r="T3880" s="8" t="str">
        <f t="shared" si="305"/>
        <v>VM+ HNI 31</v>
      </c>
      <c r="U3880" t="s">
        <v>11871</v>
      </c>
      <c r="Y3880" t="str">
        <f t="shared" si="306"/>
        <v>WINCOMHANOI</v>
      </c>
    </row>
    <row r="3881" spans="1:25" x14ac:dyDescent="0.2">
      <c r="A3881" t="s">
        <v>0</v>
      </c>
      <c r="B3881" t="s">
        <v>5621</v>
      </c>
      <c r="D3881" t="s">
        <v>42</v>
      </c>
      <c r="E3881" t="s">
        <v>3</v>
      </c>
      <c r="F3881" s="12">
        <v>2</v>
      </c>
      <c r="G3881" s="2">
        <v>175574</v>
      </c>
      <c r="H3881" t="s">
        <v>4</v>
      </c>
      <c r="J3881" t="s">
        <v>43</v>
      </c>
      <c r="K3881" s="9" t="str">
        <f t="shared" si="303"/>
        <v>Bắp bò muối gói 200g</v>
      </c>
      <c r="L3881" s="8" t="str">
        <f>VLOOKUP(K3881,'[1]Mã Misa'!$B$2:$D$74,2,0)</f>
        <v>Bắp bò muối 200g</v>
      </c>
      <c r="M3881" s="8" t="str">
        <f>VLOOKUP(L3881,'[1]Mã Misa'!$C$2:$D$74,2,0)</f>
        <v>BBM200</v>
      </c>
      <c r="N3881" s="2">
        <v>87787</v>
      </c>
      <c r="O3881" t="s">
        <v>5622</v>
      </c>
      <c r="P3881" s="8" t="str">
        <f t="shared" si="304"/>
        <v>0021336</v>
      </c>
      <c r="Q3881" s="8" t="e">
        <f t="shared" si="302"/>
        <v>#N/A</v>
      </c>
      <c r="R3881" s="19">
        <v>44557</v>
      </c>
      <c r="S3881" s="17" t="s">
        <v>2595</v>
      </c>
      <c r="T3881" s="8" t="str">
        <f t="shared" si="305"/>
        <v>VM+ DNG 11</v>
      </c>
      <c r="U3881" t="s">
        <v>11237</v>
      </c>
      <c r="Y3881" t="str">
        <f t="shared" si="306"/>
        <v>WINCOMDANANG</v>
      </c>
    </row>
    <row r="3882" spans="1:25" x14ac:dyDescent="0.2">
      <c r="A3882" t="s">
        <v>0</v>
      </c>
      <c r="B3882" t="s">
        <v>5623</v>
      </c>
      <c r="D3882" t="s">
        <v>42</v>
      </c>
      <c r="E3882" t="s">
        <v>3</v>
      </c>
      <c r="F3882" s="12">
        <v>10</v>
      </c>
      <c r="G3882" s="2">
        <v>877870</v>
      </c>
      <c r="H3882" t="s">
        <v>4</v>
      </c>
      <c r="J3882" t="s">
        <v>43</v>
      </c>
      <c r="K3882" s="9" t="str">
        <f t="shared" si="303"/>
        <v>Bắp bò muối gói 200g</v>
      </c>
      <c r="L3882" s="8" t="str">
        <f>VLOOKUP(K3882,'[1]Mã Misa'!$B$2:$D$74,2,0)</f>
        <v>Bắp bò muối 200g</v>
      </c>
      <c r="M3882" s="8" t="str">
        <f>VLOOKUP(L3882,'[1]Mã Misa'!$C$2:$D$74,2,0)</f>
        <v>BBM200</v>
      </c>
      <c r="N3882" s="2">
        <v>87787</v>
      </c>
      <c r="O3882" t="s">
        <v>5624</v>
      </c>
      <c r="P3882" s="8" t="str">
        <f t="shared" si="304"/>
        <v>0003307</v>
      </c>
      <c r="Q3882" s="8" t="e">
        <f t="shared" si="302"/>
        <v>#N/A</v>
      </c>
      <c r="R3882" s="19">
        <v>44557</v>
      </c>
      <c r="S3882" s="17" t="s">
        <v>5625</v>
      </c>
      <c r="T3882" s="8" t="str">
        <f t="shared" si="305"/>
        <v>VM+ BDG CC</v>
      </c>
      <c r="U3882" t="s">
        <v>11888</v>
      </c>
      <c r="Y3882" t="str">
        <f t="shared" si="306"/>
        <v>WINCOMBINHDUONG</v>
      </c>
    </row>
    <row r="3883" spans="1:25" x14ac:dyDescent="0.2">
      <c r="A3883" t="s">
        <v>0</v>
      </c>
      <c r="B3883" t="s">
        <v>5626</v>
      </c>
      <c r="D3883" t="s">
        <v>42</v>
      </c>
      <c r="E3883" t="s">
        <v>3</v>
      </c>
      <c r="F3883" s="12">
        <v>7</v>
      </c>
      <c r="G3883" s="2">
        <v>614509</v>
      </c>
      <c r="H3883" t="s">
        <v>4</v>
      </c>
      <c r="J3883" t="s">
        <v>43</v>
      </c>
      <c r="K3883" s="9" t="str">
        <f t="shared" si="303"/>
        <v>Bắp bò muối gói 200g</v>
      </c>
      <c r="L3883" s="8" t="str">
        <f>VLOOKUP(K3883,'[1]Mã Misa'!$B$2:$D$74,2,0)</f>
        <v>Bắp bò muối 200g</v>
      </c>
      <c r="M3883" s="8" t="str">
        <f>VLOOKUP(L3883,'[1]Mã Misa'!$C$2:$D$74,2,0)</f>
        <v>BBM200</v>
      </c>
      <c r="N3883" s="2">
        <v>87787</v>
      </c>
      <c r="O3883" t="s">
        <v>5627</v>
      </c>
      <c r="P3883" s="8" t="str">
        <f t="shared" si="304"/>
        <v>0021337</v>
      </c>
      <c r="Q3883" s="8" t="e">
        <f t="shared" si="302"/>
        <v>#N/A</v>
      </c>
      <c r="R3883" s="19">
        <v>44557</v>
      </c>
      <c r="S3883" s="17" t="s">
        <v>5628</v>
      </c>
      <c r="T3883" s="8" t="str">
        <f t="shared" si="305"/>
        <v>VM+ DNG 18</v>
      </c>
      <c r="U3883" t="s">
        <v>11889</v>
      </c>
      <c r="Y3883" t="str">
        <f t="shared" si="306"/>
        <v>WINCOMDANANG</v>
      </c>
    </row>
    <row r="3884" spans="1:25" x14ac:dyDescent="0.2">
      <c r="A3884" t="s">
        <v>0</v>
      </c>
      <c r="B3884" t="s">
        <v>5626</v>
      </c>
      <c r="D3884" t="s">
        <v>30</v>
      </c>
      <c r="E3884" t="s">
        <v>3</v>
      </c>
      <c r="F3884" s="12">
        <v>2</v>
      </c>
      <c r="G3884" s="2">
        <v>222116</v>
      </c>
      <c r="H3884" t="s">
        <v>4</v>
      </c>
      <c r="J3884" t="s">
        <v>31</v>
      </c>
      <c r="K3884" s="9" t="str">
        <f t="shared" si="303"/>
        <v>Gà muối gói 500g</v>
      </c>
      <c r="L3884" s="8" t="str">
        <f>VLOOKUP(K3884,'[1]Mã Misa'!$B$2:$D$74,2,0)</f>
        <v>Gà muối 500g</v>
      </c>
      <c r="M3884" s="8" t="str">
        <f>VLOOKUP(L3884,'[1]Mã Misa'!$C$2:$D$74,2,0)</f>
        <v>GM500</v>
      </c>
      <c r="N3884" s="2">
        <v>111058</v>
      </c>
      <c r="O3884" t="s">
        <v>5627</v>
      </c>
      <c r="P3884" s="8" t="str">
        <f t="shared" si="304"/>
        <v>0021337</v>
      </c>
      <c r="Q3884" s="8" t="e">
        <f t="shared" si="302"/>
        <v>#N/A</v>
      </c>
      <c r="R3884" s="19">
        <v>44557</v>
      </c>
      <c r="S3884" s="17" t="s">
        <v>5628</v>
      </c>
      <c r="T3884" s="8" t="str">
        <f t="shared" si="305"/>
        <v>VM+ DNG 18</v>
      </c>
      <c r="U3884" t="s">
        <v>11889</v>
      </c>
      <c r="Y3884" t="str">
        <f t="shared" si="306"/>
        <v>WINCOMDANANG</v>
      </c>
    </row>
    <row r="3885" spans="1:25" x14ac:dyDescent="0.2">
      <c r="A3885" t="s">
        <v>0</v>
      </c>
      <c r="B3885" t="s">
        <v>5629</v>
      </c>
      <c r="D3885" t="s">
        <v>42</v>
      </c>
      <c r="E3885" t="s">
        <v>3</v>
      </c>
      <c r="F3885" s="12">
        <v>7</v>
      </c>
      <c r="G3885" s="2">
        <v>614509</v>
      </c>
      <c r="H3885" t="s">
        <v>4</v>
      </c>
      <c r="J3885" t="s">
        <v>43</v>
      </c>
      <c r="K3885" s="9" t="str">
        <f t="shared" si="303"/>
        <v>Bắp bò muối gói 200g</v>
      </c>
      <c r="L3885" s="8" t="str">
        <f>VLOOKUP(K3885,'[1]Mã Misa'!$B$2:$D$74,2,0)</f>
        <v>Bắp bò muối 200g</v>
      </c>
      <c r="M3885" s="8" t="str">
        <f>VLOOKUP(L3885,'[1]Mã Misa'!$C$2:$D$74,2,0)</f>
        <v>BBM200</v>
      </c>
      <c r="N3885" s="2">
        <v>87787</v>
      </c>
      <c r="O3885" t="s">
        <v>5630</v>
      </c>
      <c r="P3885" s="8" t="str">
        <f t="shared" si="304"/>
        <v>0048771</v>
      </c>
      <c r="Q3885" s="8" t="e">
        <f t="shared" si="302"/>
        <v>#N/A</v>
      </c>
      <c r="R3885" s="19">
        <v>44557</v>
      </c>
      <c r="S3885" s="17" t="s">
        <v>5631</v>
      </c>
      <c r="T3885" s="8" t="str">
        <f t="shared" si="305"/>
        <v>VM+ HCM 35</v>
      </c>
      <c r="U3885" t="s">
        <v>11890</v>
      </c>
      <c r="Y3885" t="str">
        <f t="shared" si="306"/>
        <v>WINCOMHOCHIMINH</v>
      </c>
    </row>
    <row r="3886" spans="1:25" x14ac:dyDescent="0.2">
      <c r="A3886" t="s">
        <v>0</v>
      </c>
      <c r="B3886" t="s">
        <v>5632</v>
      </c>
      <c r="D3886" t="s">
        <v>42</v>
      </c>
      <c r="E3886" t="s">
        <v>3</v>
      </c>
      <c r="F3886" s="12">
        <v>5</v>
      </c>
      <c r="G3886" s="2">
        <v>438935</v>
      </c>
      <c r="H3886" t="s">
        <v>4</v>
      </c>
      <c r="J3886" t="s">
        <v>43</v>
      </c>
      <c r="K3886" s="9" t="str">
        <f t="shared" si="303"/>
        <v>Bắp bò muối gói 200g</v>
      </c>
      <c r="L3886" s="8" t="str">
        <f>VLOOKUP(K3886,'[1]Mã Misa'!$B$2:$D$74,2,0)</f>
        <v>Bắp bò muối 200g</v>
      </c>
      <c r="M3886" s="8" t="str">
        <f>VLOOKUP(L3886,'[1]Mã Misa'!$C$2:$D$74,2,0)</f>
        <v>BBM200</v>
      </c>
      <c r="N3886" s="2">
        <v>87787</v>
      </c>
      <c r="O3886" t="s">
        <v>5633</v>
      </c>
      <c r="P3886" s="8" t="str">
        <f t="shared" si="304"/>
        <v>0012432</v>
      </c>
      <c r="Q3886" s="8" t="e">
        <f t="shared" si="302"/>
        <v>#N/A</v>
      </c>
      <c r="R3886" s="19">
        <v>44557</v>
      </c>
      <c r="S3886" s="17" t="s">
        <v>2755</v>
      </c>
      <c r="T3886" s="8" t="str">
        <f t="shared" si="305"/>
        <v>VM+ HPG Lô</v>
      </c>
      <c r="U3886" t="s">
        <v>11279</v>
      </c>
      <c r="Y3886" t="str">
        <f t="shared" si="306"/>
        <v>WINCOMHAIPHONG</v>
      </c>
    </row>
    <row r="3887" spans="1:25" x14ac:dyDescent="0.2">
      <c r="A3887" t="s">
        <v>0</v>
      </c>
      <c r="B3887" t="s">
        <v>5634</v>
      </c>
      <c r="D3887" t="s">
        <v>121</v>
      </c>
      <c r="E3887" t="s">
        <v>3</v>
      </c>
      <c r="F3887" s="12">
        <v>1</v>
      </c>
      <c r="G3887" s="2">
        <v>73431</v>
      </c>
      <c r="H3887" t="s">
        <v>4</v>
      </c>
      <c r="J3887" t="s">
        <v>122</v>
      </c>
      <c r="K3887" s="9" t="str">
        <f t="shared" si="303"/>
        <v>Chân giò heo muối gói 300g</v>
      </c>
      <c r="L3887" s="8" t="str">
        <f>VLOOKUP(K3887,'[1]Mã Misa'!$B$2:$D$74,2,0)</f>
        <v>Chân giò heo muối 300g</v>
      </c>
      <c r="M3887" s="8" t="str">
        <f>VLOOKUP(L3887,'[1]Mã Misa'!$C$2:$D$74,2,0)</f>
        <v>CGM300</v>
      </c>
      <c r="N3887" s="2">
        <v>73431</v>
      </c>
      <c r="O3887" t="s">
        <v>5635</v>
      </c>
      <c r="P3887" s="8" t="str">
        <f t="shared" si="304"/>
        <v>0012433</v>
      </c>
      <c r="Q3887" s="8" t="e">
        <f t="shared" si="302"/>
        <v>#N/A</v>
      </c>
      <c r="R3887" s="19">
        <v>44557</v>
      </c>
      <c r="S3887" s="17" t="s">
        <v>2755</v>
      </c>
      <c r="T3887" s="8" t="str">
        <f t="shared" si="305"/>
        <v>VM+ HPG Lô</v>
      </c>
      <c r="U3887" t="s">
        <v>11279</v>
      </c>
      <c r="Y3887" t="str">
        <f t="shared" si="306"/>
        <v>WINCOMHAIPHONG</v>
      </c>
    </row>
    <row r="3888" spans="1:25" x14ac:dyDescent="0.2">
      <c r="A3888" t="s">
        <v>0</v>
      </c>
      <c r="B3888" t="s">
        <v>5634</v>
      </c>
      <c r="D3888" t="s">
        <v>30</v>
      </c>
      <c r="E3888" t="s">
        <v>3</v>
      </c>
      <c r="F3888" s="12">
        <v>1</v>
      </c>
      <c r="G3888" s="2">
        <v>111058</v>
      </c>
      <c r="H3888" t="s">
        <v>4</v>
      </c>
      <c r="J3888" t="s">
        <v>31</v>
      </c>
      <c r="K3888" s="9" t="str">
        <f t="shared" si="303"/>
        <v>Gà muối gói 500g</v>
      </c>
      <c r="L3888" s="8" t="str">
        <f>VLOOKUP(K3888,'[1]Mã Misa'!$B$2:$D$74,2,0)</f>
        <v>Gà muối 500g</v>
      </c>
      <c r="M3888" s="8" t="str">
        <f>VLOOKUP(L3888,'[1]Mã Misa'!$C$2:$D$74,2,0)</f>
        <v>GM500</v>
      </c>
      <c r="N3888" s="2">
        <v>111058</v>
      </c>
      <c r="O3888" t="s">
        <v>5635</v>
      </c>
      <c r="P3888" s="8" t="str">
        <f t="shared" si="304"/>
        <v>0012433</v>
      </c>
      <c r="Q3888" s="8" t="e">
        <f t="shared" si="302"/>
        <v>#N/A</v>
      </c>
      <c r="R3888" s="19">
        <v>44557</v>
      </c>
      <c r="S3888" s="17" t="s">
        <v>2755</v>
      </c>
      <c r="T3888" s="8" t="str">
        <f t="shared" si="305"/>
        <v>VM+ HPG Lô</v>
      </c>
      <c r="U3888" t="s">
        <v>11279</v>
      </c>
      <c r="Y3888" t="str">
        <f t="shared" si="306"/>
        <v>WINCOMHAIPHONG</v>
      </c>
    </row>
    <row r="3889" spans="1:25" x14ac:dyDescent="0.2">
      <c r="A3889" t="s">
        <v>0</v>
      </c>
      <c r="B3889" t="s">
        <v>5634</v>
      </c>
      <c r="D3889" t="s">
        <v>2</v>
      </c>
      <c r="E3889" t="s">
        <v>3</v>
      </c>
      <c r="F3889" s="12">
        <v>5</v>
      </c>
      <c r="G3889" s="2">
        <v>354750</v>
      </c>
      <c r="H3889" t="s">
        <v>4</v>
      </c>
      <c r="J3889" t="s">
        <v>5</v>
      </c>
      <c r="K3889" s="9" t="str">
        <f t="shared" si="303"/>
        <v>_Chả nướng 300g</v>
      </c>
      <c r="L3889" s="8" t="str">
        <f>VLOOKUP(K3889,'[1]Mã Misa'!$B$2:$D$74,2,0)</f>
        <v>Chả nướng 300g</v>
      </c>
      <c r="M3889" s="8" t="str">
        <f>VLOOKUP(L3889,'[1]Mã Misa'!$C$2:$D$74,2,0)</f>
        <v>CN300</v>
      </c>
      <c r="N3889" s="2">
        <v>70950</v>
      </c>
      <c r="O3889" t="s">
        <v>5635</v>
      </c>
      <c r="P3889" s="8" t="str">
        <f t="shared" si="304"/>
        <v>0012433</v>
      </c>
      <c r="Q3889" s="8" t="e">
        <f t="shared" si="302"/>
        <v>#N/A</v>
      </c>
      <c r="R3889" s="19">
        <v>44557</v>
      </c>
      <c r="S3889" s="17" t="s">
        <v>2755</v>
      </c>
      <c r="T3889" s="8" t="str">
        <f t="shared" si="305"/>
        <v>VM+ HPG Lô</v>
      </c>
      <c r="U3889" t="s">
        <v>11279</v>
      </c>
      <c r="Y3889" t="str">
        <f t="shared" si="306"/>
        <v>WINCOMHAIPHONG</v>
      </c>
    </row>
    <row r="3890" spans="1:25" x14ac:dyDescent="0.2">
      <c r="A3890" t="s">
        <v>0</v>
      </c>
      <c r="B3890" t="s">
        <v>5636</v>
      </c>
      <c r="D3890" t="s">
        <v>42</v>
      </c>
      <c r="E3890" t="s">
        <v>3</v>
      </c>
      <c r="F3890" s="12">
        <v>5</v>
      </c>
      <c r="G3890" s="2">
        <v>438935</v>
      </c>
      <c r="H3890" t="s">
        <v>4</v>
      </c>
      <c r="J3890" t="s">
        <v>43</v>
      </c>
      <c r="K3890" s="9" t="str">
        <f t="shared" si="303"/>
        <v>Bắp bò muối gói 200g</v>
      </c>
      <c r="L3890" s="8" t="str">
        <f>VLOOKUP(K3890,'[1]Mã Misa'!$B$2:$D$74,2,0)</f>
        <v>Bắp bò muối 200g</v>
      </c>
      <c r="M3890" s="8" t="str">
        <f>VLOOKUP(L3890,'[1]Mã Misa'!$C$2:$D$74,2,0)</f>
        <v>BBM200</v>
      </c>
      <c r="N3890" s="2">
        <v>87787</v>
      </c>
      <c r="O3890" t="s">
        <v>5637</v>
      </c>
      <c r="P3890" s="8" t="str">
        <f t="shared" si="304"/>
        <v>0007433</v>
      </c>
      <c r="Q3890" s="8" t="e">
        <f t="shared" si="302"/>
        <v>#N/A</v>
      </c>
      <c r="R3890" s="19">
        <v>44557</v>
      </c>
      <c r="S3890" s="17" t="s">
        <v>5638</v>
      </c>
      <c r="T3890" s="8" t="str">
        <f t="shared" si="305"/>
        <v>VM+ CTO 14</v>
      </c>
      <c r="U3890" t="s">
        <v>11891</v>
      </c>
      <c r="Y3890" t="str">
        <f t="shared" si="306"/>
        <v>WINCOMCANTHO</v>
      </c>
    </row>
    <row r="3891" spans="1:25" x14ac:dyDescent="0.2">
      <c r="A3891" t="s">
        <v>0</v>
      </c>
      <c r="B3891" t="s">
        <v>5639</v>
      </c>
      <c r="D3891" t="s">
        <v>30</v>
      </c>
      <c r="E3891" t="s">
        <v>3</v>
      </c>
      <c r="F3891" s="12">
        <v>2</v>
      </c>
      <c r="G3891" s="2">
        <v>222116</v>
      </c>
      <c r="H3891" t="s">
        <v>4</v>
      </c>
      <c r="J3891" t="s">
        <v>31</v>
      </c>
      <c r="K3891" s="9" t="str">
        <f t="shared" si="303"/>
        <v>Gà muối gói 500g</v>
      </c>
      <c r="L3891" s="8" t="str">
        <f>VLOOKUP(K3891,'[1]Mã Misa'!$B$2:$D$74,2,0)</f>
        <v>Gà muối 500g</v>
      </c>
      <c r="M3891" s="8" t="str">
        <f>VLOOKUP(L3891,'[1]Mã Misa'!$C$2:$D$74,2,0)</f>
        <v>GM500</v>
      </c>
      <c r="N3891" s="2">
        <v>111058</v>
      </c>
      <c r="O3891" t="s">
        <v>5640</v>
      </c>
      <c r="P3891" s="8" t="str">
        <f t="shared" si="304"/>
        <v>0164736</v>
      </c>
      <c r="Q3891" s="8" t="e">
        <f t="shared" si="302"/>
        <v>#N/A</v>
      </c>
      <c r="R3891" s="19">
        <v>44557</v>
      </c>
      <c r="S3891" s="17" t="s">
        <v>3385</v>
      </c>
      <c r="T3891" s="8" t="str">
        <f t="shared" si="305"/>
        <v>VM+ HNI Số</v>
      </c>
      <c r="U3891" t="s">
        <v>11426</v>
      </c>
      <c r="Y3891" t="str">
        <f t="shared" si="306"/>
        <v>WINCOMHANOI</v>
      </c>
    </row>
    <row r="3892" spans="1:25" x14ac:dyDescent="0.2">
      <c r="A3892" t="s">
        <v>0</v>
      </c>
      <c r="B3892" t="s">
        <v>5641</v>
      </c>
      <c r="D3892" t="s">
        <v>42</v>
      </c>
      <c r="E3892" t="s">
        <v>3</v>
      </c>
      <c r="F3892" s="12">
        <v>2</v>
      </c>
      <c r="G3892" s="2">
        <v>175574</v>
      </c>
      <c r="H3892" t="s">
        <v>4</v>
      </c>
      <c r="J3892" t="s">
        <v>43</v>
      </c>
      <c r="K3892" s="9" t="str">
        <f t="shared" si="303"/>
        <v>Bắp bò muối gói 200g</v>
      </c>
      <c r="L3892" s="8" t="str">
        <f>VLOOKUP(K3892,'[1]Mã Misa'!$B$2:$D$74,2,0)</f>
        <v>Bắp bò muối 200g</v>
      </c>
      <c r="M3892" s="8" t="str">
        <f>VLOOKUP(L3892,'[1]Mã Misa'!$C$2:$D$74,2,0)</f>
        <v>BBM200</v>
      </c>
      <c r="N3892" s="2">
        <v>87787</v>
      </c>
      <c r="O3892" t="s">
        <v>5642</v>
      </c>
      <c r="P3892" s="8" t="str">
        <f t="shared" si="304"/>
        <v>0164737</v>
      </c>
      <c r="Q3892" s="8" t="e">
        <f t="shared" si="302"/>
        <v>#N/A</v>
      </c>
      <c r="R3892" s="19">
        <v>44557</v>
      </c>
      <c r="S3892" s="17" t="s">
        <v>5643</v>
      </c>
      <c r="T3892" s="8" t="str">
        <f t="shared" si="305"/>
        <v>VM+ HNI S2</v>
      </c>
      <c r="U3892" t="s">
        <v>11892</v>
      </c>
      <c r="Y3892" t="str">
        <f t="shared" si="306"/>
        <v>WINCOMHANOI</v>
      </c>
    </row>
    <row r="3893" spans="1:25" x14ac:dyDescent="0.2">
      <c r="A3893" t="s">
        <v>0</v>
      </c>
      <c r="B3893" t="s">
        <v>5641</v>
      </c>
      <c r="D3893" t="s">
        <v>47</v>
      </c>
      <c r="E3893" t="s">
        <v>3</v>
      </c>
      <c r="F3893" s="12">
        <v>1</v>
      </c>
      <c r="G3893" s="2">
        <v>55595</v>
      </c>
      <c r="H3893" t="s">
        <v>4</v>
      </c>
      <c r="J3893" t="s">
        <v>48</v>
      </c>
      <c r="K3893" s="9" t="str">
        <f t="shared" si="303"/>
        <v>Tai heo muối gói 200g</v>
      </c>
      <c r="L3893" s="8" t="str">
        <f>VLOOKUP(K3893,'[1]Mã Misa'!$B$2:$D$74,2,0)</f>
        <v>Tai heo muối 200g</v>
      </c>
      <c r="M3893" s="8" t="str">
        <f>VLOOKUP(L3893,'[1]Mã Misa'!$C$2:$D$74,2,0)</f>
        <v>TH200</v>
      </c>
      <c r="N3893" s="2">
        <v>55595</v>
      </c>
      <c r="O3893" t="s">
        <v>5642</v>
      </c>
      <c r="P3893" s="8" t="str">
        <f t="shared" si="304"/>
        <v>0164737</v>
      </c>
      <c r="Q3893" s="8" t="e">
        <f t="shared" si="302"/>
        <v>#N/A</v>
      </c>
      <c r="R3893" s="19">
        <v>44557</v>
      </c>
      <c r="S3893" s="17" t="s">
        <v>5643</v>
      </c>
      <c r="T3893" s="8" t="str">
        <f t="shared" si="305"/>
        <v>VM+ HNI S2</v>
      </c>
      <c r="U3893" t="s">
        <v>11892</v>
      </c>
      <c r="Y3893" t="str">
        <f t="shared" si="306"/>
        <v>WINCOMHANOI</v>
      </c>
    </row>
    <row r="3894" spans="1:25" x14ac:dyDescent="0.2">
      <c r="A3894" t="s">
        <v>0</v>
      </c>
      <c r="B3894" t="s">
        <v>5644</v>
      </c>
      <c r="D3894" t="s">
        <v>42</v>
      </c>
      <c r="E3894" t="s">
        <v>3</v>
      </c>
      <c r="F3894" s="12">
        <v>1</v>
      </c>
      <c r="G3894" s="2">
        <v>87787</v>
      </c>
      <c r="H3894" t="s">
        <v>4</v>
      </c>
      <c r="J3894" t="s">
        <v>43</v>
      </c>
      <c r="K3894" s="9" t="str">
        <f t="shared" si="303"/>
        <v>Bắp bò muối gói 200g</v>
      </c>
      <c r="L3894" s="8" t="str">
        <f>VLOOKUP(K3894,'[1]Mã Misa'!$B$2:$D$74,2,0)</f>
        <v>Bắp bò muối 200g</v>
      </c>
      <c r="M3894" s="8" t="str">
        <f>VLOOKUP(L3894,'[1]Mã Misa'!$C$2:$D$74,2,0)</f>
        <v>BBM200</v>
      </c>
      <c r="N3894" s="2">
        <v>87787</v>
      </c>
      <c r="O3894" t="s">
        <v>5645</v>
      </c>
      <c r="P3894" s="8" t="str">
        <f t="shared" si="304"/>
        <v>0048772</v>
      </c>
      <c r="Q3894" s="8" t="e">
        <f t="shared" si="302"/>
        <v>#N/A</v>
      </c>
      <c r="R3894" s="19">
        <v>44557</v>
      </c>
      <c r="S3894" s="17" t="s">
        <v>2177</v>
      </c>
      <c r="T3894" s="8" t="str">
        <f t="shared" si="305"/>
        <v>VM+ HCM 25</v>
      </c>
      <c r="U3894" t="s">
        <v>11126</v>
      </c>
      <c r="Y3894" t="str">
        <f t="shared" si="306"/>
        <v>WINCOMHOCHIMINH</v>
      </c>
    </row>
    <row r="3895" spans="1:25" x14ac:dyDescent="0.2">
      <c r="A3895" t="s">
        <v>0</v>
      </c>
      <c r="B3895" t="s">
        <v>5646</v>
      </c>
      <c r="D3895" t="s">
        <v>42</v>
      </c>
      <c r="E3895" t="s">
        <v>3</v>
      </c>
      <c r="F3895" s="12">
        <v>4</v>
      </c>
      <c r="G3895" s="2">
        <v>351148</v>
      </c>
      <c r="H3895" t="s">
        <v>4</v>
      </c>
      <c r="J3895" t="s">
        <v>43</v>
      </c>
      <c r="K3895" s="9" t="str">
        <f t="shared" si="303"/>
        <v>Bắp bò muối gói 200g</v>
      </c>
      <c r="L3895" s="8" t="str">
        <f>VLOOKUP(K3895,'[1]Mã Misa'!$B$2:$D$74,2,0)</f>
        <v>Bắp bò muối 200g</v>
      </c>
      <c r="M3895" s="8" t="str">
        <f>VLOOKUP(L3895,'[1]Mã Misa'!$C$2:$D$74,2,0)</f>
        <v>BBM200</v>
      </c>
      <c r="N3895" s="2">
        <v>87787</v>
      </c>
      <c r="O3895" t="s">
        <v>5647</v>
      </c>
      <c r="P3895" s="8" t="str">
        <f t="shared" si="304"/>
        <v>0021340</v>
      </c>
      <c r="Q3895" s="8" t="e">
        <f t="shared" si="302"/>
        <v>#N/A</v>
      </c>
      <c r="R3895" s="19">
        <v>44557</v>
      </c>
      <c r="S3895" s="17" t="s">
        <v>3410</v>
      </c>
      <c r="T3895" s="8" t="str">
        <f t="shared" si="305"/>
        <v>VM+ DNG 64</v>
      </c>
      <c r="U3895" t="s">
        <v>11433</v>
      </c>
      <c r="Y3895" t="str">
        <f t="shared" si="306"/>
        <v>WINCOMDANANG</v>
      </c>
    </row>
    <row r="3896" spans="1:25" x14ac:dyDescent="0.2">
      <c r="A3896" t="s">
        <v>0</v>
      </c>
      <c r="B3896" t="s">
        <v>5648</v>
      </c>
      <c r="D3896" t="s">
        <v>42</v>
      </c>
      <c r="E3896" t="s">
        <v>3</v>
      </c>
      <c r="F3896" s="12">
        <v>9</v>
      </c>
      <c r="G3896" s="2">
        <v>790083</v>
      </c>
      <c r="H3896" t="s">
        <v>4</v>
      </c>
      <c r="J3896" t="s">
        <v>43</v>
      </c>
      <c r="K3896" s="9" t="str">
        <f t="shared" si="303"/>
        <v>Bắp bò muối gói 200g</v>
      </c>
      <c r="L3896" s="8" t="str">
        <f>VLOOKUP(K3896,'[1]Mã Misa'!$B$2:$D$74,2,0)</f>
        <v>Bắp bò muối 200g</v>
      </c>
      <c r="M3896" s="8" t="str">
        <f>VLOOKUP(L3896,'[1]Mã Misa'!$C$2:$D$74,2,0)</f>
        <v>BBM200</v>
      </c>
      <c r="N3896" s="2">
        <v>87787</v>
      </c>
      <c r="O3896" t="s">
        <v>5649</v>
      </c>
      <c r="P3896" s="8" t="str">
        <f t="shared" si="304"/>
        <v>0002300</v>
      </c>
      <c r="Q3896" s="8" t="e">
        <f t="shared" si="302"/>
        <v>#N/A</v>
      </c>
      <c r="R3896" s="19">
        <v>44557</v>
      </c>
      <c r="S3896" s="17" t="s">
        <v>997</v>
      </c>
      <c r="T3896" s="8" t="str">
        <f t="shared" si="305"/>
        <v>VM+ HYN 21</v>
      </c>
      <c r="U3896" t="s">
        <v>10801</v>
      </c>
      <c r="Y3896" t="str">
        <f t="shared" si="306"/>
        <v>WINCOMHUNGYEN</v>
      </c>
    </row>
    <row r="3897" spans="1:25" x14ac:dyDescent="0.2">
      <c r="A3897" t="s">
        <v>0</v>
      </c>
      <c r="B3897" t="s">
        <v>5650</v>
      </c>
      <c r="D3897" t="s">
        <v>15</v>
      </c>
      <c r="E3897" t="s">
        <v>3</v>
      </c>
      <c r="F3897" s="12">
        <v>2</v>
      </c>
      <c r="G3897" s="2">
        <v>92000</v>
      </c>
      <c r="H3897" t="s">
        <v>4</v>
      </c>
      <c r="J3897" t="s">
        <v>16</v>
      </c>
      <c r="K3897" s="9" t="str">
        <f t="shared" si="303"/>
        <v>Mộc nấm hương gói 250g</v>
      </c>
      <c r="L3897" s="8" t="str">
        <f>VLOOKUP(K3897,'[1]Mã Misa'!$B$2:$D$74,2,0)</f>
        <v>Mộc Nấm Hương 250g</v>
      </c>
      <c r="M3897" s="8" t="str">
        <f>VLOOKUP(L3897,'[1]Mã Misa'!$C$2:$D$74,2,0)</f>
        <v>MNH250</v>
      </c>
      <c r="N3897" s="2">
        <v>46000</v>
      </c>
      <c r="O3897" t="s">
        <v>5651</v>
      </c>
      <c r="P3897" s="8" t="str">
        <f t="shared" si="304"/>
        <v>0002301</v>
      </c>
      <c r="Q3897" s="8" t="e">
        <f t="shared" si="302"/>
        <v>#N/A</v>
      </c>
      <c r="R3897" s="19">
        <v>44557</v>
      </c>
      <c r="S3897" s="17" t="s">
        <v>3969</v>
      </c>
      <c r="T3897" s="8" t="str">
        <f t="shared" si="305"/>
        <v>VM+ HYN WB</v>
      </c>
      <c r="U3897" t="s">
        <v>11569</v>
      </c>
      <c r="Y3897" t="str">
        <f t="shared" si="306"/>
        <v>WINCOMHUNGYEN</v>
      </c>
    </row>
    <row r="3898" spans="1:25" x14ac:dyDescent="0.2">
      <c r="A3898" t="s">
        <v>0</v>
      </c>
      <c r="B3898" t="s">
        <v>5652</v>
      </c>
      <c r="D3898" t="s">
        <v>42</v>
      </c>
      <c r="E3898" t="s">
        <v>3</v>
      </c>
      <c r="F3898" s="12">
        <v>4</v>
      </c>
      <c r="G3898" s="2">
        <v>351148</v>
      </c>
      <c r="H3898" t="s">
        <v>4</v>
      </c>
      <c r="J3898" t="s">
        <v>43</v>
      </c>
      <c r="K3898" s="9" t="str">
        <f t="shared" si="303"/>
        <v>Bắp bò muối gói 200g</v>
      </c>
      <c r="L3898" s="8" t="str">
        <f>VLOOKUP(K3898,'[1]Mã Misa'!$B$2:$D$74,2,0)</f>
        <v>Bắp bò muối 200g</v>
      </c>
      <c r="M3898" s="8" t="str">
        <f>VLOOKUP(L3898,'[1]Mã Misa'!$C$2:$D$74,2,0)</f>
        <v>BBM200</v>
      </c>
      <c r="N3898" s="2">
        <v>87787</v>
      </c>
      <c r="O3898" t="s">
        <v>5653</v>
      </c>
      <c r="P3898" s="8" t="str">
        <f t="shared" si="304"/>
        <v>0048773</v>
      </c>
      <c r="Q3898" s="8" t="e">
        <f t="shared" si="302"/>
        <v>#N/A</v>
      </c>
      <c r="R3898" s="19">
        <v>44557</v>
      </c>
      <c r="S3898" s="17" t="s">
        <v>1685</v>
      </c>
      <c r="T3898" s="8" t="str">
        <f t="shared" si="305"/>
        <v>VM+HCM 001</v>
      </c>
      <c r="U3898" t="s">
        <v>10996</v>
      </c>
      <c r="Y3898" t="str">
        <f t="shared" si="306"/>
        <v>WINCOMHOCHIMINH</v>
      </c>
    </row>
    <row r="3899" spans="1:25" x14ac:dyDescent="0.2">
      <c r="A3899" t="s">
        <v>0</v>
      </c>
      <c r="B3899" t="s">
        <v>5654</v>
      </c>
      <c r="D3899" t="s">
        <v>42</v>
      </c>
      <c r="E3899" t="s">
        <v>3</v>
      </c>
      <c r="F3899" s="12">
        <v>9</v>
      </c>
      <c r="G3899" s="2">
        <v>790083</v>
      </c>
      <c r="H3899" t="s">
        <v>4</v>
      </c>
      <c r="J3899" t="s">
        <v>43</v>
      </c>
      <c r="K3899" s="9" t="str">
        <f t="shared" si="303"/>
        <v>Bắp bò muối gói 200g</v>
      </c>
      <c r="L3899" s="8" t="str">
        <f>VLOOKUP(K3899,'[1]Mã Misa'!$B$2:$D$74,2,0)</f>
        <v>Bắp bò muối 200g</v>
      </c>
      <c r="M3899" s="8" t="str">
        <f>VLOOKUP(L3899,'[1]Mã Misa'!$C$2:$D$74,2,0)</f>
        <v>BBM200</v>
      </c>
      <c r="N3899" s="2">
        <v>87787</v>
      </c>
      <c r="O3899" t="s">
        <v>5655</v>
      </c>
      <c r="P3899" s="8" t="str">
        <f t="shared" si="304"/>
        <v>0013653</v>
      </c>
      <c r="Q3899" s="8" t="e">
        <f t="shared" si="302"/>
        <v>#N/A</v>
      </c>
      <c r="R3899" s="19">
        <v>44557</v>
      </c>
      <c r="S3899" s="17" t="s">
        <v>2195</v>
      </c>
      <c r="T3899" s="8" t="str">
        <f t="shared" si="305"/>
        <v>VM+ QNH số</v>
      </c>
      <c r="U3899" t="s">
        <v>11132</v>
      </c>
      <c r="Y3899" t="str">
        <f t="shared" si="306"/>
        <v>WINCOMQUANGNINH</v>
      </c>
    </row>
    <row r="3900" spans="1:25" x14ac:dyDescent="0.2">
      <c r="A3900" t="s">
        <v>0</v>
      </c>
      <c r="B3900" t="s">
        <v>5656</v>
      </c>
      <c r="D3900" t="s">
        <v>42</v>
      </c>
      <c r="E3900" t="s">
        <v>3</v>
      </c>
      <c r="F3900" s="12">
        <v>8</v>
      </c>
      <c r="G3900" s="2">
        <v>702296</v>
      </c>
      <c r="H3900" t="s">
        <v>4</v>
      </c>
      <c r="J3900" t="s">
        <v>43</v>
      </c>
      <c r="K3900" s="9" t="str">
        <f t="shared" si="303"/>
        <v>Bắp bò muối gói 200g</v>
      </c>
      <c r="L3900" s="8" t="str">
        <f>VLOOKUP(K3900,'[1]Mã Misa'!$B$2:$D$74,2,0)</f>
        <v>Bắp bò muối 200g</v>
      </c>
      <c r="M3900" s="8" t="str">
        <f>VLOOKUP(L3900,'[1]Mã Misa'!$C$2:$D$74,2,0)</f>
        <v>BBM200</v>
      </c>
      <c r="N3900" s="2">
        <v>87787</v>
      </c>
      <c r="O3900" t="s">
        <v>5657</v>
      </c>
      <c r="P3900" s="8" t="str">
        <f t="shared" si="304"/>
        <v>0048774</v>
      </c>
      <c r="Q3900" s="8" t="e">
        <f t="shared" si="302"/>
        <v>#N/A</v>
      </c>
      <c r="R3900" s="19">
        <v>44557</v>
      </c>
      <c r="S3900" s="17" t="s">
        <v>3787</v>
      </c>
      <c r="T3900" s="8" t="str">
        <f t="shared" si="305"/>
        <v>VM+ HCM 58</v>
      </c>
      <c r="U3900" t="s">
        <v>11527</v>
      </c>
      <c r="Y3900" t="str">
        <f t="shared" si="306"/>
        <v>WINCOMHOCHIMINH</v>
      </c>
    </row>
    <row r="3901" spans="1:25" x14ac:dyDescent="0.2">
      <c r="A3901" t="s">
        <v>0</v>
      </c>
      <c r="B3901" t="s">
        <v>5658</v>
      </c>
      <c r="D3901" t="s">
        <v>42</v>
      </c>
      <c r="E3901" t="s">
        <v>3</v>
      </c>
      <c r="F3901" s="12">
        <v>5</v>
      </c>
      <c r="G3901" s="2">
        <v>438935</v>
      </c>
      <c r="H3901" t="s">
        <v>4</v>
      </c>
      <c r="J3901" t="s">
        <v>43</v>
      </c>
      <c r="K3901" s="9" t="str">
        <f t="shared" si="303"/>
        <v>Bắp bò muối gói 200g</v>
      </c>
      <c r="L3901" s="8" t="str">
        <f>VLOOKUP(K3901,'[1]Mã Misa'!$B$2:$D$74,2,0)</f>
        <v>Bắp bò muối 200g</v>
      </c>
      <c r="M3901" s="8" t="str">
        <f>VLOOKUP(L3901,'[1]Mã Misa'!$C$2:$D$74,2,0)</f>
        <v>BBM200</v>
      </c>
      <c r="N3901" s="2">
        <v>87787</v>
      </c>
      <c r="O3901" t="s">
        <v>5659</v>
      </c>
      <c r="P3901" s="8" t="str">
        <f t="shared" si="304"/>
        <v>0021342</v>
      </c>
      <c r="Q3901" s="8" t="e">
        <f t="shared" si="302"/>
        <v>#N/A</v>
      </c>
      <c r="R3901" s="19">
        <v>44557</v>
      </c>
      <c r="S3901" s="17" t="s">
        <v>2115</v>
      </c>
      <c r="T3901" s="8" t="str">
        <f t="shared" si="305"/>
        <v>VM+ DNG 19</v>
      </c>
      <c r="U3901" t="s">
        <v>11108</v>
      </c>
      <c r="Y3901" t="str">
        <f t="shared" si="306"/>
        <v>WINCOMDANANG</v>
      </c>
    </row>
    <row r="3902" spans="1:25" x14ac:dyDescent="0.2">
      <c r="A3902" t="s">
        <v>0</v>
      </c>
      <c r="B3902" t="s">
        <v>5660</v>
      </c>
      <c r="D3902" t="s">
        <v>42</v>
      </c>
      <c r="E3902" t="s">
        <v>3</v>
      </c>
      <c r="F3902" s="12">
        <v>9</v>
      </c>
      <c r="G3902" s="2">
        <v>790083</v>
      </c>
      <c r="H3902" t="s">
        <v>4</v>
      </c>
      <c r="J3902" t="s">
        <v>43</v>
      </c>
      <c r="K3902" s="9" t="str">
        <f t="shared" si="303"/>
        <v>Bắp bò muối gói 200g</v>
      </c>
      <c r="L3902" s="8" t="str">
        <f>VLOOKUP(K3902,'[1]Mã Misa'!$B$2:$D$74,2,0)</f>
        <v>Bắp bò muối 200g</v>
      </c>
      <c r="M3902" s="8" t="str">
        <f>VLOOKUP(L3902,'[1]Mã Misa'!$C$2:$D$74,2,0)</f>
        <v>BBM200</v>
      </c>
      <c r="N3902" s="2">
        <v>87787</v>
      </c>
      <c r="O3902" t="s">
        <v>5661</v>
      </c>
      <c r="P3902" s="8" t="str">
        <f t="shared" si="304"/>
        <v>0164739</v>
      </c>
      <c r="Q3902" s="8" t="e">
        <f t="shared" si="302"/>
        <v>#N/A</v>
      </c>
      <c r="R3902" s="19">
        <v>44557</v>
      </c>
      <c r="S3902" s="17" t="s">
        <v>2480</v>
      </c>
      <c r="T3902" s="8" t="str">
        <f t="shared" si="305"/>
        <v>VM+ HNI SH</v>
      </c>
      <c r="U3902" t="s">
        <v>11208</v>
      </c>
      <c r="Y3902" t="str">
        <f t="shared" si="306"/>
        <v>WINCOMHANOI</v>
      </c>
    </row>
    <row r="3903" spans="1:25" x14ac:dyDescent="0.2">
      <c r="A3903" t="s">
        <v>0</v>
      </c>
      <c r="B3903" t="s">
        <v>5662</v>
      </c>
      <c r="D3903" t="s">
        <v>42</v>
      </c>
      <c r="E3903" t="s">
        <v>3</v>
      </c>
      <c r="F3903" s="12">
        <v>3</v>
      </c>
      <c r="G3903" s="2">
        <v>263361</v>
      </c>
      <c r="H3903" t="s">
        <v>4</v>
      </c>
      <c r="J3903" t="s">
        <v>43</v>
      </c>
      <c r="K3903" s="9" t="str">
        <f t="shared" si="303"/>
        <v>Bắp bò muối gói 200g</v>
      </c>
      <c r="L3903" s="8" t="str">
        <f>VLOOKUP(K3903,'[1]Mã Misa'!$B$2:$D$74,2,0)</f>
        <v>Bắp bò muối 200g</v>
      </c>
      <c r="M3903" s="8" t="str">
        <f>VLOOKUP(L3903,'[1]Mã Misa'!$C$2:$D$74,2,0)</f>
        <v>BBM200</v>
      </c>
      <c r="N3903" s="2">
        <v>87787</v>
      </c>
      <c r="O3903" t="s">
        <v>5663</v>
      </c>
      <c r="P3903" s="8" t="str">
        <f t="shared" si="304"/>
        <v>0164740</v>
      </c>
      <c r="Q3903" s="8" t="e">
        <f t="shared" si="302"/>
        <v>#N/A</v>
      </c>
      <c r="R3903" s="19">
        <v>44557</v>
      </c>
      <c r="S3903" s="17" t="s">
        <v>2704</v>
      </c>
      <c r="T3903" s="8" t="str">
        <f t="shared" si="305"/>
        <v>VM+ HNI 13</v>
      </c>
      <c r="U3903" t="s">
        <v>11268</v>
      </c>
      <c r="Y3903" t="str">
        <f t="shared" si="306"/>
        <v>WINCOMHANOI</v>
      </c>
    </row>
    <row r="3904" spans="1:25" x14ac:dyDescent="0.2">
      <c r="A3904" t="s">
        <v>0</v>
      </c>
      <c r="B3904" t="s">
        <v>5664</v>
      </c>
      <c r="D3904" t="s">
        <v>42</v>
      </c>
      <c r="E3904" t="s">
        <v>3</v>
      </c>
      <c r="F3904" s="12">
        <v>2</v>
      </c>
      <c r="G3904" s="2">
        <v>175574</v>
      </c>
      <c r="H3904" t="s">
        <v>4</v>
      </c>
      <c r="J3904" t="s">
        <v>43</v>
      </c>
      <c r="K3904" s="9" t="str">
        <f t="shared" si="303"/>
        <v>Bắp bò muối gói 200g</v>
      </c>
      <c r="L3904" s="8" t="str">
        <f>VLOOKUP(K3904,'[1]Mã Misa'!$B$2:$D$74,2,0)</f>
        <v>Bắp bò muối 200g</v>
      </c>
      <c r="M3904" s="8" t="str">
        <f>VLOOKUP(L3904,'[1]Mã Misa'!$C$2:$D$74,2,0)</f>
        <v>BBM200</v>
      </c>
      <c r="N3904" s="2">
        <v>87787</v>
      </c>
      <c r="O3904" t="s">
        <v>5665</v>
      </c>
      <c r="P3904" s="8" t="str">
        <f t="shared" si="304"/>
        <v>0164741</v>
      </c>
      <c r="Q3904" s="8" t="e">
        <f t="shared" si="302"/>
        <v>#N/A</v>
      </c>
      <c r="R3904" s="19">
        <v>44557</v>
      </c>
      <c r="S3904" s="17" t="s">
        <v>5666</v>
      </c>
      <c r="T3904" s="8" t="str">
        <f t="shared" si="305"/>
        <v>VM+ HNI 30</v>
      </c>
      <c r="U3904" t="s">
        <v>11893</v>
      </c>
      <c r="Y3904" t="str">
        <f t="shared" si="306"/>
        <v>WINCOMHANOI</v>
      </c>
    </row>
    <row r="3905" spans="1:25" x14ac:dyDescent="0.2">
      <c r="A3905" t="s">
        <v>0</v>
      </c>
      <c r="B3905" t="s">
        <v>5667</v>
      </c>
      <c r="D3905" t="s">
        <v>30</v>
      </c>
      <c r="E3905" t="s">
        <v>3</v>
      </c>
      <c r="F3905" s="12">
        <v>2</v>
      </c>
      <c r="G3905" s="2">
        <v>222116</v>
      </c>
      <c r="H3905" t="s">
        <v>4</v>
      </c>
      <c r="J3905" t="s">
        <v>31</v>
      </c>
      <c r="K3905" s="9" t="str">
        <f t="shared" si="303"/>
        <v>Gà muối gói 500g</v>
      </c>
      <c r="L3905" s="8" t="str">
        <f>VLOOKUP(K3905,'[1]Mã Misa'!$B$2:$D$74,2,0)</f>
        <v>Gà muối 500g</v>
      </c>
      <c r="M3905" s="8" t="str">
        <f>VLOOKUP(L3905,'[1]Mã Misa'!$C$2:$D$74,2,0)</f>
        <v>GM500</v>
      </c>
      <c r="N3905" s="2">
        <v>111058</v>
      </c>
      <c r="O3905" t="s">
        <v>5668</v>
      </c>
      <c r="P3905" s="8" t="str">
        <f t="shared" si="304"/>
        <v>0021345</v>
      </c>
      <c r="Q3905" s="8" t="e">
        <f t="shared" si="302"/>
        <v>#N/A</v>
      </c>
      <c r="R3905" s="19">
        <v>44557</v>
      </c>
      <c r="S3905" s="17" t="s">
        <v>3334</v>
      </c>
      <c r="T3905" s="8" t="str">
        <f t="shared" si="305"/>
        <v>VM+ DNG 47</v>
      </c>
      <c r="U3905" t="s">
        <v>11415</v>
      </c>
      <c r="Y3905" t="str">
        <f t="shared" si="306"/>
        <v>WINCOMDANANG</v>
      </c>
    </row>
    <row r="3906" spans="1:25" x14ac:dyDescent="0.2">
      <c r="A3906" t="s">
        <v>0</v>
      </c>
      <c r="B3906" t="s">
        <v>5667</v>
      </c>
      <c r="D3906" t="s">
        <v>42</v>
      </c>
      <c r="E3906" t="s">
        <v>3</v>
      </c>
      <c r="F3906" s="12">
        <v>2</v>
      </c>
      <c r="G3906" s="2">
        <v>175574</v>
      </c>
      <c r="H3906" t="s">
        <v>4</v>
      </c>
      <c r="J3906" t="s">
        <v>43</v>
      </c>
      <c r="K3906" s="9" t="str">
        <f t="shared" si="303"/>
        <v>Bắp bò muối gói 200g</v>
      </c>
      <c r="L3906" s="8" t="str">
        <f>VLOOKUP(K3906,'[1]Mã Misa'!$B$2:$D$74,2,0)</f>
        <v>Bắp bò muối 200g</v>
      </c>
      <c r="M3906" s="8" t="str">
        <f>VLOOKUP(L3906,'[1]Mã Misa'!$C$2:$D$74,2,0)</f>
        <v>BBM200</v>
      </c>
      <c r="N3906" s="2">
        <v>87787</v>
      </c>
      <c r="O3906" t="s">
        <v>5668</v>
      </c>
      <c r="P3906" s="8" t="str">
        <f t="shared" si="304"/>
        <v>0021345</v>
      </c>
      <c r="Q3906" s="8" t="e">
        <f t="shared" si="302"/>
        <v>#N/A</v>
      </c>
      <c r="R3906" s="19">
        <v>44557</v>
      </c>
      <c r="S3906" s="17" t="s">
        <v>3334</v>
      </c>
      <c r="T3906" s="8" t="str">
        <f t="shared" si="305"/>
        <v>VM+ DNG 47</v>
      </c>
      <c r="U3906" t="s">
        <v>11415</v>
      </c>
      <c r="Y3906" t="str">
        <f t="shared" si="306"/>
        <v>WINCOMDANANG</v>
      </c>
    </row>
    <row r="3907" spans="1:25" x14ac:dyDescent="0.2">
      <c r="A3907" t="s">
        <v>0</v>
      </c>
      <c r="B3907" t="s">
        <v>5669</v>
      </c>
      <c r="D3907" t="s">
        <v>42</v>
      </c>
      <c r="E3907" t="s">
        <v>3</v>
      </c>
      <c r="F3907" s="12">
        <v>2</v>
      </c>
      <c r="G3907" s="2">
        <v>175574</v>
      </c>
      <c r="H3907" t="s">
        <v>4</v>
      </c>
      <c r="J3907" t="s">
        <v>43</v>
      </c>
      <c r="K3907" s="9" t="str">
        <f t="shared" si="303"/>
        <v>Bắp bò muối gói 200g</v>
      </c>
      <c r="L3907" s="8" t="str">
        <f>VLOOKUP(K3907,'[1]Mã Misa'!$B$2:$D$74,2,0)</f>
        <v>Bắp bò muối 200g</v>
      </c>
      <c r="M3907" s="8" t="str">
        <f>VLOOKUP(L3907,'[1]Mã Misa'!$C$2:$D$74,2,0)</f>
        <v>BBM200</v>
      </c>
      <c r="N3907" s="2">
        <v>87787</v>
      </c>
      <c r="O3907" t="s">
        <v>5670</v>
      </c>
      <c r="P3907" s="8" t="str">
        <f t="shared" si="304"/>
        <v>0021346</v>
      </c>
      <c r="Q3907" s="8" t="e">
        <f t="shared" ref="Q3907:Q3970" si="307">IF(VLOOKUP(P3907,$AD$1:$AF$32,1,0)&lt;&gt;0,(P3907&amp;"A"),0)</f>
        <v>#N/A</v>
      </c>
      <c r="R3907" s="19">
        <v>44557</v>
      </c>
      <c r="S3907" s="17" t="s">
        <v>2983</v>
      </c>
      <c r="T3907" s="8" t="str">
        <f t="shared" si="305"/>
        <v>VM+ DNG 10</v>
      </c>
      <c r="U3907" t="s">
        <v>11331</v>
      </c>
      <c r="Y3907" t="str">
        <f t="shared" si="306"/>
        <v>WINCOMDANANG</v>
      </c>
    </row>
    <row r="3908" spans="1:25" x14ac:dyDescent="0.2">
      <c r="A3908" t="s">
        <v>0</v>
      </c>
      <c r="B3908" t="s">
        <v>5671</v>
      </c>
      <c r="D3908" t="s">
        <v>42</v>
      </c>
      <c r="E3908" t="s">
        <v>3</v>
      </c>
      <c r="F3908" s="12">
        <v>6</v>
      </c>
      <c r="G3908" s="2">
        <v>526722</v>
      </c>
      <c r="H3908" t="s">
        <v>4</v>
      </c>
      <c r="J3908" t="s">
        <v>43</v>
      </c>
      <c r="K3908" s="9" t="str">
        <f t="shared" ref="K3908:K3971" si="308">MID(J3908,10,26)</f>
        <v>Bắp bò muối gói 200g</v>
      </c>
      <c r="L3908" s="8" t="str">
        <f>VLOOKUP(K3908,'[1]Mã Misa'!$B$2:$D$74,2,0)</f>
        <v>Bắp bò muối 200g</v>
      </c>
      <c r="M3908" s="8" t="str">
        <f>VLOOKUP(L3908,'[1]Mã Misa'!$C$2:$D$74,2,0)</f>
        <v>BBM200</v>
      </c>
      <c r="N3908" s="2">
        <v>87787</v>
      </c>
      <c r="O3908" t="s">
        <v>5672</v>
      </c>
      <c r="P3908" s="8" t="str">
        <f t="shared" ref="P3908:P3971" si="309">RIGHT(O3908,7)</f>
        <v>0003479</v>
      </c>
      <c r="Q3908" s="8" t="e">
        <f t="shared" si="307"/>
        <v>#N/A</v>
      </c>
      <c r="R3908" s="19">
        <v>44557</v>
      </c>
      <c r="S3908" s="17" t="s">
        <v>1742</v>
      </c>
      <c r="T3908" s="8" t="str">
        <f t="shared" ref="T3908:T3971" si="310">LEFT(U3908,10)</f>
        <v>VM+ HDG Th</v>
      </c>
      <c r="U3908" t="s">
        <v>11012</v>
      </c>
      <c r="Y3908" t="str">
        <f t="shared" ref="Y3908:Y3971" si="311">IF(ISNUMBER(SEARCH($V$3,T3908)),"WINCOMHANOI",IF(ISNUMBER(SEARCH($V$4,T3908)),"WINCOMHOCHIMINH",IF(ISNUMBER(SEARCH($V$5,T3908)),"WINCOMDANANG",IF(ISNUMBER(SEARCH($V$6,T3908)),"WINCOMHAIDUONG",IF(ISNUMBER(SEARCH($V$7,T3908)),"WINCOMQUANGNINH",IF(ISNUMBER(SEARCH($V$8,T3908)),"WINCOMHAIPHONG",IF(ISNUMBER(SEARCH($V$9,T3908)),"WINCOMBACGIANG",IF(ISNUMBER(SEARCH($V$10,T3908)),"WINCOMBACNINH",IF(ISNUMBER(SEARCH($V$11,T3908)),"WINCOMPHUTHO",IF(ISNUMBER(SEARCH($V$12,T3908)),"WINCOMHATINH",IF(ISNUMBER(SEARCH($V$13,T3908)),"WINCOMTHAINGUYEN",IF(ISNUMBER(SEARCH($V$14,T3908)),"WINCOMKHANHHOA",IF(ISNUMBER(SEARCH($V$15,T3908)),"WINCOMHUNGYEN",IF(ISNUMBER(SEARCH($V$16,T3908)),"WINCOMNGHEAN",IF(ISNUMBER(SEARCH($V$17,T3908)),"WINCOMLAOCAI",IF(ISNUMBER(SEARCH($V$18,T3908)),"WINCOMVUNGTAU",IF(ISNUMBER(SEARCH($V$19,T3908)),"WINCOMBINHDUONG",IF(ISNUMBER(SEARCH($V$20,T3908)),"WINCOMKIENGIANG",IF(ISNUMBER(SEARCH($V$21,T3908)),"WINCOMHANAM",IF(ISNUMBER(SEARCH($V$22,T3908)),"WINCOMNAMDINH",IF(ISNUMBER(SEARCH($V$23,T3908)),"WINCOMLANGSON",IF(ISNUMBER(SEARCH($V$24,T3908)),"WINCOMTHANHHOA",IF(ISNUMBER(SEARCH($V$25,T3908)),"WINCOMYENBAI",IF(ISNUMBER(SEARCH($V$26,T3908)),"WINCOMTUYENQUANG",IF(ISNUMBER(SEARCH($V$27,T3908)),"WINCOMHUE",IF(ISNUMBER(SEARCH($V$28,T3908)),"WINCOMQUANGNAM",IF(ISNUMBER(SEARCH($V$29,T3908)),"WINCOMVINHPHUC",IF(ISNUMBER(SEARCH($V$30,T3908)),"WINCOMHAGIANG",IF(ISNUMBER(SEARCH($V$31,T3908)),"WINCOMNINHBINH",IF(ISNUMBER(SEARCH($V$32,T3908)),"WINCOMTRAVINH",IF(ISNUMBER(SEARCH($V$33,T3908)),"WINCOMCANTHO",IF(ISNUMBER(SEARCH($V$34,T3908)),"WINCOMBENTRE",IF(ISNUMBER(SEARCH($V$35,T3908)),"WINCOMCAMAU",IF(ISNUMBER(SEARCH($V$36,T3908)),"WINCOMANGIANG",IF(ISNUMBER(SEARCH($V$37,T3908)),"WINCOMNINHTHUAN",IF(ISNUMBER(SEARCH($V$38,T3908)),"WINCOMTHAIBINH",IF(ISNUMBER(SEARCH($V$39,T3908)),"WINCOMGIALAI",IF(ISNUMBER(SEARCH($V$40,T3908)),"WINCOMHOABINH",IF(ISNUMBER(SEARCH($V$41,T3908)),"WINCOMQUANGNGAI",IF(ISNUMBER(SEARCH($V$42,T3908)),"WINCOMBINHTHUAN",IF(ISNUMBER(SEARCH($V$43,T3908)),"WINCOMDAKLAK",IF(ISNUMBER(SEARCH($V$44,T3908)),"WINCOMSOCTRANG",IF(ISNUMBER(SEARCH($V$45,T3908)),"WINCOMSONLA",IF(ISNUMBER(SEARCH($V$46,T3908)),"WINCOMKONTUM",IF(ISNUMBER(SEARCH($V$47,T3908)),"WINCOMPHUYEN",IF(ISNUMBER(SEARCH($V$48,T3908)),"WINCOMQUANGTRI",IF(ISNUMBER(SEARCH($V$49,T3908)),"WINCOMBINHDINH",IF(ISNUMBER(SEARCH($V$50,T3908)),"WINCOMCAOBANG",IF(ISNUMBER(SEARCH($V$51,T3908)),"WINCOMQUANGBINH",IF(ISNUMBER(SEARCH($V$52,T3908)),"WINCOMLAMDONG",IF(ISNUMBER(SEARCH($V$53,T3908)),"WINCOMVINHLONG",IF(ISNUMBER(SEARCH($V$54,T3908)),"WINCOMDONGTHAP",IF(ISNUMBER(SEARCH($V$55,T3908)),"WINCOMTIENGIANG",IF(ISNUMBER(SEARCH($V$56,T3908)),"WINCOMQUANGNINH",0))))))))))))))))))))))))))))))))))))))))))))))))))))))</f>
        <v>WINCOMHAIDUONG</v>
      </c>
    </row>
    <row r="3909" spans="1:25" x14ac:dyDescent="0.2">
      <c r="A3909" t="s">
        <v>0</v>
      </c>
      <c r="B3909" t="s">
        <v>5673</v>
      </c>
      <c r="D3909" t="s">
        <v>42</v>
      </c>
      <c r="E3909" t="s">
        <v>3</v>
      </c>
      <c r="F3909" s="12">
        <v>8</v>
      </c>
      <c r="G3909" s="2">
        <v>702296</v>
      </c>
      <c r="H3909" t="s">
        <v>4</v>
      </c>
      <c r="J3909" t="s">
        <v>43</v>
      </c>
      <c r="K3909" s="9" t="str">
        <f t="shared" si="308"/>
        <v>Bắp bò muối gói 200g</v>
      </c>
      <c r="L3909" s="8" t="str">
        <f>VLOOKUP(K3909,'[1]Mã Misa'!$B$2:$D$74,2,0)</f>
        <v>Bắp bò muối 200g</v>
      </c>
      <c r="M3909" s="8" t="str">
        <f>VLOOKUP(L3909,'[1]Mã Misa'!$C$2:$D$74,2,0)</f>
        <v>BBM200</v>
      </c>
      <c r="N3909" s="2">
        <v>87787</v>
      </c>
      <c r="O3909" t="s">
        <v>5674</v>
      </c>
      <c r="P3909" s="8" t="str">
        <f t="shared" si="309"/>
        <v>0003480</v>
      </c>
      <c r="Q3909" s="8" t="e">
        <f t="shared" si="307"/>
        <v>#N/A</v>
      </c>
      <c r="R3909" s="19">
        <v>44557</v>
      </c>
      <c r="S3909" s="17" t="s">
        <v>5675</v>
      </c>
      <c r="T3909" s="8" t="str">
        <f t="shared" si="310"/>
        <v>VM+ HDG 28</v>
      </c>
      <c r="U3909" t="s">
        <v>11894</v>
      </c>
      <c r="Y3909" t="str">
        <f t="shared" si="311"/>
        <v>WINCOMHAIDUONG</v>
      </c>
    </row>
    <row r="3910" spans="1:25" x14ac:dyDescent="0.2">
      <c r="A3910" t="s">
        <v>0</v>
      </c>
      <c r="B3910" t="s">
        <v>5676</v>
      </c>
      <c r="D3910" t="s">
        <v>42</v>
      </c>
      <c r="E3910" t="s">
        <v>3</v>
      </c>
      <c r="F3910" s="12">
        <v>3</v>
      </c>
      <c r="G3910" s="2">
        <v>263361</v>
      </c>
      <c r="H3910" t="s">
        <v>4</v>
      </c>
      <c r="J3910" t="s">
        <v>43</v>
      </c>
      <c r="K3910" s="9" t="str">
        <f t="shared" si="308"/>
        <v>Bắp bò muối gói 200g</v>
      </c>
      <c r="L3910" s="8" t="str">
        <f>VLOOKUP(K3910,'[1]Mã Misa'!$B$2:$D$74,2,0)</f>
        <v>Bắp bò muối 200g</v>
      </c>
      <c r="M3910" s="8" t="str">
        <f>VLOOKUP(L3910,'[1]Mã Misa'!$C$2:$D$74,2,0)</f>
        <v>BBM200</v>
      </c>
      <c r="N3910" s="2">
        <v>87787</v>
      </c>
      <c r="O3910" t="s">
        <v>5677</v>
      </c>
      <c r="P3910" s="8" t="str">
        <f t="shared" si="309"/>
        <v>0164743</v>
      </c>
      <c r="Q3910" s="8" t="e">
        <f t="shared" si="307"/>
        <v>#N/A</v>
      </c>
      <c r="R3910" s="19">
        <v>44557</v>
      </c>
      <c r="S3910" s="17" t="s">
        <v>1950</v>
      </c>
      <c r="T3910" s="8" t="str">
        <f t="shared" si="310"/>
        <v>VM+ HNI 31</v>
      </c>
      <c r="U3910" t="s">
        <v>11065</v>
      </c>
      <c r="Y3910" t="str">
        <f t="shared" si="311"/>
        <v>WINCOMHANOI</v>
      </c>
    </row>
    <row r="3911" spans="1:25" x14ac:dyDescent="0.2">
      <c r="A3911" t="s">
        <v>0</v>
      </c>
      <c r="B3911" t="s">
        <v>5678</v>
      </c>
      <c r="D3911" t="s">
        <v>42</v>
      </c>
      <c r="E3911" t="s">
        <v>3</v>
      </c>
      <c r="F3911" s="12">
        <v>1</v>
      </c>
      <c r="G3911" s="2">
        <v>87787</v>
      </c>
      <c r="H3911" t="s">
        <v>4</v>
      </c>
      <c r="J3911" t="s">
        <v>43</v>
      </c>
      <c r="K3911" s="9" t="str">
        <f t="shared" si="308"/>
        <v>Bắp bò muối gói 200g</v>
      </c>
      <c r="L3911" s="8" t="str">
        <f>VLOOKUP(K3911,'[1]Mã Misa'!$B$2:$D$74,2,0)</f>
        <v>Bắp bò muối 200g</v>
      </c>
      <c r="M3911" s="8" t="str">
        <f>VLOOKUP(L3911,'[1]Mã Misa'!$C$2:$D$74,2,0)</f>
        <v>BBM200</v>
      </c>
      <c r="N3911" s="2">
        <v>87787</v>
      </c>
      <c r="O3911" t="s">
        <v>5679</v>
      </c>
      <c r="P3911" s="8" t="str">
        <f t="shared" si="309"/>
        <v>0001147</v>
      </c>
      <c r="Q3911" s="8" t="e">
        <f t="shared" si="307"/>
        <v>#N/A</v>
      </c>
      <c r="R3911" s="19">
        <v>44557</v>
      </c>
      <c r="S3911" s="17" t="s">
        <v>5680</v>
      </c>
      <c r="T3911" s="8" t="str">
        <f t="shared" si="310"/>
        <v>VM+ GLI 32</v>
      </c>
      <c r="U3911" t="s">
        <v>11895</v>
      </c>
      <c r="Y3911" t="str">
        <f t="shared" si="311"/>
        <v>WINCOMGIALAI</v>
      </c>
    </row>
    <row r="3912" spans="1:25" x14ac:dyDescent="0.2">
      <c r="A3912" t="s">
        <v>0</v>
      </c>
      <c r="B3912" t="s">
        <v>5681</v>
      </c>
      <c r="D3912" t="s">
        <v>42</v>
      </c>
      <c r="E3912" t="s">
        <v>3</v>
      </c>
      <c r="F3912" s="12">
        <v>7</v>
      </c>
      <c r="G3912" s="2">
        <v>614509</v>
      </c>
      <c r="H3912" t="s">
        <v>4</v>
      </c>
      <c r="J3912" t="s">
        <v>43</v>
      </c>
      <c r="K3912" s="9" t="str">
        <f t="shared" si="308"/>
        <v>Bắp bò muối gói 200g</v>
      </c>
      <c r="L3912" s="8" t="str">
        <f>VLOOKUP(K3912,'[1]Mã Misa'!$B$2:$D$74,2,0)</f>
        <v>Bắp bò muối 200g</v>
      </c>
      <c r="M3912" s="8" t="str">
        <f>VLOOKUP(L3912,'[1]Mã Misa'!$C$2:$D$74,2,0)</f>
        <v>BBM200</v>
      </c>
      <c r="N3912" s="2">
        <v>87787</v>
      </c>
      <c r="O3912" t="s">
        <v>5682</v>
      </c>
      <c r="P3912" s="8" t="str">
        <f t="shared" si="309"/>
        <v>0048775</v>
      </c>
      <c r="Q3912" s="8" t="e">
        <f t="shared" si="307"/>
        <v>#N/A</v>
      </c>
      <c r="R3912" s="19">
        <v>44557</v>
      </c>
      <c r="S3912" s="17" t="s">
        <v>1667</v>
      </c>
      <c r="T3912" s="8" t="str">
        <f t="shared" si="310"/>
        <v>VM+ HCM 09</v>
      </c>
      <c r="U3912" t="s">
        <v>10990</v>
      </c>
      <c r="Y3912" t="str">
        <f t="shared" si="311"/>
        <v>WINCOMHOCHIMINH</v>
      </c>
    </row>
    <row r="3913" spans="1:25" x14ac:dyDescent="0.2">
      <c r="A3913" t="s">
        <v>0</v>
      </c>
      <c r="B3913" t="s">
        <v>5681</v>
      </c>
      <c r="D3913" t="s">
        <v>47</v>
      </c>
      <c r="E3913" t="s">
        <v>3</v>
      </c>
      <c r="F3913" s="12">
        <v>1</v>
      </c>
      <c r="G3913" s="2">
        <v>55595</v>
      </c>
      <c r="H3913" t="s">
        <v>4</v>
      </c>
      <c r="J3913" t="s">
        <v>48</v>
      </c>
      <c r="K3913" s="9" t="str">
        <f t="shared" si="308"/>
        <v>Tai heo muối gói 200g</v>
      </c>
      <c r="L3913" s="8" t="str">
        <f>VLOOKUP(K3913,'[1]Mã Misa'!$B$2:$D$74,2,0)</f>
        <v>Tai heo muối 200g</v>
      </c>
      <c r="M3913" s="8" t="str">
        <f>VLOOKUP(L3913,'[1]Mã Misa'!$C$2:$D$74,2,0)</f>
        <v>TH200</v>
      </c>
      <c r="N3913" s="2">
        <v>55595</v>
      </c>
      <c r="O3913" t="s">
        <v>5682</v>
      </c>
      <c r="P3913" s="8" t="str">
        <f t="shared" si="309"/>
        <v>0048775</v>
      </c>
      <c r="Q3913" s="8" t="e">
        <f t="shared" si="307"/>
        <v>#N/A</v>
      </c>
      <c r="R3913" s="19">
        <v>44557</v>
      </c>
      <c r="S3913" s="17" t="s">
        <v>1667</v>
      </c>
      <c r="T3913" s="8" t="str">
        <f t="shared" si="310"/>
        <v>VM+ HCM 09</v>
      </c>
      <c r="U3913" t="s">
        <v>10990</v>
      </c>
      <c r="Y3913" t="str">
        <f t="shared" si="311"/>
        <v>WINCOMHOCHIMINH</v>
      </c>
    </row>
    <row r="3914" spans="1:25" x14ac:dyDescent="0.2">
      <c r="A3914" t="s">
        <v>0</v>
      </c>
      <c r="B3914" t="s">
        <v>5683</v>
      </c>
      <c r="D3914" t="s">
        <v>42</v>
      </c>
      <c r="E3914" t="s">
        <v>3</v>
      </c>
      <c r="F3914" s="12">
        <v>1</v>
      </c>
      <c r="G3914" s="2">
        <v>87787</v>
      </c>
      <c r="H3914" t="s">
        <v>4</v>
      </c>
      <c r="J3914" t="s">
        <v>43</v>
      </c>
      <c r="K3914" s="9" t="str">
        <f t="shared" si="308"/>
        <v>Bắp bò muối gói 200g</v>
      </c>
      <c r="L3914" s="8" t="str">
        <f>VLOOKUP(K3914,'[1]Mã Misa'!$B$2:$D$74,2,0)</f>
        <v>Bắp bò muối 200g</v>
      </c>
      <c r="M3914" s="8" t="str">
        <f>VLOOKUP(L3914,'[1]Mã Misa'!$C$2:$D$74,2,0)</f>
        <v>BBM200</v>
      </c>
      <c r="N3914" s="2">
        <v>87787</v>
      </c>
      <c r="O3914" t="s">
        <v>5684</v>
      </c>
      <c r="P3914" s="8" t="str">
        <f t="shared" si="309"/>
        <v>0048776</v>
      </c>
      <c r="Q3914" s="8" t="e">
        <f t="shared" si="307"/>
        <v>#N/A</v>
      </c>
      <c r="R3914" s="19">
        <v>44557</v>
      </c>
      <c r="S3914" s="17" t="s">
        <v>5038</v>
      </c>
      <c r="T3914" s="8" t="str">
        <f t="shared" si="310"/>
        <v>VM+ HCM A0</v>
      </c>
      <c r="U3914" t="s">
        <v>11773</v>
      </c>
      <c r="Y3914" t="str">
        <f t="shared" si="311"/>
        <v>WINCOMHOCHIMINH</v>
      </c>
    </row>
    <row r="3915" spans="1:25" x14ac:dyDescent="0.2">
      <c r="A3915" t="s">
        <v>0</v>
      </c>
      <c r="B3915" t="s">
        <v>5685</v>
      </c>
      <c r="D3915" t="s">
        <v>42</v>
      </c>
      <c r="E3915" t="s">
        <v>3</v>
      </c>
      <c r="F3915" s="12">
        <v>4</v>
      </c>
      <c r="G3915" s="2">
        <v>351148</v>
      </c>
      <c r="H3915" t="s">
        <v>4</v>
      </c>
      <c r="J3915" t="s">
        <v>43</v>
      </c>
      <c r="K3915" s="9" t="str">
        <f t="shared" si="308"/>
        <v>Bắp bò muối gói 200g</v>
      </c>
      <c r="L3915" s="8" t="str">
        <f>VLOOKUP(K3915,'[1]Mã Misa'!$B$2:$D$74,2,0)</f>
        <v>Bắp bò muối 200g</v>
      </c>
      <c r="M3915" s="8" t="str">
        <f>VLOOKUP(L3915,'[1]Mã Misa'!$C$2:$D$74,2,0)</f>
        <v>BBM200</v>
      </c>
      <c r="N3915" s="2">
        <v>87787</v>
      </c>
      <c r="O3915" t="s">
        <v>5686</v>
      </c>
      <c r="P3915" s="8" t="str">
        <f t="shared" si="309"/>
        <v>0164744</v>
      </c>
      <c r="Q3915" s="8" t="e">
        <f t="shared" si="307"/>
        <v>#N/A</v>
      </c>
      <c r="R3915" s="19">
        <v>44557</v>
      </c>
      <c r="S3915" s="17" t="s">
        <v>5687</v>
      </c>
      <c r="T3915" s="8" t="str">
        <f t="shared" si="310"/>
        <v>VM+ HNI 20</v>
      </c>
      <c r="U3915" t="s">
        <v>11896</v>
      </c>
      <c r="Y3915" t="str">
        <f t="shared" si="311"/>
        <v>WINCOMHANOI</v>
      </c>
    </row>
    <row r="3916" spans="1:25" x14ac:dyDescent="0.2">
      <c r="A3916" t="s">
        <v>0</v>
      </c>
      <c r="B3916" t="s">
        <v>5688</v>
      </c>
      <c r="D3916" t="s">
        <v>11</v>
      </c>
      <c r="E3916" t="s">
        <v>3</v>
      </c>
      <c r="F3916" s="12">
        <v>1</v>
      </c>
      <c r="G3916" s="2">
        <v>50182</v>
      </c>
      <c r="H3916" t="s">
        <v>4</v>
      </c>
      <c r="J3916" t="s">
        <v>12</v>
      </c>
      <c r="K3916" s="9" t="str">
        <f t="shared" si="308"/>
        <v>Giò tai lưỡi xào gói 250g</v>
      </c>
      <c r="L3916" s="8" t="str">
        <f>VLOOKUP(K3916,'[1]Mã Misa'!$B$2:$D$74,2,0)</f>
        <v>Giò Tai Lưỡi Xào 250g</v>
      </c>
      <c r="M3916" s="8" t="str">
        <f>VLOOKUP(L3916,'[1]Mã Misa'!$C$2:$D$74,2,0)</f>
        <v>GTLX250G</v>
      </c>
      <c r="N3916" s="2">
        <v>50182</v>
      </c>
      <c r="O3916" t="s">
        <v>5689</v>
      </c>
      <c r="P3916" s="8" t="str">
        <f t="shared" si="309"/>
        <v>0164745</v>
      </c>
      <c r="Q3916" s="8" t="e">
        <f t="shared" si="307"/>
        <v>#N/A</v>
      </c>
      <c r="R3916" s="19">
        <v>44557</v>
      </c>
      <c r="S3916" s="17" t="s">
        <v>5690</v>
      </c>
      <c r="T3916" s="8" t="str">
        <f t="shared" si="310"/>
        <v>VM+ HNI Vi</v>
      </c>
      <c r="U3916" t="s">
        <v>11897</v>
      </c>
      <c r="Y3916" t="str">
        <f t="shared" si="311"/>
        <v>WINCOMHANOI</v>
      </c>
    </row>
    <row r="3917" spans="1:25" x14ac:dyDescent="0.2">
      <c r="A3917" t="s">
        <v>0</v>
      </c>
      <c r="B3917" t="s">
        <v>5691</v>
      </c>
      <c r="D3917" t="s">
        <v>121</v>
      </c>
      <c r="E3917" t="s">
        <v>3</v>
      </c>
      <c r="F3917" s="12">
        <v>1</v>
      </c>
      <c r="G3917" s="2">
        <v>73431</v>
      </c>
      <c r="H3917" t="s">
        <v>4</v>
      </c>
      <c r="J3917" t="s">
        <v>122</v>
      </c>
      <c r="K3917" s="9" t="str">
        <f t="shared" si="308"/>
        <v>Chân giò heo muối gói 300g</v>
      </c>
      <c r="L3917" s="8" t="str">
        <f>VLOOKUP(K3917,'[1]Mã Misa'!$B$2:$D$74,2,0)</f>
        <v>Chân giò heo muối 300g</v>
      </c>
      <c r="M3917" s="8" t="str">
        <f>VLOOKUP(L3917,'[1]Mã Misa'!$C$2:$D$74,2,0)</f>
        <v>CGM300</v>
      </c>
      <c r="N3917" s="2">
        <v>73431</v>
      </c>
      <c r="O3917" t="s">
        <v>5692</v>
      </c>
      <c r="P3917" s="8" t="str">
        <f t="shared" si="309"/>
        <v>0164746</v>
      </c>
      <c r="Q3917" s="8" t="e">
        <f t="shared" si="307"/>
        <v>#N/A</v>
      </c>
      <c r="R3917" s="19">
        <v>44557</v>
      </c>
      <c r="S3917" s="17" t="s">
        <v>5690</v>
      </c>
      <c r="T3917" s="8" t="str">
        <f t="shared" si="310"/>
        <v>VM+ HNI Vi</v>
      </c>
      <c r="U3917" t="s">
        <v>11897</v>
      </c>
      <c r="Y3917" t="str">
        <f t="shared" si="311"/>
        <v>WINCOMHANOI</v>
      </c>
    </row>
    <row r="3918" spans="1:25" x14ac:dyDescent="0.2">
      <c r="A3918" t="s">
        <v>0</v>
      </c>
      <c r="B3918" t="s">
        <v>5693</v>
      </c>
      <c r="D3918" t="s">
        <v>42</v>
      </c>
      <c r="E3918" t="s">
        <v>3</v>
      </c>
      <c r="F3918" s="12">
        <v>2</v>
      </c>
      <c r="G3918" s="2">
        <v>175574</v>
      </c>
      <c r="H3918" t="s">
        <v>4</v>
      </c>
      <c r="J3918" t="s">
        <v>43</v>
      </c>
      <c r="K3918" s="9" t="str">
        <f t="shared" si="308"/>
        <v>Bắp bò muối gói 200g</v>
      </c>
      <c r="L3918" s="8" t="str">
        <f>VLOOKUP(K3918,'[1]Mã Misa'!$B$2:$D$74,2,0)</f>
        <v>Bắp bò muối 200g</v>
      </c>
      <c r="M3918" s="8" t="str">
        <f>VLOOKUP(L3918,'[1]Mã Misa'!$C$2:$D$74,2,0)</f>
        <v>BBM200</v>
      </c>
      <c r="N3918" s="2">
        <v>87787</v>
      </c>
      <c r="O3918" t="s">
        <v>5694</v>
      </c>
      <c r="P3918" s="8" t="str">
        <f t="shared" si="309"/>
        <v>0048777</v>
      </c>
      <c r="Q3918" s="8" t="e">
        <f t="shared" si="307"/>
        <v>#N/A</v>
      </c>
      <c r="R3918" s="19">
        <v>44557</v>
      </c>
      <c r="S3918" s="17" t="s">
        <v>5695</v>
      </c>
      <c r="T3918" s="8" t="str">
        <f t="shared" si="310"/>
        <v xml:space="preserve">VM+ HCM 6 </v>
      </c>
      <c r="U3918" t="s">
        <v>11898</v>
      </c>
      <c r="Y3918" t="str">
        <f t="shared" si="311"/>
        <v>WINCOMHOCHIMINH</v>
      </c>
    </row>
    <row r="3919" spans="1:25" x14ac:dyDescent="0.2">
      <c r="A3919" t="s">
        <v>0</v>
      </c>
      <c r="B3919" t="s">
        <v>5696</v>
      </c>
      <c r="D3919" t="s">
        <v>15</v>
      </c>
      <c r="E3919" t="s">
        <v>3</v>
      </c>
      <c r="F3919" s="12">
        <v>1</v>
      </c>
      <c r="G3919" s="2">
        <v>46000</v>
      </c>
      <c r="H3919" t="s">
        <v>4</v>
      </c>
      <c r="J3919" t="s">
        <v>16</v>
      </c>
      <c r="K3919" s="9" t="str">
        <f t="shared" si="308"/>
        <v>Mộc nấm hương gói 250g</v>
      </c>
      <c r="L3919" s="8" t="str">
        <f>VLOOKUP(K3919,'[1]Mã Misa'!$B$2:$D$74,2,0)</f>
        <v>Mộc Nấm Hương 250g</v>
      </c>
      <c r="M3919" s="8" t="str">
        <f>VLOOKUP(L3919,'[1]Mã Misa'!$C$2:$D$74,2,0)</f>
        <v>MNH250</v>
      </c>
      <c r="N3919" s="2">
        <v>46000</v>
      </c>
      <c r="O3919" t="s">
        <v>5697</v>
      </c>
      <c r="P3919" s="8" t="str">
        <f t="shared" si="309"/>
        <v>0013655</v>
      </c>
      <c r="Q3919" s="8" t="e">
        <f t="shared" si="307"/>
        <v>#N/A</v>
      </c>
      <c r="R3919" s="19">
        <v>44557</v>
      </c>
      <c r="S3919" s="17" t="s">
        <v>3903</v>
      </c>
      <c r="T3919" s="8" t="str">
        <f t="shared" si="310"/>
        <v>VM+ QNH 48</v>
      </c>
      <c r="U3919" t="s">
        <v>11555</v>
      </c>
      <c r="Y3919" t="str">
        <f t="shared" si="311"/>
        <v>WINCOMQUANGNINH</v>
      </c>
    </row>
    <row r="3920" spans="1:25" x14ac:dyDescent="0.2">
      <c r="A3920" t="s">
        <v>0</v>
      </c>
      <c r="B3920" t="s">
        <v>5698</v>
      </c>
      <c r="D3920" t="s">
        <v>42</v>
      </c>
      <c r="E3920" t="s">
        <v>3</v>
      </c>
      <c r="F3920" s="12">
        <v>12</v>
      </c>
      <c r="G3920" s="2">
        <v>1053444</v>
      </c>
      <c r="H3920" t="s">
        <v>4</v>
      </c>
      <c r="J3920" t="s">
        <v>43</v>
      </c>
      <c r="K3920" s="9" t="str">
        <f t="shared" si="308"/>
        <v>Bắp bò muối gói 200g</v>
      </c>
      <c r="L3920" s="8" t="str">
        <f>VLOOKUP(K3920,'[1]Mã Misa'!$B$2:$D$74,2,0)</f>
        <v>Bắp bò muối 200g</v>
      </c>
      <c r="M3920" s="8" t="str">
        <f>VLOOKUP(L3920,'[1]Mã Misa'!$C$2:$D$74,2,0)</f>
        <v>BBM200</v>
      </c>
      <c r="N3920" s="2">
        <v>87787</v>
      </c>
      <c r="O3920" t="s">
        <v>5699</v>
      </c>
      <c r="P3920" s="8" t="str">
        <f t="shared" si="309"/>
        <v>0048778</v>
      </c>
      <c r="Q3920" s="8" t="e">
        <f t="shared" si="307"/>
        <v>#N/A</v>
      </c>
      <c r="R3920" s="19">
        <v>44557</v>
      </c>
      <c r="S3920" s="17" t="s">
        <v>3784</v>
      </c>
      <c r="T3920" s="8" t="str">
        <f t="shared" si="310"/>
        <v>VM+ HCM 34</v>
      </c>
      <c r="U3920" t="s">
        <v>11526</v>
      </c>
      <c r="Y3920" t="str">
        <f t="shared" si="311"/>
        <v>WINCOMHOCHIMINH</v>
      </c>
    </row>
    <row r="3921" spans="1:25" x14ac:dyDescent="0.2">
      <c r="A3921" t="s">
        <v>0</v>
      </c>
      <c r="B3921" t="s">
        <v>5700</v>
      </c>
      <c r="D3921" t="s">
        <v>42</v>
      </c>
      <c r="E3921" t="s">
        <v>3</v>
      </c>
      <c r="F3921" s="12">
        <v>4</v>
      </c>
      <c r="G3921" s="2">
        <v>351148</v>
      </c>
      <c r="H3921" t="s">
        <v>4</v>
      </c>
      <c r="J3921" t="s">
        <v>43</v>
      </c>
      <c r="K3921" s="9" t="str">
        <f t="shared" si="308"/>
        <v>Bắp bò muối gói 200g</v>
      </c>
      <c r="L3921" s="8" t="str">
        <f>VLOOKUP(K3921,'[1]Mã Misa'!$B$2:$D$74,2,0)</f>
        <v>Bắp bò muối 200g</v>
      </c>
      <c r="M3921" s="8" t="str">
        <f>VLOOKUP(L3921,'[1]Mã Misa'!$C$2:$D$74,2,0)</f>
        <v>BBM200</v>
      </c>
      <c r="N3921" s="2">
        <v>87787</v>
      </c>
      <c r="O3921" t="s">
        <v>5701</v>
      </c>
      <c r="P3921" s="8" t="str">
        <f t="shared" si="309"/>
        <v>0164747</v>
      </c>
      <c r="Q3921" s="8" t="e">
        <f t="shared" si="307"/>
        <v>#N/A</v>
      </c>
      <c r="R3921" s="19">
        <v>44557</v>
      </c>
      <c r="S3921" s="17" t="s">
        <v>994</v>
      </c>
      <c r="T3921" s="8" t="str">
        <f t="shared" si="310"/>
        <v>VM+ HNI Ch</v>
      </c>
      <c r="U3921" t="s">
        <v>10800</v>
      </c>
      <c r="Y3921" t="str">
        <f t="shared" si="311"/>
        <v>WINCOMHANOI</v>
      </c>
    </row>
    <row r="3922" spans="1:25" x14ac:dyDescent="0.2">
      <c r="A3922" t="s">
        <v>0</v>
      </c>
      <c r="B3922" t="s">
        <v>5702</v>
      </c>
      <c r="D3922" t="s">
        <v>11</v>
      </c>
      <c r="E3922" t="s">
        <v>3</v>
      </c>
      <c r="F3922" s="12">
        <v>1</v>
      </c>
      <c r="G3922" s="2">
        <v>50182</v>
      </c>
      <c r="H3922" t="s">
        <v>4</v>
      </c>
      <c r="J3922" t="s">
        <v>12</v>
      </c>
      <c r="K3922" s="9" t="str">
        <f t="shared" si="308"/>
        <v>Giò tai lưỡi xào gói 250g</v>
      </c>
      <c r="L3922" s="8" t="str">
        <f>VLOOKUP(K3922,'[1]Mã Misa'!$B$2:$D$74,2,0)</f>
        <v>Giò Tai Lưỡi Xào 250g</v>
      </c>
      <c r="M3922" s="8" t="str">
        <f>VLOOKUP(L3922,'[1]Mã Misa'!$C$2:$D$74,2,0)</f>
        <v>GTLX250G</v>
      </c>
      <c r="N3922" s="2">
        <v>50182</v>
      </c>
      <c r="O3922" t="s">
        <v>5703</v>
      </c>
      <c r="P3922" s="8" t="str">
        <f t="shared" si="309"/>
        <v>0164749</v>
      </c>
      <c r="Q3922" s="8" t="e">
        <f t="shared" si="307"/>
        <v>#N/A</v>
      </c>
      <c r="R3922" s="19">
        <v>44557</v>
      </c>
      <c r="S3922" s="17" t="s">
        <v>5666</v>
      </c>
      <c r="T3922" s="8" t="str">
        <f t="shared" si="310"/>
        <v>VM+ HNI 30</v>
      </c>
      <c r="U3922" t="s">
        <v>11893</v>
      </c>
      <c r="Y3922" t="str">
        <f t="shared" si="311"/>
        <v>WINCOMHANOI</v>
      </c>
    </row>
    <row r="3923" spans="1:25" x14ac:dyDescent="0.2">
      <c r="A3923" t="s">
        <v>0</v>
      </c>
      <c r="B3923" t="s">
        <v>5704</v>
      </c>
      <c r="D3923" t="s">
        <v>42</v>
      </c>
      <c r="E3923" t="s">
        <v>3</v>
      </c>
      <c r="F3923" s="12">
        <v>4</v>
      </c>
      <c r="G3923" s="2">
        <v>351148</v>
      </c>
      <c r="H3923" t="s">
        <v>4</v>
      </c>
      <c r="J3923" t="s">
        <v>43</v>
      </c>
      <c r="K3923" s="9" t="str">
        <f t="shared" si="308"/>
        <v>Bắp bò muối gói 200g</v>
      </c>
      <c r="L3923" s="8" t="str">
        <f>VLOOKUP(K3923,'[1]Mã Misa'!$B$2:$D$74,2,0)</f>
        <v>Bắp bò muối 200g</v>
      </c>
      <c r="M3923" s="8" t="str">
        <f>VLOOKUP(L3923,'[1]Mã Misa'!$C$2:$D$74,2,0)</f>
        <v>BBM200</v>
      </c>
      <c r="N3923" s="2">
        <v>87787</v>
      </c>
      <c r="O3923" t="s">
        <v>5705</v>
      </c>
      <c r="P3923" s="8" t="str">
        <f t="shared" si="309"/>
        <v>0164750</v>
      </c>
      <c r="Q3923" s="8" t="e">
        <f t="shared" si="307"/>
        <v>#N/A</v>
      </c>
      <c r="R3923" s="19">
        <v>44557</v>
      </c>
      <c r="S3923" s="17" t="s">
        <v>5706</v>
      </c>
      <c r="T3923" s="8" t="str">
        <f t="shared" si="310"/>
        <v>VM+ HNI 35</v>
      </c>
      <c r="U3923" t="s">
        <v>11899</v>
      </c>
      <c r="Y3923" t="str">
        <f t="shared" si="311"/>
        <v>WINCOMHANOI</v>
      </c>
    </row>
    <row r="3924" spans="1:25" x14ac:dyDescent="0.2">
      <c r="A3924" t="s">
        <v>0</v>
      </c>
      <c r="B3924" t="s">
        <v>5707</v>
      </c>
      <c r="D3924" t="s">
        <v>42</v>
      </c>
      <c r="E3924" t="s">
        <v>3</v>
      </c>
      <c r="F3924" s="12">
        <v>5</v>
      </c>
      <c r="G3924" s="2">
        <v>438935</v>
      </c>
      <c r="H3924" t="s">
        <v>4</v>
      </c>
      <c r="J3924" t="s">
        <v>43</v>
      </c>
      <c r="K3924" s="9" t="str">
        <f t="shared" si="308"/>
        <v>Bắp bò muối gói 200g</v>
      </c>
      <c r="L3924" s="8" t="str">
        <f>VLOOKUP(K3924,'[1]Mã Misa'!$B$2:$D$74,2,0)</f>
        <v>Bắp bò muối 200g</v>
      </c>
      <c r="M3924" s="8" t="str">
        <f>VLOOKUP(L3924,'[1]Mã Misa'!$C$2:$D$74,2,0)</f>
        <v>BBM200</v>
      </c>
      <c r="N3924" s="2">
        <v>87787</v>
      </c>
      <c r="O3924" t="s">
        <v>5708</v>
      </c>
      <c r="P3924" s="8" t="str">
        <f t="shared" si="309"/>
        <v>0048779</v>
      </c>
      <c r="Q3924" s="8" t="e">
        <f t="shared" si="307"/>
        <v>#N/A</v>
      </c>
      <c r="R3924" s="19">
        <v>44557</v>
      </c>
      <c r="S3924" s="17" t="s">
        <v>493</v>
      </c>
      <c r="T3924" s="8" t="str">
        <f t="shared" si="310"/>
        <v>VM+ HCM 23</v>
      </c>
      <c r="U3924" t="s">
        <v>10651</v>
      </c>
      <c r="Y3924" t="str">
        <f t="shared" si="311"/>
        <v>WINCOMHOCHIMINH</v>
      </c>
    </row>
    <row r="3925" spans="1:25" x14ac:dyDescent="0.2">
      <c r="A3925" t="s">
        <v>0</v>
      </c>
      <c r="B3925" t="s">
        <v>5709</v>
      </c>
      <c r="D3925" t="s">
        <v>42</v>
      </c>
      <c r="E3925" t="s">
        <v>3</v>
      </c>
      <c r="F3925" s="12">
        <v>5</v>
      </c>
      <c r="G3925" s="2">
        <v>438935</v>
      </c>
      <c r="H3925" t="s">
        <v>4</v>
      </c>
      <c r="J3925" t="s">
        <v>43</v>
      </c>
      <c r="K3925" s="9" t="str">
        <f t="shared" si="308"/>
        <v>Bắp bò muối gói 200g</v>
      </c>
      <c r="L3925" s="8" t="str">
        <f>VLOOKUP(K3925,'[1]Mã Misa'!$B$2:$D$74,2,0)</f>
        <v>Bắp bò muối 200g</v>
      </c>
      <c r="M3925" s="8" t="str">
        <f>VLOOKUP(L3925,'[1]Mã Misa'!$C$2:$D$74,2,0)</f>
        <v>BBM200</v>
      </c>
      <c r="N3925" s="2">
        <v>87787</v>
      </c>
      <c r="O3925" t="s">
        <v>5710</v>
      </c>
      <c r="P3925" s="8" t="str">
        <f t="shared" si="309"/>
        <v>0001236</v>
      </c>
      <c r="Q3925" s="8" t="e">
        <f t="shared" si="307"/>
        <v>#N/A</v>
      </c>
      <c r="R3925" s="19">
        <v>44557</v>
      </c>
      <c r="S3925" s="17" t="s">
        <v>5711</v>
      </c>
      <c r="T3925" s="8" t="str">
        <f t="shared" si="310"/>
        <v>VM+ HNM 17</v>
      </c>
      <c r="U3925" t="s">
        <v>11900</v>
      </c>
      <c r="Y3925" t="str">
        <f t="shared" si="311"/>
        <v>WINCOMHANAM</v>
      </c>
    </row>
    <row r="3926" spans="1:25" x14ac:dyDescent="0.2">
      <c r="A3926" t="s">
        <v>0</v>
      </c>
      <c r="B3926" t="s">
        <v>5712</v>
      </c>
      <c r="D3926" t="s">
        <v>42</v>
      </c>
      <c r="E3926" t="s">
        <v>3</v>
      </c>
      <c r="F3926" s="12">
        <v>8</v>
      </c>
      <c r="G3926" s="2">
        <v>702296</v>
      </c>
      <c r="H3926" t="s">
        <v>4</v>
      </c>
      <c r="J3926" t="s">
        <v>43</v>
      </c>
      <c r="K3926" s="9" t="str">
        <f t="shared" si="308"/>
        <v>Bắp bò muối gói 200g</v>
      </c>
      <c r="L3926" s="8" t="str">
        <f>VLOOKUP(K3926,'[1]Mã Misa'!$B$2:$D$74,2,0)</f>
        <v>Bắp bò muối 200g</v>
      </c>
      <c r="M3926" s="8" t="str">
        <f>VLOOKUP(L3926,'[1]Mã Misa'!$C$2:$D$74,2,0)</f>
        <v>BBM200</v>
      </c>
      <c r="N3926" s="2">
        <v>87787</v>
      </c>
      <c r="O3926" t="s">
        <v>5713</v>
      </c>
      <c r="P3926" s="8" t="str">
        <f t="shared" si="309"/>
        <v>0048780</v>
      </c>
      <c r="Q3926" s="8" t="e">
        <f t="shared" si="307"/>
        <v>#N/A</v>
      </c>
      <c r="R3926" s="19">
        <v>44557</v>
      </c>
      <c r="S3926" s="17" t="s">
        <v>5714</v>
      </c>
      <c r="T3926" s="8" t="str">
        <f t="shared" si="310"/>
        <v>VM+ HCM 72</v>
      </c>
      <c r="U3926" t="s">
        <v>11901</v>
      </c>
      <c r="Y3926" t="str">
        <f t="shared" si="311"/>
        <v>WINCOMHOCHIMINH</v>
      </c>
    </row>
    <row r="3927" spans="1:25" x14ac:dyDescent="0.2">
      <c r="A3927" t="s">
        <v>0</v>
      </c>
      <c r="B3927" t="s">
        <v>5715</v>
      </c>
      <c r="D3927" t="s">
        <v>47</v>
      </c>
      <c r="E3927" t="s">
        <v>3</v>
      </c>
      <c r="F3927" s="12">
        <v>1</v>
      </c>
      <c r="G3927" s="2">
        <v>55595</v>
      </c>
      <c r="H3927" t="s">
        <v>4</v>
      </c>
      <c r="J3927" t="s">
        <v>48</v>
      </c>
      <c r="K3927" s="9" t="str">
        <f t="shared" si="308"/>
        <v>Tai heo muối gói 200g</v>
      </c>
      <c r="L3927" s="8" t="str">
        <f>VLOOKUP(K3927,'[1]Mã Misa'!$B$2:$D$74,2,0)</f>
        <v>Tai heo muối 200g</v>
      </c>
      <c r="M3927" s="8" t="str">
        <f>VLOOKUP(L3927,'[1]Mã Misa'!$C$2:$D$74,2,0)</f>
        <v>TH200</v>
      </c>
      <c r="N3927" s="2">
        <v>55595</v>
      </c>
      <c r="O3927" t="s">
        <v>5716</v>
      </c>
      <c r="P3927" s="8" t="str">
        <f t="shared" si="309"/>
        <v>0164754</v>
      </c>
      <c r="Q3927" s="8" t="e">
        <f t="shared" si="307"/>
        <v>#N/A</v>
      </c>
      <c r="R3927" s="19">
        <v>44557</v>
      </c>
      <c r="S3927" s="17" t="s">
        <v>2760</v>
      </c>
      <c r="T3927" s="8" t="str">
        <f t="shared" si="310"/>
        <v>VM+ HNI G3</v>
      </c>
      <c r="U3927" t="s">
        <v>11280</v>
      </c>
      <c r="Y3927" t="str">
        <f t="shared" si="311"/>
        <v>WINCOMHANOI</v>
      </c>
    </row>
    <row r="3928" spans="1:25" x14ac:dyDescent="0.2">
      <c r="A3928" t="s">
        <v>0</v>
      </c>
      <c r="B3928" t="s">
        <v>5717</v>
      </c>
      <c r="D3928" t="s">
        <v>42</v>
      </c>
      <c r="E3928" t="s">
        <v>3</v>
      </c>
      <c r="F3928" s="12">
        <v>3</v>
      </c>
      <c r="G3928" s="2">
        <v>263361</v>
      </c>
      <c r="H3928" t="s">
        <v>4</v>
      </c>
      <c r="J3928" t="s">
        <v>43</v>
      </c>
      <c r="K3928" s="9" t="str">
        <f t="shared" si="308"/>
        <v>Bắp bò muối gói 200g</v>
      </c>
      <c r="L3928" s="8" t="str">
        <f>VLOOKUP(K3928,'[1]Mã Misa'!$B$2:$D$74,2,0)</f>
        <v>Bắp bò muối 200g</v>
      </c>
      <c r="M3928" s="8" t="str">
        <f>VLOOKUP(L3928,'[1]Mã Misa'!$C$2:$D$74,2,0)</f>
        <v>BBM200</v>
      </c>
      <c r="N3928" s="2">
        <v>87787</v>
      </c>
      <c r="O3928" t="s">
        <v>5718</v>
      </c>
      <c r="P3928" s="8" t="str">
        <f t="shared" si="309"/>
        <v>0164755</v>
      </c>
      <c r="Q3928" s="8" t="e">
        <f t="shared" si="307"/>
        <v>#N/A</v>
      </c>
      <c r="R3928" s="19">
        <v>44557</v>
      </c>
      <c r="S3928" s="17" t="s">
        <v>1534</v>
      </c>
      <c r="T3928" s="8" t="str">
        <f t="shared" si="310"/>
        <v>VM+ HNI 1B</v>
      </c>
      <c r="U3928" t="s">
        <v>10949</v>
      </c>
      <c r="Y3928" t="str">
        <f t="shared" si="311"/>
        <v>WINCOMHANOI</v>
      </c>
    </row>
    <row r="3929" spans="1:25" x14ac:dyDescent="0.2">
      <c r="A3929" t="s">
        <v>0</v>
      </c>
      <c r="B3929" t="s">
        <v>5719</v>
      </c>
      <c r="D3929" t="s">
        <v>30</v>
      </c>
      <c r="E3929" t="s">
        <v>3</v>
      </c>
      <c r="F3929" s="12">
        <v>1</v>
      </c>
      <c r="G3929" s="2">
        <v>111058</v>
      </c>
      <c r="H3929" t="s">
        <v>4</v>
      </c>
      <c r="J3929" t="s">
        <v>31</v>
      </c>
      <c r="K3929" s="9" t="str">
        <f t="shared" si="308"/>
        <v>Gà muối gói 500g</v>
      </c>
      <c r="L3929" s="8" t="str">
        <f>VLOOKUP(K3929,'[1]Mã Misa'!$B$2:$D$74,2,0)</f>
        <v>Gà muối 500g</v>
      </c>
      <c r="M3929" s="8" t="str">
        <f>VLOOKUP(L3929,'[1]Mã Misa'!$C$2:$D$74,2,0)</f>
        <v>GM500</v>
      </c>
      <c r="N3929" s="2">
        <v>111058</v>
      </c>
      <c r="O3929" t="s">
        <v>5720</v>
      </c>
      <c r="P3929" s="8" t="str">
        <f t="shared" si="309"/>
        <v>0013659</v>
      </c>
      <c r="Q3929" s="8" t="e">
        <f t="shared" si="307"/>
        <v>#N/A</v>
      </c>
      <c r="R3929" s="19">
        <v>44557</v>
      </c>
      <c r="S3929" s="17" t="s">
        <v>5721</v>
      </c>
      <c r="T3929" s="8" t="str">
        <f t="shared" si="310"/>
        <v>VM+ QNH 81</v>
      </c>
      <c r="U3929" t="s">
        <v>11902</v>
      </c>
      <c r="Y3929" t="str">
        <f t="shared" si="311"/>
        <v>WINCOMQUANGNINH</v>
      </c>
    </row>
    <row r="3930" spans="1:25" x14ac:dyDescent="0.2">
      <c r="A3930" t="s">
        <v>0</v>
      </c>
      <c r="B3930" t="s">
        <v>5722</v>
      </c>
      <c r="D3930" t="s">
        <v>42</v>
      </c>
      <c r="E3930" t="s">
        <v>3</v>
      </c>
      <c r="F3930" s="12">
        <v>5</v>
      </c>
      <c r="G3930" s="2">
        <v>438935</v>
      </c>
      <c r="H3930" t="s">
        <v>4</v>
      </c>
      <c r="J3930" t="s">
        <v>43</v>
      </c>
      <c r="K3930" s="9" t="str">
        <f t="shared" si="308"/>
        <v>Bắp bò muối gói 200g</v>
      </c>
      <c r="L3930" s="8" t="str">
        <f>VLOOKUP(K3930,'[1]Mã Misa'!$B$2:$D$74,2,0)</f>
        <v>Bắp bò muối 200g</v>
      </c>
      <c r="M3930" s="8" t="str">
        <f>VLOOKUP(L3930,'[1]Mã Misa'!$C$2:$D$74,2,0)</f>
        <v>BBM200</v>
      </c>
      <c r="N3930" s="2">
        <v>87787</v>
      </c>
      <c r="O3930" t="s">
        <v>5723</v>
      </c>
      <c r="P3930" s="8" t="str">
        <f t="shared" si="309"/>
        <v>0006057</v>
      </c>
      <c r="Q3930" s="8" t="e">
        <f t="shared" si="307"/>
        <v>#N/A</v>
      </c>
      <c r="R3930" s="19">
        <v>44557</v>
      </c>
      <c r="S3930" s="17" t="s">
        <v>5724</v>
      </c>
      <c r="T3930" s="8" t="str">
        <f t="shared" si="310"/>
        <v>VM+ THA 10</v>
      </c>
      <c r="U3930" t="s">
        <v>11903</v>
      </c>
      <c r="Y3930" t="str">
        <f t="shared" si="311"/>
        <v>WINCOMTHANHHOA</v>
      </c>
    </row>
    <row r="3931" spans="1:25" x14ac:dyDescent="0.2">
      <c r="A3931" t="s">
        <v>0</v>
      </c>
      <c r="B3931" t="s">
        <v>5725</v>
      </c>
      <c r="D3931" t="s">
        <v>11</v>
      </c>
      <c r="E3931" t="s">
        <v>3</v>
      </c>
      <c r="F3931" s="12">
        <v>2</v>
      </c>
      <c r="G3931" s="2">
        <v>100364</v>
      </c>
      <c r="H3931" t="s">
        <v>4</v>
      </c>
      <c r="J3931" t="s">
        <v>12</v>
      </c>
      <c r="K3931" s="9" t="str">
        <f t="shared" si="308"/>
        <v>Giò tai lưỡi xào gói 250g</v>
      </c>
      <c r="L3931" s="8" t="str">
        <f>VLOOKUP(K3931,'[1]Mã Misa'!$B$2:$D$74,2,0)</f>
        <v>Giò Tai Lưỡi Xào 250g</v>
      </c>
      <c r="M3931" s="8" t="str">
        <f>VLOOKUP(L3931,'[1]Mã Misa'!$C$2:$D$74,2,0)</f>
        <v>GTLX250G</v>
      </c>
      <c r="N3931" s="2">
        <v>50182</v>
      </c>
      <c r="O3931" t="s">
        <v>5726</v>
      </c>
      <c r="P3931" s="8" t="str">
        <f t="shared" si="309"/>
        <v>0164759</v>
      </c>
      <c r="Q3931" s="8" t="e">
        <f t="shared" si="307"/>
        <v>#N/A</v>
      </c>
      <c r="R3931" s="19">
        <v>44557</v>
      </c>
      <c r="S3931" s="17" t="s">
        <v>5727</v>
      </c>
      <c r="T3931" s="8" t="str">
        <f t="shared" si="310"/>
        <v>VM+ HNI 23</v>
      </c>
      <c r="U3931" t="s">
        <v>11904</v>
      </c>
      <c r="Y3931" t="str">
        <f t="shared" si="311"/>
        <v>WINCOMHANOI</v>
      </c>
    </row>
    <row r="3932" spans="1:25" x14ac:dyDescent="0.2">
      <c r="A3932" t="s">
        <v>0</v>
      </c>
      <c r="B3932" t="s">
        <v>5728</v>
      </c>
      <c r="D3932" t="s">
        <v>15</v>
      </c>
      <c r="E3932" t="s">
        <v>3</v>
      </c>
      <c r="F3932" s="12">
        <v>3</v>
      </c>
      <c r="G3932" s="2">
        <v>138000</v>
      </c>
      <c r="H3932" t="s">
        <v>4</v>
      </c>
      <c r="J3932" t="s">
        <v>16</v>
      </c>
      <c r="K3932" s="9" t="str">
        <f t="shared" si="308"/>
        <v>Mộc nấm hương gói 250g</v>
      </c>
      <c r="L3932" s="8" t="str">
        <f>VLOOKUP(K3932,'[1]Mã Misa'!$B$2:$D$74,2,0)</f>
        <v>Mộc Nấm Hương 250g</v>
      </c>
      <c r="M3932" s="8" t="str">
        <f>VLOOKUP(L3932,'[1]Mã Misa'!$C$2:$D$74,2,0)</f>
        <v>MNH250</v>
      </c>
      <c r="N3932" s="2">
        <v>46000</v>
      </c>
      <c r="O3932" t="s">
        <v>5729</v>
      </c>
      <c r="P3932" s="8" t="str">
        <f t="shared" si="309"/>
        <v>0164761</v>
      </c>
      <c r="Q3932" s="8" t="e">
        <f t="shared" si="307"/>
        <v>#N/A</v>
      </c>
      <c r="R3932" s="19">
        <v>44557</v>
      </c>
      <c r="S3932" s="17" t="s">
        <v>5730</v>
      </c>
      <c r="T3932" s="8" t="str">
        <f t="shared" si="310"/>
        <v>VM+ HNI 11</v>
      </c>
      <c r="U3932" t="s">
        <v>11905</v>
      </c>
      <c r="Y3932" t="str">
        <f t="shared" si="311"/>
        <v>WINCOMHANOI</v>
      </c>
    </row>
    <row r="3933" spans="1:25" x14ac:dyDescent="0.2">
      <c r="A3933" t="s">
        <v>0</v>
      </c>
      <c r="B3933" t="s">
        <v>5728</v>
      </c>
      <c r="D3933" t="s">
        <v>42</v>
      </c>
      <c r="E3933" t="s">
        <v>3</v>
      </c>
      <c r="F3933" s="12">
        <v>6</v>
      </c>
      <c r="G3933" s="2">
        <v>526722</v>
      </c>
      <c r="H3933" t="s">
        <v>4</v>
      </c>
      <c r="J3933" t="s">
        <v>43</v>
      </c>
      <c r="K3933" s="9" t="str">
        <f t="shared" si="308"/>
        <v>Bắp bò muối gói 200g</v>
      </c>
      <c r="L3933" s="8" t="str">
        <f>VLOOKUP(K3933,'[1]Mã Misa'!$B$2:$D$74,2,0)</f>
        <v>Bắp bò muối 200g</v>
      </c>
      <c r="M3933" s="8" t="str">
        <f>VLOOKUP(L3933,'[1]Mã Misa'!$C$2:$D$74,2,0)</f>
        <v>BBM200</v>
      </c>
      <c r="N3933" s="2">
        <v>87787</v>
      </c>
      <c r="O3933" t="s">
        <v>5729</v>
      </c>
      <c r="P3933" s="8" t="str">
        <f t="shared" si="309"/>
        <v>0164761</v>
      </c>
      <c r="Q3933" s="8" t="e">
        <f t="shared" si="307"/>
        <v>#N/A</v>
      </c>
      <c r="R3933" s="19">
        <v>44557</v>
      </c>
      <c r="S3933" s="17" t="s">
        <v>5730</v>
      </c>
      <c r="T3933" s="8" t="str">
        <f t="shared" si="310"/>
        <v>VM+ HNI 11</v>
      </c>
      <c r="U3933" t="s">
        <v>11905</v>
      </c>
      <c r="Y3933" t="str">
        <f t="shared" si="311"/>
        <v>WINCOMHANOI</v>
      </c>
    </row>
    <row r="3934" spans="1:25" x14ac:dyDescent="0.2">
      <c r="A3934" t="s">
        <v>0</v>
      </c>
      <c r="B3934" t="s">
        <v>5731</v>
      </c>
      <c r="D3934" t="s">
        <v>42</v>
      </c>
      <c r="E3934" t="s">
        <v>3</v>
      </c>
      <c r="F3934" s="12">
        <v>3</v>
      </c>
      <c r="G3934" s="2">
        <v>263361</v>
      </c>
      <c r="H3934" t="s">
        <v>4</v>
      </c>
      <c r="J3934" t="s">
        <v>43</v>
      </c>
      <c r="K3934" s="9" t="str">
        <f t="shared" si="308"/>
        <v>Bắp bò muối gói 200g</v>
      </c>
      <c r="L3934" s="8" t="str">
        <f>VLOOKUP(K3934,'[1]Mã Misa'!$B$2:$D$74,2,0)</f>
        <v>Bắp bò muối 200g</v>
      </c>
      <c r="M3934" s="8" t="str">
        <f>VLOOKUP(L3934,'[1]Mã Misa'!$C$2:$D$74,2,0)</f>
        <v>BBM200</v>
      </c>
      <c r="N3934" s="2">
        <v>87787</v>
      </c>
      <c r="O3934" t="s">
        <v>5732</v>
      </c>
      <c r="P3934" s="8" t="str">
        <f t="shared" si="309"/>
        <v>0164762</v>
      </c>
      <c r="Q3934" s="8" t="e">
        <f t="shared" si="307"/>
        <v>#N/A</v>
      </c>
      <c r="R3934" s="19">
        <v>44557</v>
      </c>
      <c r="S3934" s="17" t="s">
        <v>5733</v>
      </c>
      <c r="T3934" s="8" t="str">
        <f t="shared" si="310"/>
        <v>VM+ HNI Ri</v>
      </c>
      <c r="U3934" t="s">
        <v>11906</v>
      </c>
      <c r="Y3934" t="str">
        <f t="shared" si="311"/>
        <v>WINCOMHANOI</v>
      </c>
    </row>
    <row r="3935" spans="1:25" x14ac:dyDescent="0.2">
      <c r="A3935" t="s">
        <v>0</v>
      </c>
      <c r="B3935" t="s">
        <v>5734</v>
      </c>
      <c r="D3935" t="s">
        <v>42</v>
      </c>
      <c r="E3935" t="s">
        <v>3</v>
      </c>
      <c r="F3935" s="12">
        <v>5</v>
      </c>
      <c r="G3935" s="2">
        <v>438935</v>
      </c>
      <c r="H3935" t="s">
        <v>4</v>
      </c>
      <c r="J3935" t="s">
        <v>43</v>
      </c>
      <c r="K3935" s="9" t="str">
        <f t="shared" si="308"/>
        <v>Bắp bò muối gói 200g</v>
      </c>
      <c r="L3935" s="8" t="str">
        <f>VLOOKUP(K3935,'[1]Mã Misa'!$B$2:$D$74,2,0)</f>
        <v>Bắp bò muối 200g</v>
      </c>
      <c r="M3935" s="8" t="str">
        <f>VLOOKUP(L3935,'[1]Mã Misa'!$C$2:$D$74,2,0)</f>
        <v>BBM200</v>
      </c>
      <c r="N3935" s="2">
        <v>87787</v>
      </c>
      <c r="O3935" t="s">
        <v>5735</v>
      </c>
      <c r="P3935" s="8" t="str">
        <f t="shared" si="309"/>
        <v>0164763</v>
      </c>
      <c r="Q3935" s="8" t="e">
        <f t="shared" si="307"/>
        <v>#N/A</v>
      </c>
      <c r="R3935" s="19">
        <v>44557</v>
      </c>
      <c r="S3935" s="17" t="s">
        <v>1761</v>
      </c>
      <c r="T3935" s="8" t="str">
        <f t="shared" si="310"/>
        <v>VM+ HNI 12</v>
      </c>
      <c r="U3935" t="s">
        <v>11017</v>
      </c>
      <c r="Y3935" t="str">
        <f t="shared" si="311"/>
        <v>WINCOMHANOI</v>
      </c>
    </row>
    <row r="3936" spans="1:25" x14ac:dyDescent="0.2">
      <c r="A3936" t="s">
        <v>0</v>
      </c>
      <c r="B3936" t="s">
        <v>5736</v>
      </c>
      <c r="D3936" t="s">
        <v>42</v>
      </c>
      <c r="E3936" t="s">
        <v>3</v>
      </c>
      <c r="F3936" s="12">
        <v>3</v>
      </c>
      <c r="G3936" s="2">
        <v>263361</v>
      </c>
      <c r="H3936" t="s">
        <v>4</v>
      </c>
      <c r="J3936" t="s">
        <v>43</v>
      </c>
      <c r="K3936" s="9" t="str">
        <f t="shared" si="308"/>
        <v>Bắp bò muối gói 200g</v>
      </c>
      <c r="L3936" s="8" t="str">
        <f>VLOOKUP(K3936,'[1]Mã Misa'!$B$2:$D$74,2,0)</f>
        <v>Bắp bò muối 200g</v>
      </c>
      <c r="M3936" s="8" t="str">
        <f>VLOOKUP(L3936,'[1]Mã Misa'!$C$2:$D$74,2,0)</f>
        <v>BBM200</v>
      </c>
      <c r="N3936" s="2">
        <v>87787</v>
      </c>
      <c r="O3936" t="s">
        <v>5737</v>
      </c>
      <c r="P3936" s="8" t="str">
        <f t="shared" si="309"/>
        <v>0007435</v>
      </c>
      <c r="Q3936" s="8" t="e">
        <f t="shared" si="307"/>
        <v>#N/A</v>
      </c>
      <c r="R3936" s="19">
        <v>44557</v>
      </c>
      <c r="S3936" s="17" t="s">
        <v>5738</v>
      </c>
      <c r="T3936" s="8" t="str">
        <f t="shared" si="310"/>
        <v xml:space="preserve">VM+ CTO 9 </v>
      </c>
      <c r="U3936" t="s">
        <v>11907</v>
      </c>
      <c r="Y3936" t="str">
        <f t="shared" si="311"/>
        <v>WINCOMCANTHO</v>
      </c>
    </row>
    <row r="3937" spans="1:25" x14ac:dyDescent="0.2">
      <c r="A3937" t="s">
        <v>0</v>
      </c>
      <c r="B3937" t="s">
        <v>5739</v>
      </c>
      <c r="D3937" t="s">
        <v>42</v>
      </c>
      <c r="E3937" t="s">
        <v>3</v>
      </c>
      <c r="F3937" s="12">
        <v>6</v>
      </c>
      <c r="G3937" s="2">
        <v>526722</v>
      </c>
      <c r="H3937" t="s">
        <v>4</v>
      </c>
      <c r="J3937" t="s">
        <v>43</v>
      </c>
      <c r="K3937" s="9" t="str">
        <f t="shared" si="308"/>
        <v>Bắp bò muối gói 200g</v>
      </c>
      <c r="L3937" s="8" t="str">
        <f>VLOOKUP(K3937,'[1]Mã Misa'!$B$2:$D$74,2,0)</f>
        <v>Bắp bò muối 200g</v>
      </c>
      <c r="M3937" s="8" t="str">
        <f>VLOOKUP(L3937,'[1]Mã Misa'!$C$2:$D$74,2,0)</f>
        <v>BBM200</v>
      </c>
      <c r="N3937" s="2">
        <v>87787</v>
      </c>
      <c r="O3937" t="s">
        <v>5740</v>
      </c>
      <c r="P3937" s="8" t="str">
        <f t="shared" si="309"/>
        <v>0164764</v>
      </c>
      <c r="Q3937" s="8" t="e">
        <f t="shared" si="307"/>
        <v>#N/A</v>
      </c>
      <c r="R3937" s="19">
        <v>44557</v>
      </c>
      <c r="S3937" s="17" t="s">
        <v>5741</v>
      </c>
      <c r="T3937" s="8" t="str">
        <f t="shared" si="310"/>
        <v>VM+ HNI 60</v>
      </c>
      <c r="U3937" t="s">
        <v>11908</v>
      </c>
      <c r="Y3937" t="str">
        <f t="shared" si="311"/>
        <v>WINCOMHANOI</v>
      </c>
    </row>
    <row r="3938" spans="1:25" x14ac:dyDescent="0.2">
      <c r="A3938" t="s">
        <v>0</v>
      </c>
      <c r="B3938" t="s">
        <v>5742</v>
      </c>
      <c r="D3938" t="s">
        <v>42</v>
      </c>
      <c r="E3938" t="s">
        <v>3</v>
      </c>
      <c r="F3938" s="12">
        <v>6</v>
      </c>
      <c r="G3938" s="2">
        <v>526722</v>
      </c>
      <c r="H3938" t="s">
        <v>4</v>
      </c>
      <c r="J3938" t="s">
        <v>43</v>
      </c>
      <c r="K3938" s="9" t="str">
        <f t="shared" si="308"/>
        <v>Bắp bò muối gói 200g</v>
      </c>
      <c r="L3938" s="8" t="str">
        <f>VLOOKUP(K3938,'[1]Mã Misa'!$B$2:$D$74,2,0)</f>
        <v>Bắp bò muối 200g</v>
      </c>
      <c r="M3938" s="8" t="str">
        <f>VLOOKUP(L3938,'[1]Mã Misa'!$C$2:$D$74,2,0)</f>
        <v>BBM200</v>
      </c>
      <c r="N3938" s="2">
        <v>87787</v>
      </c>
      <c r="O3938" t="s">
        <v>5743</v>
      </c>
      <c r="P3938" s="8" t="str">
        <f t="shared" si="309"/>
        <v>0048781</v>
      </c>
      <c r="Q3938" s="8" t="e">
        <f t="shared" si="307"/>
        <v>#N/A</v>
      </c>
      <c r="R3938" s="19">
        <v>44557</v>
      </c>
      <c r="S3938" s="17" t="s">
        <v>5744</v>
      </c>
      <c r="T3938" s="8" t="str">
        <f t="shared" si="310"/>
        <v>VM+ HCM 12</v>
      </c>
      <c r="U3938" t="s">
        <v>11909</v>
      </c>
      <c r="Y3938" t="str">
        <f t="shared" si="311"/>
        <v>WINCOMHOCHIMINH</v>
      </c>
    </row>
    <row r="3939" spans="1:25" x14ac:dyDescent="0.2">
      <c r="A3939" t="s">
        <v>0</v>
      </c>
      <c r="B3939" t="s">
        <v>5745</v>
      </c>
      <c r="D3939" t="s">
        <v>42</v>
      </c>
      <c r="E3939" t="s">
        <v>3</v>
      </c>
      <c r="F3939" s="12">
        <v>14</v>
      </c>
      <c r="G3939" s="2">
        <v>1229018</v>
      </c>
      <c r="H3939" t="s">
        <v>4</v>
      </c>
      <c r="J3939" t="s">
        <v>43</v>
      </c>
      <c r="K3939" s="9" t="str">
        <f t="shared" si="308"/>
        <v>Bắp bò muối gói 200g</v>
      </c>
      <c r="L3939" s="8" t="str">
        <f>VLOOKUP(K3939,'[1]Mã Misa'!$B$2:$D$74,2,0)</f>
        <v>Bắp bò muối 200g</v>
      </c>
      <c r="M3939" s="8" t="str">
        <f>VLOOKUP(L3939,'[1]Mã Misa'!$C$2:$D$74,2,0)</f>
        <v>BBM200</v>
      </c>
      <c r="N3939" s="2">
        <v>87787</v>
      </c>
      <c r="O3939" t="s">
        <v>5746</v>
      </c>
      <c r="P3939" s="8" t="str">
        <f t="shared" si="309"/>
        <v>0048782</v>
      </c>
      <c r="Q3939" s="8" t="e">
        <f t="shared" si="307"/>
        <v>#N/A</v>
      </c>
      <c r="R3939" s="19">
        <v>44557</v>
      </c>
      <c r="S3939" s="17" t="s">
        <v>5747</v>
      </c>
      <c r="T3939" s="8" t="str">
        <f t="shared" si="310"/>
        <v>VM+ HCM 21</v>
      </c>
      <c r="U3939" t="s">
        <v>11910</v>
      </c>
      <c r="Y3939" t="str">
        <f t="shared" si="311"/>
        <v>WINCOMHOCHIMINH</v>
      </c>
    </row>
    <row r="3940" spans="1:25" x14ac:dyDescent="0.2">
      <c r="A3940" t="s">
        <v>0</v>
      </c>
      <c r="B3940" t="s">
        <v>5748</v>
      </c>
      <c r="D3940" t="s">
        <v>42</v>
      </c>
      <c r="E3940" t="s">
        <v>3</v>
      </c>
      <c r="F3940" s="12">
        <v>5</v>
      </c>
      <c r="G3940" s="2">
        <v>438935</v>
      </c>
      <c r="H3940" t="s">
        <v>4</v>
      </c>
      <c r="J3940" t="s">
        <v>43</v>
      </c>
      <c r="K3940" s="9" t="str">
        <f t="shared" si="308"/>
        <v>Bắp bò muối gói 200g</v>
      </c>
      <c r="L3940" s="8" t="str">
        <f>VLOOKUP(K3940,'[1]Mã Misa'!$B$2:$D$74,2,0)</f>
        <v>Bắp bò muối 200g</v>
      </c>
      <c r="M3940" s="8" t="str">
        <f>VLOOKUP(L3940,'[1]Mã Misa'!$C$2:$D$74,2,0)</f>
        <v>BBM200</v>
      </c>
      <c r="N3940" s="2">
        <v>87787</v>
      </c>
      <c r="O3940" t="s">
        <v>5749</v>
      </c>
      <c r="P3940" s="8" t="str">
        <f t="shared" si="309"/>
        <v>0004346</v>
      </c>
      <c r="Q3940" s="8" t="e">
        <f t="shared" si="307"/>
        <v>#N/A</v>
      </c>
      <c r="R3940" s="19">
        <v>44557</v>
      </c>
      <c r="S3940" s="17" t="s">
        <v>5750</v>
      </c>
      <c r="T3940" s="8" t="str">
        <f t="shared" si="310"/>
        <v>VM+ DNI 46</v>
      </c>
      <c r="U3940" t="s">
        <v>11911</v>
      </c>
      <c r="Y3940" t="str">
        <f>IF(ISNUMBER(SEARCH($V$3,T3940)),"WINCOMHANOI",IF(ISNUMBER(SEARCH($V$4,T3940)),"WINCOMHOCHIMINH",IF(ISNUMBER(SEARCH($V$5,T3940)),"WINCOMDANANG",IF(ISNUMBER(SEARCH($V$6,T3940)),"WINCOMHAIDUONG",IF(ISNUMBER(SEARCH($V$7,T3940)),"WINCOMQUANGNINH",IF(ISNUMBER(SEARCH($V$8,T3940)),"WINCOMHAIPHONG",IF(ISNUMBER(SEARCH($V$9,T3940)),"WINCOMBACGIANG",IF(ISNUMBER(SEARCH($V$10,T3940)),"WINCOMBACNINH",IF(ISNUMBER(SEARCH($V$11,T3940)),"WINCOMPHUTHO",IF(ISNUMBER(SEARCH($V$12,T3940)),"WINCOMHATINH",IF(ISNUMBER(SEARCH($V$13,T3940)),"WINCOMTHAINGUYEN",IF(ISNUMBER(SEARCH($V$14,T3940)),"WINCOMKHANHHOA",IF(ISNUMBER(SEARCH($V$15,T3940)),"WINCOMHUNGYEN",IF(ISNUMBER(SEARCH($V$16,T3940)),"WINCOMNGHEAN",IF(ISNUMBER(SEARCH($V$17,T3940)),"WINCOMLAOCAI",IF(ISNUMBER(SEARCH($V$18,T3940)),"WINCOMVUNGTAU",IF(ISNUMBER(SEARCH($V$19,T3940)),"WINCOMBINHDUONG",IF(ISNUMBER(SEARCH($V$20,T3940)),"WINCOMKIENGIANG",IF(ISNUMBER(SEARCH($V$21,T3940)),"WINCOMHANAM",IF(ISNUMBER(SEARCH($V$22,T3940)),"WINCOMNAMDINH",IF(ISNUMBER(SEARCH($V$23,T3940)),"WINCOMLANGSON",IF(ISNUMBER(SEARCH($V$24,T3940)),"WINCOMTHANHHOA",IF(ISNUMBER(SEARCH($V$25,T3940)),"WINCOMYENBAI",IF(ISNUMBER(SEARCH($V$26,T3940)),"WINCOMTUYENQUANG",IF(ISNUMBER(SEARCH($V$27,T3940)),"WINCOMHUE",IF(ISNUMBER(SEARCH($V$28,T3940)),"WINCOMQUANGNAM",IF(ISNUMBER(SEARCH($V$29,T3940)),"WINCOMVINHPHUC",IF(ISNUMBER(SEARCH($V$30,T3940)),"WINCOMHAGIANG",IF(ISNUMBER(SEARCH($V$31,T3940)),"WINCOMNINHBINH",IF(ISNUMBER(SEARCH($V$32,T3940)),"WINCOMTRAVINH",IF(ISNUMBER(SEARCH($V$33,T3940)),"WINCOMCANTHO",IF(ISNUMBER(SEARCH($V$34,T3940)),"WINCOMBENTRE",IF(ISNUMBER(SEARCH($V$35,T3940)),"WINCOMCAMAU",IF(ISNUMBER(SEARCH($V$36,T3940)),"WINCOMANGIANG",IF(ISNUMBER(SEARCH($V$37,T3940)),"WINCOMNINHTHUAN",IF(ISNUMBER(SEARCH($V$38,T3940)),"WINCOMTHAIBINH",IF(ISNUMBER(SEARCH($V$39,T3940)),"WINCOMGIALAI",IF(ISNUMBER(SEARCH($V$40,T3940)),"WINCOMHOABINH",IF(ISNUMBER(SEARCH($V$41,T3940)),"WINCOMQUANGNGAI",IF(ISNUMBER(SEARCH($V$42,T3940)),"WINCOMBINHTHUAN",IF(ISNUMBER(SEARCH($V$43,T3940)),"WINCOMDAKLAK",IF(ISNUMBER(SEARCH($V$44,T3940)),"WINCOMSOCTRANG",IF(ISNUMBER(SEARCH($V$45,T3940)),"WINCOMSONLA",IF(ISNUMBER(SEARCH($V$46,T3940)),"WINCOMKONTUM",IF(ISNUMBER(SEARCH($V$47,T3940)),"WINCOMPHUYEN",IF(ISNUMBER(SEARCH($V$48,T3940)),"WINCOMQUANGTRI",IF(ISNUMBER(SEARCH($V$49,T3940)),"WINCOMBINHDINH",IF(ISNUMBER(SEARCH($V$50,T3940)),"WINCOMCAOBANG",IF(ISNUMBER(SEARCH($V$51,T3940)),"WINCOMQUANGBINH",IF(ISNUMBER(SEARCH($V$52,T3940)),"WINCOMLAMDONG",IF(ISNUMBER(SEARCH($V$53,T3940)),"WINCOMVINHLONG",IF(ISNUMBER(SEARCH($V$54,T3940)),"WINCOMDONGTHAP",IF(ISNUMBER(SEARCH($V$55,T3940)),"WINCOMTIENGIANG",IF(ISNUMBER(SEARCH($V$56,T3940)),"WINCOMQUANGNINH",IF(ISNUMBER(SEARCH($V$1399,T3940)),"WINCOMBIENHOA",IF(ISNUMBER(SEARCH($V$1399,T3941)),"0"))))))))))))))))))))))))))))))))))))))))))))))))))))))))</f>
        <v>WINCOMBIENHOA</v>
      </c>
    </row>
    <row r="3941" spans="1:25" x14ac:dyDescent="0.2">
      <c r="A3941" t="s">
        <v>0</v>
      </c>
      <c r="B3941" t="s">
        <v>5751</v>
      </c>
      <c r="D3941" t="s">
        <v>42</v>
      </c>
      <c r="E3941" t="s">
        <v>3</v>
      </c>
      <c r="F3941" s="12">
        <v>7</v>
      </c>
      <c r="G3941" s="2">
        <v>614509</v>
      </c>
      <c r="H3941" t="s">
        <v>4</v>
      </c>
      <c r="J3941" t="s">
        <v>43</v>
      </c>
      <c r="K3941" s="9" t="str">
        <f t="shared" si="308"/>
        <v>Bắp bò muối gói 200g</v>
      </c>
      <c r="L3941" s="8" t="str">
        <f>VLOOKUP(K3941,'[1]Mã Misa'!$B$2:$D$74,2,0)</f>
        <v>Bắp bò muối 200g</v>
      </c>
      <c r="M3941" s="8" t="str">
        <f>VLOOKUP(L3941,'[1]Mã Misa'!$C$2:$D$74,2,0)</f>
        <v>BBM200</v>
      </c>
      <c r="N3941" s="2">
        <v>87787</v>
      </c>
      <c r="O3941" t="s">
        <v>5752</v>
      </c>
      <c r="P3941" s="8" t="str">
        <f t="shared" si="309"/>
        <v>0164767</v>
      </c>
      <c r="Q3941" s="8" t="e">
        <f t="shared" si="307"/>
        <v>#N/A</v>
      </c>
      <c r="R3941" s="19">
        <v>44557</v>
      </c>
      <c r="S3941" s="17" t="s">
        <v>4545</v>
      </c>
      <c r="T3941" s="8" t="str">
        <f t="shared" si="310"/>
        <v>VM+ HNI 37</v>
      </c>
      <c r="U3941" t="s">
        <v>11679</v>
      </c>
      <c r="Y3941" t="str">
        <f t="shared" si="311"/>
        <v>WINCOMHANOI</v>
      </c>
    </row>
    <row r="3942" spans="1:25" x14ac:dyDescent="0.2">
      <c r="A3942" t="s">
        <v>0</v>
      </c>
      <c r="B3942" t="s">
        <v>5753</v>
      </c>
      <c r="D3942" t="s">
        <v>15</v>
      </c>
      <c r="E3942" t="s">
        <v>3</v>
      </c>
      <c r="F3942" s="12">
        <v>4</v>
      </c>
      <c r="G3942" s="2">
        <v>184000</v>
      </c>
      <c r="H3942" t="s">
        <v>4</v>
      </c>
      <c r="J3942" t="s">
        <v>16</v>
      </c>
      <c r="K3942" s="9" t="str">
        <f t="shared" si="308"/>
        <v>Mộc nấm hương gói 250g</v>
      </c>
      <c r="L3942" s="8" t="str">
        <f>VLOOKUP(K3942,'[1]Mã Misa'!$B$2:$D$74,2,0)</f>
        <v>Mộc Nấm Hương 250g</v>
      </c>
      <c r="M3942" s="8" t="str">
        <f>VLOOKUP(L3942,'[1]Mã Misa'!$C$2:$D$74,2,0)</f>
        <v>MNH250</v>
      </c>
      <c r="N3942" s="2">
        <v>46000</v>
      </c>
      <c r="O3942" t="s">
        <v>5754</v>
      </c>
      <c r="P3942" s="8" t="str">
        <f t="shared" si="309"/>
        <v>0021350</v>
      </c>
      <c r="Q3942" s="8" t="e">
        <f t="shared" si="307"/>
        <v>#N/A</v>
      </c>
      <c r="R3942" s="19">
        <v>44557</v>
      </c>
      <c r="S3942" s="17" t="s">
        <v>5755</v>
      </c>
      <c r="T3942" s="8" t="str">
        <f t="shared" si="310"/>
        <v>VM+ DNG 14</v>
      </c>
      <c r="U3942" t="s">
        <v>11912</v>
      </c>
      <c r="Y3942" t="str">
        <f t="shared" si="311"/>
        <v>WINCOMDANANG</v>
      </c>
    </row>
    <row r="3943" spans="1:25" x14ac:dyDescent="0.2">
      <c r="A3943" t="s">
        <v>0</v>
      </c>
      <c r="B3943" t="s">
        <v>5753</v>
      </c>
      <c r="D3943" t="s">
        <v>47</v>
      </c>
      <c r="E3943" t="s">
        <v>3</v>
      </c>
      <c r="F3943" s="12">
        <v>2</v>
      </c>
      <c r="G3943" s="2">
        <v>111190</v>
      </c>
      <c r="H3943" t="s">
        <v>4</v>
      </c>
      <c r="J3943" t="s">
        <v>48</v>
      </c>
      <c r="K3943" s="9" t="str">
        <f t="shared" si="308"/>
        <v>Tai heo muối gói 200g</v>
      </c>
      <c r="L3943" s="8" t="str">
        <f>VLOOKUP(K3943,'[1]Mã Misa'!$B$2:$D$74,2,0)</f>
        <v>Tai heo muối 200g</v>
      </c>
      <c r="M3943" s="8" t="str">
        <f>VLOOKUP(L3943,'[1]Mã Misa'!$C$2:$D$74,2,0)</f>
        <v>TH200</v>
      </c>
      <c r="N3943" s="2">
        <v>55595</v>
      </c>
      <c r="O3943" t="s">
        <v>5754</v>
      </c>
      <c r="P3943" s="8" t="str">
        <f t="shared" si="309"/>
        <v>0021350</v>
      </c>
      <c r="Q3943" s="8" t="e">
        <f t="shared" si="307"/>
        <v>#N/A</v>
      </c>
      <c r="R3943" s="19">
        <v>44557</v>
      </c>
      <c r="S3943" s="17" t="s">
        <v>5755</v>
      </c>
      <c r="T3943" s="8" t="str">
        <f t="shared" si="310"/>
        <v>VM+ DNG 14</v>
      </c>
      <c r="U3943" t="s">
        <v>11912</v>
      </c>
      <c r="Y3943" t="str">
        <f t="shared" si="311"/>
        <v>WINCOMDANANG</v>
      </c>
    </row>
    <row r="3944" spans="1:25" x14ac:dyDescent="0.2">
      <c r="A3944" t="s">
        <v>0</v>
      </c>
      <c r="B3944" t="s">
        <v>5753</v>
      </c>
      <c r="D3944" t="s">
        <v>121</v>
      </c>
      <c r="E3944" t="s">
        <v>3</v>
      </c>
      <c r="F3944" s="12">
        <v>2</v>
      </c>
      <c r="G3944" s="2">
        <v>146862</v>
      </c>
      <c r="H3944" t="s">
        <v>4</v>
      </c>
      <c r="J3944" t="s">
        <v>122</v>
      </c>
      <c r="K3944" s="9" t="str">
        <f t="shared" si="308"/>
        <v>Chân giò heo muối gói 300g</v>
      </c>
      <c r="L3944" s="8" t="str">
        <f>VLOOKUP(K3944,'[1]Mã Misa'!$B$2:$D$74,2,0)</f>
        <v>Chân giò heo muối 300g</v>
      </c>
      <c r="M3944" s="8" t="str">
        <f>VLOOKUP(L3944,'[1]Mã Misa'!$C$2:$D$74,2,0)</f>
        <v>CGM300</v>
      </c>
      <c r="N3944" s="2">
        <v>73431</v>
      </c>
      <c r="O3944" t="s">
        <v>5754</v>
      </c>
      <c r="P3944" s="8" t="str">
        <f t="shared" si="309"/>
        <v>0021350</v>
      </c>
      <c r="Q3944" s="8" t="e">
        <f t="shared" si="307"/>
        <v>#N/A</v>
      </c>
      <c r="R3944" s="19">
        <v>44557</v>
      </c>
      <c r="S3944" s="17" t="s">
        <v>5755</v>
      </c>
      <c r="T3944" s="8" t="str">
        <f t="shared" si="310"/>
        <v>VM+ DNG 14</v>
      </c>
      <c r="U3944" t="s">
        <v>11912</v>
      </c>
      <c r="Y3944" t="str">
        <f t="shared" si="311"/>
        <v>WINCOMDANANG</v>
      </c>
    </row>
    <row r="3945" spans="1:25" x14ac:dyDescent="0.2">
      <c r="A3945" t="s">
        <v>0</v>
      </c>
      <c r="B3945" t="s">
        <v>5753</v>
      </c>
      <c r="D3945" t="s">
        <v>42</v>
      </c>
      <c r="E3945" t="s">
        <v>3</v>
      </c>
      <c r="F3945" s="12">
        <v>5</v>
      </c>
      <c r="G3945" s="2">
        <v>438935</v>
      </c>
      <c r="H3945" t="s">
        <v>4</v>
      </c>
      <c r="J3945" t="s">
        <v>43</v>
      </c>
      <c r="K3945" s="9" t="str">
        <f t="shared" si="308"/>
        <v>Bắp bò muối gói 200g</v>
      </c>
      <c r="L3945" s="8" t="str">
        <f>VLOOKUP(K3945,'[1]Mã Misa'!$B$2:$D$74,2,0)</f>
        <v>Bắp bò muối 200g</v>
      </c>
      <c r="M3945" s="8" t="str">
        <f>VLOOKUP(L3945,'[1]Mã Misa'!$C$2:$D$74,2,0)</f>
        <v>BBM200</v>
      </c>
      <c r="N3945" s="2">
        <v>87787</v>
      </c>
      <c r="O3945" t="s">
        <v>5754</v>
      </c>
      <c r="P3945" s="8" t="str">
        <f t="shared" si="309"/>
        <v>0021350</v>
      </c>
      <c r="Q3945" s="8" t="e">
        <f t="shared" si="307"/>
        <v>#N/A</v>
      </c>
      <c r="R3945" s="19">
        <v>44557</v>
      </c>
      <c r="S3945" s="17" t="s">
        <v>5755</v>
      </c>
      <c r="T3945" s="8" t="str">
        <f t="shared" si="310"/>
        <v>VM+ DNG 14</v>
      </c>
      <c r="U3945" t="s">
        <v>11912</v>
      </c>
      <c r="Y3945" t="str">
        <f t="shared" si="311"/>
        <v>WINCOMDANANG</v>
      </c>
    </row>
    <row r="3946" spans="1:25" x14ac:dyDescent="0.2">
      <c r="A3946" t="s">
        <v>0</v>
      </c>
      <c r="B3946" t="s">
        <v>5753</v>
      </c>
      <c r="D3946" t="s">
        <v>21</v>
      </c>
      <c r="E3946" t="s">
        <v>3</v>
      </c>
      <c r="F3946" s="12">
        <v>1</v>
      </c>
      <c r="G3946" s="2">
        <v>74250</v>
      </c>
      <c r="H3946" t="s">
        <v>4</v>
      </c>
      <c r="J3946" t="s">
        <v>22</v>
      </c>
      <c r="K3946" s="9" t="str">
        <f t="shared" si="308"/>
        <v>_Chả cốm 300g</v>
      </c>
      <c r="L3946" s="8" t="str">
        <f>VLOOKUP(K3946,'[1]Mã Misa'!$B$2:$D$74,2,0)</f>
        <v>Chả cốm 300g</v>
      </c>
      <c r="M3946" s="8" t="str">
        <f>VLOOKUP(L3946,'[1]Mã Misa'!$C$2:$D$74,2,0)</f>
        <v>CC300</v>
      </c>
      <c r="N3946" s="2">
        <v>74250</v>
      </c>
      <c r="O3946" t="s">
        <v>5754</v>
      </c>
      <c r="P3946" s="8" t="str">
        <f t="shared" si="309"/>
        <v>0021350</v>
      </c>
      <c r="Q3946" s="8" t="e">
        <f t="shared" si="307"/>
        <v>#N/A</v>
      </c>
      <c r="R3946" s="19">
        <v>44557</v>
      </c>
      <c r="S3946" s="17" t="s">
        <v>5755</v>
      </c>
      <c r="T3946" s="8" t="str">
        <f t="shared" si="310"/>
        <v>VM+ DNG 14</v>
      </c>
      <c r="U3946" t="s">
        <v>11912</v>
      </c>
      <c r="Y3946" t="str">
        <f t="shared" si="311"/>
        <v>WINCOMDANANG</v>
      </c>
    </row>
    <row r="3947" spans="1:25" x14ac:dyDescent="0.2">
      <c r="A3947" t="s">
        <v>0</v>
      </c>
      <c r="B3947" t="s">
        <v>5756</v>
      </c>
      <c r="D3947" t="s">
        <v>42</v>
      </c>
      <c r="E3947" t="s">
        <v>3</v>
      </c>
      <c r="F3947" s="12">
        <v>7</v>
      </c>
      <c r="G3947" s="2">
        <v>614509</v>
      </c>
      <c r="H3947" t="s">
        <v>4</v>
      </c>
      <c r="J3947" t="s">
        <v>43</v>
      </c>
      <c r="K3947" s="9" t="str">
        <f t="shared" si="308"/>
        <v>Bắp bò muối gói 200g</v>
      </c>
      <c r="L3947" s="8" t="str">
        <f>VLOOKUP(K3947,'[1]Mã Misa'!$B$2:$D$74,2,0)</f>
        <v>Bắp bò muối 200g</v>
      </c>
      <c r="M3947" s="8" t="str">
        <f>VLOOKUP(L3947,'[1]Mã Misa'!$C$2:$D$74,2,0)</f>
        <v>BBM200</v>
      </c>
      <c r="N3947" s="2">
        <v>87787</v>
      </c>
      <c r="O3947" t="s">
        <v>5757</v>
      </c>
      <c r="P3947" s="8" t="str">
        <f t="shared" si="309"/>
        <v>0004347</v>
      </c>
      <c r="Q3947" s="8" t="e">
        <f t="shared" si="307"/>
        <v>#N/A</v>
      </c>
      <c r="R3947" s="19">
        <v>44557</v>
      </c>
      <c r="S3947" s="17" t="s">
        <v>5758</v>
      </c>
      <c r="T3947" s="8" t="str">
        <f t="shared" si="310"/>
        <v>VM+ DNI 27</v>
      </c>
      <c r="U3947" t="s">
        <v>11913</v>
      </c>
      <c r="Y3947" t="str">
        <f>IF(ISNUMBER(SEARCH($V$3,T3947)),"WINCOMHANOI",IF(ISNUMBER(SEARCH($V$4,T3947)),"WINCOMHOCHIMINH",IF(ISNUMBER(SEARCH($V$5,T3947)),"WINCOMDANANG",IF(ISNUMBER(SEARCH($V$6,T3947)),"WINCOMHAIDUONG",IF(ISNUMBER(SEARCH($V$7,T3947)),"WINCOMQUANGNINH",IF(ISNUMBER(SEARCH($V$8,T3947)),"WINCOMHAIPHONG",IF(ISNUMBER(SEARCH($V$9,T3947)),"WINCOMBACGIANG",IF(ISNUMBER(SEARCH($V$10,T3947)),"WINCOMBACNINH",IF(ISNUMBER(SEARCH($V$11,T3947)),"WINCOMPHUTHO",IF(ISNUMBER(SEARCH($V$12,T3947)),"WINCOMHATINH",IF(ISNUMBER(SEARCH($V$13,T3947)),"WINCOMTHAINGUYEN",IF(ISNUMBER(SEARCH($V$14,T3947)),"WINCOMKHANHHOA",IF(ISNUMBER(SEARCH($V$15,T3947)),"WINCOMHUNGYEN",IF(ISNUMBER(SEARCH($V$16,T3947)),"WINCOMNGHEAN",IF(ISNUMBER(SEARCH($V$17,T3947)),"WINCOMLAOCAI",IF(ISNUMBER(SEARCH($V$18,T3947)),"WINCOMVUNGTAU",IF(ISNUMBER(SEARCH($V$19,T3947)),"WINCOMBINHDUONG",IF(ISNUMBER(SEARCH($V$20,T3947)),"WINCOMKIENGIANG",IF(ISNUMBER(SEARCH($V$21,T3947)),"WINCOMHANAM",IF(ISNUMBER(SEARCH($V$22,T3947)),"WINCOMNAMDINH",IF(ISNUMBER(SEARCH($V$23,T3947)),"WINCOMLANGSON",IF(ISNUMBER(SEARCH($V$24,T3947)),"WINCOMTHANHHOA",IF(ISNUMBER(SEARCH($V$25,T3947)),"WINCOMYENBAI",IF(ISNUMBER(SEARCH($V$26,T3947)),"WINCOMTUYENQUANG",IF(ISNUMBER(SEARCH($V$27,T3947)),"WINCOMHUE",IF(ISNUMBER(SEARCH($V$28,T3947)),"WINCOMQUANGNAM",IF(ISNUMBER(SEARCH($V$29,T3947)),"WINCOMVINHPHUC",IF(ISNUMBER(SEARCH($V$30,T3947)),"WINCOMHAGIANG",IF(ISNUMBER(SEARCH($V$31,T3947)),"WINCOMNINHBINH",IF(ISNUMBER(SEARCH($V$32,T3947)),"WINCOMTRAVINH",IF(ISNUMBER(SEARCH($V$33,T3947)),"WINCOMCANTHO",IF(ISNUMBER(SEARCH($V$34,T3947)),"WINCOMBENTRE",IF(ISNUMBER(SEARCH($V$35,T3947)),"WINCOMCAMAU",IF(ISNUMBER(SEARCH($V$36,T3947)),"WINCOMANGIANG",IF(ISNUMBER(SEARCH($V$37,T3947)),"WINCOMNINHTHUAN",IF(ISNUMBER(SEARCH($V$38,T3947)),"WINCOMTHAIBINH",IF(ISNUMBER(SEARCH($V$39,T3947)),"WINCOMGIALAI",IF(ISNUMBER(SEARCH($V$40,T3947)),"WINCOMHOABINH",IF(ISNUMBER(SEARCH($V$41,T3947)),"WINCOMQUANGNGAI",IF(ISNUMBER(SEARCH($V$42,T3947)),"WINCOMBINHTHUAN",IF(ISNUMBER(SEARCH($V$43,T3947)),"WINCOMDAKLAK",IF(ISNUMBER(SEARCH($V$44,T3947)),"WINCOMSOCTRANG",IF(ISNUMBER(SEARCH($V$45,T3947)),"WINCOMSONLA",IF(ISNUMBER(SEARCH($V$46,T3947)),"WINCOMKONTUM",IF(ISNUMBER(SEARCH($V$47,T3947)),"WINCOMPHUYEN",IF(ISNUMBER(SEARCH($V$48,T3947)),"WINCOMQUANGTRI",IF(ISNUMBER(SEARCH($V$49,T3947)),"WINCOMBINHDINH",IF(ISNUMBER(SEARCH($V$50,T3947)),"WINCOMCAOBANG",IF(ISNUMBER(SEARCH($V$51,T3947)),"WINCOMQUANGBINH",IF(ISNUMBER(SEARCH($V$52,T3947)),"WINCOMLAMDONG",IF(ISNUMBER(SEARCH($V$53,T3947)),"WINCOMVINHLONG",IF(ISNUMBER(SEARCH($V$54,T3947)),"WINCOMDONGTHAP",IF(ISNUMBER(SEARCH($V$55,T3947)),"WINCOMTIENGIANG",IF(ISNUMBER(SEARCH($V$56,T3947)),"WINCOMQUANGNINH",IF(ISNUMBER(SEARCH($V$1399,T3947)),"WINCOMBIENHOA",IF(ISNUMBER(SEARCH($V$1399,T3948)),"0"))))))))))))))))))))))))))))))))))))))))))))))))))))))))</f>
        <v>WINCOMBIENHOA</v>
      </c>
    </row>
    <row r="3948" spans="1:25" x14ac:dyDescent="0.2">
      <c r="A3948" t="s">
        <v>0</v>
      </c>
      <c r="B3948" t="s">
        <v>5759</v>
      </c>
      <c r="D3948" t="s">
        <v>121</v>
      </c>
      <c r="E3948" t="s">
        <v>3</v>
      </c>
      <c r="F3948" s="12">
        <v>1</v>
      </c>
      <c r="G3948" s="2">
        <v>73431</v>
      </c>
      <c r="H3948" t="s">
        <v>4</v>
      </c>
      <c r="J3948" t="s">
        <v>122</v>
      </c>
      <c r="K3948" s="9" t="str">
        <f t="shared" si="308"/>
        <v>Chân giò heo muối gói 300g</v>
      </c>
      <c r="L3948" s="8" t="str">
        <f>VLOOKUP(K3948,'[1]Mã Misa'!$B$2:$D$74,2,0)</f>
        <v>Chân giò heo muối 300g</v>
      </c>
      <c r="M3948" s="8" t="str">
        <f>VLOOKUP(L3948,'[1]Mã Misa'!$C$2:$D$74,2,0)</f>
        <v>CGM300</v>
      </c>
      <c r="N3948" s="2">
        <v>73431</v>
      </c>
      <c r="O3948" t="s">
        <v>5760</v>
      </c>
      <c r="P3948" s="8" t="str">
        <f t="shared" si="309"/>
        <v>0012435</v>
      </c>
      <c r="Q3948" s="8" t="e">
        <f t="shared" si="307"/>
        <v>#N/A</v>
      </c>
      <c r="R3948" s="19">
        <v>44557</v>
      </c>
      <c r="S3948" s="17" t="s">
        <v>36</v>
      </c>
      <c r="T3948" s="8" t="str">
        <f t="shared" si="310"/>
        <v>VM+ HPG 63</v>
      </c>
      <c r="U3948" t="s">
        <v>10510</v>
      </c>
      <c r="Y3948" t="str">
        <f t="shared" si="311"/>
        <v>WINCOMHAIPHONG</v>
      </c>
    </row>
    <row r="3949" spans="1:25" x14ac:dyDescent="0.2">
      <c r="A3949" t="s">
        <v>0</v>
      </c>
      <c r="B3949" t="s">
        <v>5761</v>
      </c>
      <c r="D3949" t="s">
        <v>42</v>
      </c>
      <c r="E3949" t="s">
        <v>3</v>
      </c>
      <c r="F3949" s="12">
        <v>10</v>
      </c>
      <c r="G3949" s="2">
        <v>877870</v>
      </c>
      <c r="H3949" t="s">
        <v>4</v>
      </c>
      <c r="J3949" t="s">
        <v>43</v>
      </c>
      <c r="K3949" s="9" t="str">
        <f t="shared" si="308"/>
        <v>Bắp bò muối gói 200g</v>
      </c>
      <c r="L3949" s="8" t="str">
        <f>VLOOKUP(K3949,'[1]Mã Misa'!$B$2:$D$74,2,0)</f>
        <v>Bắp bò muối 200g</v>
      </c>
      <c r="M3949" s="8" t="str">
        <f>VLOOKUP(L3949,'[1]Mã Misa'!$C$2:$D$74,2,0)</f>
        <v>BBM200</v>
      </c>
      <c r="N3949" s="2">
        <v>87787</v>
      </c>
      <c r="O3949" t="s">
        <v>5762</v>
      </c>
      <c r="P3949" s="8" t="str">
        <f t="shared" si="309"/>
        <v>0003481</v>
      </c>
      <c r="Q3949" s="8" t="e">
        <f t="shared" si="307"/>
        <v>#N/A</v>
      </c>
      <c r="R3949" s="19">
        <v>44557</v>
      </c>
      <c r="S3949" s="17" t="s">
        <v>1273</v>
      </c>
      <c r="T3949" s="8" t="str">
        <f t="shared" si="310"/>
        <v>VM+ HDG 40</v>
      </c>
      <c r="U3949" t="s">
        <v>10879</v>
      </c>
      <c r="Y3949" t="str">
        <f t="shared" si="311"/>
        <v>WINCOMHAIDUONG</v>
      </c>
    </row>
    <row r="3950" spans="1:25" x14ac:dyDescent="0.2">
      <c r="A3950" t="s">
        <v>0</v>
      </c>
      <c r="B3950" t="s">
        <v>5763</v>
      </c>
      <c r="D3950" t="s">
        <v>42</v>
      </c>
      <c r="E3950" t="s">
        <v>3</v>
      </c>
      <c r="F3950" s="12">
        <v>11</v>
      </c>
      <c r="G3950" s="2">
        <v>965657</v>
      </c>
      <c r="H3950" t="s">
        <v>4</v>
      </c>
      <c r="J3950" t="s">
        <v>43</v>
      </c>
      <c r="K3950" s="9" t="str">
        <f t="shared" si="308"/>
        <v>Bắp bò muối gói 200g</v>
      </c>
      <c r="L3950" s="8" t="str">
        <f>VLOOKUP(K3950,'[1]Mã Misa'!$B$2:$D$74,2,0)</f>
        <v>Bắp bò muối 200g</v>
      </c>
      <c r="M3950" s="8" t="str">
        <f>VLOOKUP(L3950,'[1]Mã Misa'!$C$2:$D$74,2,0)</f>
        <v>BBM200</v>
      </c>
      <c r="N3950" s="2">
        <v>87787</v>
      </c>
      <c r="O3950" t="s">
        <v>5764</v>
      </c>
      <c r="P3950" s="8" t="str">
        <f t="shared" si="309"/>
        <v>0164773</v>
      </c>
      <c r="Q3950" s="8" t="e">
        <f t="shared" si="307"/>
        <v>#N/A</v>
      </c>
      <c r="R3950" s="19">
        <v>44557</v>
      </c>
      <c r="S3950" s="17" t="s">
        <v>1736</v>
      </c>
      <c r="T3950" s="8" t="str">
        <f t="shared" si="310"/>
        <v>VM+ HNI 98</v>
      </c>
      <c r="U3950" t="s">
        <v>11010</v>
      </c>
      <c r="Y3950" t="str">
        <f t="shared" si="311"/>
        <v>WINCOMHANOI</v>
      </c>
    </row>
    <row r="3951" spans="1:25" x14ac:dyDescent="0.2">
      <c r="A3951" t="s">
        <v>0</v>
      </c>
      <c r="B3951" t="s">
        <v>5765</v>
      </c>
      <c r="D3951" t="s">
        <v>42</v>
      </c>
      <c r="E3951" t="s">
        <v>3</v>
      </c>
      <c r="F3951" s="12">
        <v>4</v>
      </c>
      <c r="G3951" s="2">
        <v>351148</v>
      </c>
      <c r="H3951" t="s">
        <v>4</v>
      </c>
      <c r="J3951" t="s">
        <v>43</v>
      </c>
      <c r="K3951" s="9" t="str">
        <f t="shared" si="308"/>
        <v>Bắp bò muối gói 200g</v>
      </c>
      <c r="L3951" s="8" t="str">
        <f>VLOOKUP(K3951,'[1]Mã Misa'!$B$2:$D$74,2,0)</f>
        <v>Bắp bò muối 200g</v>
      </c>
      <c r="M3951" s="8" t="str">
        <f>VLOOKUP(L3951,'[1]Mã Misa'!$C$2:$D$74,2,0)</f>
        <v>BBM200</v>
      </c>
      <c r="N3951" s="2">
        <v>87787</v>
      </c>
      <c r="O3951" t="s">
        <v>5766</v>
      </c>
      <c r="P3951" s="8" t="str">
        <f t="shared" si="309"/>
        <v>0002146</v>
      </c>
      <c r="Q3951" s="8" t="e">
        <f t="shared" si="307"/>
        <v>#N/A</v>
      </c>
      <c r="R3951" s="19">
        <v>44557</v>
      </c>
      <c r="S3951" s="17" t="s">
        <v>4914</v>
      </c>
      <c r="T3951" s="8" t="str">
        <f t="shared" si="310"/>
        <v>VM+ NTN 13</v>
      </c>
      <c r="U3951" t="s">
        <v>11752</v>
      </c>
      <c r="Y3951" t="str">
        <f t="shared" si="311"/>
        <v>WINCOMNINHTHUAN</v>
      </c>
    </row>
    <row r="3952" spans="1:25" x14ac:dyDescent="0.2">
      <c r="A3952" t="s">
        <v>0</v>
      </c>
      <c r="B3952" t="s">
        <v>5767</v>
      </c>
      <c r="D3952" t="s">
        <v>42</v>
      </c>
      <c r="E3952" t="s">
        <v>3</v>
      </c>
      <c r="F3952" s="12">
        <v>8</v>
      </c>
      <c r="G3952" s="2">
        <v>702296</v>
      </c>
      <c r="H3952" t="s">
        <v>4</v>
      </c>
      <c r="J3952" t="s">
        <v>43</v>
      </c>
      <c r="K3952" s="9" t="str">
        <f t="shared" si="308"/>
        <v>Bắp bò muối gói 200g</v>
      </c>
      <c r="L3952" s="8" t="str">
        <f>VLOOKUP(K3952,'[1]Mã Misa'!$B$2:$D$74,2,0)</f>
        <v>Bắp bò muối 200g</v>
      </c>
      <c r="M3952" s="8" t="str">
        <f>VLOOKUP(L3952,'[1]Mã Misa'!$C$2:$D$74,2,0)</f>
        <v>BBM200</v>
      </c>
      <c r="N3952" s="2">
        <v>87787</v>
      </c>
      <c r="O3952" t="s">
        <v>5768</v>
      </c>
      <c r="P3952" s="8" t="str">
        <f t="shared" si="309"/>
        <v>0164776</v>
      </c>
      <c r="Q3952" s="8" t="e">
        <f t="shared" si="307"/>
        <v>#N/A</v>
      </c>
      <c r="R3952" s="19">
        <v>44557</v>
      </c>
      <c r="S3952" s="17" t="s">
        <v>5769</v>
      </c>
      <c r="T3952" s="8" t="str">
        <f t="shared" si="310"/>
        <v>VM+ HNI 17</v>
      </c>
      <c r="U3952" t="s">
        <v>11914</v>
      </c>
      <c r="Y3952" t="str">
        <f t="shared" si="311"/>
        <v>WINCOMHANOI</v>
      </c>
    </row>
    <row r="3953" spans="1:25" x14ac:dyDescent="0.2">
      <c r="A3953" t="s">
        <v>0</v>
      </c>
      <c r="B3953" t="s">
        <v>5770</v>
      </c>
      <c r="D3953" t="s">
        <v>42</v>
      </c>
      <c r="E3953" t="s">
        <v>3</v>
      </c>
      <c r="F3953" s="12">
        <v>8</v>
      </c>
      <c r="G3953" s="2">
        <v>702296</v>
      </c>
      <c r="H3953" t="s">
        <v>4</v>
      </c>
      <c r="J3953" t="s">
        <v>43</v>
      </c>
      <c r="K3953" s="9" t="str">
        <f t="shared" si="308"/>
        <v>Bắp bò muối gói 200g</v>
      </c>
      <c r="L3953" s="8" t="str">
        <f>VLOOKUP(K3953,'[1]Mã Misa'!$B$2:$D$74,2,0)</f>
        <v>Bắp bò muối 200g</v>
      </c>
      <c r="M3953" s="8" t="str">
        <f>VLOOKUP(L3953,'[1]Mã Misa'!$C$2:$D$74,2,0)</f>
        <v>BBM200</v>
      </c>
      <c r="N3953" s="2">
        <v>87787</v>
      </c>
      <c r="O3953" t="s">
        <v>5771</v>
      </c>
      <c r="P3953" s="8" t="str">
        <f t="shared" si="309"/>
        <v>0021351</v>
      </c>
      <c r="Q3953" s="8" t="e">
        <f t="shared" si="307"/>
        <v>#N/A</v>
      </c>
      <c r="R3953" s="19">
        <v>44557</v>
      </c>
      <c r="S3953" s="17" t="s">
        <v>5755</v>
      </c>
      <c r="T3953" s="8" t="str">
        <f t="shared" si="310"/>
        <v>VM+ DNG 14</v>
      </c>
      <c r="U3953" t="s">
        <v>11912</v>
      </c>
      <c r="Y3953" t="str">
        <f t="shared" si="311"/>
        <v>WINCOMDANANG</v>
      </c>
    </row>
    <row r="3954" spans="1:25" x14ac:dyDescent="0.2">
      <c r="A3954" t="s">
        <v>0</v>
      </c>
      <c r="B3954" t="s">
        <v>5772</v>
      </c>
      <c r="D3954" t="s">
        <v>42</v>
      </c>
      <c r="E3954" t="s">
        <v>3</v>
      </c>
      <c r="F3954" s="12">
        <v>6</v>
      </c>
      <c r="G3954" s="2">
        <v>526722</v>
      </c>
      <c r="H3954" t="s">
        <v>4</v>
      </c>
      <c r="J3954" t="s">
        <v>43</v>
      </c>
      <c r="K3954" s="9" t="str">
        <f t="shared" si="308"/>
        <v>Bắp bò muối gói 200g</v>
      </c>
      <c r="L3954" s="8" t="str">
        <f>VLOOKUP(K3954,'[1]Mã Misa'!$B$2:$D$74,2,0)</f>
        <v>Bắp bò muối 200g</v>
      </c>
      <c r="M3954" s="8" t="str">
        <f>VLOOKUP(L3954,'[1]Mã Misa'!$C$2:$D$74,2,0)</f>
        <v>BBM200</v>
      </c>
      <c r="N3954" s="2">
        <v>87787</v>
      </c>
      <c r="O3954" t="s">
        <v>5773</v>
      </c>
      <c r="P3954" s="8" t="str">
        <f t="shared" si="309"/>
        <v>0013660</v>
      </c>
      <c r="Q3954" s="8" t="e">
        <f t="shared" si="307"/>
        <v>#N/A</v>
      </c>
      <c r="R3954" s="19">
        <v>44557</v>
      </c>
      <c r="S3954" s="17" t="s">
        <v>452</v>
      </c>
      <c r="T3954" s="8" t="str">
        <f t="shared" si="310"/>
        <v>VM+ QNH 71</v>
      </c>
      <c r="U3954" t="s">
        <v>10640</v>
      </c>
      <c r="Y3954" t="str">
        <f t="shared" si="311"/>
        <v>WINCOMQUANGNINH</v>
      </c>
    </row>
    <row r="3955" spans="1:25" x14ac:dyDescent="0.2">
      <c r="A3955" t="s">
        <v>0</v>
      </c>
      <c r="B3955" t="s">
        <v>5772</v>
      </c>
      <c r="D3955" t="s">
        <v>2</v>
      </c>
      <c r="E3955" t="s">
        <v>3</v>
      </c>
      <c r="F3955" s="12">
        <v>1</v>
      </c>
      <c r="G3955" s="2">
        <v>70950</v>
      </c>
      <c r="H3955" t="s">
        <v>4</v>
      </c>
      <c r="J3955" t="s">
        <v>5</v>
      </c>
      <c r="K3955" s="9" t="str">
        <f t="shared" si="308"/>
        <v>_Chả nướng 300g</v>
      </c>
      <c r="L3955" s="8" t="str">
        <f>VLOOKUP(K3955,'[1]Mã Misa'!$B$2:$D$74,2,0)</f>
        <v>Chả nướng 300g</v>
      </c>
      <c r="M3955" s="8" t="str">
        <f>VLOOKUP(L3955,'[1]Mã Misa'!$C$2:$D$74,2,0)</f>
        <v>CN300</v>
      </c>
      <c r="N3955" s="2">
        <v>70950</v>
      </c>
      <c r="O3955" t="s">
        <v>5773</v>
      </c>
      <c r="P3955" s="8" t="str">
        <f t="shared" si="309"/>
        <v>0013660</v>
      </c>
      <c r="Q3955" s="8" t="e">
        <f t="shared" si="307"/>
        <v>#N/A</v>
      </c>
      <c r="R3955" s="19">
        <v>44557</v>
      </c>
      <c r="S3955" s="17" t="s">
        <v>452</v>
      </c>
      <c r="T3955" s="8" t="str">
        <f t="shared" si="310"/>
        <v>VM+ QNH 71</v>
      </c>
      <c r="U3955" t="s">
        <v>10640</v>
      </c>
      <c r="Y3955" t="str">
        <f t="shared" si="311"/>
        <v>WINCOMQUANGNINH</v>
      </c>
    </row>
    <row r="3956" spans="1:25" x14ac:dyDescent="0.2">
      <c r="A3956" t="s">
        <v>0</v>
      </c>
      <c r="B3956" t="s">
        <v>5774</v>
      </c>
      <c r="D3956" t="s">
        <v>42</v>
      </c>
      <c r="E3956" t="s">
        <v>3</v>
      </c>
      <c r="F3956" s="12">
        <v>7</v>
      </c>
      <c r="G3956" s="2">
        <v>614509</v>
      </c>
      <c r="H3956" t="s">
        <v>4</v>
      </c>
      <c r="J3956" t="s">
        <v>43</v>
      </c>
      <c r="K3956" s="9" t="str">
        <f t="shared" si="308"/>
        <v>Bắp bò muối gói 200g</v>
      </c>
      <c r="L3956" s="8" t="str">
        <f>VLOOKUP(K3956,'[1]Mã Misa'!$B$2:$D$74,2,0)</f>
        <v>Bắp bò muối 200g</v>
      </c>
      <c r="M3956" s="8" t="str">
        <f>VLOOKUP(L3956,'[1]Mã Misa'!$C$2:$D$74,2,0)</f>
        <v>BBM200</v>
      </c>
      <c r="N3956" s="2">
        <v>87787</v>
      </c>
      <c r="O3956" t="s">
        <v>5775</v>
      </c>
      <c r="P3956" s="8" t="str">
        <f t="shared" si="309"/>
        <v>0164778</v>
      </c>
      <c r="Q3956" s="8" t="e">
        <f t="shared" si="307"/>
        <v>#N/A</v>
      </c>
      <c r="R3956" s="19">
        <v>44557</v>
      </c>
      <c r="S3956" s="17" t="s">
        <v>2683</v>
      </c>
      <c r="T3956" s="8" t="str">
        <f t="shared" si="310"/>
        <v>VM+ HNI Hả</v>
      </c>
      <c r="U3956" t="s">
        <v>11261</v>
      </c>
      <c r="Y3956" t="str">
        <f t="shared" si="311"/>
        <v>WINCOMHANOI</v>
      </c>
    </row>
    <row r="3957" spans="1:25" x14ac:dyDescent="0.2">
      <c r="A3957" t="s">
        <v>0</v>
      </c>
      <c r="B3957" t="s">
        <v>5776</v>
      </c>
      <c r="D3957" t="s">
        <v>42</v>
      </c>
      <c r="E3957" t="s">
        <v>3</v>
      </c>
      <c r="F3957" s="12">
        <v>5</v>
      </c>
      <c r="G3957" s="2">
        <v>438935</v>
      </c>
      <c r="H3957" t="s">
        <v>4</v>
      </c>
      <c r="J3957" t="s">
        <v>43</v>
      </c>
      <c r="K3957" s="9" t="str">
        <f t="shared" si="308"/>
        <v>Bắp bò muối gói 200g</v>
      </c>
      <c r="L3957" s="8" t="str">
        <f>VLOOKUP(K3957,'[1]Mã Misa'!$B$2:$D$74,2,0)</f>
        <v>Bắp bò muối 200g</v>
      </c>
      <c r="M3957" s="8" t="str">
        <f>VLOOKUP(L3957,'[1]Mã Misa'!$C$2:$D$74,2,0)</f>
        <v>BBM200</v>
      </c>
      <c r="N3957" s="2">
        <v>87787</v>
      </c>
      <c r="O3957" t="s">
        <v>5777</v>
      </c>
      <c r="P3957" s="8" t="str">
        <f t="shared" si="309"/>
        <v>0164779</v>
      </c>
      <c r="Q3957" s="8" t="e">
        <f t="shared" si="307"/>
        <v>#N/A</v>
      </c>
      <c r="R3957" s="19">
        <v>44557</v>
      </c>
      <c r="S3957" s="17" t="s">
        <v>3447</v>
      </c>
      <c r="T3957" s="8" t="str">
        <f t="shared" si="310"/>
        <v>VM+ HNI 20</v>
      </c>
      <c r="U3957" t="s">
        <v>11442</v>
      </c>
      <c r="Y3957" t="str">
        <f t="shared" si="311"/>
        <v>WINCOMHANOI</v>
      </c>
    </row>
    <row r="3958" spans="1:25" x14ac:dyDescent="0.2">
      <c r="A3958" t="s">
        <v>0</v>
      </c>
      <c r="B3958" t="s">
        <v>5778</v>
      </c>
      <c r="D3958" t="s">
        <v>42</v>
      </c>
      <c r="E3958" t="s">
        <v>3</v>
      </c>
      <c r="F3958" s="12">
        <v>6</v>
      </c>
      <c r="G3958" s="2">
        <v>526722</v>
      </c>
      <c r="H3958" t="s">
        <v>4</v>
      </c>
      <c r="J3958" t="s">
        <v>43</v>
      </c>
      <c r="K3958" s="9" t="str">
        <f t="shared" si="308"/>
        <v>Bắp bò muối gói 200g</v>
      </c>
      <c r="L3958" s="8" t="str">
        <f>VLOOKUP(K3958,'[1]Mã Misa'!$B$2:$D$74,2,0)</f>
        <v>Bắp bò muối 200g</v>
      </c>
      <c r="M3958" s="8" t="str">
        <f>VLOOKUP(L3958,'[1]Mã Misa'!$C$2:$D$74,2,0)</f>
        <v>BBM200</v>
      </c>
      <c r="N3958" s="2">
        <v>87787</v>
      </c>
      <c r="O3958" t="s">
        <v>5779</v>
      </c>
      <c r="P3958" s="8" t="str">
        <f t="shared" si="309"/>
        <v>0164781</v>
      </c>
      <c r="Q3958" s="8" t="e">
        <f t="shared" si="307"/>
        <v>#N/A</v>
      </c>
      <c r="R3958" s="19">
        <v>44557</v>
      </c>
      <c r="S3958" s="17" t="s">
        <v>5780</v>
      </c>
      <c r="T3958" s="8" t="str">
        <f t="shared" si="310"/>
        <v>VM+ HNI Tâ</v>
      </c>
      <c r="U3958" t="s">
        <v>11915</v>
      </c>
      <c r="Y3958" t="str">
        <f t="shared" si="311"/>
        <v>WINCOMHANOI</v>
      </c>
    </row>
    <row r="3959" spans="1:25" x14ac:dyDescent="0.2">
      <c r="A3959" t="s">
        <v>0</v>
      </c>
      <c r="B3959" t="s">
        <v>5781</v>
      </c>
      <c r="D3959" t="s">
        <v>42</v>
      </c>
      <c r="E3959" t="s">
        <v>3</v>
      </c>
      <c r="F3959" s="12">
        <v>2</v>
      </c>
      <c r="G3959" s="2">
        <v>175574</v>
      </c>
      <c r="H3959" t="s">
        <v>4</v>
      </c>
      <c r="J3959" t="s">
        <v>43</v>
      </c>
      <c r="K3959" s="9" t="str">
        <f t="shared" si="308"/>
        <v>Bắp bò muối gói 200g</v>
      </c>
      <c r="L3959" s="8" t="str">
        <f>VLOOKUP(K3959,'[1]Mã Misa'!$B$2:$D$74,2,0)</f>
        <v>Bắp bò muối 200g</v>
      </c>
      <c r="M3959" s="8" t="str">
        <f>VLOOKUP(L3959,'[1]Mã Misa'!$C$2:$D$74,2,0)</f>
        <v>BBM200</v>
      </c>
      <c r="N3959" s="2">
        <v>87787</v>
      </c>
      <c r="O3959" t="s">
        <v>5782</v>
      </c>
      <c r="P3959" s="8" t="str">
        <f t="shared" si="309"/>
        <v>0164782</v>
      </c>
      <c r="Q3959" s="8" t="e">
        <f t="shared" si="307"/>
        <v>#N/A</v>
      </c>
      <c r="R3959" s="19">
        <v>44557</v>
      </c>
      <c r="S3959" s="17" t="s">
        <v>5783</v>
      </c>
      <c r="T3959" s="8" t="str">
        <f t="shared" si="310"/>
        <v>VM+ HNI 38</v>
      </c>
      <c r="U3959" t="s">
        <v>11916</v>
      </c>
      <c r="Y3959" t="str">
        <f t="shared" si="311"/>
        <v>WINCOMHANOI</v>
      </c>
    </row>
    <row r="3960" spans="1:25" x14ac:dyDescent="0.2">
      <c r="A3960" t="s">
        <v>0</v>
      </c>
      <c r="B3960" t="s">
        <v>5784</v>
      </c>
      <c r="D3960" t="s">
        <v>42</v>
      </c>
      <c r="E3960" t="s">
        <v>3</v>
      </c>
      <c r="F3960" s="12">
        <v>3</v>
      </c>
      <c r="G3960" s="2">
        <v>263361</v>
      </c>
      <c r="H3960" t="s">
        <v>4</v>
      </c>
      <c r="J3960" t="s">
        <v>43</v>
      </c>
      <c r="K3960" s="9" t="str">
        <f t="shared" si="308"/>
        <v>Bắp bò muối gói 200g</v>
      </c>
      <c r="L3960" s="8" t="str">
        <f>VLOOKUP(K3960,'[1]Mã Misa'!$B$2:$D$74,2,0)</f>
        <v>Bắp bò muối 200g</v>
      </c>
      <c r="M3960" s="8" t="str">
        <f>VLOOKUP(L3960,'[1]Mã Misa'!$C$2:$D$74,2,0)</f>
        <v>BBM200</v>
      </c>
      <c r="N3960" s="2">
        <v>87787</v>
      </c>
      <c r="O3960" t="s">
        <v>5785</v>
      </c>
      <c r="P3960" s="8" t="str">
        <f t="shared" si="309"/>
        <v>0164783</v>
      </c>
      <c r="Q3960" s="8" t="e">
        <f t="shared" si="307"/>
        <v>#N/A</v>
      </c>
      <c r="R3960" s="19">
        <v>44557</v>
      </c>
      <c r="S3960" s="17" t="s">
        <v>5786</v>
      </c>
      <c r="T3960" s="8" t="str">
        <f t="shared" si="310"/>
        <v>VM+ HNI P0</v>
      </c>
      <c r="U3960" t="s">
        <v>11917</v>
      </c>
      <c r="Y3960" t="str">
        <f t="shared" si="311"/>
        <v>WINCOMHANOI</v>
      </c>
    </row>
    <row r="3961" spans="1:25" x14ac:dyDescent="0.2">
      <c r="A3961" t="s">
        <v>0</v>
      </c>
      <c r="B3961" t="s">
        <v>5787</v>
      </c>
      <c r="D3961" t="s">
        <v>42</v>
      </c>
      <c r="E3961" t="s">
        <v>3</v>
      </c>
      <c r="F3961" s="12">
        <v>11</v>
      </c>
      <c r="G3961" s="2">
        <v>965657</v>
      </c>
      <c r="H3961" t="s">
        <v>4</v>
      </c>
      <c r="J3961" t="s">
        <v>43</v>
      </c>
      <c r="K3961" s="9" t="str">
        <f t="shared" si="308"/>
        <v>Bắp bò muối gói 200g</v>
      </c>
      <c r="L3961" s="8" t="str">
        <f>VLOOKUP(K3961,'[1]Mã Misa'!$B$2:$D$74,2,0)</f>
        <v>Bắp bò muối 200g</v>
      </c>
      <c r="M3961" s="8" t="str">
        <f>VLOOKUP(L3961,'[1]Mã Misa'!$C$2:$D$74,2,0)</f>
        <v>BBM200</v>
      </c>
      <c r="N3961" s="2">
        <v>87787</v>
      </c>
      <c r="O3961" t="s">
        <v>5788</v>
      </c>
      <c r="P3961" s="8" t="str">
        <f t="shared" si="309"/>
        <v>0164784</v>
      </c>
      <c r="Q3961" s="8" t="e">
        <f t="shared" si="307"/>
        <v>#N/A</v>
      </c>
      <c r="R3961" s="19">
        <v>44557</v>
      </c>
      <c r="S3961" s="17" t="s">
        <v>314</v>
      </c>
      <c r="T3961" s="8" t="str">
        <f t="shared" si="310"/>
        <v>VM+ HNI QL</v>
      </c>
      <c r="U3961" t="s">
        <v>10596</v>
      </c>
      <c r="Y3961" t="str">
        <f t="shared" si="311"/>
        <v>WINCOMHANOI</v>
      </c>
    </row>
    <row r="3962" spans="1:25" x14ac:dyDescent="0.2">
      <c r="A3962" t="s">
        <v>0</v>
      </c>
      <c r="B3962" t="s">
        <v>5789</v>
      </c>
      <c r="D3962" t="s">
        <v>42</v>
      </c>
      <c r="E3962" t="s">
        <v>3</v>
      </c>
      <c r="F3962" s="12">
        <v>4</v>
      </c>
      <c r="G3962" s="2">
        <v>351148</v>
      </c>
      <c r="H3962" t="s">
        <v>4</v>
      </c>
      <c r="J3962" t="s">
        <v>43</v>
      </c>
      <c r="K3962" s="9" t="str">
        <f t="shared" si="308"/>
        <v>Bắp bò muối gói 200g</v>
      </c>
      <c r="L3962" s="8" t="str">
        <f>VLOOKUP(K3962,'[1]Mã Misa'!$B$2:$D$74,2,0)</f>
        <v>Bắp bò muối 200g</v>
      </c>
      <c r="M3962" s="8" t="str">
        <f>VLOOKUP(L3962,'[1]Mã Misa'!$C$2:$D$74,2,0)</f>
        <v>BBM200</v>
      </c>
      <c r="N3962" s="2">
        <v>87787</v>
      </c>
      <c r="O3962" t="s">
        <v>5790</v>
      </c>
      <c r="P3962" s="8" t="str">
        <f t="shared" si="309"/>
        <v>0164785</v>
      </c>
      <c r="Q3962" s="8" t="e">
        <f t="shared" si="307"/>
        <v>#N/A</v>
      </c>
      <c r="R3962" s="19">
        <v>44557</v>
      </c>
      <c r="S3962" s="17" t="s">
        <v>5791</v>
      </c>
      <c r="T3962" s="8" t="str">
        <f t="shared" si="310"/>
        <v>VM+ HNI Th</v>
      </c>
      <c r="U3962" t="s">
        <v>11918</v>
      </c>
      <c r="Y3962" t="str">
        <f t="shared" si="311"/>
        <v>WINCOMHANOI</v>
      </c>
    </row>
    <row r="3963" spans="1:25" x14ac:dyDescent="0.2">
      <c r="A3963" t="s">
        <v>0</v>
      </c>
      <c r="B3963" t="s">
        <v>5792</v>
      </c>
      <c r="D3963" t="s">
        <v>42</v>
      </c>
      <c r="E3963" t="s">
        <v>3</v>
      </c>
      <c r="F3963" s="12">
        <v>1</v>
      </c>
      <c r="G3963" s="2">
        <v>87787</v>
      </c>
      <c r="H3963" t="s">
        <v>4</v>
      </c>
      <c r="J3963" t="s">
        <v>43</v>
      </c>
      <c r="K3963" s="9" t="str">
        <f t="shared" si="308"/>
        <v>Bắp bò muối gói 200g</v>
      </c>
      <c r="L3963" s="8" t="str">
        <f>VLOOKUP(K3963,'[1]Mã Misa'!$B$2:$D$74,2,0)</f>
        <v>Bắp bò muối 200g</v>
      </c>
      <c r="M3963" s="8" t="str">
        <f>VLOOKUP(L3963,'[1]Mã Misa'!$C$2:$D$74,2,0)</f>
        <v>BBM200</v>
      </c>
      <c r="N3963" s="2">
        <v>87787</v>
      </c>
      <c r="O3963" t="s">
        <v>5793</v>
      </c>
      <c r="P3963" s="8" t="str">
        <f t="shared" si="309"/>
        <v>0164789</v>
      </c>
      <c r="Q3963" s="8" t="e">
        <f t="shared" si="307"/>
        <v>#N/A</v>
      </c>
      <c r="R3963" s="19">
        <v>44557</v>
      </c>
      <c r="S3963" s="17" t="s">
        <v>935</v>
      </c>
      <c r="T3963" s="8" t="str">
        <f t="shared" si="310"/>
        <v xml:space="preserve">VM+ HNI 3 </v>
      </c>
      <c r="U3963" t="s">
        <v>10785</v>
      </c>
      <c r="Y3963" t="str">
        <f t="shared" si="311"/>
        <v>WINCOMHANOI</v>
      </c>
    </row>
    <row r="3964" spans="1:25" x14ac:dyDescent="0.2">
      <c r="A3964" t="s">
        <v>0</v>
      </c>
      <c r="B3964" t="s">
        <v>5794</v>
      </c>
      <c r="D3964" t="s">
        <v>21</v>
      </c>
      <c r="E3964" t="s">
        <v>3</v>
      </c>
      <c r="F3964" s="12">
        <v>1</v>
      </c>
      <c r="G3964" s="2">
        <v>74250</v>
      </c>
      <c r="H3964" t="s">
        <v>4</v>
      </c>
      <c r="J3964" t="s">
        <v>22</v>
      </c>
      <c r="K3964" s="9" t="str">
        <f t="shared" si="308"/>
        <v>_Chả cốm 300g</v>
      </c>
      <c r="L3964" s="8" t="str">
        <f>VLOOKUP(K3964,'[1]Mã Misa'!$B$2:$D$74,2,0)</f>
        <v>Chả cốm 300g</v>
      </c>
      <c r="M3964" s="8" t="str">
        <f>VLOOKUP(L3964,'[1]Mã Misa'!$C$2:$D$74,2,0)</f>
        <v>CC300</v>
      </c>
      <c r="N3964" s="2">
        <v>74250</v>
      </c>
      <c r="O3964" t="s">
        <v>5795</v>
      </c>
      <c r="P3964" s="8" t="str">
        <f t="shared" si="309"/>
        <v>0164790</v>
      </c>
      <c r="Q3964" s="8" t="e">
        <f t="shared" si="307"/>
        <v>#N/A</v>
      </c>
      <c r="R3964" s="19">
        <v>44557</v>
      </c>
      <c r="S3964" s="17" t="s">
        <v>935</v>
      </c>
      <c r="T3964" s="8" t="str">
        <f t="shared" si="310"/>
        <v xml:space="preserve">VM+ HNI 3 </v>
      </c>
      <c r="U3964" t="s">
        <v>10785</v>
      </c>
      <c r="Y3964" t="str">
        <f t="shared" si="311"/>
        <v>WINCOMHANOI</v>
      </c>
    </row>
    <row r="3965" spans="1:25" x14ac:dyDescent="0.2">
      <c r="A3965" t="s">
        <v>0</v>
      </c>
      <c r="B3965" t="s">
        <v>5796</v>
      </c>
      <c r="D3965" t="s">
        <v>42</v>
      </c>
      <c r="E3965" t="s">
        <v>3</v>
      </c>
      <c r="F3965" s="12">
        <v>21</v>
      </c>
      <c r="G3965" s="2">
        <v>1843527</v>
      </c>
      <c r="H3965" t="s">
        <v>4</v>
      </c>
      <c r="J3965" t="s">
        <v>43</v>
      </c>
      <c r="K3965" s="9" t="str">
        <f t="shared" si="308"/>
        <v>Bắp bò muối gói 200g</v>
      </c>
      <c r="L3965" s="8" t="str">
        <f>VLOOKUP(K3965,'[1]Mã Misa'!$B$2:$D$74,2,0)</f>
        <v>Bắp bò muối 200g</v>
      </c>
      <c r="M3965" s="8" t="str">
        <f>VLOOKUP(L3965,'[1]Mã Misa'!$C$2:$D$74,2,0)</f>
        <v>BBM200</v>
      </c>
      <c r="N3965" s="2">
        <v>87787</v>
      </c>
      <c r="O3965" t="s">
        <v>5797</v>
      </c>
      <c r="P3965" s="8" t="str">
        <f t="shared" si="309"/>
        <v>0048786</v>
      </c>
      <c r="Q3965" s="8" t="e">
        <f t="shared" si="307"/>
        <v>#N/A</v>
      </c>
      <c r="R3965" s="19">
        <v>44557</v>
      </c>
      <c r="S3965" s="17" t="s">
        <v>5798</v>
      </c>
      <c r="T3965" s="8" t="str">
        <f t="shared" si="310"/>
        <v>VM+ Vinhom</v>
      </c>
      <c r="U3965" t="s">
        <v>11919</v>
      </c>
      <c r="V3965" s="18" t="s">
        <v>12777</v>
      </c>
      <c r="Y3965" t="str">
        <f>IF(ISNUMBER(SEARCH($V$3,T3965)),"WINCOMHANOI",IF(ISNUMBER(SEARCH($V$4,T3965)),"WINCOMHOCHIMINH",IF(ISNUMBER(SEARCH($V$5,T3965)),"WINCOMDANANG",IF(ISNUMBER(SEARCH($V$6,T3965)),"WINCOMHAIDUONG",IF(ISNUMBER(SEARCH($V$7,T3965)),"WINCOMQUANGNINH",IF(ISNUMBER(SEARCH($V$8,T3965)),"WINCOMHAIPHONG",IF(ISNUMBER(SEARCH($V$9,T3965)),"WINCOMBACGIANG",IF(ISNUMBER(SEARCH($V$10,T3965)),"WINCOMBACNINH",IF(ISNUMBER(SEARCH($V$11,T3965)),"WINCOMPHUTHO",IF(ISNUMBER(SEARCH($V$12,T3965)),"WINCOMHATINH",IF(ISNUMBER(SEARCH($V$13,T3965)),"WINCOMTHAINGUYEN",IF(ISNUMBER(SEARCH($V$14,T3965)),"WINCOMKHANHHOA",IF(ISNUMBER(SEARCH($V$15,T3965)),"WINCOMHUNGYEN",IF(ISNUMBER(SEARCH($V$16,T3965)),"WINCOMNGHEAN",IF(ISNUMBER(SEARCH($V$17,T3965)),"WINCOMLAOCAI",IF(ISNUMBER(SEARCH($V$18,T3965)),"WINCOMVUNGTAU",IF(ISNUMBER(SEARCH($V$19,T3965)),"WINCOMBINHDUONG",IF(ISNUMBER(SEARCH($V$20,T3965)),"WINCOMKIENGIANG",IF(ISNUMBER(SEARCH($V$21,T3965)),"WINCOMHANAM",IF(ISNUMBER(SEARCH($V$22,T3965)),"WINCOMNAMDINH",IF(ISNUMBER(SEARCH($V$23,T3965)),"WINCOMLANGSON",IF(ISNUMBER(SEARCH($V$24,T3965)),"WINCOMTHANHHOA",IF(ISNUMBER(SEARCH($V$25,T3965)),"WINCOMYENBAI",IF(ISNUMBER(SEARCH($V$26,T3965)),"WINCOMTUYENQUANG",IF(ISNUMBER(SEARCH($V$27,T3965)),"WINCOMHUE",IF(ISNUMBER(SEARCH($V$28,T3965)),"WINCOMQUANGNAM",IF(ISNUMBER(SEARCH($V$29,T3965)),"WINCOMVINHPHUC",IF(ISNUMBER(SEARCH($V$30,T3965)),"WINCOMHAGIANG",IF(ISNUMBER(SEARCH($V$31,T3965)),"WINCOMNINHBINH",IF(ISNUMBER(SEARCH($V$32,T3965)),"WINCOMTRAVINH",IF(ISNUMBER(SEARCH($V$33,T3965)),"WINCOMCANTHO",IF(ISNUMBER(SEARCH($V$34,T3965)),"WINCOMBENTRE",IF(ISNUMBER(SEARCH($V$35,T3965)),"WINCOMCAMAU",IF(ISNUMBER(SEARCH($V$36,T3965)),"WINCOMANGIANG",IF(ISNUMBER(SEARCH($V$37,T3965)),"WINCOMNINHTHUAN",IF(ISNUMBER(SEARCH($V$38,T3965)),"WINCOMTHAIBINH",IF(ISNUMBER(SEARCH($V$39,T3965)),"WINCOMGIALAI",IF(ISNUMBER(SEARCH($V$40,T3965)),"WINCOMHOABINH",IF(ISNUMBER(SEARCH($V$41,T3965)),"WINCOMQUANGNGAI",IF(ISNUMBER(SEARCH($V$42,T3965)),"WINCOMBINHTHUAN",IF(ISNUMBER(SEARCH($V$43,T3965)),"WINCOMDAKLAK",IF(ISNUMBER(SEARCH($V$44,T3965)),"WINCOMSOCTRANG",IF(ISNUMBER(SEARCH($V$45,T3965)),"WINCOMSONLA",IF(ISNUMBER(SEARCH($V$46,T3965)),"WINCOMKONTUM",IF(ISNUMBER(SEARCH($V$47,T3965)),"WINCOMPHUYEN",IF(ISNUMBER(SEARCH($V$48,T3965)),"WINCOMQUANGTRI",IF(ISNUMBER(SEARCH($V$49,T3965)),"WINCOMBINHDINH",IF(ISNUMBER(SEARCH($V$50,T3965)),"WINCOMCAOBANG",IF(ISNUMBER(SEARCH($V$51,T3965)),"WINCOMQUANGBINH",IF(ISNUMBER(SEARCH($V$52,T3965)),"WINCOMLAMDONG",IF(ISNUMBER(SEARCH($V$53,T3965)),"WINCOMVINHLONG",IF(ISNUMBER(SEARCH($V$54,T3965)),"WINCOMDONGTHAP",IF(ISNUMBER(SEARCH($V$55,T3965)),"WINCOMTIENGIANG",IF(ISNUMBER(SEARCH($V$56,T3965)),"WINCOMQUANGNINH",IF(ISNUMBER(SEARCH($V$3321,T3772)),"WINCOMTAYNINH",IF(ISNUMBER(SEARCH($V$3514,T3514)),"WINCOMLONGAN",IF(ISNUMBER(SEARCH($V$3965,T3965)),"WINCOMHOCHIMINH",0)))))))))))))))))))))))))))))))))))))))))))))))))))))))))</f>
        <v>WINCOMLONGAN</v>
      </c>
    </row>
    <row r="3966" spans="1:25" x14ac:dyDescent="0.2">
      <c r="A3966" t="s">
        <v>0</v>
      </c>
      <c r="B3966" t="s">
        <v>5799</v>
      </c>
      <c r="D3966" t="s">
        <v>42</v>
      </c>
      <c r="E3966" t="s">
        <v>3</v>
      </c>
      <c r="F3966" s="12">
        <v>5</v>
      </c>
      <c r="G3966" s="2">
        <v>438935</v>
      </c>
      <c r="H3966" t="s">
        <v>4</v>
      </c>
      <c r="J3966" t="s">
        <v>43</v>
      </c>
      <c r="K3966" s="9" t="str">
        <f t="shared" si="308"/>
        <v>Bắp bò muối gói 200g</v>
      </c>
      <c r="L3966" s="8" t="str">
        <f>VLOOKUP(K3966,'[1]Mã Misa'!$B$2:$D$74,2,0)</f>
        <v>Bắp bò muối 200g</v>
      </c>
      <c r="M3966" s="8" t="str">
        <f>VLOOKUP(L3966,'[1]Mã Misa'!$C$2:$D$74,2,0)</f>
        <v>BBM200</v>
      </c>
      <c r="N3966" s="2">
        <v>87787</v>
      </c>
      <c r="O3966" t="s">
        <v>5800</v>
      </c>
      <c r="P3966" s="8" t="str">
        <f t="shared" si="309"/>
        <v>0003482</v>
      </c>
      <c r="Q3966" s="8" t="e">
        <f t="shared" si="307"/>
        <v>#N/A</v>
      </c>
      <c r="R3966" s="19">
        <v>44557</v>
      </c>
      <c r="S3966" s="17" t="s">
        <v>5801</v>
      </c>
      <c r="T3966" s="8" t="str">
        <f t="shared" si="310"/>
        <v>VM+ HDG Số</v>
      </c>
      <c r="U3966" t="s">
        <v>11920</v>
      </c>
      <c r="Y3966" t="str">
        <f t="shared" si="311"/>
        <v>WINCOMHAIDUONG</v>
      </c>
    </row>
    <row r="3967" spans="1:25" x14ac:dyDescent="0.2">
      <c r="A3967" t="s">
        <v>0</v>
      </c>
      <c r="B3967" t="s">
        <v>5802</v>
      </c>
      <c r="D3967" t="s">
        <v>42</v>
      </c>
      <c r="E3967" t="s">
        <v>3</v>
      </c>
      <c r="F3967" s="12">
        <v>5</v>
      </c>
      <c r="G3967" s="2">
        <v>438935</v>
      </c>
      <c r="H3967" t="s">
        <v>4</v>
      </c>
      <c r="J3967" t="s">
        <v>43</v>
      </c>
      <c r="K3967" s="9" t="str">
        <f t="shared" si="308"/>
        <v>Bắp bò muối gói 200g</v>
      </c>
      <c r="L3967" s="8" t="str">
        <f>VLOOKUP(K3967,'[1]Mã Misa'!$B$2:$D$74,2,0)</f>
        <v>Bắp bò muối 200g</v>
      </c>
      <c r="M3967" s="8" t="str">
        <f>VLOOKUP(L3967,'[1]Mã Misa'!$C$2:$D$74,2,0)</f>
        <v>BBM200</v>
      </c>
      <c r="N3967" s="2">
        <v>87787</v>
      </c>
      <c r="O3967" t="s">
        <v>1405</v>
      </c>
      <c r="P3967" s="8" t="str">
        <f t="shared" si="309"/>
        <v>0002054</v>
      </c>
      <c r="Q3967" s="8" t="e">
        <f t="shared" si="307"/>
        <v>#N/A</v>
      </c>
      <c r="R3967" s="19">
        <v>44537</v>
      </c>
      <c r="S3967" s="17" t="s">
        <v>1555</v>
      </c>
      <c r="T3967" s="8" t="str">
        <f t="shared" si="310"/>
        <v>VM+ LSN 16</v>
      </c>
      <c r="U3967" t="s">
        <v>10956</v>
      </c>
      <c r="Y3967" t="str">
        <f t="shared" si="311"/>
        <v>WINCOMLANGSON</v>
      </c>
    </row>
    <row r="3968" spans="1:25" x14ac:dyDescent="0.2">
      <c r="A3968" t="s">
        <v>0</v>
      </c>
      <c r="B3968" t="s">
        <v>5803</v>
      </c>
      <c r="D3968" t="s">
        <v>2</v>
      </c>
      <c r="E3968" t="s">
        <v>3</v>
      </c>
      <c r="F3968" s="12">
        <v>2</v>
      </c>
      <c r="G3968" s="2">
        <v>141900</v>
      </c>
      <c r="H3968" t="s">
        <v>4</v>
      </c>
      <c r="J3968" t="s">
        <v>5</v>
      </c>
      <c r="K3968" s="9" t="str">
        <f t="shared" si="308"/>
        <v>_Chả nướng 300g</v>
      </c>
      <c r="L3968" s="8" t="str">
        <f>VLOOKUP(K3968,'[1]Mã Misa'!$B$2:$D$74,2,0)</f>
        <v>Chả nướng 300g</v>
      </c>
      <c r="M3968" s="8" t="str">
        <f>VLOOKUP(L3968,'[1]Mã Misa'!$C$2:$D$74,2,0)</f>
        <v>CN300</v>
      </c>
      <c r="N3968" s="2">
        <v>70950</v>
      </c>
      <c r="O3968" t="s">
        <v>5804</v>
      </c>
      <c r="P3968" s="8" t="str">
        <f t="shared" si="309"/>
        <v>0001836</v>
      </c>
      <c r="Q3968" s="8" t="e">
        <f t="shared" si="307"/>
        <v>#N/A</v>
      </c>
      <c r="R3968" s="19">
        <v>44557</v>
      </c>
      <c r="S3968" s="17" t="s">
        <v>5805</v>
      </c>
      <c r="T3968" s="8" t="str">
        <f t="shared" si="310"/>
        <v>VM+ NBH 73</v>
      </c>
      <c r="U3968" t="s">
        <v>11921</v>
      </c>
      <c r="Y3968" t="str">
        <f t="shared" si="311"/>
        <v>WINCOMNINHBINH</v>
      </c>
    </row>
    <row r="3969" spans="1:25" x14ac:dyDescent="0.2">
      <c r="A3969" t="s">
        <v>0</v>
      </c>
      <c r="B3969" t="s">
        <v>5803</v>
      </c>
      <c r="D3969" t="s">
        <v>42</v>
      </c>
      <c r="E3969" t="s">
        <v>3</v>
      </c>
      <c r="F3969" s="12">
        <v>1</v>
      </c>
      <c r="G3969" s="2">
        <v>87787</v>
      </c>
      <c r="H3969" t="s">
        <v>4</v>
      </c>
      <c r="J3969" t="s">
        <v>43</v>
      </c>
      <c r="K3969" s="9" t="str">
        <f t="shared" si="308"/>
        <v>Bắp bò muối gói 200g</v>
      </c>
      <c r="L3969" s="8" t="str">
        <f>VLOOKUP(K3969,'[1]Mã Misa'!$B$2:$D$74,2,0)</f>
        <v>Bắp bò muối 200g</v>
      </c>
      <c r="M3969" s="8" t="str">
        <f>VLOOKUP(L3969,'[1]Mã Misa'!$C$2:$D$74,2,0)</f>
        <v>BBM200</v>
      </c>
      <c r="N3969" s="2">
        <v>87787</v>
      </c>
      <c r="O3969" t="s">
        <v>5804</v>
      </c>
      <c r="P3969" s="8" t="str">
        <f t="shared" si="309"/>
        <v>0001836</v>
      </c>
      <c r="Q3969" s="8" t="e">
        <f t="shared" si="307"/>
        <v>#N/A</v>
      </c>
      <c r="R3969" s="19">
        <v>44557</v>
      </c>
      <c r="S3969" s="17" t="s">
        <v>5805</v>
      </c>
      <c r="T3969" s="8" t="str">
        <f t="shared" si="310"/>
        <v>VM+ NBH 73</v>
      </c>
      <c r="U3969" t="s">
        <v>11921</v>
      </c>
      <c r="Y3969" t="str">
        <f t="shared" si="311"/>
        <v>WINCOMNINHBINH</v>
      </c>
    </row>
    <row r="3970" spans="1:25" x14ac:dyDescent="0.2">
      <c r="A3970" t="s">
        <v>0</v>
      </c>
      <c r="B3970" t="s">
        <v>5806</v>
      </c>
      <c r="D3970" t="s">
        <v>42</v>
      </c>
      <c r="E3970" t="s">
        <v>3</v>
      </c>
      <c r="F3970" s="12">
        <v>4</v>
      </c>
      <c r="G3970" s="2">
        <v>351148</v>
      </c>
      <c r="H3970" t="s">
        <v>4</v>
      </c>
      <c r="J3970" t="s">
        <v>43</v>
      </c>
      <c r="K3970" s="9" t="str">
        <f t="shared" si="308"/>
        <v>Bắp bò muối gói 200g</v>
      </c>
      <c r="L3970" s="8" t="str">
        <f>VLOOKUP(K3970,'[1]Mã Misa'!$B$2:$D$74,2,0)</f>
        <v>Bắp bò muối 200g</v>
      </c>
      <c r="M3970" s="8" t="str">
        <f>VLOOKUP(L3970,'[1]Mã Misa'!$C$2:$D$74,2,0)</f>
        <v>BBM200</v>
      </c>
      <c r="N3970" s="2">
        <v>87787</v>
      </c>
      <c r="O3970" t="s">
        <v>5807</v>
      </c>
      <c r="P3970" s="8" t="str">
        <f t="shared" si="309"/>
        <v>0164793</v>
      </c>
      <c r="Q3970" s="8" t="e">
        <f t="shared" si="307"/>
        <v>#N/A</v>
      </c>
      <c r="R3970" s="19">
        <v>44557</v>
      </c>
      <c r="S3970" s="17" t="s">
        <v>3580</v>
      </c>
      <c r="T3970" s="8" t="str">
        <f t="shared" si="310"/>
        <v>VM+ HNI SH</v>
      </c>
      <c r="U3970" t="s">
        <v>11475</v>
      </c>
      <c r="Y3970" t="str">
        <f t="shared" si="311"/>
        <v>WINCOMHANOI</v>
      </c>
    </row>
    <row r="3971" spans="1:25" x14ac:dyDescent="0.2">
      <c r="A3971" t="s">
        <v>0</v>
      </c>
      <c r="B3971" t="s">
        <v>5808</v>
      </c>
      <c r="D3971" t="s">
        <v>42</v>
      </c>
      <c r="E3971" t="s">
        <v>3</v>
      </c>
      <c r="F3971" s="12">
        <v>12</v>
      </c>
      <c r="G3971" s="2">
        <v>1053444</v>
      </c>
      <c r="H3971" t="s">
        <v>4</v>
      </c>
      <c r="J3971" t="s">
        <v>43</v>
      </c>
      <c r="K3971" s="9" t="str">
        <f t="shared" si="308"/>
        <v>Bắp bò muối gói 200g</v>
      </c>
      <c r="L3971" s="8" t="str">
        <f>VLOOKUP(K3971,'[1]Mã Misa'!$B$2:$D$74,2,0)</f>
        <v>Bắp bò muối 200g</v>
      </c>
      <c r="M3971" s="8" t="str">
        <f>VLOOKUP(L3971,'[1]Mã Misa'!$C$2:$D$74,2,0)</f>
        <v>BBM200</v>
      </c>
      <c r="N3971" s="2">
        <v>87787</v>
      </c>
      <c r="O3971" t="s">
        <v>5809</v>
      </c>
      <c r="P3971" s="8" t="str">
        <f t="shared" si="309"/>
        <v>0048787</v>
      </c>
      <c r="Q3971" s="8" t="e">
        <f t="shared" ref="Q3971:Q4034" si="312">IF(VLOOKUP(P3971,$AD$1:$AF$32,1,0)&lt;&gt;0,(P3971&amp;"A"),0)</f>
        <v>#N/A</v>
      </c>
      <c r="R3971" s="19">
        <v>44557</v>
      </c>
      <c r="S3971" s="17" t="s">
        <v>5810</v>
      </c>
      <c r="T3971" s="8" t="str">
        <f t="shared" si="310"/>
        <v>VM+ HCM 11</v>
      </c>
      <c r="U3971" t="s">
        <v>11922</v>
      </c>
      <c r="Y3971" t="str">
        <f t="shared" si="311"/>
        <v>WINCOMHOCHIMINH</v>
      </c>
    </row>
    <row r="3972" spans="1:25" x14ac:dyDescent="0.2">
      <c r="A3972" t="s">
        <v>0</v>
      </c>
      <c r="B3972" t="s">
        <v>5811</v>
      </c>
      <c r="D3972" t="s">
        <v>42</v>
      </c>
      <c r="E3972" t="s">
        <v>3</v>
      </c>
      <c r="F3972" s="12">
        <v>19</v>
      </c>
      <c r="G3972" s="2">
        <v>1667953</v>
      </c>
      <c r="H3972" t="s">
        <v>4</v>
      </c>
      <c r="J3972" t="s">
        <v>43</v>
      </c>
      <c r="K3972" s="9" t="str">
        <f t="shared" ref="K3972:K4035" si="313">MID(J3972,10,26)</f>
        <v>Bắp bò muối gói 200g</v>
      </c>
      <c r="L3972" s="8" t="str">
        <f>VLOOKUP(K3972,'[1]Mã Misa'!$B$2:$D$74,2,0)</f>
        <v>Bắp bò muối 200g</v>
      </c>
      <c r="M3972" s="8" t="str">
        <f>VLOOKUP(L3972,'[1]Mã Misa'!$C$2:$D$74,2,0)</f>
        <v>BBM200</v>
      </c>
      <c r="N3972" s="2">
        <v>87787</v>
      </c>
      <c r="O3972" t="s">
        <v>5812</v>
      </c>
      <c r="P3972" s="8" t="str">
        <f t="shared" ref="P3972:P4035" si="314">RIGHT(O3972,7)</f>
        <v>0048788</v>
      </c>
      <c r="Q3972" s="8" t="e">
        <f t="shared" si="312"/>
        <v>#N/A</v>
      </c>
      <c r="R3972" s="19">
        <v>44557</v>
      </c>
      <c r="S3972" s="17" t="s">
        <v>2145</v>
      </c>
      <c r="T3972" s="8" t="str">
        <f t="shared" ref="T3972:T4035" si="315">LEFT(U3972,10)</f>
        <v>VM+ HCM 64</v>
      </c>
      <c r="U3972" t="s">
        <v>11116</v>
      </c>
      <c r="Y3972" t="str">
        <f t="shared" ref="Y3972:Y4035" si="316">IF(ISNUMBER(SEARCH($V$3,T3972)),"WINCOMHANOI",IF(ISNUMBER(SEARCH($V$4,T3972)),"WINCOMHOCHIMINH",IF(ISNUMBER(SEARCH($V$5,T3972)),"WINCOMDANANG",IF(ISNUMBER(SEARCH($V$6,T3972)),"WINCOMHAIDUONG",IF(ISNUMBER(SEARCH($V$7,T3972)),"WINCOMQUANGNINH",IF(ISNUMBER(SEARCH($V$8,T3972)),"WINCOMHAIPHONG",IF(ISNUMBER(SEARCH($V$9,T3972)),"WINCOMBACGIANG",IF(ISNUMBER(SEARCH($V$10,T3972)),"WINCOMBACNINH",IF(ISNUMBER(SEARCH($V$11,T3972)),"WINCOMPHUTHO",IF(ISNUMBER(SEARCH($V$12,T3972)),"WINCOMHATINH",IF(ISNUMBER(SEARCH($V$13,T3972)),"WINCOMTHAINGUYEN",IF(ISNUMBER(SEARCH($V$14,T3972)),"WINCOMKHANHHOA",IF(ISNUMBER(SEARCH($V$15,T3972)),"WINCOMHUNGYEN",IF(ISNUMBER(SEARCH($V$16,T3972)),"WINCOMNGHEAN",IF(ISNUMBER(SEARCH($V$17,T3972)),"WINCOMLAOCAI",IF(ISNUMBER(SEARCH($V$18,T3972)),"WINCOMVUNGTAU",IF(ISNUMBER(SEARCH($V$19,T3972)),"WINCOMBINHDUONG",IF(ISNUMBER(SEARCH($V$20,T3972)),"WINCOMKIENGIANG",IF(ISNUMBER(SEARCH($V$21,T3972)),"WINCOMHANAM",IF(ISNUMBER(SEARCH($V$22,T3972)),"WINCOMNAMDINH",IF(ISNUMBER(SEARCH($V$23,T3972)),"WINCOMLANGSON",IF(ISNUMBER(SEARCH($V$24,T3972)),"WINCOMTHANHHOA",IF(ISNUMBER(SEARCH($V$25,T3972)),"WINCOMYENBAI",IF(ISNUMBER(SEARCH($V$26,T3972)),"WINCOMTUYENQUANG",IF(ISNUMBER(SEARCH($V$27,T3972)),"WINCOMHUE",IF(ISNUMBER(SEARCH($V$28,T3972)),"WINCOMQUANGNAM",IF(ISNUMBER(SEARCH($V$29,T3972)),"WINCOMVINHPHUC",IF(ISNUMBER(SEARCH($V$30,T3972)),"WINCOMHAGIANG",IF(ISNUMBER(SEARCH($V$31,T3972)),"WINCOMNINHBINH",IF(ISNUMBER(SEARCH($V$32,T3972)),"WINCOMTRAVINH",IF(ISNUMBER(SEARCH($V$33,T3972)),"WINCOMCANTHO",IF(ISNUMBER(SEARCH($V$34,T3972)),"WINCOMBENTRE",IF(ISNUMBER(SEARCH($V$35,T3972)),"WINCOMCAMAU",IF(ISNUMBER(SEARCH($V$36,T3972)),"WINCOMANGIANG",IF(ISNUMBER(SEARCH($V$37,T3972)),"WINCOMNINHTHUAN",IF(ISNUMBER(SEARCH($V$38,T3972)),"WINCOMTHAIBINH",IF(ISNUMBER(SEARCH($V$39,T3972)),"WINCOMGIALAI",IF(ISNUMBER(SEARCH($V$40,T3972)),"WINCOMHOABINH",IF(ISNUMBER(SEARCH($V$41,T3972)),"WINCOMQUANGNGAI",IF(ISNUMBER(SEARCH($V$42,T3972)),"WINCOMBINHTHUAN",IF(ISNUMBER(SEARCH($V$43,T3972)),"WINCOMDAKLAK",IF(ISNUMBER(SEARCH($V$44,T3972)),"WINCOMSOCTRANG",IF(ISNUMBER(SEARCH($V$45,T3972)),"WINCOMSONLA",IF(ISNUMBER(SEARCH($V$46,T3972)),"WINCOMKONTUM",IF(ISNUMBER(SEARCH($V$47,T3972)),"WINCOMPHUYEN",IF(ISNUMBER(SEARCH($V$48,T3972)),"WINCOMQUANGTRI",IF(ISNUMBER(SEARCH($V$49,T3972)),"WINCOMBINHDINH",IF(ISNUMBER(SEARCH($V$50,T3972)),"WINCOMCAOBANG",IF(ISNUMBER(SEARCH($V$51,T3972)),"WINCOMQUANGBINH",IF(ISNUMBER(SEARCH($V$52,T3972)),"WINCOMLAMDONG",IF(ISNUMBER(SEARCH($V$53,T3972)),"WINCOMVINHLONG",IF(ISNUMBER(SEARCH($V$54,T3972)),"WINCOMDONGTHAP",IF(ISNUMBER(SEARCH($V$55,T3972)),"WINCOMTIENGIANG",IF(ISNUMBER(SEARCH($V$56,T3972)),"WINCOMQUANGNINH",0))))))))))))))))))))))))))))))))))))))))))))))))))))))</f>
        <v>WINCOMHOCHIMINH</v>
      </c>
    </row>
    <row r="3973" spans="1:25" x14ac:dyDescent="0.2">
      <c r="A3973" t="s">
        <v>0</v>
      </c>
      <c r="B3973" t="s">
        <v>5813</v>
      </c>
      <c r="D3973" t="s">
        <v>42</v>
      </c>
      <c r="E3973" t="s">
        <v>3</v>
      </c>
      <c r="F3973" s="12">
        <v>9</v>
      </c>
      <c r="G3973" s="2">
        <v>790083</v>
      </c>
      <c r="H3973" t="s">
        <v>4</v>
      </c>
      <c r="J3973" t="s">
        <v>43</v>
      </c>
      <c r="K3973" s="9" t="str">
        <f t="shared" si="313"/>
        <v>Bắp bò muối gói 200g</v>
      </c>
      <c r="L3973" s="8" t="str">
        <f>VLOOKUP(K3973,'[1]Mã Misa'!$B$2:$D$74,2,0)</f>
        <v>Bắp bò muối 200g</v>
      </c>
      <c r="M3973" s="8" t="str">
        <f>VLOOKUP(L3973,'[1]Mã Misa'!$C$2:$D$74,2,0)</f>
        <v>BBM200</v>
      </c>
      <c r="N3973" s="2">
        <v>87787</v>
      </c>
      <c r="O3973" t="s">
        <v>5814</v>
      </c>
      <c r="P3973" s="8" t="str">
        <f t="shared" si="314"/>
        <v>0003483</v>
      </c>
      <c r="Q3973" s="8" t="e">
        <f t="shared" si="312"/>
        <v>#N/A</v>
      </c>
      <c r="R3973" s="19">
        <v>44557</v>
      </c>
      <c r="S3973" s="17" t="s">
        <v>1676</v>
      </c>
      <c r="T3973" s="8" t="str">
        <f t="shared" si="315"/>
        <v>VM+ HDG 27</v>
      </c>
      <c r="U3973" t="s">
        <v>10993</v>
      </c>
      <c r="Y3973" t="str">
        <f t="shared" si="316"/>
        <v>WINCOMHAIDUONG</v>
      </c>
    </row>
    <row r="3974" spans="1:25" x14ac:dyDescent="0.2">
      <c r="A3974" t="s">
        <v>0</v>
      </c>
      <c r="B3974" t="s">
        <v>5815</v>
      </c>
      <c r="D3974" t="s">
        <v>11</v>
      </c>
      <c r="E3974" t="s">
        <v>3</v>
      </c>
      <c r="F3974" s="12">
        <v>7</v>
      </c>
      <c r="G3974" s="2">
        <v>351274</v>
      </c>
      <c r="H3974" t="s">
        <v>4</v>
      </c>
      <c r="J3974" t="s">
        <v>12</v>
      </c>
      <c r="K3974" s="9" t="str">
        <f t="shared" si="313"/>
        <v>Giò tai lưỡi xào gói 250g</v>
      </c>
      <c r="L3974" s="8" t="str">
        <f>VLOOKUP(K3974,'[1]Mã Misa'!$B$2:$D$74,2,0)</f>
        <v>Giò Tai Lưỡi Xào 250g</v>
      </c>
      <c r="M3974" s="8" t="str">
        <f>VLOOKUP(L3974,'[1]Mã Misa'!$C$2:$D$74,2,0)</f>
        <v>GTLX250G</v>
      </c>
      <c r="N3974" s="2">
        <v>50182</v>
      </c>
      <c r="O3974" t="s">
        <v>5816</v>
      </c>
      <c r="P3974" s="8" t="str">
        <f t="shared" si="314"/>
        <v>0007436</v>
      </c>
      <c r="Q3974" s="8" t="e">
        <f t="shared" si="312"/>
        <v>#N/A</v>
      </c>
      <c r="R3974" s="19">
        <v>44557</v>
      </c>
      <c r="S3974" s="17" t="s">
        <v>5817</v>
      </c>
      <c r="T3974" s="8" t="str">
        <f t="shared" si="315"/>
        <v>VM+ CTO 16</v>
      </c>
      <c r="U3974" t="s">
        <v>11923</v>
      </c>
      <c r="Y3974" t="str">
        <f t="shared" si="316"/>
        <v>WINCOMCANTHO</v>
      </c>
    </row>
    <row r="3975" spans="1:25" x14ac:dyDescent="0.2">
      <c r="A3975" t="s">
        <v>0</v>
      </c>
      <c r="B3975" t="s">
        <v>5818</v>
      </c>
      <c r="D3975" t="s">
        <v>42</v>
      </c>
      <c r="E3975" t="s">
        <v>3</v>
      </c>
      <c r="F3975" s="12">
        <v>7</v>
      </c>
      <c r="G3975" s="2">
        <v>614509</v>
      </c>
      <c r="H3975" t="s">
        <v>4</v>
      </c>
      <c r="J3975" t="s">
        <v>43</v>
      </c>
      <c r="K3975" s="9" t="str">
        <f t="shared" si="313"/>
        <v>Bắp bò muối gói 200g</v>
      </c>
      <c r="L3975" s="8" t="str">
        <f>VLOOKUP(K3975,'[1]Mã Misa'!$B$2:$D$74,2,0)</f>
        <v>Bắp bò muối 200g</v>
      </c>
      <c r="M3975" s="8" t="str">
        <f>VLOOKUP(L3975,'[1]Mã Misa'!$C$2:$D$74,2,0)</f>
        <v>BBM200</v>
      </c>
      <c r="N3975" s="2">
        <v>87787</v>
      </c>
      <c r="O3975" t="s">
        <v>5819</v>
      </c>
      <c r="P3975" s="8" t="str">
        <f t="shared" si="314"/>
        <v>0007437</v>
      </c>
      <c r="Q3975" s="8" t="e">
        <f t="shared" si="312"/>
        <v>#N/A</v>
      </c>
      <c r="R3975" s="19">
        <v>44557</v>
      </c>
      <c r="S3975" s="17" t="s">
        <v>5817</v>
      </c>
      <c r="T3975" s="8" t="str">
        <f t="shared" si="315"/>
        <v>VM+ CTO 16</v>
      </c>
      <c r="U3975" t="s">
        <v>11923</v>
      </c>
      <c r="Y3975" t="str">
        <f t="shared" si="316"/>
        <v>WINCOMCANTHO</v>
      </c>
    </row>
    <row r="3976" spans="1:25" x14ac:dyDescent="0.2">
      <c r="A3976" t="s">
        <v>0</v>
      </c>
      <c r="B3976" t="s">
        <v>5820</v>
      </c>
      <c r="D3976" t="s">
        <v>42</v>
      </c>
      <c r="E3976" t="s">
        <v>3</v>
      </c>
      <c r="F3976" s="12">
        <v>4</v>
      </c>
      <c r="G3976" s="2">
        <v>351148</v>
      </c>
      <c r="H3976" t="s">
        <v>4</v>
      </c>
      <c r="J3976" t="s">
        <v>43</v>
      </c>
      <c r="K3976" s="9" t="str">
        <f t="shared" si="313"/>
        <v>Bắp bò muối gói 200g</v>
      </c>
      <c r="L3976" s="8" t="str">
        <f>VLOOKUP(K3976,'[1]Mã Misa'!$B$2:$D$74,2,0)</f>
        <v>Bắp bò muối 200g</v>
      </c>
      <c r="M3976" s="8" t="str">
        <f>VLOOKUP(L3976,'[1]Mã Misa'!$C$2:$D$74,2,0)</f>
        <v>BBM200</v>
      </c>
      <c r="N3976" s="2">
        <v>87787</v>
      </c>
      <c r="O3976" t="s">
        <v>5821</v>
      </c>
      <c r="P3976" s="8" t="str">
        <f t="shared" si="314"/>
        <v>0164800</v>
      </c>
      <c r="Q3976" s="8" t="e">
        <f t="shared" si="312"/>
        <v>#N/A</v>
      </c>
      <c r="R3976" s="19">
        <v>44557</v>
      </c>
      <c r="S3976" s="17" t="s">
        <v>5822</v>
      </c>
      <c r="T3976" s="8" t="str">
        <f t="shared" si="315"/>
        <v>VM+ HNI T1</v>
      </c>
      <c r="U3976" t="s">
        <v>11924</v>
      </c>
      <c r="Y3976" t="str">
        <f t="shared" si="316"/>
        <v>WINCOMHANOI</v>
      </c>
    </row>
    <row r="3977" spans="1:25" x14ac:dyDescent="0.2">
      <c r="A3977" t="s">
        <v>0</v>
      </c>
      <c r="B3977" t="s">
        <v>5823</v>
      </c>
      <c r="D3977" t="s">
        <v>30</v>
      </c>
      <c r="E3977" t="s">
        <v>3</v>
      </c>
      <c r="F3977" s="12">
        <v>2</v>
      </c>
      <c r="G3977" s="2">
        <v>222116</v>
      </c>
      <c r="H3977" t="s">
        <v>4</v>
      </c>
      <c r="J3977" t="s">
        <v>31</v>
      </c>
      <c r="K3977" s="9" t="str">
        <f t="shared" si="313"/>
        <v>Gà muối gói 500g</v>
      </c>
      <c r="L3977" s="8" t="str">
        <f>VLOOKUP(K3977,'[1]Mã Misa'!$B$2:$D$74,2,0)</f>
        <v>Gà muối 500g</v>
      </c>
      <c r="M3977" s="8" t="str">
        <f>VLOOKUP(L3977,'[1]Mã Misa'!$C$2:$D$74,2,0)</f>
        <v>GM500</v>
      </c>
      <c r="N3977" s="2">
        <v>111058</v>
      </c>
      <c r="O3977" t="s">
        <v>5824</v>
      </c>
      <c r="P3977" s="8" t="str">
        <f t="shared" si="314"/>
        <v>0048789</v>
      </c>
      <c r="Q3977" s="8" t="e">
        <f t="shared" si="312"/>
        <v>#N/A</v>
      </c>
      <c r="R3977" s="19">
        <v>44557</v>
      </c>
      <c r="S3977" s="17" t="s">
        <v>5825</v>
      </c>
      <c r="T3977" s="8" t="str">
        <f t="shared" si="315"/>
        <v>VM+ HCM 50</v>
      </c>
      <c r="U3977" t="s">
        <v>11925</v>
      </c>
      <c r="Y3977" t="str">
        <f t="shared" si="316"/>
        <v>WINCOMHOCHIMINH</v>
      </c>
    </row>
    <row r="3978" spans="1:25" x14ac:dyDescent="0.2">
      <c r="A3978" t="s">
        <v>0</v>
      </c>
      <c r="B3978" t="s">
        <v>5823</v>
      </c>
      <c r="D3978" t="s">
        <v>121</v>
      </c>
      <c r="E3978" t="s">
        <v>3</v>
      </c>
      <c r="F3978" s="12">
        <v>1</v>
      </c>
      <c r="G3978" s="2">
        <v>73431</v>
      </c>
      <c r="H3978" t="s">
        <v>4</v>
      </c>
      <c r="J3978" t="s">
        <v>122</v>
      </c>
      <c r="K3978" s="9" t="str">
        <f t="shared" si="313"/>
        <v>Chân giò heo muối gói 300g</v>
      </c>
      <c r="L3978" s="8" t="str">
        <f>VLOOKUP(K3978,'[1]Mã Misa'!$B$2:$D$74,2,0)</f>
        <v>Chân giò heo muối 300g</v>
      </c>
      <c r="M3978" s="8" t="str">
        <f>VLOOKUP(L3978,'[1]Mã Misa'!$C$2:$D$74,2,0)</f>
        <v>CGM300</v>
      </c>
      <c r="N3978" s="2">
        <v>73431</v>
      </c>
      <c r="O3978" t="s">
        <v>5824</v>
      </c>
      <c r="P3978" s="8" t="str">
        <f t="shared" si="314"/>
        <v>0048789</v>
      </c>
      <c r="Q3978" s="8" t="e">
        <f t="shared" si="312"/>
        <v>#N/A</v>
      </c>
      <c r="R3978" s="19">
        <v>44557</v>
      </c>
      <c r="S3978" s="17" t="s">
        <v>5825</v>
      </c>
      <c r="T3978" s="8" t="str">
        <f t="shared" si="315"/>
        <v>VM+ HCM 50</v>
      </c>
      <c r="U3978" t="s">
        <v>11925</v>
      </c>
      <c r="Y3978" t="str">
        <f t="shared" si="316"/>
        <v>WINCOMHOCHIMINH</v>
      </c>
    </row>
    <row r="3979" spans="1:25" x14ac:dyDescent="0.2">
      <c r="A3979" t="s">
        <v>0</v>
      </c>
      <c r="B3979" t="s">
        <v>5826</v>
      </c>
      <c r="D3979" t="s">
        <v>42</v>
      </c>
      <c r="E3979" t="s">
        <v>3</v>
      </c>
      <c r="F3979" s="12">
        <v>7</v>
      </c>
      <c r="G3979" s="2">
        <v>614509</v>
      </c>
      <c r="H3979" t="s">
        <v>4</v>
      </c>
      <c r="J3979" t="s">
        <v>43</v>
      </c>
      <c r="K3979" s="9" t="str">
        <f t="shared" si="313"/>
        <v>Bắp bò muối gói 200g</v>
      </c>
      <c r="L3979" s="8" t="str">
        <f>VLOOKUP(K3979,'[1]Mã Misa'!$B$2:$D$74,2,0)</f>
        <v>Bắp bò muối 200g</v>
      </c>
      <c r="M3979" s="8" t="str">
        <f>VLOOKUP(L3979,'[1]Mã Misa'!$C$2:$D$74,2,0)</f>
        <v>BBM200</v>
      </c>
      <c r="N3979" s="2">
        <v>87787</v>
      </c>
      <c r="O3979" t="s">
        <v>5827</v>
      </c>
      <c r="P3979" s="8" t="str">
        <f t="shared" si="314"/>
        <v>0003484</v>
      </c>
      <c r="Q3979" s="8" t="e">
        <f t="shared" si="312"/>
        <v>#N/A</v>
      </c>
      <c r="R3979" s="19">
        <v>44557</v>
      </c>
      <c r="S3979" s="17" t="s">
        <v>5828</v>
      </c>
      <c r="T3979" s="8" t="str">
        <f t="shared" si="315"/>
        <v>VM+ HDG 34</v>
      </c>
      <c r="U3979" t="s">
        <v>11926</v>
      </c>
      <c r="Y3979" t="str">
        <f t="shared" si="316"/>
        <v>WINCOMHAIDUONG</v>
      </c>
    </row>
    <row r="3980" spans="1:25" x14ac:dyDescent="0.2">
      <c r="A3980" t="s">
        <v>0</v>
      </c>
      <c r="B3980" t="s">
        <v>5829</v>
      </c>
      <c r="D3980" t="s">
        <v>42</v>
      </c>
      <c r="E3980" t="s">
        <v>3</v>
      </c>
      <c r="F3980" s="12">
        <v>4</v>
      </c>
      <c r="G3980" s="2">
        <v>351148</v>
      </c>
      <c r="H3980" t="s">
        <v>4</v>
      </c>
      <c r="J3980" t="s">
        <v>43</v>
      </c>
      <c r="K3980" s="9" t="str">
        <f t="shared" si="313"/>
        <v>Bắp bò muối gói 200g</v>
      </c>
      <c r="L3980" s="8" t="str">
        <f>VLOOKUP(K3980,'[1]Mã Misa'!$B$2:$D$74,2,0)</f>
        <v>Bắp bò muối 200g</v>
      </c>
      <c r="M3980" s="8" t="str">
        <f>VLOOKUP(L3980,'[1]Mã Misa'!$C$2:$D$74,2,0)</f>
        <v>BBM200</v>
      </c>
      <c r="N3980" s="2">
        <v>87787</v>
      </c>
      <c r="O3980" t="s">
        <v>5830</v>
      </c>
      <c r="P3980" s="8" t="str">
        <f t="shared" si="314"/>
        <v>0021352</v>
      </c>
      <c r="Q3980" s="8" t="e">
        <f t="shared" si="312"/>
        <v>#N/A</v>
      </c>
      <c r="R3980" s="19">
        <v>44557</v>
      </c>
      <c r="S3980" s="17" t="s">
        <v>376</v>
      </c>
      <c r="T3980" s="8" t="str">
        <f t="shared" si="315"/>
        <v>VM+ DNG 27</v>
      </c>
      <c r="U3980" t="s">
        <v>10616</v>
      </c>
      <c r="Y3980" t="str">
        <f t="shared" si="316"/>
        <v>WINCOMDANANG</v>
      </c>
    </row>
    <row r="3981" spans="1:25" x14ac:dyDescent="0.2">
      <c r="A3981" t="s">
        <v>0</v>
      </c>
      <c r="B3981" t="s">
        <v>5831</v>
      </c>
      <c r="D3981" t="s">
        <v>42</v>
      </c>
      <c r="E3981" t="s">
        <v>3</v>
      </c>
      <c r="F3981" s="12">
        <v>10</v>
      </c>
      <c r="G3981" s="2">
        <v>877870</v>
      </c>
      <c r="H3981" t="s">
        <v>4</v>
      </c>
      <c r="J3981" t="s">
        <v>43</v>
      </c>
      <c r="K3981" s="9" t="str">
        <f t="shared" si="313"/>
        <v>Bắp bò muối gói 200g</v>
      </c>
      <c r="L3981" s="8" t="str">
        <f>VLOOKUP(K3981,'[1]Mã Misa'!$B$2:$D$74,2,0)</f>
        <v>Bắp bò muối 200g</v>
      </c>
      <c r="M3981" s="8" t="str">
        <f>VLOOKUP(L3981,'[1]Mã Misa'!$C$2:$D$74,2,0)</f>
        <v>BBM200</v>
      </c>
      <c r="N3981" s="2">
        <v>87787</v>
      </c>
      <c r="O3981" t="s">
        <v>5832</v>
      </c>
      <c r="P3981" s="8" t="str">
        <f t="shared" si="314"/>
        <v>0003485</v>
      </c>
      <c r="Q3981" s="8" t="e">
        <f t="shared" si="312"/>
        <v>#N/A</v>
      </c>
      <c r="R3981" s="19">
        <v>44557</v>
      </c>
      <c r="S3981" s="17" t="s">
        <v>5833</v>
      </c>
      <c r="T3981" s="8" t="str">
        <f t="shared" si="315"/>
        <v>VM+ HDG Na</v>
      </c>
      <c r="U3981" t="s">
        <v>11927</v>
      </c>
      <c r="Y3981" t="str">
        <f t="shared" si="316"/>
        <v>WINCOMHAIDUONG</v>
      </c>
    </row>
    <row r="3982" spans="1:25" x14ac:dyDescent="0.2">
      <c r="A3982" t="s">
        <v>0</v>
      </c>
      <c r="B3982" t="s">
        <v>5834</v>
      </c>
      <c r="D3982" t="s">
        <v>42</v>
      </c>
      <c r="E3982" t="s">
        <v>3</v>
      </c>
      <c r="F3982" s="12">
        <v>4</v>
      </c>
      <c r="G3982" s="2">
        <v>351148</v>
      </c>
      <c r="H3982" t="s">
        <v>4</v>
      </c>
      <c r="J3982" t="s">
        <v>43</v>
      </c>
      <c r="K3982" s="9" t="str">
        <f t="shared" si="313"/>
        <v>Bắp bò muối gói 200g</v>
      </c>
      <c r="L3982" s="8" t="str">
        <f>VLOOKUP(K3982,'[1]Mã Misa'!$B$2:$D$74,2,0)</f>
        <v>Bắp bò muối 200g</v>
      </c>
      <c r="M3982" s="8" t="str">
        <f>VLOOKUP(L3982,'[1]Mã Misa'!$C$2:$D$74,2,0)</f>
        <v>BBM200</v>
      </c>
      <c r="N3982" s="2">
        <v>87787</v>
      </c>
      <c r="O3982" t="s">
        <v>5835</v>
      </c>
      <c r="P3982" s="8" t="str">
        <f t="shared" si="314"/>
        <v>0048790</v>
      </c>
      <c r="Q3982" s="8" t="e">
        <f t="shared" si="312"/>
        <v>#N/A</v>
      </c>
      <c r="R3982" s="19">
        <v>44557</v>
      </c>
      <c r="S3982" s="17" t="s">
        <v>5836</v>
      </c>
      <c r="T3982" s="8" t="str">
        <f t="shared" si="315"/>
        <v>VM+ HCM 3/</v>
      </c>
      <c r="U3982" t="s">
        <v>11928</v>
      </c>
      <c r="Y3982" t="str">
        <f t="shared" si="316"/>
        <v>WINCOMHOCHIMINH</v>
      </c>
    </row>
    <row r="3983" spans="1:25" x14ac:dyDescent="0.2">
      <c r="A3983" t="s">
        <v>0</v>
      </c>
      <c r="B3983" t="s">
        <v>5837</v>
      </c>
      <c r="D3983" t="s">
        <v>42</v>
      </c>
      <c r="E3983" t="s">
        <v>3</v>
      </c>
      <c r="F3983" s="12">
        <v>6</v>
      </c>
      <c r="G3983" s="2">
        <v>526722</v>
      </c>
      <c r="H3983" t="s">
        <v>4</v>
      </c>
      <c r="J3983" t="s">
        <v>43</v>
      </c>
      <c r="K3983" s="9" t="str">
        <f t="shared" si="313"/>
        <v>Bắp bò muối gói 200g</v>
      </c>
      <c r="L3983" s="8" t="str">
        <f>VLOOKUP(K3983,'[1]Mã Misa'!$B$2:$D$74,2,0)</f>
        <v>Bắp bò muối 200g</v>
      </c>
      <c r="M3983" s="8" t="str">
        <f>VLOOKUP(L3983,'[1]Mã Misa'!$C$2:$D$74,2,0)</f>
        <v>BBM200</v>
      </c>
      <c r="N3983" s="2">
        <v>87787</v>
      </c>
      <c r="O3983" t="s">
        <v>5838</v>
      </c>
      <c r="P3983" s="8" t="str">
        <f t="shared" si="314"/>
        <v>0048791</v>
      </c>
      <c r="Q3983" s="8" t="e">
        <f t="shared" si="312"/>
        <v>#N/A</v>
      </c>
      <c r="R3983" s="19">
        <v>44557</v>
      </c>
      <c r="S3983" s="17" t="s">
        <v>1881</v>
      </c>
      <c r="T3983" s="8" t="str">
        <f t="shared" si="315"/>
        <v>VM+ HCM 28</v>
      </c>
      <c r="U3983" t="s">
        <v>11048</v>
      </c>
      <c r="Y3983" t="str">
        <f t="shared" si="316"/>
        <v>WINCOMHOCHIMINH</v>
      </c>
    </row>
    <row r="3984" spans="1:25" x14ac:dyDescent="0.2">
      <c r="A3984" t="s">
        <v>0</v>
      </c>
      <c r="B3984" t="s">
        <v>5839</v>
      </c>
      <c r="D3984" t="s">
        <v>27</v>
      </c>
      <c r="E3984" t="s">
        <v>3</v>
      </c>
      <c r="F3984" s="12">
        <v>1</v>
      </c>
      <c r="G3984" s="2">
        <v>61050</v>
      </c>
      <c r="H3984" t="s">
        <v>4</v>
      </c>
      <c r="J3984" t="s">
        <v>28</v>
      </c>
      <c r="K3984" s="9" t="str">
        <f t="shared" si="313"/>
        <v>_Giò sụn gà 250g</v>
      </c>
      <c r="L3984" s="8" t="str">
        <f>VLOOKUP(K3984,'[1]Mã Misa'!$B$2:$D$74,2,0)</f>
        <v>Giò sụn gà 250g</v>
      </c>
      <c r="M3984" s="8" t="str">
        <f>VLOOKUP(L3984,'[1]Mã Misa'!$C$2:$D$74,2,0)</f>
        <v>GSG250</v>
      </c>
      <c r="N3984" s="2">
        <v>61050</v>
      </c>
      <c r="O3984" t="s">
        <v>5840</v>
      </c>
      <c r="P3984" s="8" t="str">
        <f t="shared" si="314"/>
        <v>0164804</v>
      </c>
      <c r="Q3984" s="8" t="e">
        <f t="shared" si="312"/>
        <v>#N/A</v>
      </c>
      <c r="R3984" s="19">
        <v>44557</v>
      </c>
      <c r="S3984" s="17" t="s">
        <v>5841</v>
      </c>
      <c r="T3984" s="8" t="str">
        <f t="shared" si="315"/>
        <v>VM+ HNI Ng</v>
      </c>
      <c r="U3984" t="s">
        <v>11929</v>
      </c>
      <c r="Y3984" t="str">
        <f t="shared" si="316"/>
        <v>WINCOMHANOI</v>
      </c>
    </row>
    <row r="3985" spans="1:25" x14ac:dyDescent="0.2">
      <c r="A3985" t="s">
        <v>0</v>
      </c>
      <c r="B3985" t="s">
        <v>5839</v>
      </c>
      <c r="D3985" t="s">
        <v>2</v>
      </c>
      <c r="E3985" t="s">
        <v>3</v>
      </c>
      <c r="F3985" s="12">
        <v>3</v>
      </c>
      <c r="G3985" s="2">
        <v>212850</v>
      </c>
      <c r="H3985" t="s">
        <v>4</v>
      </c>
      <c r="J3985" t="s">
        <v>5</v>
      </c>
      <c r="K3985" s="9" t="str">
        <f t="shared" si="313"/>
        <v>_Chả nướng 300g</v>
      </c>
      <c r="L3985" s="8" t="str">
        <f>VLOOKUP(K3985,'[1]Mã Misa'!$B$2:$D$74,2,0)</f>
        <v>Chả nướng 300g</v>
      </c>
      <c r="M3985" s="8" t="str">
        <f>VLOOKUP(L3985,'[1]Mã Misa'!$C$2:$D$74,2,0)</f>
        <v>CN300</v>
      </c>
      <c r="N3985" s="2">
        <v>70950</v>
      </c>
      <c r="O3985" t="s">
        <v>5840</v>
      </c>
      <c r="P3985" s="8" t="str">
        <f t="shared" si="314"/>
        <v>0164804</v>
      </c>
      <c r="Q3985" s="8" t="e">
        <f t="shared" si="312"/>
        <v>#N/A</v>
      </c>
      <c r="R3985" s="19">
        <v>44557</v>
      </c>
      <c r="S3985" s="17" t="s">
        <v>5841</v>
      </c>
      <c r="T3985" s="8" t="str">
        <f t="shared" si="315"/>
        <v>VM+ HNI Ng</v>
      </c>
      <c r="U3985" t="s">
        <v>11929</v>
      </c>
      <c r="Y3985" t="str">
        <f t="shared" si="316"/>
        <v>WINCOMHANOI</v>
      </c>
    </row>
    <row r="3986" spans="1:25" x14ac:dyDescent="0.2">
      <c r="A3986" t="s">
        <v>0</v>
      </c>
      <c r="B3986" t="s">
        <v>5839</v>
      </c>
      <c r="D3986" t="s">
        <v>21</v>
      </c>
      <c r="E3986" t="s">
        <v>3</v>
      </c>
      <c r="F3986" s="12">
        <v>2</v>
      </c>
      <c r="G3986" s="2">
        <v>148500</v>
      </c>
      <c r="H3986" t="s">
        <v>4</v>
      </c>
      <c r="J3986" t="s">
        <v>22</v>
      </c>
      <c r="K3986" s="9" t="str">
        <f t="shared" si="313"/>
        <v>_Chả cốm 300g</v>
      </c>
      <c r="L3986" s="8" t="str">
        <f>VLOOKUP(K3986,'[1]Mã Misa'!$B$2:$D$74,2,0)</f>
        <v>Chả cốm 300g</v>
      </c>
      <c r="M3986" s="8" t="str">
        <f>VLOOKUP(L3986,'[1]Mã Misa'!$C$2:$D$74,2,0)</f>
        <v>CC300</v>
      </c>
      <c r="N3986" s="2">
        <v>74250</v>
      </c>
      <c r="O3986" t="s">
        <v>5840</v>
      </c>
      <c r="P3986" s="8" t="str">
        <f t="shared" si="314"/>
        <v>0164804</v>
      </c>
      <c r="Q3986" s="8" t="e">
        <f t="shared" si="312"/>
        <v>#N/A</v>
      </c>
      <c r="R3986" s="19">
        <v>44557</v>
      </c>
      <c r="S3986" s="17" t="s">
        <v>5841</v>
      </c>
      <c r="T3986" s="8" t="str">
        <f t="shared" si="315"/>
        <v>VM+ HNI Ng</v>
      </c>
      <c r="U3986" t="s">
        <v>11929</v>
      </c>
      <c r="Y3986" t="str">
        <f t="shared" si="316"/>
        <v>WINCOMHANOI</v>
      </c>
    </row>
    <row r="3987" spans="1:25" x14ac:dyDescent="0.2">
      <c r="A3987" t="s">
        <v>0</v>
      </c>
      <c r="B3987" t="s">
        <v>5842</v>
      </c>
      <c r="D3987" t="s">
        <v>8</v>
      </c>
      <c r="E3987" t="s">
        <v>3</v>
      </c>
      <c r="F3987" s="12">
        <v>8</v>
      </c>
      <c r="G3987" s="2">
        <v>843200</v>
      </c>
      <c r="H3987" t="s">
        <v>4</v>
      </c>
      <c r="J3987" t="s">
        <v>9</v>
      </c>
      <c r="K3987" s="9" t="str">
        <f t="shared" si="313"/>
        <v>_Đùi gà sốt cay 500g</v>
      </c>
      <c r="L3987" s="8" t="str">
        <f>VLOOKUP(K3987,'[1]Mã Misa'!$B$2:$D$74,2,0)</f>
        <v>Đùi gà sốt cay 500g</v>
      </c>
      <c r="M3987" s="8" t="str">
        <f>VLOOKUP(L3987,'[1]Mã Misa'!$C$2:$D$74,2,0)</f>
        <v>DGSC500</v>
      </c>
      <c r="N3987" s="2">
        <v>105400</v>
      </c>
      <c r="O3987" t="s">
        <v>5843</v>
      </c>
      <c r="P3987" s="8" t="str">
        <f t="shared" si="314"/>
        <v>0048794</v>
      </c>
      <c r="Q3987" s="8" t="e">
        <f t="shared" si="312"/>
        <v>#N/A</v>
      </c>
      <c r="R3987" s="19">
        <v>44557</v>
      </c>
      <c r="S3987" s="17" t="s">
        <v>5844</v>
      </c>
      <c r="T3987" s="8" t="str">
        <f t="shared" si="315"/>
        <v>VM+ HCM Ng</v>
      </c>
      <c r="U3987" t="s">
        <v>11930</v>
      </c>
      <c r="Y3987" t="str">
        <f t="shared" si="316"/>
        <v>WINCOMHOCHIMINH</v>
      </c>
    </row>
    <row r="3988" spans="1:25" x14ac:dyDescent="0.2">
      <c r="A3988" t="s">
        <v>0</v>
      </c>
      <c r="B3988" t="s">
        <v>5842</v>
      </c>
      <c r="D3988" t="s">
        <v>25</v>
      </c>
      <c r="E3988" t="s">
        <v>3</v>
      </c>
      <c r="F3988" s="12">
        <v>3</v>
      </c>
      <c r="G3988" s="2">
        <v>272250</v>
      </c>
      <c r="H3988" t="s">
        <v>4</v>
      </c>
      <c r="J3988" t="s">
        <v>26</v>
      </c>
      <c r="K3988" s="9" t="str">
        <f t="shared" si="313"/>
        <v>_Chân gà sốt cay 400g</v>
      </c>
      <c r="L3988" s="8" t="str">
        <f>VLOOKUP(K3988,'[1]Mã Misa'!$B$2:$D$74,2,0)</f>
        <v>Chân gà sốt cay 400g</v>
      </c>
      <c r="M3988" s="8" t="str">
        <f>VLOOKUP(L3988,'[1]Mã Misa'!$C$2:$D$74,2,0)</f>
        <v>CGSC400</v>
      </c>
      <c r="N3988" s="2">
        <v>90750</v>
      </c>
      <c r="O3988" t="s">
        <v>5843</v>
      </c>
      <c r="P3988" s="8" t="str">
        <f t="shared" si="314"/>
        <v>0048794</v>
      </c>
      <c r="Q3988" s="8" t="e">
        <f t="shared" si="312"/>
        <v>#N/A</v>
      </c>
      <c r="R3988" s="19">
        <v>44557</v>
      </c>
      <c r="S3988" s="17" t="s">
        <v>5844</v>
      </c>
      <c r="T3988" s="8" t="str">
        <f t="shared" si="315"/>
        <v>VM+ HCM Ng</v>
      </c>
      <c r="U3988" t="s">
        <v>11930</v>
      </c>
      <c r="Y3988" t="str">
        <f t="shared" si="316"/>
        <v>WINCOMHOCHIMINH</v>
      </c>
    </row>
    <row r="3989" spans="1:25" x14ac:dyDescent="0.2">
      <c r="A3989" t="s">
        <v>0</v>
      </c>
      <c r="B3989" t="s">
        <v>5842</v>
      </c>
      <c r="D3989" t="s">
        <v>40</v>
      </c>
      <c r="E3989" t="s">
        <v>3</v>
      </c>
      <c r="F3989" s="12">
        <v>2</v>
      </c>
      <c r="G3989" s="2">
        <v>118800</v>
      </c>
      <c r="H3989" t="s">
        <v>4</v>
      </c>
      <c r="J3989" t="s">
        <v>41</v>
      </c>
      <c r="K3989" s="9" t="str">
        <f t="shared" si="313"/>
        <v>_Giò lụa 250g</v>
      </c>
      <c r="L3989" s="8" t="str">
        <f>VLOOKUP(K3989,'[1]Mã Misa'!$B$2:$D$74,2,0)</f>
        <v>Giò lụa 250g</v>
      </c>
      <c r="M3989" s="8" t="str">
        <f>VLOOKUP(L3989,'[1]Mã Misa'!$C$2:$D$74,2,0)</f>
        <v>GL250</v>
      </c>
      <c r="N3989" s="2">
        <v>59400</v>
      </c>
      <c r="O3989" t="s">
        <v>5843</v>
      </c>
      <c r="P3989" s="8" t="str">
        <f t="shared" si="314"/>
        <v>0048794</v>
      </c>
      <c r="Q3989" s="8" t="e">
        <f t="shared" si="312"/>
        <v>#N/A</v>
      </c>
      <c r="R3989" s="19">
        <v>44557</v>
      </c>
      <c r="S3989" s="17" t="s">
        <v>5844</v>
      </c>
      <c r="T3989" s="8" t="str">
        <f t="shared" si="315"/>
        <v>VM+ HCM Ng</v>
      </c>
      <c r="U3989" t="s">
        <v>11930</v>
      </c>
      <c r="Y3989" t="str">
        <f t="shared" si="316"/>
        <v>WINCOMHOCHIMINH</v>
      </c>
    </row>
    <row r="3990" spans="1:25" x14ac:dyDescent="0.2">
      <c r="A3990" t="s">
        <v>0</v>
      </c>
      <c r="B3990" t="s">
        <v>5842</v>
      </c>
      <c r="D3990" t="s">
        <v>27</v>
      </c>
      <c r="E3990" t="s">
        <v>3</v>
      </c>
      <c r="F3990" s="12">
        <v>1</v>
      </c>
      <c r="G3990" s="2">
        <v>61050</v>
      </c>
      <c r="H3990" t="s">
        <v>4</v>
      </c>
      <c r="J3990" t="s">
        <v>28</v>
      </c>
      <c r="K3990" s="9" t="str">
        <f t="shared" si="313"/>
        <v>_Giò sụn gà 250g</v>
      </c>
      <c r="L3990" s="8" t="str">
        <f>VLOOKUP(K3990,'[1]Mã Misa'!$B$2:$D$74,2,0)</f>
        <v>Giò sụn gà 250g</v>
      </c>
      <c r="M3990" s="8" t="str">
        <f>VLOOKUP(L3990,'[1]Mã Misa'!$C$2:$D$74,2,0)</f>
        <v>GSG250</v>
      </c>
      <c r="N3990" s="2">
        <v>61050</v>
      </c>
      <c r="O3990" t="s">
        <v>5843</v>
      </c>
      <c r="P3990" s="8" t="str">
        <f t="shared" si="314"/>
        <v>0048794</v>
      </c>
      <c r="Q3990" s="8" t="e">
        <f t="shared" si="312"/>
        <v>#N/A</v>
      </c>
      <c r="R3990" s="19">
        <v>44557</v>
      </c>
      <c r="S3990" s="17" t="s">
        <v>5844</v>
      </c>
      <c r="T3990" s="8" t="str">
        <f t="shared" si="315"/>
        <v>VM+ HCM Ng</v>
      </c>
      <c r="U3990" t="s">
        <v>11930</v>
      </c>
      <c r="Y3990" t="str">
        <f t="shared" si="316"/>
        <v>WINCOMHOCHIMINH</v>
      </c>
    </row>
    <row r="3991" spans="1:25" x14ac:dyDescent="0.2">
      <c r="A3991" t="s">
        <v>0</v>
      </c>
      <c r="B3991" t="s">
        <v>5842</v>
      </c>
      <c r="D3991" t="s">
        <v>2</v>
      </c>
      <c r="E3991" t="s">
        <v>3</v>
      </c>
      <c r="F3991" s="12">
        <v>2</v>
      </c>
      <c r="G3991" s="2">
        <v>141900</v>
      </c>
      <c r="H3991" t="s">
        <v>4</v>
      </c>
      <c r="J3991" t="s">
        <v>5</v>
      </c>
      <c r="K3991" s="9" t="str">
        <f t="shared" si="313"/>
        <v>_Chả nướng 300g</v>
      </c>
      <c r="L3991" s="8" t="str">
        <f>VLOOKUP(K3991,'[1]Mã Misa'!$B$2:$D$74,2,0)</f>
        <v>Chả nướng 300g</v>
      </c>
      <c r="M3991" s="8" t="str">
        <f>VLOOKUP(L3991,'[1]Mã Misa'!$C$2:$D$74,2,0)</f>
        <v>CN300</v>
      </c>
      <c r="N3991" s="2">
        <v>70950</v>
      </c>
      <c r="O3991" t="s">
        <v>5843</v>
      </c>
      <c r="P3991" s="8" t="str">
        <f t="shared" si="314"/>
        <v>0048794</v>
      </c>
      <c r="Q3991" s="8" t="e">
        <f t="shared" si="312"/>
        <v>#N/A</v>
      </c>
      <c r="R3991" s="19">
        <v>44557</v>
      </c>
      <c r="S3991" s="17" t="s">
        <v>5844</v>
      </c>
      <c r="T3991" s="8" t="str">
        <f t="shared" si="315"/>
        <v>VM+ HCM Ng</v>
      </c>
      <c r="U3991" t="s">
        <v>11930</v>
      </c>
      <c r="Y3991" t="str">
        <f t="shared" si="316"/>
        <v>WINCOMHOCHIMINH</v>
      </c>
    </row>
    <row r="3992" spans="1:25" x14ac:dyDescent="0.2">
      <c r="A3992" t="s">
        <v>0</v>
      </c>
      <c r="B3992" t="s">
        <v>5842</v>
      </c>
      <c r="D3992" t="s">
        <v>21</v>
      </c>
      <c r="E3992" t="s">
        <v>3</v>
      </c>
      <c r="F3992" s="12">
        <v>2</v>
      </c>
      <c r="G3992" s="2">
        <v>148500</v>
      </c>
      <c r="H3992" t="s">
        <v>4</v>
      </c>
      <c r="J3992" t="s">
        <v>22</v>
      </c>
      <c r="K3992" s="9" t="str">
        <f t="shared" si="313"/>
        <v>_Chả cốm 300g</v>
      </c>
      <c r="L3992" s="8" t="str">
        <f>VLOOKUP(K3992,'[1]Mã Misa'!$B$2:$D$74,2,0)</f>
        <v>Chả cốm 300g</v>
      </c>
      <c r="M3992" s="8" t="str">
        <f>VLOOKUP(L3992,'[1]Mã Misa'!$C$2:$D$74,2,0)</f>
        <v>CC300</v>
      </c>
      <c r="N3992" s="2">
        <v>74250</v>
      </c>
      <c r="O3992" t="s">
        <v>5843</v>
      </c>
      <c r="P3992" s="8" t="str">
        <f t="shared" si="314"/>
        <v>0048794</v>
      </c>
      <c r="Q3992" s="8" t="e">
        <f t="shared" si="312"/>
        <v>#N/A</v>
      </c>
      <c r="R3992" s="19">
        <v>44557</v>
      </c>
      <c r="S3992" s="17" t="s">
        <v>5844</v>
      </c>
      <c r="T3992" s="8" t="str">
        <f t="shared" si="315"/>
        <v>VM+ HCM Ng</v>
      </c>
      <c r="U3992" t="s">
        <v>11930</v>
      </c>
      <c r="Y3992" t="str">
        <f t="shared" si="316"/>
        <v>WINCOMHOCHIMINH</v>
      </c>
    </row>
    <row r="3993" spans="1:25" x14ac:dyDescent="0.2">
      <c r="A3993" t="s">
        <v>0</v>
      </c>
      <c r="B3993" t="s">
        <v>5842</v>
      </c>
      <c r="D3993" t="s">
        <v>11</v>
      </c>
      <c r="E3993" t="s">
        <v>3</v>
      </c>
      <c r="F3993" s="12">
        <v>3</v>
      </c>
      <c r="G3993" s="2">
        <v>150546</v>
      </c>
      <c r="H3993" t="s">
        <v>4</v>
      </c>
      <c r="J3993" t="s">
        <v>12</v>
      </c>
      <c r="K3993" s="9" t="str">
        <f t="shared" si="313"/>
        <v>Giò tai lưỡi xào gói 250g</v>
      </c>
      <c r="L3993" s="8" t="str">
        <f>VLOOKUP(K3993,'[1]Mã Misa'!$B$2:$D$74,2,0)</f>
        <v>Giò Tai Lưỡi Xào 250g</v>
      </c>
      <c r="M3993" s="8" t="str">
        <f>VLOOKUP(L3993,'[1]Mã Misa'!$C$2:$D$74,2,0)</f>
        <v>GTLX250G</v>
      </c>
      <c r="N3993" s="2">
        <v>50182</v>
      </c>
      <c r="O3993" t="s">
        <v>5843</v>
      </c>
      <c r="P3993" s="8" t="str">
        <f t="shared" si="314"/>
        <v>0048794</v>
      </c>
      <c r="Q3993" s="8" t="e">
        <f t="shared" si="312"/>
        <v>#N/A</v>
      </c>
      <c r="R3993" s="19">
        <v>44557</v>
      </c>
      <c r="S3993" s="17" t="s">
        <v>5844</v>
      </c>
      <c r="T3993" s="8" t="str">
        <f t="shared" si="315"/>
        <v>VM+ HCM Ng</v>
      </c>
      <c r="U3993" t="s">
        <v>11930</v>
      </c>
      <c r="Y3993" t="str">
        <f t="shared" si="316"/>
        <v>WINCOMHOCHIMINH</v>
      </c>
    </row>
    <row r="3994" spans="1:25" x14ac:dyDescent="0.2">
      <c r="A3994" t="s">
        <v>0</v>
      </c>
      <c r="B3994" t="s">
        <v>5842</v>
      </c>
      <c r="D3994" t="s">
        <v>30</v>
      </c>
      <c r="E3994" t="s">
        <v>3</v>
      </c>
      <c r="F3994" s="12">
        <v>1</v>
      </c>
      <c r="G3994" s="2">
        <v>111058</v>
      </c>
      <c r="H3994" t="s">
        <v>4</v>
      </c>
      <c r="J3994" t="s">
        <v>31</v>
      </c>
      <c r="K3994" s="9" t="str">
        <f t="shared" si="313"/>
        <v>Gà muối gói 500g</v>
      </c>
      <c r="L3994" s="8" t="str">
        <f>VLOOKUP(K3994,'[1]Mã Misa'!$B$2:$D$74,2,0)</f>
        <v>Gà muối 500g</v>
      </c>
      <c r="M3994" s="8" t="str">
        <f>VLOOKUP(L3994,'[1]Mã Misa'!$C$2:$D$74,2,0)</f>
        <v>GM500</v>
      </c>
      <c r="N3994" s="2">
        <v>111058</v>
      </c>
      <c r="O3994" t="s">
        <v>5843</v>
      </c>
      <c r="P3994" s="8" t="str">
        <f t="shared" si="314"/>
        <v>0048794</v>
      </c>
      <c r="Q3994" s="8" t="e">
        <f t="shared" si="312"/>
        <v>#N/A</v>
      </c>
      <c r="R3994" s="19">
        <v>44557</v>
      </c>
      <c r="S3994" s="17" t="s">
        <v>5844</v>
      </c>
      <c r="T3994" s="8" t="str">
        <f t="shared" si="315"/>
        <v>VM+ HCM Ng</v>
      </c>
      <c r="U3994" t="s">
        <v>11930</v>
      </c>
      <c r="Y3994" t="str">
        <f t="shared" si="316"/>
        <v>WINCOMHOCHIMINH</v>
      </c>
    </row>
    <row r="3995" spans="1:25" x14ac:dyDescent="0.2">
      <c r="A3995" t="s">
        <v>0</v>
      </c>
      <c r="B3995" t="s">
        <v>5842</v>
      </c>
      <c r="D3995" t="s">
        <v>15</v>
      </c>
      <c r="E3995" t="s">
        <v>3</v>
      </c>
      <c r="F3995" s="12">
        <v>1</v>
      </c>
      <c r="G3995" s="2">
        <v>46000</v>
      </c>
      <c r="H3995" t="s">
        <v>4</v>
      </c>
      <c r="J3995" t="s">
        <v>16</v>
      </c>
      <c r="K3995" s="9" t="str">
        <f t="shared" si="313"/>
        <v>Mộc nấm hương gói 250g</v>
      </c>
      <c r="L3995" s="8" t="str">
        <f>VLOOKUP(K3995,'[1]Mã Misa'!$B$2:$D$74,2,0)</f>
        <v>Mộc Nấm Hương 250g</v>
      </c>
      <c r="M3995" s="8" t="str">
        <f>VLOOKUP(L3995,'[1]Mã Misa'!$C$2:$D$74,2,0)</f>
        <v>MNH250</v>
      </c>
      <c r="N3995" s="2">
        <v>46000</v>
      </c>
      <c r="O3995" t="s">
        <v>5843</v>
      </c>
      <c r="P3995" s="8" t="str">
        <f t="shared" si="314"/>
        <v>0048794</v>
      </c>
      <c r="Q3995" s="8" t="e">
        <f t="shared" si="312"/>
        <v>#N/A</v>
      </c>
      <c r="R3995" s="19">
        <v>44557</v>
      </c>
      <c r="S3995" s="17" t="s">
        <v>5844</v>
      </c>
      <c r="T3995" s="8" t="str">
        <f t="shared" si="315"/>
        <v>VM+ HCM Ng</v>
      </c>
      <c r="U3995" t="s">
        <v>11930</v>
      </c>
      <c r="Y3995" t="str">
        <f t="shared" si="316"/>
        <v>WINCOMHOCHIMINH</v>
      </c>
    </row>
    <row r="3996" spans="1:25" x14ac:dyDescent="0.2">
      <c r="A3996" t="s">
        <v>0</v>
      </c>
      <c r="B3996" t="s">
        <v>5845</v>
      </c>
      <c r="D3996" t="s">
        <v>42</v>
      </c>
      <c r="E3996" t="s">
        <v>3</v>
      </c>
      <c r="F3996" s="12">
        <v>8</v>
      </c>
      <c r="G3996" s="2">
        <v>702296</v>
      </c>
      <c r="H3996" t="s">
        <v>4</v>
      </c>
      <c r="J3996" t="s">
        <v>43</v>
      </c>
      <c r="K3996" s="9" t="str">
        <f t="shared" si="313"/>
        <v>Bắp bò muối gói 200g</v>
      </c>
      <c r="L3996" s="8" t="str">
        <f>VLOOKUP(K3996,'[1]Mã Misa'!$B$2:$D$74,2,0)</f>
        <v>Bắp bò muối 200g</v>
      </c>
      <c r="M3996" s="8" t="str">
        <f>VLOOKUP(L3996,'[1]Mã Misa'!$C$2:$D$74,2,0)</f>
        <v>BBM200</v>
      </c>
      <c r="N3996" s="2">
        <v>87787</v>
      </c>
      <c r="O3996" t="s">
        <v>5846</v>
      </c>
      <c r="P3996" s="8" t="str">
        <f t="shared" si="314"/>
        <v>0048795</v>
      </c>
      <c r="Q3996" s="8" t="e">
        <f t="shared" si="312"/>
        <v>#N/A</v>
      </c>
      <c r="R3996" s="19">
        <v>44557</v>
      </c>
      <c r="S3996" s="17" t="s">
        <v>5844</v>
      </c>
      <c r="T3996" s="8" t="str">
        <f t="shared" si="315"/>
        <v>VM+ HCM Ng</v>
      </c>
      <c r="U3996" t="s">
        <v>11930</v>
      </c>
      <c r="Y3996" t="str">
        <f t="shared" si="316"/>
        <v>WINCOMHOCHIMINH</v>
      </c>
    </row>
    <row r="3997" spans="1:25" x14ac:dyDescent="0.2">
      <c r="A3997" t="s">
        <v>0</v>
      </c>
      <c r="B3997" t="s">
        <v>5847</v>
      </c>
      <c r="D3997" t="s">
        <v>42</v>
      </c>
      <c r="E3997" t="s">
        <v>3</v>
      </c>
      <c r="F3997" s="12">
        <v>5</v>
      </c>
      <c r="G3997" s="2">
        <v>438935</v>
      </c>
      <c r="H3997" t="s">
        <v>4</v>
      </c>
      <c r="J3997" t="s">
        <v>43</v>
      </c>
      <c r="K3997" s="9" t="str">
        <f t="shared" si="313"/>
        <v>Bắp bò muối gói 200g</v>
      </c>
      <c r="L3997" s="8" t="str">
        <f>VLOOKUP(K3997,'[1]Mã Misa'!$B$2:$D$74,2,0)</f>
        <v>Bắp bò muối 200g</v>
      </c>
      <c r="M3997" s="8" t="str">
        <f>VLOOKUP(L3997,'[1]Mã Misa'!$C$2:$D$74,2,0)</f>
        <v>BBM200</v>
      </c>
      <c r="N3997" s="2">
        <v>87787</v>
      </c>
      <c r="O3997" t="s">
        <v>5848</v>
      </c>
      <c r="P3997" s="8" t="str">
        <f t="shared" si="314"/>
        <v>0001750</v>
      </c>
      <c r="Q3997" s="8" t="e">
        <f t="shared" si="312"/>
        <v>#N/A</v>
      </c>
      <c r="R3997" s="19">
        <v>44557</v>
      </c>
      <c r="S3997" s="17" t="s">
        <v>5849</v>
      </c>
      <c r="T3997" s="8" t="str">
        <f t="shared" si="315"/>
        <v>VM+ DLK 15</v>
      </c>
      <c r="U3997" t="s">
        <v>11931</v>
      </c>
      <c r="Y3997" t="str">
        <f t="shared" si="316"/>
        <v>WINCOMDAKLAK</v>
      </c>
    </row>
    <row r="3998" spans="1:25" x14ac:dyDescent="0.2">
      <c r="A3998" t="s">
        <v>0</v>
      </c>
      <c r="B3998" t="s">
        <v>5850</v>
      </c>
      <c r="D3998" t="s">
        <v>42</v>
      </c>
      <c r="E3998" t="s">
        <v>3</v>
      </c>
      <c r="F3998" s="12">
        <v>16</v>
      </c>
      <c r="G3998" s="2">
        <v>1404592</v>
      </c>
      <c r="H3998" t="s">
        <v>4</v>
      </c>
      <c r="J3998" t="s">
        <v>43</v>
      </c>
      <c r="K3998" s="9" t="str">
        <f t="shared" si="313"/>
        <v>Bắp bò muối gói 200g</v>
      </c>
      <c r="L3998" s="8" t="str">
        <f>VLOOKUP(K3998,'[1]Mã Misa'!$B$2:$D$74,2,0)</f>
        <v>Bắp bò muối 200g</v>
      </c>
      <c r="M3998" s="8" t="str">
        <f>VLOOKUP(L3998,'[1]Mã Misa'!$C$2:$D$74,2,0)</f>
        <v>BBM200</v>
      </c>
      <c r="N3998" s="2">
        <v>87787</v>
      </c>
      <c r="O3998" t="s">
        <v>3897</v>
      </c>
      <c r="P3998" s="8" t="str">
        <f t="shared" si="314"/>
        <v>0003526</v>
      </c>
      <c r="Q3998" s="8" t="e">
        <f t="shared" si="312"/>
        <v>#N/A</v>
      </c>
      <c r="R3998" s="19">
        <v>44557</v>
      </c>
      <c r="S3998" s="17" t="s">
        <v>5851</v>
      </c>
      <c r="T3998" s="8" t="str">
        <f t="shared" si="315"/>
        <v>VM+ VTU 09</v>
      </c>
      <c r="U3998" t="s">
        <v>11932</v>
      </c>
      <c r="Y3998" t="str">
        <f t="shared" si="316"/>
        <v>WINCOMVUNGTAU</v>
      </c>
    </row>
    <row r="3999" spans="1:25" x14ac:dyDescent="0.2">
      <c r="A3999" t="s">
        <v>0</v>
      </c>
      <c r="B3999" t="s">
        <v>5852</v>
      </c>
      <c r="D3999" t="s">
        <v>11</v>
      </c>
      <c r="E3999" t="s">
        <v>3</v>
      </c>
      <c r="F3999" s="12">
        <v>10</v>
      </c>
      <c r="G3999" s="2">
        <v>501820</v>
      </c>
      <c r="H3999" t="s">
        <v>4</v>
      </c>
      <c r="J3999" t="s">
        <v>12</v>
      </c>
      <c r="K3999" s="9" t="str">
        <f t="shared" si="313"/>
        <v>Giò tai lưỡi xào gói 250g</v>
      </c>
      <c r="L3999" s="8" t="str">
        <f>VLOOKUP(K3999,'[1]Mã Misa'!$B$2:$D$74,2,0)</f>
        <v>Giò Tai Lưỡi Xào 250g</v>
      </c>
      <c r="M3999" s="8" t="str">
        <f>VLOOKUP(L3999,'[1]Mã Misa'!$C$2:$D$74,2,0)</f>
        <v>GTLX250G</v>
      </c>
      <c r="N3999" s="2">
        <v>50182</v>
      </c>
      <c r="O3999" t="s">
        <v>5853</v>
      </c>
      <c r="P3999" s="8" t="str">
        <f t="shared" si="314"/>
        <v>0164805</v>
      </c>
      <c r="Q3999" s="8" t="e">
        <f t="shared" si="312"/>
        <v>#N/A</v>
      </c>
      <c r="R3999" s="19">
        <v>44557</v>
      </c>
      <c r="S3999" s="17" t="s">
        <v>5854</v>
      </c>
      <c r="T3999" s="8" t="str">
        <f t="shared" si="315"/>
        <v>VM+ HNI Al</v>
      </c>
      <c r="U3999" t="s">
        <v>11933</v>
      </c>
      <c r="Y3999" t="str">
        <f t="shared" si="316"/>
        <v>WINCOMHANOI</v>
      </c>
    </row>
    <row r="4000" spans="1:25" x14ac:dyDescent="0.2">
      <c r="A4000" t="s">
        <v>0</v>
      </c>
      <c r="B4000" t="s">
        <v>5855</v>
      </c>
      <c r="D4000" t="s">
        <v>42</v>
      </c>
      <c r="E4000" t="s">
        <v>3</v>
      </c>
      <c r="F4000" s="12">
        <v>5</v>
      </c>
      <c r="G4000" s="2">
        <v>438935</v>
      </c>
      <c r="H4000" t="s">
        <v>4</v>
      </c>
      <c r="J4000" t="s">
        <v>43</v>
      </c>
      <c r="K4000" s="9" t="str">
        <f t="shared" si="313"/>
        <v>Bắp bò muối gói 200g</v>
      </c>
      <c r="L4000" s="8" t="str">
        <f>VLOOKUP(K4000,'[1]Mã Misa'!$B$2:$D$74,2,0)</f>
        <v>Bắp bò muối 200g</v>
      </c>
      <c r="M4000" s="8" t="str">
        <f>VLOOKUP(L4000,'[1]Mã Misa'!$C$2:$D$74,2,0)</f>
        <v>BBM200</v>
      </c>
      <c r="N4000" s="2">
        <v>87787</v>
      </c>
      <c r="O4000" t="s">
        <v>5856</v>
      </c>
      <c r="P4000" s="8" t="str">
        <f t="shared" si="314"/>
        <v>0164806</v>
      </c>
      <c r="Q4000" s="8" t="e">
        <f t="shared" si="312"/>
        <v>#N/A</v>
      </c>
      <c r="R4000" s="19">
        <v>44557</v>
      </c>
      <c r="S4000" s="17" t="s">
        <v>5857</v>
      </c>
      <c r="T4000" s="8" t="str">
        <f t="shared" si="315"/>
        <v>VM+ HNI 74</v>
      </c>
      <c r="U4000" t="s">
        <v>11934</v>
      </c>
      <c r="Y4000" t="str">
        <f t="shared" si="316"/>
        <v>WINCOMHANOI</v>
      </c>
    </row>
    <row r="4001" spans="1:25" x14ac:dyDescent="0.2">
      <c r="A4001" t="s">
        <v>0</v>
      </c>
      <c r="B4001" t="s">
        <v>5858</v>
      </c>
      <c r="D4001" t="s">
        <v>42</v>
      </c>
      <c r="E4001" t="s">
        <v>3</v>
      </c>
      <c r="F4001" s="12">
        <v>3</v>
      </c>
      <c r="G4001" s="2">
        <v>263361</v>
      </c>
      <c r="H4001" t="s">
        <v>4</v>
      </c>
      <c r="J4001" t="s">
        <v>43</v>
      </c>
      <c r="K4001" s="9" t="str">
        <f t="shared" si="313"/>
        <v>Bắp bò muối gói 200g</v>
      </c>
      <c r="L4001" s="8" t="str">
        <f>VLOOKUP(K4001,'[1]Mã Misa'!$B$2:$D$74,2,0)</f>
        <v>Bắp bò muối 200g</v>
      </c>
      <c r="M4001" s="8" t="str">
        <f>VLOOKUP(L4001,'[1]Mã Misa'!$C$2:$D$74,2,0)</f>
        <v>BBM200</v>
      </c>
      <c r="N4001" s="2">
        <v>87787</v>
      </c>
      <c r="O4001" t="s">
        <v>5859</v>
      </c>
      <c r="P4001" s="8" t="str">
        <f t="shared" si="314"/>
        <v>0021353</v>
      </c>
      <c r="Q4001" s="8" t="e">
        <f t="shared" si="312"/>
        <v>#N/A</v>
      </c>
      <c r="R4001" s="19">
        <v>44557</v>
      </c>
      <c r="S4001" s="17" t="s">
        <v>5860</v>
      </c>
      <c r="T4001" s="8" t="str">
        <f t="shared" si="315"/>
        <v>VM+ DNG 41</v>
      </c>
      <c r="U4001" t="s">
        <v>11935</v>
      </c>
      <c r="Y4001" t="str">
        <f t="shared" si="316"/>
        <v>WINCOMDANANG</v>
      </c>
    </row>
    <row r="4002" spans="1:25" x14ac:dyDescent="0.2">
      <c r="A4002" t="s">
        <v>0</v>
      </c>
      <c r="B4002" t="s">
        <v>5861</v>
      </c>
      <c r="D4002" t="s">
        <v>42</v>
      </c>
      <c r="E4002" t="s">
        <v>3</v>
      </c>
      <c r="F4002" s="12">
        <v>4</v>
      </c>
      <c r="G4002" s="2">
        <v>351148</v>
      </c>
      <c r="H4002" t="s">
        <v>4</v>
      </c>
      <c r="J4002" t="s">
        <v>43</v>
      </c>
      <c r="K4002" s="9" t="str">
        <f t="shared" si="313"/>
        <v>Bắp bò muối gói 200g</v>
      </c>
      <c r="L4002" s="8" t="str">
        <f>VLOOKUP(K4002,'[1]Mã Misa'!$B$2:$D$74,2,0)</f>
        <v>Bắp bò muối 200g</v>
      </c>
      <c r="M4002" s="8" t="str">
        <f>VLOOKUP(L4002,'[1]Mã Misa'!$C$2:$D$74,2,0)</f>
        <v>BBM200</v>
      </c>
      <c r="N4002" s="2">
        <v>87787</v>
      </c>
      <c r="O4002" t="s">
        <v>5862</v>
      </c>
      <c r="P4002" s="8" t="str">
        <f t="shared" si="314"/>
        <v>0049618</v>
      </c>
      <c r="Q4002" s="8" t="e">
        <f t="shared" si="312"/>
        <v>#N/A</v>
      </c>
      <c r="R4002" s="19">
        <v>44560</v>
      </c>
      <c r="S4002" s="17" t="s">
        <v>678</v>
      </c>
      <c r="T4002" s="8" t="str">
        <f t="shared" si="315"/>
        <v>VM+ HCM 8/</v>
      </c>
      <c r="U4002" t="s">
        <v>10704</v>
      </c>
      <c r="Y4002" t="str">
        <f t="shared" si="316"/>
        <v>WINCOMHOCHIMINH</v>
      </c>
    </row>
    <row r="4003" spans="1:25" x14ac:dyDescent="0.2">
      <c r="A4003" t="s">
        <v>0</v>
      </c>
      <c r="B4003" t="s">
        <v>5863</v>
      </c>
      <c r="D4003" t="s">
        <v>27</v>
      </c>
      <c r="E4003" t="s">
        <v>3</v>
      </c>
      <c r="F4003" s="12">
        <v>1</v>
      </c>
      <c r="G4003" s="2">
        <v>61050</v>
      </c>
      <c r="H4003" t="s">
        <v>4</v>
      </c>
      <c r="J4003" t="s">
        <v>28</v>
      </c>
      <c r="K4003" s="9" t="str">
        <f t="shared" si="313"/>
        <v>_Giò sụn gà 250g</v>
      </c>
      <c r="L4003" s="8" t="str">
        <f>VLOOKUP(K4003,'[1]Mã Misa'!$B$2:$D$74,2,0)</f>
        <v>Giò sụn gà 250g</v>
      </c>
      <c r="M4003" s="8" t="str">
        <f>VLOOKUP(L4003,'[1]Mã Misa'!$C$2:$D$74,2,0)</f>
        <v>GSG250</v>
      </c>
      <c r="N4003" s="2">
        <v>61050</v>
      </c>
      <c r="O4003" t="s">
        <v>5864</v>
      </c>
      <c r="P4003" s="8" t="str">
        <f t="shared" si="314"/>
        <v>0048796</v>
      </c>
      <c r="Q4003" s="8" t="e">
        <f t="shared" si="312"/>
        <v>#N/A</v>
      </c>
      <c r="R4003" s="19">
        <v>44557</v>
      </c>
      <c r="S4003" s="17" t="s">
        <v>5865</v>
      </c>
      <c r="T4003" s="8" t="str">
        <f t="shared" si="315"/>
        <v>VM+ HCM 24</v>
      </c>
      <c r="U4003" t="s">
        <v>11936</v>
      </c>
      <c r="Y4003" t="str">
        <f t="shared" si="316"/>
        <v>WINCOMHOCHIMINH</v>
      </c>
    </row>
    <row r="4004" spans="1:25" x14ac:dyDescent="0.2">
      <c r="A4004" t="s">
        <v>0</v>
      </c>
      <c r="B4004" t="s">
        <v>5866</v>
      </c>
      <c r="D4004" t="s">
        <v>42</v>
      </c>
      <c r="E4004" t="s">
        <v>3</v>
      </c>
      <c r="F4004" s="12">
        <v>3</v>
      </c>
      <c r="G4004" s="2">
        <v>263361</v>
      </c>
      <c r="H4004" t="s">
        <v>4</v>
      </c>
      <c r="J4004" t="s">
        <v>43</v>
      </c>
      <c r="K4004" s="9" t="str">
        <f t="shared" si="313"/>
        <v>Bắp bò muối gói 200g</v>
      </c>
      <c r="L4004" s="8" t="str">
        <f>VLOOKUP(K4004,'[1]Mã Misa'!$B$2:$D$74,2,0)</f>
        <v>Bắp bò muối 200g</v>
      </c>
      <c r="M4004" s="8" t="str">
        <f>VLOOKUP(L4004,'[1]Mã Misa'!$C$2:$D$74,2,0)</f>
        <v>BBM200</v>
      </c>
      <c r="N4004" s="2">
        <v>87787</v>
      </c>
      <c r="O4004" t="s">
        <v>5867</v>
      </c>
      <c r="P4004" s="8" t="str">
        <f t="shared" si="314"/>
        <v>0021354</v>
      </c>
      <c r="Q4004" s="8" t="e">
        <f t="shared" si="312"/>
        <v>#N/A</v>
      </c>
      <c r="R4004" s="19">
        <v>44557</v>
      </c>
      <c r="S4004" s="17" t="s">
        <v>5868</v>
      </c>
      <c r="T4004" s="8" t="str">
        <f t="shared" si="315"/>
        <v>VM+ DNG 02</v>
      </c>
      <c r="U4004" t="s">
        <v>11937</v>
      </c>
      <c r="Y4004" t="str">
        <f t="shared" si="316"/>
        <v>WINCOMDANANG</v>
      </c>
    </row>
    <row r="4005" spans="1:25" x14ac:dyDescent="0.2">
      <c r="A4005" t="s">
        <v>0</v>
      </c>
      <c r="B4005" t="s">
        <v>5869</v>
      </c>
      <c r="D4005" t="s">
        <v>42</v>
      </c>
      <c r="E4005" t="s">
        <v>3</v>
      </c>
      <c r="F4005" s="12">
        <v>2</v>
      </c>
      <c r="G4005" s="2">
        <v>175574</v>
      </c>
      <c r="H4005" t="s">
        <v>4</v>
      </c>
      <c r="J4005" t="s">
        <v>43</v>
      </c>
      <c r="K4005" s="9" t="str">
        <f t="shared" si="313"/>
        <v>Bắp bò muối gói 200g</v>
      </c>
      <c r="L4005" s="8" t="str">
        <f>VLOOKUP(K4005,'[1]Mã Misa'!$B$2:$D$74,2,0)</f>
        <v>Bắp bò muối 200g</v>
      </c>
      <c r="M4005" s="8" t="str">
        <f>VLOOKUP(L4005,'[1]Mã Misa'!$C$2:$D$74,2,0)</f>
        <v>BBM200</v>
      </c>
      <c r="N4005" s="2">
        <v>87787</v>
      </c>
      <c r="O4005" t="s">
        <v>5870</v>
      </c>
      <c r="P4005" s="8" t="str">
        <f t="shared" si="314"/>
        <v>0003987</v>
      </c>
      <c r="Q4005" s="8" t="e">
        <f t="shared" si="312"/>
        <v>#N/A</v>
      </c>
      <c r="R4005" s="19">
        <v>44557</v>
      </c>
      <c r="S4005" s="17" t="s">
        <v>5871</v>
      </c>
      <c r="T4005" s="8" t="str">
        <f t="shared" si="315"/>
        <v>VM+ BNH Th</v>
      </c>
      <c r="U4005" t="s">
        <v>11938</v>
      </c>
      <c r="Y4005" t="str">
        <f t="shared" si="316"/>
        <v>WINCOMBACNINH</v>
      </c>
    </row>
    <row r="4006" spans="1:25" x14ac:dyDescent="0.2">
      <c r="A4006" t="s">
        <v>0</v>
      </c>
      <c r="B4006" t="s">
        <v>5872</v>
      </c>
      <c r="D4006" t="s">
        <v>42</v>
      </c>
      <c r="E4006" t="s">
        <v>3</v>
      </c>
      <c r="F4006" s="12">
        <v>4</v>
      </c>
      <c r="G4006" s="2">
        <v>351148</v>
      </c>
      <c r="H4006" t="s">
        <v>4</v>
      </c>
      <c r="J4006" t="s">
        <v>43</v>
      </c>
      <c r="K4006" s="9" t="str">
        <f t="shared" si="313"/>
        <v>Bắp bò muối gói 200g</v>
      </c>
      <c r="L4006" s="8" t="str">
        <f>VLOOKUP(K4006,'[1]Mã Misa'!$B$2:$D$74,2,0)</f>
        <v>Bắp bò muối 200g</v>
      </c>
      <c r="M4006" s="8" t="str">
        <f>VLOOKUP(L4006,'[1]Mã Misa'!$C$2:$D$74,2,0)</f>
        <v>BBM200</v>
      </c>
      <c r="N4006" s="2">
        <v>87787</v>
      </c>
      <c r="O4006" t="s">
        <v>5873</v>
      </c>
      <c r="P4006" s="8" t="str">
        <f t="shared" si="314"/>
        <v>0048798</v>
      </c>
      <c r="Q4006" s="8" t="e">
        <f t="shared" si="312"/>
        <v>#N/A</v>
      </c>
      <c r="R4006" s="19">
        <v>44557</v>
      </c>
      <c r="S4006" s="17" t="s">
        <v>5874</v>
      </c>
      <c r="T4006" s="8" t="str">
        <f t="shared" si="315"/>
        <v>VM+ HCM 19</v>
      </c>
      <c r="U4006" t="s">
        <v>11939</v>
      </c>
      <c r="Y4006" t="str">
        <f t="shared" si="316"/>
        <v>WINCOMHOCHIMINH</v>
      </c>
    </row>
    <row r="4007" spans="1:25" x14ac:dyDescent="0.2">
      <c r="A4007" t="s">
        <v>0</v>
      </c>
      <c r="B4007" t="s">
        <v>5875</v>
      </c>
      <c r="D4007" t="s">
        <v>42</v>
      </c>
      <c r="E4007" t="s">
        <v>3</v>
      </c>
      <c r="F4007" s="12">
        <v>3</v>
      </c>
      <c r="G4007" s="2">
        <v>263361</v>
      </c>
      <c r="H4007" t="s">
        <v>4</v>
      </c>
      <c r="J4007" t="s">
        <v>43</v>
      </c>
      <c r="K4007" s="9" t="str">
        <f t="shared" si="313"/>
        <v>Bắp bò muối gói 200g</v>
      </c>
      <c r="L4007" s="8" t="str">
        <f>VLOOKUP(K4007,'[1]Mã Misa'!$B$2:$D$74,2,0)</f>
        <v>Bắp bò muối 200g</v>
      </c>
      <c r="M4007" s="8" t="str">
        <f>VLOOKUP(L4007,'[1]Mã Misa'!$C$2:$D$74,2,0)</f>
        <v>BBM200</v>
      </c>
      <c r="N4007" s="2">
        <v>87787</v>
      </c>
      <c r="O4007" t="s">
        <v>5876</v>
      </c>
      <c r="P4007" s="8" t="str">
        <f t="shared" si="314"/>
        <v>0164810</v>
      </c>
      <c r="Q4007" s="8" t="e">
        <f t="shared" si="312"/>
        <v>#N/A</v>
      </c>
      <c r="R4007" s="19">
        <v>44557</v>
      </c>
      <c r="S4007" s="17" t="s">
        <v>5877</v>
      </c>
      <c r="T4007" s="8" t="str">
        <f t="shared" si="315"/>
        <v>VM+ HNI T1</v>
      </c>
      <c r="U4007" t="s">
        <v>11940</v>
      </c>
      <c r="Y4007" t="str">
        <f t="shared" si="316"/>
        <v>WINCOMHANOI</v>
      </c>
    </row>
    <row r="4008" spans="1:25" x14ac:dyDescent="0.2">
      <c r="A4008" t="s">
        <v>0</v>
      </c>
      <c r="B4008" t="s">
        <v>5878</v>
      </c>
      <c r="D4008" t="s">
        <v>30</v>
      </c>
      <c r="E4008" t="s">
        <v>3</v>
      </c>
      <c r="F4008" s="12">
        <v>1</v>
      </c>
      <c r="G4008" s="2">
        <v>111058</v>
      </c>
      <c r="H4008" t="s">
        <v>4</v>
      </c>
      <c r="J4008" t="s">
        <v>31</v>
      </c>
      <c r="K4008" s="9" t="str">
        <f t="shared" si="313"/>
        <v>Gà muối gói 500g</v>
      </c>
      <c r="L4008" s="8" t="str">
        <f>VLOOKUP(K4008,'[1]Mã Misa'!$B$2:$D$74,2,0)</f>
        <v>Gà muối 500g</v>
      </c>
      <c r="M4008" s="8" t="str">
        <f>VLOOKUP(L4008,'[1]Mã Misa'!$C$2:$D$74,2,0)</f>
        <v>GM500</v>
      </c>
      <c r="N4008" s="2">
        <v>111058</v>
      </c>
      <c r="O4008" t="s">
        <v>5879</v>
      </c>
      <c r="P4008" s="8" t="str">
        <f t="shared" si="314"/>
        <v>0164811</v>
      </c>
      <c r="Q4008" s="8" t="e">
        <f t="shared" si="312"/>
        <v>#N/A</v>
      </c>
      <c r="R4008" s="19">
        <v>44557</v>
      </c>
      <c r="S4008" s="17" t="s">
        <v>5880</v>
      </c>
      <c r="T4008" s="8" t="str">
        <f t="shared" si="315"/>
        <v>VM+ HNI 12</v>
      </c>
      <c r="U4008" t="s">
        <v>11941</v>
      </c>
      <c r="Y4008" t="str">
        <f t="shared" si="316"/>
        <v>WINCOMHANOI</v>
      </c>
    </row>
    <row r="4009" spans="1:25" x14ac:dyDescent="0.2">
      <c r="A4009" t="s">
        <v>0</v>
      </c>
      <c r="B4009" t="s">
        <v>5881</v>
      </c>
      <c r="D4009" t="s">
        <v>42</v>
      </c>
      <c r="E4009" t="s">
        <v>3</v>
      </c>
      <c r="F4009" s="12">
        <v>12</v>
      </c>
      <c r="G4009" s="2">
        <v>1053444</v>
      </c>
      <c r="H4009" t="s">
        <v>4</v>
      </c>
      <c r="J4009" t="s">
        <v>43</v>
      </c>
      <c r="K4009" s="9" t="str">
        <f t="shared" si="313"/>
        <v>Bắp bò muối gói 200g</v>
      </c>
      <c r="L4009" s="8" t="str">
        <f>VLOOKUP(K4009,'[1]Mã Misa'!$B$2:$D$74,2,0)</f>
        <v>Bắp bò muối 200g</v>
      </c>
      <c r="M4009" s="8" t="str">
        <f>VLOOKUP(L4009,'[1]Mã Misa'!$C$2:$D$74,2,0)</f>
        <v>BBM200</v>
      </c>
      <c r="N4009" s="2">
        <v>87787</v>
      </c>
      <c r="O4009" t="s">
        <v>5882</v>
      </c>
      <c r="P4009" s="8" t="str">
        <f t="shared" si="314"/>
        <v>0048799</v>
      </c>
      <c r="Q4009" s="8" t="e">
        <f t="shared" si="312"/>
        <v>#N/A</v>
      </c>
      <c r="R4009" s="19">
        <v>44557</v>
      </c>
      <c r="S4009" s="17" t="s">
        <v>5883</v>
      </c>
      <c r="T4009" s="8" t="str">
        <f t="shared" si="315"/>
        <v>VM+ HCM Vi</v>
      </c>
      <c r="U4009" t="s">
        <v>10995</v>
      </c>
      <c r="Y4009" t="str">
        <f t="shared" si="316"/>
        <v>WINCOMHOCHIMINH</v>
      </c>
    </row>
    <row r="4010" spans="1:25" x14ac:dyDescent="0.2">
      <c r="A4010" t="s">
        <v>0</v>
      </c>
      <c r="B4010" t="s">
        <v>5884</v>
      </c>
      <c r="D4010" t="s">
        <v>42</v>
      </c>
      <c r="E4010" t="s">
        <v>3</v>
      </c>
      <c r="F4010" s="12">
        <v>6</v>
      </c>
      <c r="G4010" s="2">
        <v>526722</v>
      </c>
      <c r="H4010" t="s">
        <v>4</v>
      </c>
      <c r="J4010" t="s">
        <v>43</v>
      </c>
      <c r="K4010" s="9" t="str">
        <f t="shared" si="313"/>
        <v>Bắp bò muối gói 200g</v>
      </c>
      <c r="L4010" s="8" t="str">
        <f>VLOOKUP(K4010,'[1]Mã Misa'!$B$2:$D$74,2,0)</f>
        <v>Bắp bò muối 200g</v>
      </c>
      <c r="M4010" s="8" t="str">
        <f>VLOOKUP(L4010,'[1]Mã Misa'!$C$2:$D$74,2,0)</f>
        <v>BBM200</v>
      </c>
      <c r="N4010" s="2">
        <v>87787</v>
      </c>
      <c r="O4010" t="s">
        <v>5885</v>
      </c>
      <c r="P4010" s="8" t="str">
        <f t="shared" si="314"/>
        <v>0164812</v>
      </c>
      <c r="Q4010" s="8" t="e">
        <f t="shared" si="312"/>
        <v>#N/A</v>
      </c>
      <c r="R4010" s="19">
        <v>44557</v>
      </c>
      <c r="S4010" s="17" t="s">
        <v>1409</v>
      </c>
      <c r="T4010" s="8" t="str">
        <f t="shared" si="315"/>
        <v>VM+ HNI 24</v>
      </c>
      <c r="U4010" t="s">
        <v>10917</v>
      </c>
      <c r="Y4010" t="str">
        <f t="shared" si="316"/>
        <v>WINCOMHANOI</v>
      </c>
    </row>
    <row r="4011" spans="1:25" x14ac:dyDescent="0.2">
      <c r="A4011" t="s">
        <v>0</v>
      </c>
      <c r="B4011" t="s">
        <v>5886</v>
      </c>
      <c r="D4011" t="s">
        <v>42</v>
      </c>
      <c r="E4011" t="s">
        <v>3</v>
      </c>
      <c r="F4011" s="12">
        <v>3</v>
      </c>
      <c r="G4011" s="2">
        <v>263361</v>
      </c>
      <c r="H4011" t="s">
        <v>4</v>
      </c>
      <c r="J4011" t="s">
        <v>43</v>
      </c>
      <c r="K4011" s="9" t="str">
        <f t="shared" si="313"/>
        <v>Bắp bò muối gói 200g</v>
      </c>
      <c r="L4011" s="8" t="str">
        <f>VLOOKUP(K4011,'[1]Mã Misa'!$B$2:$D$74,2,0)</f>
        <v>Bắp bò muối 200g</v>
      </c>
      <c r="M4011" s="8" t="str">
        <f>VLOOKUP(L4011,'[1]Mã Misa'!$C$2:$D$74,2,0)</f>
        <v>BBM200</v>
      </c>
      <c r="N4011" s="2">
        <v>87787</v>
      </c>
      <c r="O4011" t="s">
        <v>5887</v>
      </c>
      <c r="P4011" s="8" t="str">
        <f t="shared" si="314"/>
        <v>0001038</v>
      </c>
      <c r="Q4011" s="8" t="e">
        <f t="shared" si="312"/>
        <v>#N/A</v>
      </c>
      <c r="R4011" s="19">
        <v>44557</v>
      </c>
      <c r="S4011" s="17" t="s">
        <v>5888</v>
      </c>
      <c r="T4011" s="8" t="str">
        <f t="shared" si="315"/>
        <v>VM+ QNM 53</v>
      </c>
      <c r="U4011" t="s">
        <v>11942</v>
      </c>
      <c r="Y4011" t="str">
        <f t="shared" si="316"/>
        <v>WINCOMQUANGNAM</v>
      </c>
    </row>
    <row r="4012" spans="1:25" x14ac:dyDescent="0.2">
      <c r="A4012" t="s">
        <v>0</v>
      </c>
      <c r="B4012" t="s">
        <v>5889</v>
      </c>
      <c r="D4012" t="s">
        <v>42</v>
      </c>
      <c r="E4012" t="s">
        <v>3</v>
      </c>
      <c r="F4012" s="12">
        <v>5</v>
      </c>
      <c r="G4012" s="2">
        <v>438935</v>
      </c>
      <c r="H4012" t="s">
        <v>4</v>
      </c>
      <c r="J4012" t="s">
        <v>43</v>
      </c>
      <c r="K4012" s="9" t="str">
        <f t="shared" si="313"/>
        <v>Bắp bò muối gói 200g</v>
      </c>
      <c r="L4012" s="8" t="str">
        <f>VLOOKUP(K4012,'[1]Mã Misa'!$B$2:$D$74,2,0)</f>
        <v>Bắp bò muối 200g</v>
      </c>
      <c r="M4012" s="8" t="str">
        <f>VLOOKUP(L4012,'[1]Mã Misa'!$C$2:$D$74,2,0)</f>
        <v>BBM200</v>
      </c>
      <c r="N4012" s="2">
        <v>87787</v>
      </c>
      <c r="O4012" t="s">
        <v>5890</v>
      </c>
      <c r="P4012" s="8" t="str">
        <f t="shared" si="314"/>
        <v>0002302</v>
      </c>
      <c r="Q4012" s="8" t="e">
        <f t="shared" si="312"/>
        <v>#N/A</v>
      </c>
      <c r="R4012" s="19">
        <v>44557</v>
      </c>
      <c r="S4012" s="17" t="s">
        <v>3211</v>
      </c>
      <c r="T4012" s="8" t="str">
        <f t="shared" si="315"/>
        <v>VM+ HYN 71</v>
      </c>
      <c r="U4012" t="s">
        <v>11389</v>
      </c>
      <c r="Y4012" t="str">
        <f t="shared" si="316"/>
        <v>WINCOMHUNGYEN</v>
      </c>
    </row>
    <row r="4013" spans="1:25" x14ac:dyDescent="0.2">
      <c r="A4013" t="s">
        <v>0</v>
      </c>
      <c r="B4013" t="s">
        <v>5891</v>
      </c>
      <c r="D4013" t="s">
        <v>42</v>
      </c>
      <c r="E4013" t="s">
        <v>3</v>
      </c>
      <c r="F4013" s="12">
        <v>8</v>
      </c>
      <c r="G4013" s="2">
        <v>702296</v>
      </c>
      <c r="H4013" t="s">
        <v>4</v>
      </c>
      <c r="J4013" t="s">
        <v>43</v>
      </c>
      <c r="K4013" s="9" t="str">
        <f t="shared" si="313"/>
        <v>Bắp bò muối gói 200g</v>
      </c>
      <c r="L4013" s="8" t="str">
        <f>VLOOKUP(K4013,'[1]Mã Misa'!$B$2:$D$74,2,0)</f>
        <v>Bắp bò muối 200g</v>
      </c>
      <c r="M4013" s="8" t="str">
        <f>VLOOKUP(L4013,'[1]Mã Misa'!$C$2:$D$74,2,0)</f>
        <v>BBM200</v>
      </c>
      <c r="N4013" s="2">
        <v>87787</v>
      </c>
      <c r="O4013" t="s">
        <v>5892</v>
      </c>
      <c r="P4013" s="8" t="str">
        <f t="shared" si="314"/>
        <v>0048800</v>
      </c>
      <c r="Q4013" s="8" t="e">
        <f t="shared" si="312"/>
        <v>#N/A</v>
      </c>
      <c r="R4013" s="19">
        <v>44557</v>
      </c>
      <c r="S4013" s="17" t="s">
        <v>65</v>
      </c>
      <c r="T4013" s="8" t="str">
        <f t="shared" si="315"/>
        <v>VM+ HCM 47</v>
      </c>
      <c r="U4013" t="s">
        <v>10517</v>
      </c>
      <c r="Y4013" t="str">
        <f t="shared" si="316"/>
        <v>WINCOMHOCHIMINH</v>
      </c>
    </row>
    <row r="4014" spans="1:25" x14ac:dyDescent="0.2">
      <c r="A4014" t="s">
        <v>0</v>
      </c>
      <c r="B4014" t="s">
        <v>5893</v>
      </c>
      <c r="D4014" t="s">
        <v>8</v>
      </c>
      <c r="E4014" t="s">
        <v>3</v>
      </c>
      <c r="F4014" s="12">
        <v>1</v>
      </c>
      <c r="G4014" s="2">
        <v>105400</v>
      </c>
      <c r="H4014" t="s">
        <v>4</v>
      </c>
      <c r="J4014" t="s">
        <v>9</v>
      </c>
      <c r="K4014" s="9" t="str">
        <f t="shared" si="313"/>
        <v>_Đùi gà sốt cay 500g</v>
      </c>
      <c r="L4014" s="8" t="str">
        <f>VLOOKUP(K4014,'[1]Mã Misa'!$B$2:$D$74,2,0)</f>
        <v>Đùi gà sốt cay 500g</v>
      </c>
      <c r="M4014" s="8" t="str">
        <f>VLOOKUP(L4014,'[1]Mã Misa'!$C$2:$D$74,2,0)</f>
        <v>DGSC500</v>
      </c>
      <c r="N4014" s="2">
        <v>105400</v>
      </c>
      <c r="O4014" t="s">
        <v>5894</v>
      </c>
      <c r="P4014" s="8" t="str">
        <f t="shared" si="314"/>
        <v>0048801</v>
      </c>
      <c r="Q4014" s="8" t="e">
        <f t="shared" si="312"/>
        <v>#N/A</v>
      </c>
      <c r="R4014" s="19">
        <v>44557</v>
      </c>
      <c r="S4014" s="17" t="s">
        <v>3680</v>
      </c>
      <c r="T4014" s="8" t="str">
        <f t="shared" si="315"/>
        <v>VM+ HCM Th</v>
      </c>
      <c r="U4014" t="s">
        <v>11501</v>
      </c>
      <c r="Y4014" t="str">
        <f t="shared" si="316"/>
        <v>WINCOMHOCHIMINH</v>
      </c>
    </row>
    <row r="4015" spans="1:25" x14ac:dyDescent="0.2">
      <c r="A4015" t="s">
        <v>0</v>
      </c>
      <c r="B4015" t="s">
        <v>5893</v>
      </c>
      <c r="D4015" t="s">
        <v>25</v>
      </c>
      <c r="E4015" t="s">
        <v>3</v>
      </c>
      <c r="F4015" s="12">
        <v>3</v>
      </c>
      <c r="G4015" s="2">
        <v>272250</v>
      </c>
      <c r="H4015" t="s">
        <v>4</v>
      </c>
      <c r="J4015" t="s">
        <v>26</v>
      </c>
      <c r="K4015" s="9" t="str">
        <f t="shared" si="313"/>
        <v>_Chân gà sốt cay 400g</v>
      </c>
      <c r="L4015" s="8" t="str">
        <f>VLOOKUP(K4015,'[1]Mã Misa'!$B$2:$D$74,2,0)</f>
        <v>Chân gà sốt cay 400g</v>
      </c>
      <c r="M4015" s="8" t="str">
        <f>VLOOKUP(L4015,'[1]Mã Misa'!$C$2:$D$74,2,0)</f>
        <v>CGSC400</v>
      </c>
      <c r="N4015" s="2">
        <v>90750</v>
      </c>
      <c r="O4015" t="s">
        <v>5894</v>
      </c>
      <c r="P4015" s="8" t="str">
        <f t="shared" si="314"/>
        <v>0048801</v>
      </c>
      <c r="Q4015" s="8" t="e">
        <f t="shared" si="312"/>
        <v>#N/A</v>
      </c>
      <c r="R4015" s="19">
        <v>44557</v>
      </c>
      <c r="S4015" s="17" t="s">
        <v>3680</v>
      </c>
      <c r="T4015" s="8" t="str">
        <f t="shared" si="315"/>
        <v>VM+ HCM Th</v>
      </c>
      <c r="U4015" t="s">
        <v>11501</v>
      </c>
      <c r="Y4015" t="str">
        <f t="shared" si="316"/>
        <v>WINCOMHOCHIMINH</v>
      </c>
    </row>
    <row r="4016" spans="1:25" x14ac:dyDescent="0.2">
      <c r="A4016" t="s">
        <v>0</v>
      </c>
      <c r="B4016" t="s">
        <v>5893</v>
      </c>
      <c r="D4016" t="s">
        <v>121</v>
      </c>
      <c r="E4016" t="s">
        <v>3</v>
      </c>
      <c r="F4016" s="12">
        <v>1</v>
      </c>
      <c r="G4016" s="2">
        <v>73431</v>
      </c>
      <c r="H4016" t="s">
        <v>4</v>
      </c>
      <c r="J4016" t="s">
        <v>122</v>
      </c>
      <c r="K4016" s="9" t="str">
        <f t="shared" si="313"/>
        <v>Chân giò heo muối gói 300g</v>
      </c>
      <c r="L4016" s="8" t="str">
        <f>VLOOKUP(K4016,'[1]Mã Misa'!$B$2:$D$74,2,0)</f>
        <v>Chân giò heo muối 300g</v>
      </c>
      <c r="M4016" s="8" t="str">
        <f>VLOOKUP(L4016,'[1]Mã Misa'!$C$2:$D$74,2,0)</f>
        <v>CGM300</v>
      </c>
      <c r="N4016" s="2">
        <v>73431</v>
      </c>
      <c r="O4016" t="s">
        <v>5894</v>
      </c>
      <c r="P4016" s="8" t="str">
        <f t="shared" si="314"/>
        <v>0048801</v>
      </c>
      <c r="Q4016" s="8" t="e">
        <f t="shared" si="312"/>
        <v>#N/A</v>
      </c>
      <c r="R4016" s="19">
        <v>44557</v>
      </c>
      <c r="S4016" s="17" t="s">
        <v>3680</v>
      </c>
      <c r="T4016" s="8" t="str">
        <f t="shared" si="315"/>
        <v>VM+ HCM Th</v>
      </c>
      <c r="U4016" t="s">
        <v>11501</v>
      </c>
      <c r="Y4016" t="str">
        <f t="shared" si="316"/>
        <v>WINCOMHOCHIMINH</v>
      </c>
    </row>
    <row r="4017" spans="1:25" x14ac:dyDescent="0.2">
      <c r="A4017" t="s">
        <v>0</v>
      </c>
      <c r="B4017" t="s">
        <v>5895</v>
      </c>
      <c r="D4017" t="s">
        <v>42</v>
      </c>
      <c r="E4017" t="s">
        <v>3</v>
      </c>
      <c r="F4017" s="12">
        <v>5</v>
      </c>
      <c r="G4017" s="2">
        <v>438935</v>
      </c>
      <c r="H4017" t="s">
        <v>4</v>
      </c>
      <c r="J4017" t="s">
        <v>43</v>
      </c>
      <c r="K4017" s="9" t="str">
        <f t="shared" si="313"/>
        <v>Bắp bò muối gói 200g</v>
      </c>
      <c r="L4017" s="8" t="str">
        <f>VLOOKUP(K4017,'[1]Mã Misa'!$B$2:$D$74,2,0)</f>
        <v>Bắp bò muối 200g</v>
      </c>
      <c r="M4017" s="8" t="str">
        <f>VLOOKUP(L4017,'[1]Mã Misa'!$C$2:$D$74,2,0)</f>
        <v>BBM200</v>
      </c>
      <c r="N4017" s="2">
        <v>87787</v>
      </c>
      <c r="O4017" t="s">
        <v>5896</v>
      </c>
      <c r="P4017" s="8" t="str">
        <f t="shared" si="314"/>
        <v>0164817</v>
      </c>
      <c r="Q4017" s="8" t="e">
        <f t="shared" si="312"/>
        <v>#N/A</v>
      </c>
      <c r="R4017" s="19">
        <v>44557</v>
      </c>
      <c r="S4017" s="17" t="s">
        <v>672</v>
      </c>
      <c r="T4017" s="8" t="str">
        <f t="shared" si="315"/>
        <v>VM+ HNI Th</v>
      </c>
      <c r="U4017" t="s">
        <v>10702</v>
      </c>
      <c r="Y4017" t="str">
        <f t="shared" si="316"/>
        <v>WINCOMHANOI</v>
      </c>
    </row>
    <row r="4018" spans="1:25" x14ac:dyDescent="0.2">
      <c r="A4018" t="s">
        <v>0</v>
      </c>
      <c r="B4018" t="s">
        <v>5897</v>
      </c>
      <c r="D4018" t="s">
        <v>25</v>
      </c>
      <c r="E4018" t="s">
        <v>3</v>
      </c>
      <c r="F4018" s="12">
        <v>1</v>
      </c>
      <c r="G4018" s="2">
        <v>90750</v>
      </c>
      <c r="H4018" t="s">
        <v>4</v>
      </c>
      <c r="J4018" t="s">
        <v>26</v>
      </c>
      <c r="K4018" s="9" t="str">
        <f t="shared" si="313"/>
        <v>_Chân gà sốt cay 400g</v>
      </c>
      <c r="L4018" s="8" t="str">
        <f>VLOOKUP(K4018,'[1]Mã Misa'!$B$2:$D$74,2,0)</f>
        <v>Chân gà sốt cay 400g</v>
      </c>
      <c r="M4018" s="8" t="str">
        <f>VLOOKUP(L4018,'[1]Mã Misa'!$C$2:$D$74,2,0)</f>
        <v>CGSC400</v>
      </c>
      <c r="N4018" s="2">
        <v>90750</v>
      </c>
      <c r="O4018" t="s">
        <v>5898</v>
      </c>
      <c r="P4018" s="8" t="str">
        <f t="shared" si="314"/>
        <v>0013662</v>
      </c>
      <c r="Q4018" s="8" t="e">
        <f t="shared" si="312"/>
        <v>#N/A</v>
      </c>
      <c r="R4018" s="19">
        <v>44557</v>
      </c>
      <c r="S4018" s="17" t="s">
        <v>5899</v>
      </c>
      <c r="T4018" s="8" t="str">
        <f t="shared" si="315"/>
        <v>VM+ QNH Kh</v>
      </c>
      <c r="U4018" t="s">
        <v>11943</v>
      </c>
      <c r="Y4018" t="str">
        <f t="shared" si="316"/>
        <v>WINCOMQUANGNINH</v>
      </c>
    </row>
    <row r="4019" spans="1:25" x14ac:dyDescent="0.2">
      <c r="A4019" t="s">
        <v>0</v>
      </c>
      <c r="B4019" t="s">
        <v>5900</v>
      </c>
      <c r="D4019" t="s">
        <v>42</v>
      </c>
      <c r="E4019" t="s">
        <v>3</v>
      </c>
      <c r="F4019" s="12">
        <v>8</v>
      </c>
      <c r="G4019" s="2">
        <v>702296</v>
      </c>
      <c r="H4019" t="s">
        <v>4</v>
      </c>
      <c r="J4019" t="s">
        <v>43</v>
      </c>
      <c r="K4019" s="9" t="str">
        <f t="shared" si="313"/>
        <v>Bắp bò muối gói 200g</v>
      </c>
      <c r="L4019" s="8" t="str">
        <f>VLOOKUP(K4019,'[1]Mã Misa'!$B$2:$D$74,2,0)</f>
        <v>Bắp bò muối 200g</v>
      </c>
      <c r="M4019" s="8" t="str">
        <f>VLOOKUP(L4019,'[1]Mã Misa'!$C$2:$D$74,2,0)</f>
        <v>BBM200</v>
      </c>
      <c r="N4019" s="2">
        <v>87787</v>
      </c>
      <c r="O4019" t="s">
        <v>5901</v>
      </c>
      <c r="P4019" s="8" t="str">
        <f t="shared" si="314"/>
        <v>0048804</v>
      </c>
      <c r="Q4019" s="8" t="e">
        <f t="shared" si="312"/>
        <v>#N/A</v>
      </c>
      <c r="R4019" s="19">
        <v>44557</v>
      </c>
      <c r="S4019" s="17" t="s">
        <v>2724</v>
      </c>
      <c r="T4019" s="8" t="str">
        <f t="shared" si="315"/>
        <v>VM+ HCM 00</v>
      </c>
      <c r="U4019" t="s">
        <v>11272</v>
      </c>
      <c r="Y4019" t="str">
        <f t="shared" si="316"/>
        <v>WINCOMHOCHIMINH</v>
      </c>
    </row>
    <row r="4020" spans="1:25" x14ac:dyDescent="0.2">
      <c r="A4020" t="s">
        <v>0</v>
      </c>
      <c r="B4020" t="s">
        <v>5902</v>
      </c>
      <c r="D4020" t="s">
        <v>42</v>
      </c>
      <c r="E4020" t="s">
        <v>3</v>
      </c>
      <c r="F4020" s="12">
        <v>5</v>
      </c>
      <c r="G4020" s="2">
        <v>438935</v>
      </c>
      <c r="H4020" t="s">
        <v>4</v>
      </c>
      <c r="J4020" t="s">
        <v>43</v>
      </c>
      <c r="K4020" s="9" t="str">
        <f t="shared" si="313"/>
        <v>Bắp bò muối gói 200g</v>
      </c>
      <c r="L4020" s="8" t="str">
        <f>VLOOKUP(K4020,'[1]Mã Misa'!$B$2:$D$74,2,0)</f>
        <v>Bắp bò muối 200g</v>
      </c>
      <c r="M4020" s="8" t="str">
        <f>VLOOKUP(L4020,'[1]Mã Misa'!$C$2:$D$74,2,0)</f>
        <v>BBM200</v>
      </c>
      <c r="N4020" s="2">
        <v>87787</v>
      </c>
      <c r="O4020" t="s">
        <v>5903</v>
      </c>
      <c r="P4020" s="8" t="str">
        <f t="shared" si="314"/>
        <v>0013664</v>
      </c>
      <c r="Q4020" s="8" t="e">
        <f t="shared" si="312"/>
        <v>#N/A</v>
      </c>
      <c r="R4020" s="19">
        <v>44557</v>
      </c>
      <c r="S4020" s="17" t="s">
        <v>2159</v>
      </c>
      <c r="T4020" s="8" t="str">
        <f t="shared" si="315"/>
        <v xml:space="preserve">VM+ QNH Ô </v>
      </c>
      <c r="U4020" t="s">
        <v>11120</v>
      </c>
      <c r="Y4020" t="str">
        <f t="shared" si="316"/>
        <v>WINCOMQUANGNINH</v>
      </c>
    </row>
    <row r="4021" spans="1:25" x14ac:dyDescent="0.2">
      <c r="A4021" t="s">
        <v>0</v>
      </c>
      <c r="B4021" t="s">
        <v>5902</v>
      </c>
      <c r="D4021" t="s">
        <v>30</v>
      </c>
      <c r="E4021" t="s">
        <v>3</v>
      </c>
      <c r="F4021" s="12">
        <v>1</v>
      </c>
      <c r="G4021" s="2">
        <v>111058</v>
      </c>
      <c r="H4021" t="s">
        <v>4</v>
      </c>
      <c r="J4021" t="s">
        <v>31</v>
      </c>
      <c r="K4021" s="9" t="str">
        <f t="shared" si="313"/>
        <v>Gà muối gói 500g</v>
      </c>
      <c r="L4021" s="8" t="str">
        <f>VLOOKUP(K4021,'[1]Mã Misa'!$B$2:$D$74,2,0)</f>
        <v>Gà muối 500g</v>
      </c>
      <c r="M4021" s="8" t="str">
        <f>VLOOKUP(L4021,'[1]Mã Misa'!$C$2:$D$74,2,0)</f>
        <v>GM500</v>
      </c>
      <c r="N4021" s="2">
        <v>111058</v>
      </c>
      <c r="O4021" t="s">
        <v>5903</v>
      </c>
      <c r="P4021" s="8" t="str">
        <f t="shared" si="314"/>
        <v>0013664</v>
      </c>
      <c r="Q4021" s="8" t="e">
        <f t="shared" si="312"/>
        <v>#N/A</v>
      </c>
      <c r="R4021" s="19">
        <v>44557</v>
      </c>
      <c r="S4021" s="17" t="s">
        <v>2159</v>
      </c>
      <c r="T4021" s="8" t="str">
        <f t="shared" si="315"/>
        <v xml:space="preserve">VM+ QNH Ô </v>
      </c>
      <c r="U4021" t="s">
        <v>11120</v>
      </c>
      <c r="Y4021" t="str">
        <f t="shared" si="316"/>
        <v>WINCOMQUANGNINH</v>
      </c>
    </row>
    <row r="4022" spans="1:25" x14ac:dyDescent="0.2">
      <c r="A4022" t="s">
        <v>0</v>
      </c>
      <c r="B4022" t="s">
        <v>5904</v>
      </c>
      <c r="D4022" t="s">
        <v>42</v>
      </c>
      <c r="E4022" t="s">
        <v>3</v>
      </c>
      <c r="F4022" s="12">
        <v>9</v>
      </c>
      <c r="G4022" s="2">
        <v>790083</v>
      </c>
      <c r="H4022" t="s">
        <v>4</v>
      </c>
      <c r="J4022" t="s">
        <v>43</v>
      </c>
      <c r="K4022" s="9" t="str">
        <f t="shared" si="313"/>
        <v>Bắp bò muối gói 200g</v>
      </c>
      <c r="L4022" s="8" t="str">
        <f>VLOOKUP(K4022,'[1]Mã Misa'!$B$2:$D$74,2,0)</f>
        <v>Bắp bò muối 200g</v>
      </c>
      <c r="M4022" s="8" t="str">
        <f>VLOOKUP(L4022,'[1]Mã Misa'!$C$2:$D$74,2,0)</f>
        <v>BBM200</v>
      </c>
      <c r="N4022" s="2">
        <v>87787</v>
      </c>
      <c r="O4022" t="s">
        <v>3146</v>
      </c>
      <c r="P4022" s="8" t="str">
        <f t="shared" si="314"/>
        <v>0003487</v>
      </c>
      <c r="Q4022" s="8" t="e">
        <f t="shared" si="312"/>
        <v>#N/A</v>
      </c>
      <c r="R4022" s="19">
        <v>44548</v>
      </c>
      <c r="S4022" s="17" t="s">
        <v>1733</v>
      </c>
      <c r="T4022" s="8" t="str">
        <f t="shared" si="315"/>
        <v>VM+ HDG 29</v>
      </c>
      <c r="U4022" t="s">
        <v>11009</v>
      </c>
      <c r="Y4022" t="str">
        <f t="shared" si="316"/>
        <v>WINCOMHAIDUONG</v>
      </c>
    </row>
    <row r="4023" spans="1:25" x14ac:dyDescent="0.2">
      <c r="A4023" t="s">
        <v>0</v>
      </c>
      <c r="B4023" t="s">
        <v>5905</v>
      </c>
      <c r="D4023" t="s">
        <v>42</v>
      </c>
      <c r="E4023" t="s">
        <v>3</v>
      </c>
      <c r="F4023" s="12">
        <v>4</v>
      </c>
      <c r="G4023" s="2">
        <v>351148</v>
      </c>
      <c r="H4023" t="s">
        <v>4</v>
      </c>
      <c r="J4023" t="s">
        <v>43</v>
      </c>
      <c r="K4023" s="9" t="str">
        <f t="shared" si="313"/>
        <v>Bắp bò muối gói 200g</v>
      </c>
      <c r="L4023" s="8" t="str">
        <f>VLOOKUP(K4023,'[1]Mã Misa'!$B$2:$D$74,2,0)</f>
        <v>Bắp bò muối 200g</v>
      </c>
      <c r="M4023" s="8" t="str">
        <f>VLOOKUP(L4023,'[1]Mã Misa'!$C$2:$D$74,2,0)</f>
        <v>BBM200</v>
      </c>
      <c r="N4023" s="2">
        <v>87787</v>
      </c>
      <c r="O4023" t="s">
        <v>5906</v>
      </c>
      <c r="P4023" s="8" t="str">
        <f t="shared" si="314"/>
        <v>0013667</v>
      </c>
      <c r="Q4023" s="8" t="e">
        <f t="shared" si="312"/>
        <v>#N/A</v>
      </c>
      <c r="R4023" s="19">
        <v>44557</v>
      </c>
      <c r="S4023" s="17" t="s">
        <v>2692</v>
      </c>
      <c r="T4023" s="8" t="str">
        <f t="shared" si="315"/>
        <v>VM+ QNH Dự</v>
      </c>
      <c r="U4023" t="s">
        <v>11264</v>
      </c>
      <c r="Y4023" t="str">
        <f t="shared" si="316"/>
        <v>WINCOMQUANGNINH</v>
      </c>
    </row>
    <row r="4024" spans="1:25" x14ac:dyDescent="0.2">
      <c r="A4024" t="s">
        <v>0</v>
      </c>
      <c r="B4024" t="s">
        <v>5907</v>
      </c>
      <c r="D4024" t="s">
        <v>42</v>
      </c>
      <c r="E4024" t="s">
        <v>3</v>
      </c>
      <c r="F4024" s="12">
        <v>7</v>
      </c>
      <c r="G4024" s="2">
        <v>614509</v>
      </c>
      <c r="H4024" t="s">
        <v>4</v>
      </c>
      <c r="J4024" t="s">
        <v>43</v>
      </c>
      <c r="K4024" s="9" t="str">
        <f t="shared" si="313"/>
        <v>Bắp bò muối gói 200g</v>
      </c>
      <c r="L4024" s="8" t="str">
        <f>VLOOKUP(K4024,'[1]Mã Misa'!$B$2:$D$74,2,0)</f>
        <v>Bắp bò muối 200g</v>
      </c>
      <c r="M4024" s="8" t="str">
        <f>VLOOKUP(L4024,'[1]Mã Misa'!$C$2:$D$74,2,0)</f>
        <v>BBM200</v>
      </c>
      <c r="N4024" s="2">
        <v>87787</v>
      </c>
      <c r="O4024" t="s">
        <v>5908</v>
      </c>
      <c r="P4024" s="8" t="str">
        <f t="shared" si="314"/>
        <v>0164821</v>
      </c>
      <c r="Q4024" s="8" t="e">
        <f t="shared" si="312"/>
        <v>#N/A</v>
      </c>
      <c r="R4024" s="19">
        <v>44557</v>
      </c>
      <c r="S4024" s="17" t="s">
        <v>2786</v>
      </c>
      <c r="T4024" s="8" t="str">
        <f t="shared" si="315"/>
        <v>VM+ HNI 70</v>
      </c>
      <c r="U4024" t="s">
        <v>11286</v>
      </c>
      <c r="Y4024" t="str">
        <f t="shared" si="316"/>
        <v>WINCOMHANOI</v>
      </c>
    </row>
    <row r="4025" spans="1:25" x14ac:dyDescent="0.2">
      <c r="A4025" t="s">
        <v>0</v>
      </c>
      <c r="B4025" t="s">
        <v>5909</v>
      </c>
      <c r="D4025" t="s">
        <v>42</v>
      </c>
      <c r="E4025" t="s">
        <v>3</v>
      </c>
      <c r="F4025" s="12">
        <v>4</v>
      </c>
      <c r="G4025" s="2">
        <v>351148</v>
      </c>
      <c r="H4025" t="s">
        <v>4</v>
      </c>
      <c r="J4025" t="s">
        <v>43</v>
      </c>
      <c r="K4025" s="9" t="str">
        <f t="shared" si="313"/>
        <v>Bắp bò muối gói 200g</v>
      </c>
      <c r="L4025" s="8" t="str">
        <f>VLOOKUP(K4025,'[1]Mã Misa'!$B$2:$D$74,2,0)</f>
        <v>Bắp bò muối 200g</v>
      </c>
      <c r="M4025" s="8" t="str">
        <f>VLOOKUP(L4025,'[1]Mã Misa'!$C$2:$D$74,2,0)</f>
        <v>BBM200</v>
      </c>
      <c r="N4025" s="2">
        <v>87787</v>
      </c>
      <c r="O4025" t="s">
        <v>5910</v>
      </c>
      <c r="P4025" s="8" t="str">
        <f t="shared" si="314"/>
        <v>0002303</v>
      </c>
      <c r="Q4025" s="8" t="e">
        <f t="shared" si="312"/>
        <v>#N/A</v>
      </c>
      <c r="R4025" s="19">
        <v>44557</v>
      </c>
      <c r="S4025" s="17" t="s">
        <v>5911</v>
      </c>
      <c r="T4025" s="8" t="str">
        <f t="shared" si="315"/>
        <v>VM+ HYN 20</v>
      </c>
      <c r="U4025" t="s">
        <v>11944</v>
      </c>
      <c r="Y4025" t="str">
        <f t="shared" si="316"/>
        <v>WINCOMHUNGYEN</v>
      </c>
    </row>
    <row r="4026" spans="1:25" x14ac:dyDescent="0.2">
      <c r="A4026" t="s">
        <v>0</v>
      </c>
      <c r="B4026" t="s">
        <v>5912</v>
      </c>
      <c r="D4026" t="s">
        <v>42</v>
      </c>
      <c r="E4026" t="s">
        <v>3</v>
      </c>
      <c r="F4026" s="12">
        <v>4</v>
      </c>
      <c r="G4026" s="2">
        <v>351148</v>
      </c>
      <c r="H4026" t="s">
        <v>4</v>
      </c>
      <c r="J4026" t="s">
        <v>43</v>
      </c>
      <c r="K4026" s="9" t="str">
        <f t="shared" si="313"/>
        <v>Bắp bò muối gói 200g</v>
      </c>
      <c r="L4026" s="8" t="str">
        <f>VLOOKUP(K4026,'[1]Mã Misa'!$B$2:$D$74,2,0)</f>
        <v>Bắp bò muối 200g</v>
      </c>
      <c r="M4026" s="8" t="str">
        <f>VLOOKUP(L4026,'[1]Mã Misa'!$C$2:$D$74,2,0)</f>
        <v>BBM200</v>
      </c>
      <c r="N4026" s="2">
        <v>87787</v>
      </c>
      <c r="O4026" t="s">
        <v>5913</v>
      </c>
      <c r="P4026" s="8" t="str">
        <f t="shared" si="314"/>
        <v>0003989</v>
      </c>
      <c r="Q4026" s="8" t="e">
        <f t="shared" si="312"/>
        <v>#N/A</v>
      </c>
      <c r="R4026" s="19">
        <v>44557</v>
      </c>
      <c r="S4026" s="17" t="s">
        <v>5914</v>
      </c>
      <c r="T4026" s="8" t="str">
        <f t="shared" si="315"/>
        <v>VM+ BNH Th</v>
      </c>
      <c r="U4026" t="s">
        <v>11945</v>
      </c>
      <c r="Y4026" t="str">
        <f t="shared" si="316"/>
        <v>WINCOMBACNINH</v>
      </c>
    </row>
    <row r="4027" spans="1:25" x14ac:dyDescent="0.2">
      <c r="A4027" t="s">
        <v>0</v>
      </c>
      <c r="B4027" t="s">
        <v>5912</v>
      </c>
      <c r="D4027" t="s">
        <v>30</v>
      </c>
      <c r="E4027" t="s">
        <v>3</v>
      </c>
      <c r="F4027" s="12">
        <v>2</v>
      </c>
      <c r="G4027" s="2">
        <v>222116</v>
      </c>
      <c r="H4027" t="s">
        <v>4</v>
      </c>
      <c r="J4027" t="s">
        <v>31</v>
      </c>
      <c r="K4027" s="9" t="str">
        <f t="shared" si="313"/>
        <v>Gà muối gói 500g</v>
      </c>
      <c r="L4027" s="8" t="str">
        <f>VLOOKUP(K4027,'[1]Mã Misa'!$B$2:$D$74,2,0)</f>
        <v>Gà muối 500g</v>
      </c>
      <c r="M4027" s="8" t="str">
        <f>VLOOKUP(L4027,'[1]Mã Misa'!$C$2:$D$74,2,0)</f>
        <v>GM500</v>
      </c>
      <c r="N4027" s="2">
        <v>111058</v>
      </c>
      <c r="O4027" t="s">
        <v>5913</v>
      </c>
      <c r="P4027" s="8" t="str">
        <f t="shared" si="314"/>
        <v>0003989</v>
      </c>
      <c r="Q4027" s="8" t="e">
        <f t="shared" si="312"/>
        <v>#N/A</v>
      </c>
      <c r="R4027" s="19">
        <v>44557</v>
      </c>
      <c r="S4027" s="17" t="s">
        <v>5914</v>
      </c>
      <c r="T4027" s="8" t="str">
        <f t="shared" si="315"/>
        <v>VM+ BNH Th</v>
      </c>
      <c r="U4027" t="s">
        <v>11945</v>
      </c>
      <c r="Y4027" t="str">
        <f t="shared" si="316"/>
        <v>WINCOMBACNINH</v>
      </c>
    </row>
    <row r="4028" spans="1:25" x14ac:dyDescent="0.2">
      <c r="A4028" t="s">
        <v>0</v>
      </c>
      <c r="B4028" t="s">
        <v>5915</v>
      </c>
      <c r="D4028" t="s">
        <v>42</v>
      </c>
      <c r="E4028" t="s">
        <v>3</v>
      </c>
      <c r="F4028" s="12">
        <v>4</v>
      </c>
      <c r="G4028" s="2">
        <v>351148</v>
      </c>
      <c r="H4028" t="s">
        <v>4</v>
      </c>
      <c r="J4028" t="s">
        <v>43</v>
      </c>
      <c r="K4028" s="9" t="str">
        <f t="shared" si="313"/>
        <v>Bắp bò muối gói 200g</v>
      </c>
      <c r="L4028" s="8" t="str">
        <f>VLOOKUP(K4028,'[1]Mã Misa'!$B$2:$D$74,2,0)</f>
        <v>Bắp bò muối 200g</v>
      </c>
      <c r="M4028" s="8" t="str">
        <f>VLOOKUP(L4028,'[1]Mã Misa'!$C$2:$D$74,2,0)</f>
        <v>BBM200</v>
      </c>
      <c r="N4028" s="2">
        <v>87787</v>
      </c>
      <c r="O4028" t="s">
        <v>5916</v>
      </c>
      <c r="P4028" s="8" t="str">
        <f t="shared" si="314"/>
        <v>0013668</v>
      </c>
      <c r="Q4028" s="8" t="e">
        <f t="shared" si="312"/>
        <v>#N/A</v>
      </c>
      <c r="R4028" s="19">
        <v>44557</v>
      </c>
      <c r="S4028" s="17" t="s">
        <v>2359</v>
      </c>
      <c r="T4028" s="8" t="str">
        <f t="shared" si="315"/>
        <v>VM+ QNH SH</v>
      </c>
      <c r="U4028" t="s">
        <v>11174</v>
      </c>
      <c r="Y4028" t="str">
        <f t="shared" si="316"/>
        <v>WINCOMQUANGNINH</v>
      </c>
    </row>
    <row r="4029" spans="1:25" x14ac:dyDescent="0.2">
      <c r="A4029" t="s">
        <v>0</v>
      </c>
      <c r="B4029" t="s">
        <v>5917</v>
      </c>
      <c r="D4029" t="s">
        <v>42</v>
      </c>
      <c r="E4029" t="s">
        <v>3</v>
      </c>
      <c r="F4029" s="12">
        <v>17</v>
      </c>
      <c r="G4029" s="2">
        <v>1492379</v>
      </c>
      <c r="H4029" t="s">
        <v>4</v>
      </c>
      <c r="J4029" t="s">
        <v>43</v>
      </c>
      <c r="K4029" s="9" t="str">
        <f t="shared" si="313"/>
        <v>Bắp bò muối gói 200g</v>
      </c>
      <c r="L4029" s="8" t="str">
        <f>VLOOKUP(K4029,'[1]Mã Misa'!$B$2:$D$74,2,0)</f>
        <v>Bắp bò muối 200g</v>
      </c>
      <c r="M4029" s="8" t="str">
        <f>VLOOKUP(L4029,'[1]Mã Misa'!$C$2:$D$74,2,0)</f>
        <v>BBM200</v>
      </c>
      <c r="N4029" s="2">
        <v>87787</v>
      </c>
      <c r="O4029" t="s">
        <v>5918</v>
      </c>
      <c r="P4029" s="8" t="str">
        <f t="shared" si="314"/>
        <v>0004348</v>
      </c>
      <c r="Q4029" s="8" t="e">
        <f t="shared" si="312"/>
        <v>#N/A</v>
      </c>
      <c r="R4029" s="19">
        <v>44557</v>
      </c>
      <c r="S4029" s="17" t="s">
        <v>5919</v>
      </c>
      <c r="T4029" s="8" t="str">
        <f t="shared" si="315"/>
        <v>VM+ DNI 19</v>
      </c>
      <c r="U4029" t="s">
        <v>11946</v>
      </c>
      <c r="Y4029" t="str">
        <f>IF(ISNUMBER(SEARCH($V$3,T4029)),"WINCOMHANOI",IF(ISNUMBER(SEARCH($V$4,T4029)),"WINCOMHOCHIMINH",IF(ISNUMBER(SEARCH($V$5,T4029)),"WINCOMDANANG",IF(ISNUMBER(SEARCH($V$6,T4029)),"WINCOMHAIDUONG",IF(ISNUMBER(SEARCH($V$7,T4029)),"WINCOMQUANGNINH",IF(ISNUMBER(SEARCH($V$8,T4029)),"WINCOMHAIPHONG",IF(ISNUMBER(SEARCH($V$9,T4029)),"WINCOMBACGIANG",IF(ISNUMBER(SEARCH($V$10,T4029)),"WINCOMBACNINH",IF(ISNUMBER(SEARCH($V$11,T4029)),"WINCOMPHUTHO",IF(ISNUMBER(SEARCH($V$12,T4029)),"WINCOMHATINH",IF(ISNUMBER(SEARCH($V$13,T4029)),"WINCOMTHAINGUYEN",IF(ISNUMBER(SEARCH($V$14,T4029)),"WINCOMKHANHHOA",IF(ISNUMBER(SEARCH($V$15,T4029)),"WINCOMHUNGYEN",IF(ISNUMBER(SEARCH($V$16,T4029)),"WINCOMNGHEAN",IF(ISNUMBER(SEARCH($V$17,T4029)),"WINCOMLAOCAI",IF(ISNUMBER(SEARCH($V$18,T4029)),"WINCOMVUNGTAU",IF(ISNUMBER(SEARCH($V$19,T4029)),"WINCOMBINHDUONG",IF(ISNUMBER(SEARCH($V$20,T4029)),"WINCOMKIENGIANG",IF(ISNUMBER(SEARCH($V$21,T4029)),"WINCOMHANAM",IF(ISNUMBER(SEARCH($V$22,T4029)),"WINCOMNAMDINH",IF(ISNUMBER(SEARCH($V$23,T4029)),"WINCOMLANGSON",IF(ISNUMBER(SEARCH($V$24,T4029)),"WINCOMTHANHHOA",IF(ISNUMBER(SEARCH($V$25,T4029)),"WINCOMYENBAI",IF(ISNUMBER(SEARCH($V$26,T4029)),"WINCOMTUYENQUANG",IF(ISNUMBER(SEARCH($V$27,T4029)),"WINCOMHUE",IF(ISNUMBER(SEARCH($V$28,T4029)),"WINCOMQUANGNAM",IF(ISNUMBER(SEARCH($V$29,T4029)),"WINCOMVINHPHUC",IF(ISNUMBER(SEARCH($V$30,T4029)),"WINCOMHAGIANG",IF(ISNUMBER(SEARCH($V$31,T4029)),"WINCOMNINHBINH",IF(ISNUMBER(SEARCH($V$32,T4029)),"WINCOMTRAVINH",IF(ISNUMBER(SEARCH($V$33,T4029)),"WINCOMCANTHO",IF(ISNUMBER(SEARCH($V$34,T4029)),"WINCOMBENTRE",IF(ISNUMBER(SEARCH($V$35,T4029)),"WINCOMCAMAU",IF(ISNUMBER(SEARCH($V$36,T4029)),"WINCOMANGIANG",IF(ISNUMBER(SEARCH($V$37,T4029)),"WINCOMNINHTHUAN",IF(ISNUMBER(SEARCH($V$38,T4029)),"WINCOMTHAIBINH",IF(ISNUMBER(SEARCH($V$39,T4029)),"WINCOMGIALAI",IF(ISNUMBER(SEARCH($V$40,T4029)),"WINCOMHOABINH",IF(ISNUMBER(SEARCH($V$41,T4029)),"WINCOMQUANGNGAI",IF(ISNUMBER(SEARCH($V$42,T4029)),"WINCOMBINHTHUAN",IF(ISNUMBER(SEARCH($V$43,T4029)),"WINCOMDAKLAK",IF(ISNUMBER(SEARCH($V$44,T4029)),"WINCOMSOCTRANG",IF(ISNUMBER(SEARCH($V$45,T4029)),"WINCOMSONLA",IF(ISNUMBER(SEARCH($V$46,T4029)),"WINCOMKONTUM",IF(ISNUMBER(SEARCH($V$47,T4029)),"WINCOMPHUYEN",IF(ISNUMBER(SEARCH($V$48,T4029)),"WINCOMQUANGTRI",IF(ISNUMBER(SEARCH($V$49,T4029)),"WINCOMBINHDINH",IF(ISNUMBER(SEARCH($V$50,T4029)),"WINCOMCAOBANG",IF(ISNUMBER(SEARCH($V$51,T4029)),"WINCOMQUANGBINH",IF(ISNUMBER(SEARCH($V$52,T4029)),"WINCOMLAMDONG",IF(ISNUMBER(SEARCH($V$53,T4029)),"WINCOMVINHLONG",IF(ISNUMBER(SEARCH($V$54,T4029)),"WINCOMDONGTHAP",IF(ISNUMBER(SEARCH($V$55,T4029)),"WINCOMTIENGIANG",IF(ISNUMBER(SEARCH($V$56,T4029)),"WINCOMQUANGNINH",IF(ISNUMBER(SEARCH($V$1399,T4029)),"WINCOMBIENHOA",IF(ISNUMBER(SEARCH($V$1399,T4030)),"0"))))))))))))))))))))))))))))))))))))))))))))))))))))))))</f>
        <v>WINCOMBIENHOA</v>
      </c>
    </row>
    <row r="4030" spans="1:25" x14ac:dyDescent="0.2">
      <c r="A4030" t="s">
        <v>0</v>
      </c>
      <c r="B4030" t="s">
        <v>5920</v>
      </c>
      <c r="D4030" t="s">
        <v>42</v>
      </c>
      <c r="E4030" t="s">
        <v>3</v>
      </c>
      <c r="F4030" s="12">
        <v>14</v>
      </c>
      <c r="G4030" s="2">
        <v>1229018</v>
      </c>
      <c r="H4030" t="s">
        <v>4</v>
      </c>
      <c r="J4030" t="s">
        <v>43</v>
      </c>
      <c r="K4030" s="9" t="str">
        <f t="shared" si="313"/>
        <v>Bắp bò muối gói 200g</v>
      </c>
      <c r="L4030" s="8" t="str">
        <f>VLOOKUP(K4030,'[1]Mã Misa'!$B$2:$D$74,2,0)</f>
        <v>Bắp bò muối 200g</v>
      </c>
      <c r="M4030" s="8" t="str">
        <f>VLOOKUP(L4030,'[1]Mã Misa'!$C$2:$D$74,2,0)</f>
        <v>BBM200</v>
      </c>
      <c r="N4030" s="2">
        <v>87787</v>
      </c>
      <c r="O4030" t="s">
        <v>5921</v>
      </c>
      <c r="P4030" s="8" t="str">
        <f t="shared" si="314"/>
        <v>0048806</v>
      </c>
      <c r="Q4030" s="8" t="e">
        <f t="shared" si="312"/>
        <v>#N/A</v>
      </c>
      <c r="R4030" s="19">
        <v>44557</v>
      </c>
      <c r="S4030" s="17" t="s">
        <v>5922</v>
      </c>
      <c r="T4030" s="8" t="str">
        <f t="shared" si="315"/>
        <v>VM+ HCM 39</v>
      </c>
      <c r="U4030" t="s">
        <v>11947</v>
      </c>
      <c r="Y4030" t="str">
        <f t="shared" si="316"/>
        <v>WINCOMHOCHIMINH</v>
      </c>
    </row>
    <row r="4031" spans="1:25" x14ac:dyDescent="0.2">
      <c r="A4031" t="s">
        <v>0</v>
      </c>
      <c r="B4031" t="s">
        <v>5923</v>
      </c>
      <c r="D4031" t="s">
        <v>42</v>
      </c>
      <c r="E4031" t="s">
        <v>3</v>
      </c>
      <c r="F4031" s="12">
        <v>3</v>
      </c>
      <c r="G4031" s="2">
        <v>263361</v>
      </c>
      <c r="H4031" t="s">
        <v>4</v>
      </c>
      <c r="J4031" t="s">
        <v>43</v>
      </c>
      <c r="K4031" s="9" t="str">
        <f t="shared" si="313"/>
        <v>Bắp bò muối gói 200g</v>
      </c>
      <c r="L4031" s="8" t="str">
        <f>VLOOKUP(K4031,'[1]Mã Misa'!$B$2:$D$74,2,0)</f>
        <v>Bắp bò muối 200g</v>
      </c>
      <c r="M4031" s="8" t="str">
        <f>VLOOKUP(L4031,'[1]Mã Misa'!$C$2:$D$74,2,0)</f>
        <v>BBM200</v>
      </c>
      <c r="N4031" s="2">
        <v>87787</v>
      </c>
      <c r="O4031" t="s">
        <v>5924</v>
      </c>
      <c r="P4031" s="8" t="str">
        <f t="shared" si="314"/>
        <v>0048807</v>
      </c>
      <c r="Q4031" s="8" t="e">
        <f t="shared" si="312"/>
        <v>#N/A</v>
      </c>
      <c r="R4031" s="19">
        <v>44557</v>
      </c>
      <c r="S4031" s="17" t="s">
        <v>3631</v>
      </c>
      <c r="T4031" s="8" t="str">
        <f t="shared" si="315"/>
        <v>VM+ HCM 24</v>
      </c>
      <c r="U4031" t="s">
        <v>11487</v>
      </c>
      <c r="Y4031" t="str">
        <f t="shared" si="316"/>
        <v>WINCOMHOCHIMINH</v>
      </c>
    </row>
    <row r="4032" spans="1:25" x14ac:dyDescent="0.2">
      <c r="A4032" t="s">
        <v>0</v>
      </c>
      <c r="B4032" t="s">
        <v>5925</v>
      </c>
      <c r="D4032" t="s">
        <v>42</v>
      </c>
      <c r="E4032" t="s">
        <v>3</v>
      </c>
      <c r="F4032" s="12">
        <v>2</v>
      </c>
      <c r="G4032" s="2">
        <v>175574</v>
      </c>
      <c r="H4032" t="s">
        <v>4</v>
      </c>
      <c r="J4032" t="s">
        <v>43</v>
      </c>
      <c r="K4032" s="9" t="str">
        <f t="shared" si="313"/>
        <v>Bắp bò muối gói 200g</v>
      </c>
      <c r="L4032" s="8" t="str">
        <f>VLOOKUP(K4032,'[1]Mã Misa'!$B$2:$D$74,2,0)</f>
        <v>Bắp bò muối 200g</v>
      </c>
      <c r="M4032" s="8" t="str">
        <f>VLOOKUP(L4032,'[1]Mã Misa'!$C$2:$D$74,2,0)</f>
        <v>BBM200</v>
      </c>
      <c r="N4032" s="2">
        <v>87787</v>
      </c>
      <c r="O4032" t="s">
        <v>5926</v>
      </c>
      <c r="P4032" s="8" t="str">
        <f t="shared" si="314"/>
        <v>0002277</v>
      </c>
      <c r="Q4032" s="8" t="e">
        <f t="shared" si="312"/>
        <v>#N/A</v>
      </c>
      <c r="R4032" s="19">
        <v>44557</v>
      </c>
      <c r="S4032" s="17" t="s">
        <v>2243</v>
      </c>
      <c r="T4032" s="8" t="str">
        <f t="shared" si="315"/>
        <v>VM+ BTN 21</v>
      </c>
      <c r="U4032" t="s">
        <v>11143</v>
      </c>
      <c r="Y4032" t="str">
        <f t="shared" si="316"/>
        <v>WINCOMBINHTHUAN</v>
      </c>
    </row>
    <row r="4033" spans="1:25" x14ac:dyDescent="0.2">
      <c r="A4033" t="s">
        <v>0</v>
      </c>
      <c r="B4033" t="s">
        <v>5927</v>
      </c>
      <c r="D4033" t="s">
        <v>42</v>
      </c>
      <c r="E4033" t="s">
        <v>3</v>
      </c>
      <c r="F4033" s="12">
        <v>5</v>
      </c>
      <c r="G4033" s="2">
        <v>438935</v>
      </c>
      <c r="H4033" t="s">
        <v>4</v>
      </c>
      <c r="J4033" t="s">
        <v>43</v>
      </c>
      <c r="K4033" s="9" t="str">
        <f t="shared" si="313"/>
        <v>Bắp bò muối gói 200g</v>
      </c>
      <c r="L4033" s="8" t="str">
        <f>VLOOKUP(K4033,'[1]Mã Misa'!$B$2:$D$74,2,0)</f>
        <v>Bắp bò muối 200g</v>
      </c>
      <c r="M4033" s="8" t="str">
        <f>VLOOKUP(L4033,'[1]Mã Misa'!$C$2:$D$74,2,0)</f>
        <v>BBM200</v>
      </c>
      <c r="N4033" s="2">
        <v>87787</v>
      </c>
      <c r="O4033" t="s">
        <v>5928</v>
      </c>
      <c r="P4033" s="8" t="str">
        <f t="shared" si="314"/>
        <v>0048808</v>
      </c>
      <c r="Q4033" s="8" t="e">
        <f t="shared" si="312"/>
        <v>#N/A</v>
      </c>
      <c r="R4033" s="19">
        <v>44557</v>
      </c>
      <c r="S4033" s="17" t="s">
        <v>54</v>
      </c>
      <c r="T4033" s="8" t="str">
        <f t="shared" si="315"/>
        <v>VM+ HCM 10</v>
      </c>
      <c r="U4033" t="s">
        <v>10514</v>
      </c>
      <c r="Y4033" t="str">
        <f t="shared" si="316"/>
        <v>WINCOMHOCHIMINH</v>
      </c>
    </row>
    <row r="4034" spans="1:25" x14ac:dyDescent="0.2">
      <c r="A4034" t="s">
        <v>0</v>
      </c>
      <c r="B4034" t="s">
        <v>5929</v>
      </c>
      <c r="D4034" t="s">
        <v>11</v>
      </c>
      <c r="E4034" t="s">
        <v>3</v>
      </c>
      <c r="F4034" s="12">
        <v>1</v>
      </c>
      <c r="G4034" s="2">
        <v>50182</v>
      </c>
      <c r="H4034" t="s">
        <v>4</v>
      </c>
      <c r="J4034" t="s">
        <v>12</v>
      </c>
      <c r="K4034" s="9" t="str">
        <f t="shared" si="313"/>
        <v>Giò tai lưỡi xào gói 250g</v>
      </c>
      <c r="L4034" s="8" t="str">
        <f>VLOOKUP(K4034,'[1]Mã Misa'!$B$2:$D$74,2,0)</f>
        <v>Giò Tai Lưỡi Xào 250g</v>
      </c>
      <c r="M4034" s="8" t="str">
        <f>VLOOKUP(L4034,'[1]Mã Misa'!$C$2:$D$74,2,0)</f>
        <v>GTLX250G</v>
      </c>
      <c r="N4034" s="2">
        <v>50182</v>
      </c>
      <c r="O4034" t="s">
        <v>5930</v>
      </c>
      <c r="P4034" s="8" t="str">
        <f t="shared" si="314"/>
        <v>0002387</v>
      </c>
      <c r="Q4034" s="8" t="e">
        <f t="shared" si="312"/>
        <v>#N/A</v>
      </c>
      <c r="R4034" s="19">
        <v>44557</v>
      </c>
      <c r="S4034" s="17" t="s">
        <v>712</v>
      </c>
      <c r="T4034" s="8" t="str">
        <f t="shared" si="315"/>
        <v>VM+ HTH 01</v>
      </c>
      <c r="U4034" t="s">
        <v>10714</v>
      </c>
      <c r="Y4034" t="str">
        <f t="shared" si="316"/>
        <v>WINCOMHATINH</v>
      </c>
    </row>
    <row r="4035" spans="1:25" x14ac:dyDescent="0.2">
      <c r="A4035" t="s">
        <v>0</v>
      </c>
      <c r="B4035" t="s">
        <v>5931</v>
      </c>
      <c r="D4035" t="s">
        <v>42</v>
      </c>
      <c r="E4035" t="s">
        <v>3</v>
      </c>
      <c r="F4035" s="12">
        <v>4</v>
      </c>
      <c r="G4035" s="2">
        <v>351148</v>
      </c>
      <c r="H4035" t="s">
        <v>4</v>
      </c>
      <c r="J4035" t="s">
        <v>43</v>
      </c>
      <c r="K4035" s="9" t="str">
        <f t="shared" si="313"/>
        <v>Bắp bò muối gói 200g</v>
      </c>
      <c r="L4035" s="8" t="str">
        <f>VLOOKUP(K4035,'[1]Mã Misa'!$B$2:$D$74,2,0)</f>
        <v>Bắp bò muối 200g</v>
      </c>
      <c r="M4035" s="8" t="str">
        <f>VLOOKUP(L4035,'[1]Mã Misa'!$C$2:$D$74,2,0)</f>
        <v>BBM200</v>
      </c>
      <c r="N4035" s="2">
        <v>87787</v>
      </c>
      <c r="O4035" t="s">
        <v>5932</v>
      </c>
      <c r="P4035" s="8" t="str">
        <f t="shared" si="314"/>
        <v>0001605</v>
      </c>
      <c r="Q4035" s="8" t="e">
        <f t="shared" ref="Q4035:Q4098" si="317">IF(VLOOKUP(P4035,$AD$1:$AF$32,1,0)&lt;&gt;0,(P4035&amp;"A"),0)</f>
        <v>#N/A</v>
      </c>
      <c r="R4035" s="19">
        <v>44557</v>
      </c>
      <c r="S4035" s="17" t="s">
        <v>5933</v>
      </c>
      <c r="T4035" s="8" t="str">
        <f t="shared" si="315"/>
        <v>VM+ BTE 60</v>
      </c>
      <c r="U4035" t="s">
        <v>11948</v>
      </c>
      <c r="Y4035" t="str">
        <f t="shared" si="316"/>
        <v>WINCOMBENTRE</v>
      </c>
    </row>
    <row r="4036" spans="1:25" x14ac:dyDescent="0.2">
      <c r="A4036" t="s">
        <v>0</v>
      </c>
      <c r="B4036" t="s">
        <v>5934</v>
      </c>
      <c r="D4036" t="s">
        <v>42</v>
      </c>
      <c r="E4036" t="s">
        <v>3</v>
      </c>
      <c r="F4036" s="12">
        <v>3</v>
      </c>
      <c r="G4036" s="2">
        <v>263361</v>
      </c>
      <c r="H4036" t="s">
        <v>4</v>
      </c>
      <c r="J4036" t="s">
        <v>43</v>
      </c>
      <c r="K4036" s="9" t="str">
        <f t="shared" ref="K4036:K4099" si="318">MID(J4036,10,26)</f>
        <v>Bắp bò muối gói 200g</v>
      </c>
      <c r="L4036" s="8" t="str">
        <f>VLOOKUP(K4036,'[1]Mã Misa'!$B$2:$D$74,2,0)</f>
        <v>Bắp bò muối 200g</v>
      </c>
      <c r="M4036" s="8" t="str">
        <f>VLOOKUP(L4036,'[1]Mã Misa'!$C$2:$D$74,2,0)</f>
        <v>BBM200</v>
      </c>
      <c r="N4036" s="2">
        <v>87787</v>
      </c>
      <c r="O4036" t="s">
        <v>5935</v>
      </c>
      <c r="P4036" s="8" t="str">
        <f t="shared" ref="P4036:P4099" si="319">RIGHT(O4036,7)</f>
        <v>0048809</v>
      </c>
      <c r="Q4036" s="8" t="e">
        <f t="shared" si="317"/>
        <v>#N/A</v>
      </c>
      <c r="R4036" s="19">
        <v>44557</v>
      </c>
      <c r="S4036" s="17" t="s">
        <v>5936</v>
      </c>
      <c r="T4036" s="8" t="str">
        <f t="shared" ref="T4036:T4099" si="320">LEFT(U4036,10)</f>
        <v>VM+ HCM 81</v>
      </c>
      <c r="U4036" t="s">
        <v>11949</v>
      </c>
      <c r="Y4036" t="str">
        <f t="shared" ref="Y4036:Y4099" si="321">IF(ISNUMBER(SEARCH($V$3,T4036)),"WINCOMHANOI",IF(ISNUMBER(SEARCH($V$4,T4036)),"WINCOMHOCHIMINH",IF(ISNUMBER(SEARCH($V$5,T4036)),"WINCOMDANANG",IF(ISNUMBER(SEARCH($V$6,T4036)),"WINCOMHAIDUONG",IF(ISNUMBER(SEARCH($V$7,T4036)),"WINCOMQUANGNINH",IF(ISNUMBER(SEARCH($V$8,T4036)),"WINCOMHAIPHONG",IF(ISNUMBER(SEARCH($V$9,T4036)),"WINCOMBACGIANG",IF(ISNUMBER(SEARCH($V$10,T4036)),"WINCOMBACNINH",IF(ISNUMBER(SEARCH($V$11,T4036)),"WINCOMPHUTHO",IF(ISNUMBER(SEARCH($V$12,T4036)),"WINCOMHATINH",IF(ISNUMBER(SEARCH($V$13,T4036)),"WINCOMTHAINGUYEN",IF(ISNUMBER(SEARCH($V$14,T4036)),"WINCOMKHANHHOA",IF(ISNUMBER(SEARCH($V$15,T4036)),"WINCOMHUNGYEN",IF(ISNUMBER(SEARCH($V$16,T4036)),"WINCOMNGHEAN",IF(ISNUMBER(SEARCH($V$17,T4036)),"WINCOMLAOCAI",IF(ISNUMBER(SEARCH($V$18,T4036)),"WINCOMVUNGTAU",IF(ISNUMBER(SEARCH($V$19,T4036)),"WINCOMBINHDUONG",IF(ISNUMBER(SEARCH($V$20,T4036)),"WINCOMKIENGIANG",IF(ISNUMBER(SEARCH($V$21,T4036)),"WINCOMHANAM",IF(ISNUMBER(SEARCH($V$22,T4036)),"WINCOMNAMDINH",IF(ISNUMBER(SEARCH($V$23,T4036)),"WINCOMLANGSON",IF(ISNUMBER(SEARCH($V$24,T4036)),"WINCOMTHANHHOA",IF(ISNUMBER(SEARCH($V$25,T4036)),"WINCOMYENBAI",IF(ISNUMBER(SEARCH($V$26,T4036)),"WINCOMTUYENQUANG",IF(ISNUMBER(SEARCH($V$27,T4036)),"WINCOMHUE",IF(ISNUMBER(SEARCH($V$28,T4036)),"WINCOMQUANGNAM",IF(ISNUMBER(SEARCH($V$29,T4036)),"WINCOMVINHPHUC",IF(ISNUMBER(SEARCH($V$30,T4036)),"WINCOMHAGIANG",IF(ISNUMBER(SEARCH($V$31,T4036)),"WINCOMNINHBINH",IF(ISNUMBER(SEARCH($V$32,T4036)),"WINCOMTRAVINH",IF(ISNUMBER(SEARCH($V$33,T4036)),"WINCOMCANTHO",IF(ISNUMBER(SEARCH($V$34,T4036)),"WINCOMBENTRE",IF(ISNUMBER(SEARCH($V$35,T4036)),"WINCOMCAMAU",IF(ISNUMBER(SEARCH($V$36,T4036)),"WINCOMANGIANG",IF(ISNUMBER(SEARCH($V$37,T4036)),"WINCOMNINHTHUAN",IF(ISNUMBER(SEARCH($V$38,T4036)),"WINCOMTHAIBINH",IF(ISNUMBER(SEARCH($V$39,T4036)),"WINCOMGIALAI",IF(ISNUMBER(SEARCH($V$40,T4036)),"WINCOMHOABINH",IF(ISNUMBER(SEARCH($V$41,T4036)),"WINCOMQUANGNGAI",IF(ISNUMBER(SEARCH($V$42,T4036)),"WINCOMBINHTHUAN",IF(ISNUMBER(SEARCH($V$43,T4036)),"WINCOMDAKLAK",IF(ISNUMBER(SEARCH($V$44,T4036)),"WINCOMSOCTRANG",IF(ISNUMBER(SEARCH($V$45,T4036)),"WINCOMSONLA",IF(ISNUMBER(SEARCH($V$46,T4036)),"WINCOMKONTUM",IF(ISNUMBER(SEARCH($V$47,T4036)),"WINCOMPHUYEN",IF(ISNUMBER(SEARCH($V$48,T4036)),"WINCOMQUANGTRI",IF(ISNUMBER(SEARCH($V$49,T4036)),"WINCOMBINHDINH",IF(ISNUMBER(SEARCH($V$50,T4036)),"WINCOMCAOBANG",IF(ISNUMBER(SEARCH($V$51,T4036)),"WINCOMQUANGBINH",IF(ISNUMBER(SEARCH($V$52,T4036)),"WINCOMLAMDONG",IF(ISNUMBER(SEARCH($V$53,T4036)),"WINCOMVINHLONG",IF(ISNUMBER(SEARCH($V$54,T4036)),"WINCOMDONGTHAP",IF(ISNUMBER(SEARCH($V$55,T4036)),"WINCOMTIENGIANG",IF(ISNUMBER(SEARCH($V$56,T4036)),"WINCOMQUANGNINH",0))))))))))))))))))))))))))))))))))))))))))))))))))))))</f>
        <v>WINCOMHOCHIMINH</v>
      </c>
    </row>
    <row r="4037" spans="1:25" x14ac:dyDescent="0.2">
      <c r="A4037" t="s">
        <v>0</v>
      </c>
      <c r="B4037" t="s">
        <v>5937</v>
      </c>
      <c r="D4037" t="s">
        <v>27</v>
      </c>
      <c r="E4037" t="s">
        <v>3</v>
      </c>
      <c r="F4037" s="12">
        <v>7</v>
      </c>
      <c r="G4037" s="2">
        <v>427350</v>
      </c>
      <c r="H4037" t="s">
        <v>4</v>
      </c>
      <c r="J4037" t="s">
        <v>28</v>
      </c>
      <c r="K4037" s="9" t="str">
        <f t="shared" si="318"/>
        <v>_Giò sụn gà 250g</v>
      </c>
      <c r="L4037" s="8" t="str">
        <f>VLOOKUP(K4037,'[1]Mã Misa'!$B$2:$D$74,2,0)</f>
        <v>Giò sụn gà 250g</v>
      </c>
      <c r="M4037" s="8" t="str">
        <f>VLOOKUP(L4037,'[1]Mã Misa'!$C$2:$D$74,2,0)</f>
        <v>GSG250</v>
      </c>
      <c r="N4037" s="2">
        <v>61050</v>
      </c>
      <c r="O4037" t="s">
        <v>5938</v>
      </c>
      <c r="P4037" s="8" t="str">
        <f t="shared" si="319"/>
        <v>0002055</v>
      </c>
      <c r="Q4037" s="8" t="e">
        <f t="shared" si="317"/>
        <v>#N/A</v>
      </c>
      <c r="R4037" s="19">
        <v>44557</v>
      </c>
      <c r="S4037" s="17" t="s">
        <v>5939</v>
      </c>
      <c r="T4037" s="8" t="str">
        <f t="shared" si="320"/>
        <v>VM+ LSN 02</v>
      </c>
      <c r="U4037" t="s">
        <v>11950</v>
      </c>
      <c r="Y4037" t="str">
        <f t="shared" si="321"/>
        <v>WINCOMLANGSON</v>
      </c>
    </row>
    <row r="4038" spans="1:25" x14ac:dyDescent="0.2">
      <c r="A4038" t="s">
        <v>0</v>
      </c>
      <c r="B4038" t="s">
        <v>5940</v>
      </c>
      <c r="D4038" t="s">
        <v>42</v>
      </c>
      <c r="E4038" t="s">
        <v>3</v>
      </c>
      <c r="F4038" s="12">
        <v>2</v>
      </c>
      <c r="G4038" s="2">
        <v>175574</v>
      </c>
      <c r="H4038" t="s">
        <v>4</v>
      </c>
      <c r="J4038" t="s">
        <v>43</v>
      </c>
      <c r="K4038" s="9" t="str">
        <f t="shared" si="318"/>
        <v>Bắp bò muối gói 200g</v>
      </c>
      <c r="L4038" s="8" t="str">
        <f>VLOOKUP(K4038,'[1]Mã Misa'!$B$2:$D$74,2,0)</f>
        <v>Bắp bò muối 200g</v>
      </c>
      <c r="M4038" s="8" t="str">
        <f>VLOOKUP(L4038,'[1]Mã Misa'!$C$2:$D$74,2,0)</f>
        <v>BBM200</v>
      </c>
      <c r="N4038" s="2">
        <v>87787</v>
      </c>
      <c r="O4038" t="s">
        <v>5941</v>
      </c>
      <c r="P4038" s="8" t="str">
        <f t="shared" si="319"/>
        <v>0021356</v>
      </c>
      <c r="Q4038" s="8" t="e">
        <f t="shared" si="317"/>
        <v>#N/A</v>
      </c>
      <c r="R4038" s="19">
        <v>44557</v>
      </c>
      <c r="S4038" s="17" t="s">
        <v>5942</v>
      </c>
      <c r="T4038" s="8" t="str">
        <f t="shared" si="320"/>
        <v>VM+ DNG 11</v>
      </c>
      <c r="U4038" t="s">
        <v>11951</v>
      </c>
      <c r="Y4038" t="str">
        <f t="shared" si="321"/>
        <v>WINCOMDANANG</v>
      </c>
    </row>
    <row r="4039" spans="1:25" x14ac:dyDescent="0.2">
      <c r="A4039" t="s">
        <v>0</v>
      </c>
      <c r="B4039" t="s">
        <v>5943</v>
      </c>
      <c r="D4039" t="s">
        <v>42</v>
      </c>
      <c r="E4039" t="s">
        <v>3</v>
      </c>
      <c r="F4039" s="12">
        <v>10</v>
      </c>
      <c r="G4039" s="2">
        <v>877870</v>
      </c>
      <c r="H4039" t="s">
        <v>4</v>
      </c>
      <c r="J4039" t="s">
        <v>43</v>
      </c>
      <c r="K4039" s="9" t="str">
        <f t="shared" si="318"/>
        <v>Bắp bò muối gói 200g</v>
      </c>
      <c r="L4039" s="8" t="str">
        <f>VLOOKUP(K4039,'[1]Mã Misa'!$B$2:$D$74,2,0)</f>
        <v>Bắp bò muối 200g</v>
      </c>
      <c r="M4039" s="8" t="str">
        <f>VLOOKUP(L4039,'[1]Mã Misa'!$C$2:$D$74,2,0)</f>
        <v>BBM200</v>
      </c>
      <c r="N4039" s="2">
        <v>87787</v>
      </c>
      <c r="O4039" t="s">
        <v>5944</v>
      </c>
      <c r="P4039" s="8" t="str">
        <f t="shared" si="319"/>
        <v>0048811</v>
      </c>
      <c r="Q4039" s="8" t="e">
        <f t="shared" si="317"/>
        <v>#N/A</v>
      </c>
      <c r="R4039" s="19">
        <v>44557</v>
      </c>
      <c r="S4039" s="17" t="s">
        <v>1086</v>
      </c>
      <c r="T4039" s="8" t="str">
        <f t="shared" si="320"/>
        <v>VM+HCM 685</v>
      </c>
      <c r="U4039" t="s">
        <v>10826</v>
      </c>
      <c r="Y4039" t="str">
        <f t="shared" si="321"/>
        <v>WINCOMHOCHIMINH</v>
      </c>
    </row>
    <row r="4040" spans="1:25" x14ac:dyDescent="0.2">
      <c r="A4040" t="s">
        <v>0</v>
      </c>
      <c r="B4040" t="s">
        <v>5945</v>
      </c>
      <c r="D4040" t="s">
        <v>42</v>
      </c>
      <c r="E4040" t="s">
        <v>3</v>
      </c>
      <c r="F4040" s="12">
        <v>19</v>
      </c>
      <c r="G4040" s="2">
        <v>1667953</v>
      </c>
      <c r="H4040" t="s">
        <v>4</v>
      </c>
      <c r="J4040" t="s">
        <v>43</v>
      </c>
      <c r="K4040" s="9" t="str">
        <f t="shared" si="318"/>
        <v>Bắp bò muối gói 200g</v>
      </c>
      <c r="L4040" s="8" t="str">
        <f>VLOOKUP(K4040,'[1]Mã Misa'!$B$2:$D$74,2,0)</f>
        <v>Bắp bò muối 200g</v>
      </c>
      <c r="M4040" s="8" t="str">
        <f>VLOOKUP(L4040,'[1]Mã Misa'!$C$2:$D$74,2,0)</f>
        <v>BBM200</v>
      </c>
      <c r="N4040" s="2">
        <v>87787</v>
      </c>
      <c r="O4040" t="s">
        <v>5946</v>
      </c>
      <c r="P4040" s="8" t="str">
        <f t="shared" si="319"/>
        <v>0048812</v>
      </c>
      <c r="Q4040" s="8" t="e">
        <f t="shared" si="317"/>
        <v>#N/A</v>
      </c>
      <c r="R4040" s="19">
        <v>44557</v>
      </c>
      <c r="S4040" s="17" t="s">
        <v>5947</v>
      </c>
      <c r="T4040" s="8" t="str">
        <f t="shared" si="320"/>
        <v>VM+ HCM Lô</v>
      </c>
      <c r="U4040" t="s">
        <v>11952</v>
      </c>
      <c r="Y4040" t="str">
        <f t="shared" si="321"/>
        <v>WINCOMHOCHIMINH</v>
      </c>
    </row>
    <row r="4041" spans="1:25" x14ac:dyDescent="0.2">
      <c r="A4041" t="s">
        <v>0</v>
      </c>
      <c r="B4041" t="s">
        <v>5948</v>
      </c>
      <c r="D4041" t="s">
        <v>42</v>
      </c>
      <c r="E4041" t="s">
        <v>3</v>
      </c>
      <c r="F4041" s="12">
        <v>4</v>
      </c>
      <c r="G4041" s="2">
        <v>351148</v>
      </c>
      <c r="H4041" t="s">
        <v>4</v>
      </c>
      <c r="J4041" t="s">
        <v>43</v>
      </c>
      <c r="K4041" s="9" t="str">
        <f t="shared" si="318"/>
        <v>Bắp bò muối gói 200g</v>
      </c>
      <c r="L4041" s="8" t="str">
        <f>VLOOKUP(K4041,'[1]Mã Misa'!$B$2:$D$74,2,0)</f>
        <v>Bắp bò muối 200g</v>
      </c>
      <c r="M4041" s="8" t="str">
        <f>VLOOKUP(L4041,'[1]Mã Misa'!$C$2:$D$74,2,0)</f>
        <v>BBM200</v>
      </c>
      <c r="N4041" s="2">
        <v>87787</v>
      </c>
      <c r="O4041" t="s">
        <v>5949</v>
      </c>
      <c r="P4041" s="8" t="str">
        <f t="shared" si="319"/>
        <v>0013669</v>
      </c>
      <c r="Q4041" s="8" t="e">
        <f t="shared" si="317"/>
        <v>#N/A</v>
      </c>
      <c r="R4041" s="19">
        <v>44557</v>
      </c>
      <c r="S4041" s="17" t="s">
        <v>5950</v>
      </c>
      <c r="T4041" s="8" t="str">
        <f t="shared" si="320"/>
        <v>VM+ QNH 33</v>
      </c>
      <c r="U4041" t="s">
        <v>11953</v>
      </c>
      <c r="Y4041" t="str">
        <f t="shared" si="321"/>
        <v>WINCOMQUANGNINH</v>
      </c>
    </row>
    <row r="4042" spans="1:25" x14ac:dyDescent="0.2">
      <c r="A4042" t="s">
        <v>0</v>
      </c>
      <c r="B4042" t="s">
        <v>5951</v>
      </c>
      <c r="D4042" t="s">
        <v>42</v>
      </c>
      <c r="E4042" t="s">
        <v>3</v>
      </c>
      <c r="F4042" s="12">
        <v>5</v>
      </c>
      <c r="G4042" s="2">
        <v>438935</v>
      </c>
      <c r="H4042" t="s">
        <v>4</v>
      </c>
      <c r="J4042" t="s">
        <v>43</v>
      </c>
      <c r="K4042" s="9" t="str">
        <f t="shared" si="318"/>
        <v>Bắp bò muối gói 200g</v>
      </c>
      <c r="L4042" s="8" t="str">
        <f>VLOOKUP(K4042,'[1]Mã Misa'!$B$2:$D$74,2,0)</f>
        <v>Bắp bò muối 200g</v>
      </c>
      <c r="M4042" s="8" t="str">
        <f>VLOOKUP(L4042,'[1]Mã Misa'!$C$2:$D$74,2,0)</f>
        <v>BBM200</v>
      </c>
      <c r="N4042" s="2">
        <v>87787</v>
      </c>
      <c r="O4042" t="s">
        <v>5952</v>
      </c>
      <c r="P4042" s="8" t="str">
        <f t="shared" si="319"/>
        <v>0021357</v>
      </c>
      <c r="Q4042" s="8" t="e">
        <f t="shared" si="317"/>
        <v>#N/A</v>
      </c>
      <c r="R4042" s="19">
        <v>44557</v>
      </c>
      <c r="S4042" s="17" t="s">
        <v>5953</v>
      </c>
      <c r="T4042" s="8" t="str">
        <f t="shared" si="320"/>
        <v>VM+ DNG 43</v>
      </c>
      <c r="U4042" t="s">
        <v>11954</v>
      </c>
      <c r="Y4042" t="str">
        <f t="shared" si="321"/>
        <v>WINCOMDANANG</v>
      </c>
    </row>
    <row r="4043" spans="1:25" x14ac:dyDescent="0.2">
      <c r="A4043" t="s">
        <v>0</v>
      </c>
      <c r="B4043" t="s">
        <v>5954</v>
      </c>
      <c r="D4043" t="s">
        <v>42</v>
      </c>
      <c r="E4043" t="s">
        <v>3</v>
      </c>
      <c r="F4043" s="12">
        <v>8</v>
      </c>
      <c r="G4043" s="2">
        <v>702296</v>
      </c>
      <c r="H4043" t="s">
        <v>4</v>
      </c>
      <c r="J4043" t="s">
        <v>43</v>
      </c>
      <c r="K4043" s="9" t="str">
        <f t="shared" si="318"/>
        <v>Bắp bò muối gói 200g</v>
      </c>
      <c r="L4043" s="8" t="str">
        <f>VLOOKUP(K4043,'[1]Mã Misa'!$B$2:$D$74,2,0)</f>
        <v>Bắp bò muối 200g</v>
      </c>
      <c r="M4043" s="8" t="str">
        <f>VLOOKUP(L4043,'[1]Mã Misa'!$C$2:$D$74,2,0)</f>
        <v>BBM200</v>
      </c>
      <c r="N4043" s="2">
        <v>87787</v>
      </c>
      <c r="O4043" t="s">
        <v>5955</v>
      </c>
      <c r="P4043" s="8" t="str">
        <f t="shared" si="319"/>
        <v>0164830</v>
      </c>
      <c r="Q4043" s="8" t="e">
        <f t="shared" si="317"/>
        <v>#N/A</v>
      </c>
      <c r="R4043" s="19">
        <v>44557</v>
      </c>
      <c r="S4043" s="17" t="s">
        <v>2813</v>
      </c>
      <c r="T4043" s="8" t="str">
        <f t="shared" si="320"/>
        <v>VM+ HNI 35</v>
      </c>
      <c r="U4043" t="s">
        <v>11293</v>
      </c>
      <c r="Y4043" t="str">
        <f t="shared" si="321"/>
        <v>WINCOMHANOI</v>
      </c>
    </row>
    <row r="4044" spans="1:25" x14ac:dyDescent="0.2">
      <c r="A4044" t="s">
        <v>0</v>
      </c>
      <c r="B4044" t="s">
        <v>5956</v>
      </c>
      <c r="D4044" t="s">
        <v>42</v>
      </c>
      <c r="E4044" t="s">
        <v>3</v>
      </c>
      <c r="F4044" s="12">
        <v>5</v>
      </c>
      <c r="G4044" s="2">
        <v>438935</v>
      </c>
      <c r="H4044" t="s">
        <v>4</v>
      </c>
      <c r="J4044" t="s">
        <v>43</v>
      </c>
      <c r="K4044" s="9" t="str">
        <f t="shared" si="318"/>
        <v>Bắp bò muối gói 200g</v>
      </c>
      <c r="L4044" s="8" t="str">
        <f>VLOOKUP(K4044,'[1]Mã Misa'!$B$2:$D$74,2,0)</f>
        <v>Bắp bò muối 200g</v>
      </c>
      <c r="M4044" s="8" t="str">
        <f>VLOOKUP(L4044,'[1]Mã Misa'!$C$2:$D$74,2,0)</f>
        <v>BBM200</v>
      </c>
      <c r="N4044" s="2">
        <v>87787</v>
      </c>
      <c r="O4044" t="s">
        <v>5957</v>
      </c>
      <c r="P4044" s="8" t="str">
        <f t="shared" si="319"/>
        <v>0048814</v>
      </c>
      <c r="Q4044" s="8" t="e">
        <f t="shared" si="317"/>
        <v>#N/A</v>
      </c>
      <c r="R4044" s="19">
        <v>44557</v>
      </c>
      <c r="S4044" s="17" t="s">
        <v>477</v>
      </c>
      <c r="T4044" s="8" t="str">
        <f t="shared" si="320"/>
        <v>VM+ HCM 60</v>
      </c>
      <c r="U4044" t="s">
        <v>10647</v>
      </c>
      <c r="Y4044" t="str">
        <f t="shared" si="321"/>
        <v>WINCOMHOCHIMINH</v>
      </c>
    </row>
    <row r="4045" spans="1:25" x14ac:dyDescent="0.2">
      <c r="A4045" t="s">
        <v>0</v>
      </c>
      <c r="B4045" t="s">
        <v>5958</v>
      </c>
      <c r="D4045" t="s">
        <v>42</v>
      </c>
      <c r="E4045" t="s">
        <v>3</v>
      </c>
      <c r="F4045" s="12">
        <v>3</v>
      </c>
      <c r="G4045" s="2">
        <v>263361</v>
      </c>
      <c r="H4045" t="s">
        <v>4</v>
      </c>
      <c r="J4045" t="s">
        <v>43</v>
      </c>
      <c r="K4045" s="9" t="str">
        <f t="shared" si="318"/>
        <v>Bắp bò muối gói 200g</v>
      </c>
      <c r="L4045" s="8" t="str">
        <f>VLOOKUP(K4045,'[1]Mã Misa'!$B$2:$D$74,2,0)</f>
        <v>Bắp bò muối 200g</v>
      </c>
      <c r="M4045" s="8" t="str">
        <f>VLOOKUP(L4045,'[1]Mã Misa'!$C$2:$D$74,2,0)</f>
        <v>BBM200</v>
      </c>
      <c r="N4045" s="2">
        <v>87787</v>
      </c>
      <c r="O4045" t="s">
        <v>5959</v>
      </c>
      <c r="P4045" s="8" t="str">
        <f t="shared" si="319"/>
        <v>0003527</v>
      </c>
      <c r="Q4045" s="8" t="e">
        <f t="shared" si="317"/>
        <v>#N/A</v>
      </c>
      <c r="R4045" s="19">
        <v>44557</v>
      </c>
      <c r="S4045" s="17" t="s">
        <v>5960</v>
      </c>
      <c r="T4045" s="8" t="str">
        <f t="shared" si="320"/>
        <v>VM+ VTU 40</v>
      </c>
      <c r="U4045" t="s">
        <v>11955</v>
      </c>
      <c r="Y4045" t="str">
        <f t="shared" si="321"/>
        <v>WINCOMVUNGTAU</v>
      </c>
    </row>
    <row r="4046" spans="1:25" x14ac:dyDescent="0.2">
      <c r="A4046" t="s">
        <v>0</v>
      </c>
      <c r="B4046" t="s">
        <v>5961</v>
      </c>
      <c r="D4046" t="s">
        <v>42</v>
      </c>
      <c r="E4046" t="s">
        <v>3</v>
      </c>
      <c r="F4046" s="12">
        <v>10</v>
      </c>
      <c r="G4046" s="2">
        <v>877870</v>
      </c>
      <c r="H4046" t="s">
        <v>4</v>
      </c>
      <c r="J4046" t="s">
        <v>43</v>
      </c>
      <c r="K4046" s="9" t="str">
        <f t="shared" si="318"/>
        <v>Bắp bò muối gói 200g</v>
      </c>
      <c r="L4046" s="8" t="str">
        <f>VLOOKUP(K4046,'[1]Mã Misa'!$B$2:$D$74,2,0)</f>
        <v>Bắp bò muối 200g</v>
      </c>
      <c r="M4046" s="8" t="str">
        <f>VLOOKUP(L4046,'[1]Mã Misa'!$C$2:$D$74,2,0)</f>
        <v>BBM200</v>
      </c>
      <c r="N4046" s="2">
        <v>87787</v>
      </c>
      <c r="O4046" t="s">
        <v>5962</v>
      </c>
      <c r="P4046" s="8" t="str">
        <f t="shared" si="319"/>
        <v>0001597</v>
      </c>
      <c r="Q4046" s="8" t="e">
        <f t="shared" si="317"/>
        <v>#N/A</v>
      </c>
      <c r="R4046" s="19">
        <v>44557</v>
      </c>
      <c r="S4046" s="17" t="s">
        <v>5963</v>
      </c>
      <c r="T4046" s="8" t="str">
        <f t="shared" si="320"/>
        <v>VM+ KGG Lô</v>
      </c>
      <c r="U4046" t="s">
        <v>11956</v>
      </c>
      <c r="Y4046" t="str">
        <f t="shared" si="321"/>
        <v>WINCOMKIENGIANG</v>
      </c>
    </row>
    <row r="4047" spans="1:25" x14ac:dyDescent="0.2">
      <c r="A4047" t="s">
        <v>0</v>
      </c>
      <c r="B4047" t="s">
        <v>5964</v>
      </c>
      <c r="D4047" t="s">
        <v>42</v>
      </c>
      <c r="E4047" t="s">
        <v>3</v>
      </c>
      <c r="F4047" s="12">
        <v>3</v>
      </c>
      <c r="G4047" s="2">
        <v>263361</v>
      </c>
      <c r="H4047" t="s">
        <v>4</v>
      </c>
      <c r="J4047" t="s">
        <v>43</v>
      </c>
      <c r="K4047" s="9" t="str">
        <f t="shared" si="318"/>
        <v>Bắp bò muối gói 200g</v>
      </c>
      <c r="L4047" s="8" t="str">
        <f>VLOOKUP(K4047,'[1]Mã Misa'!$B$2:$D$74,2,0)</f>
        <v>Bắp bò muối 200g</v>
      </c>
      <c r="M4047" s="8" t="str">
        <f>VLOOKUP(L4047,'[1]Mã Misa'!$C$2:$D$74,2,0)</f>
        <v>BBM200</v>
      </c>
      <c r="N4047" s="2">
        <v>87787</v>
      </c>
      <c r="O4047" t="s">
        <v>5965</v>
      </c>
      <c r="P4047" s="8" t="str">
        <f t="shared" si="319"/>
        <v>0048815</v>
      </c>
      <c r="Q4047" s="8" t="e">
        <f t="shared" si="317"/>
        <v>#N/A</v>
      </c>
      <c r="R4047" s="19">
        <v>44557</v>
      </c>
      <c r="S4047" s="17" t="s">
        <v>5966</v>
      </c>
      <c r="T4047" s="8" t="str">
        <f t="shared" si="320"/>
        <v>VM+ HCM 97</v>
      </c>
      <c r="U4047" t="s">
        <v>11957</v>
      </c>
      <c r="Y4047" t="str">
        <f t="shared" si="321"/>
        <v>WINCOMHOCHIMINH</v>
      </c>
    </row>
    <row r="4048" spans="1:25" x14ac:dyDescent="0.2">
      <c r="A4048" t="s">
        <v>0</v>
      </c>
      <c r="B4048" t="s">
        <v>5967</v>
      </c>
      <c r="D4048" t="s">
        <v>42</v>
      </c>
      <c r="E4048" t="s">
        <v>3</v>
      </c>
      <c r="F4048" s="12">
        <v>5</v>
      </c>
      <c r="G4048" s="2">
        <v>438935</v>
      </c>
      <c r="H4048" t="s">
        <v>4</v>
      </c>
      <c r="J4048" t="s">
        <v>43</v>
      </c>
      <c r="K4048" s="9" t="str">
        <f t="shared" si="318"/>
        <v>Bắp bò muối gói 200g</v>
      </c>
      <c r="L4048" s="8" t="str">
        <f>VLOOKUP(K4048,'[1]Mã Misa'!$B$2:$D$74,2,0)</f>
        <v>Bắp bò muối 200g</v>
      </c>
      <c r="M4048" s="8" t="str">
        <f>VLOOKUP(L4048,'[1]Mã Misa'!$C$2:$D$74,2,0)</f>
        <v>BBM200</v>
      </c>
      <c r="N4048" s="2">
        <v>87787</v>
      </c>
      <c r="O4048" t="s">
        <v>5968</v>
      </c>
      <c r="P4048" s="8" t="str">
        <f t="shared" si="319"/>
        <v>0048817</v>
      </c>
      <c r="Q4048" s="8" t="e">
        <f t="shared" si="317"/>
        <v>#N/A</v>
      </c>
      <c r="R4048" s="19">
        <v>44557</v>
      </c>
      <c r="S4048" s="17" t="s">
        <v>1927</v>
      </c>
      <c r="T4048" s="8" t="str">
        <f t="shared" si="320"/>
        <v>VM+ HCM 22</v>
      </c>
      <c r="U4048" t="s">
        <v>11060</v>
      </c>
      <c r="Y4048" t="str">
        <f t="shared" si="321"/>
        <v>WINCOMHOCHIMINH</v>
      </c>
    </row>
    <row r="4049" spans="1:25" x14ac:dyDescent="0.2">
      <c r="A4049" t="s">
        <v>0</v>
      </c>
      <c r="B4049" t="s">
        <v>5969</v>
      </c>
      <c r="D4049" t="s">
        <v>42</v>
      </c>
      <c r="E4049" t="s">
        <v>3</v>
      </c>
      <c r="F4049" s="12">
        <v>15</v>
      </c>
      <c r="G4049" s="2">
        <v>1316805</v>
      </c>
      <c r="H4049" t="s">
        <v>4</v>
      </c>
      <c r="J4049" t="s">
        <v>43</v>
      </c>
      <c r="K4049" s="9" t="str">
        <f t="shared" si="318"/>
        <v>Bắp bò muối gói 200g</v>
      </c>
      <c r="L4049" s="8" t="str">
        <f>VLOOKUP(K4049,'[1]Mã Misa'!$B$2:$D$74,2,0)</f>
        <v>Bắp bò muối 200g</v>
      </c>
      <c r="M4049" s="8" t="str">
        <f>VLOOKUP(L4049,'[1]Mã Misa'!$C$2:$D$74,2,0)</f>
        <v>BBM200</v>
      </c>
      <c r="N4049" s="2">
        <v>87787</v>
      </c>
      <c r="O4049" t="s">
        <v>5970</v>
      </c>
      <c r="P4049" s="8" t="str">
        <f t="shared" si="319"/>
        <v>0000710</v>
      </c>
      <c r="Q4049" s="8" t="e">
        <f t="shared" si="317"/>
        <v>#N/A</v>
      </c>
      <c r="R4049" s="19">
        <v>44557</v>
      </c>
      <c r="S4049" s="17" t="s">
        <v>4356</v>
      </c>
      <c r="T4049" s="8" t="str">
        <f t="shared" si="320"/>
        <v>VM+ VPC 37</v>
      </c>
      <c r="U4049" t="s">
        <v>11643</v>
      </c>
      <c r="Y4049" t="str">
        <f t="shared" si="321"/>
        <v>WINCOMVINHPHUC</v>
      </c>
    </row>
    <row r="4050" spans="1:25" x14ac:dyDescent="0.2">
      <c r="A4050" t="s">
        <v>0</v>
      </c>
      <c r="B4050" t="s">
        <v>5971</v>
      </c>
      <c r="D4050" t="s">
        <v>42</v>
      </c>
      <c r="E4050" t="s">
        <v>3</v>
      </c>
      <c r="F4050" s="12">
        <v>8</v>
      </c>
      <c r="G4050" s="2">
        <v>702296</v>
      </c>
      <c r="H4050" t="s">
        <v>4</v>
      </c>
      <c r="J4050" t="s">
        <v>43</v>
      </c>
      <c r="K4050" s="9" t="str">
        <f t="shared" si="318"/>
        <v>Bắp bò muối gói 200g</v>
      </c>
      <c r="L4050" s="8" t="str">
        <f>VLOOKUP(K4050,'[1]Mã Misa'!$B$2:$D$74,2,0)</f>
        <v>Bắp bò muối 200g</v>
      </c>
      <c r="M4050" s="8" t="str">
        <f>VLOOKUP(L4050,'[1]Mã Misa'!$C$2:$D$74,2,0)</f>
        <v>BBM200</v>
      </c>
      <c r="N4050" s="2">
        <v>87787</v>
      </c>
      <c r="O4050" t="s">
        <v>5972</v>
      </c>
      <c r="P4050" s="8" t="str">
        <f t="shared" si="319"/>
        <v>0048818</v>
      </c>
      <c r="Q4050" s="8" t="e">
        <f t="shared" si="317"/>
        <v>#N/A</v>
      </c>
      <c r="R4050" s="19">
        <v>44557</v>
      </c>
      <c r="S4050" s="17" t="s">
        <v>3297</v>
      </c>
      <c r="T4050" s="8" t="str">
        <f t="shared" si="320"/>
        <v>VM+ HCM 42</v>
      </c>
      <c r="U4050" t="s">
        <v>11406</v>
      </c>
      <c r="Y4050" t="str">
        <f t="shared" si="321"/>
        <v>WINCOMHOCHIMINH</v>
      </c>
    </row>
    <row r="4051" spans="1:25" x14ac:dyDescent="0.2">
      <c r="A4051" t="s">
        <v>0</v>
      </c>
      <c r="B4051" t="s">
        <v>5973</v>
      </c>
      <c r="D4051" t="s">
        <v>42</v>
      </c>
      <c r="E4051" t="s">
        <v>3</v>
      </c>
      <c r="F4051" s="12">
        <v>4</v>
      </c>
      <c r="G4051" s="2">
        <v>351148</v>
      </c>
      <c r="H4051" t="s">
        <v>4</v>
      </c>
      <c r="J4051" t="s">
        <v>43</v>
      </c>
      <c r="K4051" s="9" t="str">
        <f t="shared" si="318"/>
        <v>Bắp bò muối gói 200g</v>
      </c>
      <c r="L4051" s="8" t="str">
        <f>VLOOKUP(K4051,'[1]Mã Misa'!$B$2:$D$74,2,0)</f>
        <v>Bắp bò muối 200g</v>
      </c>
      <c r="M4051" s="8" t="str">
        <f>VLOOKUP(L4051,'[1]Mã Misa'!$C$2:$D$74,2,0)</f>
        <v>BBM200</v>
      </c>
      <c r="N4051" s="2">
        <v>87787</v>
      </c>
      <c r="O4051" t="s">
        <v>5974</v>
      </c>
      <c r="P4051" s="8" t="str">
        <f t="shared" si="319"/>
        <v>0021358</v>
      </c>
      <c r="Q4051" s="8" t="e">
        <f t="shared" si="317"/>
        <v>#N/A</v>
      </c>
      <c r="R4051" s="19">
        <v>44557</v>
      </c>
      <c r="S4051" s="17" t="s">
        <v>553</v>
      </c>
      <c r="T4051" s="8" t="str">
        <f t="shared" si="320"/>
        <v>VM+ DNG 48</v>
      </c>
      <c r="U4051" t="s">
        <v>10669</v>
      </c>
      <c r="Y4051" t="str">
        <f t="shared" si="321"/>
        <v>WINCOMDANANG</v>
      </c>
    </row>
    <row r="4052" spans="1:25" x14ac:dyDescent="0.2">
      <c r="A4052" t="s">
        <v>0</v>
      </c>
      <c r="B4052" t="s">
        <v>5975</v>
      </c>
      <c r="D4052" t="s">
        <v>42</v>
      </c>
      <c r="E4052" t="s">
        <v>3</v>
      </c>
      <c r="F4052" s="12">
        <v>6</v>
      </c>
      <c r="G4052" s="2">
        <v>526722</v>
      </c>
      <c r="H4052" t="s">
        <v>4</v>
      </c>
      <c r="J4052" t="s">
        <v>43</v>
      </c>
      <c r="K4052" s="9" t="str">
        <f t="shared" si="318"/>
        <v>Bắp bò muối gói 200g</v>
      </c>
      <c r="L4052" s="8" t="str">
        <f>VLOOKUP(K4052,'[1]Mã Misa'!$B$2:$D$74,2,0)</f>
        <v>Bắp bò muối 200g</v>
      </c>
      <c r="M4052" s="8" t="str">
        <f>VLOOKUP(L4052,'[1]Mã Misa'!$C$2:$D$74,2,0)</f>
        <v>BBM200</v>
      </c>
      <c r="N4052" s="2">
        <v>87787</v>
      </c>
      <c r="O4052" t="s">
        <v>3046</v>
      </c>
      <c r="P4052" s="8" t="str">
        <f t="shared" si="319"/>
        <v>0003308</v>
      </c>
      <c r="Q4052" s="8" t="e">
        <f t="shared" si="317"/>
        <v>#N/A</v>
      </c>
      <c r="R4052" s="19">
        <v>44548</v>
      </c>
      <c r="S4052" s="17" t="s">
        <v>5976</v>
      </c>
      <c r="T4052" s="8" t="str">
        <f t="shared" si="320"/>
        <v>VM+ BDG 68</v>
      </c>
      <c r="U4052" t="s">
        <v>11958</v>
      </c>
      <c r="Y4052" t="str">
        <f t="shared" si="321"/>
        <v>WINCOMBINHDUONG</v>
      </c>
    </row>
    <row r="4053" spans="1:25" x14ac:dyDescent="0.2">
      <c r="A4053" t="s">
        <v>0</v>
      </c>
      <c r="B4053" t="s">
        <v>5977</v>
      </c>
      <c r="D4053" t="s">
        <v>42</v>
      </c>
      <c r="E4053" t="s">
        <v>3</v>
      </c>
      <c r="F4053" s="12">
        <v>3</v>
      </c>
      <c r="G4053" s="2">
        <v>263361</v>
      </c>
      <c r="H4053" t="s">
        <v>4</v>
      </c>
      <c r="J4053" t="s">
        <v>43</v>
      </c>
      <c r="K4053" s="9" t="str">
        <f t="shared" si="318"/>
        <v>Bắp bò muối gói 200g</v>
      </c>
      <c r="L4053" s="8" t="str">
        <f>VLOOKUP(K4053,'[1]Mã Misa'!$B$2:$D$74,2,0)</f>
        <v>Bắp bò muối 200g</v>
      </c>
      <c r="M4053" s="8" t="str">
        <f>VLOOKUP(L4053,'[1]Mã Misa'!$C$2:$D$74,2,0)</f>
        <v>BBM200</v>
      </c>
      <c r="N4053" s="2">
        <v>87787</v>
      </c>
      <c r="O4053" t="s">
        <v>5978</v>
      </c>
      <c r="P4053" s="8" t="str">
        <f t="shared" si="319"/>
        <v>0007439</v>
      </c>
      <c r="Q4053" s="8" t="e">
        <f t="shared" si="317"/>
        <v>#N/A</v>
      </c>
      <c r="R4053" s="19">
        <v>44557</v>
      </c>
      <c r="S4053" s="17" t="s">
        <v>5979</v>
      </c>
      <c r="T4053" s="8" t="str">
        <f t="shared" si="320"/>
        <v>VM+ CTO Th</v>
      </c>
      <c r="U4053" t="s">
        <v>11959</v>
      </c>
      <c r="Y4053" t="str">
        <f t="shared" si="321"/>
        <v>WINCOMCANTHO</v>
      </c>
    </row>
    <row r="4054" spans="1:25" x14ac:dyDescent="0.2">
      <c r="A4054" t="s">
        <v>0</v>
      </c>
      <c r="B4054" t="s">
        <v>5980</v>
      </c>
      <c r="D4054" t="s">
        <v>30</v>
      </c>
      <c r="E4054" t="s">
        <v>3</v>
      </c>
      <c r="F4054" s="12">
        <v>5</v>
      </c>
      <c r="G4054" s="2">
        <v>555290</v>
      </c>
      <c r="H4054" t="s">
        <v>4</v>
      </c>
      <c r="J4054" t="s">
        <v>31</v>
      </c>
      <c r="K4054" s="9" t="str">
        <f t="shared" si="318"/>
        <v>Gà muối gói 500g</v>
      </c>
      <c r="L4054" s="8" t="str">
        <f>VLOOKUP(K4054,'[1]Mã Misa'!$B$2:$D$74,2,0)</f>
        <v>Gà muối 500g</v>
      </c>
      <c r="M4054" s="8" t="str">
        <f>VLOOKUP(L4054,'[1]Mã Misa'!$C$2:$D$74,2,0)</f>
        <v>GM500</v>
      </c>
      <c r="N4054" s="2">
        <v>111058</v>
      </c>
      <c r="O4054" t="s">
        <v>5981</v>
      </c>
      <c r="P4054" s="8" t="str">
        <f t="shared" si="319"/>
        <v>0164834</v>
      </c>
      <c r="Q4054" s="8" t="e">
        <f t="shared" si="317"/>
        <v>#N/A</v>
      </c>
      <c r="R4054" s="19">
        <v>44557</v>
      </c>
      <c r="S4054" s="17" t="s">
        <v>2773</v>
      </c>
      <c r="T4054" s="8" t="str">
        <f t="shared" si="320"/>
        <v>VM+ HNI Ho</v>
      </c>
      <c r="U4054" t="s">
        <v>11283</v>
      </c>
      <c r="Y4054" t="str">
        <f t="shared" si="321"/>
        <v>WINCOMHANOI</v>
      </c>
    </row>
    <row r="4055" spans="1:25" x14ac:dyDescent="0.2">
      <c r="A4055" t="s">
        <v>0</v>
      </c>
      <c r="B4055" t="s">
        <v>5980</v>
      </c>
      <c r="D4055" t="s">
        <v>42</v>
      </c>
      <c r="E4055" t="s">
        <v>3</v>
      </c>
      <c r="F4055" s="12">
        <v>5</v>
      </c>
      <c r="G4055" s="2">
        <v>438935</v>
      </c>
      <c r="H4055" t="s">
        <v>4</v>
      </c>
      <c r="J4055" t="s">
        <v>43</v>
      </c>
      <c r="K4055" s="9" t="str">
        <f t="shared" si="318"/>
        <v>Bắp bò muối gói 200g</v>
      </c>
      <c r="L4055" s="8" t="str">
        <f>VLOOKUP(K4055,'[1]Mã Misa'!$B$2:$D$74,2,0)</f>
        <v>Bắp bò muối 200g</v>
      </c>
      <c r="M4055" s="8" t="str">
        <f>VLOOKUP(L4055,'[1]Mã Misa'!$C$2:$D$74,2,0)</f>
        <v>BBM200</v>
      </c>
      <c r="N4055" s="2">
        <v>87787</v>
      </c>
      <c r="O4055" t="s">
        <v>5981</v>
      </c>
      <c r="P4055" s="8" t="str">
        <f t="shared" si="319"/>
        <v>0164834</v>
      </c>
      <c r="Q4055" s="8" t="e">
        <f t="shared" si="317"/>
        <v>#N/A</v>
      </c>
      <c r="R4055" s="19">
        <v>44557</v>
      </c>
      <c r="S4055" s="17" t="s">
        <v>2773</v>
      </c>
      <c r="T4055" s="8" t="str">
        <f t="shared" si="320"/>
        <v>VM+ HNI Ho</v>
      </c>
      <c r="U4055" t="s">
        <v>11283</v>
      </c>
      <c r="Y4055" t="str">
        <f t="shared" si="321"/>
        <v>WINCOMHANOI</v>
      </c>
    </row>
    <row r="4056" spans="1:25" x14ac:dyDescent="0.2">
      <c r="A4056" t="s">
        <v>0</v>
      </c>
      <c r="B4056" t="s">
        <v>5980</v>
      </c>
      <c r="D4056" t="s">
        <v>8</v>
      </c>
      <c r="E4056" t="s">
        <v>3</v>
      </c>
      <c r="F4056" s="12">
        <v>6</v>
      </c>
      <c r="G4056" s="2">
        <v>632400</v>
      </c>
      <c r="H4056" t="s">
        <v>4</v>
      </c>
      <c r="J4056" t="s">
        <v>9</v>
      </c>
      <c r="K4056" s="9" t="str">
        <f t="shared" si="318"/>
        <v>_Đùi gà sốt cay 500g</v>
      </c>
      <c r="L4056" s="8" t="str">
        <f>VLOOKUP(K4056,'[1]Mã Misa'!$B$2:$D$74,2,0)</f>
        <v>Đùi gà sốt cay 500g</v>
      </c>
      <c r="M4056" s="8" t="str">
        <f>VLOOKUP(L4056,'[1]Mã Misa'!$C$2:$D$74,2,0)</f>
        <v>DGSC500</v>
      </c>
      <c r="N4056" s="2">
        <v>105400</v>
      </c>
      <c r="O4056" t="s">
        <v>5981</v>
      </c>
      <c r="P4056" s="8" t="str">
        <f t="shared" si="319"/>
        <v>0164834</v>
      </c>
      <c r="Q4056" s="8" t="e">
        <f t="shared" si="317"/>
        <v>#N/A</v>
      </c>
      <c r="R4056" s="19">
        <v>44557</v>
      </c>
      <c r="S4056" s="17" t="s">
        <v>2773</v>
      </c>
      <c r="T4056" s="8" t="str">
        <f t="shared" si="320"/>
        <v>VM+ HNI Ho</v>
      </c>
      <c r="U4056" t="s">
        <v>11283</v>
      </c>
      <c r="Y4056" t="str">
        <f t="shared" si="321"/>
        <v>WINCOMHANOI</v>
      </c>
    </row>
    <row r="4057" spans="1:25" x14ac:dyDescent="0.2">
      <c r="A4057" t="s">
        <v>0</v>
      </c>
      <c r="B4057" t="s">
        <v>5982</v>
      </c>
      <c r="D4057" t="s">
        <v>42</v>
      </c>
      <c r="E4057" t="s">
        <v>3</v>
      </c>
      <c r="F4057" s="12">
        <v>3</v>
      </c>
      <c r="G4057" s="2">
        <v>263361</v>
      </c>
      <c r="H4057" t="s">
        <v>4</v>
      </c>
      <c r="J4057" t="s">
        <v>43</v>
      </c>
      <c r="K4057" s="9" t="str">
        <f t="shared" si="318"/>
        <v>Bắp bò muối gói 200g</v>
      </c>
      <c r="L4057" s="8" t="str">
        <f>VLOOKUP(K4057,'[1]Mã Misa'!$B$2:$D$74,2,0)</f>
        <v>Bắp bò muối 200g</v>
      </c>
      <c r="M4057" s="8" t="str">
        <f>VLOOKUP(L4057,'[1]Mã Misa'!$C$2:$D$74,2,0)</f>
        <v>BBM200</v>
      </c>
      <c r="N4057" s="2">
        <v>87787</v>
      </c>
      <c r="O4057" t="s">
        <v>5983</v>
      </c>
      <c r="P4057" s="8" t="str">
        <f t="shared" si="319"/>
        <v>0021359</v>
      </c>
      <c r="Q4057" s="8" t="e">
        <f t="shared" si="317"/>
        <v>#N/A</v>
      </c>
      <c r="R4057" s="19">
        <v>44557</v>
      </c>
      <c r="S4057" s="17" t="s">
        <v>1186</v>
      </c>
      <c r="T4057" s="8" t="str">
        <f t="shared" si="320"/>
        <v>VM+ DNG 55</v>
      </c>
      <c r="U4057" t="s">
        <v>10854</v>
      </c>
      <c r="Y4057" t="str">
        <f t="shared" si="321"/>
        <v>WINCOMDANANG</v>
      </c>
    </row>
    <row r="4058" spans="1:25" x14ac:dyDescent="0.2">
      <c r="A4058" t="s">
        <v>0</v>
      </c>
      <c r="B4058" t="s">
        <v>5984</v>
      </c>
      <c r="D4058" t="s">
        <v>42</v>
      </c>
      <c r="E4058" t="s">
        <v>3</v>
      </c>
      <c r="F4058" s="12">
        <v>2</v>
      </c>
      <c r="G4058" s="2">
        <v>175574</v>
      </c>
      <c r="H4058" t="s">
        <v>4</v>
      </c>
      <c r="J4058" t="s">
        <v>43</v>
      </c>
      <c r="K4058" s="9" t="str">
        <f t="shared" si="318"/>
        <v>Bắp bò muối gói 200g</v>
      </c>
      <c r="L4058" s="8" t="str">
        <f>VLOOKUP(K4058,'[1]Mã Misa'!$B$2:$D$74,2,0)</f>
        <v>Bắp bò muối 200g</v>
      </c>
      <c r="M4058" s="8" t="str">
        <f>VLOOKUP(L4058,'[1]Mã Misa'!$C$2:$D$74,2,0)</f>
        <v>BBM200</v>
      </c>
      <c r="N4058" s="2">
        <v>87787</v>
      </c>
      <c r="O4058" t="s">
        <v>5985</v>
      </c>
      <c r="P4058" s="8" t="str">
        <f t="shared" si="319"/>
        <v>0007440</v>
      </c>
      <c r="Q4058" s="8" t="e">
        <f t="shared" si="317"/>
        <v>#N/A</v>
      </c>
      <c r="R4058" s="19">
        <v>44557</v>
      </c>
      <c r="S4058" s="17" t="s">
        <v>5986</v>
      </c>
      <c r="T4058" s="8" t="str">
        <f t="shared" si="320"/>
        <v>VM+ CTO13-</v>
      </c>
      <c r="U4058" t="s">
        <v>11960</v>
      </c>
      <c r="Y4058" t="str">
        <f t="shared" si="321"/>
        <v>WINCOMCANTHO</v>
      </c>
    </row>
    <row r="4059" spans="1:25" x14ac:dyDescent="0.2">
      <c r="A4059" t="s">
        <v>0</v>
      </c>
      <c r="B4059" t="s">
        <v>5987</v>
      </c>
      <c r="D4059" t="s">
        <v>42</v>
      </c>
      <c r="E4059" t="s">
        <v>3</v>
      </c>
      <c r="F4059" s="12">
        <v>4</v>
      </c>
      <c r="G4059" s="2">
        <v>351148</v>
      </c>
      <c r="H4059" t="s">
        <v>4</v>
      </c>
      <c r="J4059" t="s">
        <v>43</v>
      </c>
      <c r="K4059" s="9" t="str">
        <f t="shared" si="318"/>
        <v>Bắp bò muối gói 200g</v>
      </c>
      <c r="L4059" s="8" t="str">
        <f>VLOOKUP(K4059,'[1]Mã Misa'!$B$2:$D$74,2,0)</f>
        <v>Bắp bò muối 200g</v>
      </c>
      <c r="M4059" s="8" t="str">
        <f>VLOOKUP(L4059,'[1]Mã Misa'!$C$2:$D$74,2,0)</f>
        <v>BBM200</v>
      </c>
      <c r="N4059" s="2">
        <v>87787</v>
      </c>
      <c r="O4059" t="s">
        <v>5988</v>
      </c>
      <c r="P4059" s="8" t="str">
        <f t="shared" si="319"/>
        <v>0164836</v>
      </c>
      <c r="Q4059" s="8" t="e">
        <f t="shared" si="317"/>
        <v>#N/A</v>
      </c>
      <c r="R4059" s="19">
        <v>44557</v>
      </c>
      <c r="S4059" s="17" t="s">
        <v>2878</v>
      </c>
      <c r="T4059" s="8" t="str">
        <f t="shared" si="320"/>
        <v>VM+ HNI CT</v>
      </c>
      <c r="U4059" t="s">
        <v>11308</v>
      </c>
      <c r="Y4059" t="str">
        <f t="shared" si="321"/>
        <v>WINCOMHANOI</v>
      </c>
    </row>
    <row r="4060" spans="1:25" x14ac:dyDescent="0.2">
      <c r="A4060" t="s">
        <v>0</v>
      </c>
      <c r="B4060" t="s">
        <v>5989</v>
      </c>
      <c r="D4060" t="s">
        <v>42</v>
      </c>
      <c r="E4060" t="s">
        <v>3</v>
      </c>
      <c r="F4060" s="12">
        <v>10</v>
      </c>
      <c r="G4060" s="2">
        <v>877870</v>
      </c>
      <c r="H4060" t="s">
        <v>4</v>
      </c>
      <c r="J4060" t="s">
        <v>43</v>
      </c>
      <c r="K4060" s="9" t="str">
        <f t="shared" si="318"/>
        <v>Bắp bò muối gói 200g</v>
      </c>
      <c r="L4060" s="8" t="str">
        <f>VLOOKUP(K4060,'[1]Mã Misa'!$B$2:$D$74,2,0)</f>
        <v>Bắp bò muối 200g</v>
      </c>
      <c r="M4060" s="8" t="str">
        <f>VLOOKUP(L4060,'[1]Mã Misa'!$C$2:$D$74,2,0)</f>
        <v>BBM200</v>
      </c>
      <c r="N4060" s="2">
        <v>87787</v>
      </c>
      <c r="O4060" t="s">
        <v>5990</v>
      </c>
      <c r="P4060" s="8" t="str">
        <f t="shared" si="319"/>
        <v>0000817</v>
      </c>
      <c r="Q4060" s="8" t="e">
        <f t="shared" si="317"/>
        <v>#N/A</v>
      </c>
      <c r="R4060" s="19">
        <v>44557</v>
      </c>
      <c r="S4060" s="17" t="s">
        <v>5991</v>
      </c>
      <c r="T4060" s="8" t="str">
        <f t="shared" si="320"/>
        <v>VM+ LAN 21</v>
      </c>
      <c r="U4060" t="s">
        <v>11961</v>
      </c>
      <c r="V4060" s="18" t="s">
        <v>12853</v>
      </c>
      <c r="Y4060" s="18" t="s">
        <v>12864</v>
      </c>
    </row>
    <row r="4061" spans="1:25" x14ac:dyDescent="0.2">
      <c r="A4061" t="s">
        <v>0</v>
      </c>
      <c r="B4061" t="s">
        <v>5992</v>
      </c>
      <c r="D4061" t="s">
        <v>42</v>
      </c>
      <c r="E4061" t="s">
        <v>3</v>
      </c>
      <c r="F4061" s="12">
        <v>4</v>
      </c>
      <c r="G4061" s="2">
        <v>351148</v>
      </c>
      <c r="H4061" t="s">
        <v>4</v>
      </c>
      <c r="J4061" t="s">
        <v>43</v>
      </c>
      <c r="K4061" s="9" t="str">
        <f t="shared" si="318"/>
        <v>Bắp bò muối gói 200g</v>
      </c>
      <c r="L4061" s="8" t="str">
        <f>VLOOKUP(K4061,'[1]Mã Misa'!$B$2:$D$74,2,0)</f>
        <v>Bắp bò muối 200g</v>
      </c>
      <c r="M4061" s="8" t="str">
        <f>VLOOKUP(L4061,'[1]Mã Misa'!$C$2:$D$74,2,0)</f>
        <v>BBM200</v>
      </c>
      <c r="N4061" s="2">
        <v>87787</v>
      </c>
      <c r="O4061" t="s">
        <v>5993</v>
      </c>
      <c r="P4061" s="8" t="str">
        <f t="shared" si="319"/>
        <v>0004349</v>
      </c>
      <c r="Q4061" s="8" t="e">
        <f t="shared" si="317"/>
        <v>#N/A</v>
      </c>
      <c r="R4061" s="19">
        <v>44557</v>
      </c>
      <c r="S4061" s="17" t="s">
        <v>5994</v>
      </c>
      <c r="T4061" s="8" t="str">
        <f t="shared" si="320"/>
        <v>VM+ DNI 17</v>
      </c>
      <c r="U4061" t="s">
        <v>11962</v>
      </c>
      <c r="Y4061" t="str">
        <f t="shared" ref="Y4061" si="322">IF(ISNUMBER(SEARCH($V$3,T4061)),"WINCOMHANOI",IF(ISNUMBER(SEARCH($V$4,T4061)),"WINCOMHOCHIMINH",IF(ISNUMBER(SEARCH($V$5,T4061)),"WINCOMDANANG",IF(ISNUMBER(SEARCH($V$6,T4061)),"WINCOMHAIDUONG",IF(ISNUMBER(SEARCH($V$7,T4061)),"WINCOMQUANGNINH",IF(ISNUMBER(SEARCH($V$8,T4061)),"WINCOMHAIPHONG",IF(ISNUMBER(SEARCH($V$9,T4061)),"WINCOMBACGIANG",IF(ISNUMBER(SEARCH($V$10,T4061)),"WINCOMBACNINH",IF(ISNUMBER(SEARCH($V$11,T4061)),"WINCOMPHUTHO",IF(ISNUMBER(SEARCH($V$12,T4061)),"WINCOMHATINH",IF(ISNUMBER(SEARCH($V$13,T4061)),"WINCOMTHAINGUYEN",IF(ISNUMBER(SEARCH($V$14,T4061)),"WINCOMKHANHHOA",IF(ISNUMBER(SEARCH($V$15,T4061)),"WINCOMHUNGYEN",IF(ISNUMBER(SEARCH($V$16,T4061)),"WINCOMNGHEAN",IF(ISNUMBER(SEARCH($V$17,T4061)),"WINCOMLAOCAI",IF(ISNUMBER(SEARCH($V$18,T4061)),"WINCOMVUNGTAU",IF(ISNUMBER(SEARCH($V$19,T4061)),"WINCOMBINHDUONG",IF(ISNUMBER(SEARCH($V$20,T4061)),"WINCOMKIENGIANG",IF(ISNUMBER(SEARCH($V$21,T4061)),"WINCOMHANAM",IF(ISNUMBER(SEARCH($V$22,T4061)),"WINCOMNAMDINH",IF(ISNUMBER(SEARCH($V$23,T4061)),"WINCOMLANGSON",IF(ISNUMBER(SEARCH($V$24,T4061)),"WINCOMTHANHHOA",IF(ISNUMBER(SEARCH($V$25,T4061)),"WINCOMYENBAI",IF(ISNUMBER(SEARCH($V$26,T4061)),"WINCOMTUYENQUANG",IF(ISNUMBER(SEARCH($V$27,T4061)),"WINCOMHUE",IF(ISNUMBER(SEARCH($V$28,T4061)),"WINCOMQUANGNAM",IF(ISNUMBER(SEARCH($V$29,T4061)),"WINCOMVINHPHUC",IF(ISNUMBER(SEARCH($V$30,T4061)),"WINCOMHAGIANG",IF(ISNUMBER(SEARCH($V$31,T4061)),"WINCOMNINHBINH",IF(ISNUMBER(SEARCH($V$32,T4061)),"WINCOMTRAVINH",IF(ISNUMBER(SEARCH($V$33,T4061)),"WINCOMCANTHO",IF(ISNUMBER(SEARCH($V$34,T4061)),"WINCOMBENTRE",IF(ISNUMBER(SEARCH($V$35,T4061)),"WINCOMCAMAU",IF(ISNUMBER(SEARCH($V$36,T4061)),"WINCOMANGIANG",IF(ISNUMBER(SEARCH($V$37,T4061)),"WINCOMNINHTHUAN",IF(ISNUMBER(SEARCH($V$38,T4061)),"WINCOMTHAIBINH",IF(ISNUMBER(SEARCH($V$39,T4061)),"WINCOMGIALAI",IF(ISNUMBER(SEARCH($V$40,T4061)),"WINCOMHOABINH",IF(ISNUMBER(SEARCH($V$41,T4061)),"WINCOMQUANGNGAI",IF(ISNUMBER(SEARCH($V$42,T4061)),"WINCOMBINHTHUAN",IF(ISNUMBER(SEARCH($V$43,T4061)),"WINCOMDAKLAK",IF(ISNUMBER(SEARCH($V$44,T4061)),"WINCOMSOCTRANG",IF(ISNUMBER(SEARCH($V$45,T4061)),"WINCOMSONLA",IF(ISNUMBER(SEARCH($V$46,T4061)),"WINCOMKONTUM",IF(ISNUMBER(SEARCH($V$47,T4061)),"WINCOMPHUYEN",IF(ISNUMBER(SEARCH($V$48,T4061)),"WINCOMQUANGTRI",IF(ISNUMBER(SEARCH($V$49,T4061)),"WINCOMBINHDINH",IF(ISNUMBER(SEARCH($V$50,T4061)),"WINCOMCAOBANG",IF(ISNUMBER(SEARCH($V$51,T4061)),"WINCOMQUANGBINH",IF(ISNUMBER(SEARCH($V$52,T4061)),"WINCOMLAMDONG",IF(ISNUMBER(SEARCH($V$53,T4061)),"WINCOMVINHLONG",IF(ISNUMBER(SEARCH($V$54,T4061)),"WINCOMDONGTHAP",IF(ISNUMBER(SEARCH($V$55,T4061)),"WINCOMTIENGIANG",IF(ISNUMBER(SEARCH($V$56,T4061)),"WINCOMQUANGNINH",IF(ISNUMBER(SEARCH($V$1399,T4061)),"WINCOMBIENHOA",IF(ISNUMBER(SEARCH($V$1399,T4062)),"0"))))))))))))))))))))))))))))))))))))))))))))))))))))))))</f>
        <v>WINCOMBIENHOA</v>
      </c>
    </row>
    <row r="4062" spans="1:25" x14ac:dyDescent="0.2">
      <c r="A4062" t="s">
        <v>0</v>
      </c>
      <c r="B4062" t="s">
        <v>5995</v>
      </c>
      <c r="D4062" t="s">
        <v>42</v>
      </c>
      <c r="E4062" t="s">
        <v>3</v>
      </c>
      <c r="F4062" s="12">
        <v>5</v>
      </c>
      <c r="G4062" s="2">
        <v>438935</v>
      </c>
      <c r="H4062" t="s">
        <v>4</v>
      </c>
      <c r="J4062" t="s">
        <v>43</v>
      </c>
      <c r="K4062" s="9" t="str">
        <f t="shared" si="318"/>
        <v>Bắp bò muối gói 200g</v>
      </c>
      <c r="L4062" s="8" t="str">
        <f>VLOOKUP(K4062,'[1]Mã Misa'!$B$2:$D$74,2,0)</f>
        <v>Bắp bò muối 200g</v>
      </c>
      <c r="M4062" s="8" t="str">
        <f>VLOOKUP(L4062,'[1]Mã Misa'!$C$2:$D$74,2,0)</f>
        <v>BBM200</v>
      </c>
      <c r="N4062" s="2">
        <v>87787</v>
      </c>
      <c r="O4062" t="s">
        <v>5996</v>
      </c>
      <c r="P4062" s="8" t="str">
        <f t="shared" si="319"/>
        <v>0002533</v>
      </c>
      <c r="Q4062" s="8" t="e">
        <f t="shared" si="317"/>
        <v>#N/A</v>
      </c>
      <c r="R4062" s="19">
        <v>44557</v>
      </c>
      <c r="S4062" s="17" t="s">
        <v>5997</v>
      </c>
      <c r="T4062" s="8" t="str">
        <f t="shared" si="320"/>
        <v>VM+ NDH 14</v>
      </c>
      <c r="U4062" t="s">
        <v>11963</v>
      </c>
      <c r="Y4062" t="str">
        <f t="shared" si="321"/>
        <v>WINCOMNAMDINH</v>
      </c>
    </row>
    <row r="4063" spans="1:25" x14ac:dyDescent="0.2">
      <c r="A4063" t="s">
        <v>0</v>
      </c>
      <c r="B4063" t="s">
        <v>5998</v>
      </c>
      <c r="D4063" t="s">
        <v>8</v>
      </c>
      <c r="E4063" t="s">
        <v>3</v>
      </c>
      <c r="F4063" s="12">
        <v>4</v>
      </c>
      <c r="G4063" s="2">
        <v>421600</v>
      </c>
      <c r="H4063" t="s">
        <v>4</v>
      </c>
      <c r="J4063" t="s">
        <v>9</v>
      </c>
      <c r="K4063" s="9" t="str">
        <f t="shared" si="318"/>
        <v>_Đùi gà sốt cay 500g</v>
      </c>
      <c r="L4063" s="8" t="str">
        <f>VLOOKUP(K4063,'[1]Mã Misa'!$B$2:$D$74,2,0)</f>
        <v>Đùi gà sốt cay 500g</v>
      </c>
      <c r="M4063" s="8" t="str">
        <f>VLOOKUP(L4063,'[1]Mã Misa'!$C$2:$D$74,2,0)</f>
        <v>DGSC500</v>
      </c>
      <c r="N4063" s="2">
        <v>105400</v>
      </c>
      <c r="O4063" t="s">
        <v>5999</v>
      </c>
      <c r="P4063" s="8" t="str">
        <f t="shared" si="319"/>
        <v>0002304</v>
      </c>
      <c r="Q4063" s="8" t="e">
        <f t="shared" si="317"/>
        <v>#N/A</v>
      </c>
      <c r="R4063" s="19">
        <v>44557</v>
      </c>
      <c r="S4063" s="17" t="s">
        <v>6000</v>
      </c>
      <c r="T4063" s="8" t="str">
        <f t="shared" si="320"/>
        <v>VM+ HYN Th</v>
      </c>
      <c r="U4063" t="s">
        <v>11964</v>
      </c>
      <c r="Y4063" t="str">
        <f t="shared" si="321"/>
        <v>WINCOMHUNGYEN</v>
      </c>
    </row>
    <row r="4064" spans="1:25" x14ac:dyDescent="0.2">
      <c r="A4064" t="s">
        <v>0</v>
      </c>
      <c r="B4064" t="s">
        <v>6001</v>
      </c>
      <c r="D4064" t="s">
        <v>42</v>
      </c>
      <c r="E4064" t="s">
        <v>3</v>
      </c>
      <c r="F4064" s="12">
        <v>5</v>
      </c>
      <c r="G4064" s="2">
        <v>438935</v>
      </c>
      <c r="H4064" t="s">
        <v>4</v>
      </c>
      <c r="J4064" t="s">
        <v>43</v>
      </c>
      <c r="K4064" s="9" t="str">
        <f t="shared" si="318"/>
        <v>Bắp bò muối gói 200g</v>
      </c>
      <c r="L4064" s="8" t="str">
        <f>VLOOKUP(K4064,'[1]Mã Misa'!$B$2:$D$74,2,0)</f>
        <v>Bắp bò muối 200g</v>
      </c>
      <c r="M4064" s="8" t="str">
        <f>VLOOKUP(L4064,'[1]Mã Misa'!$C$2:$D$74,2,0)</f>
        <v>BBM200</v>
      </c>
      <c r="N4064" s="2">
        <v>87787</v>
      </c>
      <c r="O4064" t="s">
        <v>6002</v>
      </c>
      <c r="P4064" s="8" t="str">
        <f t="shared" si="319"/>
        <v>0048820</v>
      </c>
      <c r="Q4064" s="8" t="e">
        <f t="shared" si="317"/>
        <v>#N/A</v>
      </c>
      <c r="R4064" s="19">
        <v>44557</v>
      </c>
      <c r="S4064" s="17" t="s">
        <v>6003</v>
      </c>
      <c r="T4064" s="8" t="str">
        <f t="shared" si="320"/>
        <v>VM+ HCM Dr</v>
      </c>
      <c r="U4064" t="s">
        <v>11965</v>
      </c>
      <c r="Y4064" t="str">
        <f t="shared" si="321"/>
        <v>WINCOMHOCHIMINH</v>
      </c>
    </row>
    <row r="4065" spans="1:25" x14ac:dyDescent="0.2">
      <c r="A4065" t="s">
        <v>0</v>
      </c>
      <c r="B4065" t="s">
        <v>6001</v>
      </c>
      <c r="D4065" t="s">
        <v>30</v>
      </c>
      <c r="E4065" t="s">
        <v>3</v>
      </c>
      <c r="F4065" s="12">
        <v>2</v>
      </c>
      <c r="G4065" s="2">
        <v>222116</v>
      </c>
      <c r="H4065" t="s">
        <v>4</v>
      </c>
      <c r="J4065" t="s">
        <v>31</v>
      </c>
      <c r="K4065" s="9" t="str">
        <f t="shared" si="318"/>
        <v>Gà muối gói 500g</v>
      </c>
      <c r="L4065" s="8" t="str">
        <f>VLOOKUP(K4065,'[1]Mã Misa'!$B$2:$D$74,2,0)</f>
        <v>Gà muối 500g</v>
      </c>
      <c r="M4065" s="8" t="str">
        <f>VLOOKUP(L4065,'[1]Mã Misa'!$C$2:$D$74,2,0)</f>
        <v>GM500</v>
      </c>
      <c r="N4065" s="2">
        <v>111058</v>
      </c>
      <c r="O4065" t="s">
        <v>6002</v>
      </c>
      <c r="P4065" s="8" t="str">
        <f t="shared" si="319"/>
        <v>0048820</v>
      </c>
      <c r="Q4065" s="8" t="e">
        <f t="shared" si="317"/>
        <v>#N/A</v>
      </c>
      <c r="R4065" s="19">
        <v>44557</v>
      </c>
      <c r="S4065" s="17" t="s">
        <v>6003</v>
      </c>
      <c r="T4065" s="8" t="str">
        <f t="shared" si="320"/>
        <v>VM+ HCM Dr</v>
      </c>
      <c r="U4065" t="s">
        <v>11965</v>
      </c>
      <c r="Y4065" t="str">
        <f t="shared" si="321"/>
        <v>WINCOMHOCHIMINH</v>
      </c>
    </row>
    <row r="4066" spans="1:25" x14ac:dyDescent="0.2">
      <c r="A4066" t="s">
        <v>0</v>
      </c>
      <c r="B4066" t="s">
        <v>6004</v>
      </c>
      <c r="D4066" t="s">
        <v>42</v>
      </c>
      <c r="E4066" t="s">
        <v>3</v>
      </c>
      <c r="F4066" s="12">
        <v>13</v>
      </c>
      <c r="G4066" s="2">
        <v>1141231</v>
      </c>
      <c r="H4066" t="s">
        <v>4</v>
      </c>
      <c r="J4066" t="s">
        <v>43</v>
      </c>
      <c r="K4066" s="9" t="str">
        <f t="shared" si="318"/>
        <v>Bắp bò muối gói 200g</v>
      </c>
      <c r="L4066" s="8" t="str">
        <f>VLOOKUP(K4066,'[1]Mã Misa'!$B$2:$D$74,2,0)</f>
        <v>Bắp bò muối 200g</v>
      </c>
      <c r="M4066" s="8" t="str">
        <f>VLOOKUP(L4066,'[1]Mã Misa'!$C$2:$D$74,2,0)</f>
        <v>BBM200</v>
      </c>
      <c r="N4066" s="2">
        <v>87787</v>
      </c>
      <c r="O4066" t="s">
        <v>6005</v>
      </c>
      <c r="P4066" s="8" t="str">
        <f t="shared" si="319"/>
        <v>0002305</v>
      </c>
      <c r="Q4066" s="8" t="e">
        <f t="shared" si="317"/>
        <v>#N/A</v>
      </c>
      <c r="R4066" s="19">
        <v>44557</v>
      </c>
      <c r="S4066" s="17" t="s">
        <v>6000</v>
      </c>
      <c r="T4066" s="8" t="str">
        <f t="shared" si="320"/>
        <v>VM+ HYN Th</v>
      </c>
      <c r="U4066" t="s">
        <v>11964</v>
      </c>
      <c r="Y4066" t="str">
        <f t="shared" si="321"/>
        <v>WINCOMHUNGYEN</v>
      </c>
    </row>
    <row r="4067" spans="1:25" x14ac:dyDescent="0.2">
      <c r="A4067" t="s">
        <v>0</v>
      </c>
      <c r="B4067" t="s">
        <v>6006</v>
      </c>
      <c r="D4067" t="s">
        <v>27</v>
      </c>
      <c r="E4067" t="s">
        <v>3</v>
      </c>
      <c r="F4067" s="12">
        <v>4</v>
      </c>
      <c r="G4067" s="2">
        <v>244200</v>
      </c>
      <c r="H4067" t="s">
        <v>4</v>
      </c>
      <c r="J4067" t="s">
        <v>28</v>
      </c>
      <c r="K4067" s="9" t="str">
        <f t="shared" si="318"/>
        <v>_Giò sụn gà 250g</v>
      </c>
      <c r="L4067" s="8" t="str">
        <f>VLOOKUP(K4067,'[1]Mã Misa'!$B$2:$D$74,2,0)</f>
        <v>Giò sụn gà 250g</v>
      </c>
      <c r="M4067" s="8" t="str">
        <f>VLOOKUP(L4067,'[1]Mã Misa'!$C$2:$D$74,2,0)</f>
        <v>GSG250</v>
      </c>
      <c r="N4067" s="2">
        <v>61050</v>
      </c>
      <c r="O4067" t="s">
        <v>6007</v>
      </c>
      <c r="P4067" s="8" t="str">
        <f t="shared" si="319"/>
        <v>0164841</v>
      </c>
      <c r="Q4067" s="8" t="e">
        <f t="shared" si="317"/>
        <v>#N/A</v>
      </c>
      <c r="R4067" s="19">
        <v>44557</v>
      </c>
      <c r="S4067" s="17" t="s">
        <v>6008</v>
      </c>
      <c r="T4067" s="8" t="str">
        <f t="shared" si="320"/>
        <v>VM VCC HNI</v>
      </c>
      <c r="U4067" t="s">
        <v>11966</v>
      </c>
      <c r="Y4067" t="str">
        <f t="shared" si="321"/>
        <v>WINCOMHANOI</v>
      </c>
    </row>
    <row r="4068" spans="1:25" x14ac:dyDescent="0.2">
      <c r="A4068" t="s">
        <v>0</v>
      </c>
      <c r="B4068" t="s">
        <v>6006</v>
      </c>
      <c r="D4068" t="s">
        <v>11</v>
      </c>
      <c r="E4068" t="s">
        <v>3</v>
      </c>
      <c r="F4068" s="12">
        <v>2</v>
      </c>
      <c r="G4068" s="2">
        <v>100364</v>
      </c>
      <c r="H4068" t="s">
        <v>4</v>
      </c>
      <c r="J4068" t="s">
        <v>12</v>
      </c>
      <c r="K4068" s="9" t="str">
        <f t="shared" si="318"/>
        <v>Giò tai lưỡi xào gói 250g</v>
      </c>
      <c r="L4068" s="8" t="str">
        <f>VLOOKUP(K4068,'[1]Mã Misa'!$B$2:$D$74,2,0)</f>
        <v>Giò Tai Lưỡi Xào 250g</v>
      </c>
      <c r="M4068" s="8" t="str">
        <f>VLOOKUP(L4068,'[1]Mã Misa'!$C$2:$D$74,2,0)</f>
        <v>GTLX250G</v>
      </c>
      <c r="N4068" s="2">
        <v>50182</v>
      </c>
      <c r="O4068" t="s">
        <v>6007</v>
      </c>
      <c r="P4068" s="8" t="str">
        <f t="shared" si="319"/>
        <v>0164841</v>
      </c>
      <c r="Q4068" s="8" t="e">
        <f t="shared" si="317"/>
        <v>#N/A</v>
      </c>
      <c r="R4068" s="19">
        <v>44557</v>
      </c>
      <c r="S4068" s="17" t="s">
        <v>6008</v>
      </c>
      <c r="T4068" s="8" t="str">
        <f t="shared" si="320"/>
        <v>VM VCC HNI</v>
      </c>
      <c r="U4068" t="s">
        <v>11966</v>
      </c>
      <c r="Y4068" t="str">
        <f t="shared" si="321"/>
        <v>WINCOMHANOI</v>
      </c>
    </row>
    <row r="4069" spans="1:25" x14ac:dyDescent="0.2">
      <c r="A4069" t="s">
        <v>0</v>
      </c>
      <c r="B4069" t="s">
        <v>6009</v>
      </c>
      <c r="D4069" t="s">
        <v>42</v>
      </c>
      <c r="E4069" t="s">
        <v>3</v>
      </c>
      <c r="F4069" s="12">
        <v>5</v>
      </c>
      <c r="G4069" s="2">
        <v>438935</v>
      </c>
      <c r="H4069" t="s">
        <v>4</v>
      </c>
      <c r="J4069" t="s">
        <v>43</v>
      </c>
      <c r="K4069" s="9" t="str">
        <f t="shared" si="318"/>
        <v>Bắp bò muối gói 200g</v>
      </c>
      <c r="L4069" s="8" t="str">
        <f>VLOOKUP(K4069,'[1]Mã Misa'!$B$2:$D$74,2,0)</f>
        <v>Bắp bò muối 200g</v>
      </c>
      <c r="M4069" s="8" t="str">
        <f>VLOOKUP(L4069,'[1]Mã Misa'!$C$2:$D$74,2,0)</f>
        <v>BBM200</v>
      </c>
      <c r="N4069" s="2">
        <v>87787</v>
      </c>
      <c r="O4069" t="s">
        <v>6010</v>
      </c>
      <c r="P4069" s="8" t="str">
        <f t="shared" si="319"/>
        <v>0048822</v>
      </c>
      <c r="Q4069" s="8" t="e">
        <f t="shared" si="317"/>
        <v>#N/A</v>
      </c>
      <c r="R4069" s="19">
        <v>44557</v>
      </c>
      <c r="S4069" s="17" t="s">
        <v>6011</v>
      </c>
      <c r="T4069" s="8" t="str">
        <f t="shared" si="320"/>
        <v>VM+ HCM 14</v>
      </c>
      <c r="U4069" t="s">
        <v>11967</v>
      </c>
      <c r="Y4069" t="str">
        <f t="shared" si="321"/>
        <v>WINCOMHOCHIMINH</v>
      </c>
    </row>
    <row r="4070" spans="1:25" x14ac:dyDescent="0.2">
      <c r="A4070" t="s">
        <v>0</v>
      </c>
      <c r="B4070" t="s">
        <v>6012</v>
      </c>
      <c r="D4070" t="s">
        <v>42</v>
      </c>
      <c r="E4070" t="s">
        <v>3</v>
      </c>
      <c r="F4070" s="12">
        <v>3</v>
      </c>
      <c r="G4070" s="2">
        <v>263361</v>
      </c>
      <c r="H4070" t="s">
        <v>4</v>
      </c>
      <c r="J4070" t="s">
        <v>43</v>
      </c>
      <c r="K4070" s="9" t="str">
        <f t="shared" si="318"/>
        <v>Bắp bò muối gói 200g</v>
      </c>
      <c r="L4070" s="8" t="str">
        <f>VLOOKUP(K4070,'[1]Mã Misa'!$B$2:$D$74,2,0)</f>
        <v>Bắp bò muối 200g</v>
      </c>
      <c r="M4070" s="8" t="str">
        <f>VLOOKUP(L4070,'[1]Mã Misa'!$C$2:$D$74,2,0)</f>
        <v>BBM200</v>
      </c>
      <c r="N4070" s="2">
        <v>87787</v>
      </c>
      <c r="O4070" t="s">
        <v>6013</v>
      </c>
      <c r="P4070" s="8" t="str">
        <f t="shared" si="319"/>
        <v>0001148</v>
      </c>
      <c r="Q4070" s="8" t="e">
        <f t="shared" si="317"/>
        <v>#N/A</v>
      </c>
      <c r="R4070" s="19">
        <v>44557</v>
      </c>
      <c r="S4070" s="17" t="s">
        <v>6014</v>
      </c>
      <c r="T4070" s="8" t="str">
        <f t="shared" si="320"/>
        <v>VM+ GLI 10</v>
      </c>
      <c r="U4070" t="s">
        <v>11968</v>
      </c>
      <c r="Y4070" t="str">
        <f t="shared" si="321"/>
        <v>WINCOMGIALAI</v>
      </c>
    </row>
    <row r="4071" spans="1:25" x14ac:dyDescent="0.2">
      <c r="A4071" t="s">
        <v>0</v>
      </c>
      <c r="B4071" t="s">
        <v>6015</v>
      </c>
      <c r="D4071" t="s">
        <v>42</v>
      </c>
      <c r="E4071" t="s">
        <v>3</v>
      </c>
      <c r="F4071" s="12">
        <v>9</v>
      </c>
      <c r="G4071" s="2">
        <v>790083</v>
      </c>
      <c r="H4071" t="s">
        <v>4</v>
      </c>
      <c r="J4071" t="s">
        <v>43</v>
      </c>
      <c r="K4071" s="9" t="str">
        <f t="shared" si="318"/>
        <v>Bắp bò muối gói 200g</v>
      </c>
      <c r="L4071" s="8" t="str">
        <f>VLOOKUP(K4071,'[1]Mã Misa'!$B$2:$D$74,2,0)</f>
        <v>Bắp bò muối 200g</v>
      </c>
      <c r="M4071" s="8" t="str">
        <f>VLOOKUP(L4071,'[1]Mã Misa'!$C$2:$D$74,2,0)</f>
        <v>BBM200</v>
      </c>
      <c r="N4071" s="2">
        <v>87787</v>
      </c>
      <c r="O4071" t="s">
        <v>6016</v>
      </c>
      <c r="P4071" s="8" t="str">
        <f t="shared" si="319"/>
        <v>0164843</v>
      </c>
      <c r="Q4071" s="8" t="e">
        <f t="shared" si="317"/>
        <v>#N/A</v>
      </c>
      <c r="R4071" s="19">
        <v>44557</v>
      </c>
      <c r="S4071" s="17" t="s">
        <v>2778</v>
      </c>
      <c r="T4071" s="8" t="str">
        <f t="shared" si="320"/>
        <v>VM+ HNI Kh</v>
      </c>
      <c r="U4071" t="s">
        <v>11284</v>
      </c>
      <c r="Y4071" t="str">
        <f t="shared" si="321"/>
        <v>WINCOMHANOI</v>
      </c>
    </row>
    <row r="4072" spans="1:25" x14ac:dyDescent="0.2">
      <c r="A4072" t="s">
        <v>0</v>
      </c>
      <c r="B4072" t="s">
        <v>6017</v>
      </c>
      <c r="D4072" t="s">
        <v>30</v>
      </c>
      <c r="E4072" t="s">
        <v>3</v>
      </c>
      <c r="F4072" s="12">
        <v>1</v>
      </c>
      <c r="G4072" s="2">
        <v>111058</v>
      </c>
      <c r="H4072" t="s">
        <v>4</v>
      </c>
      <c r="J4072" t="s">
        <v>31</v>
      </c>
      <c r="K4072" s="9" t="str">
        <f t="shared" si="318"/>
        <v>Gà muối gói 500g</v>
      </c>
      <c r="L4072" s="8" t="str">
        <f>VLOOKUP(K4072,'[1]Mã Misa'!$B$2:$D$74,2,0)</f>
        <v>Gà muối 500g</v>
      </c>
      <c r="M4072" s="8" t="str">
        <f>VLOOKUP(L4072,'[1]Mã Misa'!$C$2:$D$74,2,0)</f>
        <v>GM500</v>
      </c>
      <c r="N4072" s="2">
        <v>111058</v>
      </c>
      <c r="O4072" t="s">
        <v>6018</v>
      </c>
      <c r="P4072" s="8" t="str">
        <f t="shared" si="319"/>
        <v>0164844</v>
      </c>
      <c r="Q4072" s="8" t="e">
        <f t="shared" si="317"/>
        <v>#N/A</v>
      </c>
      <c r="R4072" s="19">
        <v>44557</v>
      </c>
      <c r="S4072" s="17" t="s">
        <v>6019</v>
      </c>
      <c r="T4072" s="8" t="str">
        <f t="shared" si="320"/>
        <v>VM+ HNI B1</v>
      </c>
      <c r="U4072" t="s">
        <v>11969</v>
      </c>
      <c r="Y4072" t="str">
        <f t="shared" si="321"/>
        <v>WINCOMHANOI</v>
      </c>
    </row>
    <row r="4073" spans="1:25" x14ac:dyDescent="0.2">
      <c r="A4073" t="s">
        <v>0</v>
      </c>
      <c r="B4073" t="s">
        <v>6017</v>
      </c>
      <c r="D4073" t="s">
        <v>11</v>
      </c>
      <c r="E4073" t="s">
        <v>3</v>
      </c>
      <c r="F4073" s="12">
        <v>4</v>
      </c>
      <c r="G4073" s="2">
        <v>200728</v>
      </c>
      <c r="H4073" t="s">
        <v>4</v>
      </c>
      <c r="J4073" t="s">
        <v>12</v>
      </c>
      <c r="K4073" s="9" t="str">
        <f t="shared" si="318"/>
        <v>Giò tai lưỡi xào gói 250g</v>
      </c>
      <c r="L4073" s="8" t="str">
        <f>VLOOKUP(K4073,'[1]Mã Misa'!$B$2:$D$74,2,0)</f>
        <v>Giò Tai Lưỡi Xào 250g</v>
      </c>
      <c r="M4073" s="8" t="str">
        <f>VLOOKUP(L4073,'[1]Mã Misa'!$C$2:$D$74,2,0)</f>
        <v>GTLX250G</v>
      </c>
      <c r="N4073" s="2">
        <v>50182</v>
      </c>
      <c r="O4073" t="s">
        <v>6018</v>
      </c>
      <c r="P4073" s="8" t="str">
        <f t="shared" si="319"/>
        <v>0164844</v>
      </c>
      <c r="Q4073" s="8" t="e">
        <f t="shared" si="317"/>
        <v>#N/A</v>
      </c>
      <c r="R4073" s="19">
        <v>44557</v>
      </c>
      <c r="S4073" s="17" t="s">
        <v>6019</v>
      </c>
      <c r="T4073" s="8" t="str">
        <f t="shared" si="320"/>
        <v>VM+ HNI B1</v>
      </c>
      <c r="U4073" t="s">
        <v>11969</v>
      </c>
      <c r="Y4073" t="str">
        <f t="shared" si="321"/>
        <v>WINCOMHANOI</v>
      </c>
    </row>
    <row r="4074" spans="1:25" x14ac:dyDescent="0.2">
      <c r="A4074" t="s">
        <v>0</v>
      </c>
      <c r="B4074" t="s">
        <v>6020</v>
      </c>
      <c r="D4074" t="s">
        <v>42</v>
      </c>
      <c r="E4074" t="s">
        <v>3</v>
      </c>
      <c r="F4074" s="12">
        <v>7</v>
      </c>
      <c r="G4074" s="2">
        <v>614509</v>
      </c>
      <c r="H4074" t="s">
        <v>4</v>
      </c>
      <c r="J4074" t="s">
        <v>43</v>
      </c>
      <c r="K4074" s="9" t="str">
        <f t="shared" si="318"/>
        <v>Bắp bò muối gói 200g</v>
      </c>
      <c r="L4074" s="8" t="str">
        <f>VLOOKUP(K4074,'[1]Mã Misa'!$B$2:$D$74,2,0)</f>
        <v>Bắp bò muối 200g</v>
      </c>
      <c r="M4074" s="8" t="str">
        <f>VLOOKUP(L4074,'[1]Mã Misa'!$C$2:$D$74,2,0)</f>
        <v>BBM200</v>
      </c>
      <c r="N4074" s="2">
        <v>87787</v>
      </c>
      <c r="O4074" t="s">
        <v>6021</v>
      </c>
      <c r="P4074" s="8" t="str">
        <f t="shared" si="319"/>
        <v>0164845</v>
      </c>
      <c r="Q4074" s="8" t="e">
        <f t="shared" si="317"/>
        <v>#N/A</v>
      </c>
      <c r="R4074" s="19">
        <v>44557</v>
      </c>
      <c r="S4074" s="17" t="s">
        <v>1772</v>
      </c>
      <c r="T4074" s="8" t="str">
        <f t="shared" si="320"/>
        <v>VM+ HNI CT</v>
      </c>
      <c r="U4074" t="s">
        <v>11020</v>
      </c>
      <c r="Y4074" t="str">
        <f t="shared" si="321"/>
        <v>WINCOMHANOI</v>
      </c>
    </row>
    <row r="4075" spans="1:25" x14ac:dyDescent="0.2">
      <c r="A4075" t="s">
        <v>0</v>
      </c>
      <c r="B4075" t="s">
        <v>6022</v>
      </c>
      <c r="D4075" t="s">
        <v>42</v>
      </c>
      <c r="E4075" t="s">
        <v>3</v>
      </c>
      <c r="F4075" s="12">
        <v>4</v>
      </c>
      <c r="G4075" s="2">
        <v>351148</v>
      </c>
      <c r="H4075" t="s">
        <v>4</v>
      </c>
      <c r="J4075" t="s">
        <v>43</v>
      </c>
      <c r="K4075" s="9" t="str">
        <f t="shared" si="318"/>
        <v>Bắp bò muối gói 200g</v>
      </c>
      <c r="L4075" s="8" t="str">
        <f>VLOOKUP(K4075,'[1]Mã Misa'!$B$2:$D$74,2,0)</f>
        <v>Bắp bò muối 200g</v>
      </c>
      <c r="M4075" s="8" t="str">
        <f>VLOOKUP(L4075,'[1]Mã Misa'!$C$2:$D$74,2,0)</f>
        <v>BBM200</v>
      </c>
      <c r="N4075" s="2">
        <v>87787</v>
      </c>
      <c r="O4075" t="s">
        <v>6023</v>
      </c>
      <c r="P4075" s="8" t="str">
        <f t="shared" si="319"/>
        <v>0021362</v>
      </c>
      <c r="Q4075" s="8" t="e">
        <f t="shared" si="317"/>
        <v>#N/A</v>
      </c>
      <c r="R4075" s="19">
        <v>44557</v>
      </c>
      <c r="S4075" s="17" t="s">
        <v>391</v>
      </c>
      <c r="T4075" s="8" t="str">
        <f t="shared" si="320"/>
        <v>VM+ DNG 23</v>
      </c>
      <c r="U4075" t="s">
        <v>10621</v>
      </c>
      <c r="Y4075" t="str">
        <f t="shared" si="321"/>
        <v>WINCOMDANANG</v>
      </c>
    </row>
    <row r="4076" spans="1:25" x14ac:dyDescent="0.2">
      <c r="A4076" t="s">
        <v>0</v>
      </c>
      <c r="B4076" t="s">
        <v>6024</v>
      </c>
      <c r="D4076" t="s">
        <v>42</v>
      </c>
      <c r="E4076" t="s">
        <v>3</v>
      </c>
      <c r="F4076" s="12">
        <v>7</v>
      </c>
      <c r="G4076" s="2">
        <v>614509</v>
      </c>
      <c r="H4076" t="s">
        <v>4</v>
      </c>
      <c r="J4076" t="s">
        <v>43</v>
      </c>
      <c r="K4076" s="9" t="str">
        <f t="shared" si="318"/>
        <v>Bắp bò muối gói 200g</v>
      </c>
      <c r="L4076" s="8" t="str">
        <f>VLOOKUP(K4076,'[1]Mã Misa'!$B$2:$D$74,2,0)</f>
        <v>Bắp bò muối 200g</v>
      </c>
      <c r="M4076" s="8" t="str">
        <f>VLOOKUP(L4076,'[1]Mã Misa'!$C$2:$D$74,2,0)</f>
        <v>BBM200</v>
      </c>
      <c r="N4076" s="2">
        <v>87787</v>
      </c>
      <c r="O4076" t="s">
        <v>6025</v>
      </c>
      <c r="P4076" s="8" t="str">
        <f t="shared" si="319"/>
        <v>0003528</v>
      </c>
      <c r="Q4076" s="8" t="e">
        <f t="shared" si="317"/>
        <v>#N/A</v>
      </c>
      <c r="R4076" s="19">
        <v>44557</v>
      </c>
      <c r="S4076" s="17" t="s">
        <v>4303</v>
      </c>
      <c r="T4076" s="8" t="str">
        <f t="shared" si="320"/>
        <v>VM+ VTU 19</v>
      </c>
      <c r="U4076" t="s">
        <v>11634</v>
      </c>
      <c r="Y4076" t="str">
        <f t="shared" si="321"/>
        <v>WINCOMVUNGTAU</v>
      </c>
    </row>
    <row r="4077" spans="1:25" x14ac:dyDescent="0.2">
      <c r="A4077" t="s">
        <v>0</v>
      </c>
      <c r="B4077" t="s">
        <v>6026</v>
      </c>
      <c r="D4077" t="s">
        <v>42</v>
      </c>
      <c r="E4077" t="s">
        <v>3</v>
      </c>
      <c r="F4077" s="12">
        <v>2</v>
      </c>
      <c r="G4077" s="2">
        <v>175574</v>
      </c>
      <c r="H4077" t="s">
        <v>4</v>
      </c>
      <c r="J4077" t="s">
        <v>43</v>
      </c>
      <c r="K4077" s="9" t="str">
        <f t="shared" si="318"/>
        <v>Bắp bò muối gói 200g</v>
      </c>
      <c r="L4077" s="8" t="str">
        <f>VLOOKUP(K4077,'[1]Mã Misa'!$B$2:$D$74,2,0)</f>
        <v>Bắp bò muối 200g</v>
      </c>
      <c r="M4077" s="8" t="str">
        <f>VLOOKUP(L4077,'[1]Mã Misa'!$C$2:$D$74,2,0)</f>
        <v>BBM200</v>
      </c>
      <c r="N4077" s="2">
        <v>87787</v>
      </c>
      <c r="O4077" t="s">
        <v>6027</v>
      </c>
      <c r="P4077" s="8" t="str">
        <f t="shared" si="319"/>
        <v>0021363</v>
      </c>
      <c r="Q4077" s="8" t="e">
        <f t="shared" si="317"/>
        <v>#N/A</v>
      </c>
      <c r="R4077" s="19">
        <v>44557</v>
      </c>
      <c r="S4077" s="17" t="s">
        <v>6028</v>
      </c>
      <c r="T4077" s="8" t="str">
        <f t="shared" si="320"/>
        <v>VM+ DNG An</v>
      </c>
      <c r="U4077" t="s">
        <v>11970</v>
      </c>
      <c r="Y4077" t="str">
        <f t="shared" si="321"/>
        <v>WINCOMDANANG</v>
      </c>
    </row>
    <row r="4078" spans="1:25" x14ac:dyDescent="0.2">
      <c r="A4078" t="s">
        <v>0</v>
      </c>
      <c r="B4078" t="s">
        <v>6029</v>
      </c>
      <c r="D4078" t="s">
        <v>42</v>
      </c>
      <c r="E4078" t="s">
        <v>3</v>
      </c>
      <c r="F4078" s="12">
        <v>10</v>
      </c>
      <c r="G4078" s="2">
        <v>877870</v>
      </c>
      <c r="H4078" t="s">
        <v>4</v>
      </c>
      <c r="J4078" t="s">
        <v>43</v>
      </c>
      <c r="K4078" s="9" t="str">
        <f t="shared" si="318"/>
        <v>Bắp bò muối gói 200g</v>
      </c>
      <c r="L4078" s="8" t="str">
        <f>VLOOKUP(K4078,'[1]Mã Misa'!$B$2:$D$74,2,0)</f>
        <v>Bắp bò muối 200g</v>
      </c>
      <c r="M4078" s="8" t="str">
        <f>VLOOKUP(L4078,'[1]Mã Misa'!$C$2:$D$74,2,0)</f>
        <v>BBM200</v>
      </c>
      <c r="N4078" s="2">
        <v>87787</v>
      </c>
      <c r="O4078" t="s">
        <v>6030</v>
      </c>
      <c r="P4078" s="8" t="str">
        <f t="shared" si="319"/>
        <v>0048824</v>
      </c>
      <c r="Q4078" s="8" t="e">
        <f t="shared" si="317"/>
        <v>#N/A</v>
      </c>
      <c r="R4078" s="19">
        <v>44557</v>
      </c>
      <c r="S4078" s="17" t="s">
        <v>803</v>
      </c>
      <c r="T4078" s="8" t="str">
        <f t="shared" si="320"/>
        <v>VM+ HCM TM</v>
      </c>
      <c r="U4078" t="s">
        <v>10743</v>
      </c>
      <c r="Y4078" t="str">
        <f t="shared" si="321"/>
        <v>WINCOMHOCHIMINH</v>
      </c>
    </row>
    <row r="4079" spans="1:25" x14ac:dyDescent="0.2">
      <c r="A4079" t="s">
        <v>0</v>
      </c>
      <c r="B4079" t="s">
        <v>6031</v>
      </c>
      <c r="D4079" t="s">
        <v>42</v>
      </c>
      <c r="E4079" t="s">
        <v>3</v>
      </c>
      <c r="F4079" s="12">
        <v>10</v>
      </c>
      <c r="G4079" s="2">
        <v>877870</v>
      </c>
      <c r="H4079" t="s">
        <v>4</v>
      </c>
      <c r="J4079" t="s">
        <v>43</v>
      </c>
      <c r="K4079" s="9" t="str">
        <f t="shared" si="318"/>
        <v>Bắp bò muối gói 200g</v>
      </c>
      <c r="L4079" s="8" t="str">
        <f>VLOOKUP(K4079,'[1]Mã Misa'!$B$2:$D$74,2,0)</f>
        <v>Bắp bò muối 200g</v>
      </c>
      <c r="M4079" s="8" t="str">
        <f>VLOOKUP(L4079,'[1]Mã Misa'!$C$2:$D$74,2,0)</f>
        <v>BBM200</v>
      </c>
      <c r="N4079" s="2">
        <v>87787</v>
      </c>
      <c r="O4079" t="s">
        <v>6032</v>
      </c>
      <c r="P4079" s="8" t="str">
        <f t="shared" si="319"/>
        <v>0048825</v>
      </c>
      <c r="Q4079" s="8" t="e">
        <f t="shared" si="317"/>
        <v>#N/A</v>
      </c>
      <c r="R4079" s="19">
        <v>44557</v>
      </c>
      <c r="S4079" s="17" t="s">
        <v>1492</v>
      </c>
      <c r="T4079" s="8" t="str">
        <f t="shared" si="320"/>
        <v>VM+ HCM 40</v>
      </c>
      <c r="U4079" t="s">
        <v>10939</v>
      </c>
      <c r="Y4079" t="str">
        <f t="shared" si="321"/>
        <v>WINCOMHOCHIMINH</v>
      </c>
    </row>
    <row r="4080" spans="1:25" x14ac:dyDescent="0.2">
      <c r="A4080" t="s">
        <v>0</v>
      </c>
      <c r="B4080" t="s">
        <v>6033</v>
      </c>
      <c r="D4080" t="s">
        <v>42</v>
      </c>
      <c r="E4080" t="s">
        <v>3</v>
      </c>
      <c r="F4080" s="12">
        <v>4</v>
      </c>
      <c r="G4080" s="2">
        <v>351148</v>
      </c>
      <c r="H4080" t="s">
        <v>4</v>
      </c>
      <c r="J4080" t="s">
        <v>43</v>
      </c>
      <c r="K4080" s="9" t="str">
        <f t="shared" si="318"/>
        <v>Bắp bò muối gói 200g</v>
      </c>
      <c r="L4080" s="8" t="str">
        <f>VLOOKUP(K4080,'[1]Mã Misa'!$B$2:$D$74,2,0)</f>
        <v>Bắp bò muối 200g</v>
      </c>
      <c r="M4080" s="8" t="str">
        <f>VLOOKUP(L4080,'[1]Mã Misa'!$C$2:$D$74,2,0)</f>
        <v>BBM200</v>
      </c>
      <c r="N4080" s="2">
        <v>87787</v>
      </c>
      <c r="O4080" t="s">
        <v>6034</v>
      </c>
      <c r="P4080" s="8" t="str">
        <f t="shared" si="319"/>
        <v>0021364</v>
      </c>
      <c r="Q4080" s="8" t="e">
        <f t="shared" si="317"/>
        <v>#N/A</v>
      </c>
      <c r="R4080" s="19">
        <v>44557</v>
      </c>
      <c r="S4080" s="17" t="s">
        <v>46</v>
      </c>
      <c r="T4080" s="8" t="str">
        <f t="shared" si="320"/>
        <v>VM+ DNG 30</v>
      </c>
      <c r="U4080" t="s">
        <v>10512</v>
      </c>
      <c r="Y4080" t="str">
        <f t="shared" si="321"/>
        <v>WINCOMDANANG</v>
      </c>
    </row>
    <row r="4081" spans="1:25" x14ac:dyDescent="0.2">
      <c r="A4081" t="s">
        <v>0</v>
      </c>
      <c r="B4081" t="s">
        <v>6035</v>
      </c>
      <c r="D4081" t="s">
        <v>42</v>
      </c>
      <c r="E4081" t="s">
        <v>3</v>
      </c>
      <c r="F4081" s="12">
        <v>9</v>
      </c>
      <c r="G4081" s="2">
        <v>790083</v>
      </c>
      <c r="H4081" t="s">
        <v>4</v>
      </c>
      <c r="J4081" t="s">
        <v>43</v>
      </c>
      <c r="K4081" s="9" t="str">
        <f t="shared" si="318"/>
        <v>Bắp bò muối gói 200g</v>
      </c>
      <c r="L4081" s="8" t="str">
        <f>VLOOKUP(K4081,'[1]Mã Misa'!$B$2:$D$74,2,0)</f>
        <v>Bắp bò muối 200g</v>
      </c>
      <c r="M4081" s="8" t="str">
        <f>VLOOKUP(L4081,'[1]Mã Misa'!$C$2:$D$74,2,0)</f>
        <v>BBM200</v>
      </c>
      <c r="N4081" s="2">
        <v>87787</v>
      </c>
      <c r="O4081" t="s">
        <v>6036</v>
      </c>
      <c r="P4081" s="8" t="str">
        <f t="shared" si="319"/>
        <v>0000895</v>
      </c>
      <c r="Q4081" s="8" t="e">
        <f t="shared" si="317"/>
        <v>#N/A</v>
      </c>
      <c r="R4081" s="19">
        <v>44557</v>
      </c>
      <c r="S4081" s="17" t="s">
        <v>6037</v>
      </c>
      <c r="T4081" s="8" t="str">
        <f t="shared" si="320"/>
        <v>VM+ HBH 49</v>
      </c>
      <c r="U4081" t="s">
        <v>11971</v>
      </c>
      <c r="Y4081" t="str">
        <f t="shared" si="321"/>
        <v>WINCOMHOABINH</v>
      </c>
    </row>
    <row r="4082" spans="1:25" x14ac:dyDescent="0.2">
      <c r="A4082" t="s">
        <v>0</v>
      </c>
      <c r="B4082" t="s">
        <v>6038</v>
      </c>
      <c r="D4082" t="s">
        <v>42</v>
      </c>
      <c r="E4082" t="s">
        <v>3</v>
      </c>
      <c r="F4082" s="12">
        <v>2</v>
      </c>
      <c r="G4082" s="2">
        <v>175574</v>
      </c>
      <c r="H4082" t="s">
        <v>4</v>
      </c>
      <c r="J4082" t="s">
        <v>43</v>
      </c>
      <c r="K4082" s="9" t="str">
        <f t="shared" si="318"/>
        <v>Bắp bò muối gói 200g</v>
      </c>
      <c r="L4082" s="8" t="str">
        <f>VLOOKUP(K4082,'[1]Mã Misa'!$B$2:$D$74,2,0)</f>
        <v>Bắp bò muối 200g</v>
      </c>
      <c r="M4082" s="8" t="str">
        <f>VLOOKUP(L4082,'[1]Mã Misa'!$C$2:$D$74,2,0)</f>
        <v>BBM200</v>
      </c>
      <c r="N4082" s="2">
        <v>87787</v>
      </c>
      <c r="O4082" t="s">
        <v>6039</v>
      </c>
      <c r="P4082" s="8" t="str">
        <f t="shared" si="319"/>
        <v>0048826</v>
      </c>
      <c r="Q4082" s="8" t="e">
        <f t="shared" si="317"/>
        <v>#N/A</v>
      </c>
      <c r="R4082" s="19">
        <v>44557</v>
      </c>
      <c r="S4082" s="17" t="s">
        <v>6040</v>
      </c>
      <c r="T4082" s="8" t="str">
        <f t="shared" si="320"/>
        <v>VM+ HCM 86</v>
      </c>
      <c r="U4082" t="s">
        <v>11972</v>
      </c>
      <c r="Y4082" t="str">
        <f t="shared" si="321"/>
        <v>WINCOMHOCHIMINH</v>
      </c>
    </row>
    <row r="4083" spans="1:25" x14ac:dyDescent="0.2">
      <c r="A4083" t="s">
        <v>0</v>
      </c>
      <c r="B4083" t="s">
        <v>6038</v>
      </c>
      <c r="D4083" t="s">
        <v>11</v>
      </c>
      <c r="E4083" t="s">
        <v>3</v>
      </c>
      <c r="F4083" s="12">
        <v>1</v>
      </c>
      <c r="G4083" s="2">
        <v>50182</v>
      </c>
      <c r="H4083" t="s">
        <v>4</v>
      </c>
      <c r="J4083" t="s">
        <v>12</v>
      </c>
      <c r="K4083" s="9" t="str">
        <f t="shared" si="318"/>
        <v>Giò tai lưỡi xào gói 250g</v>
      </c>
      <c r="L4083" s="8" t="str">
        <f>VLOOKUP(K4083,'[1]Mã Misa'!$B$2:$D$74,2,0)</f>
        <v>Giò Tai Lưỡi Xào 250g</v>
      </c>
      <c r="M4083" s="8" t="str">
        <f>VLOOKUP(L4083,'[1]Mã Misa'!$C$2:$D$74,2,0)</f>
        <v>GTLX250G</v>
      </c>
      <c r="N4083" s="2">
        <v>50182</v>
      </c>
      <c r="O4083" t="s">
        <v>6039</v>
      </c>
      <c r="P4083" s="8" t="str">
        <f t="shared" si="319"/>
        <v>0048826</v>
      </c>
      <c r="Q4083" s="8" t="e">
        <f t="shared" si="317"/>
        <v>#N/A</v>
      </c>
      <c r="R4083" s="19">
        <v>44557</v>
      </c>
      <c r="S4083" s="17" t="s">
        <v>6040</v>
      </c>
      <c r="T4083" s="8" t="str">
        <f t="shared" si="320"/>
        <v>VM+ HCM 86</v>
      </c>
      <c r="U4083" t="s">
        <v>11972</v>
      </c>
      <c r="Y4083" t="str">
        <f t="shared" si="321"/>
        <v>WINCOMHOCHIMINH</v>
      </c>
    </row>
    <row r="4084" spans="1:25" x14ac:dyDescent="0.2">
      <c r="A4084" t="s">
        <v>0</v>
      </c>
      <c r="B4084" t="s">
        <v>6038</v>
      </c>
      <c r="D4084" t="s">
        <v>30</v>
      </c>
      <c r="E4084" t="s">
        <v>3</v>
      </c>
      <c r="F4084" s="12">
        <v>1</v>
      </c>
      <c r="G4084" s="2">
        <v>111058</v>
      </c>
      <c r="H4084" t="s">
        <v>4</v>
      </c>
      <c r="J4084" t="s">
        <v>31</v>
      </c>
      <c r="K4084" s="9" t="str">
        <f t="shared" si="318"/>
        <v>Gà muối gói 500g</v>
      </c>
      <c r="L4084" s="8" t="str">
        <f>VLOOKUP(K4084,'[1]Mã Misa'!$B$2:$D$74,2,0)</f>
        <v>Gà muối 500g</v>
      </c>
      <c r="M4084" s="8" t="str">
        <f>VLOOKUP(L4084,'[1]Mã Misa'!$C$2:$D$74,2,0)</f>
        <v>GM500</v>
      </c>
      <c r="N4084" s="2">
        <v>111058</v>
      </c>
      <c r="O4084" t="s">
        <v>6039</v>
      </c>
      <c r="P4084" s="8" t="str">
        <f t="shared" si="319"/>
        <v>0048826</v>
      </c>
      <c r="Q4084" s="8" t="e">
        <f t="shared" si="317"/>
        <v>#N/A</v>
      </c>
      <c r="R4084" s="19">
        <v>44557</v>
      </c>
      <c r="S4084" s="17" t="s">
        <v>6040</v>
      </c>
      <c r="T4084" s="8" t="str">
        <f t="shared" si="320"/>
        <v>VM+ HCM 86</v>
      </c>
      <c r="U4084" t="s">
        <v>11972</v>
      </c>
      <c r="Y4084" t="str">
        <f t="shared" si="321"/>
        <v>WINCOMHOCHIMINH</v>
      </c>
    </row>
    <row r="4085" spans="1:25" x14ac:dyDescent="0.2">
      <c r="A4085" t="s">
        <v>0</v>
      </c>
      <c r="B4085" t="s">
        <v>6041</v>
      </c>
      <c r="D4085" t="s">
        <v>42</v>
      </c>
      <c r="E4085" t="s">
        <v>3</v>
      </c>
      <c r="F4085" s="12">
        <v>31</v>
      </c>
      <c r="G4085" s="2">
        <v>2721397</v>
      </c>
      <c r="H4085" t="s">
        <v>4</v>
      </c>
      <c r="J4085" t="s">
        <v>43</v>
      </c>
      <c r="K4085" s="9" t="str">
        <f t="shared" si="318"/>
        <v>Bắp bò muối gói 200g</v>
      </c>
      <c r="L4085" s="8" t="str">
        <f>VLOOKUP(K4085,'[1]Mã Misa'!$B$2:$D$74,2,0)</f>
        <v>Bắp bò muối 200g</v>
      </c>
      <c r="M4085" s="8" t="str">
        <f>VLOOKUP(L4085,'[1]Mã Misa'!$C$2:$D$74,2,0)</f>
        <v>BBM200</v>
      </c>
      <c r="N4085" s="2">
        <v>87787</v>
      </c>
      <c r="O4085" t="s">
        <v>6042</v>
      </c>
      <c r="P4085" s="8" t="str">
        <f t="shared" si="319"/>
        <v>0048827</v>
      </c>
      <c r="Q4085" s="8" t="e">
        <f t="shared" si="317"/>
        <v>#N/A</v>
      </c>
      <c r="R4085" s="19">
        <v>44557</v>
      </c>
      <c r="S4085" s="17" t="s">
        <v>2295</v>
      </c>
      <c r="T4085" s="8" t="str">
        <f t="shared" si="320"/>
        <v>VM+ HCM 12</v>
      </c>
      <c r="U4085" t="s">
        <v>11156</v>
      </c>
      <c r="Y4085" t="str">
        <f t="shared" si="321"/>
        <v>WINCOMHOCHIMINH</v>
      </c>
    </row>
    <row r="4086" spans="1:25" x14ac:dyDescent="0.2">
      <c r="A4086" t="s">
        <v>0</v>
      </c>
      <c r="B4086" t="s">
        <v>6043</v>
      </c>
      <c r="D4086" t="s">
        <v>42</v>
      </c>
      <c r="E4086" t="s">
        <v>3</v>
      </c>
      <c r="F4086" s="12">
        <v>12</v>
      </c>
      <c r="G4086" s="2">
        <v>1053444</v>
      </c>
      <c r="H4086" t="s">
        <v>4</v>
      </c>
      <c r="J4086" t="s">
        <v>43</v>
      </c>
      <c r="K4086" s="9" t="str">
        <f t="shared" si="318"/>
        <v>Bắp bò muối gói 200g</v>
      </c>
      <c r="L4086" s="8" t="str">
        <f>VLOOKUP(K4086,'[1]Mã Misa'!$B$2:$D$74,2,0)</f>
        <v>Bắp bò muối 200g</v>
      </c>
      <c r="M4086" s="8" t="str">
        <f>VLOOKUP(L4086,'[1]Mã Misa'!$C$2:$D$74,2,0)</f>
        <v>BBM200</v>
      </c>
      <c r="N4086" s="2">
        <v>87787</v>
      </c>
      <c r="O4086" t="s">
        <v>6044</v>
      </c>
      <c r="P4086" s="8" t="str">
        <f t="shared" si="319"/>
        <v>0048828</v>
      </c>
      <c r="Q4086" s="8" t="e">
        <f t="shared" si="317"/>
        <v>#N/A</v>
      </c>
      <c r="R4086" s="19">
        <v>44557</v>
      </c>
      <c r="S4086" s="17" t="s">
        <v>6045</v>
      </c>
      <c r="T4086" s="8" t="str">
        <f t="shared" si="320"/>
        <v>VM+ HCM 16</v>
      </c>
      <c r="U4086" t="s">
        <v>11973</v>
      </c>
      <c r="Y4086" t="str">
        <f t="shared" si="321"/>
        <v>WINCOMHOCHIMINH</v>
      </c>
    </row>
    <row r="4087" spans="1:25" x14ac:dyDescent="0.2">
      <c r="A4087" t="s">
        <v>0</v>
      </c>
      <c r="B4087" t="s">
        <v>6046</v>
      </c>
      <c r="D4087" t="s">
        <v>42</v>
      </c>
      <c r="E4087" t="s">
        <v>3</v>
      </c>
      <c r="F4087" s="12">
        <v>3</v>
      </c>
      <c r="G4087" s="2">
        <v>263361</v>
      </c>
      <c r="H4087" t="s">
        <v>4</v>
      </c>
      <c r="J4087" t="s">
        <v>43</v>
      </c>
      <c r="K4087" s="9" t="str">
        <f t="shared" si="318"/>
        <v>Bắp bò muối gói 200g</v>
      </c>
      <c r="L4087" s="8" t="str">
        <f>VLOOKUP(K4087,'[1]Mã Misa'!$B$2:$D$74,2,0)</f>
        <v>Bắp bò muối 200g</v>
      </c>
      <c r="M4087" s="8" t="str">
        <f>VLOOKUP(L4087,'[1]Mã Misa'!$C$2:$D$74,2,0)</f>
        <v>BBM200</v>
      </c>
      <c r="N4087" s="2">
        <v>87787</v>
      </c>
      <c r="O4087" t="s">
        <v>6047</v>
      </c>
      <c r="P4087" s="8" t="str">
        <f t="shared" si="319"/>
        <v>0003488</v>
      </c>
      <c r="Q4087" s="8" t="e">
        <f t="shared" si="317"/>
        <v>#N/A</v>
      </c>
      <c r="R4087" s="19">
        <v>44557</v>
      </c>
      <c r="S4087" s="17" t="s">
        <v>4405</v>
      </c>
      <c r="T4087" s="8" t="str">
        <f t="shared" si="320"/>
        <v>VM+ HDG 26</v>
      </c>
      <c r="U4087" t="s">
        <v>11653</v>
      </c>
      <c r="Y4087" t="str">
        <f t="shared" si="321"/>
        <v>WINCOMHAIDUONG</v>
      </c>
    </row>
    <row r="4088" spans="1:25" x14ac:dyDescent="0.2">
      <c r="A4088" t="s">
        <v>0</v>
      </c>
      <c r="B4088" t="s">
        <v>6048</v>
      </c>
      <c r="D4088" t="s">
        <v>42</v>
      </c>
      <c r="E4088" t="s">
        <v>3</v>
      </c>
      <c r="F4088" s="12">
        <v>9</v>
      </c>
      <c r="G4088" s="2">
        <v>790083</v>
      </c>
      <c r="H4088" t="s">
        <v>4</v>
      </c>
      <c r="J4088" t="s">
        <v>43</v>
      </c>
      <c r="K4088" s="9" t="str">
        <f t="shared" si="318"/>
        <v>Bắp bò muối gói 200g</v>
      </c>
      <c r="L4088" s="8" t="str">
        <f>VLOOKUP(K4088,'[1]Mã Misa'!$B$2:$D$74,2,0)</f>
        <v>Bắp bò muối 200g</v>
      </c>
      <c r="M4088" s="8" t="str">
        <f>VLOOKUP(L4088,'[1]Mã Misa'!$C$2:$D$74,2,0)</f>
        <v>BBM200</v>
      </c>
      <c r="N4088" s="2">
        <v>87787</v>
      </c>
      <c r="O4088" t="s">
        <v>6049</v>
      </c>
      <c r="P4088" s="8" t="str">
        <f t="shared" si="319"/>
        <v>0001149</v>
      </c>
      <c r="Q4088" s="8" t="e">
        <f t="shared" si="317"/>
        <v>#N/A</v>
      </c>
      <c r="R4088" s="19">
        <v>44557</v>
      </c>
      <c r="S4088" s="17" t="s">
        <v>201</v>
      </c>
      <c r="T4088" s="8" t="str">
        <f t="shared" si="320"/>
        <v>VM+ GLI Lô</v>
      </c>
      <c r="U4088" t="s">
        <v>10559</v>
      </c>
      <c r="Y4088" t="str">
        <f t="shared" si="321"/>
        <v>WINCOMGIALAI</v>
      </c>
    </row>
    <row r="4089" spans="1:25" x14ac:dyDescent="0.2">
      <c r="A4089" t="s">
        <v>0</v>
      </c>
      <c r="B4089" t="s">
        <v>6050</v>
      </c>
      <c r="D4089" t="s">
        <v>121</v>
      </c>
      <c r="E4089" t="s">
        <v>3</v>
      </c>
      <c r="F4089" s="12">
        <v>2</v>
      </c>
      <c r="G4089" s="2">
        <v>146862</v>
      </c>
      <c r="H4089" t="s">
        <v>4</v>
      </c>
      <c r="J4089" t="s">
        <v>122</v>
      </c>
      <c r="K4089" s="9" t="str">
        <f t="shared" si="318"/>
        <v>Chân giò heo muối gói 300g</v>
      </c>
      <c r="L4089" s="8" t="str">
        <f>VLOOKUP(K4089,'[1]Mã Misa'!$B$2:$D$74,2,0)</f>
        <v>Chân giò heo muối 300g</v>
      </c>
      <c r="M4089" s="8" t="str">
        <f>VLOOKUP(L4089,'[1]Mã Misa'!$C$2:$D$74,2,0)</f>
        <v>CGM300</v>
      </c>
      <c r="N4089" s="2">
        <v>73431</v>
      </c>
      <c r="O4089" t="s">
        <v>6051</v>
      </c>
      <c r="P4089" s="8" t="str">
        <f t="shared" si="319"/>
        <v>0001039</v>
      </c>
      <c r="Q4089" s="8" t="e">
        <f t="shared" si="317"/>
        <v>#N/A</v>
      </c>
      <c r="R4089" s="19">
        <v>44557</v>
      </c>
      <c r="S4089" s="17" t="s">
        <v>5888</v>
      </c>
      <c r="T4089" s="8" t="str">
        <f t="shared" si="320"/>
        <v>VM+ QNM 53</v>
      </c>
      <c r="U4089" t="s">
        <v>11942</v>
      </c>
      <c r="Y4089" t="str">
        <f t="shared" si="321"/>
        <v>WINCOMQUANGNAM</v>
      </c>
    </row>
    <row r="4090" spans="1:25" x14ac:dyDescent="0.2">
      <c r="A4090" t="s">
        <v>0</v>
      </c>
      <c r="B4090" t="s">
        <v>6052</v>
      </c>
      <c r="D4090" t="s">
        <v>42</v>
      </c>
      <c r="E4090" t="s">
        <v>3</v>
      </c>
      <c r="F4090" s="12">
        <v>4</v>
      </c>
      <c r="G4090" s="2">
        <v>351148</v>
      </c>
      <c r="H4090" t="s">
        <v>4</v>
      </c>
      <c r="J4090" t="s">
        <v>43</v>
      </c>
      <c r="K4090" s="9" t="str">
        <f t="shared" si="318"/>
        <v>Bắp bò muối gói 200g</v>
      </c>
      <c r="L4090" s="8" t="str">
        <f>VLOOKUP(K4090,'[1]Mã Misa'!$B$2:$D$74,2,0)</f>
        <v>Bắp bò muối 200g</v>
      </c>
      <c r="M4090" s="8" t="str">
        <f>VLOOKUP(L4090,'[1]Mã Misa'!$C$2:$D$74,2,0)</f>
        <v>BBM200</v>
      </c>
      <c r="N4090" s="2">
        <v>87787</v>
      </c>
      <c r="O4090" t="s">
        <v>6053</v>
      </c>
      <c r="P4090" s="8" t="str">
        <f t="shared" si="319"/>
        <v>0002147</v>
      </c>
      <c r="Q4090" s="8" t="e">
        <f t="shared" si="317"/>
        <v>#N/A</v>
      </c>
      <c r="R4090" s="19">
        <v>44557</v>
      </c>
      <c r="S4090" s="17" t="s">
        <v>6054</v>
      </c>
      <c r="T4090" s="8" t="str">
        <f t="shared" si="320"/>
        <v>VM+ NTN 16</v>
      </c>
      <c r="U4090" t="s">
        <v>11974</v>
      </c>
      <c r="Y4090" t="str">
        <f t="shared" si="321"/>
        <v>WINCOMNINHTHUAN</v>
      </c>
    </row>
    <row r="4091" spans="1:25" x14ac:dyDescent="0.2">
      <c r="A4091" t="s">
        <v>0</v>
      </c>
      <c r="B4091" t="s">
        <v>6055</v>
      </c>
      <c r="D4091" t="s">
        <v>42</v>
      </c>
      <c r="E4091" t="s">
        <v>3</v>
      </c>
      <c r="F4091" s="12">
        <v>3</v>
      </c>
      <c r="G4091" s="2">
        <v>263361</v>
      </c>
      <c r="H4091" t="s">
        <v>4</v>
      </c>
      <c r="J4091" t="s">
        <v>43</v>
      </c>
      <c r="K4091" s="9" t="str">
        <f t="shared" si="318"/>
        <v>Bắp bò muối gói 200g</v>
      </c>
      <c r="L4091" s="8" t="str">
        <f>VLOOKUP(K4091,'[1]Mã Misa'!$B$2:$D$74,2,0)</f>
        <v>Bắp bò muối 200g</v>
      </c>
      <c r="M4091" s="8" t="str">
        <f>VLOOKUP(L4091,'[1]Mã Misa'!$C$2:$D$74,2,0)</f>
        <v>BBM200</v>
      </c>
      <c r="N4091" s="2">
        <v>87787</v>
      </c>
      <c r="O4091" t="s">
        <v>6056</v>
      </c>
      <c r="P4091" s="8" t="str">
        <f t="shared" si="319"/>
        <v>0003529</v>
      </c>
      <c r="Q4091" s="8" t="e">
        <f t="shared" si="317"/>
        <v>#N/A</v>
      </c>
      <c r="R4091" s="19">
        <v>44557</v>
      </c>
      <c r="S4091" s="17" t="s">
        <v>3318</v>
      </c>
      <c r="T4091" s="8" t="str">
        <f t="shared" si="320"/>
        <v>VM+ VTU 21</v>
      </c>
      <c r="U4091" t="s">
        <v>11411</v>
      </c>
      <c r="Y4091" t="str">
        <f t="shared" si="321"/>
        <v>WINCOMVUNGTAU</v>
      </c>
    </row>
    <row r="4092" spans="1:25" x14ac:dyDescent="0.2">
      <c r="A4092" t="s">
        <v>0</v>
      </c>
      <c r="B4092" t="s">
        <v>6057</v>
      </c>
      <c r="D4092" t="s">
        <v>42</v>
      </c>
      <c r="E4092" t="s">
        <v>3</v>
      </c>
      <c r="F4092" s="12">
        <v>10</v>
      </c>
      <c r="G4092" s="2">
        <v>877870</v>
      </c>
      <c r="H4092" t="s">
        <v>4</v>
      </c>
      <c r="J4092" t="s">
        <v>43</v>
      </c>
      <c r="K4092" s="9" t="str">
        <f t="shared" si="318"/>
        <v>Bắp bò muối gói 200g</v>
      </c>
      <c r="L4092" s="8" t="str">
        <f>VLOOKUP(K4092,'[1]Mã Misa'!$B$2:$D$74,2,0)</f>
        <v>Bắp bò muối 200g</v>
      </c>
      <c r="M4092" s="8" t="str">
        <f>VLOOKUP(L4092,'[1]Mã Misa'!$C$2:$D$74,2,0)</f>
        <v>BBM200</v>
      </c>
      <c r="N4092" s="2">
        <v>87787</v>
      </c>
      <c r="O4092" t="s">
        <v>6058</v>
      </c>
      <c r="P4092" s="8" t="str">
        <f t="shared" si="319"/>
        <v>0003531</v>
      </c>
      <c r="Q4092" s="8" t="e">
        <f t="shared" si="317"/>
        <v>#N/A</v>
      </c>
      <c r="R4092" s="19">
        <v>44557</v>
      </c>
      <c r="S4092" s="17" t="s">
        <v>6059</v>
      </c>
      <c r="T4092" s="8" t="str">
        <f t="shared" si="320"/>
        <v>VM+ VTU 33</v>
      </c>
      <c r="U4092" t="s">
        <v>11975</v>
      </c>
      <c r="Y4092" t="str">
        <f t="shared" si="321"/>
        <v>WINCOMVUNGTAU</v>
      </c>
    </row>
    <row r="4093" spans="1:25" x14ac:dyDescent="0.2">
      <c r="A4093" t="s">
        <v>0</v>
      </c>
      <c r="B4093" t="s">
        <v>6060</v>
      </c>
      <c r="D4093" t="s">
        <v>47</v>
      </c>
      <c r="E4093" t="s">
        <v>3</v>
      </c>
      <c r="F4093" s="12">
        <v>4</v>
      </c>
      <c r="G4093" s="2">
        <v>222380</v>
      </c>
      <c r="H4093" t="s">
        <v>4</v>
      </c>
      <c r="J4093" t="s">
        <v>48</v>
      </c>
      <c r="K4093" s="9" t="str">
        <f t="shared" si="318"/>
        <v>Tai heo muối gói 200g</v>
      </c>
      <c r="L4093" s="8" t="str">
        <f>VLOOKUP(K4093,'[1]Mã Misa'!$B$2:$D$74,2,0)</f>
        <v>Tai heo muối 200g</v>
      </c>
      <c r="M4093" s="8" t="str">
        <f>VLOOKUP(L4093,'[1]Mã Misa'!$C$2:$D$74,2,0)</f>
        <v>TH200</v>
      </c>
      <c r="N4093" s="2">
        <v>55595</v>
      </c>
      <c r="O4093" t="s">
        <v>6061</v>
      </c>
      <c r="P4093" s="8" t="str">
        <f t="shared" si="319"/>
        <v>0001350</v>
      </c>
      <c r="Q4093" s="8" t="e">
        <f t="shared" si="317"/>
        <v>#N/A</v>
      </c>
      <c r="R4093" s="19">
        <v>44557</v>
      </c>
      <c r="S4093" s="17" t="s">
        <v>6062</v>
      </c>
      <c r="T4093" s="8" t="str">
        <f t="shared" si="320"/>
        <v>VM+ TQG 10</v>
      </c>
      <c r="U4093" t="s">
        <v>11976</v>
      </c>
      <c r="Y4093" t="str">
        <f t="shared" si="321"/>
        <v>WINCOMTUYENQUANG</v>
      </c>
    </row>
    <row r="4094" spans="1:25" x14ac:dyDescent="0.2">
      <c r="A4094" t="s">
        <v>0</v>
      </c>
      <c r="B4094" t="s">
        <v>6063</v>
      </c>
      <c r="D4094" t="s">
        <v>42</v>
      </c>
      <c r="E4094" t="s">
        <v>3</v>
      </c>
      <c r="F4094" s="12">
        <v>8</v>
      </c>
      <c r="G4094" s="2">
        <v>702296</v>
      </c>
      <c r="H4094" t="s">
        <v>4</v>
      </c>
      <c r="J4094" t="s">
        <v>43</v>
      </c>
      <c r="K4094" s="9" t="str">
        <f t="shared" si="318"/>
        <v>Bắp bò muối gói 200g</v>
      </c>
      <c r="L4094" s="8" t="str">
        <f>VLOOKUP(K4094,'[1]Mã Misa'!$B$2:$D$74,2,0)</f>
        <v>Bắp bò muối 200g</v>
      </c>
      <c r="M4094" s="8" t="str">
        <f>VLOOKUP(L4094,'[1]Mã Misa'!$C$2:$D$74,2,0)</f>
        <v>BBM200</v>
      </c>
      <c r="N4094" s="2">
        <v>87787</v>
      </c>
      <c r="O4094" t="s">
        <v>6064</v>
      </c>
      <c r="P4094" s="8" t="str">
        <f t="shared" si="319"/>
        <v>0048829</v>
      </c>
      <c r="Q4094" s="8" t="e">
        <f t="shared" si="317"/>
        <v>#N/A</v>
      </c>
      <c r="R4094" s="19">
        <v>44557</v>
      </c>
      <c r="S4094" s="17" t="s">
        <v>6065</v>
      </c>
      <c r="T4094" s="8" t="str">
        <f t="shared" si="320"/>
        <v>VM+ HCM Dr</v>
      </c>
      <c r="U4094" t="s">
        <v>11977</v>
      </c>
      <c r="Y4094" t="str">
        <f t="shared" si="321"/>
        <v>WINCOMHOCHIMINH</v>
      </c>
    </row>
    <row r="4095" spans="1:25" x14ac:dyDescent="0.2">
      <c r="A4095" t="s">
        <v>0</v>
      </c>
      <c r="B4095" t="s">
        <v>6066</v>
      </c>
      <c r="D4095" t="s">
        <v>42</v>
      </c>
      <c r="E4095" t="s">
        <v>3</v>
      </c>
      <c r="F4095" s="12">
        <v>2</v>
      </c>
      <c r="G4095" s="2">
        <v>175574</v>
      </c>
      <c r="H4095" t="s">
        <v>4</v>
      </c>
      <c r="J4095" t="s">
        <v>43</v>
      </c>
      <c r="K4095" s="9" t="str">
        <f t="shared" si="318"/>
        <v>Bắp bò muối gói 200g</v>
      </c>
      <c r="L4095" s="8" t="str">
        <f>VLOOKUP(K4095,'[1]Mã Misa'!$B$2:$D$74,2,0)</f>
        <v>Bắp bò muối 200g</v>
      </c>
      <c r="M4095" s="8" t="str">
        <f>VLOOKUP(L4095,'[1]Mã Misa'!$C$2:$D$74,2,0)</f>
        <v>BBM200</v>
      </c>
      <c r="N4095" s="2">
        <v>87787</v>
      </c>
      <c r="O4095" t="s">
        <v>6067</v>
      </c>
      <c r="P4095" s="8" t="str">
        <f t="shared" si="319"/>
        <v>0021365</v>
      </c>
      <c r="Q4095" s="8" t="e">
        <f t="shared" si="317"/>
        <v>#N/A</v>
      </c>
      <c r="R4095" s="19">
        <v>44557</v>
      </c>
      <c r="S4095" s="17" t="s">
        <v>643</v>
      </c>
      <c r="T4095" s="8" t="str">
        <f t="shared" si="320"/>
        <v>VM+ DNG 97</v>
      </c>
      <c r="U4095" t="s">
        <v>10693</v>
      </c>
      <c r="Y4095" t="str">
        <f t="shared" si="321"/>
        <v>WINCOMDANANG</v>
      </c>
    </row>
    <row r="4096" spans="1:25" x14ac:dyDescent="0.2">
      <c r="A4096" t="s">
        <v>0</v>
      </c>
      <c r="B4096" t="s">
        <v>6068</v>
      </c>
      <c r="D4096" t="s">
        <v>42</v>
      </c>
      <c r="E4096" t="s">
        <v>3</v>
      </c>
      <c r="F4096" s="12">
        <v>3</v>
      </c>
      <c r="G4096" s="2">
        <v>263361</v>
      </c>
      <c r="H4096" t="s">
        <v>4</v>
      </c>
      <c r="J4096" t="s">
        <v>43</v>
      </c>
      <c r="K4096" s="9" t="str">
        <f t="shared" si="318"/>
        <v>Bắp bò muối gói 200g</v>
      </c>
      <c r="L4096" s="8" t="str">
        <f>VLOOKUP(K4096,'[1]Mã Misa'!$B$2:$D$74,2,0)</f>
        <v>Bắp bò muối 200g</v>
      </c>
      <c r="M4096" s="8" t="str">
        <f>VLOOKUP(L4096,'[1]Mã Misa'!$C$2:$D$74,2,0)</f>
        <v>BBM200</v>
      </c>
      <c r="N4096" s="2">
        <v>87787</v>
      </c>
      <c r="O4096" t="s">
        <v>6069</v>
      </c>
      <c r="P4096" s="8" t="str">
        <f t="shared" si="319"/>
        <v>0007441</v>
      </c>
      <c r="Q4096" s="8" t="e">
        <f t="shared" si="317"/>
        <v>#N/A</v>
      </c>
      <c r="R4096" s="19">
        <v>44557</v>
      </c>
      <c r="S4096" s="17" t="s">
        <v>6070</v>
      </c>
      <c r="T4096" s="8" t="str">
        <f t="shared" si="320"/>
        <v>VM+ CTO 13</v>
      </c>
      <c r="U4096" t="s">
        <v>11978</v>
      </c>
      <c r="Y4096" t="str">
        <f t="shared" si="321"/>
        <v>WINCOMCANTHO</v>
      </c>
    </row>
    <row r="4097" spans="1:25" x14ac:dyDescent="0.2">
      <c r="A4097" t="s">
        <v>0</v>
      </c>
      <c r="B4097" t="s">
        <v>6071</v>
      </c>
      <c r="D4097" t="s">
        <v>42</v>
      </c>
      <c r="E4097" t="s">
        <v>3</v>
      </c>
      <c r="F4097" s="12">
        <v>7</v>
      </c>
      <c r="G4097" s="2">
        <v>614509</v>
      </c>
      <c r="H4097" t="s">
        <v>4</v>
      </c>
      <c r="J4097" t="s">
        <v>43</v>
      </c>
      <c r="K4097" s="9" t="str">
        <f t="shared" si="318"/>
        <v>Bắp bò muối gói 200g</v>
      </c>
      <c r="L4097" s="8" t="str">
        <f>VLOOKUP(K4097,'[1]Mã Misa'!$B$2:$D$74,2,0)</f>
        <v>Bắp bò muối 200g</v>
      </c>
      <c r="M4097" s="8" t="str">
        <f>VLOOKUP(L4097,'[1]Mã Misa'!$C$2:$D$74,2,0)</f>
        <v>BBM200</v>
      </c>
      <c r="N4097" s="2">
        <v>87787</v>
      </c>
      <c r="O4097" t="s">
        <v>6072</v>
      </c>
      <c r="P4097" s="8" t="str">
        <f t="shared" si="319"/>
        <v>0013671</v>
      </c>
      <c r="Q4097" s="8" t="e">
        <f t="shared" si="317"/>
        <v>#N/A</v>
      </c>
      <c r="R4097" s="19">
        <v>44557</v>
      </c>
      <c r="S4097" s="17" t="s">
        <v>6073</v>
      </c>
      <c r="T4097" s="8" t="str">
        <f t="shared" si="320"/>
        <v>VM+ QNH K3</v>
      </c>
      <c r="U4097" t="s">
        <v>11979</v>
      </c>
      <c r="Y4097" t="str">
        <f t="shared" si="321"/>
        <v>WINCOMQUANGNINH</v>
      </c>
    </row>
    <row r="4098" spans="1:25" x14ac:dyDescent="0.2">
      <c r="A4098" t="s">
        <v>0</v>
      </c>
      <c r="B4098" t="s">
        <v>6074</v>
      </c>
      <c r="D4098" t="s">
        <v>42</v>
      </c>
      <c r="E4098" t="s">
        <v>3</v>
      </c>
      <c r="F4098" s="12">
        <v>5</v>
      </c>
      <c r="G4098" s="2">
        <v>438935</v>
      </c>
      <c r="H4098" t="s">
        <v>4</v>
      </c>
      <c r="J4098" t="s">
        <v>43</v>
      </c>
      <c r="K4098" s="9" t="str">
        <f t="shared" si="318"/>
        <v>Bắp bò muối gói 200g</v>
      </c>
      <c r="L4098" s="8" t="str">
        <f>VLOOKUP(K4098,'[1]Mã Misa'!$B$2:$D$74,2,0)</f>
        <v>Bắp bò muối 200g</v>
      </c>
      <c r="M4098" s="8" t="str">
        <f>VLOOKUP(L4098,'[1]Mã Misa'!$C$2:$D$74,2,0)</f>
        <v>BBM200</v>
      </c>
      <c r="N4098" s="2">
        <v>87787</v>
      </c>
      <c r="O4098" t="s">
        <v>6075</v>
      </c>
      <c r="P4098" s="8" t="str">
        <f t="shared" si="319"/>
        <v>0000563</v>
      </c>
      <c r="Q4098" s="8" t="e">
        <f t="shared" si="317"/>
        <v>#N/A</v>
      </c>
      <c r="R4098" s="19">
        <v>44557</v>
      </c>
      <c r="S4098" s="17" t="s">
        <v>809</v>
      </c>
      <c r="T4098" s="8" t="str">
        <f t="shared" si="320"/>
        <v>VM+ LDG 09</v>
      </c>
      <c r="U4098" t="s">
        <v>10745</v>
      </c>
      <c r="Y4098" t="str">
        <f t="shared" si="321"/>
        <v>WINCOMLAMDONG</v>
      </c>
    </row>
    <row r="4099" spans="1:25" x14ac:dyDescent="0.2">
      <c r="A4099" t="s">
        <v>0</v>
      </c>
      <c r="B4099" t="s">
        <v>6076</v>
      </c>
      <c r="D4099" t="s">
        <v>42</v>
      </c>
      <c r="E4099" t="s">
        <v>3</v>
      </c>
      <c r="F4099" s="12">
        <v>6</v>
      </c>
      <c r="G4099" s="2">
        <v>526722</v>
      </c>
      <c r="H4099" t="s">
        <v>4</v>
      </c>
      <c r="J4099" t="s">
        <v>43</v>
      </c>
      <c r="K4099" s="9" t="str">
        <f t="shared" si="318"/>
        <v>Bắp bò muối gói 200g</v>
      </c>
      <c r="L4099" s="8" t="str">
        <f>VLOOKUP(K4099,'[1]Mã Misa'!$B$2:$D$74,2,0)</f>
        <v>Bắp bò muối 200g</v>
      </c>
      <c r="M4099" s="8" t="str">
        <f>VLOOKUP(L4099,'[1]Mã Misa'!$C$2:$D$74,2,0)</f>
        <v>BBM200</v>
      </c>
      <c r="N4099" s="2">
        <v>87787</v>
      </c>
      <c r="O4099" t="s">
        <v>6077</v>
      </c>
      <c r="P4099" s="8" t="str">
        <f t="shared" si="319"/>
        <v>0003532</v>
      </c>
      <c r="Q4099" s="8" t="e">
        <f t="shared" ref="Q4099:Q4162" si="323">IF(VLOOKUP(P4099,$AD$1:$AF$32,1,0)&lt;&gt;0,(P4099&amp;"A"),0)</f>
        <v>#N/A</v>
      </c>
      <c r="R4099" s="19">
        <v>44557</v>
      </c>
      <c r="S4099" s="17" t="s">
        <v>6078</v>
      </c>
      <c r="T4099" s="8" t="str">
        <f t="shared" si="320"/>
        <v>VM+ VTU Th</v>
      </c>
      <c r="U4099" t="s">
        <v>11980</v>
      </c>
      <c r="Y4099" t="str">
        <f t="shared" si="321"/>
        <v>WINCOMVUNGTAU</v>
      </c>
    </row>
    <row r="4100" spans="1:25" x14ac:dyDescent="0.2">
      <c r="A4100" t="s">
        <v>0</v>
      </c>
      <c r="B4100" t="s">
        <v>6079</v>
      </c>
      <c r="D4100" t="s">
        <v>42</v>
      </c>
      <c r="E4100" t="s">
        <v>3</v>
      </c>
      <c r="F4100" s="12">
        <v>18</v>
      </c>
      <c r="G4100" s="2">
        <v>1580166</v>
      </c>
      <c r="H4100" t="s">
        <v>4</v>
      </c>
      <c r="J4100" t="s">
        <v>43</v>
      </c>
      <c r="K4100" s="9" t="str">
        <f t="shared" ref="K4100:K4163" si="324">MID(J4100,10,26)</f>
        <v>Bắp bò muối gói 200g</v>
      </c>
      <c r="L4100" s="8" t="str">
        <f>VLOOKUP(K4100,'[1]Mã Misa'!$B$2:$D$74,2,0)</f>
        <v>Bắp bò muối 200g</v>
      </c>
      <c r="M4100" s="8" t="str">
        <f>VLOOKUP(L4100,'[1]Mã Misa'!$C$2:$D$74,2,0)</f>
        <v>BBM200</v>
      </c>
      <c r="N4100" s="2">
        <v>87787</v>
      </c>
      <c r="O4100" t="s">
        <v>6080</v>
      </c>
      <c r="P4100" s="8" t="str">
        <f t="shared" ref="P4100:P4163" si="325">RIGHT(O4100,7)</f>
        <v>0048830</v>
      </c>
      <c r="Q4100" s="8" t="e">
        <f t="shared" si="323"/>
        <v>#N/A</v>
      </c>
      <c r="R4100" s="19">
        <v>44557</v>
      </c>
      <c r="S4100" s="17" t="s">
        <v>6081</v>
      </c>
      <c r="T4100" s="8" t="str">
        <f t="shared" ref="T4100:T4163" si="326">LEFT(U4100,10)</f>
        <v>VM+ HCM 39</v>
      </c>
      <c r="U4100" t="s">
        <v>11981</v>
      </c>
      <c r="Y4100" t="str">
        <f t="shared" ref="Y4100:Y4163" si="327">IF(ISNUMBER(SEARCH($V$3,T4100)),"WINCOMHANOI",IF(ISNUMBER(SEARCH($V$4,T4100)),"WINCOMHOCHIMINH",IF(ISNUMBER(SEARCH($V$5,T4100)),"WINCOMDANANG",IF(ISNUMBER(SEARCH($V$6,T4100)),"WINCOMHAIDUONG",IF(ISNUMBER(SEARCH($V$7,T4100)),"WINCOMQUANGNINH",IF(ISNUMBER(SEARCH($V$8,T4100)),"WINCOMHAIPHONG",IF(ISNUMBER(SEARCH($V$9,T4100)),"WINCOMBACGIANG",IF(ISNUMBER(SEARCH($V$10,T4100)),"WINCOMBACNINH",IF(ISNUMBER(SEARCH($V$11,T4100)),"WINCOMPHUTHO",IF(ISNUMBER(SEARCH($V$12,T4100)),"WINCOMHATINH",IF(ISNUMBER(SEARCH($V$13,T4100)),"WINCOMTHAINGUYEN",IF(ISNUMBER(SEARCH($V$14,T4100)),"WINCOMKHANHHOA",IF(ISNUMBER(SEARCH($V$15,T4100)),"WINCOMHUNGYEN",IF(ISNUMBER(SEARCH($V$16,T4100)),"WINCOMNGHEAN",IF(ISNUMBER(SEARCH($V$17,T4100)),"WINCOMLAOCAI",IF(ISNUMBER(SEARCH($V$18,T4100)),"WINCOMVUNGTAU",IF(ISNUMBER(SEARCH($V$19,T4100)),"WINCOMBINHDUONG",IF(ISNUMBER(SEARCH($V$20,T4100)),"WINCOMKIENGIANG",IF(ISNUMBER(SEARCH($V$21,T4100)),"WINCOMHANAM",IF(ISNUMBER(SEARCH($V$22,T4100)),"WINCOMNAMDINH",IF(ISNUMBER(SEARCH($V$23,T4100)),"WINCOMLANGSON",IF(ISNUMBER(SEARCH($V$24,T4100)),"WINCOMTHANHHOA",IF(ISNUMBER(SEARCH($V$25,T4100)),"WINCOMYENBAI",IF(ISNUMBER(SEARCH($V$26,T4100)),"WINCOMTUYENQUANG",IF(ISNUMBER(SEARCH($V$27,T4100)),"WINCOMHUE",IF(ISNUMBER(SEARCH($V$28,T4100)),"WINCOMQUANGNAM",IF(ISNUMBER(SEARCH($V$29,T4100)),"WINCOMVINHPHUC",IF(ISNUMBER(SEARCH($V$30,T4100)),"WINCOMHAGIANG",IF(ISNUMBER(SEARCH($V$31,T4100)),"WINCOMNINHBINH",IF(ISNUMBER(SEARCH($V$32,T4100)),"WINCOMTRAVINH",IF(ISNUMBER(SEARCH($V$33,T4100)),"WINCOMCANTHO",IF(ISNUMBER(SEARCH($V$34,T4100)),"WINCOMBENTRE",IF(ISNUMBER(SEARCH($V$35,T4100)),"WINCOMCAMAU",IF(ISNUMBER(SEARCH($V$36,T4100)),"WINCOMANGIANG",IF(ISNUMBER(SEARCH($V$37,T4100)),"WINCOMNINHTHUAN",IF(ISNUMBER(SEARCH($V$38,T4100)),"WINCOMTHAIBINH",IF(ISNUMBER(SEARCH($V$39,T4100)),"WINCOMGIALAI",IF(ISNUMBER(SEARCH($V$40,T4100)),"WINCOMHOABINH",IF(ISNUMBER(SEARCH($V$41,T4100)),"WINCOMQUANGNGAI",IF(ISNUMBER(SEARCH($V$42,T4100)),"WINCOMBINHTHUAN",IF(ISNUMBER(SEARCH($V$43,T4100)),"WINCOMDAKLAK",IF(ISNUMBER(SEARCH($V$44,T4100)),"WINCOMSOCTRANG",IF(ISNUMBER(SEARCH($V$45,T4100)),"WINCOMSONLA",IF(ISNUMBER(SEARCH($V$46,T4100)),"WINCOMKONTUM",IF(ISNUMBER(SEARCH($V$47,T4100)),"WINCOMPHUYEN",IF(ISNUMBER(SEARCH($V$48,T4100)),"WINCOMQUANGTRI",IF(ISNUMBER(SEARCH($V$49,T4100)),"WINCOMBINHDINH",IF(ISNUMBER(SEARCH($V$50,T4100)),"WINCOMCAOBANG",IF(ISNUMBER(SEARCH($V$51,T4100)),"WINCOMQUANGBINH",IF(ISNUMBER(SEARCH($V$52,T4100)),"WINCOMLAMDONG",IF(ISNUMBER(SEARCH($V$53,T4100)),"WINCOMVINHLONG",IF(ISNUMBER(SEARCH($V$54,T4100)),"WINCOMDONGTHAP",IF(ISNUMBER(SEARCH($V$55,T4100)),"WINCOMTIENGIANG",IF(ISNUMBER(SEARCH($V$56,T4100)),"WINCOMQUANGNINH",0))))))))))))))))))))))))))))))))))))))))))))))))))))))</f>
        <v>WINCOMHOCHIMINH</v>
      </c>
    </row>
    <row r="4101" spans="1:25" x14ac:dyDescent="0.2">
      <c r="A4101" t="s">
        <v>0</v>
      </c>
      <c r="B4101" t="s">
        <v>6082</v>
      </c>
      <c r="D4101" t="s">
        <v>42</v>
      </c>
      <c r="E4101" t="s">
        <v>3</v>
      </c>
      <c r="F4101" s="12">
        <v>3</v>
      </c>
      <c r="G4101" s="2">
        <v>263361</v>
      </c>
      <c r="H4101" t="s">
        <v>4</v>
      </c>
      <c r="J4101" t="s">
        <v>43</v>
      </c>
      <c r="K4101" s="9" t="str">
        <f t="shared" si="324"/>
        <v>Bắp bò muối gói 200g</v>
      </c>
      <c r="L4101" s="8" t="str">
        <f>VLOOKUP(K4101,'[1]Mã Misa'!$B$2:$D$74,2,0)</f>
        <v>Bắp bò muối 200g</v>
      </c>
      <c r="M4101" s="8" t="str">
        <f>VLOOKUP(L4101,'[1]Mã Misa'!$C$2:$D$74,2,0)</f>
        <v>BBM200</v>
      </c>
      <c r="N4101" s="2">
        <v>87787</v>
      </c>
      <c r="O4101" t="s">
        <v>6083</v>
      </c>
      <c r="P4101" s="8" t="str">
        <f t="shared" si="325"/>
        <v>0048831</v>
      </c>
      <c r="Q4101" s="8" t="e">
        <f t="shared" si="323"/>
        <v>#N/A</v>
      </c>
      <c r="R4101" s="19">
        <v>44557</v>
      </c>
      <c r="S4101" s="17" t="s">
        <v>6084</v>
      </c>
      <c r="T4101" s="8" t="str">
        <f t="shared" si="326"/>
        <v>VM+HCM 532</v>
      </c>
      <c r="U4101" t="s">
        <v>11982</v>
      </c>
      <c r="Y4101" t="str">
        <f t="shared" si="327"/>
        <v>WINCOMHOCHIMINH</v>
      </c>
    </row>
    <row r="4102" spans="1:25" x14ac:dyDescent="0.2">
      <c r="A4102" t="s">
        <v>0</v>
      </c>
      <c r="B4102" t="s">
        <v>6085</v>
      </c>
      <c r="D4102" t="s">
        <v>42</v>
      </c>
      <c r="E4102" t="s">
        <v>3</v>
      </c>
      <c r="F4102" s="12">
        <v>7</v>
      </c>
      <c r="G4102" s="2">
        <v>614509</v>
      </c>
      <c r="H4102" t="s">
        <v>4</v>
      </c>
      <c r="J4102" t="s">
        <v>43</v>
      </c>
      <c r="K4102" s="9" t="str">
        <f t="shared" si="324"/>
        <v>Bắp bò muối gói 200g</v>
      </c>
      <c r="L4102" s="8" t="str">
        <f>VLOOKUP(K4102,'[1]Mã Misa'!$B$2:$D$74,2,0)</f>
        <v>Bắp bò muối 200g</v>
      </c>
      <c r="M4102" s="8" t="str">
        <f>VLOOKUP(L4102,'[1]Mã Misa'!$C$2:$D$74,2,0)</f>
        <v>BBM200</v>
      </c>
      <c r="N4102" s="2">
        <v>87787</v>
      </c>
      <c r="O4102" t="s">
        <v>6086</v>
      </c>
      <c r="P4102" s="8" t="str">
        <f t="shared" si="325"/>
        <v>0000565</v>
      </c>
      <c r="Q4102" s="8" t="e">
        <f t="shared" si="323"/>
        <v>#N/A</v>
      </c>
      <c r="R4102" s="19">
        <v>44557</v>
      </c>
      <c r="S4102" s="17" t="s">
        <v>6087</v>
      </c>
      <c r="T4102" s="8" t="str">
        <f t="shared" si="326"/>
        <v>VM+ LDG 35</v>
      </c>
      <c r="U4102" t="s">
        <v>11983</v>
      </c>
      <c r="Y4102" t="str">
        <f t="shared" si="327"/>
        <v>WINCOMLAMDONG</v>
      </c>
    </row>
    <row r="4103" spans="1:25" x14ac:dyDescent="0.2">
      <c r="A4103" t="s">
        <v>0</v>
      </c>
      <c r="B4103" t="s">
        <v>6088</v>
      </c>
      <c r="D4103" t="s">
        <v>42</v>
      </c>
      <c r="E4103" t="s">
        <v>3</v>
      </c>
      <c r="F4103" s="12">
        <v>4</v>
      </c>
      <c r="G4103" s="2">
        <v>351148</v>
      </c>
      <c r="H4103" t="s">
        <v>4</v>
      </c>
      <c r="J4103" t="s">
        <v>43</v>
      </c>
      <c r="K4103" s="9" t="str">
        <f t="shared" si="324"/>
        <v>Bắp bò muối gói 200g</v>
      </c>
      <c r="L4103" s="8" t="str">
        <f>VLOOKUP(K4103,'[1]Mã Misa'!$B$2:$D$74,2,0)</f>
        <v>Bắp bò muối 200g</v>
      </c>
      <c r="M4103" s="8" t="str">
        <f>VLOOKUP(L4103,'[1]Mã Misa'!$C$2:$D$74,2,0)</f>
        <v>BBM200</v>
      </c>
      <c r="N4103" s="2">
        <v>87787</v>
      </c>
      <c r="O4103" t="s">
        <v>6089</v>
      </c>
      <c r="P4103" s="8" t="str">
        <f t="shared" si="325"/>
        <v>0048832</v>
      </c>
      <c r="Q4103" s="8" t="e">
        <f t="shared" si="323"/>
        <v>#N/A</v>
      </c>
      <c r="R4103" s="19">
        <v>44557</v>
      </c>
      <c r="S4103" s="17" t="s">
        <v>6090</v>
      </c>
      <c r="T4103" s="8" t="str">
        <f t="shared" si="326"/>
        <v>VM+ HCM 91</v>
      </c>
      <c r="U4103" t="s">
        <v>11984</v>
      </c>
      <c r="Y4103" t="str">
        <f t="shared" si="327"/>
        <v>WINCOMHOCHIMINH</v>
      </c>
    </row>
    <row r="4104" spans="1:25" x14ac:dyDescent="0.2">
      <c r="A4104" t="s">
        <v>0</v>
      </c>
      <c r="B4104" t="s">
        <v>6091</v>
      </c>
      <c r="D4104" t="s">
        <v>42</v>
      </c>
      <c r="E4104" t="s">
        <v>3</v>
      </c>
      <c r="F4104" s="12">
        <v>1</v>
      </c>
      <c r="G4104" s="2">
        <v>87787</v>
      </c>
      <c r="H4104" t="s">
        <v>4</v>
      </c>
      <c r="J4104" t="s">
        <v>43</v>
      </c>
      <c r="K4104" s="9" t="str">
        <f t="shared" si="324"/>
        <v>Bắp bò muối gói 200g</v>
      </c>
      <c r="L4104" s="8" t="str">
        <f>VLOOKUP(K4104,'[1]Mã Misa'!$B$2:$D$74,2,0)</f>
        <v>Bắp bò muối 200g</v>
      </c>
      <c r="M4104" s="8" t="str">
        <f>VLOOKUP(L4104,'[1]Mã Misa'!$C$2:$D$74,2,0)</f>
        <v>BBM200</v>
      </c>
      <c r="N4104" s="2">
        <v>87787</v>
      </c>
      <c r="O4104" t="s">
        <v>6092</v>
      </c>
      <c r="P4104" s="8" t="str">
        <f t="shared" si="325"/>
        <v>0048833</v>
      </c>
      <c r="Q4104" s="8" t="e">
        <f t="shared" si="323"/>
        <v>#N/A</v>
      </c>
      <c r="R4104" s="19">
        <v>44557</v>
      </c>
      <c r="S4104" s="17" t="s">
        <v>6093</v>
      </c>
      <c r="T4104" s="8" t="str">
        <f t="shared" si="326"/>
        <v>VM+ HCM CC</v>
      </c>
      <c r="U4104" t="s">
        <v>11985</v>
      </c>
      <c r="Y4104" t="str">
        <f t="shared" si="327"/>
        <v>WINCOMHOCHIMINH</v>
      </c>
    </row>
    <row r="4105" spans="1:25" x14ac:dyDescent="0.2">
      <c r="A4105" t="s">
        <v>0</v>
      </c>
      <c r="B4105" t="s">
        <v>6094</v>
      </c>
      <c r="D4105" t="s">
        <v>42</v>
      </c>
      <c r="E4105" t="s">
        <v>3</v>
      </c>
      <c r="F4105" s="12">
        <v>3</v>
      </c>
      <c r="G4105" s="2">
        <v>263361</v>
      </c>
      <c r="H4105" t="s">
        <v>4</v>
      </c>
      <c r="J4105" t="s">
        <v>43</v>
      </c>
      <c r="K4105" s="9" t="str">
        <f t="shared" si="324"/>
        <v>Bắp bò muối gói 200g</v>
      </c>
      <c r="L4105" s="8" t="str">
        <f>VLOOKUP(K4105,'[1]Mã Misa'!$B$2:$D$74,2,0)</f>
        <v>Bắp bò muối 200g</v>
      </c>
      <c r="M4105" s="8" t="str">
        <f>VLOOKUP(L4105,'[1]Mã Misa'!$C$2:$D$74,2,0)</f>
        <v>BBM200</v>
      </c>
      <c r="N4105" s="2">
        <v>87787</v>
      </c>
      <c r="O4105" t="s">
        <v>6095</v>
      </c>
      <c r="P4105" s="8" t="str">
        <f t="shared" si="325"/>
        <v>0001644</v>
      </c>
      <c r="Q4105" s="8" t="e">
        <f t="shared" si="323"/>
        <v>#N/A</v>
      </c>
      <c r="R4105" s="19">
        <v>44557</v>
      </c>
      <c r="S4105" s="17" t="s">
        <v>6096</v>
      </c>
      <c r="T4105" s="8" t="str">
        <f t="shared" si="326"/>
        <v>VM+ TVH 36</v>
      </c>
      <c r="U4105" t="s">
        <v>11986</v>
      </c>
      <c r="Y4105" t="str">
        <f t="shared" si="327"/>
        <v>WINCOMTRAVINH</v>
      </c>
    </row>
    <row r="4106" spans="1:25" x14ac:dyDescent="0.2">
      <c r="A4106" t="s">
        <v>0</v>
      </c>
      <c r="B4106" t="s">
        <v>6097</v>
      </c>
      <c r="D4106" t="s">
        <v>42</v>
      </c>
      <c r="E4106" t="s">
        <v>3</v>
      </c>
      <c r="F4106" s="12">
        <v>15</v>
      </c>
      <c r="G4106" s="2">
        <v>1316805</v>
      </c>
      <c r="H4106" t="s">
        <v>4</v>
      </c>
      <c r="J4106" t="s">
        <v>43</v>
      </c>
      <c r="K4106" s="9" t="str">
        <f t="shared" si="324"/>
        <v>Bắp bò muối gói 200g</v>
      </c>
      <c r="L4106" s="8" t="str">
        <f>VLOOKUP(K4106,'[1]Mã Misa'!$B$2:$D$74,2,0)</f>
        <v>Bắp bò muối 200g</v>
      </c>
      <c r="M4106" s="8" t="str">
        <f>VLOOKUP(L4106,'[1]Mã Misa'!$C$2:$D$74,2,0)</f>
        <v>BBM200</v>
      </c>
      <c r="N4106" s="2">
        <v>87787</v>
      </c>
      <c r="O4106" t="s">
        <v>6098</v>
      </c>
      <c r="P4106" s="8" t="str">
        <f t="shared" si="325"/>
        <v>0048834</v>
      </c>
      <c r="Q4106" s="8" t="e">
        <f t="shared" si="323"/>
        <v>#N/A</v>
      </c>
      <c r="R4106" s="19">
        <v>44557</v>
      </c>
      <c r="S4106" s="17" t="s">
        <v>6099</v>
      </c>
      <c r="T4106" s="8" t="str">
        <f t="shared" si="326"/>
        <v>VM+ HCM CC</v>
      </c>
      <c r="U4106" t="s">
        <v>11987</v>
      </c>
      <c r="Y4106" t="str">
        <f t="shared" si="327"/>
        <v>WINCOMHOCHIMINH</v>
      </c>
    </row>
    <row r="4107" spans="1:25" x14ac:dyDescent="0.2">
      <c r="A4107" t="s">
        <v>0</v>
      </c>
      <c r="B4107" t="s">
        <v>6100</v>
      </c>
      <c r="D4107" t="s">
        <v>42</v>
      </c>
      <c r="E4107" t="s">
        <v>3</v>
      </c>
      <c r="F4107" s="12">
        <v>4</v>
      </c>
      <c r="G4107" s="2">
        <v>351148</v>
      </c>
      <c r="H4107" t="s">
        <v>4</v>
      </c>
      <c r="J4107" t="s">
        <v>43</v>
      </c>
      <c r="K4107" s="9" t="str">
        <f t="shared" si="324"/>
        <v>Bắp bò muối gói 200g</v>
      </c>
      <c r="L4107" s="8" t="str">
        <f>VLOOKUP(K4107,'[1]Mã Misa'!$B$2:$D$74,2,0)</f>
        <v>Bắp bò muối 200g</v>
      </c>
      <c r="M4107" s="8" t="str">
        <f>VLOOKUP(L4107,'[1]Mã Misa'!$C$2:$D$74,2,0)</f>
        <v>BBM200</v>
      </c>
      <c r="N4107" s="2">
        <v>87787</v>
      </c>
      <c r="O4107" t="s">
        <v>6101</v>
      </c>
      <c r="P4107" s="8" t="str">
        <f t="shared" si="325"/>
        <v>0002306</v>
      </c>
      <c r="Q4107" s="8" t="e">
        <f t="shared" si="323"/>
        <v>#N/A</v>
      </c>
      <c r="R4107" s="19">
        <v>44557</v>
      </c>
      <c r="S4107" s="17" t="s">
        <v>3535</v>
      </c>
      <c r="T4107" s="8" t="str">
        <f t="shared" si="326"/>
        <v>VM+ HYN CT</v>
      </c>
      <c r="U4107" t="s">
        <v>11464</v>
      </c>
      <c r="Y4107" t="str">
        <f t="shared" si="327"/>
        <v>WINCOMHUNGYEN</v>
      </c>
    </row>
    <row r="4108" spans="1:25" x14ac:dyDescent="0.2">
      <c r="A4108" t="s">
        <v>0</v>
      </c>
      <c r="B4108" t="s">
        <v>6102</v>
      </c>
      <c r="D4108" t="s">
        <v>839</v>
      </c>
      <c r="E4108" t="s">
        <v>3</v>
      </c>
      <c r="F4108" s="12">
        <v>2</v>
      </c>
      <c r="G4108" s="2">
        <v>261844</v>
      </c>
      <c r="H4108" t="s">
        <v>4</v>
      </c>
      <c r="J4108" t="s">
        <v>840</v>
      </c>
      <c r="K4108" s="9" t="str">
        <f t="shared" si="324"/>
        <v>Bắp bò muối gói 300g</v>
      </c>
      <c r="L4108" s="8" t="str">
        <f>VLOOKUP(K4108,'[1]Mã Misa'!$B$2:$D$74,2,0)</f>
        <v>Bắp bò muối 300g</v>
      </c>
      <c r="M4108" s="8" t="str">
        <f>VLOOKUP(L4108,'[1]Mã Misa'!$C$2:$D$74,2,0)</f>
        <v>BBM300</v>
      </c>
      <c r="N4108" s="2">
        <v>130922</v>
      </c>
      <c r="O4108" t="s">
        <v>6103</v>
      </c>
      <c r="P4108" s="8" t="str">
        <f t="shared" si="325"/>
        <v>0164856</v>
      </c>
      <c r="Q4108" s="8" t="e">
        <f t="shared" si="323"/>
        <v>#N/A</v>
      </c>
      <c r="R4108" s="19">
        <v>44557</v>
      </c>
      <c r="S4108" s="17" t="s">
        <v>408</v>
      </c>
      <c r="T4108" s="8" t="str">
        <f t="shared" si="326"/>
        <v>VM+ HNI 50</v>
      </c>
      <c r="U4108" t="s">
        <v>10626</v>
      </c>
      <c r="Y4108" t="str">
        <f t="shared" si="327"/>
        <v>WINCOMHANOI</v>
      </c>
    </row>
    <row r="4109" spans="1:25" x14ac:dyDescent="0.2">
      <c r="A4109" t="s">
        <v>0</v>
      </c>
      <c r="B4109" t="s">
        <v>6104</v>
      </c>
      <c r="D4109" t="s">
        <v>42</v>
      </c>
      <c r="E4109" t="s">
        <v>3</v>
      </c>
      <c r="F4109" s="12">
        <v>6</v>
      </c>
      <c r="G4109" s="2">
        <v>526722</v>
      </c>
      <c r="H4109" t="s">
        <v>4</v>
      </c>
      <c r="J4109" t="s">
        <v>43</v>
      </c>
      <c r="K4109" s="9" t="str">
        <f t="shared" si="324"/>
        <v>Bắp bò muối gói 200g</v>
      </c>
      <c r="L4109" s="8" t="str">
        <f>VLOOKUP(K4109,'[1]Mã Misa'!$B$2:$D$74,2,0)</f>
        <v>Bắp bò muối 200g</v>
      </c>
      <c r="M4109" s="8" t="str">
        <f>VLOOKUP(L4109,'[1]Mã Misa'!$C$2:$D$74,2,0)</f>
        <v>BBM200</v>
      </c>
      <c r="N4109" s="2">
        <v>87787</v>
      </c>
      <c r="O4109" t="s">
        <v>6105</v>
      </c>
      <c r="P4109" s="8" t="str">
        <f t="shared" si="325"/>
        <v>0001351</v>
      </c>
      <c r="Q4109" s="8" t="e">
        <f t="shared" si="323"/>
        <v>#N/A</v>
      </c>
      <c r="R4109" s="19">
        <v>44557</v>
      </c>
      <c r="S4109" s="17" t="s">
        <v>6106</v>
      </c>
      <c r="T4109" s="8" t="str">
        <f t="shared" si="326"/>
        <v>VM+ TQG 11</v>
      </c>
      <c r="U4109" t="s">
        <v>11988</v>
      </c>
      <c r="Y4109" t="str">
        <f t="shared" si="327"/>
        <v>WINCOMTUYENQUANG</v>
      </c>
    </row>
    <row r="4110" spans="1:25" x14ac:dyDescent="0.2">
      <c r="A4110" t="s">
        <v>0</v>
      </c>
      <c r="B4110" t="s">
        <v>6107</v>
      </c>
      <c r="D4110" t="s">
        <v>42</v>
      </c>
      <c r="E4110" t="s">
        <v>3</v>
      </c>
      <c r="F4110" s="12">
        <v>3</v>
      </c>
      <c r="G4110" s="2">
        <v>263361</v>
      </c>
      <c r="H4110" t="s">
        <v>4</v>
      </c>
      <c r="J4110" t="s">
        <v>43</v>
      </c>
      <c r="K4110" s="9" t="str">
        <f t="shared" si="324"/>
        <v>Bắp bò muối gói 200g</v>
      </c>
      <c r="L4110" s="8" t="str">
        <f>VLOOKUP(K4110,'[1]Mã Misa'!$B$2:$D$74,2,0)</f>
        <v>Bắp bò muối 200g</v>
      </c>
      <c r="M4110" s="8" t="str">
        <f>VLOOKUP(L4110,'[1]Mã Misa'!$C$2:$D$74,2,0)</f>
        <v>BBM200</v>
      </c>
      <c r="N4110" s="2">
        <v>87787</v>
      </c>
      <c r="O4110" t="s">
        <v>6108</v>
      </c>
      <c r="P4110" s="8" t="str">
        <f t="shared" si="325"/>
        <v>0048835</v>
      </c>
      <c r="Q4110" s="8" t="e">
        <f t="shared" si="323"/>
        <v>#N/A</v>
      </c>
      <c r="R4110" s="19">
        <v>44557</v>
      </c>
      <c r="S4110" s="17" t="s">
        <v>6109</v>
      </c>
      <c r="T4110" s="8" t="str">
        <f t="shared" si="326"/>
        <v>VM+ HCM 29</v>
      </c>
      <c r="U4110" t="s">
        <v>11989</v>
      </c>
      <c r="Y4110" t="str">
        <f t="shared" si="327"/>
        <v>WINCOMHOCHIMINH</v>
      </c>
    </row>
    <row r="4111" spans="1:25" x14ac:dyDescent="0.2">
      <c r="A4111" t="s">
        <v>0</v>
      </c>
      <c r="B4111" t="s">
        <v>6110</v>
      </c>
      <c r="D4111" t="s">
        <v>42</v>
      </c>
      <c r="E4111" t="s">
        <v>3</v>
      </c>
      <c r="F4111" s="12">
        <v>1</v>
      </c>
      <c r="G4111" s="2">
        <v>87787</v>
      </c>
      <c r="H4111" t="s">
        <v>4</v>
      </c>
      <c r="J4111" t="s">
        <v>43</v>
      </c>
      <c r="K4111" s="9" t="str">
        <f t="shared" si="324"/>
        <v>Bắp bò muối gói 200g</v>
      </c>
      <c r="L4111" s="8" t="str">
        <f>VLOOKUP(K4111,'[1]Mã Misa'!$B$2:$D$74,2,0)</f>
        <v>Bắp bò muối 200g</v>
      </c>
      <c r="M4111" s="8" t="str">
        <f>VLOOKUP(L4111,'[1]Mã Misa'!$C$2:$D$74,2,0)</f>
        <v>BBM200</v>
      </c>
      <c r="N4111" s="2">
        <v>87787</v>
      </c>
      <c r="O4111" t="s">
        <v>6111</v>
      </c>
      <c r="P4111" s="8" t="str">
        <f t="shared" si="325"/>
        <v>0048836</v>
      </c>
      <c r="Q4111" s="8" t="e">
        <f t="shared" si="323"/>
        <v>#N/A</v>
      </c>
      <c r="R4111" s="19">
        <v>44557</v>
      </c>
      <c r="S4111" s="17" t="s">
        <v>2356</v>
      </c>
      <c r="T4111" s="8" t="str">
        <f t="shared" si="326"/>
        <v>VM+ HCM 82</v>
      </c>
      <c r="U4111" t="s">
        <v>11173</v>
      </c>
      <c r="Y4111" t="str">
        <f t="shared" si="327"/>
        <v>WINCOMHOCHIMINH</v>
      </c>
    </row>
    <row r="4112" spans="1:25" x14ac:dyDescent="0.2">
      <c r="A4112" t="s">
        <v>0</v>
      </c>
      <c r="B4112" t="s">
        <v>6112</v>
      </c>
      <c r="D4112" t="s">
        <v>42</v>
      </c>
      <c r="E4112" t="s">
        <v>3</v>
      </c>
      <c r="F4112" s="12">
        <v>10</v>
      </c>
      <c r="G4112" s="2">
        <v>877870</v>
      </c>
      <c r="H4112" t="s">
        <v>4</v>
      </c>
      <c r="J4112" t="s">
        <v>43</v>
      </c>
      <c r="K4112" s="9" t="str">
        <f t="shared" si="324"/>
        <v>Bắp bò muối gói 200g</v>
      </c>
      <c r="L4112" s="8" t="str">
        <f>VLOOKUP(K4112,'[1]Mã Misa'!$B$2:$D$74,2,0)</f>
        <v>Bắp bò muối 200g</v>
      </c>
      <c r="M4112" s="8" t="str">
        <f>VLOOKUP(L4112,'[1]Mã Misa'!$C$2:$D$74,2,0)</f>
        <v>BBM200</v>
      </c>
      <c r="N4112" s="2">
        <v>87787</v>
      </c>
      <c r="O4112" t="s">
        <v>6113</v>
      </c>
      <c r="P4112" s="8" t="str">
        <f t="shared" si="325"/>
        <v>0004554</v>
      </c>
      <c r="Q4112" s="8" t="e">
        <f t="shared" si="323"/>
        <v>#N/A</v>
      </c>
      <c r="R4112" s="19">
        <v>44557</v>
      </c>
      <c r="S4112" s="17" t="s">
        <v>6114</v>
      </c>
      <c r="T4112" s="8" t="str">
        <f t="shared" si="326"/>
        <v>VM+ KHA 8B</v>
      </c>
      <c r="U4112" t="s">
        <v>11990</v>
      </c>
      <c r="Y4112" t="str">
        <f t="shared" si="327"/>
        <v>WINCOMKHANHHOA</v>
      </c>
    </row>
    <row r="4113" spans="1:25" x14ac:dyDescent="0.2">
      <c r="A4113" t="s">
        <v>0</v>
      </c>
      <c r="B4113" t="s">
        <v>6115</v>
      </c>
      <c r="D4113" t="s">
        <v>42</v>
      </c>
      <c r="E4113" t="s">
        <v>3</v>
      </c>
      <c r="F4113" s="12">
        <v>8</v>
      </c>
      <c r="G4113" s="2">
        <v>702296</v>
      </c>
      <c r="H4113" t="s">
        <v>4</v>
      </c>
      <c r="J4113" t="s">
        <v>43</v>
      </c>
      <c r="K4113" s="9" t="str">
        <f t="shared" si="324"/>
        <v>Bắp bò muối gói 200g</v>
      </c>
      <c r="L4113" s="8" t="str">
        <f>VLOOKUP(K4113,'[1]Mã Misa'!$B$2:$D$74,2,0)</f>
        <v>Bắp bò muối 200g</v>
      </c>
      <c r="M4113" s="8" t="str">
        <f>VLOOKUP(L4113,'[1]Mã Misa'!$C$2:$D$74,2,0)</f>
        <v>BBM200</v>
      </c>
      <c r="N4113" s="2">
        <v>87787</v>
      </c>
      <c r="O4113" t="s">
        <v>6116</v>
      </c>
      <c r="P4113" s="8" t="str">
        <f t="shared" si="325"/>
        <v>0164858</v>
      </c>
      <c r="Q4113" s="8" t="e">
        <f t="shared" si="323"/>
        <v>#N/A</v>
      </c>
      <c r="R4113" s="19">
        <v>44557</v>
      </c>
      <c r="S4113" s="17" t="s">
        <v>2328</v>
      </c>
      <c r="T4113" s="8" t="str">
        <f t="shared" si="326"/>
        <v>VM+ HNI 14</v>
      </c>
      <c r="U4113" t="s">
        <v>11165</v>
      </c>
      <c r="Y4113" t="str">
        <f t="shared" si="327"/>
        <v>WINCOMHANOI</v>
      </c>
    </row>
    <row r="4114" spans="1:25" x14ac:dyDescent="0.2">
      <c r="A4114" t="s">
        <v>0</v>
      </c>
      <c r="B4114" t="s">
        <v>6117</v>
      </c>
      <c r="D4114" t="s">
        <v>42</v>
      </c>
      <c r="E4114" t="s">
        <v>3</v>
      </c>
      <c r="F4114" s="12">
        <v>4</v>
      </c>
      <c r="G4114" s="2">
        <v>351148</v>
      </c>
      <c r="H4114" t="s">
        <v>4</v>
      </c>
      <c r="J4114" t="s">
        <v>43</v>
      </c>
      <c r="K4114" s="9" t="str">
        <f t="shared" si="324"/>
        <v>Bắp bò muối gói 200g</v>
      </c>
      <c r="L4114" s="8" t="str">
        <f>VLOOKUP(K4114,'[1]Mã Misa'!$B$2:$D$74,2,0)</f>
        <v>Bắp bò muối 200g</v>
      </c>
      <c r="M4114" s="8" t="str">
        <f>VLOOKUP(L4114,'[1]Mã Misa'!$C$2:$D$74,2,0)</f>
        <v>BBM200</v>
      </c>
      <c r="N4114" s="2">
        <v>87787</v>
      </c>
      <c r="O4114" t="s">
        <v>6118</v>
      </c>
      <c r="P4114" s="8" t="str">
        <f t="shared" si="325"/>
        <v>0013672</v>
      </c>
      <c r="Q4114" s="8" t="e">
        <f t="shared" si="323"/>
        <v>#N/A</v>
      </c>
      <c r="R4114" s="19">
        <v>44557</v>
      </c>
      <c r="S4114" s="17" t="s">
        <v>6119</v>
      </c>
      <c r="T4114" s="8" t="str">
        <f t="shared" si="326"/>
        <v>VM+ QNH ĐN</v>
      </c>
      <c r="U4114" t="s">
        <v>11991</v>
      </c>
      <c r="Y4114" t="str">
        <f t="shared" si="327"/>
        <v>WINCOMQUANGNINH</v>
      </c>
    </row>
    <row r="4115" spans="1:25" x14ac:dyDescent="0.2">
      <c r="A4115" t="s">
        <v>0</v>
      </c>
      <c r="B4115" t="s">
        <v>6120</v>
      </c>
      <c r="D4115" t="s">
        <v>42</v>
      </c>
      <c r="E4115" t="s">
        <v>3</v>
      </c>
      <c r="F4115" s="12">
        <v>8</v>
      </c>
      <c r="G4115" s="2">
        <v>702296</v>
      </c>
      <c r="H4115" t="s">
        <v>4</v>
      </c>
      <c r="J4115" t="s">
        <v>43</v>
      </c>
      <c r="K4115" s="9" t="str">
        <f t="shared" si="324"/>
        <v>Bắp bò muối gói 200g</v>
      </c>
      <c r="L4115" s="8" t="str">
        <f>VLOOKUP(K4115,'[1]Mã Misa'!$B$2:$D$74,2,0)</f>
        <v>Bắp bò muối 200g</v>
      </c>
      <c r="M4115" s="8" t="str">
        <f>VLOOKUP(L4115,'[1]Mã Misa'!$C$2:$D$74,2,0)</f>
        <v>BBM200</v>
      </c>
      <c r="N4115" s="2">
        <v>87787</v>
      </c>
      <c r="O4115" t="s">
        <v>6121</v>
      </c>
      <c r="P4115" s="8" t="str">
        <f t="shared" si="325"/>
        <v>0048837</v>
      </c>
      <c r="Q4115" s="8" t="e">
        <f t="shared" si="323"/>
        <v>#N/A</v>
      </c>
      <c r="R4115" s="19">
        <v>44557</v>
      </c>
      <c r="S4115" s="17" t="s">
        <v>6122</v>
      </c>
      <c r="T4115" s="8" t="str">
        <f t="shared" si="326"/>
        <v>VM+ HCM 1.</v>
      </c>
      <c r="U4115" t="s">
        <v>11992</v>
      </c>
      <c r="Y4115" t="str">
        <f t="shared" si="327"/>
        <v>WINCOMHOCHIMINH</v>
      </c>
    </row>
    <row r="4116" spans="1:25" x14ac:dyDescent="0.2">
      <c r="A4116" t="s">
        <v>0</v>
      </c>
      <c r="B4116" t="s">
        <v>6123</v>
      </c>
      <c r="D4116" t="s">
        <v>42</v>
      </c>
      <c r="E4116" t="s">
        <v>3</v>
      </c>
      <c r="F4116" s="12">
        <v>2</v>
      </c>
      <c r="G4116" s="2">
        <v>175574</v>
      </c>
      <c r="H4116" t="s">
        <v>4</v>
      </c>
      <c r="J4116" t="s">
        <v>43</v>
      </c>
      <c r="K4116" s="9" t="str">
        <f t="shared" si="324"/>
        <v>Bắp bò muối gói 200g</v>
      </c>
      <c r="L4116" s="8" t="str">
        <f>VLOOKUP(K4116,'[1]Mã Misa'!$B$2:$D$74,2,0)</f>
        <v>Bắp bò muối 200g</v>
      </c>
      <c r="M4116" s="8" t="str">
        <f>VLOOKUP(L4116,'[1]Mã Misa'!$C$2:$D$74,2,0)</f>
        <v>BBM200</v>
      </c>
      <c r="N4116" s="2">
        <v>87787</v>
      </c>
      <c r="O4116" t="s">
        <v>6124</v>
      </c>
      <c r="P4116" s="8" t="str">
        <f t="shared" si="325"/>
        <v>0048838</v>
      </c>
      <c r="Q4116" s="8" t="e">
        <f t="shared" si="323"/>
        <v>#N/A</v>
      </c>
      <c r="R4116" s="19">
        <v>44557</v>
      </c>
      <c r="S4116" s="17" t="s">
        <v>6125</v>
      </c>
      <c r="T4116" s="8" t="str">
        <f t="shared" si="326"/>
        <v>VM+ HCM 21</v>
      </c>
      <c r="U4116" t="s">
        <v>11993</v>
      </c>
      <c r="Y4116" t="str">
        <f t="shared" si="327"/>
        <v>WINCOMHOCHIMINH</v>
      </c>
    </row>
    <row r="4117" spans="1:25" x14ac:dyDescent="0.2">
      <c r="A4117" t="s">
        <v>0</v>
      </c>
      <c r="B4117" t="s">
        <v>6126</v>
      </c>
      <c r="D4117" t="s">
        <v>42</v>
      </c>
      <c r="E4117" t="s">
        <v>3</v>
      </c>
      <c r="F4117" s="12">
        <v>8</v>
      </c>
      <c r="G4117" s="2">
        <v>702296</v>
      </c>
      <c r="H4117" t="s">
        <v>4</v>
      </c>
      <c r="J4117" t="s">
        <v>43</v>
      </c>
      <c r="K4117" s="9" t="str">
        <f t="shared" si="324"/>
        <v>Bắp bò muối gói 200g</v>
      </c>
      <c r="L4117" s="8" t="str">
        <f>VLOOKUP(K4117,'[1]Mã Misa'!$B$2:$D$74,2,0)</f>
        <v>Bắp bò muối 200g</v>
      </c>
      <c r="M4117" s="8" t="str">
        <f>VLOOKUP(L4117,'[1]Mã Misa'!$C$2:$D$74,2,0)</f>
        <v>BBM200</v>
      </c>
      <c r="N4117" s="2">
        <v>87787</v>
      </c>
      <c r="O4117" t="s">
        <v>6127</v>
      </c>
      <c r="P4117" s="8" t="str">
        <f t="shared" si="325"/>
        <v>0000566</v>
      </c>
      <c r="Q4117" s="8" t="e">
        <f t="shared" si="323"/>
        <v>#N/A</v>
      </c>
      <c r="R4117" s="19">
        <v>44557</v>
      </c>
      <c r="S4117" s="17" t="s">
        <v>227</v>
      </c>
      <c r="T4117" s="8" t="str">
        <f t="shared" si="326"/>
        <v>VM+ LDG 85</v>
      </c>
      <c r="U4117" t="s">
        <v>10567</v>
      </c>
      <c r="Y4117" t="str">
        <f t="shared" si="327"/>
        <v>WINCOMLAMDONG</v>
      </c>
    </row>
    <row r="4118" spans="1:25" x14ac:dyDescent="0.2">
      <c r="A4118" t="s">
        <v>0</v>
      </c>
      <c r="B4118" t="s">
        <v>6128</v>
      </c>
      <c r="D4118" t="s">
        <v>15</v>
      </c>
      <c r="E4118" t="s">
        <v>3</v>
      </c>
      <c r="F4118" s="12">
        <v>1</v>
      </c>
      <c r="G4118" s="2">
        <v>46000</v>
      </c>
      <c r="H4118" t="s">
        <v>4</v>
      </c>
      <c r="J4118" t="s">
        <v>16</v>
      </c>
      <c r="K4118" s="9" t="str">
        <f t="shared" si="324"/>
        <v>Mộc nấm hương gói 250g</v>
      </c>
      <c r="L4118" s="8" t="str">
        <f>VLOOKUP(K4118,'[1]Mã Misa'!$B$2:$D$74,2,0)</f>
        <v>Mộc Nấm Hương 250g</v>
      </c>
      <c r="M4118" s="8" t="str">
        <f>VLOOKUP(L4118,'[1]Mã Misa'!$C$2:$D$74,2,0)</f>
        <v>MNH250</v>
      </c>
      <c r="N4118" s="2">
        <v>46000</v>
      </c>
      <c r="O4118" t="s">
        <v>6129</v>
      </c>
      <c r="P4118" s="8" t="str">
        <f t="shared" si="325"/>
        <v>0164860</v>
      </c>
      <c r="Q4118" s="8" t="e">
        <f t="shared" si="323"/>
        <v>#N/A</v>
      </c>
      <c r="R4118" s="19">
        <v>44557</v>
      </c>
      <c r="S4118" s="17" t="s">
        <v>97</v>
      </c>
      <c r="T4118" s="8" t="str">
        <f t="shared" si="326"/>
        <v>VM+ HNI 79</v>
      </c>
      <c r="U4118" t="s">
        <v>10527</v>
      </c>
      <c r="Y4118" t="str">
        <f t="shared" si="327"/>
        <v>WINCOMHANOI</v>
      </c>
    </row>
    <row r="4119" spans="1:25" x14ac:dyDescent="0.2">
      <c r="A4119" t="s">
        <v>0</v>
      </c>
      <c r="B4119" t="s">
        <v>6128</v>
      </c>
      <c r="D4119" t="s">
        <v>42</v>
      </c>
      <c r="E4119" t="s">
        <v>3</v>
      </c>
      <c r="F4119" s="12">
        <v>5</v>
      </c>
      <c r="G4119" s="2">
        <v>438935</v>
      </c>
      <c r="H4119" t="s">
        <v>4</v>
      </c>
      <c r="J4119" t="s">
        <v>43</v>
      </c>
      <c r="K4119" s="9" t="str">
        <f t="shared" si="324"/>
        <v>Bắp bò muối gói 200g</v>
      </c>
      <c r="L4119" s="8" t="str">
        <f>VLOOKUP(K4119,'[1]Mã Misa'!$B$2:$D$74,2,0)</f>
        <v>Bắp bò muối 200g</v>
      </c>
      <c r="M4119" s="8" t="str">
        <f>VLOOKUP(L4119,'[1]Mã Misa'!$C$2:$D$74,2,0)</f>
        <v>BBM200</v>
      </c>
      <c r="N4119" s="2">
        <v>87787</v>
      </c>
      <c r="O4119" t="s">
        <v>6129</v>
      </c>
      <c r="P4119" s="8" t="str">
        <f t="shared" si="325"/>
        <v>0164860</v>
      </c>
      <c r="Q4119" s="8" t="e">
        <f t="shared" si="323"/>
        <v>#N/A</v>
      </c>
      <c r="R4119" s="19">
        <v>44557</v>
      </c>
      <c r="S4119" s="17" t="s">
        <v>97</v>
      </c>
      <c r="T4119" s="8" t="str">
        <f t="shared" si="326"/>
        <v>VM+ HNI 79</v>
      </c>
      <c r="U4119" t="s">
        <v>10527</v>
      </c>
      <c r="Y4119" t="str">
        <f t="shared" si="327"/>
        <v>WINCOMHANOI</v>
      </c>
    </row>
    <row r="4120" spans="1:25" x14ac:dyDescent="0.2">
      <c r="A4120" t="s">
        <v>0</v>
      </c>
      <c r="B4120" t="s">
        <v>6130</v>
      </c>
      <c r="D4120" t="s">
        <v>121</v>
      </c>
      <c r="E4120" t="s">
        <v>3</v>
      </c>
      <c r="F4120" s="12">
        <v>1</v>
      </c>
      <c r="G4120" s="2">
        <v>73431</v>
      </c>
      <c r="H4120" t="s">
        <v>4</v>
      </c>
      <c r="J4120" t="s">
        <v>122</v>
      </c>
      <c r="K4120" s="9" t="str">
        <f t="shared" si="324"/>
        <v>Chân giò heo muối gói 300g</v>
      </c>
      <c r="L4120" s="8" t="str">
        <f>VLOOKUP(K4120,'[1]Mã Misa'!$B$2:$D$74,2,0)</f>
        <v>Chân giò heo muối 300g</v>
      </c>
      <c r="M4120" s="8" t="str">
        <f>VLOOKUP(L4120,'[1]Mã Misa'!$C$2:$D$74,2,0)</f>
        <v>CGM300</v>
      </c>
      <c r="N4120" s="2">
        <v>73431</v>
      </c>
      <c r="O4120" t="s">
        <v>6131</v>
      </c>
      <c r="P4120" s="8" t="str">
        <f t="shared" si="325"/>
        <v>0164861</v>
      </c>
      <c r="Q4120" s="8" t="e">
        <f t="shared" si="323"/>
        <v>#N/A</v>
      </c>
      <c r="R4120" s="19">
        <v>44557</v>
      </c>
      <c r="S4120" s="17" t="s">
        <v>6132</v>
      </c>
      <c r="T4120" s="8" t="str">
        <f t="shared" si="326"/>
        <v>VM+ HNI K2</v>
      </c>
      <c r="U4120" t="s">
        <v>11994</v>
      </c>
      <c r="Y4120" t="str">
        <f t="shared" si="327"/>
        <v>WINCOMHANOI</v>
      </c>
    </row>
    <row r="4121" spans="1:25" x14ac:dyDescent="0.2">
      <c r="A4121" t="s">
        <v>0</v>
      </c>
      <c r="B4121" t="s">
        <v>6133</v>
      </c>
      <c r="D4121" t="s">
        <v>42</v>
      </c>
      <c r="E4121" t="s">
        <v>3</v>
      </c>
      <c r="F4121" s="12">
        <v>7</v>
      </c>
      <c r="G4121" s="2">
        <v>614509</v>
      </c>
      <c r="H4121" t="s">
        <v>4</v>
      </c>
      <c r="J4121" t="s">
        <v>43</v>
      </c>
      <c r="K4121" s="9" t="str">
        <f t="shared" si="324"/>
        <v>Bắp bò muối gói 200g</v>
      </c>
      <c r="L4121" s="8" t="str">
        <f>VLOOKUP(K4121,'[1]Mã Misa'!$B$2:$D$74,2,0)</f>
        <v>Bắp bò muối 200g</v>
      </c>
      <c r="M4121" s="8" t="str">
        <f>VLOOKUP(L4121,'[1]Mã Misa'!$C$2:$D$74,2,0)</f>
        <v>BBM200</v>
      </c>
      <c r="N4121" s="2">
        <v>87787</v>
      </c>
      <c r="O4121" t="s">
        <v>6134</v>
      </c>
      <c r="P4121" s="8" t="str">
        <f t="shared" si="325"/>
        <v>0164862</v>
      </c>
      <c r="Q4121" s="8" t="e">
        <f t="shared" si="323"/>
        <v>#N/A</v>
      </c>
      <c r="R4121" s="19">
        <v>44557</v>
      </c>
      <c r="S4121" s="17" t="s">
        <v>6135</v>
      </c>
      <c r="T4121" s="8" t="str">
        <f t="shared" si="326"/>
        <v>VM+ HNI Lô</v>
      </c>
      <c r="U4121" t="s">
        <v>11995</v>
      </c>
      <c r="Y4121" t="str">
        <f t="shared" si="327"/>
        <v>WINCOMHANOI</v>
      </c>
    </row>
    <row r="4122" spans="1:25" x14ac:dyDescent="0.2">
      <c r="A4122" t="s">
        <v>0</v>
      </c>
      <c r="B4122" t="s">
        <v>6136</v>
      </c>
      <c r="D4122" t="s">
        <v>42</v>
      </c>
      <c r="E4122" t="s">
        <v>3</v>
      </c>
      <c r="F4122" s="12">
        <v>6</v>
      </c>
      <c r="G4122" s="2">
        <v>526722</v>
      </c>
      <c r="H4122" t="s">
        <v>4</v>
      </c>
      <c r="J4122" t="s">
        <v>43</v>
      </c>
      <c r="K4122" s="9" t="str">
        <f t="shared" si="324"/>
        <v>Bắp bò muối gói 200g</v>
      </c>
      <c r="L4122" s="8" t="str">
        <f>VLOOKUP(K4122,'[1]Mã Misa'!$B$2:$D$74,2,0)</f>
        <v>Bắp bò muối 200g</v>
      </c>
      <c r="M4122" s="8" t="str">
        <f>VLOOKUP(L4122,'[1]Mã Misa'!$C$2:$D$74,2,0)</f>
        <v>BBM200</v>
      </c>
      <c r="N4122" s="2">
        <v>87787</v>
      </c>
      <c r="O4122" t="s">
        <v>6137</v>
      </c>
      <c r="P4122" s="8" t="str">
        <f t="shared" si="325"/>
        <v>0004350</v>
      </c>
      <c r="Q4122" s="8" t="e">
        <f t="shared" si="323"/>
        <v>#N/A</v>
      </c>
      <c r="R4122" s="19">
        <v>44557</v>
      </c>
      <c r="S4122" s="17" t="s">
        <v>6138</v>
      </c>
      <c r="T4122" s="8" t="str">
        <f t="shared" si="326"/>
        <v>VM+ DNI 20</v>
      </c>
      <c r="U4122" t="s">
        <v>11996</v>
      </c>
      <c r="Y4122" t="str">
        <f>IF(ISNUMBER(SEARCH($V$3,T4122)),"WINCOMHANOI",IF(ISNUMBER(SEARCH($V$4,T4122)),"WINCOMHOCHIMINH",IF(ISNUMBER(SEARCH($V$5,T4122)),"WINCOMDANANG",IF(ISNUMBER(SEARCH($V$6,T4122)),"WINCOMHAIDUONG",IF(ISNUMBER(SEARCH($V$7,T4122)),"WINCOMQUANGNINH",IF(ISNUMBER(SEARCH($V$8,T4122)),"WINCOMHAIPHONG",IF(ISNUMBER(SEARCH($V$9,T4122)),"WINCOMBACGIANG",IF(ISNUMBER(SEARCH($V$10,T4122)),"WINCOMBACNINH",IF(ISNUMBER(SEARCH($V$11,T4122)),"WINCOMPHUTHO",IF(ISNUMBER(SEARCH($V$12,T4122)),"WINCOMHATINH",IF(ISNUMBER(SEARCH($V$13,T4122)),"WINCOMTHAINGUYEN",IF(ISNUMBER(SEARCH($V$14,T4122)),"WINCOMKHANHHOA",IF(ISNUMBER(SEARCH($V$15,T4122)),"WINCOMHUNGYEN",IF(ISNUMBER(SEARCH($V$16,T4122)),"WINCOMNGHEAN",IF(ISNUMBER(SEARCH($V$17,T4122)),"WINCOMLAOCAI",IF(ISNUMBER(SEARCH($V$18,T4122)),"WINCOMVUNGTAU",IF(ISNUMBER(SEARCH($V$19,T4122)),"WINCOMBINHDUONG",IF(ISNUMBER(SEARCH($V$20,T4122)),"WINCOMKIENGIANG",IF(ISNUMBER(SEARCH($V$21,T4122)),"WINCOMHANAM",IF(ISNUMBER(SEARCH($V$22,T4122)),"WINCOMNAMDINH",IF(ISNUMBER(SEARCH($V$23,T4122)),"WINCOMLANGSON",IF(ISNUMBER(SEARCH($V$24,T4122)),"WINCOMTHANHHOA",IF(ISNUMBER(SEARCH($V$25,T4122)),"WINCOMYENBAI",IF(ISNUMBER(SEARCH($V$26,T4122)),"WINCOMTUYENQUANG",IF(ISNUMBER(SEARCH($V$27,T4122)),"WINCOMHUE",IF(ISNUMBER(SEARCH($V$28,T4122)),"WINCOMQUANGNAM",IF(ISNUMBER(SEARCH($V$29,T4122)),"WINCOMVINHPHUC",IF(ISNUMBER(SEARCH($V$30,T4122)),"WINCOMHAGIANG",IF(ISNUMBER(SEARCH($V$31,T4122)),"WINCOMNINHBINH",IF(ISNUMBER(SEARCH($V$32,T4122)),"WINCOMTRAVINH",IF(ISNUMBER(SEARCH($V$33,T4122)),"WINCOMCANTHO",IF(ISNUMBER(SEARCH($V$34,T4122)),"WINCOMBENTRE",IF(ISNUMBER(SEARCH($V$35,T4122)),"WINCOMCAMAU",IF(ISNUMBER(SEARCH($V$36,T4122)),"WINCOMANGIANG",IF(ISNUMBER(SEARCH($V$37,T4122)),"WINCOMNINHTHUAN",IF(ISNUMBER(SEARCH($V$38,T4122)),"WINCOMTHAIBINH",IF(ISNUMBER(SEARCH($V$39,T4122)),"WINCOMGIALAI",IF(ISNUMBER(SEARCH($V$40,T4122)),"WINCOMHOABINH",IF(ISNUMBER(SEARCH($V$41,T4122)),"WINCOMQUANGNGAI",IF(ISNUMBER(SEARCH($V$42,T4122)),"WINCOMBINHTHUAN",IF(ISNUMBER(SEARCH($V$43,T4122)),"WINCOMDAKLAK",IF(ISNUMBER(SEARCH($V$44,T4122)),"WINCOMSOCTRANG",IF(ISNUMBER(SEARCH($V$45,T4122)),"WINCOMSONLA",IF(ISNUMBER(SEARCH($V$46,T4122)),"WINCOMKONTUM",IF(ISNUMBER(SEARCH($V$47,T4122)),"WINCOMPHUYEN",IF(ISNUMBER(SEARCH($V$48,T4122)),"WINCOMQUANGTRI",IF(ISNUMBER(SEARCH($V$49,T4122)),"WINCOMBINHDINH",IF(ISNUMBER(SEARCH($V$50,T4122)),"WINCOMCAOBANG",IF(ISNUMBER(SEARCH($V$51,T4122)),"WINCOMQUANGBINH",IF(ISNUMBER(SEARCH($V$52,T4122)),"WINCOMLAMDONG",IF(ISNUMBER(SEARCH($V$53,T4122)),"WINCOMVINHLONG",IF(ISNUMBER(SEARCH($V$54,T4122)),"WINCOMDONGTHAP",IF(ISNUMBER(SEARCH($V$55,T4122)),"WINCOMTIENGIANG",IF(ISNUMBER(SEARCH($V$56,T4122)),"WINCOMQUANGNINH",IF(ISNUMBER(SEARCH($V$1399,T4122)),"WINCOMBIENHOA",IF(ISNUMBER(SEARCH($V$1399,T4123)),"0"))))))))))))))))))))))))))))))))))))))))))))))))))))))))</f>
        <v>WINCOMBIENHOA</v>
      </c>
    </row>
    <row r="4123" spans="1:25" x14ac:dyDescent="0.2">
      <c r="A4123" t="s">
        <v>0</v>
      </c>
      <c r="B4123" t="s">
        <v>6139</v>
      </c>
      <c r="D4123" t="s">
        <v>42</v>
      </c>
      <c r="E4123" t="s">
        <v>3</v>
      </c>
      <c r="F4123" s="12">
        <v>7</v>
      </c>
      <c r="G4123" s="2">
        <v>614509</v>
      </c>
      <c r="H4123" t="s">
        <v>4</v>
      </c>
      <c r="J4123" t="s">
        <v>43</v>
      </c>
      <c r="K4123" s="9" t="str">
        <f t="shared" si="324"/>
        <v>Bắp bò muối gói 200g</v>
      </c>
      <c r="L4123" s="8" t="str">
        <f>VLOOKUP(K4123,'[1]Mã Misa'!$B$2:$D$74,2,0)</f>
        <v>Bắp bò muối 200g</v>
      </c>
      <c r="M4123" s="8" t="str">
        <f>VLOOKUP(L4123,'[1]Mã Misa'!$C$2:$D$74,2,0)</f>
        <v>BBM200</v>
      </c>
      <c r="N4123" s="2">
        <v>87787</v>
      </c>
      <c r="O4123" t="s">
        <v>6140</v>
      </c>
      <c r="P4123" s="8" t="str">
        <f t="shared" si="325"/>
        <v>0048841</v>
      </c>
      <c r="Q4123" s="8" t="e">
        <f t="shared" si="323"/>
        <v>#N/A</v>
      </c>
      <c r="R4123" s="19">
        <v>44557</v>
      </c>
      <c r="S4123" s="17" t="s">
        <v>6141</v>
      </c>
      <c r="T4123" s="8" t="str">
        <f t="shared" si="326"/>
        <v>VM+ HCM CC</v>
      </c>
      <c r="U4123" t="s">
        <v>11997</v>
      </c>
      <c r="Y4123" t="str">
        <f t="shared" si="327"/>
        <v>WINCOMHOCHIMINH</v>
      </c>
    </row>
    <row r="4124" spans="1:25" x14ac:dyDescent="0.2">
      <c r="A4124" t="s">
        <v>0</v>
      </c>
      <c r="B4124" t="s">
        <v>6142</v>
      </c>
      <c r="D4124" t="s">
        <v>42</v>
      </c>
      <c r="E4124" t="s">
        <v>3</v>
      </c>
      <c r="F4124" s="12">
        <v>5</v>
      </c>
      <c r="G4124" s="2">
        <v>438935</v>
      </c>
      <c r="H4124" t="s">
        <v>4</v>
      </c>
      <c r="J4124" t="s">
        <v>43</v>
      </c>
      <c r="K4124" s="9" t="str">
        <f t="shared" si="324"/>
        <v>Bắp bò muối gói 200g</v>
      </c>
      <c r="L4124" s="8" t="str">
        <f>VLOOKUP(K4124,'[1]Mã Misa'!$B$2:$D$74,2,0)</f>
        <v>Bắp bò muối 200g</v>
      </c>
      <c r="M4124" s="8" t="str">
        <f>VLOOKUP(L4124,'[1]Mã Misa'!$C$2:$D$74,2,0)</f>
        <v>BBM200</v>
      </c>
      <c r="N4124" s="2">
        <v>87787</v>
      </c>
      <c r="O4124" t="s">
        <v>6143</v>
      </c>
      <c r="P4124" s="8" t="str">
        <f t="shared" si="325"/>
        <v>0001150</v>
      </c>
      <c r="Q4124" s="8" t="e">
        <f t="shared" si="323"/>
        <v>#N/A</v>
      </c>
      <c r="R4124" s="19">
        <v>44557</v>
      </c>
      <c r="S4124" s="17" t="s">
        <v>6144</v>
      </c>
      <c r="T4124" s="8" t="str">
        <f t="shared" si="326"/>
        <v>VM+ GLI 30</v>
      </c>
      <c r="U4124" t="s">
        <v>11998</v>
      </c>
      <c r="Y4124" t="str">
        <f t="shared" si="327"/>
        <v>WINCOMGIALAI</v>
      </c>
    </row>
    <row r="4125" spans="1:25" x14ac:dyDescent="0.2">
      <c r="A4125" t="s">
        <v>0</v>
      </c>
      <c r="B4125" t="s">
        <v>6145</v>
      </c>
      <c r="D4125" t="s">
        <v>42</v>
      </c>
      <c r="E4125" t="s">
        <v>3</v>
      </c>
      <c r="F4125" s="12">
        <v>12</v>
      </c>
      <c r="G4125" s="2">
        <v>1053444</v>
      </c>
      <c r="H4125" t="s">
        <v>4</v>
      </c>
      <c r="J4125" t="s">
        <v>43</v>
      </c>
      <c r="K4125" s="9" t="str">
        <f t="shared" si="324"/>
        <v>Bắp bò muối gói 200g</v>
      </c>
      <c r="L4125" s="8" t="str">
        <f>VLOOKUP(K4125,'[1]Mã Misa'!$B$2:$D$74,2,0)</f>
        <v>Bắp bò muối 200g</v>
      </c>
      <c r="M4125" s="8" t="str">
        <f>VLOOKUP(L4125,'[1]Mã Misa'!$C$2:$D$74,2,0)</f>
        <v>BBM200</v>
      </c>
      <c r="N4125" s="2">
        <v>87787</v>
      </c>
      <c r="O4125" t="s">
        <v>6146</v>
      </c>
      <c r="P4125" s="8" t="str">
        <f t="shared" si="325"/>
        <v>0000567</v>
      </c>
      <c r="Q4125" s="8" t="e">
        <f t="shared" si="323"/>
        <v>#N/A</v>
      </c>
      <c r="R4125" s="19">
        <v>44557</v>
      </c>
      <c r="S4125" s="17" t="s">
        <v>6147</v>
      </c>
      <c r="T4125" s="8" t="str">
        <f t="shared" si="326"/>
        <v>VM+ LDG 83</v>
      </c>
      <c r="U4125" t="s">
        <v>11999</v>
      </c>
      <c r="Y4125" t="str">
        <f t="shared" si="327"/>
        <v>WINCOMLAMDONG</v>
      </c>
    </row>
    <row r="4126" spans="1:25" x14ac:dyDescent="0.2">
      <c r="A4126" t="s">
        <v>0</v>
      </c>
      <c r="B4126" t="s">
        <v>6148</v>
      </c>
      <c r="D4126" t="s">
        <v>42</v>
      </c>
      <c r="E4126" t="s">
        <v>3</v>
      </c>
      <c r="F4126" s="12">
        <v>10</v>
      </c>
      <c r="G4126" s="2">
        <v>877870</v>
      </c>
      <c r="H4126" t="s">
        <v>4</v>
      </c>
      <c r="J4126" t="s">
        <v>43</v>
      </c>
      <c r="K4126" s="9" t="str">
        <f t="shared" si="324"/>
        <v>Bắp bò muối gói 200g</v>
      </c>
      <c r="L4126" s="8" t="str">
        <f>VLOOKUP(K4126,'[1]Mã Misa'!$B$2:$D$74,2,0)</f>
        <v>Bắp bò muối 200g</v>
      </c>
      <c r="M4126" s="8" t="str">
        <f>VLOOKUP(L4126,'[1]Mã Misa'!$C$2:$D$74,2,0)</f>
        <v>BBM200</v>
      </c>
      <c r="N4126" s="2">
        <v>87787</v>
      </c>
      <c r="O4126" t="s">
        <v>6149</v>
      </c>
      <c r="P4126" s="8" t="str">
        <f t="shared" si="325"/>
        <v>0001151</v>
      </c>
      <c r="Q4126" s="8" t="e">
        <f t="shared" si="323"/>
        <v>#N/A</v>
      </c>
      <c r="R4126" s="19">
        <v>44557</v>
      </c>
      <c r="S4126" s="17" t="s">
        <v>6150</v>
      </c>
      <c r="T4126" s="8" t="str">
        <f t="shared" si="326"/>
        <v>VM+ GLI 27</v>
      </c>
      <c r="U4126" t="s">
        <v>12000</v>
      </c>
      <c r="Y4126" t="str">
        <f t="shared" si="327"/>
        <v>WINCOMGIALAI</v>
      </c>
    </row>
    <row r="4127" spans="1:25" x14ac:dyDescent="0.2">
      <c r="A4127" t="s">
        <v>0</v>
      </c>
      <c r="B4127" t="s">
        <v>6151</v>
      </c>
      <c r="D4127" t="s">
        <v>42</v>
      </c>
      <c r="E4127" t="s">
        <v>3</v>
      </c>
      <c r="F4127" s="12">
        <v>3</v>
      </c>
      <c r="G4127" s="2">
        <v>263361</v>
      </c>
      <c r="H4127" t="s">
        <v>4</v>
      </c>
      <c r="J4127" t="s">
        <v>43</v>
      </c>
      <c r="K4127" s="9" t="str">
        <f t="shared" si="324"/>
        <v>Bắp bò muối gói 200g</v>
      </c>
      <c r="L4127" s="8" t="str">
        <f>VLOOKUP(K4127,'[1]Mã Misa'!$B$2:$D$74,2,0)</f>
        <v>Bắp bò muối 200g</v>
      </c>
      <c r="M4127" s="8" t="str">
        <f>VLOOKUP(L4127,'[1]Mã Misa'!$C$2:$D$74,2,0)</f>
        <v>BBM200</v>
      </c>
      <c r="N4127" s="2">
        <v>87787</v>
      </c>
      <c r="O4127" t="s">
        <v>6152</v>
      </c>
      <c r="P4127" s="8" t="str">
        <f t="shared" si="325"/>
        <v>0048843</v>
      </c>
      <c r="Q4127" s="8" t="e">
        <f t="shared" si="323"/>
        <v>#N/A</v>
      </c>
      <c r="R4127" s="19">
        <v>44557</v>
      </c>
      <c r="S4127" s="17" t="s">
        <v>6153</v>
      </c>
      <c r="T4127" s="8" t="str">
        <f t="shared" si="326"/>
        <v>VM+ HCM 81</v>
      </c>
      <c r="U4127" t="s">
        <v>12001</v>
      </c>
      <c r="Y4127" t="str">
        <f t="shared" si="327"/>
        <v>WINCOMHOCHIMINH</v>
      </c>
    </row>
    <row r="4128" spans="1:25" x14ac:dyDescent="0.2">
      <c r="A4128" t="s">
        <v>0</v>
      </c>
      <c r="B4128" t="s">
        <v>6154</v>
      </c>
      <c r="D4128" t="s">
        <v>30</v>
      </c>
      <c r="E4128" t="s">
        <v>3</v>
      </c>
      <c r="F4128" s="12">
        <v>1</v>
      </c>
      <c r="G4128" s="2">
        <v>111058</v>
      </c>
      <c r="H4128" t="s">
        <v>4</v>
      </c>
      <c r="J4128" t="s">
        <v>31</v>
      </c>
      <c r="K4128" s="9" t="str">
        <f t="shared" si="324"/>
        <v>Gà muối gói 500g</v>
      </c>
      <c r="L4128" s="8" t="str">
        <f>VLOOKUP(K4128,'[1]Mã Misa'!$B$2:$D$74,2,0)</f>
        <v>Gà muối 500g</v>
      </c>
      <c r="M4128" s="8" t="str">
        <f>VLOOKUP(L4128,'[1]Mã Misa'!$C$2:$D$74,2,0)</f>
        <v>GM500</v>
      </c>
      <c r="N4128" s="2">
        <v>111058</v>
      </c>
      <c r="O4128" t="s">
        <v>6155</v>
      </c>
      <c r="P4128" s="8" t="str">
        <f t="shared" si="325"/>
        <v>0007442</v>
      </c>
      <c r="Q4128" s="8" t="e">
        <f t="shared" si="323"/>
        <v>#N/A</v>
      </c>
      <c r="R4128" s="19">
        <v>44557</v>
      </c>
      <c r="S4128" s="17" t="s">
        <v>5817</v>
      </c>
      <c r="T4128" s="8" t="str">
        <f t="shared" si="326"/>
        <v>VM+ CTO 16</v>
      </c>
      <c r="U4128" t="s">
        <v>11923</v>
      </c>
      <c r="Y4128" t="str">
        <f t="shared" si="327"/>
        <v>WINCOMCANTHO</v>
      </c>
    </row>
    <row r="4129" spans="1:25" x14ac:dyDescent="0.2">
      <c r="A4129" t="s">
        <v>0</v>
      </c>
      <c r="B4129" t="s">
        <v>6156</v>
      </c>
      <c r="D4129" t="s">
        <v>42</v>
      </c>
      <c r="E4129" t="s">
        <v>3</v>
      </c>
      <c r="F4129" s="12">
        <v>6</v>
      </c>
      <c r="G4129" s="2">
        <v>526722</v>
      </c>
      <c r="H4129" t="s">
        <v>4</v>
      </c>
      <c r="J4129" t="s">
        <v>43</v>
      </c>
      <c r="K4129" s="9" t="str">
        <f t="shared" si="324"/>
        <v>Bắp bò muối gói 200g</v>
      </c>
      <c r="L4129" s="8" t="str">
        <f>VLOOKUP(K4129,'[1]Mã Misa'!$B$2:$D$74,2,0)</f>
        <v>Bắp bò muối 200g</v>
      </c>
      <c r="M4129" s="8" t="str">
        <f>VLOOKUP(L4129,'[1]Mã Misa'!$C$2:$D$74,2,0)</f>
        <v>BBM200</v>
      </c>
      <c r="N4129" s="2">
        <v>87787</v>
      </c>
      <c r="O4129" t="s">
        <v>6157</v>
      </c>
      <c r="P4129" s="8" t="str">
        <f t="shared" si="325"/>
        <v>0021366</v>
      </c>
      <c r="Q4129" s="8" t="e">
        <f t="shared" si="323"/>
        <v>#N/A</v>
      </c>
      <c r="R4129" s="19">
        <v>44557</v>
      </c>
      <c r="S4129" s="17" t="s">
        <v>6158</v>
      </c>
      <c r="T4129" s="8" t="str">
        <f t="shared" si="326"/>
        <v>VM+ DNG 28</v>
      </c>
      <c r="U4129" t="s">
        <v>12002</v>
      </c>
      <c r="Y4129" t="str">
        <f t="shared" si="327"/>
        <v>WINCOMDANANG</v>
      </c>
    </row>
    <row r="4130" spans="1:25" x14ac:dyDescent="0.2">
      <c r="A4130" t="s">
        <v>0</v>
      </c>
      <c r="B4130" t="s">
        <v>6159</v>
      </c>
      <c r="D4130" t="s">
        <v>42</v>
      </c>
      <c r="E4130" t="s">
        <v>3</v>
      </c>
      <c r="F4130" s="12">
        <v>3</v>
      </c>
      <c r="G4130" s="2">
        <v>263361</v>
      </c>
      <c r="H4130" t="s">
        <v>4</v>
      </c>
      <c r="J4130" t="s">
        <v>43</v>
      </c>
      <c r="K4130" s="9" t="str">
        <f t="shared" si="324"/>
        <v>Bắp bò muối gói 200g</v>
      </c>
      <c r="L4130" s="8" t="str">
        <f>VLOOKUP(K4130,'[1]Mã Misa'!$B$2:$D$74,2,0)</f>
        <v>Bắp bò muối 200g</v>
      </c>
      <c r="M4130" s="8" t="str">
        <f>VLOOKUP(L4130,'[1]Mã Misa'!$C$2:$D$74,2,0)</f>
        <v>BBM200</v>
      </c>
      <c r="N4130" s="2">
        <v>87787</v>
      </c>
      <c r="O4130" t="s">
        <v>6160</v>
      </c>
      <c r="P4130" s="8" t="str">
        <f t="shared" si="325"/>
        <v>0004351</v>
      </c>
      <c r="Q4130" s="8" t="e">
        <f t="shared" si="323"/>
        <v>#N/A</v>
      </c>
      <c r="R4130" s="19">
        <v>44557</v>
      </c>
      <c r="S4130" s="17" t="s">
        <v>6161</v>
      </c>
      <c r="T4130" s="8" t="str">
        <f t="shared" si="326"/>
        <v>VM+DNI 77/</v>
      </c>
      <c r="U4130" t="s">
        <v>12003</v>
      </c>
      <c r="Y4130" t="str">
        <f>IF(ISNUMBER(SEARCH($V$3,T4130)),"WINCOMHANOI",IF(ISNUMBER(SEARCH($V$4,T4130)),"WINCOMHOCHIMINH",IF(ISNUMBER(SEARCH($V$5,T4130)),"WINCOMDANANG",IF(ISNUMBER(SEARCH($V$6,T4130)),"WINCOMHAIDUONG",IF(ISNUMBER(SEARCH($V$7,T4130)),"WINCOMQUANGNINH",IF(ISNUMBER(SEARCH($V$8,T4130)),"WINCOMHAIPHONG",IF(ISNUMBER(SEARCH($V$9,T4130)),"WINCOMBACGIANG",IF(ISNUMBER(SEARCH($V$10,T4130)),"WINCOMBACNINH",IF(ISNUMBER(SEARCH($V$11,T4130)),"WINCOMPHUTHO",IF(ISNUMBER(SEARCH($V$12,T4130)),"WINCOMHATINH",IF(ISNUMBER(SEARCH($V$13,T4130)),"WINCOMTHAINGUYEN",IF(ISNUMBER(SEARCH($V$14,T4130)),"WINCOMKHANHHOA",IF(ISNUMBER(SEARCH($V$15,T4130)),"WINCOMHUNGYEN",IF(ISNUMBER(SEARCH($V$16,T4130)),"WINCOMNGHEAN",IF(ISNUMBER(SEARCH($V$17,T4130)),"WINCOMLAOCAI",IF(ISNUMBER(SEARCH($V$18,T4130)),"WINCOMVUNGTAU",IF(ISNUMBER(SEARCH($V$19,T4130)),"WINCOMBINHDUONG",IF(ISNUMBER(SEARCH($V$20,T4130)),"WINCOMKIENGIANG",IF(ISNUMBER(SEARCH($V$21,T4130)),"WINCOMHANAM",IF(ISNUMBER(SEARCH($V$22,T4130)),"WINCOMNAMDINH",IF(ISNUMBER(SEARCH($V$23,T4130)),"WINCOMLANGSON",IF(ISNUMBER(SEARCH($V$24,T4130)),"WINCOMTHANHHOA",IF(ISNUMBER(SEARCH($V$25,T4130)),"WINCOMYENBAI",IF(ISNUMBER(SEARCH($V$26,T4130)),"WINCOMTUYENQUANG",IF(ISNUMBER(SEARCH($V$27,T4130)),"WINCOMHUE",IF(ISNUMBER(SEARCH($V$28,T4130)),"WINCOMQUANGNAM",IF(ISNUMBER(SEARCH($V$29,T4130)),"WINCOMVINHPHUC",IF(ISNUMBER(SEARCH($V$30,T4130)),"WINCOMHAGIANG",IF(ISNUMBER(SEARCH($V$31,T4130)),"WINCOMNINHBINH",IF(ISNUMBER(SEARCH($V$32,T4130)),"WINCOMTRAVINH",IF(ISNUMBER(SEARCH($V$33,T4130)),"WINCOMCANTHO",IF(ISNUMBER(SEARCH($V$34,T4130)),"WINCOMBENTRE",IF(ISNUMBER(SEARCH($V$35,T4130)),"WINCOMCAMAU",IF(ISNUMBER(SEARCH($V$36,T4130)),"WINCOMANGIANG",IF(ISNUMBER(SEARCH($V$37,T4130)),"WINCOMNINHTHUAN",IF(ISNUMBER(SEARCH($V$38,T4130)),"WINCOMTHAIBINH",IF(ISNUMBER(SEARCH($V$39,T4130)),"WINCOMGIALAI",IF(ISNUMBER(SEARCH($V$40,T4130)),"WINCOMHOABINH",IF(ISNUMBER(SEARCH($V$41,T4130)),"WINCOMQUANGNGAI",IF(ISNUMBER(SEARCH($V$42,T4130)),"WINCOMBINHTHUAN",IF(ISNUMBER(SEARCH($V$43,T4130)),"WINCOMDAKLAK",IF(ISNUMBER(SEARCH($V$44,T4130)),"WINCOMSOCTRANG",IF(ISNUMBER(SEARCH($V$45,T4130)),"WINCOMSONLA",IF(ISNUMBER(SEARCH($V$46,T4130)),"WINCOMKONTUM",IF(ISNUMBER(SEARCH($V$47,T4130)),"WINCOMPHUYEN",IF(ISNUMBER(SEARCH($V$48,T4130)),"WINCOMQUANGTRI",IF(ISNUMBER(SEARCH($V$49,T4130)),"WINCOMBINHDINH",IF(ISNUMBER(SEARCH($V$50,T4130)),"WINCOMCAOBANG",IF(ISNUMBER(SEARCH($V$51,T4130)),"WINCOMQUANGBINH",IF(ISNUMBER(SEARCH($V$52,T4130)),"WINCOMLAMDONG",IF(ISNUMBER(SEARCH($V$53,T4130)),"WINCOMVINHLONG",IF(ISNUMBER(SEARCH($V$54,T4130)),"WINCOMDONGTHAP",IF(ISNUMBER(SEARCH($V$55,T4130)),"WINCOMTIENGIANG",IF(ISNUMBER(SEARCH($V$56,T4130)),"WINCOMQUANGNINH",IF(ISNUMBER(SEARCH($V$1399,T4130)),"WINCOMBIENHOA",IF(ISNUMBER(SEARCH($V$1399,T4131)),"0"))))))))))))))))))))))))))))))))))))))))))))))))))))))))</f>
        <v>WINCOMBIENHOA</v>
      </c>
    </row>
    <row r="4131" spans="1:25" x14ac:dyDescent="0.2">
      <c r="A4131" t="s">
        <v>0</v>
      </c>
      <c r="B4131" t="s">
        <v>6162</v>
      </c>
      <c r="D4131" t="s">
        <v>42</v>
      </c>
      <c r="E4131" t="s">
        <v>3</v>
      </c>
      <c r="F4131" s="12">
        <v>10</v>
      </c>
      <c r="G4131" s="2">
        <v>877870</v>
      </c>
      <c r="H4131" t="s">
        <v>4</v>
      </c>
      <c r="J4131" t="s">
        <v>43</v>
      </c>
      <c r="K4131" s="9" t="str">
        <f t="shared" si="324"/>
        <v>Bắp bò muối gói 200g</v>
      </c>
      <c r="L4131" s="8" t="str">
        <f>VLOOKUP(K4131,'[1]Mã Misa'!$B$2:$D$74,2,0)</f>
        <v>Bắp bò muối 200g</v>
      </c>
      <c r="M4131" s="8" t="str">
        <f>VLOOKUP(L4131,'[1]Mã Misa'!$C$2:$D$74,2,0)</f>
        <v>BBM200</v>
      </c>
      <c r="N4131" s="2">
        <v>87787</v>
      </c>
      <c r="O4131" t="s">
        <v>6163</v>
      </c>
      <c r="P4131" s="8" t="str">
        <f t="shared" si="325"/>
        <v>0048844</v>
      </c>
      <c r="Q4131" s="8" t="e">
        <f t="shared" si="323"/>
        <v>#N/A</v>
      </c>
      <c r="R4131" s="19">
        <v>44557</v>
      </c>
      <c r="S4131" s="17" t="s">
        <v>5086</v>
      </c>
      <c r="T4131" s="8" t="str">
        <f t="shared" si="326"/>
        <v>VM+ HCM Nề</v>
      </c>
      <c r="U4131" t="s">
        <v>11781</v>
      </c>
      <c r="Y4131" t="str">
        <f t="shared" si="327"/>
        <v>WINCOMHOCHIMINH</v>
      </c>
    </row>
    <row r="4132" spans="1:25" x14ac:dyDescent="0.2">
      <c r="A4132" t="s">
        <v>0</v>
      </c>
      <c r="B4132" t="s">
        <v>6164</v>
      </c>
      <c r="D4132" t="s">
        <v>42</v>
      </c>
      <c r="E4132" t="s">
        <v>3</v>
      </c>
      <c r="F4132" s="12">
        <v>8</v>
      </c>
      <c r="G4132" s="2">
        <v>702296</v>
      </c>
      <c r="H4132" t="s">
        <v>4</v>
      </c>
      <c r="J4132" t="s">
        <v>43</v>
      </c>
      <c r="K4132" s="9" t="str">
        <f t="shared" si="324"/>
        <v>Bắp bò muối gói 200g</v>
      </c>
      <c r="L4132" s="8" t="str">
        <f>VLOOKUP(K4132,'[1]Mã Misa'!$B$2:$D$74,2,0)</f>
        <v>Bắp bò muối 200g</v>
      </c>
      <c r="M4132" s="8" t="str">
        <f>VLOOKUP(L4132,'[1]Mã Misa'!$C$2:$D$74,2,0)</f>
        <v>BBM200</v>
      </c>
      <c r="N4132" s="2">
        <v>87787</v>
      </c>
      <c r="O4132" t="s">
        <v>6165</v>
      </c>
      <c r="P4132" s="8" t="str">
        <f t="shared" si="325"/>
        <v>0007443</v>
      </c>
      <c r="Q4132" s="8" t="e">
        <f t="shared" si="323"/>
        <v>#N/A</v>
      </c>
      <c r="R4132" s="19">
        <v>44557</v>
      </c>
      <c r="S4132" s="17" t="s">
        <v>6166</v>
      </c>
      <c r="T4132" s="8" t="str">
        <f t="shared" si="326"/>
        <v>VM+ CTO 18</v>
      </c>
      <c r="U4132" t="s">
        <v>12004</v>
      </c>
      <c r="Y4132" t="str">
        <f t="shared" si="327"/>
        <v>WINCOMCANTHO</v>
      </c>
    </row>
    <row r="4133" spans="1:25" x14ac:dyDescent="0.2">
      <c r="A4133" t="s">
        <v>0</v>
      </c>
      <c r="B4133" t="s">
        <v>6167</v>
      </c>
      <c r="D4133" t="s">
        <v>42</v>
      </c>
      <c r="E4133" t="s">
        <v>3</v>
      </c>
      <c r="F4133" s="12">
        <v>11</v>
      </c>
      <c r="G4133" s="2">
        <v>965657</v>
      </c>
      <c r="H4133" t="s">
        <v>4</v>
      </c>
      <c r="J4133" t="s">
        <v>43</v>
      </c>
      <c r="K4133" s="9" t="str">
        <f t="shared" si="324"/>
        <v>Bắp bò muối gói 200g</v>
      </c>
      <c r="L4133" s="8" t="str">
        <f>VLOOKUP(K4133,'[1]Mã Misa'!$B$2:$D$74,2,0)</f>
        <v>Bắp bò muối 200g</v>
      </c>
      <c r="M4133" s="8" t="str">
        <f>VLOOKUP(L4133,'[1]Mã Misa'!$C$2:$D$74,2,0)</f>
        <v>BBM200</v>
      </c>
      <c r="N4133" s="2">
        <v>87787</v>
      </c>
      <c r="O4133" t="s">
        <v>6168</v>
      </c>
      <c r="P4133" s="8" t="str">
        <f t="shared" si="325"/>
        <v>0000568</v>
      </c>
      <c r="Q4133" s="8" t="e">
        <f t="shared" si="323"/>
        <v>#N/A</v>
      </c>
      <c r="R4133" s="19">
        <v>44557</v>
      </c>
      <c r="S4133" s="17" t="s">
        <v>6169</v>
      </c>
      <c r="T4133" s="8" t="str">
        <f t="shared" si="326"/>
        <v>VM+ LDG 10</v>
      </c>
      <c r="U4133" t="s">
        <v>12005</v>
      </c>
      <c r="Y4133" t="str">
        <f t="shared" si="327"/>
        <v>WINCOMLAMDONG</v>
      </c>
    </row>
    <row r="4134" spans="1:25" x14ac:dyDescent="0.2">
      <c r="A4134" t="s">
        <v>0</v>
      </c>
      <c r="B4134" t="s">
        <v>6170</v>
      </c>
      <c r="D4134" t="s">
        <v>42</v>
      </c>
      <c r="E4134" t="s">
        <v>3</v>
      </c>
      <c r="F4134" s="12">
        <v>6</v>
      </c>
      <c r="G4134" s="2">
        <v>526722</v>
      </c>
      <c r="H4134" t="s">
        <v>4</v>
      </c>
      <c r="J4134" t="s">
        <v>43</v>
      </c>
      <c r="K4134" s="9" t="str">
        <f t="shared" si="324"/>
        <v>Bắp bò muối gói 200g</v>
      </c>
      <c r="L4134" s="8" t="str">
        <f>VLOOKUP(K4134,'[1]Mã Misa'!$B$2:$D$74,2,0)</f>
        <v>Bắp bò muối 200g</v>
      </c>
      <c r="M4134" s="8" t="str">
        <f>VLOOKUP(L4134,'[1]Mã Misa'!$C$2:$D$74,2,0)</f>
        <v>BBM200</v>
      </c>
      <c r="N4134" s="2">
        <v>87787</v>
      </c>
      <c r="O4134" t="s">
        <v>6171</v>
      </c>
      <c r="P4134" s="8" t="str">
        <f t="shared" si="325"/>
        <v>0048846</v>
      </c>
      <c r="Q4134" s="8" t="e">
        <f t="shared" si="323"/>
        <v>#N/A</v>
      </c>
      <c r="R4134" s="19">
        <v>44557</v>
      </c>
      <c r="S4134" s="17" t="s">
        <v>6172</v>
      </c>
      <c r="T4134" s="8" t="str">
        <f t="shared" si="326"/>
        <v>VM+ HCM 10</v>
      </c>
      <c r="U4134" t="s">
        <v>12006</v>
      </c>
      <c r="Y4134" t="str">
        <f t="shared" si="327"/>
        <v>WINCOMHOCHIMINH</v>
      </c>
    </row>
    <row r="4135" spans="1:25" x14ac:dyDescent="0.2">
      <c r="A4135" t="s">
        <v>0</v>
      </c>
      <c r="B4135" t="s">
        <v>6173</v>
      </c>
      <c r="D4135" t="s">
        <v>42</v>
      </c>
      <c r="E4135" t="s">
        <v>3</v>
      </c>
      <c r="F4135" s="12">
        <v>7</v>
      </c>
      <c r="G4135" s="2">
        <v>614509</v>
      </c>
      <c r="H4135" t="s">
        <v>4</v>
      </c>
      <c r="J4135" t="s">
        <v>43</v>
      </c>
      <c r="K4135" s="9" t="str">
        <f t="shared" si="324"/>
        <v>Bắp bò muối gói 200g</v>
      </c>
      <c r="L4135" s="8" t="str">
        <f>VLOOKUP(K4135,'[1]Mã Misa'!$B$2:$D$74,2,0)</f>
        <v>Bắp bò muối 200g</v>
      </c>
      <c r="M4135" s="8" t="str">
        <f>VLOOKUP(L4135,'[1]Mã Misa'!$C$2:$D$74,2,0)</f>
        <v>BBM200</v>
      </c>
      <c r="N4135" s="2">
        <v>87787</v>
      </c>
      <c r="O4135" t="s">
        <v>4072</v>
      </c>
      <c r="P4135" s="8" t="str">
        <f t="shared" si="325"/>
        <v>0003533</v>
      </c>
      <c r="Q4135" s="8" t="e">
        <f t="shared" si="323"/>
        <v>#N/A</v>
      </c>
      <c r="R4135" s="19">
        <v>44557</v>
      </c>
      <c r="S4135" s="17" t="s">
        <v>6174</v>
      </c>
      <c r="T4135" s="8" t="str">
        <f t="shared" si="326"/>
        <v>VM+ VTU 67</v>
      </c>
      <c r="U4135" t="s">
        <v>12007</v>
      </c>
      <c r="Y4135" t="str">
        <f t="shared" si="327"/>
        <v>WINCOMVUNGTAU</v>
      </c>
    </row>
    <row r="4136" spans="1:25" x14ac:dyDescent="0.2">
      <c r="A4136" t="s">
        <v>0</v>
      </c>
      <c r="B4136" t="s">
        <v>6175</v>
      </c>
      <c r="D4136" t="s">
        <v>1460</v>
      </c>
      <c r="E4136" t="s">
        <v>103</v>
      </c>
      <c r="F4136" s="12">
        <v>2</v>
      </c>
      <c r="G4136" s="2">
        <v>396900</v>
      </c>
      <c r="H4136" t="s">
        <v>104</v>
      </c>
      <c r="J4136" t="s">
        <v>1461</v>
      </c>
      <c r="K4136" s="9" t="str">
        <f t="shared" si="324"/>
        <v xml:space="preserve"> Tôm mũ ni nguyên con 450g</v>
      </c>
      <c r="L4136" s="8" t="str">
        <f>VLOOKUP(K4136,'[1]Mã Misa'!$B$2:$D$74,2,0)</f>
        <v>Tôm mũ ni nguyên con 450g</v>
      </c>
      <c r="M4136" s="8" t="str">
        <f>VLOOKUP(L4136,'[1]Mã Misa'!$C$2:$D$74,2,0)</f>
        <v>TNC450</v>
      </c>
      <c r="N4136" s="2">
        <v>198450</v>
      </c>
      <c r="O4136" t="s">
        <v>6176</v>
      </c>
      <c r="P4136" s="8" t="str">
        <f t="shared" si="325"/>
        <v>0048847</v>
      </c>
      <c r="Q4136" s="8" t="e">
        <f t="shared" si="323"/>
        <v>#N/A</v>
      </c>
      <c r="R4136" s="19">
        <v>44557</v>
      </c>
      <c r="S4136" s="17" t="s">
        <v>6177</v>
      </c>
      <c r="T4136" s="8" t="str">
        <f t="shared" si="326"/>
        <v>VM+ HCM 15</v>
      </c>
      <c r="U4136" t="s">
        <v>12008</v>
      </c>
      <c r="Y4136" t="str">
        <f t="shared" si="327"/>
        <v>WINCOMHOCHIMINH</v>
      </c>
    </row>
    <row r="4137" spans="1:25" x14ac:dyDescent="0.2">
      <c r="A4137" t="s">
        <v>0</v>
      </c>
      <c r="B4137" t="s">
        <v>6175</v>
      </c>
      <c r="D4137" t="s">
        <v>1859</v>
      </c>
      <c r="E4137" t="s">
        <v>103</v>
      </c>
      <c r="F4137" s="12">
        <v>1</v>
      </c>
      <c r="G4137" s="2">
        <v>352350</v>
      </c>
      <c r="H4137" t="s">
        <v>104</v>
      </c>
      <c r="J4137" t="s">
        <v>1860</v>
      </c>
      <c r="K4137" s="9" t="str">
        <f t="shared" si="324"/>
        <v xml:space="preserve"> Tôm mũ ni bỏ đầu 450g</v>
      </c>
      <c r="L4137" s="8" t="str">
        <f>VLOOKUP(K4137,'[1]Mã Misa'!$B$2:$D$74,2,0)</f>
        <v>Tôm mũ ni bỏ đầu 450g</v>
      </c>
      <c r="M4137" s="8" t="str">
        <f>VLOOKUP(L4137,'[1]Mã Misa'!$C$2:$D$74,2,0)</f>
        <v>TBĐ450</v>
      </c>
      <c r="N4137" s="2">
        <v>352350</v>
      </c>
      <c r="O4137" t="s">
        <v>6176</v>
      </c>
      <c r="P4137" s="8" t="str">
        <f t="shared" si="325"/>
        <v>0048847</v>
      </c>
      <c r="Q4137" s="8" t="e">
        <f t="shared" si="323"/>
        <v>#N/A</v>
      </c>
      <c r="R4137" s="19">
        <v>44557</v>
      </c>
      <c r="S4137" s="17" t="s">
        <v>6177</v>
      </c>
      <c r="T4137" s="8" t="str">
        <f t="shared" si="326"/>
        <v>VM+ HCM 15</v>
      </c>
      <c r="U4137" t="s">
        <v>12008</v>
      </c>
      <c r="Y4137" t="str">
        <f t="shared" si="327"/>
        <v>WINCOMHOCHIMINH</v>
      </c>
    </row>
    <row r="4138" spans="1:25" x14ac:dyDescent="0.2">
      <c r="A4138" t="s">
        <v>0</v>
      </c>
      <c r="B4138" t="s">
        <v>6175</v>
      </c>
      <c r="D4138" t="s">
        <v>102</v>
      </c>
      <c r="E4138" t="s">
        <v>103</v>
      </c>
      <c r="F4138" s="12">
        <v>1</v>
      </c>
      <c r="G4138" s="2">
        <v>177188</v>
      </c>
      <c r="H4138" t="s">
        <v>104</v>
      </c>
      <c r="J4138" t="s">
        <v>105</v>
      </c>
      <c r="K4138" s="9" t="str">
        <f t="shared" si="324"/>
        <v xml:space="preserve"> Mực lá câu làm sạch 450g</v>
      </c>
      <c r="L4138" s="8" t="str">
        <f>VLOOKUP(K4138,'[1]Mã Misa'!$B$2:$D$74,2,0)</f>
        <v>Mực lá câu làm sạch 450g</v>
      </c>
      <c r="M4138" s="8" t="str">
        <f>VLOOKUP(L4138,'[1]Mã Misa'!$C$2:$D$74,2,0)</f>
        <v>ML450</v>
      </c>
      <c r="N4138" s="2">
        <v>177188</v>
      </c>
      <c r="O4138" t="s">
        <v>6176</v>
      </c>
      <c r="P4138" s="8" t="str">
        <f t="shared" si="325"/>
        <v>0048847</v>
      </c>
      <c r="Q4138" s="8" t="e">
        <f t="shared" si="323"/>
        <v>#N/A</v>
      </c>
      <c r="R4138" s="19">
        <v>44557</v>
      </c>
      <c r="S4138" s="17" t="s">
        <v>6177</v>
      </c>
      <c r="T4138" s="8" t="str">
        <f t="shared" si="326"/>
        <v>VM+ HCM 15</v>
      </c>
      <c r="U4138" t="s">
        <v>12008</v>
      </c>
      <c r="Y4138" t="str">
        <f t="shared" si="327"/>
        <v>WINCOMHOCHIMINH</v>
      </c>
    </row>
    <row r="4139" spans="1:25" x14ac:dyDescent="0.2">
      <c r="A4139" t="s">
        <v>0</v>
      </c>
      <c r="B4139" t="s">
        <v>6175</v>
      </c>
      <c r="D4139" t="s">
        <v>496</v>
      </c>
      <c r="E4139" t="s">
        <v>3</v>
      </c>
      <c r="F4139" s="12">
        <v>3</v>
      </c>
      <c r="G4139" s="2">
        <v>183750</v>
      </c>
      <c r="H4139" t="s">
        <v>104</v>
      </c>
      <c r="J4139" t="s">
        <v>497</v>
      </c>
      <c r="K4139" s="9" t="str">
        <f t="shared" si="324"/>
        <v xml:space="preserve"> Ghẹ farci 150g</v>
      </c>
      <c r="L4139" s="8" t="str">
        <f>VLOOKUP(K4139,'[1]Mã Misa'!$B$2:$D$74,2,0)</f>
        <v>Ghẹ farci 150g</v>
      </c>
      <c r="M4139" s="8" t="str">
        <f>VLOOKUP(L4139,'[1]Mã Misa'!$C$2:$D$74,2,0)</f>
        <v>GHEFARCI150</v>
      </c>
      <c r="N4139" s="2">
        <v>61250</v>
      </c>
      <c r="O4139" t="s">
        <v>6176</v>
      </c>
      <c r="P4139" s="8" t="str">
        <f t="shared" si="325"/>
        <v>0048847</v>
      </c>
      <c r="Q4139" s="8" t="e">
        <f t="shared" si="323"/>
        <v>#N/A</v>
      </c>
      <c r="R4139" s="19">
        <v>44557</v>
      </c>
      <c r="S4139" s="17" t="s">
        <v>6177</v>
      </c>
      <c r="T4139" s="8" t="str">
        <f t="shared" si="326"/>
        <v>VM+ HCM 15</v>
      </c>
      <c r="U4139" t="s">
        <v>12008</v>
      </c>
      <c r="Y4139" t="str">
        <f t="shared" si="327"/>
        <v>WINCOMHOCHIMINH</v>
      </c>
    </row>
    <row r="4140" spans="1:25" x14ac:dyDescent="0.2">
      <c r="A4140" t="s">
        <v>0</v>
      </c>
      <c r="B4140" t="s">
        <v>6178</v>
      </c>
      <c r="D4140" t="s">
        <v>42</v>
      </c>
      <c r="E4140" t="s">
        <v>3</v>
      </c>
      <c r="F4140" s="12">
        <v>2</v>
      </c>
      <c r="G4140" s="2">
        <v>175574</v>
      </c>
      <c r="H4140" t="s">
        <v>4</v>
      </c>
      <c r="J4140" t="s">
        <v>43</v>
      </c>
      <c r="K4140" s="9" t="str">
        <f t="shared" si="324"/>
        <v>Bắp bò muối gói 200g</v>
      </c>
      <c r="L4140" s="8" t="str">
        <f>VLOOKUP(K4140,'[1]Mã Misa'!$B$2:$D$74,2,0)</f>
        <v>Bắp bò muối 200g</v>
      </c>
      <c r="M4140" s="8" t="str">
        <f>VLOOKUP(L4140,'[1]Mã Misa'!$C$2:$D$74,2,0)</f>
        <v>BBM200</v>
      </c>
      <c r="N4140" s="2">
        <v>87787</v>
      </c>
      <c r="O4140" t="s">
        <v>6179</v>
      </c>
      <c r="P4140" s="8" t="str">
        <f t="shared" si="325"/>
        <v>0021367</v>
      </c>
      <c r="Q4140" s="8" t="e">
        <f t="shared" si="323"/>
        <v>#N/A</v>
      </c>
      <c r="R4140" s="19">
        <v>44557</v>
      </c>
      <c r="S4140" s="17" t="s">
        <v>3429</v>
      </c>
      <c r="T4140" s="8" t="str">
        <f t="shared" si="326"/>
        <v>VM+ DNG 84</v>
      </c>
      <c r="U4140" t="s">
        <v>11438</v>
      </c>
      <c r="Y4140" t="str">
        <f t="shared" si="327"/>
        <v>WINCOMDANANG</v>
      </c>
    </row>
    <row r="4141" spans="1:25" x14ac:dyDescent="0.2">
      <c r="A4141" t="s">
        <v>0</v>
      </c>
      <c r="B4141" t="s">
        <v>6178</v>
      </c>
      <c r="D4141" t="s">
        <v>11</v>
      </c>
      <c r="E4141" t="s">
        <v>3</v>
      </c>
      <c r="F4141" s="12">
        <v>3</v>
      </c>
      <c r="G4141" s="2">
        <v>150546</v>
      </c>
      <c r="H4141" t="s">
        <v>4</v>
      </c>
      <c r="J4141" t="s">
        <v>12</v>
      </c>
      <c r="K4141" s="9" t="str">
        <f t="shared" si="324"/>
        <v>Giò tai lưỡi xào gói 250g</v>
      </c>
      <c r="L4141" s="8" t="str">
        <f>VLOOKUP(K4141,'[1]Mã Misa'!$B$2:$D$74,2,0)</f>
        <v>Giò Tai Lưỡi Xào 250g</v>
      </c>
      <c r="M4141" s="8" t="str">
        <f>VLOOKUP(L4141,'[1]Mã Misa'!$C$2:$D$74,2,0)</f>
        <v>GTLX250G</v>
      </c>
      <c r="N4141" s="2">
        <v>50182</v>
      </c>
      <c r="O4141" t="s">
        <v>6179</v>
      </c>
      <c r="P4141" s="8" t="str">
        <f t="shared" si="325"/>
        <v>0021367</v>
      </c>
      <c r="Q4141" s="8" t="e">
        <f t="shared" si="323"/>
        <v>#N/A</v>
      </c>
      <c r="R4141" s="19">
        <v>44557</v>
      </c>
      <c r="S4141" s="17" t="s">
        <v>3429</v>
      </c>
      <c r="T4141" s="8" t="str">
        <f t="shared" si="326"/>
        <v>VM+ DNG 84</v>
      </c>
      <c r="U4141" t="s">
        <v>11438</v>
      </c>
      <c r="Y4141" t="str">
        <f t="shared" si="327"/>
        <v>WINCOMDANANG</v>
      </c>
    </row>
    <row r="4142" spans="1:25" x14ac:dyDescent="0.2">
      <c r="A4142" t="s">
        <v>0</v>
      </c>
      <c r="B4142" t="s">
        <v>6180</v>
      </c>
      <c r="D4142" t="s">
        <v>8</v>
      </c>
      <c r="E4142" t="s">
        <v>3</v>
      </c>
      <c r="F4142" s="12">
        <v>2</v>
      </c>
      <c r="G4142" s="2">
        <v>210800</v>
      </c>
      <c r="H4142" t="s">
        <v>4</v>
      </c>
      <c r="J4142" t="s">
        <v>9</v>
      </c>
      <c r="K4142" s="9" t="str">
        <f t="shared" si="324"/>
        <v>_Đùi gà sốt cay 500g</v>
      </c>
      <c r="L4142" s="8" t="str">
        <f>VLOOKUP(K4142,'[1]Mã Misa'!$B$2:$D$74,2,0)</f>
        <v>Đùi gà sốt cay 500g</v>
      </c>
      <c r="M4142" s="8" t="str">
        <f>VLOOKUP(L4142,'[1]Mã Misa'!$C$2:$D$74,2,0)</f>
        <v>DGSC500</v>
      </c>
      <c r="N4142" s="2">
        <v>105400</v>
      </c>
      <c r="O4142" t="s">
        <v>6181</v>
      </c>
      <c r="P4142" s="8" t="str">
        <f t="shared" si="325"/>
        <v>0048848</v>
      </c>
      <c r="Q4142" s="8" t="e">
        <f t="shared" si="323"/>
        <v>#N/A</v>
      </c>
      <c r="R4142" s="19">
        <v>44557</v>
      </c>
      <c r="S4142" s="17" t="s">
        <v>6177</v>
      </c>
      <c r="T4142" s="8" t="str">
        <f t="shared" si="326"/>
        <v>VM+ HCM 15</v>
      </c>
      <c r="U4142" t="s">
        <v>12008</v>
      </c>
      <c r="Y4142" t="str">
        <f t="shared" si="327"/>
        <v>WINCOMHOCHIMINH</v>
      </c>
    </row>
    <row r="4143" spans="1:25" x14ac:dyDescent="0.2">
      <c r="A4143" t="s">
        <v>0</v>
      </c>
      <c r="B4143" t="s">
        <v>6180</v>
      </c>
      <c r="D4143" t="s">
        <v>40</v>
      </c>
      <c r="E4143" t="s">
        <v>3</v>
      </c>
      <c r="F4143" s="12">
        <v>5</v>
      </c>
      <c r="G4143" s="2">
        <v>297000</v>
      </c>
      <c r="H4143" t="s">
        <v>4</v>
      </c>
      <c r="J4143" t="s">
        <v>41</v>
      </c>
      <c r="K4143" s="9" t="str">
        <f t="shared" si="324"/>
        <v>_Giò lụa 250g</v>
      </c>
      <c r="L4143" s="8" t="str">
        <f>VLOOKUP(K4143,'[1]Mã Misa'!$B$2:$D$74,2,0)</f>
        <v>Giò lụa 250g</v>
      </c>
      <c r="M4143" s="8" t="str">
        <f>VLOOKUP(L4143,'[1]Mã Misa'!$C$2:$D$74,2,0)</f>
        <v>GL250</v>
      </c>
      <c r="N4143" s="2">
        <v>59400</v>
      </c>
      <c r="O4143" t="s">
        <v>6181</v>
      </c>
      <c r="P4143" s="8" t="str">
        <f t="shared" si="325"/>
        <v>0048848</v>
      </c>
      <c r="Q4143" s="8" t="e">
        <f t="shared" si="323"/>
        <v>#N/A</v>
      </c>
      <c r="R4143" s="19">
        <v>44557</v>
      </c>
      <c r="S4143" s="17" t="s">
        <v>6177</v>
      </c>
      <c r="T4143" s="8" t="str">
        <f t="shared" si="326"/>
        <v>VM+ HCM 15</v>
      </c>
      <c r="U4143" t="s">
        <v>12008</v>
      </c>
      <c r="Y4143" t="str">
        <f t="shared" si="327"/>
        <v>WINCOMHOCHIMINH</v>
      </c>
    </row>
    <row r="4144" spans="1:25" x14ac:dyDescent="0.2">
      <c r="A4144" t="s">
        <v>0</v>
      </c>
      <c r="B4144" t="s">
        <v>6180</v>
      </c>
      <c r="D4144" t="s">
        <v>27</v>
      </c>
      <c r="E4144" t="s">
        <v>3</v>
      </c>
      <c r="F4144" s="12">
        <v>3</v>
      </c>
      <c r="G4144" s="2">
        <v>183150</v>
      </c>
      <c r="H4144" t="s">
        <v>4</v>
      </c>
      <c r="J4144" t="s">
        <v>28</v>
      </c>
      <c r="K4144" s="9" t="str">
        <f t="shared" si="324"/>
        <v>_Giò sụn gà 250g</v>
      </c>
      <c r="L4144" s="8" t="str">
        <f>VLOOKUP(K4144,'[1]Mã Misa'!$B$2:$D$74,2,0)</f>
        <v>Giò sụn gà 250g</v>
      </c>
      <c r="M4144" s="8" t="str">
        <f>VLOOKUP(L4144,'[1]Mã Misa'!$C$2:$D$74,2,0)</f>
        <v>GSG250</v>
      </c>
      <c r="N4144" s="2">
        <v>61050</v>
      </c>
      <c r="O4144" t="s">
        <v>6181</v>
      </c>
      <c r="P4144" s="8" t="str">
        <f t="shared" si="325"/>
        <v>0048848</v>
      </c>
      <c r="Q4144" s="8" t="e">
        <f t="shared" si="323"/>
        <v>#N/A</v>
      </c>
      <c r="R4144" s="19">
        <v>44557</v>
      </c>
      <c r="S4144" s="17" t="s">
        <v>6177</v>
      </c>
      <c r="T4144" s="8" t="str">
        <f t="shared" si="326"/>
        <v>VM+ HCM 15</v>
      </c>
      <c r="U4144" t="s">
        <v>12008</v>
      </c>
      <c r="Y4144" t="str">
        <f t="shared" si="327"/>
        <v>WINCOMHOCHIMINH</v>
      </c>
    </row>
    <row r="4145" spans="1:25" x14ac:dyDescent="0.2">
      <c r="A4145" t="s">
        <v>0</v>
      </c>
      <c r="B4145" t="s">
        <v>6180</v>
      </c>
      <c r="D4145" t="s">
        <v>11</v>
      </c>
      <c r="E4145" t="s">
        <v>3</v>
      </c>
      <c r="F4145" s="12">
        <v>5</v>
      </c>
      <c r="G4145" s="2">
        <v>250910</v>
      </c>
      <c r="H4145" t="s">
        <v>4</v>
      </c>
      <c r="J4145" t="s">
        <v>12</v>
      </c>
      <c r="K4145" s="9" t="str">
        <f t="shared" si="324"/>
        <v>Giò tai lưỡi xào gói 250g</v>
      </c>
      <c r="L4145" s="8" t="str">
        <f>VLOOKUP(K4145,'[1]Mã Misa'!$B$2:$D$74,2,0)</f>
        <v>Giò Tai Lưỡi Xào 250g</v>
      </c>
      <c r="M4145" s="8" t="str">
        <f>VLOOKUP(L4145,'[1]Mã Misa'!$C$2:$D$74,2,0)</f>
        <v>GTLX250G</v>
      </c>
      <c r="N4145" s="2">
        <v>50182</v>
      </c>
      <c r="O4145" t="s">
        <v>6181</v>
      </c>
      <c r="P4145" s="8" t="str">
        <f t="shared" si="325"/>
        <v>0048848</v>
      </c>
      <c r="Q4145" s="8" t="e">
        <f t="shared" si="323"/>
        <v>#N/A</v>
      </c>
      <c r="R4145" s="19">
        <v>44557</v>
      </c>
      <c r="S4145" s="17" t="s">
        <v>6177</v>
      </c>
      <c r="T4145" s="8" t="str">
        <f t="shared" si="326"/>
        <v>VM+ HCM 15</v>
      </c>
      <c r="U4145" t="s">
        <v>12008</v>
      </c>
      <c r="Y4145" t="str">
        <f t="shared" si="327"/>
        <v>WINCOMHOCHIMINH</v>
      </c>
    </row>
    <row r="4146" spans="1:25" x14ac:dyDescent="0.2">
      <c r="A4146" t="s">
        <v>0</v>
      </c>
      <c r="B4146" t="s">
        <v>6182</v>
      </c>
      <c r="D4146" t="s">
        <v>42</v>
      </c>
      <c r="E4146" t="s">
        <v>3</v>
      </c>
      <c r="F4146" s="12">
        <v>9</v>
      </c>
      <c r="G4146" s="2">
        <v>790083</v>
      </c>
      <c r="H4146" t="s">
        <v>4</v>
      </c>
      <c r="J4146" t="s">
        <v>43</v>
      </c>
      <c r="K4146" s="9" t="str">
        <f t="shared" si="324"/>
        <v>Bắp bò muối gói 200g</v>
      </c>
      <c r="L4146" s="8" t="str">
        <f>VLOOKUP(K4146,'[1]Mã Misa'!$B$2:$D$74,2,0)</f>
        <v>Bắp bò muối 200g</v>
      </c>
      <c r="M4146" s="8" t="str">
        <f>VLOOKUP(L4146,'[1]Mã Misa'!$C$2:$D$74,2,0)</f>
        <v>BBM200</v>
      </c>
      <c r="N4146" s="2">
        <v>87787</v>
      </c>
      <c r="O4146" t="s">
        <v>6183</v>
      </c>
      <c r="P4146" s="8" t="str">
        <f t="shared" si="325"/>
        <v>0002278</v>
      </c>
      <c r="Q4146" s="8" t="e">
        <f t="shared" si="323"/>
        <v>#N/A</v>
      </c>
      <c r="R4146" s="19">
        <v>44557</v>
      </c>
      <c r="S4146" s="17" t="s">
        <v>1347</v>
      </c>
      <c r="T4146" s="8" t="str">
        <f t="shared" si="326"/>
        <v>VM+ BTN 12</v>
      </c>
      <c r="U4146" t="s">
        <v>10899</v>
      </c>
      <c r="Y4146" t="str">
        <f t="shared" si="327"/>
        <v>WINCOMBINHTHUAN</v>
      </c>
    </row>
    <row r="4147" spans="1:25" x14ac:dyDescent="0.2">
      <c r="A4147" t="s">
        <v>0</v>
      </c>
      <c r="B4147" t="s">
        <v>6184</v>
      </c>
      <c r="D4147" t="s">
        <v>42</v>
      </c>
      <c r="E4147" t="s">
        <v>3</v>
      </c>
      <c r="F4147" s="12">
        <v>14</v>
      </c>
      <c r="G4147" s="2">
        <v>1229018</v>
      </c>
      <c r="H4147" t="s">
        <v>4</v>
      </c>
      <c r="J4147" t="s">
        <v>43</v>
      </c>
      <c r="K4147" s="9" t="str">
        <f t="shared" si="324"/>
        <v>Bắp bò muối gói 200g</v>
      </c>
      <c r="L4147" s="8" t="str">
        <f>VLOOKUP(K4147,'[1]Mã Misa'!$B$2:$D$74,2,0)</f>
        <v>Bắp bò muối 200g</v>
      </c>
      <c r="M4147" s="8" t="str">
        <f>VLOOKUP(L4147,'[1]Mã Misa'!$C$2:$D$74,2,0)</f>
        <v>BBM200</v>
      </c>
      <c r="N4147" s="2">
        <v>87787</v>
      </c>
      <c r="O4147" t="s">
        <v>6185</v>
      </c>
      <c r="P4147" s="8" t="str">
        <f t="shared" si="325"/>
        <v>0048849</v>
      </c>
      <c r="Q4147" s="8" t="e">
        <f t="shared" si="323"/>
        <v>#N/A</v>
      </c>
      <c r="R4147" s="19">
        <v>44557</v>
      </c>
      <c r="S4147" s="17" t="s">
        <v>2089</v>
      </c>
      <c r="T4147" s="8" t="str">
        <f t="shared" si="326"/>
        <v>VM+ HCM SC</v>
      </c>
      <c r="U4147" t="s">
        <v>11102</v>
      </c>
      <c r="Y4147" t="str">
        <f t="shared" si="327"/>
        <v>WINCOMHOCHIMINH</v>
      </c>
    </row>
    <row r="4148" spans="1:25" x14ac:dyDescent="0.2">
      <c r="A4148" t="s">
        <v>0</v>
      </c>
      <c r="B4148" t="s">
        <v>6186</v>
      </c>
      <c r="D4148" t="s">
        <v>42</v>
      </c>
      <c r="E4148" t="s">
        <v>3</v>
      </c>
      <c r="F4148" s="12">
        <v>2</v>
      </c>
      <c r="G4148" s="2">
        <v>175574</v>
      </c>
      <c r="H4148" t="s">
        <v>4</v>
      </c>
      <c r="J4148" t="s">
        <v>43</v>
      </c>
      <c r="K4148" s="9" t="str">
        <f t="shared" si="324"/>
        <v>Bắp bò muối gói 200g</v>
      </c>
      <c r="L4148" s="8" t="str">
        <f>VLOOKUP(K4148,'[1]Mã Misa'!$B$2:$D$74,2,0)</f>
        <v>Bắp bò muối 200g</v>
      </c>
      <c r="M4148" s="8" t="str">
        <f>VLOOKUP(L4148,'[1]Mã Misa'!$C$2:$D$74,2,0)</f>
        <v>BBM200</v>
      </c>
      <c r="N4148" s="2">
        <v>87787</v>
      </c>
      <c r="O4148" t="s">
        <v>6187</v>
      </c>
      <c r="P4148" s="8" t="str">
        <f t="shared" si="325"/>
        <v>0000731</v>
      </c>
      <c r="Q4148" s="8" t="e">
        <f t="shared" si="323"/>
        <v>#N/A</v>
      </c>
      <c r="R4148" s="19">
        <v>44557</v>
      </c>
      <c r="S4148" s="17" t="s">
        <v>1561</v>
      </c>
      <c r="T4148" s="8" t="str">
        <f t="shared" si="326"/>
        <v>VM+ QNI 77</v>
      </c>
      <c r="U4148" t="s">
        <v>10958</v>
      </c>
      <c r="Y4148" t="str">
        <f t="shared" si="327"/>
        <v>WINCOMQUANGNGAI</v>
      </c>
    </row>
    <row r="4149" spans="1:25" x14ac:dyDescent="0.2">
      <c r="A4149" t="s">
        <v>0</v>
      </c>
      <c r="B4149" t="s">
        <v>6188</v>
      </c>
      <c r="D4149" t="s">
        <v>42</v>
      </c>
      <c r="E4149" t="s">
        <v>3</v>
      </c>
      <c r="F4149" s="12">
        <v>10</v>
      </c>
      <c r="G4149" s="2">
        <v>877870</v>
      </c>
      <c r="H4149" t="s">
        <v>4</v>
      </c>
      <c r="J4149" t="s">
        <v>43</v>
      </c>
      <c r="K4149" s="9" t="str">
        <f t="shared" si="324"/>
        <v>Bắp bò muối gói 200g</v>
      </c>
      <c r="L4149" s="8" t="str">
        <f>VLOOKUP(K4149,'[1]Mã Misa'!$B$2:$D$74,2,0)</f>
        <v>Bắp bò muối 200g</v>
      </c>
      <c r="M4149" s="8" t="str">
        <f>VLOOKUP(L4149,'[1]Mã Misa'!$C$2:$D$74,2,0)</f>
        <v>BBM200</v>
      </c>
      <c r="N4149" s="2">
        <v>87787</v>
      </c>
      <c r="O4149" t="s">
        <v>6189</v>
      </c>
      <c r="P4149" s="8" t="str">
        <f t="shared" si="325"/>
        <v>0013673</v>
      </c>
      <c r="Q4149" s="8" t="e">
        <f t="shared" si="323"/>
        <v>#N/A</v>
      </c>
      <c r="R4149" s="19">
        <v>44557</v>
      </c>
      <c r="S4149" s="17" t="s">
        <v>3236</v>
      </c>
      <c r="T4149" s="8" t="str">
        <f t="shared" si="326"/>
        <v>VM+ QNH 86</v>
      </c>
      <c r="U4149" t="s">
        <v>11395</v>
      </c>
      <c r="Y4149" t="str">
        <f t="shared" si="327"/>
        <v>WINCOMQUANGNINH</v>
      </c>
    </row>
    <row r="4150" spans="1:25" x14ac:dyDescent="0.2">
      <c r="A4150" t="s">
        <v>0</v>
      </c>
      <c r="B4150" t="s">
        <v>6190</v>
      </c>
      <c r="D4150" t="s">
        <v>42</v>
      </c>
      <c r="E4150" t="s">
        <v>3</v>
      </c>
      <c r="F4150" s="12">
        <v>5</v>
      </c>
      <c r="G4150" s="2">
        <v>438935</v>
      </c>
      <c r="H4150" t="s">
        <v>4</v>
      </c>
      <c r="J4150" t="s">
        <v>43</v>
      </c>
      <c r="K4150" s="9" t="str">
        <f t="shared" si="324"/>
        <v>Bắp bò muối gói 200g</v>
      </c>
      <c r="L4150" s="8" t="str">
        <f>VLOOKUP(K4150,'[1]Mã Misa'!$B$2:$D$74,2,0)</f>
        <v>Bắp bò muối 200g</v>
      </c>
      <c r="M4150" s="8" t="str">
        <f>VLOOKUP(L4150,'[1]Mã Misa'!$C$2:$D$74,2,0)</f>
        <v>BBM200</v>
      </c>
      <c r="N4150" s="2">
        <v>87787</v>
      </c>
      <c r="O4150" t="s">
        <v>6191</v>
      </c>
      <c r="P4150" s="8" t="str">
        <f t="shared" si="325"/>
        <v>0164868</v>
      </c>
      <c r="Q4150" s="8" t="e">
        <f t="shared" si="323"/>
        <v>#N/A</v>
      </c>
      <c r="R4150" s="19">
        <v>44557</v>
      </c>
      <c r="S4150" s="17" t="s">
        <v>6192</v>
      </c>
      <c r="T4150" s="8" t="str">
        <f t="shared" si="326"/>
        <v>VM+ HNI 71</v>
      </c>
      <c r="U4150" t="s">
        <v>12009</v>
      </c>
      <c r="Y4150" t="str">
        <f t="shared" si="327"/>
        <v>WINCOMHANOI</v>
      </c>
    </row>
    <row r="4151" spans="1:25" x14ac:dyDescent="0.2">
      <c r="A4151" t="s">
        <v>0</v>
      </c>
      <c r="B4151" t="s">
        <v>6193</v>
      </c>
      <c r="D4151" t="s">
        <v>42</v>
      </c>
      <c r="E4151" t="s">
        <v>3</v>
      </c>
      <c r="F4151" s="12">
        <v>1</v>
      </c>
      <c r="G4151" s="2">
        <v>87787</v>
      </c>
      <c r="H4151" t="s">
        <v>4</v>
      </c>
      <c r="J4151" t="s">
        <v>43</v>
      </c>
      <c r="K4151" s="9" t="str">
        <f t="shared" si="324"/>
        <v>Bắp bò muối gói 200g</v>
      </c>
      <c r="L4151" s="8" t="str">
        <f>VLOOKUP(K4151,'[1]Mã Misa'!$B$2:$D$74,2,0)</f>
        <v>Bắp bò muối 200g</v>
      </c>
      <c r="M4151" s="8" t="str">
        <f>VLOOKUP(L4151,'[1]Mã Misa'!$C$2:$D$74,2,0)</f>
        <v>BBM200</v>
      </c>
      <c r="N4151" s="2">
        <v>87787</v>
      </c>
      <c r="O4151" t="s">
        <v>6194</v>
      </c>
      <c r="P4151" s="8" t="str">
        <f t="shared" si="325"/>
        <v>0164869</v>
      </c>
      <c r="Q4151" s="8" t="e">
        <f t="shared" si="323"/>
        <v>#N/A</v>
      </c>
      <c r="R4151" s="19">
        <v>44557</v>
      </c>
      <c r="S4151" s="17" t="s">
        <v>186</v>
      </c>
      <c r="T4151" s="8" t="str">
        <f t="shared" si="326"/>
        <v>VM+ HNI Kh</v>
      </c>
      <c r="U4151" t="s">
        <v>10554</v>
      </c>
      <c r="Y4151" t="str">
        <f t="shared" si="327"/>
        <v>WINCOMHANOI</v>
      </c>
    </row>
    <row r="4152" spans="1:25" x14ac:dyDescent="0.2">
      <c r="A4152" t="s">
        <v>0</v>
      </c>
      <c r="B4152" t="s">
        <v>6195</v>
      </c>
      <c r="D4152" t="s">
        <v>42</v>
      </c>
      <c r="E4152" t="s">
        <v>3</v>
      </c>
      <c r="F4152" s="12">
        <v>10</v>
      </c>
      <c r="G4152" s="2">
        <v>877870</v>
      </c>
      <c r="H4152" t="s">
        <v>4</v>
      </c>
      <c r="J4152" t="s">
        <v>43</v>
      </c>
      <c r="K4152" s="9" t="str">
        <f t="shared" si="324"/>
        <v>Bắp bò muối gói 200g</v>
      </c>
      <c r="L4152" s="8" t="str">
        <f>VLOOKUP(K4152,'[1]Mã Misa'!$B$2:$D$74,2,0)</f>
        <v>Bắp bò muối 200g</v>
      </c>
      <c r="M4152" s="8" t="str">
        <f>VLOOKUP(L4152,'[1]Mã Misa'!$C$2:$D$74,2,0)</f>
        <v>BBM200</v>
      </c>
      <c r="N4152" s="2">
        <v>87787</v>
      </c>
      <c r="O4152" t="s">
        <v>6196</v>
      </c>
      <c r="P4152" s="8" t="str">
        <f t="shared" si="325"/>
        <v>0048850</v>
      </c>
      <c r="Q4152" s="8" t="e">
        <f t="shared" si="323"/>
        <v>#N/A</v>
      </c>
      <c r="R4152" s="19">
        <v>44557</v>
      </c>
      <c r="S4152" s="17" t="s">
        <v>6197</v>
      </c>
      <c r="T4152" s="8" t="str">
        <f t="shared" si="326"/>
        <v>VM+ HCM 37</v>
      </c>
      <c r="U4152" t="s">
        <v>12010</v>
      </c>
      <c r="Y4152" t="str">
        <f t="shared" si="327"/>
        <v>WINCOMHOCHIMINH</v>
      </c>
    </row>
    <row r="4153" spans="1:25" x14ac:dyDescent="0.2">
      <c r="A4153" t="s">
        <v>0</v>
      </c>
      <c r="B4153" t="s">
        <v>6198</v>
      </c>
      <c r="D4153" t="s">
        <v>42</v>
      </c>
      <c r="E4153" t="s">
        <v>3</v>
      </c>
      <c r="F4153" s="12">
        <v>2</v>
      </c>
      <c r="G4153" s="2">
        <v>175574</v>
      </c>
      <c r="H4153" t="s">
        <v>4</v>
      </c>
      <c r="J4153" t="s">
        <v>43</v>
      </c>
      <c r="K4153" s="9" t="str">
        <f t="shared" si="324"/>
        <v>Bắp bò muối gói 200g</v>
      </c>
      <c r="L4153" s="8" t="str">
        <f>VLOOKUP(K4153,'[1]Mã Misa'!$B$2:$D$74,2,0)</f>
        <v>Bắp bò muối 200g</v>
      </c>
      <c r="M4153" s="8" t="str">
        <f>VLOOKUP(L4153,'[1]Mã Misa'!$C$2:$D$74,2,0)</f>
        <v>BBM200</v>
      </c>
      <c r="N4153" s="2">
        <v>87787</v>
      </c>
      <c r="O4153" t="s">
        <v>6199</v>
      </c>
      <c r="P4153" s="8" t="str">
        <f t="shared" si="325"/>
        <v>0021368</v>
      </c>
      <c r="Q4153" s="8" t="e">
        <f t="shared" si="323"/>
        <v>#N/A</v>
      </c>
      <c r="R4153" s="19">
        <v>44557</v>
      </c>
      <c r="S4153" s="17" t="s">
        <v>284</v>
      </c>
      <c r="T4153" s="8" t="str">
        <f t="shared" si="326"/>
        <v>VM+ DNG 51</v>
      </c>
      <c r="U4153" t="s">
        <v>10586</v>
      </c>
      <c r="Y4153" t="str">
        <f t="shared" si="327"/>
        <v>WINCOMDANANG</v>
      </c>
    </row>
    <row r="4154" spans="1:25" x14ac:dyDescent="0.2">
      <c r="A4154" t="s">
        <v>0</v>
      </c>
      <c r="B4154" t="s">
        <v>6200</v>
      </c>
      <c r="D4154" t="s">
        <v>102</v>
      </c>
      <c r="E4154" t="s">
        <v>103</v>
      </c>
      <c r="F4154" s="12">
        <v>1</v>
      </c>
      <c r="G4154" s="2">
        <v>177188</v>
      </c>
      <c r="H4154" t="s">
        <v>104</v>
      </c>
      <c r="J4154" t="s">
        <v>105</v>
      </c>
      <c r="K4154" s="9" t="str">
        <f t="shared" si="324"/>
        <v xml:space="preserve"> Mực lá câu làm sạch 450g</v>
      </c>
      <c r="L4154" s="8" t="str">
        <f>VLOOKUP(K4154,'[1]Mã Misa'!$B$2:$D$74,2,0)</f>
        <v>Mực lá câu làm sạch 450g</v>
      </c>
      <c r="M4154" s="8" t="str">
        <f>VLOOKUP(L4154,'[1]Mã Misa'!$C$2:$D$74,2,0)</f>
        <v>ML450</v>
      </c>
      <c r="N4154" s="2">
        <v>177188</v>
      </c>
      <c r="O4154" t="s">
        <v>6201</v>
      </c>
      <c r="P4154" s="8" t="str">
        <f t="shared" si="325"/>
        <v>0164870</v>
      </c>
      <c r="Q4154" s="8" t="e">
        <f t="shared" si="323"/>
        <v>#N/A</v>
      </c>
      <c r="R4154" s="19">
        <v>44557</v>
      </c>
      <c r="S4154" s="17" t="s">
        <v>6202</v>
      </c>
      <c r="T4154" s="8" t="str">
        <f t="shared" si="326"/>
        <v>VM+ HNI 14</v>
      </c>
      <c r="U4154" t="s">
        <v>12011</v>
      </c>
      <c r="Y4154" t="str">
        <f t="shared" si="327"/>
        <v>WINCOMHANOI</v>
      </c>
    </row>
    <row r="4155" spans="1:25" x14ac:dyDescent="0.2">
      <c r="A4155" t="s">
        <v>0</v>
      </c>
      <c r="B4155" t="s">
        <v>6203</v>
      </c>
      <c r="D4155" t="s">
        <v>42</v>
      </c>
      <c r="E4155" t="s">
        <v>3</v>
      </c>
      <c r="F4155" s="12">
        <v>11</v>
      </c>
      <c r="G4155" s="2">
        <v>965657</v>
      </c>
      <c r="H4155" t="s">
        <v>4</v>
      </c>
      <c r="J4155" t="s">
        <v>43</v>
      </c>
      <c r="K4155" s="9" t="str">
        <f t="shared" si="324"/>
        <v>Bắp bò muối gói 200g</v>
      </c>
      <c r="L4155" s="8" t="str">
        <f>VLOOKUP(K4155,'[1]Mã Misa'!$B$2:$D$74,2,0)</f>
        <v>Bắp bò muối 200g</v>
      </c>
      <c r="M4155" s="8" t="str">
        <f>VLOOKUP(L4155,'[1]Mã Misa'!$C$2:$D$74,2,0)</f>
        <v>BBM200</v>
      </c>
      <c r="N4155" s="2">
        <v>87787</v>
      </c>
      <c r="O4155" t="s">
        <v>6204</v>
      </c>
      <c r="P4155" s="8" t="str">
        <f t="shared" si="325"/>
        <v>0164871</v>
      </c>
      <c r="Q4155" s="8" t="e">
        <f t="shared" si="323"/>
        <v>#N/A</v>
      </c>
      <c r="R4155" s="19">
        <v>44557</v>
      </c>
      <c r="S4155" s="17" t="s">
        <v>4383</v>
      </c>
      <c r="T4155" s="8" t="str">
        <f t="shared" si="326"/>
        <v>VM+ HNI 13</v>
      </c>
      <c r="U4155" t="s">
        <v>11649</v>
      </c>
      <c r="Y4155" t="str">
        <f t="shared" si="327"/>
        <v>WINCOMHANOI</v>
      </c>
    </row>
    <row r="4156" spans="1:25" x14ac:dyDescent="0.2">
      <c r="A4156" t="s">
        <v>0</v>
      </c>
      <c r="B4156" t="s">
        <v>6205</v>
      </c>
      <c r="D4156" t="s">
        <v>8</v>
      </c>
      <c r="E4156" t="s">
        <v>3</v>
      </c>
      <c r="F4156" s="12">
        <v>4</v>
      </c>
      <c r="G4156" s="2">
        <v>421600</v>
      </c>
      <c r="H4156" t="s">
        <v>4</v>
      </c>
      <c r="J4156" t="s">
        <v>9</v>
      </c>
      <c r="K4156" s="9" t="str">
        <f t="shared" si="324"/>
        <v>_Đùi gà sốt cay 500g</v>
      </c>
      <c r="L4156" s="8" t="str">
        <f>VLOOKUP(K4156,'[1]Mã Misa'!$B$2:$D$74,2,0)</f>
        <v>Đùi gà sốt cay 500g</v>
      </c>
      <c r="M4156" s="8" t="str">
        <f>VLOOKUP(L4156,'[1]Mã Misa'!$C$2:$D$74,2,0)</f>
        <v>DGSC500</v>
      </c>
      <c r="N4156" s="2">
        <v>105400</v>
      </c>
      <c r="O4156" t="s">
        <v>5990</v>
      </c>
      <c r="P4156" s="8" t="str">
        <f t="shared" si="325"/>
        <v>0000817</v>
      </c>
      <c r="Q4156" s="8" t="e">
        <f t="shared" si="323"/>
        <v>#N/A</v>
      </c>
      <c r="R4156" s="19">
        <v>44557</v>
      </c>
      <c r="S4156" s="17" t="s">
        <v>2192</v>
      </c>
      <c r="T4156" s="8" t="str">
        <f t="shared" si="326"/>
        <v>VM+ YBI 15</v>
      </c>
      <c r="U4156" t="s">
        <v>11131</v>
      </c>
      <c r="Y4156" t="str">
        <f t="shared" si="327"/>
        <v>WINCOMYENBAI</v>
      </c>
    </row>
    <row r="4157" spans="1:25" x14ac:dyDescent="0.2">
      <c r="A4157" t="s">
        <v>0</v>
      </c>
      <c r="B4157" t="s">
        <v>6205</v>
      </c>
      <c r="D4157" t="s">
        <v>25</v>
      </c>
      <c r="E4157" t="s">
        <v>3</v>
      </c>
      <c r="F4157" s="12">
        <v>5</v>
      </c>
      <c r="G4157" s="2">
        <v>453750</v>
      </c>
      <c r="H4157" t="s">
        <v>4</v>
      </c>
      <c r="J4157" t="s">
        <v>26</v>
      </c>
      <c r="K4157" s="9" t="str">
        <f t="shared" si="324"/>
        <v>_Chân gà sốt cay 400g</v>
      </c>
      <c r="L4157" s="8" t="str">
        <f>VLOOKUP(K4157,'[1]Mã Misa'!$B$2:$D$74,2,0)</f>
        <v>Chân gà sốt cay 400g</v>
      </c>
      <c r="M4157" s="8" t="str">
        <f>VLOOKUP(L4157,'[1]Mã Misa'!$C$2:$D$74,2,0)</f>
        <v>CGSC400</v>
      </c>
      <c r="N4157" s="2">
        <v>90750</v>
      </c>
      <c r="O4157" t="s">
        <v>5990</v>
      </c>
      <c r="P4157" s="8" t="str">
        <f t="shared" si="325"/>
        <v>0000817</v>
      </c>
      <c r="Q4157" s="8" t="e">
        <f t="shared" si="323"/>
        <v>#N/A</v>
      </c>
      <c r="R4157" s="19">
        <v>44557</v>
      </c>
      <c r="S4157" s="17" t="s">
        <v>2192</v>
      </c>
      <c r="T4157" s="8" t="str">
        <f t="shared" si="326"/>
        <v>VM+ YBI 15</v>
      </c>
      <c r="U4157" t="s">
        <v>11131</v>
      </c>
      <c r="Y4157" t="str">
        <f t="shared" si="327"/>
        <v>WINCOMYENBAI</v>
      </c>
    </row>
    <row r="4158" spans="1:25" x14ac:dyDescent="0.2">
      <c r="A4158" t="s">
        <v>0</v>
      </c>
      <c r="B4158" t="s">
        <v>6206</v>
      </c>
      <c r="D4158" t="s">
        <v>42</v>
      </c>
      <c r="E4158" t="s">
        <v>3</v>
      </c>
      <c r="F4158" s="12">
        <v>8</v>
      </c>
      <c r="G4158" s="2">
        <v>702296</v>
      </c>
      <c r="H4158" t="s">
        <v>4</v>
      </c>
      <c r="J4158" t="s">
        <v>43</v>
      </c>
      <c r="K4158" s="9" t="str">
        <f t="shared" si="324"/>
        <v>Bắp bò muối gói 200g</v>
      </c>
      <c r="L4158" s="8" t="str">
        <f>VLOOKUP(K4158,'[1]Mã Misa'!$B$2:$D$74,2,0)</f>
        <v>Bắp bò muối 200g</v>
      </c>
      <c r="M4158" s="8" t="str">
        <f>VLOOKUP(L4158,'[1]Mã Misa'!$C$2:$D$74,2,0)</f>
        <v>BBM200</v>
      </c>
      <c r="N4158" s="2">
        <v>87787</v>
      </c>
      <c r="O4158" t="s">
        <v>6207</v>
      </c>
      <c r="P4158" s="8" t="str">
        <f t="shared" si="325"/>
        <v>B427</v>
      </c>
      <c r="Q4158" s="8" t="e">
        <f t="shared" si="323"/>
        <v>#N/A</v>
      </c>
      <c r="R4158" s="19">
        <v>44561</v>
      </c>
      <c r="S4158" s="17" t="s">
        <v>6208</v>
      </c>
      <c r="T4158" s="8" t="str">
        <f t="shared" si="326"/>
        <v>VM+ STG 62</v>
      </c>
      <c r="U4158" t="s">
        <v>12012</v>
      </c>
      <c r="Y4158" t="str">
        <f t="shared" si="327"/>
        <v>WINCOMSOCTRANG</v>
      </c>
    </row>
    <row r="4159" spans="1:25" x14ac:dyDescent="0.2">
      <c r="A4159" t="s">
        <v>0</v>
      </c>
      <c r="B4159" t="s">
        <v>6209</v>
      </c>
      <c r="D4159" t="s">
        <v>42</v>
      </c>
      <c r="E4159" t="s">
        <v>3</v>
      </c>
      <c r="F4159" s="12">
        <v>4</v>
      </c>
      <c r="G4159" s="2">
        <v>351148</v>
      </c>
      <c r="H4159" t="s">
        <v>4</v>
      </c>
      <c r="J4159" t="s">
        <v>43</v>
      </c>
      <c r="K4159" s="9" t="str">
        <f t="shared" si="324"/>
        <v>Bắp bò muối gói 200g</v>
      </c>
      <c r="L4159" s="8" t="str">
        <f>VLOOKUP(K4159,'[1]Mã Misa'!$B$2:$D$74,2,0)</f>
        <v>Bắp bò muối 200g</v>
      </c>
      <c r="M4159" s="8" t="str">
        <f>VLOOKUP(L4159,'[1]Mã Misa'!$C$2:$D$74,2,0)</f>
        <v>BBM200</v>
      </c>
      <c r="N4159" s="2">
        <v>87787</v>
      </c>
      <c r="O4159" t="s">
        <v>6210</v>
      </c>
      <c r="P4159" s="8" t="str">
        <f t="shared" si="325"/>
        <v>0004352</v>
      </c>
      <c r="Q4159" s="8" t="e">
        <f t="shared" si="323"/>
        <v>#N/A</v>
      </c>
      <c r="R4159" s="19">
        <v>44557</v>
      </c>
      <c r="S4159" s="17" t="s">
        <v>6211</v>
      </c>
      <c r="T4159" s="8" t="str">
        <f t="shared" si="326"/>
        <v>VM+ DNI 86</v>
      </c>
      <c r="U4159" t="s">
        <v>12013</v>
      </c>
      <c r="Y4159" t="str">
        <f>IF(ISNUMBER(SEARCH($V$3,T4159)),"WINCOMHANOI",IF(ISNUMBER(SEARCH($V$4,T4159)),"WINCOMHOCHIMINH",IF(ISNUMBER(SEARCH($V$5,T4159)),"WINCOMDANANG",IF(ISNUMBER(SEARCH($V$6,T4159)),"WINCOMHAIDUONG",IF(ISNUMBER(SEARCH($V$7,T4159)),"WINCOMQUANGNINH",IF(ISNUMBER(SEARCH($V$8,T4159)),"WINCOMHAIPHONG",IF(ISNUMBER(SEARCH($V$9,T4159)),"WINCOMBACGIANG",IF(ISNUMBER(SEARCH($V$10,T4159)),"WINCOMBACNINH",IF(ISNUMBER(SEARCH($V$11,T4159)),"WINCOMPHUTHO",IF(ISNUMBER(SEARCH($V$12,T4159)),"WINCOMHATINH",IF(ISNUMBER(SEARCH($V$13,T4159)),"WINCOMTHAINGUYEN",IF(ISNUMBER(SEARCH($V$14,T4159)),"WINCOMKHANHHOA",IF(ISNUMBER(SEARCH($V$15,T4159)),"WINCOMHUNGYEN",IF(ISNUMBER(SEARCH($V$16,T4159)),"WINCOMNGHEAN",IF(ISNUMBER(SEARCH($V$17,T4159)),"WINCOMLAOCAI",IF(ISNUMBER(SEARCH($V$18,T4159)),"WINCOMVUNGTAU",IF(ISNUMBER(SEARCH($V$19,T4159)),"WINCOMBINHDUONG",IF(ISNUMBER(SEARCH($V$20,T4159)),"WINCOMKIENGIANG",IF(ISNUMBER(SEARCH($V$21,T4159)),"WINCOMHANAM",IF(ISNUMBER(SEARCH($V$22,T4159)),"WINCOMNAMDINH",IF(ISNUMBER(SEARCH($V$23,T4159)),"WINCOMLANGSON",IF(ISNUMBER(SEARCH($V$24,T4159)),"WINCOMTHANHHOA",IF(ISNUMBER(SEARCH($V$25,T4159)),"WINCOMYENBAI",IF(ISNUMBER(SEARCH($V$26,T4159)),"WINCOMTUYENQUANG",IF(ISNUMBER(SEARCH($V$27,T4159)),"WINCOMHUE",IF(ISNUMBER(SEARCH($V$28,T4159)),"WINCOMQUANGNAM",IF(ISNUMBER(SEARCH($V$29,T4159)),"WINCOMVINHPHUC",IF(ISNUMBER(SEARCH($V$30,T4159)),"WINCOMHAGIANG",IF(ISNUMBER(SEARCH($V$31,T4159)),"WINCOMNINHBINH",IF(ISNUMBER(SEARCH($V$32,T4159)),"WINCOMTRAVINH",IF(ISNUMBER(SEARCH($V$33,T4159)),"WINCOMCANTHO",IF(ISNUMBER(SEARCH($V$34,T4159)),"WINCOMBENTRE",IF(ISNUMBER(SEARCH($V$35,T4159)),"WINCOMCAMAU",IF(ISNUMBER(SEARCH($V$36,T4159)),"WINCOMANGIANG",IF(ISNUMBER(SEARCH($V$37,T4159)),"WINCOMNINHTHUAN",IF(ISNUMBER(SEARCH($V$38,T4159)),"WINCOMTHAIBINH",IF(ISNUMBER(SEARCH($V$39,T4159)),"WINCOMGIALAI",IF(ISNUMBER(SEARCH($V$40,T4159)),"WINCOMHOABINH",IF(ISNUMBER(SEARCH($V$41,T4159)),"WINCOMQUANGNGAI",IF(ISNUMBER(SEARCH($V$42,T4159)),"WINCOMBINHTHUAN",IF(ISNUMBER(SEARCH($V$43,T4159)),"WINCOMDAKLAK",IF(ISNUMBER(SEARCH($V$44,T4159)),"WINCOMSOCTRANG",IF(ISNUMBER(SEARCH($V$45,T4159)),"WINCOMSONLA",IF(ISNUMBER(SEARCH($V$46,T4159)),"WINCOMKONTUM",IF(ISNUMBER(SEARCH($V$47,T4159)),"WINCOMPHUYEN",IF(ISNUMBER(SEARCH($V$48,T4159)),"WINCOMQUANGTRI",IF(ISNUMBER(SEARCH($V$49,T4159)),"WINCOMBINHDINH",IF(ISNUMBER(SEARCH($V$50,T4159)),"WINCOMCAOBANG",IF(ISNUMBER(SEARCH($V$51,T4159)),"WINCOMQUANGBINH",IF(ISNUMBER(SEARCH($V$52,T4159)),"WINCOMLAMDONG",IF(ISNUMBER(SEARCH($V$53,T4159)),"WINCOMVINHLONG",IF(ISNUMBER(SEARCH($V$54,T4159)),"WINCOMDONGTHAP",IF(ISNUMBER(SEARCH($V$55,T4159)),"WINCOMTIENGIANG",IF(ISNUMBER(SEARCH($V$56,T4159)),"WINCOMQUANGNINH",IF(ISNUMBER(SEARCH($V$1399,T4159)),"WINCOMBIENHOA",IF(ISNUMBER(SEARCH($V$1399,T4160)),"0"))))))))))))))))))))))))))))))))))))))))))))))))))))))))</f>
        <v>WINCOMBIENHOA</v>
      </c>
    </row>
    <row r="4160" spans="1:25" x14ac:dyDescent="0.2">
      <c r="A4160" t="s">
        <v>0</v>
      </c>
      <c r="B4160" t="s">
        <v>6212</v>
      </c>
      <c r="D4160" t="s">
        <v>42</v>
      </c>
      <c r="E4160" t="s">
        <v>3</v>
      </c>
      <c r="F4160" s="12">
        <v>1</v>
      </c>
      <c r="G4160" s="2">
        <v>87787</v>
      </c>
      <c r="H4160" t="s">
        <v>4</v>
      </c>
      <c r="J4160" t="s">
        <v>43</v>
      </c>
      <c r="K4160" s="9" t="str">
        <f t="shared" si="324"/>
        <v>Bắp bò muối gói 200g</v>
      </c>
      <c r="L4160" s="8" t="str">
        <f>VLOOKUP(K4160,'[1]Mã Misa'!$B$2:$D$74,2,0)</f>
        <v>Bắp bò muối 200g</v>
      </c>
      <c r="M4160" s="8" t="str">
        <f>VLOOKUP(L4160,'[1]Mã Misa'!$C$2:$D$74,2,0)</f>
        <v>BBM200</v>
      </c>
      <c r="N4160" s="2">
        <v>87787</v>
      </c>
      <c r="O4160" t="s">
        <v>6213</v>
      </c>
      <c r="P4160" s="8" t="str">
        <f t="shared" si="325"/>
        <v>0003990</v>
      </c>
      <c r="Q4160" s="8" t="e">
        <f t="shared" si="323"/>
        <v>#N/A</v>
      </c>
      <c r="R4160" s="19">
        <v>44557</v>
      </c>
      <c r="S4160" s="17" t="s">
        <v>2838</v>
      </c>
      <c r="T4160" s="8" t="str">
        <f t="shared" si="326"/>
        <v>VM+ BNH 36</v>
      </c>
      <c r="U4160" t="s">
        <v>11300</v>
      </c>
      <c r="Y4160" t="str">
        <f t="shared" si="327"/>
        <v>WINCOMBACNINH</v>
      </c>
    </row>
    <row r="4161" spans="1:25" x14ac:dyDescent="0.2">
      <c r="A4161" t="s">
        <v>0</v>
      </c>
      <c r="B4161" t="s">
        <v>6214</v>
      </c>
      <c r="D4161" t="s">
        <v>42</v>
      </c>
      <c r="E4161" t="s">
        <v>3</v>
      </c>
      <c r="F4161" s="12">
        <v>49</v>
      </c>
      <c r="G4161" s="2">
        <v>4301563</v>
      </c>
      <c r="H4161" t="s">
        <v>4</v>
      </c>
      <c r="J4161" t="s">
        <v>43</v>
      </c>
      <c r="K4161" s="9" t="str">
        <f t="shared" si="324"/>
        <v>Bắp bò muối gói 200g</v>
      </c>
      <c r="L4161" s="8" t="str">
        <f>VLOOKUP(K4161,'[1]Mã Misa'!$B$2:$D$74,2,0)</f>
        <v>Bắp bò muối 200g</v>
      </c>
      <c r="M4161" s="8" t="str">
        <f>VLOOKUP(L4161,'[1]Mã Misa'!$C$2:$D$74,2,0)</f>
        <v>BBM200</v>
      </c>
      <c r="N4161" s="2">
        <v>87787</v>
      </c>
      <c r="O4161" t="s">
        <v>6215</v>
      </c>
      <c r="P4161" s="8" t="str">
        <f t="shared" si="325"/>
        <v>0048852</v>
      </c>
      <c r="Q4161" s="8" t="e">
        <f t="shared" si="323"/>
        <v>#N/A</v>
      </c>
      <c r="R4161" s="19">
        <v>44557</v>
      </c>
      <c r="S4161" s="17" t="s">
        <v>6216</v>
      </c>
      <c r="T4161" s="8" t="str">
        <f t="shared" si="326"/>
        <v>VM+ HCM 13</v>
      </c>
      <c r="U4161" t="s">
        <v>12014</v>
      </c>
      <c r="Y4161" t="str">
        <f t="shared" si="327"/>
        <v>WINCOMHOCHIMINH</v>
      </c>
    </row>
    <row r="4162" spans="1:25" x14ac:dyDescent="0.2">
      <c r="A4162" t="s">
        <v>0</v>
      </c>
      <c r="B4162" t="s">
        <v>6217</v>
      </c>
      <c r="D4162" t="s">
        <v>42</v>
      </c>
      <c r="E4162" t="s">
        <v>3</v>
      </c>
      <c r="F4162" s="12">
        <v>8</v>
      </c>
      <c r="G4162" s="2">
        <v>702296</v>
      </c>
      <c r="H4162" t="s">
        <v>4</v>
      </c>
      <c r="J4162" t="s">
        <v>43</v>
      </c>
      <c r="K4162" s="9" t="str">
        <f t="shared" si="324"/>
        <v>Bắp bò muối gói 200g</v>
      </c>
      <c r="L4162" s="8" t="str">
        <f>VLOOKUP(K4162,'[1]Mã Misa'!$B$2:$D$74,2,0)</f>
        <v>Bắp bò muối 200g</v>
      </c>
      <c r="M4162" s="8" t="str">
        <f>VLOOKUP(L4162,'[1]Mã Misa'!$C$2:$D$74,2,0)</f>
        <v>BBM200</v>
      </c>
      <c r="N4162" s="2">
        <v>87787</v>
      </c>
      <c r="O4162" t="s">
        <v>6218</v>
      </c>
      <c r="P4162" s="8" t="str">
        <f t="shared" si="325"/>
        <v>0004353</v>
      </c>
      <c r="Q4162" s="8" t="e">
        <f t="shared" si="323"/>
        <v>#N/A</v>
      </c>
      <c r="R4162" s="19">
        <v>44557</v>
      </c>
      <c r="S4162" s="17" t="s">
        <v>6219</v>
      </c>
      <c r="T4162" s="8" t="str">
        <f t="shared" si="326"/>
        <v>VM+ DNI 27</v>
      </c>
      <c r="U4162" t="s">
        <v>12015</v>
      </c>
      <c r="Y4162" t="str">
        <f>IF(ISNUMBER(SEARCH($V$3,T4162)),"WINCOMHANOI",IF(ISNUMBER(SEARCH($V$4,T4162)),"WINCOMHOCHIMINH",IF(ISNUMBER(SEARCH($V$5,T4162)),"WINCOMDANANG",IF(ISNUMBER(SEARCH($V$6,T4162)),"WINCOMHAIDUONG",IF(ISNUMBER(SEARCH($V$7,T4162)),"WINCOMQUANGNINH",IF(ISNUMBER(SEARCH($V$8,T4162)),"WINCOMHAIPHONG",IF(ISNUMBER(SEARCH($V$9,T4162)),"WINCOMBACGIANG",IF(ISNUMBER(SEARCH($V$10,T4162)),"WINCOMBACNINH",IF(ISNUMBER(SEARCH($V$11,T4162)),"WINCOMPHUTHO",IF(ISNUMBER(SEARCH($V$12,T4162)),"WINCOMHATINH",IF(ISNUMBER(SEARCH($V$13,T4162)),"WINCOMTHAINGUYEN",IF(ISNUMBER(SEARCH($V$14,T4162)),"WINCOMKHANHHOA",IF(ISNUMBER(SEARCH($V$15,T4162)),"WINCOMHUNGYEN",IF(ISNUMBER(SEARCH($V$16,T4162)),"WINCOMNGHEAN",IF(ISNUMBER(SEARCH($V$17,T4162)),"WINCOMLAOCAI",IF(ISNUMBER(SEARCH($V$18,T4162)),"WINCOMVUNGTAU",IF(ISNUMBER(SEARCH($V$19,T4162)),"WINCOMBINHDUONG",IF(ISNUMBER(SEARCH($V$20,T4162)),"WINCOMKIENGIANG",IF(ISNUMBER(SEARCH($V$21,T4162)),"WINCOMHANAM",IF(ISNUMBER(SEARCH($V$22,T4162)),"WINCOMNAMDINH",IF(ISNUMBER(SEARCH($V$23,T4162)),"WINCOMLANGSON",IF(ISNUMBER(SEARCH($V$24,T4162)),"WINCOMTHANHHOA",IF(ISNUMBER(SEARCH($V$25,T4162)),"WINCOMYENBAI",IF(ISNUMBER(SEARCH($V$26,T4162)),"WINCOMTUYENQUANG",IF(ISNUMBER(SEARCH($V$27,T4162)),"WINCOMHUE",IF(ISNUMBER(SEARCH($V$28,T4162)),"WINCOMQUANGNAM",IF(ISNUMBER(SEARCH($V$29,T4162)),"WINCOMVINHPHUC",IF(ISNUMBER(SEARCH($V$30,T4162)),"WINCOMHAGIANG",IF(ISNUMBER(SEARCH($V$31,T4162)),"WINCOMNINHBINH",IF(ISNUMBER(SEARCH($V$32,T4162)),"WINCOMTRAVINH",IF(ISNUMBER(SEARCH($V$33,T4162)),"WINCOMCANTHO",IF(ISNUMBER(SEARCH($V$34,T4162)),"WINCOMBENTRE",IF(ISNUMBER(SEARCH($V$35,T4162)),"WINCOMCAMAU",IF(ISNUMBER(SEARCH($V$36,T4162)),"WINCOMANGIANG",IF(ISNUMBER(SEARCH($V$37,T4162)),"WINCOMNINHTHUAN",IF(ISNUMBER(SEARCH($V$38,T4162)),"WINCOMTHAIBINH",IF(ISNUMBER(SEARCH($V$39,T4162)),"WINCOMGIALAI",IF(ISNUMBER(SEARCH($V$40,T4162)),"WINCOMHOABINH",IF(ISNUMBER(SEARCH($V$41,T4162)),"WINCOMQUANGNGAI",IF(ISNUMBER(SEARCH($V$42,T4162)),"WINCOMBINHTHUAN",IF(ISNUMBER(SEARCH($V$43,T4162)),"WINCOMDAKLAK",IF(ISNUMBER(SEARCH($V$44,T4162)),"WINCOMSOCTRANG",IF(ISNUMBER(SEARCH($V$45,T4162)),"WINCOMSONLA",IF(ISNUMBER(SEARCH($V$46,T4162)),"WINCOMKONTUM",IF(ISNUMBER(SEARCH($V$47,T4162)),"WINCOMPHUYEN",IF(ISNUMBER(SEARCH($V$48,T4162)),"WINCOMQUANGTRI",IF(ISNUMBER(SEARCH($V$49,T4162)),"WINCOMBINHDINH",IF(ISNUMBER(SEARCH($V$50,T4162)),"WINCOMCAOBANG",IF(ISNUMBER(SEARCH($V$51,T4162)),"WINCOMQUANGBINH",IF(ISNUMBER(SEARCH($V$52,T4162)),"WINCOMLAMDONG",IF(ISNUMBER(SEARCH($V$53,T4162)),"WINCOMVINHLONG",IF(ISNUMBER(SEARCH($V$54,T4162)),"WINCOMDONGTHAP",IF(ISNUMBER(SEARCH($V$55,T4162)),"WINCOMTIENGIANG",IF(ISNUMBER(SEARCH($V$56,T4162)),"WINCOMQUANGNINH",IF(ISNUMBER(SEARCH($V$1399,T4162)),"WINCOMBIENHOA",IF(ISNUMBER(SEARCH($V$1399,T4163)),"0"))))))))))))))))))))))))))))))))))))))))))))))))))))))))</f>
        <v>WINCOMBIENHOA</v>
      </c>
    </row>
    <row r="4163" spans="1:25" x14ac:dyDescent="0.2">
      <c r="A4163" t="s">
        <v>0</v>
      </c>
      <c r="B4163" t="s">
        <v>6220</v>
      </c>
      <c r="D4163" t="s">
        <v>42</v>
      </c>
      <c r="E4163" t="s">
        <v>3</v>
      </c>
      <c r="F4163" s="12">
        <v>2</v>
      </c>
      <c r="G4163" s="2">
        <v>175574</v>
      </c>
      <c r="H4163" t="s">
        <v>4</v>
      </c>
      <c r="J4163" t="s">
        <v>43</v>
      </c>
      <c r="K4163" s="9" t="str">
        <f t="shared" si="324"/>
        <v>Bắp bò muối gói 200g</v>
      </c>
      <c r="L4163" s="8" t="str">
        <f>VLOOKUP(K4163,'[1]Mã Misa'!$B$2:$D$74,2,0)</f>
        <v>Bắp bò muối 200g</v>
      </c>
      <c r="M4163" s="8" t="str">
        <f>VLOOKUP(L4163,'[1]Mã Misa'!$C$2:$D$74,2,0)</f>
        <v>BBM200</v>
      </c>
      <c r="N4163" s="2">
        <v>87787</v>
      </c>
      <c r="O4163" t="s">
        <v>6221</v>
      </c>
      <c r="P4163" s="8" t="str">
        <f t="shared" si="325"/>
        <v>0048853</v>
      </c>
      <c r="Q4163" s="8" t="e">
        <f t="shared" ref="Q4163:Q4226" si="328">IF(VLOOKUP(P4163,$AD$1:$AF$32,1,0)&lt;&gt;0,(P4163&amp;"A"),0)</f>
        <v>#N/A</v>
      </c>
      <c r="R4163" s="19">
        <v>44557</v>
      </c>
      <c r="S4163" s="17" t="s">
        <v>3517</v>
      </c>
      <c r="T4163" s="8" t="str">
        <f t="shared" si="326"/>
        <v>VM+ HCM 24</v>
      </c>
      <c r="U4163" t="s">
        <v>11460</v>
      </c>
      <c r="Y4163" t="str">
        <f t="shared" si="327"/>
        <v>WINCOMHOCHIMINH</v>
      </c>
    </row>
    <row r="4164" spans="1:25" x14ac:dyDescent="0.2">
      <c r="A4164" t="s">
        <v>0</v>
      </c>
      <c r="B4164" t="s">
        <v>6222</v>
      </c>
      <c r="D4164" t="s">
        <v>42</v>
      </c>
      <c r="E4164" t="s">
        <v>3</v>
      </c>
      <c r="F4164" s="12">
        <v>8</v>
      </c>
      <c r="G4164" s="2">
        <v>702296</v>
      </c>
      <c r="H4164" t="s">
        <v>4</v>
      </c>
      <c r="J4164" t="s">
        <v>43</v>
      </c>
      <c r="K4164" s="9" t="str">
        <f t="shared" ref="K4164:K4227" si="329">MID(J4164,10,26)</f>
        <v>Bắp bò muối gói 200g</v>
      </c>
      <c r="L4164" s="8" t="str">
        <f>VLOOKUP(K4164,'[1]Mã Misa'!$B$2:$D$74,2,0)</f>
        <v>Bắp bò muối 200g</v>
      </c>
      <c r="M4164" s="8" t="str">
        <f>VLOOKUP(L4164,'[1]Mã Misa'!$C$2:$D$74,2,0)</f>
        <v>BBM200</v>
      </c>
      <c r="N4164" s="2">
        <v>87787</v>
      </c>
      <c r="O4164" t="s">
        <v>6223</v>
      </c>
      <c r="P4164" s="8" t="str">
        <f t="shared" ref="P4164:P4227" si="330">RIGHT(O4164,7)</f>
        <v>0048854</v>
      </c>
      <c r="Q4164" s="8" t="e">
        <f t="shared" si="328"/>
        <v>#N/A</v>
      </c>
      <c r="R4164" s="19">
        <v>44557</v>
      </c>
      <c r="S4164" s="17" t="s">
        <v>6224</v>
      </c>
      <c r="T4164" s="8" t="str">
        <f t="shared" ref="T4164:T4227" si="331">LEFT(U4164,10)</f>
        <v xml:space="preserve">VM+HCM 42 </v>
      </c>
      <c r="U4164" t="s">
        <v>12016</v>
      </c>
      <c r="Y4164" t="str">
        <f t="shared" ref="Y4164:Y4227" si="332">IF(ISNUMBER(SEARCH($V$3,T4164)),"WINCOMHANOI",IF(ISNUMBER(SEARCH($V$4,T4164)),"WINCOMHOCHIMINH",IF(ISNUMBER(SEARCH($V$5,T4164)),"WINCOMDANANG",IF(ISNUMBER(SEARCH($V$6,T4164)),"WINCOMHAIDUONG",IF(ISNUMBER(SEARCH($V$7,T4164)),"WINCOMQUANGNINH",IF(ISNUMBER(SEARCH($V$8,T4164)),"WINCOMHAIPHONG",IF(ISNUMBER(SEARCH($V$9,T4164)),"WINCOMBACGIANG",IF(ISNUMBER(SEARCH($V$10,T4164)),"WINCOMBACNINH",IF(ISNUMBER(SEARCH($V$11,T4164)),"WINCOMPHUTHO",IF(ISNUMBER(SEARCH($V$12,T4164)),"WINCOMHATINH",IF(ISNUMBER(SEARCH($V$13,T4164)),"WINCOMTHAINGUYEN",IF(ISNUMBER(SEARCH($V$14,T4164)),"WINCOMKHANHHOA",IF(ISNUMBER(SEARCH($V$15,T4164)),"WINCOMHUNGYEN",IF(ISNUMBER(SEARCH($V$16,T4164)),"WINCOMNGHEAN",IF(ISNUMBER(SEARCH($V$17,T4164)),"WINCOMLAOCAI",IF(ISNUMBER(SEARCH($V$18,T4164)),"WINCOMVUNGTAU",IF(ISNUMBER(SEARCH($V$19,T4164)),"WINCOMBINHDUONG",IF(ISNUMBER(SEARCH($V$20,T4164)),"WINCOMKIENGIANG",IF(ISNUMBER(SEARCH($V$21,T4164)),"WINCOMHANAM",IF(ISNUMBER(SEARCH($V$22,T4164)),"WINCOMNAMDINH",IF(ISNUMBER(SEARCH($V$23,T4164)),"WINCOMLANGSON",IF(ISNUMBER(SEARCH($V$24,T4164)),"WINCOMTHANHHOA",IF(ISNUMBER(SEARCH($V$25,T4164)),"WINCOMYENBAI",IF(ISNUMBER(SEARCH($V$26,T4164)),"WINCOMTUYENQUANG",IF(ISNUMBER(SEARCH($V$27,T4164)),"WINCOMHUE",IF(ISNUMBER(SEARCH($V$28,T4164)),"WINCOMQUANGNAM",IF(ISNUMBER(SEARCH($V$29,T4164)),"WINCOMVINHPHUC",IF(ISNUMBER(SEARCH($V$30,T4164)),"WINCOMHAGIANG",IF(ISNUMBER(SEARCH($V$31,T4164)),"WINCOMNINHBINH",IF(ISNUMBER(SEARCH($V$32,T4164)),"WINCOMTRAVINH",IF(ISNUMBER(SEARCH($V$33,T4164)),"WINCOMCANTHO",IF(ISNUMBER(SEARCH($V$34,T4164)),"WINCOMBENTRE",IF(ISNUMBER(SEARCH($V$35,T4164)),"WINCOMCAMAU",IF(ISNUMBER(SEARCH($V$36,T4164)),"WINCOMANGIANG",IF(ISNUMBER(SEARCH($V$37,T4164)),"WINCOMNINHTHUAN",IF(ISNUMBER(SEARCH($V$38,T4164)),"WINCOMTHAIBINH",IF(ISNUMBER(SEARCH($V$39,T4164)),"WINCOMGIALAI",IF(ISNUMBER(SEARCH($V$40,T4164)),"WINCOMHOABINH",IF(ISNUMBER(SEARCH($V$41,T4164)),"WINCOMQUANGNGAI",IF(ISNUMBER(SEARCH($V$42,T4164)),"WINCOMBINHTHUAN",IF(ISNUMBER(SEARCH($V$43,T4164)),"WINCOMDAKLAK",IF(ISNUMBER(SEARCH($V$44,T4164)),"WINCOMSOCTRANG",IF(ISNUMBER(SEARCH($V$45,T4164)),"WINCOMSONLA",IF(ISNUMBER(SEARCH($V$46,T4164)),"WINCOMKONTUM",IF(ISNUMBER(SEARCH($V$47,T4164)),"WINCOMPHUYEN",IF(ISNUMBER(SEARCH($V$48,T4164)),"WINCOMQUANGTRI",IF(ISNUMBER(SEARCH($V$49,T4164)),"WINCOMBINHDINH",IF(ISNUMBER(SEARCH($V$50,T4164)),"WINCOMCAOBANG",IF(ISNUMBER(SEARCH($V$51,T4164)),"WINCOMQUANGBINH",IF(ISNUMBER(SEARCH($V$52,T4164)),"WINCOMLAMDONG",IF(ISNUMBER(SEARCH($V$53,T4164)),"WINCOMVINHLONG",IF(ISNUMBER(SEARCH($V$54,T4164)),"WINCOMDONGTHAP",IF(ISNUMBER(SEARCH($V$55,T4164)),"WINCOMTIENGIANG",IF(ISNUMBER(SEARCH($V$56,T4164)),"WINCOMQUANGNINH",0))))))))))))))))))))))))))))))))))))))))))))))))))))))</f>
        <v>WINCOMHOCHIMINH</v>
      </c>
    </row>
    <row r="4165" spans="1:25" x14ac:dyDescent="0.2">
      <c r="A4165" t="s">
        <v>0</v>
      </c>
      <c r="B4165" t="s">
        <v>6225</v>
      </c>
      <c r="D4165" t="s">
        <v>42</v>
      </c>
      <c r="E4165" t="s">
        <v>3</v>
      </c>
      <c r="F4165" s="12">
        <v>7</v>
      </c>
      <c r="G4165" s="2">
        <v>614509</v>
      </c>
      <c r="H4165" t="s">
        <v>4</v>
      </c>
      <c r="J4165" t="s">
        <v>43</v>
      </c>
      <c r="K4165" s="9" t="str">
        <f t="shared" si="329"/>
        <v>Bắp bò muối gói 200g</v>
      </c>
      <c r="L4165" s="8" t="str">
        <f>VLOOKUP(K4165,'[1]Mã Misa'!$B$2:$D$74,2,0)</f>
        <v>Bắp bò muối 200g</v>
      </c>
      <c r="M4165" s="8" t="str">
        <f>VLOOKUP(L4165,'[1]Mã Misa'!$C$2:$D$74,2,0)</f>
        <v>BBM200</v>
      </c>
      <c r="N4165" s="2">
        <v>87787</v>
      </c>
      <c r="O4165" t="s">
        <v>6226</v>
      </c>
      <c r="P4165" s="8" t="str">
        <f t="shared" si="330"/>
        <v>0164872</v>
      </c>
      <c r="Q4165" s="8" t="e">
        <f t="shared" si="328"/>
        <v>#N/A</v>
      </c>
      <c r="R4165" s="19">
        <v>44557</v>
      </c>
      <c r="S4165" s="17" t="s">
        <v>3775</v>
      </c>
      <c r="T4165" s="8" t="str">
        <f t="shared" si="331"/>
        <v>VM+ HNI Số</v>
      </c>
      <c r="U4165" t="s">
        <v>11523</v>
      </c>
      <c r="Y4165" t="str">
        <f t="shared" si="332"/>
        <v>WINCOMHANOI</v>
      </c>
    </row>
    <row r="4166" spans="1:25" x14ac:dyDescent="0.2">
      <c r="A4166" t="s">
        <v>0</v>
      </c>
      <c r="B4166" t="s">
        <v>6227</v>
      </c>
      <c r="D4166" t="s">
        <v>42</v>
      </c>
      <c r="E4166" t="s">
        <v>3</v>
      </c>
      <c r="F4166" s="12">
        <v>8</v>
      </c>
      <c r="G4166" s="2">
        <v>702296</v>
      </c>
      <c r="H4166" t="s">
        <v>4</v>
      </c>
      <c r="J4166" t="s">
        <v>43</v>
      </c>
      <c r="K4166" s="9" t="str">
        <f t="shared" si="329"/>
        <v>Bắp bò muối gói 200g</v>
      </c>
      <c r="L4166" s="8" t="str">
        <f>VLOOKUP(K4166,'[1]Mã Misa'!$B$2:$D$74,2,0)</f>
        <v>Bắp bò muối 200g</v>
      </c>
      <c r="M4166" s="8" t="str">
        <f>VLOOKUP(L4166,'[1]Mã Misa'!$C$2:$D$74,2,0)</f>
        <v>BBM200</v>
      </c>
      <c r="N4166" s="2">
        <v>87787</v>
      </c>
      <c r="O4166" t="s">
        <v>6228</v>
      </c>
      <c r="P4166" s="8" t="str">
        <f t="shared" si="330"/>
        <v>0004354</v>
      </c>
      <c r="Q4166" s="8" t="e">
        <f t="shared" si="328"/>
        <v>#N/A</v>
      </c>
      <c r="R4166" s="19">
        <v>44557</v>
      </c>
      <c r="S4166" s="17" t="s">
        <v>6229</v>
      </c>
      <c r="T4166" s="8" t="str">
        <f t="shared" si="331"/>
        <v>VM+ DNI 24</v>
      </c>
      <c r="U4166" t="s">
        <v>12017</v>
      </c>
      <c r="Y4166" t="str">
        <f>IF(ISNUMBER(SEARCH($V$3,T4166)),"WINCOMHANOI",IF(ISNUMBER(SEARCH($V$4,T4166)),"WINCOMHOCHIMINH",IF(ISNUMBER(SEARCH($V$5,T4166)),"WINCOMDANANG",IF(ISNUMBER(SEARCH($V$6,T4166)),"WINCOMHAIDUONG",IF(ISNUMBER(SEARCH($V$7,T4166)),"WINCOMQUANGNINH",IF(ISNUMBER(SEARCH($V$8,T4166)),"WINCOMHAIPHONG",IF(ISNUMBER(SEARCH($V$9,T4166)),"WINCOMBACGIANG",IF(ISNUMBER(SEARCH($V$10,T4166)),"WINCOMBACNINH",IF(ISNUMBER(SEARCH($V$11,T4166)),"WINCOMPHUTHO",IF(ISNUMBER(SEARCH($V$12,T4166)),"WINCOMHATINH",IF(ISNUMBER(SEARCH($V$13,T4166)),"WINCOMTHAINGUYEN",IF(ISNUMBER(SEARCH($V$14,T4166)),"WINCOMKHANHHOA",IF(ISNUMBER(SEARCH($V$15,T4166)),"WINCOMHUNGYEN",IF(ISNUMBER(SEARCH($V$16,T4166)),"WINCOMNGHEAN",IF(ISNUMBER(SEARCH($V$17,T4166)),"WINCOMLAOCAI",IF(ISNUMBER(SEARCH($V$18,T4166)),"WINCOMVUNGTAU",IF(ISNUMBER(SEARCH($V$19,T4166)),"WINCOMBINHDUONG",IF(ISNUMBER(SEARCH($V$20,T4166)),"WINCOMKIENGIANG",IF(ISNUMBER(SEARCH($V$21,T4166)),"WINCOMHANAM",IF(ISNUMBER(SEARCH($V$22,T4166)),"WINCOMNAMDINH",IF(ISNUMBER(SEARCH($V$23,T4166)),"WINCOMLANGSON",IF(ISNUMBER(SEARCH($V$24,T4166)),"WINCOMTHANHHOA",IF(ISNUMBER(SEARCH($V$25,T4166)),"WINCOMYENBAI",IF(ISNUMBER(SEARCH($V$26,T4166)),"WINCOMTUYENQUANG",IF(ISNUMBER(SEARCH($V$27,T4166)),"WINCOMHUE",IF(ISNUMBER(SEARCH($V$28,T4166)),"WINCOMQUANGNAM",IF(ISNUMBER(SEARCH($V$29,T4166)),"WINCOMVINHPHUC",IF(ISNUMBER(SEARCH($V$30,T4166)),"WINCOMHAGIANG",IF(ISNUMBER(SEARCH($V$31,T4166)),"WINCOMNINHBINH",IF(ISNUMBER(SEARCH($V$32,T4166)),"WINCOMTRAVINH",IF(ISNUMBER(SEARCH($V$33,T4166)),"WINCOMCANTHO",IF(ISNUMBER(SEARCH($V$34,T4166)),"WINCOMBENTRE",IF(ISNUMBER(SEARCH($V$35,T4166)),"WINCOMCAMAU",IF(ISNUMBER(SEARCH($V$36,T4166)),"WINCOMANGIANG",IF(ISNUMBER(SEARCH($V$37,T4166)),"WINCOMNINHTHUAN",IF(ISNUMBER(SEARCH($V$38,T4166)),"WINCOMTHAIBINH",IF(ISNUMBER(SEARCH($V$39,T4166)),"WINCOMGIALAI",IF(ISNUMBER(SEARCH($V$40,T4166)),"WINCOMHOABINH",IF(ISNUMBER(SEARCH($V$41,T4166)),"WINCOMQUANGNGAI",IF(ISNUMBER(SEARCH($V$42,T4166)),"WINCOMBINHTHUAN",IF(ISNUMBER(SEARCH($V$43,T4166)),"WINCOMDAKLAK",IF(ISNUMBER(SEARCH($V$44,T4166)),"WINCOMSOCTRANG",IF(ISNUMBER(SEARCH($V$45,T4166)),"WINCOMSONLA",IF(ISNUMBER(SEARCH($V$46,T4166)),"WINCOMKONTUM",IF(ISNUMBER(SEARCH($V$47,T4166)),"WINCOMPHUYEN",IF(ISNUMBER(SEARCH($V$48,T4166)),"WINCOMQUANGTRI",IF(ISNUMBER(SEARCH($V$49,T4166)),"WINCOMBINHDINH",IF(ISNUMBER(SEARCH($V$50,T4166)),"WINCOMCAOBANG",IF(ISNUMBER(SEARCH($V$51,T4166)),"WINCOMQUANGBINH",IF(ISNUMBER(SEARCH($V$52,T4166)),"WINCOMLAMDONG",IF(ISNUMBER(SEARCH($V$53,T4166)),"WINCOMVINHLONG",IF(ISNUMBER(SEARCH($V$54,T4166)),"WINCOMDONGTHAP",IF(ISNUMBER(SEARCH($V$55,T4166)),"WINCOMTIENGIANG",IF(ISNUMBER(SEARCH($V$56,T4166)),"WINCOMQUANGNINH",IF(ISNUMBER(SEARCH($V$1399,T4166)),"WINCOMBIENHOA",IF(ISNUMBER(SEARCH($V$1399,T4167)),"0"))))))))))))))))))))))))))))))))))))))))))))))))))))))))</f>
        <v>WINCOMBIENHOA</v>
      </c>
    </row>
    <row r="4167" spans="1:25" x14ac:dyDescent="0.2">
      <c r="A4167" t="s">
        <v>0</v>
      </c>
      <c r="B4167" t="s">
        <v>6230</v>
      </c>
      <c r="D4167" t="s">
        <v>42</v>
      </c>
      <c r="E4167" t="s">
        <v>3</v>
      </c>
      <c r="F4167" s="12">
        <v>7</v>
      </c>
      <c r="G4167" s="2">
        <v>614509</v>
      </c>
      <c r="H4167" t="s">
        <v>4</v>
      </c>
      <c r="J4167" t="s">
        <v>43</v>
      </c>
      <c r="K4167" s="9" t="str">
        <f t="shared" si="329"/>
        <v>Bắp bò muối gói 200g</v>
      </c>
      <c r="L4167" s="8" t="str">
        <f>VLOOKUP(K4167,'[1]Mã Misa'!$B$2:$D$74,2,0)</f>
        <v>Bắp bò muối 200g</v>
      </c>
      <c r="M4167" s="8" t="str">
        <f>VLOOKUP(L4167,'[1]Mã Misa'!$C$2:$D$74,2,0)</f>
        <v>BBM200</v>
      </c>
      <c r="N4167" s="2">
        <v>87787</v>
      </c>
      <c r="O4167" t="s">
        <v>6231</v>
      </c>
      <c r="P4167" s="8" t="str">
        <f t="shared" si="330"/>
        <v>0007444</v>
      </c>
      <c r="Q4167" s="8" t="e">
        <f t="shared" si="328"/>
        <v>#N/A</v>
      </c>
      <c r="R4167" s="19">
        <v>44557</v>
      </c>
      <c r="S4167" s="17" t="s">
        <v>6232</v>
      </c>
      <c r="T4167" s="8" t="str">
        <f t="shared" si="331"/>
        <v>VM+ CTO 44</v>
      </c>
      <c r="U4167" t="s">
        <v>12018</v>
      </c>
      <c r="Y4167" t="str">
        <f t="shared" si="332"/>
        <v>WINCOMCANTHO</v>
      </c>
    </row>
    <row r="4168" spans="1:25" x14ac:dyDescent="0.2">
      <c r="A4168" t="s">
        <v>0</v>
      </c>
      <c r="B4168" t="s">
        <v>6233</v>
      </c>
      <c r="D4168" t="s">
        <v>25</v>
      </c>
      <c r="E4168" t="s">
        <v>3</v>
      </c>
      <c r="F4168" s="12">
        <v>4</v>
      </c>
      <c r="G4168" s="2">
        <v>363000</v>
      </c>
      <c r="H4168" t="s">
        <v>4</v>
      </c>
      <c r="J4168" t="s">
        <v>26</v>
      </c>
      <c r="K4168" s="9" t="str">
        <f t="shared" si="329"/>
        <v>_Chân gà sốt cay 400g</v>
      </c>
      <c r="L4168" s="8" t="str">
        <f>VLOOKUP(K4168,'[1]Mã Misa'!$B$2:$D$74,2,0)</f>
        <v>Chân gà sốt cay 400g</v>
      </c>
      <c r="M4168" s="8" t="str">
        <f>VLOOKUP(L4168,'[1]Mã Misa'!$C$2:$D$74,2,0)</f>
        <v>CGSC400</v>
      </c>
      <c r="N4168" s="2">
        <v>90750</v>
      </c>
      <c r="O4168" t="s">
        <v>6234</v>
      </c>
      <c r="P4168" s="8" t="str">
        <f t="shared" si="330"/>
        <v>0001352</v>
      </c>
      <c r="Q4168" s="8" t="e">
        <f t="shared" si="328"/>
        <v>#N/A</v>
      </c>
      <c r="R4168" s="19">
        <v>44557</v>
      </c>
      <c r="S4168" s="17" t="s">
        <v>2835</v>
      </c>
      <c r="T4168" s="8" t="str">
        <f t="shared" si="331"/>
        <v>VM+ TQG 28</v>
      </c>
      <c r="U4168" t="s">
        <v>11299</v>
      </c>
      <c r="Y4168" t="str">
        <f t="shared" si="332"/>
        <v>WINCOMTUYENQUANG</v>
      </c>
    </row>
    <row r="4169" spans="1:25" x14ac:dyDescent="0.2">
      <c r="A4169" t="s">
        <v>0</v>
      </c>
      <c r="B4169" t="s">
        <v>6235</v>
      </c>
      <c r="D4169" t="s">
        <v>42</v>
      </c>
      <c r="E4169" t="s">
        <v>3</v>
      </c>
      <c r="F4169" s="12">
        <v>10</v>
      </c>
      <c r="G4169" s="2">
        <v>877870</v>
      </c>
      <c r="H4169" t="s">
        <v>4</v>
      </c>
      <c r="J4169" t="s">
        <v>43</v>
      </c>
      <c r="K4169" s="9" t="str">
        <f t="shared" si="329"/>
        <v>Bắp bò muối gói 200g</v>
      </c>
      <c r="L4169" s="8" t="str">
        <f>VLOOKUP(K4169,'[1]Mã Misa'!$B$2:$D$74,2,0)</f>
        <v>Bắp bò muối 200g</v>
      </c>
      <c r="M4169" s="8" t="str">
        <f>VLOOKUP(L4169,'[1]Mã Misa'!$C$2:$D$74,2,0)</f>
        <v>BBM200</v>
      </c>
      <c r="N4169" s="2">
        <v>87787</v>
      </c>
      <c r="O4169" t="s">
        <v>6236</v>
      </c>
      <c r="P4169" s="8" t="str">
        <f t="shared" si="330"/>
        <v>0021369</v>
      </c>
      <c r="Q4169" s="8" t="e">
        <f t="shared" si="328"/>
        <v>#N/A</v>
      </c>
      <c r="R4169" s="19">
        <v>44557</v>
      </c>
      <c r="S4169" s="17" t="s">
        <v>3429</v>
      </c>
      <c r="T4169" s="8" t="str">
        <f t="shared" si="331"/>
        <v>VM+ DNG 84</v>
      </c>
      <c r="U4169" t="s">
        <v>11438</v>
      </c>
      <c r="Y4169" t="str">
        <f t="shared" si="332"/>
        <v>WINCOMDANANG</v>
      </c>
    </row>
    <row r="4170" spans="1:25" x14ac:dyDescent="0.2">
      <c r="A4170" t="s">
        <v>0</v>
      </c>
      <c r="B4170" t="s">
        <v>6237</v>
      </c>
      <c r="D4170" t="s">
        <v>42</v>
      </c>
      <c r="E4170" t="s">
        <v>3</v>
      </c>
      <c r="F4170" s="12">
        <v>15</v>
      </c>
      <c r="G4170" s="2">
        <v>1316805</v>
      </c>
      <c r="H4170" t="s">
        <v>4</v>
      </c>
      <c r="J4170" t="s">
        <v>43</v>
      </c>
      <c r="K4170" s="9" t="str">
        <f t="shared" si="329"/>
        <v>Bắp bò muối gói 200g</v>
      </c>
      <c r="L4170" s="8" t="str">
        <f>VLOOKUP(K4170,'[1]Mã Misa'!$B$2:$D$74,2,0)</f>
        <v>Bắp bò muối 200g</v>
      </c>
      <c r="M4170" s="8" t="str">
        <f>VLOOKUP(L4170,'[1]Mã Misa'!$C$2:$D$74,2,0)</f>
        <v>BBM200</v>
      </c>
      <c r="N4170" s="2">
        <v>87787</v>
      </c>
      <c r="O4170" t="s">
        <v>6238</v>
      </c>
      <c r="P4170" s="8" t="str">
        <f t="shared" si="330"/>
        <v>0048856</v>
      </c>
      <c r="Q4170" s="8" t="e">
        <f t="shared" si="328"/>
        <v>#N/A</v>
      </c>
      <c r="R4170" s="19">
        <v>44557</v>
      </c>
      <c r="S4170" s="17" t="s">
        <v>6239</v>
      </c>
      <c r="T4170" s="8" t="str">
        <f t="shared" si="331"/>
        <v>VM+ HCM 57</v>
      </c>
      <c r="U4170" t="s">
        <v>12019</v>
      </c>
      <c r="Y4170" t="str">
        <f t="shared" si="332"/>
        <v>WINCOMHOCHIMINH</v>
      </c>
    </row>
    <row r="4171" spans="1:25" x14ac:dyDescent="0.2">
      <c r="A4171" t="s">
        <v>0</v>
      </c>
      <c r="B4171" t="s">
        <v>6240</v>
      </c>
      <c r="D4171" t="s">
        <v>42</v>
      </c>
      <c r="E4171" t="s">
        <v>3</v>
      </c>
      <c r="F4171" s="12">
        <v>5</v>
      </c>
      <c r="G4171" s="2">
        <v>438935</v>
      </c>
      <c r="H4171" t="s">
        <v>4</v>
      </c>
      <c r="J4171" t="s">
        <v>43</v>
      </c>
      <c r="K4171" s="9" t="str">
        <f t="shared" si="329"/>
        <v>Bắp bò muối gói 200g</v>
      </c>
      <c r="L4171" s="8" t="str">
        <f>VLOOKUP(K4171,'[1]Mã Misa'!$B$2:$D$74,2,0)</f>
        <v>Bắp bò muối 200g</v>
      </c>
      <c r="M4171" s="8" t="str">
        <f>VLOOKUP(L4171,'[1]Mã Misa'!$C$2:$D$74,2,0)</f>
        <v>BBM200</v>
      </c>
      <c r="N4171" s="2">
        <v>87787</v>
      </c>
      <c r="O4171" t="s">
        <v>6241</v>
      </c>
      <c r="P4171" s="8" t="str">
        <f t="shared" si="330"/>
        <v>0006060</v>
      </c>
      <c r="Q4171" s="8" t="e">
        <f t="shared" si="328"/>
        <v>#N/A</v>
      </c>
      <c r="R4171" s="19">
        <v>44557</v>
      </c>
      <c r="S4171" s="17" t="s">
        <v>1469</v>
      </c>
      <c r="T4171" s="8" t="str">
        <f t="shared" si="331"/>
        <v>VM+ THA 52</v>
      </c>
      <c r="U4171" t="s">
        <v>10933</v>
      </c>
      <c r="Y4171" t="str">
        <f t="shared" si="332"/>
        <v>WINCOMTHANHHOA</v>
      </c>
    </row>
    <row r="4172" spans="1:25" x14ac:dyDescent="0.2">
      <c r="A4172" t="s">
        <v>0</v>
      </c>
      <c r="B4172" t="s">
        <v>6242</v>
      </c>
      <c r="D4172" t="s">
        <v>42</v>
      </c>
      <c r="E4172" t="s">
        <v>3</v>
      </c>
      <c r="F4172" s="12">
        <v>4</v>
      </c>
      <c r="G4172" s="2">
        <v>351148</v>
      </c>
      <c r="H4172" t="s">
        <v>4</v>
      </c>
      <c r="J4172" t="s">
        <v>43</v>
      </c>
      <c r="K4172" s="9" t="str">
        <f t="shared" si="329"/>
        <v>Bắp bò muối gói 200g</v>
      </c>
      <c r="L4172" s="8" t="str">
        <f>VLOOKUP(K4172,'[1]Mã Misa'!$B$2:$D$74,2,0)</f>
        <v>Bắp bò muối 200g</v>
      </c>
      <c r="M4172" s="8" t="str">
        <f>VLOOKUP(L4172,'[1]Mã Misa'!$C$2:$D$74,2,0)</f>
        <v>BBM200</v>
      </c>
      <c r="N4172" s="2">
        <v>87787</v>
      </c>
      <c r="O4172" t="s">
        <v>6243</v>
      </c>
      <c r="P4172" s="8" t="str">
        <f t="shared" si="330"/>
        <v>0164873</v>
      </c>
      <c r="Q4172" s="8" t="e">
        <f t="shared" si="328"/>
        <v>#N/A</v>
      </c>
      <c r="R4172" s="19">
        <v>44557</v>
      </c>
      <c r="S4172" s="17" t="s">
        <v>1993</v>
      </c>
      <c r="T4172" s="8" t="str">
        <f t="shared" si="331"/>
        <v>VM+ HNI 18</v>
      </c>
      <c r="U4172" t="s">
        <v>11076</v>
      </c>
      <c r="Y4172" t="str">
        <f t="shared" si="332"/>
        <v>WINCOMHANOI</v>
      </c>
    </row>
    <row r="4173" spans="1:25" x14ac:dyDescent="0.2">
      <c r="A4173" t="s">
        <v>0</v>
      </c>
      <c r="B4173" t="s">
        <v>6244</v>
      </c>
      <c r="D4173" t="s">
        <v>11</v>
      </c>
      <c r="E4173" t="s">
        <v>3</v>
      </c>
      <c r="F4173" s="12">
        <v>1</v>
      </c>
      <c r="G4173" s="2">
        <v>50182</v>
      </c>
      <c r="H4173" t="s">
        <v>4</v>
      </c>
      <c r="J4173" t="s">
        <v>12</v>
      </c>
      <c r="K4173" s="9" t="str">
        <f t="shared" si="329"/>
        <v>Giò tai lưỡi xào gói 250g</v>
      </c>
      <c r="L4173" s="8" t="str">
        <f>VLOOKUP(K4173,'[1]Mã Misa'!$B$2:$D$74,2,0)</f>
        <v>Giò Tai Lưỡi Xào 250g</v>
      </c>
      <c r="M4173" s="8" t="str">
        <f>VLOOKUP(L4173,'[1]Mã Misa'!$C$2:$D$74,2,0)</f>
        <v>GTLX250G</v>
      </c>
      <c r="N4173" s="2">
        <v>50182</v>
      </c>
      <c r="O4173" t="s">
        <v>6245</v>
      </c>
      <c r="P4173" s="8" t="str">
        <f t="shared" si="330"/>
        <v>0164874</v>
      </c>
      <c r="Q4173" s="8" t="e">
        <f t="shared" si="328"/>
        <v>#N/A</v>
      </c>
      <c r="R4173" s="19">
        <v>44557</v>
      </c>
      <c r="S4173" s="17" t="s">
        <v>1646</v>
      </c>
      <c r="T4173" s="8" t="str">
        <f t="shared" si="331"/>
        <v>VM+ HNI Đì</v>
      </c>
      <c r="U4173" t="s">
        <v>10983</v>
      </c>
      <c r="Y4173" t="str">
        <f t="shared" si="332"/>
        <v>WINCOMHANOI</v>
      </c>
    </row>
    <row r="4174" spans="1:25" x14ac:dyDescent="0.2">
      <c r="A4174" t="s">
        <v>0</v>
      </c>
      <c r="B4174" t="s">
        <v>6244</v>
      </c>
      <c r="D4174" t="s">
        <v>27</v>
      </c>
      <c r="E4174" t="s">
        <v>3</v>
      </c>
      <c r="F4174" s="12">
        <v>2</v>
      </c>
      <c r="G4174" s="2">
        <v>122100</v>
      </c>
      <c r="H4174" t="s">
        <v>4</v>
      </c>
      <c r="J4174" t="s">
        <v>28</v>
      </c>
      <c r="K4174" s="9" t="str">
        <f t="shared" si="329"/>
        <v>_Giò sụn gà 250g</v>
      </c>
      <c r="L4174" s="8" t="str">
        <f>VLOOKUP(K4174,'[1]Mã Misa'!$B$2:$D$74,2,0)</f>
        <v>Giò sụn gà 250g</v>
      </c>
      <c r="M4174" s="8" t="str">
        <f>VLOOKUP(L4174,'[1]Mã Misa'!$C$2:$D$74,2,0)</f>
        <v>GSG250</v>
      </c>
      <c r="N4174" s="2">
        <v>61050</v>
      </c>
      <c r="O4174" t="s">
        <v>6245</v>
      </c>
      <c r="P4174" s="8" t="str">
        <f t="shared" si="330"/>
        <v>0164874</v>
      </c>
      <c r="Q4174" s="8" t="e">
        <f t="shared" si="328"/>
        <v>#N/A</v>
      </c>
      <c r="R4174" s="19">
        <v>44557</v>
      </c>
      <c r="S4174" s="17" t="s">
        <v>1646</v>
      </c>
      <c r="T4174" s="8" t="str">
        <f t="shared" si="331"/>
        <v>VM+ HNI Đì</v>
      </c>
      <c r="U4174" t="s">
        <v>10983</v>
      </c>
      <c r="Y4174" t="str">
        <f t="shared" si="332"/>
        <v>WINCOMHANOI</v>
      </c>
    </row>
    <row r="4175" spans="1:25" x14ac:dyDescent="0.2">
      <c r="A4175" t="s">
        <v>0</v>
      </c>
      <c r="B4175" t="s">
        <v>6246</v>
      </c>
      <c r="D4175" t="s">
        <v>42</v>
      </c>
      <c r="E4175" t="s">
        <v>3</v>
      </c>
      <c r="F4175" s="12">
        <v>3</v>
      </c>
      <c r="G4175" s="2">
        <v>263361</v>
      </c>
      <c r="H4175" t="s">
        <v>4</v>
      </c>
      <c r="J4175" t="s">
        <v>43</v>
      </c>
      <c r="K4175" s="9" t="str">
        <f t="shared" si="329"/>
        <v>Bắp bò muối gói 200g</v>
      </c>
      <c r="L4175" s="8" t="str">
        <f>VLOOKUP(K4175,'[1]Mã Misa'!$B$2:$D$74,2,0)</f>
        <v>Bắp bò muối 200g</v>
      </c>
      <c r="M4175" s="8" t="str">
        <f>VLOOKUP(L4175,'[1]Mã Misa'!$C$2:$D$74,2,0)</f>
        <v>BBM200</v>
      </c>
      <c r="N4175" s="2">
        <v>87787</v>
      </c>
      <c r="O4175" t="s">
        <v>6247</v>
      </c>
      <c r="P4175" s="8" t="str">
        <f t="shared" si="330"/>
        <v>0012438</v>
      </c>
      <c r="Q4175" s="8" t="e">
        <f t="shared" si="328"/>
        <v>#N/A</v>
      </c>
      <c r="R4175" s="19">
        <v>44557</v>
      </c>
      <c r="S4175" s="17" t="s">
        <v>6248</v>
      </c>
      <c r="T4175" s="8" t="str">
        <f t="shared" si="331"/>
        <v>VM+ HPG 62</v>
      </c>
      <c r="U4175" t="s">
        <v>12020</v>
      </c>
      <c r="Y4175" t="str">
        <f t="shared" si="332"/>
        <v>WINCOMHAIPHONG</v>
      </c>
    </row>
    <row r="4176" spans="1:25" x14ac:dyDescent="0.2">
      <c r="A4176" t="s">
        <v>0</v>
      </c>
      <c r="B4176" t="s">
        <v>6249</v>
      </c>
      <c r="D4176" t="s">
        <v>42</v>
      </c>
      <c r="E4176" t="s">
        <v>3</v>
      </c>
      <c r="F4176" s="12">
        <v>2</v>
      </c>
      <c r="G4176" s="2">
        <v>175574</v>
      </c>
      <c r="H4176" t="s">
        <v>4</v>
      </c>
      <c r="J4176" t="s">
        <v>43</v>
      </c>
      <c r="K4176" s="9" t="str">
        <f t="shared" si="329"/>
        <v>Bắp bò muối gói 200g</v>
      </c>
      <c r="L4176" s="8" t="str">
        <f>VLOOKUP(K4176,'[1]Mã Misa'!$B$2:$D$74,2,0)</f>
        <v>Bắp bò muối 200g</v>
      </c>
      <c r="M4176" s="8" t="str">
        <f>VLOOKUP(L4176,'[1]Mã Misa'!$C$2:$D$74,2,0)</f>
        <v>BBM200</v>
      </c>
      <c r="N4176" s="2">
        <v>87787</v>
      </c>
      <c r="O4176" t="s">
        <v>6250</v>
      </c>
      <c r="P4176" s="8" t="str">
        <f t="shared" si="330"/>
        <v>0164875</v>
      </c>
      <c r="Q4176" s="8" t="e">
        <f t="shared" si="328"/>
        <v>#N/A</v>
      </c>
      <c r="R4176" s="19">
        <v>44557</v>
      </c>
      <c r="S4176" s="17" t="s">
        <v>6251</v>
      </c>
      <c r="T4176" s="8" t="str">
        <f t="shared" si="331"/>
        <v>VM+ HNI 30</v>
      </c>
      <c r="U4176" t="s">
        <v>12021</v>
      </c>
      <c r="Y4176" t="str">
        <f t="shared" si="332"/>
        <v>WINCOMHANOI</v>
      </c>
    </row>
    <row r="4177" spans="1:25" x14ac:dyDescent="0.2">
      <c r="A4177" t="s">
        <v>0</v>
      </c>
      <c r="B4177" t="s">
        <v>6252</v>
      </c>
      <c r="D4177" t="s">
        <v>42</v>
      </c>
      <c r="E4177" t="s">
        <v>3</v>
      </c>
      <c r="F4177" s="12">
        <v>9</v>
      </c>
      <c r="G4177" s="2">
        <v>790083</v>
      </c>
      <c r="H4177" t="s">
        <v>4</v>
      </c>
      <c r="J4177" t="s">
        <v>43</v>
      </c>
      <c r="K4177" s="9" t="str">
        <f t="shared" si="329"/>
        <v>Bắp bò muối gói 200g</v>
      </c>
      <c r="L4177" s="8" t="str">
        <f>VLOOKUP(K4177,'[1]Mã Misa'!$B$2:$D$74,2,0)</f>
        <v>Bắp bò muối 200g</v>
      </c>
      <c r="M4177" s="8" t="str">
        <f>VLOOKUP(L4177,'[1]Mã Misa'!$C$2:$D$74,2,0)</f>
        <v>BBM200</v>
      </c>
      <c r="N4177" s="2">
        <v>87787</v>
      </c>
      <c r="O4177" t="s">
        <v>6253</v>
      </c>
      <c r="P4177" s="8" t="str">
        <f t="shared" si="330"/>
        <v>0048857</v>
      </c>
      <c r="Q4177" s="8" t="e">
        <f t="shared" si="328"/>
        <v>#N/A</v>
      </c>
      <c r="R4177" s="19">
        <v>44557</v>
      </c>
      <c r="S4177" s="17" t="s">
        <v>4973</v>
      </c>
      <c r="T4177" s="8" t="str">
        <f t="shared" si="331"/>
        <v>VM+ HCM 19</v>
      </c>
      <c r="U4177" t="s">
        <v>11760</v>
      </c>
      <c r="Y4177" t="str">
        <f t="shared" si="332"/>
        <v>WINCOMHOCHIMINH</v>
      </c>
    </row>
    <row r="4178" spans="1:25" x14ac:dyDescent="0.2">
      <c r="A4178" t="s">
        <v>0</v>
      </c>
      <c r="B4178" t="s">
        <v>6254</v>
      </c>
      <c r="D4178" t="s">
        <v>42</v>
      </c>
      <c r="E4178" t="s">
        <v>3</v>
      </c>
      <c r="F4178" s="12">
        <v>4</v>
      </c>
      <c r="G4178" s="2">
        <v>351148</v>
      </c>
      <c r="H4178" t="s">
        <v>4</v>
      </c>
      <c r="J4178" t="s">
        <v>43</v>
      </c>
      <c r="K4178" s="9" t="str">
        <f t="shared" si="329"/>
        <v>Bắp bò muối gói 200g</v>
      </c>
      <c r="L4178" s="8" t="str">
        <f>VLOOKUP(K4178,'[1]Mã Misa'!$B$2:$D$74,2,0)</f>
        <v>Bắp bò muối 200g</v>
      </c>
      <c r="M4178" s="8" t="str">
        <f>VLOOKUP(L4178,'[1]Mã Misa'!$C$2:$D$74,2,0)</f>
        <v>BBM200</v>
      </c>
      <c r="N4178" s="2">
        <v>87787</v>
      </c>
      <c r="O4178" t="s">
        <v>6255</v>
      </c>
      <c r="P4178" s="8" t="str">
        <f t="shared" si="330"/>
        <v>0164876</v>
      </c>
      <c r="Q4178" s="8" t="e">
        <f t="shared" si="328"/>
        <v>#N/A</v>
      </c>
      <c r="R4178" s="19">
        <v>44557</v>
      </c>
      <c r="S4178" s="17" t="s">
        <v>2765</v>
      </c>
      <c r="T4178" s="8" t="str">
        <f t="shared" si="331"/>
        <v>VM+ HNI Lô</v>
      </c>
      <c r="U4178" t="s">
        <v>11281</v>
      </c>
      <c r="Y4178" t="str">
        <f t="shared" si="332"/>
        <v>WINCOMHANOI</v>
      </c>
    </row>
    <row r="4179" spans="1:25" x14ac:dyDescent="0.2">
      <c r="A4179" t="s">
        <v>0</v>
      </c>
      <c r="B4179" t="s">
        <v>6256</v>
      </c>
      <c r="D4179" t="s">
        <v>42</v>
      </c>
      <c r="E4179" t="s">
        <v>3</v>
      </c>
      <c r="F4179" s="12">
        <v>3</v>
      </c>
      <c r="G4179" s="2">
        <v>263361</v>
      </c>
      <c r="H4179" t="s">
        <v>4</v>
      </c>
      <c r="J4179" t="s">
        <v>43</v>
      </c>
      <c r="K4179" s="9" t="str">
        <f t="shared" si="329"/>
        <v>Bắp bò muối gói 200g</v>
      </c>
      <c r="L4179" s="8" t="str">
        <f>VLOOKUP(K4179,'[1]Mã Misa'!$B$2:$D$74,2,0)</f>
        <v>Bắp bò muối 200g</v>
      </c>
      <c r="M4179" s="8" t="str">
        <f>VLOOKUP(L4179,'[1]Mã Misa'!$C$2:$D$74,2,0)</f>
        <v>BBM200</v>
      </c>
      <c r="N4179" s="2">
        <v>87787</v>
      </c>
      <c r="O4179" t="s">
        <v>6257</v>
      </c>
      <c r="P4179" s="8" t="str">
        <f t="shared" si="330"/>
        <v>0164877</v>
      </c>
      <c r="Q4179" s="8" t="e">
        <f t="shared" si="328"/>
        <v>#N/A</v>
      </c>
      <c r="R4179" s="19">
        <v>44557</v>
      </c>
      <c r="S4179" s="17" t="s">
        <v>3079</v>
      </c>
      <c r="T4179" s="8" t="str">
        <f t="shared" si="331"/>
        <v>VM+ HNI S1</v>
      </c>
      <c r="U4179" t="s">
        <v>11353</v>
      </c>
      <c r="Y4179" t="str">
        <f t="shared" si="332"/>
        <v>WINCOMHANOI</v>
      </c>
    </row>
    <row r="4180" spans="1:25" x14ac:dyDescent="0.2">
      <c r="A4180" t="s">
        <v>0</v>
      </c>
      <c r="B4180" t="s">
        <v>6258</v>
      </c>
      <c r="D4180" t="s">
        <v>42</v>
      </c>
      <c r="E4180" t="s">
        <v>3</v>
      </c>
      <c r="F4180" s="12">
        <v>4</v>
      </c>
      <c r="G4180" s="2">
        <v>351148</v>
      </c>
      <c r="H4180" t="s">
        <v>4</v>
      </c>
      <c r="J4180" t="s">
        <v>43</v>
      </c>
      <c r="K4180" s="9" t="str">
        <f t="shared" si="329"/>
        <v>Bắp bò muối gói 200g</v>
      </c>
      <c r="L4180" s="8" t="str">
        <f>VLOOKUP(K4180,'[1]Mã Misa'!$B$2:$D$74,2,0)</f>
        <v>Bắp bò muối 200g</v>
      </c>
      <c r="M4180" s="8" t="str">
        <f>VLOOKUP(L4180,'[1]Mã Misa'!$C$2:$D$74,2,0)</f>
        <v>BBM200</v>
      </c>
      <c r="N4180" s="2">
        <v>87787</v>
      </c>
      <c r="O4180" t="s">
        <v>6259</v>
      </c>
      <c r="P4180" s="8" t="str">
        <f t="shared" si="330"/>
        <v>0001040</v>
      </c>
      <c r="Q4180" s="8" t="e">
        <f t="shared" si="328"/>
        <v>#N/A</v>
      </c>
      <c r="R4180" s="19">
        <v>44557</v>
      </c>
      <c r="S4180" s="17" t="s">
        <v>544</v>
      </c>
      <c r="T4180" s="8" t="str">
        <f t="shared" si="331"/>
        <v>VM+ QNM 45</v>
      </c>
      <c r="U4180" t="s">
        <v>10666</v>
      </c>
      <c r="Y4180" t="str">
        <f t="shared" si="332"/>
        <v>WINCOMQUANGNAM</v>
      </c>
    </row>
    <row r="4181" spans="1:25" x14ac:dyDescent="0.2">
      <c r="A4181" t="s">
        <v>0</v>
      </c>
      <c r="B4181" t="s">
        <v>6258</v>
      </c>
      <c r="D4181" t="s">
        <v>121</v>
      </c>
      <c r="E4181" t="s">
        <v>3</v>
      </c>
      <c r="F4181" s="12">
        <v>1</v>
      </c>
      <c r="G4181" s="2">
        <v>73431</v>
      </c>
      <c r="H4181" t="s">
        <v>4</v>
      </c>
      <c r="J4181" t="s">
        <v>122</v>
      </c>
      <c r="K4181" s="9" t="str">
        <f t="shared" si="329"/>
        <v>Chân giò heo muối gói 300g</v>
      </c>
      <c r="L4181" s="8" t="str">
        <f>VLOOKUP(K4181,'[1]Mã Misa'!$B$2:$D$74,2,0)</f>
        <v>Chân giò heo muối 300g</v>
      </c>
      <c r="M4181" s="8" t="str">
        <f>VLOOKUP(L4181,'[1]Mã Misa'!$C$2:$D$74,2,0)</f>
        <v>CGM300</v>
      </c>
      <c r="N4181" s="2">
        <v>73431</v>
      </c>
      <c r="O4181" t="s">
        <v>6259</v>
      </c>
      <c r="P4181" s="8" t="str">
        <f t="shared" si="330"/>
        <v>0001040</v>
      </c>
      <c r="Q4181" s="8" t="e">
        <f t="shared" si="328"/>
        <v>#N/A</v>
      </c>
      <c r="R4181" s="19">
        <v>44557</v>
      </c>
      <c r="S4181" s="17" t="s">
        <v>544</v>
      </c>
      <c r="T4181" s="8" t="str">
        <f t="shared" si="331"/>
        <v>VM+ QNM 45</v>
      </c>
      <c r="U4181" t="s">
        <v>10666</v>
      </c>
      <c r="Y4181" t="str">
        <f t="shared" si="332"/>
        <v>WINCOMQUANGNAM</v>
      </c>
    </row>
    <row r="4182" spans="1:25" x14ac:dyDescent="0.2">
      <c r="A4182" t="s">
        <v>0</v>
      </c>
      <c r="B4182" t="s">
        <v>6260</v>
      </c>
      <c r="D4182" t="s">
        <v>42</v>
      </c>
      <c r="E4182" t="s">
        <v>3</v>
      </c>
      <c r="F4182" s="12">
        <v>14</v>
      </c>
      <c r="G4182" s="2">
        <v>1229018</v>
      </c>
      <c r="H4182" t="s">
        <v>4</v>
      </c>
      <c r="J4182" t="s">
        <v>43</v>
      </c>
      <c r="K4182" s="9" t="str">
        <f t="shared" si="329"/>
        <v>Bắp bò muối gói 200g</v>
      </c>
      <c r="L4182" s="8" t="str">
        <f>VLOOKUP(K4182,'[1]Mã Misa'!$B$2:$D$74,2,0)</f>
        <v>Bắp bò muối 200g</v>
      </c>
      <c r="M4182" s="8" t="str">
        <f>VLOOKUP(L4182,'[1]Mã Misa'!$C$2:$D$74,2,0)</f>
        <v>BBM200</v>
      </c>
      <c r="N4182" s="2">
        <v>87787</v>
      </c>
      <c r="O4182" t="s">
        <v>6261</v>
      </c>
      <c r="P4182" s="8" t="str">
        <f t="shared" si="330"/>
        <v>0048858</v>
      </c>
      <c r="Q4182" s="8" t="e">
        <f t="shared" si="328"/>
        <v>#N/A</v>
      </c>
      <c r="R4182" s="19">
        <v>44557</v>
      </c>
      <c r="S4182" s="17" t="s">
        <v>781</v>
      </c>
      <c r="T4182" s="8" t="str">
        <f t="shared" si="331"/>
        <v>VM+ HCM 26</v>
      </c>
      <c r="U4182" t="s">
        <v>10737</v>
      </c>
      <c r="Y4182" t="str">
        <f t="shared" si="332"/>
        <v>WINCOMHOCHIMINH</v>
      </c>
    </row>
    <row r="4183" spans="1:25" x14ac:dyDescent="0.2">
      <c r="A4183" t="s">
        <v>0</v>
      </c>
      <c r="B4183" t="s">
        <v>6262</v>
      </c>
      <c r="D4183" t="s">
        <v>42</v>
      </c>
      <c r="E4183" t="s">
        <v>3</v>
      </c>
      <c r="F4183" s="12">
        <v>2</v>
      </c>
      <c r="G4183" s="2">
        <v>175574</v>
      </c>
      <c r="H4183" t="s">
        <v>4</v>
      </c>
      <c r="J4183" t="s">
        <v>43</v>
      </c>
      <c r="K4183" s="9" t="str">
        <f t="shared" si="329"/>
        <v>Bắp bò muối gói 200g</v>
      </c>
      <c r="L4183" s="8" t="str">
        <f>VLOOKUP(K4183,'[1]Mã Misa'!$B$2:$D$74,2,0)</f>
        <v>Bắp bò muối 200g</v>
      </c>
      <c r="M4183" s="8" t="str">
        <f>VLOOKUP(L4183,'[1]Mã Misa'!$C$2:$D$74,2,0)</f>
        <v>BBM200</v>
      </c>
      <c r="N4183" s="2">
        <v>87787</v>
      </c>
      <c r="O4183" t="s">
        <v>6263</v>
      </c>
      <c r="P4183" s="8" t="str">
        <f t="shared" si="330"/>
        <v>0001152</v>
      </c>
      <c r="Q4183" s="8" t="e">
        <f t="shared" si="328"/>
        <v>#N/A</v>
      </c>
      <c r="R4183" s="19">
        <v>44557</v>
      </c>
      <c r="S4183" s="17" t="s">
        <v>471</v>
      </c>
      <c r="T4183" s="8" t="str">
        <f t="shared" si="331"/>
        <v>VM+ GLI 47</v>
      </c>
      <c r="U4183" t="s">
        <v>10645</v>
      </c>
      <c r="Y4183" t="str">
        <f t="shared" si="332"/>
        <v>WINCOMGIALAI</v>
      </c>
    </row>
    <row r="4184" spans="1:25" x14ac:dyDescent="0.2">
      <c r="A4184" t="s">
        <v>0</v>
      </c>
      <c r="B4184" t="s">
        <v>6264</v>
      </c>
      <c r="D4184" t="s">
        <v>27</v>
      </c>
      <c r="E4184" t="s">
        <v>3</v>
      </c>
      <c r="F4184" s="12">
        <v>4</v>
      </c>
      <c r="G4184" s="2">
        <v>244200</v>
      </c>
      <c r="H4184" t="s">
        <v>4</v>
      </c>
      <c r="J4184" t="s">
        <v>28</v>
      </c>
      <c r="K4184" s="9" t="str">
        <f t="shared" si="329"/>
        <v>_Giò sụn gà 250g</v>
      </c>
      <c r="L4184" s="8" t="str">
        <f>VLOOKUP(K4184,'[1]Mã Misa'!$B$2:$D$74,2,0)</f>
        <v>Giò sụn gà 250g</v>
      </c>
      <c r="M4184" s="8" t="str">
        <f>VLOOKUP(L4184,'[1]Mã Misa'!$C$2:$D$74,2,0)</f>
        <v>GSG250</v>
      </c>
      <c r="N4184" s="2">
        <v>61050</v>
      </c>
      <c r="O4184" t="s">
        <v>6265</v>
      </c>
      <c r="P4184" s="8" t="str">
        <f t="shared" si="330"/>
        <v>0048859</v>
      </c>
      <c r="Q4184" s="8" t="e">
        <f t="shared" si="328"/>
        <v>#N/A</v>
      </c>
      <c r="R4184" s="19">
        <v>44557</v>
      </c>
      <c r="S4184" s="17" t="s">
        <v>6266</v>
      </c>
      <c r="T4184" s="8" t="str">
        <f t="shared" si="331"/>
        <v>VM+ HCM 15</v>
      </c>
      <c r="U4184" t="s">
        <v>12022</v>
      </c>
      <c r="Y4184" t="str">
        <f t="shared" si="332"/>
        <v>WINCOMHOCHIMINH</v>
      </c>
    </row>
    <row r="4185" spans="1:25" x14ac:dyDescent="0.2">
      <c r="A4185" t="s">
        <v>0</v>
      </c>
      <c r="B4185" t="s">
        <v>6264</v>
      </c>
      <c r="D4185" t="s">
        <v>11</v>
      </c>
      <c r="E4185" t="s">
        <v>3</v>
      </c>
      <c r="F4185" s="12">
        <v>2</v>
      </c>
      <c r="G4185" s="2">
        <v>100364</v>
      </c>
      <c r="H4185" t="s">
        <v>4</v>
      </c>
      <c r="J4185" t="s">
        <v>12</v>
      </c>
      <c r="K4185" s="9" t="str">
        <f t="shared" si="329"/>
        <v>Giò tai lưỡi xào gói 250g</v>
      </c>
      <c r="L4185" s="8" t="str">
        <f>VLOOKUP(K4185,'[1]Mã Misa'!$B$2:$D$74,2,0)</f>
        <v>Giò Tai Lưỡi Xào 250g</v>
      </c>
      <c r="M4185" s="8" t="str">
        <f>VLOOKUP(L4185,'[1]Mã Misa'!$C$2:$D$74,2,0)</f>
        <v>GTLX250G</v>
      </c>
      <c r="N4185" s="2">
        <v>50182</v>
      </c>
      <c r="O4185" t="s">
        <v>6265</v>
      </c>
      <c r="P4185" s="8" t="str">
        <f t="shared" si="330"/>
        <v>0048859</v>
      </c>
      <c r="Q4185" s="8" t="e">
        <f t="shared" si="328"/>
        <v>#N/A</v>
      </c>
      <c r="R4185" s="19">
        <v>44557</v>
      </c>
      <c r="S4185" s="17" t="s">
        <v>6266</v>
      </c>
      <c r="T4185" s="8" t="str">
        <f t="shared" si="331"/>
        <v>VM+ HCM 15</v>
      </c>
      <c r="U4185" t="s">
        <v>12022</v>
      </c>
      <c r="Y4185" t="str">
        <f t="shared" si="332"/>
        <v>WINCOMHOCHIMINH</v>
      </c>
    </row>
    <row r="4186" spans="1:25" x14ac:dyDescent="0.2">
      <c r="A4186" t="s">
        <v>0</v>
      </c>
      <c r="B4186" t="s">
        <v>6264</v>
      </c>
      <c r="D4186" t="s">
        <v>2</v>
      </c>
      <c r="E4186" t="s">
        <v>3</v>
      </c>
      <c r="F4186" s="12">
        <v>3</v>
      </c>
      <c r="G4186" s="2">
        <v>212850</v>
      </c>
      <c r="H4186" t="s">
        <v>4</v>
      </c>
      <c r="J4186" t="s">
        <v>5</v>
      </c>
      <c r="K4186" s="9" t="str">
        <f t="shared" si="329"/>
        <v>_Chả nướng 300g</v>
      </c>
      <c r="L4186" s="8" t="str">
        <f>VLOOKUP(K4186,'[1]Mã Misa'!$B$2:$D$74,2,0)</f>
        <v>Chả nướng 300g</v>
      </c>
      <c r="M4186" s="8" t="str">
        <f>VLOOKUP(L4186,'[1]Mã Misa'!$C$2:$D$74,2,0)</f>
        <v>CN300</v>
      </c>
      <c r="N4186" s="2">
        <v>70950</v>
      </c>
      <c r="O4186" t="s">
        <v>6265</v>
      </c>
      <c r="P4186" s="8" t="str">
        <f t="shared" si="330"/>
        <v>0048859</v>
      </c>
      <c r="Q4186" s="8" t="e">
        <f t="shared" si="328"/>
        <v>#N/A</v>
      </c>
      <c r="R4186" s="19">
        <v>44557</v>
      </c>
      <c r="S4186" s="17" t="s">
        <v>6266</v>
      </c>
      <c r="T4186" s="8" t="str">
        <f t="shared" si="331"/>
        <v>VM+ HCM 15</v>
      </c>
      <c r="U4186" t="s">
        <v>12022</v>
      </c>
      <c r="Y4186" t="str">
        <f t="shared" si="332"/>
        <v>WINCOMHOCHIMINH</v>
      </c>
    </row>
    <row r="4187" spans="1:25" x14ac:dyDescent="0.2">
      <c r="A4187" t="s">
        <v>0</v>
      </c>
      <c r="B4187" t="s">
        <v>6264</v>
      </c>
      <c r="D4187" t="s">
        <v>40</v>
      </c>
      <c r="E4187" t="s">
        <v>3</v>
      </c>
      <c r="F4187" s="12">
        <v>3</v>
      </c>
      <c r="G4187" s="2">
        <v>178200</v>
      </c>
      <c r="H4187" t="s">
        <v>4</v>
      </c>
      <c r="J4187" t="s">
        <v>41</v>
      </c>
      <c r="K4187" s="9" t="str">
        <f t="shared" si="329"/>
        <v>_Giò lụa 250g</v>
      </c>
      <c r="L4187" s="8" t="str">
        <f>VLOOKUP(K4187,'[1]Mã Misa'!$B$2:$D$74,2,0)</f>
        <v>Giò lụa 250g</v>
      </c>
      <c r="M4187" s="8" t="str">
        <f>VLOOKUP(L4187,'[1]Mã Misa'!$C$2:$D$74,2,0)</f>
        <v>GL250</v>
      </c>
      <c r="N4187" s="2">
        <v>59400</v>
      </c>
      <c r="O4187" t="s">
        <v>6265</v>
      </c>
      <c r="P4187" s="8" t="str">
        <f t="shared" si="330"/>
        <v>0048859</v>
      </c>
      <c r="Q4187" s="8" t="e">
        <f t="shared" si="328"/>
        <v>#N/A</v>
      </c>
      <c r="R4187" s="19">
        <v>44557</v>
      </c>
      <c r="S4187" s="17" t="s">
        <v>6266</v>
      </c>
      <c r="T4187" s="8" t="str">
        <f t="shared" si="331"/>
        <v>VM+ HCM 15</v>
      </c>
      <c r="U4187" t="s">
        <v>12022</v>
      </c>
      <c r="Y4187" t="str">
        <f t="shared" si="332"/>
        <v>WINCOMHOCHIMINH</v>
      </c>
    </row>
    <row r="4188" spans="1:25" x14ac:dyDescent="0.2">
      <c r="A4188" t="s">
        <v>0</v>
      </c>
      <c r="B4188" t="s">
        <v>6264</v>
      </c>
      <c r="D4188" t="s">
        <v>47</v>
      </c>
      <c r="E4188" t="s">
        <v>3</v>
      </c>
      <c r="F4188" s="12">
        <v>8</v>
      </c>
      <c r="G4188" s="2">
        <v>444760</v>
      </c>
      <c r="H4188" t="s">
        <v>4</v>
      </c>
      <c r="J4188" t="s">
        <v>48</v>
      </c>
      <c r="K4188" s="9" t="str">
        <f t="shared" si="329"/>
        <v>Tai heo muối gói 200g</v>
      </c>
      <c r="L4188" s="8" t="str">
        <f>VLOOKUP(K4188,'[1]Mã Misa'!$B$2:$D$74,2,0)</f>
        <v>Tai heo muối 200g</v>
      </c>
      <c r="M4188" s="8" t="str">
        <f>VLOOKUP(L4188,'[1]Mã Misa'!$C$2:$D$74,2,0)</f>
        <v>TH200</v>
      </c>
      <c r="N4188" s="2">
        <v>55595</v>
      </c>
      <c r="O4188" t="s">
        <v>6265</v>
      </c>
      <c r="P4188" s="8" t="str">
        <f t="shared" si="330"/>
        <v>0048859</v>
      </c>
      <c r="Q4188" s="8" t="e">
        <f t="shared" si="328"/>
        <v>#N/A</v>
      </c>
      <c r="R4188" s="19">
        <v>44557</v>
      </c>
      <c r="S4188" s="17" t="s">
        <v>6266</v>
      </c>
      <c r="T4188" s="8" t="str">
        <f t="shared" si="331"/>
        <v>VM+ HCM 15</v>
      </c>
      <c r="U4188" t="s">
        <v>12022</v>
      </c>
      <c r="Y4188" t="str">
        <f t="shared" si="332"/>
        <v>WINCOMHOCHIMINH</v>
      </c>
    </row>
    <row r="4189" spans="1:25" x14ac:dyDescent="0.2">
      <c r="A4189" t="s">
        <v>0</v>
      </c>
      <c r="B4189" t="s">
        <v>6264</v>
      </c>
      <c r="D4189" t="s">
        <v>8</v>
      </c>
      <c r="E4189" t="s">
        <v>3</v>
      </c>
      <c r="F4189" s="12">
        <v>4</v>
      </c>
      <c r="G4189" s="2">
        <v>421600</v>
      </c>
      <c r="H4189" t="s">
        <v>4</v>
      </c>
      <c r="J4189" t="s">
        <v>9</v>
      </c>
      <c r="K4189" s="9" t="str">
        <f t="shared" si="329"/>
        <v>_Đùi gà sốt cay 500g</v>
      </c>
      <c r="L4189" s="8" t="str">
        <f>VLOOKUP(K4189,'[1]Mã Misa'!$B$2:$D$74,2,0)</f>
        <v>Đùi gà sốt cay 500g</v>
      </c>
      <c r="M4189" s="8" t="str">
        <f>VLOOKUP(L4189,'[1]Mã Misa'!$C$2:$D$74,2,0)</f>
        <v>DGSC500</v>
      </c>
      <c r="N4189" s="2">
        <v>105400</v>
      </c>
      <c r="O4189" t="s">
        <v>6265</v>
      </c>
      <c r="P4189" s="8" t="str">
        <f t="shared" si="330"/>
        <v>0048859</v>
      </c>
      <c r="Q4189" s="8" t="e">
        <f t="shared" si="328"/>
        <v>#N/A</v>
      </c>
      <c r="R4189" s="19">
        <v>44557</v>
      </c>
      <c r="S4189" s="17" t="s">
        <v>6266</v>
      </c>
      <c r="T4189" s="8" t="str">
        <f t="shared" si="331"/>
        <v>VM+ HCM 15</v>
      </c>
      <c r="U4189" t="s">
        <v>12022</v>
      </c>
      <c r="Y4189" t="str">
        <f t="shared" si="332"/>
        <v>WINCOMHOCHIMINH</v>
      </c>
    </row>
    <row r="4190" spans="1:25" x14ac:dyDescent="0.2">
      <c r="A4190" t="s">
        <v>0</v>
      </c>
      <c r="B4190" t="s">
        <v>6267</v>
      </c>
      <c r="D4190" t="s">
        <v>42</v>
      </c>
      <c r="E4190" t="s">
        <v>3</v>
      </c>
      <c r="F4190" s="12">
        <v>14</v>
      </c>
      <c r="G4190" s="2">
        <v>1229018</v>
      </c>
      <c r="H4190" t="s">
        <v>4</v>
      </c>
      <c r="J4190" t="s">
        <v>43</v>
      </c>
      <c r="K4190" s="9" t="str">
        <f t="shared" si="329"/>
        <v>Bắp bò muối gói 200g</v>
      </c>
      <c r="L4190" s="8" t="str">
        <f>VLOOKUP(K4190,'[1]Mã Misa'!$B$2:$D$74,2,0)</f>
        <v>Bắp bò muối 200g</v>
      </c>
      <c r="M4190" s="8" t="str">
        <f>VLOOKUP(L4190,'[1]Mã Misa'!$C$2:$D$74,2,0)</f>
        <v>BBM200</v>
      </c>
      <c r="N4190" s="2">
        <v>87787</v>
      </c>
      <c r="O4190" t="s">
        <v>6268</v>
      </c>
      <c r="P4190" s="8" t="str">
        <f t="shared" si="330"/>
        <v>0048860</v>
      </c>
      <c r="Q4190" s="8" t="e">
        <f t="shared" si="328"/>
        <v>#N/A</v>
      </c>
      <c r="R4190" s="19">
        <v>44557</v>
      </c>
      <c r="S4190" s="17" t="s">
        <v>2285</v>
      </c>
      <c r="T4190" s="8" t="str">
        <f t="shared" si="331"/>
        <v>VM+ HCM 85</v>
      </c>
      <c r="U4190" t="s">
        <v>11154</v>
      </c>
      <c r="Y4190" t="str">
        <f t="shared" si="332"/>
        <v>WINCOMHOCHIMINH</v>
      </c>
    </row>
    <row r="4191" spans="1:25" x14ac:dyDescent="0.2">
      <c r="A4191" t="s">
        <v>0</v>
      </c>
      <c r="B4191" t="s">
        <v>6269</v>
      </c>
      <c r="D4191" t="s">
        <v>42</v>
      </c>
      <c r="E4191" t="s">
        <v>3</v>
      </c>
      <c r="F4191" s="12">
        <v>3</v>
      </c>
      <c r="G4191" s="2">
        <v>263361</v>
      </c>
      <c r="H4191" t="s">
        <v>4</v>
      </c>
      <c r="J4191" t="s">
        <v>43</v>
      </c>
      <c r="K4191" s="9" t="str">
        <f t="shared" si="329"/>
        <v>Bắp bò muối gói 200g</v>
      </c>
      <c r="L4191" s="8" t="str">
        <f>VLOOKUP(K4191,'[1]Mã Misa'!$B$2:$D$74,2,0)</f>
        <v>Bắp bò muối 200g</v>
      </c>
      <c r="M4191" s="8" t="str">
        <f>VLOOKUP(L4191,'[1]Mã Misa'!$C$2:$D$74,2,0)</f>
        <v>BBM200</v>
      </c>
      <c r="N4191" s="2">
        <v>87787</v>
      </c>
      <c r="O4191" t="s">
        <v>6270</v>
      </c>
      <c r="P4191" s="8" t="str">
        <f t="shared" si="330"/>
        <v>0007445</v>
      </c>
      <c r="Q4191" s="8" t="e">
        <f t="shared" si="328"/>
        <v>#N/A</v>
      </c>
      <c r="R4191" s="19">
        <v>44557</v>
      </c>
      <c r="S4191" s="17" t="s">
        <v>6271</v>
      </c>
      <c r="T4191" s="8" t="str">
        <f t="shared" si="331"/>
        <v>VM+ CTO 35</v>
      </c>
      <c r="U4191" t="s">
        <v>12023</v>
      </c>
      <c r="Y4191" t="str">
        <f t="shared" si="332"/>
        <v>WINCOMCANTHO</v>
      </c>
    </row>
    <row r="4192" spans="1:25" x14ac:dyDescent="0.2">
      <c r="A4192" t="s">
        <v>0</v>
      </c>
      <c r="B4192" t="s">
        <v>6272</v>
      </c>
      <c r="D4192" t="s">
        <v>42</v>
      </c>
      <c r="E4192" t="s">
        <v>3</v>
      </c>
      <c r="F4192" s="12">
        <v>3</v>
      </c>
      <c r="G4192" s="2">
        <v>263361</v>
      </c>
      <c r="H4192" t="s">
        <v>4</v>
      </c>
      <c r="J4192" t="s">
        <v>43</v>
      </c>
      <c r="K4192" s="9" t="str">
        <f t="shared" si="329"/>
        <v>Bắp bò muối gói 200g</v>
      </c>
      <c r="L4192" s="8" t="str">
        <f>VLOOKUP(K4192,'[1]Mã Misa'!$B$2:$D$74,2,0)</f>
        <v>Bắp bò muối 200g</v>
      </c>
      <c r="M4192" s="8" t="str">
        <f>VLOOKUP(L4192,'[1]Mã Misa'!$C$2:$D$74,2,0)</f>
        <v>BBM200</v>
      </c>
      <c r="N4192" s="2">
        <v>87787</v>
      </c>
      <c r="O4192" t="s">
        <v>6273</v>
      </c>
      <c r="P4192" s="8" t="str">
        <f t="shared" si="330"/>
        <v>0021371</v>
      </c>
      <c r="Q4192" s="8" t="e">
        <f t="shared" si="328"/>
        <v>#N/A</v>
      </c>
      <c r="R4192" s="19">
        <v>44557</v>
      </c>
      <c r="S4192" s="17" t="s">
        <v>2816</v>
      </c>
      <c r="T4192" s="8" t="str">
        <f t="shared" si="331"/>
        <v>VM+ DNG 35</v>
      </c>
      <c r="U4192" t="s">
        <v>11294</v>
      </c>
      <c r="Y4192" t="str">
        <f t="shared" si="332"/>
        <v>WINCOMDANANG</v>
      </c>
    </row>
    <row r="4193" spans="1:25" x14ac:dyDescent="0.2">
      <c r="A4193" t="s">
        <v>0</v>
      </c>
      <c r="B4193" t="s">
        <v>6274</v>
      </c>
      <c r="D4193" t="s">
        <v>121</v>
      </c>
      <c r="E4193" t="s">
        <v>3</v>
      </c>
      <c r="F4193" s="12">
        <v>1</v>
      </c>
      <c r="G4193" s="2">
        <v>73431</v>
      </c>
      <c r="H4193" t="s">
        <v>4</v>
      </c>
      <c r="J4193" t="s">
        <v>122</v>
      </c>
      <c r="K4193" s="9" t="str">
        <f t="shared" si="329"/>
        <v>Chân giò heo muối gói 300g</v>
      </c>
      <c r="L4193" s="8" t="str">
        <f>VLOOKUP(K4193,'[1]Mã Misa'!$B$2:$D$74,2,0)</f>
        <v>Chân giò heo muối 300g</v>
      </c>
      <c r="M4193" s="8" t="str">
        <f>VLOOKUP(L4193,'[1]Mã Misa'!$C$2:$D$74,2,0)</f>
        <v>CGM300</v>
      </c>
      <c r="N4193" s="2">
        <v>73431</v>
      </c>
      <c r="O4193" t="s">
        <v>6275</v>
      </c>
      <c r="P4193" s="8" t="str">
        <f t="shared" si="330"/>
        <v>0007446</v>
      </c>
      <c r="Q4193" s="8" t="e">
        <f t="shared" si="328"/>
        <v>#N/A</v>
      </c>
      <c r="R4193" s="19">
        <v>44557</v>
      </c>
      <c r="S4193" s="17" t="s">
        <v>6271</v>
      </c>
      <c r="T4193" s="8" t="str">
        <f t="shared" si="331"/>
        <v>VM+ CTO 35</v>
      </c>
      <c r="U4193" t="s">
        <v>12023</v>
      </c>
      <c r="Y4193" t="str">
        <f t="shared" si="332"/>
        <v>WINCOMCANTHO</v>
      </c>
    </row>
    <row r="4194" spans="1:25" x14ac:dyDescent="0.2">
      <c r="A4194" t="s">
        <v>0</v>
      </c>
      <c r="B4194" t="s">
        <v>6276</v>
      </c>
      <c r="D4194" t="s">
        <v>42</v>
      </c>
      <c r="E4194" t="s">
        <v>3</v>
      </c>
      <c r="F4194" s="12">
        <v>5</v>
      </c>
      <c r="G4194" s="2">
        <v>438935</v>
      </c>
      <c r="H4194" t="s">
        <v>4</v>
      </c>
      <c r="J4194" t="s">
        <v>43</v>
      </c>
      <c r="K4194" s="9" t="str">
        <f t="shared" si="329"/>
        <v>Bắp bò muối gói 200g</v>
      </c>
      <c r="L4194" s="8" t="str">
        <f>VLOOKUP(K4194,'[1]Mã Misa'!$B$2:$D$74,2,0)</f>
        <v>Bắp bò muối 200g</v>
      </c>
      <c r="M4194" s="8" t="str">
        <f>VLOOKUP(L4194,'[1]Mã Misa'!$C$2:$D$74,2,0)</f>
        <v>BBM200</v>
      </c>
      <c r="N4194" s="2">
        <v>87787</v>
      </c>
      <c r="O4194" t="s">
        <v>6277</v>
      </c>
      <c r="P4194" s="8" t="str">
        <f t="shared" si="330"/>
        <v>0002149</v>
      </c>
      <c r="Q4194" s="8" t="e">
        <f t="shared" si="328"/>
        <v>#N/A</v>
      </c>
      <c r="R4194" s="19">
        <v>44557</v>
      </c>
      <c r="S4194" s="17" t="s">
        <v>6278</v>
      </c>
      <c r="T4194" s="8" t="str">
        <f t="shared" si="331"/>
        <v>VM+ NTN 9B</v>
      </c>
      <c r="U4194" t="s">
        <v>12024</v>
      </c>
      <c r="Y4194" t="str">
        <f t="shared" si="332"/>
        <v>WINCOMNINHTHUAN</v>
      </c>
    </row>
    <row r="4195" spans="1:25" x14ac:dyDescent="0.2">
      <c r="A4195" t="s">
        <v>0</v>
      </c>
      <c r="B4195" t="s">
        <v>6279</v>
      </c>
      <c r="D4195" t="s">
        <v>25</v>
      </c>
      <c r="E4195" t="s">
        <v>3</v>
      </c>
      <c r="F4195" s="12">
        <v>2</v>
      </c>
      <c r="G4195" s="2">
        <v>181500</v>
      </c>
      <c r="H4195" t="s">
        <v>4</v>
      </c>
      <c r="J4195" t="s">
        <v>26</v>
      </c>
      <c r="K4195" s="9" t="str">
        <f t="shared" si="329"/>
        <v>_Chân gà sốt cay 400g</v>
      </c>
      <c r="L4195" s="8" t="str">
        <f>VLOOKUP(K4195,'[1]Mã Misa'!$B$2:$D$74,2,0)</f>
        <v>Chân gà sốt cay 400g</v>
      </c>
      <c r="M4195" s="8" t="str">
        <f>VLOOKUP(L4195,'[1]Mã Misa'!$C$2:$D$74,2,0)</f>
        <v>CGSC400</v>
      </c>
      <c r="N4195" s="2">
        <v>90750</v>
      </c>
      <c r="O4195" t="s">
        <v>6280</v>
      </c>
      <c r="P4195" s="8" t="str">
        <f t="shared" si="330"/>
        <v>0164880</v>
      </c>
      <c r="Q4195" s="8" t="e">
        <f t="shared" si="328"/>
        <v>#N/A</v>
      </c>
      <c r="R4195" s="19">
        <v>44557</v>
      </c>
      <c r="S4195" s="17" t="s">
        <v>1921</v>
      </c>
      <c r="T4195" s="8" t="str">
        <f t="shared" si="331"/>
        <v>VM+ HNI 11</v>
      </c>
      <c r="U4195" t="s">
        <v>11058</v>
      </c>
      <c r="Y4195" t="str">
        <f t="shared" si="332"/>
        <v>WINCOMHANOI</v>
      </c>
    </row>
    <row r="4196" spans="1:25" x14ac:dyDescent="0.2">
      <c r="A4196" t="s">
        <v>0</v>
      </c>
      <c r="B4196" t="s">
        <v>6281</v>
      </c>
      <c r="D4196" t="s">
        <v>42</v>
      </c>
      <c r="E4196" t="s">
        <v>3</v>
      </c>
      <c r="F4196" s="12">
        <v>6</v>
      </c>
      <c r="G4196" s="2">
        <v>526722</v>
      </c>
      <c r="H4196" t="s">
        <v>4</v>
      </c>
      <c r="J4196" t="s">
        <v>43</v>
      </c>
      <c r="K4196" s="9" t="str">
        <f t="shared" si="329"/>
        <v>Bắp bò muối gói 200g</v>
      </c>
      <c r="L4196" s="8" t="str">
        <f>VLOOKUP(K4196,'[1]Mã Misa'!$B$2:$D$74,2,0)</f>
        <v>Bắp bò muối 200g</v>
      </c>
      <c r="M4196" s="8" t="str">
        <f>VLOOKUP(L4196,'[1]Mã Misa'!$C$2:$D$74,2,0)</f>
        <v>BBM200</v>
      </c>
      <c r="N4196" s="2">
        <v>87787</v>
      </c>
      <c r="O4196" t="s">
        <v>6282</v>
      </c>
      <c r="P4196" s="8" t="str">
        <f t="shared" si="330"/>
        <v>0001645</v>
      </c>
      <c r="Q4196" s="8" t="e">
        <f t="shared" si="328"/>
        <v>#N/A</v>
      </c>
      <c r="R4196" s="19">
        <v>44557</v>
      </c>
      <c r="S4196" s="17" t="s">
        <v>6283</v>
      </c>
      <c r="T4196" s="8" t="str">
        <f t="shared" si="331"/>
        <v>VM+ TVH 49</v>
      </c>
      <c r="U4196" t="s">
        <v>12025</v>
      </c>
      <c r="Y4196" t="str">
        <f t="shared" si="332"/>
        <v>WINCOMTRAVINH</v>
      </c>
    </row>
    <row r="4197" spans="1:25" x14ac:dyDescent="0.2">
      <c r="A4197" t="s">
        <v>0</v>
      </c>
      <c r="B4197" t="s">
        <v>6284</v>
      </c>
      <c r="D4197" t="s">
        <v>42</v>
      </c>
      <c r="E4197" t="s">
        <v>3</v>
      </c>
      <c r="F4197" s="12">
        <v>8</v>
      </c>
      <c r="G4197" s="2">
        <v>702296</v>
      </c>
      <c r="H4197" t="s">
        <v>4</v>
      </c>
      <c r="J4197" t="s">
        <v>43</v>
      </c>
      <c r="K4197" s="9" t="str">
        <f t="shared" si="329"/>
        <v>Bắp bò muối gói 200g</v>
      </c>
      <c r="L4197" s="8" t="str">
        <f>VLOOKUP(K4197,'[1]Mã Misa'!$B$2:$D$74,2,0)</f>
        <v>Bắp bò muối 200g</v>
      </c>
      <c r="M4197" s="8" t="str">
        <f>VLOOKUP(L4197,'[1]Mã Misa'!$C$2:$D$74,2,0)</f>
        <v>BBM200</v>
      </c>
      <c r="N4197" s="2">
        <v>87787</v>
      </c>
      <c r="O4197" t="s">
        <v>6285</v>
      </c>
      <c r="P4197" s="8" t="str">
        <f t="shared" si="330"/>
        <v>0048861</v>
      </c>
      <c r="Q4197" s="8" t="e">
        <f t="shared" si="328"/>
        <v>#N/A</v>
      </c>
      <c r="R4197" s="19">
        <v>44557</v>
      </c>
      <c r="S4197" s="17" t="s">
        <v>6286</v>
      </c>
      <c r="T4197" s="8" t="str">
        <f t="shared" si="331"/>
        <v>VM+ HCM 14</v>
      </c>
      <c r="U4197" t="s">
        <v>12026</v>
      </c>
      <c r="Y4197" t="str">
        <f t="shared" si="332"/>
        <v>WINCOMHOCHIMINH</v>
      </c>
    </row>
    <row r="4198" spans="1:25" x14ac:dyDescent="0.2">
      <c r="A4198" t="s">
        <v>0</v>
      </c>
      <c r="B4198" t="s">
        <v>6287</v>
      </c>
      <c r="D4198" t="s">
        <v>42</v>
      </c>
      <c r="E4198" t="s">
        <v>3</v>
      </c>
      <c r="F4198" s="12">
        <v>9</v>
      </c>
      <c r="G4198" s="2">
        <v>790083</v>
      </c>
      <c r="H4198" t="s">
        <v>4</v>
      </c>
      <c r="J4198" t="s">
        <v>43</v>
      </c>
      <c r="K4198" s="9" t="str">
        <f t="shared" si="329"/>
        <v>Bắp bò muối gói 200g</v>
      </c>
      <c r="L4198" s="8" t="str">
        <f>VLOOKUP(K4198,'[1]Mã Misa'!$B$2:$D$74,2,0)</f>
        <v>Bắp bò muối 200g</v>
      </c>
      <c r="M4198" s="8" t="str">
        <f>VLOOKUP(L4198,'[1]Mã Misa'!$C$2:$D$74,2,0)</f>
        <v>BBM200</v>
      </c>
      <c r="N4198" s="2">
        <v>87787</v>
      </c>
      <c r="O4198" t="s">
        <v>6288</v>
      </c>
      <c r="P4198" s="8" t="str">
        <f t="shared" si="330"/>
        <v>0164883</v>
      </c>
      <c r="Q4198" s="8" t="e">
        <f t="shared" si="328"/>
        <v>#N/A</v>
      </c>
      <c r="R4198" s="19">
        <v>44557</v>
      </c>
      <c r="S4198" s="17" t="s">
        <v>6289</v>
      </c>
      <c r="T4198" s="8" t="str">
        <f t="shared" si="331"/>
        <v>VM+ HNI 69</v>
      </c>
      <c r="U4198" t="s">
        <v>12027</v>
      </c>
      <c r="Y4198" t="str">
        <f t="shared" si="332"/>
        <v>WINCOMHANOI</v>
      </c>
    </row>
    <row r="4199" spans="1:25" x14ac:dyDescent="0.2">
      <c r="A4199" t="s">
        <v>0</v>
      </c>
      <c r="B4199" t="s">
        <v>6290</v>
      </c>
      <c r="D4199" t="s">
        <v>42</v>
      </c>
      <c r="E4199" t="s">
        <v>3</v>
      </c>
      <c r="F4199" s="12">
        <v>2</v>
      </c>
      <c r="G4199" s="2">
        <v>175574</v>
      </c>
      <c r="H4199" t="s">
        <v>4</v>
      </c>
      <c r="J4199" t="s">
        <v>43</v>
      </c>
      <c r="K4199" s="9" t="str">
        <f t="shared" si="329"/>
        <v>Bắp bò muối gói 200g</v>
      </c>
      <c r="L4199" s="8" t="str">
        <f>VLOOKUP(K4199,'[1]Mã Misa'!$B$2:$D$74,2,0)</f>
        <v>Bắp bò muối 200g</v>
      </c>
      <c r="M4199" s="8" t="str">
        <f>VLOOKUP(L4199,'[1]Mã Misa'!$C$2:$D$74,2,0)</f>
        <v>BBM200</v>
      </c>
      <c r="N4199" s="2">
        <v>87787</v>
      </c>
      <c r="O4199" t="s">
        <v>6291</v>
      </c>
      <c r="P4199" s="8" t="str">
        <f t="shared" si="330"/>
        <v>0164884</v>
      </c>
      <c r="Q4199" s="8" t="e">
        <f t="shared" si="328"/>
        <v>#N/A</v>
      </c>
      <c r="R4199" s="19">
        <v>44557</v>
      </c>
      <c r="S4199" s="17" t="s">
        <v>6292</v>
      </c>
      <c r="T4199" s="8" t="str">
        <f t="shared" si="331"/>
        <v>VM+ HNI 90</v>
      </c>
      <c r="U4199" t="s">
        <v>12028</v>
      </c>
      <c r="Y4199" t="str">
        <f t="shared" si="332"/>
        <v>WINCOMHANOI</v>
      </c>
    </row>
    <row r="4200" spans="1:25" x14ac:dyDescent="0.2">
      <c r="A4200" t="s">
        <v>0</v>
      </c>
      <c r="B4200" t="s">
        <v>6293</v>
      </c>
      <c r="D4200" t="s">
        <v>42</v>
      </c>
      <c r="E4200" t="s">
        <v>3</v>
      </c>
      <c r="F4200" s="12">
        <v>7</v>
      </c>
      <c r="G4200" s="2">
        <v>614509</v>
      </c>
      <c r="H4200" t="s">
        <v>4</v>
      </c>
      <c r="J4200" t="s">
        <v>43</v>
      </c>
      <c r="K4200" s="9" t="str">
        <f t="shared" si="329"/>
        <v>Bắp bò muối gói 200g</v>
      </c>
      <c r="L4200" s="8" t="str">
        <f>VLOOKUP(K4200,'[1]Mã Misa'!$B$2:$D$74,2,0)</f>
        <v>Bắp bò muối 200g</v>
      </c>
      <c r="M4200" s="8" t="str">
        <f>VLOOKUP(L4200,'[1]Mã Misa'!$C$2:$D$74,2,0)</f>
        <v>BBM200</v>
      </c>
      <c r="N4200" s="2">
        <v>87787</v>
      </c>
      <c r="O4200" t="s">
        <v>5323</v>
      </c>
      <c r="P4200" s="8" t="str">
        <f t="shared" si="330"/>
        <v>0001751</v>
      </c>
      <c r="Q4200" s="8" t="e">
        <f t="shared" si="328"/>
        <v>#N/A</v>
      </c>
      <c r="R4200" s="19">
        <v>44557</v>
      </c>
      <c r="S4200" s="17" t="s">
        <v>3727</v>
      </c>
      <c r="T4200" s="8" t="str">
        <f t="shared" si="331"/>
        <v>VM+ DLK 27</v>
      </c>
      <c r="U4200" t="s">
        <v>11512</v>
      </c>
      <c r="Y4200" t="str">
        <f t="shared" si="332"/>
        <v>WINCOMDAKLAK</v>
      </c>
    </row>
    <row r="4201" spans="1:25" x14ac:dyDescent="0.2">
      <c r="A4201" t="s">
        <v>0</v>
      </c>
      <c r="B4201" t="s">
        <v>6294</v>
      </c>
      <c r="D4201" t="s">
        <v>42</v>
      </c>
      <c r="E4201" t="s">
        <v>3</v>
      </c>
      <c r="F4201" s="12">
        <v>9</v>
      </c>
      <c r="G4201" s="2">
        <v>790083</v>
      </c>
      <c r="H4201" t="s">
        <v>4</v>
      </c>
      <c r="J4201" t="s">
        <v>43</v>
      </c>
      <c r="K4201" s="9" t="str">
        <f t="shared" si="329"/>
        <v>Bắp bò muối gói 200g</v>
      </c>
      <c r="L4201" s="8" t="str">
        <f>VLOOKUP(K4201,'[1]Mã Misa'!$B$2:$D$74,2,0)</f>
        <v>Bắp bò muối 200g</v>
      </c>
      <c r="M4201" s="8" t="str">
        <f>VLOOKUP(L4201,'[1]Mã Misa'!$C$2:$D$74,2,0)</f>
        <v>BBM200</v>
      </c>
      <c r="N4201" s="2">
        <v>87787</v>
      </c>
      <c r="O4201" t="s">
        <v>3183</v>
      </c>
      <c r="P4201" s="8" t="str">
        <f t="shared" si="330"/>
        <v>0003490</v>
      </c>
      <c r="Q4201" s="8" t="e">
        <f t="shared" si="328"/>
        <v>#N/A</v>
      </c>
      <c r="R4201" s="19">
        <v>44548</v>
      </c>
      <c r="S4201" s="17" t="s">
        <v>6295</v>
      </c>
      <c r="T4201" s="8" t="str">
        <f t="shared" si="331"/>
        <v>VM+ HDG 10</v>
      </c>
      <c r="U4201" t="s">
        <v>12029</v>
      </c>
      <c r="Y4201" t="str">
        <f t="shared" si="332"/>
        <v>WINCOMHAIDUONG</v>
      </c>
    </row>
    <row r="4202" spans="1:25" x14ac:dyDescent="0.2">
      <c r="A4202" t="s">
        <v>0</v>
      </c>
      <c r="B4202" t="s">
        <v>6296</v>
      </c>
      <c r="D4202" t="s">
        <v>47</v>
      </c>
      <c r="E4202" t="s">
        <v>3</v>
      </c>
      <c r="F4202" s="12">
        <v>7</v>
      </c>
      <c r="G4202" s="2">
        <v>389165</v>
      </c>
      <c r="H4202" t="s">
        <v>4</v>
      </c>
      <c r="J4202" t="s">
        <v>48</v>
      </c>
      <c r="K4202" s="9" t="str">
        <f t="shared" si="329"/>
        <v>Tai heo muối gói 200g</v>
      </c>
      <c r="L4202" s="8" t="str">
        <f>VLOOKUP(K4202,'[1]Mã Misa'!$B$2:$D$74,2,0)</f>
        <v>Tai heo muối 200g</v>
      </c>
      <c r="M4202" s="8" t="str">
        <f>VLOOKUP(L4202,'[1]Mã Misa'!$C$2:$D$74,2,0)</f>
        <v>TH200</v>
      </c>
      <c r="N4202" s="2">
        <v>55595</v>
      </c>
      <c r="O4202" t="s">
        <v>6297</v>
      </c>
      <c r="P4202" s="8" t="str">
        <f t="shared" si="330"/>
        <v>0013674</v>
      </c>
      <c r="Q4202" s="8" t="e">
        <f t="shared" si="328"/>
        <v>#N/A</v>
      </c>
      <c r="R4202" s="19">
        <v>44557</v>
      </c>
      <c r="S4202" s="17" t="s">
        <v>763</v>
      </c>
      <c r="T4202" s="8" t="str">
        <f t="shared" si="331"/>
        <v>VM+ QNH 24</v>
      </c>
      <c r="U4202" t="s">
        <v>10731</v>
      </c>
      <c r="Y4202" t="str">
        <f t="shared" si="332"/>
        <v>WINCOMQUANGNINH</v>
      </c>
    </row>
    <row r="4203" spans="1:25" x14ac:dyDescent="0.2">
      <c r="A4203" t="s">
        <v>0</v>
      </c>
      <c r="B4203" t="s">
        <v>6298</v>
      </c>
      <c r="D4203" t="s">
        <v>42</v>
      </c>
      <c r="E4203" t="s">
        <v>3</v>
      </c>
      <c r="F4203" s="12">
        <v>8</v>
      </c>
      <c r="G4203" s="2">
        <v>702296</v>
      </c>
      <c r="H4203" t="s">
        <v>4</v>
      </c>
      <c r="J4203" t="s">
        <v>43</v>
      </c>
      <c r="K4203" s="9" t="str">
        <f t="shared" si="329"/>
        <v>Bắp bò muối gói 200g</v>
      </c>
      <c r="L4203" s="8" t="str">
        <f>VLOOKUP(K4203,'[1]Mã Misa'!$B$2:$D$74,2,0)</f>
        <v>Bắp bò muối 200g</v>
      </c>
      <c r="M4203" s="8" t="str">
        <f>VLOOKUP(L4203,'[1]Mã Misa'!$C$2:$D$74,2,0)</f>
        <v>BBM200</v>
      </c>
      <c r="N4203" s="2">
        <v>87787</v>
      </c>
      <c r="O4203" t="s">
        <v>6299</v>
      </c>
      <c r="P4203" s="8" t="str">
        <f t="shared" si="330"/>
        <v>0001752</v>
      </c>
      <c r="Q4203" s="8" t="e">
        <f t="shared" si="328"/>
        <v>#N/A</v>
      </c>
      <c r="R4203" s="19">
        <v>44557</v>
      </c>
      <c r="S4203" s="17" t="s">
        <v>6300</v>
      </c>
      <c r="T4203" s="8" t="str">
        <f t="shared" si="331"/>
        <v>VM+ DLK 54</v>
      </c>
      <c r="U4203" t="s">
        <v>12030</v>
      </c>
      <c r="Y4203" t="str">
        <f t="shared" si="332"/>
        <v>WINCOMDAKLAK</v>
      </c>
    </row>
    <row r="4204" spans="1:25" x14ac:dyDescent="0.2">
      <c r="A4204" t="s">
        <v>0</v>
      </c>
      <c r="B4204" t="s">
        <v>6301</v>
      </c>
      <c r="D4204" t="s">
        <v>2</v>
      </c>
      <c r="E4204" t="s">
        <v>3</v>
      </c>
      <c r="F4204" s="12">
        <v>2</v>
      </c>
      <c r="G4204" s="2">
        <v>141900</v>
      </c>
      <c r="H4204" t="s">
        <v>4</v>
      </c>
      <c r="J4204" t="s">
        <v>5</v>
      </c>
      <c r="K4204" s="9" t="str">
        <f t="shared" si="329"/>
        <v>_Chả nướng 300g</v>
      </c>
      <c r="L4204" s="8" t="str">
        <f>VLOOKUP(K4204,'[1]Mã Misa'!$B$2:$D$74,2,0)</f>
        <v>Chả nướng 300g</v>
      </c>
      <c r="M4204" s="8" t="str">
        <f>VLOOKUP(L4204,'[1]Mã Misa'!$C$2:$D$74,2,0)</f>
        <v>CN300</v>
      </c>
      <c r="N4204" s="2">
        <v>70950</v>
      </c>
      <c r="O4204" t="s">
        <v>6302</v>
      </c>
      <c r="P4204" s="8" t="str">
        <f t="shared" si="330"/>
        <v>0164886</v>
      </c>
      <c r="Q4204" s="8" t="e">
        <f t="shared" si="328"/>
        <v>#N/A</v>
      </c>
      <c r="R4204" s="19">
        <v>44557</v>
      </c>
      <c r="S4204" s="17" t="s">
        <v>935</v>
      </c>
      <c r="T4204" s="8" t="str">
        <f t="shared" si="331"/>
        <v xml:space="preserve">VM+ HNI 3 </v>
      </c>
      <c r="U4204" t="s">
        <v>10785</v>
      </c>
      <c r="Y4204" t="str">
        <f t="shared" si="332"/>
        <v>WINCOMHANOI</v>
      </c>
    </row>
    <row r="4205" spans="1:25" x14ac:dyDescent="0.2">
      <c r="A4205" t="s">
        <v>0</v>
      </c>
      <c r="B4205" t="s">
        <v>6301</v>
      </c>
      <c r="D4205" t="s">
        <v>25</v>
      </c>
      <c r="E4205" t="s">
        <v>3</v>
      </c>
      <c r="F4205" s="12">
        <v>1</v>
      </c>
      <c r="G4205" s="2">
        <v>90750</v>
      </c>
      <c r="H4205" t="s">
        <v>4</v>
      </c>
      <c r="J4205" t="s">
        <v>26</v>
      </c>
      <c r="K4205" s="9" t="str">
        <f t="shared" si="329"/>
        <v>_Chân gà sốt cay 400g</v>
      </c>
      <c r="L4205" s="8" t="str">
        <f>VLOOKUP(K4205,'[1]Mã Misa'!$B$2:$D$74,2,0)</f>
        <v>Chân gà sốt cay 400g</v>
      </c>
      <c r="M4205" s="8" t="str">
        <f>VLOOKUP(L4205,'[1]Mã Misa'!$C$2:$D$74,2,0)</f>
        <v>CGSC400</v>
      </c>
      <c r="N4205" s="2">
        <v>90750</v>
      </c>
      <c r="O4205" t="s">
        <v>6302</v>
      </c>
      <c r="P4205" s="8" t="str">
        <f t="shared" si="330"/>
        <v>0164886</v>
      </c>
      <c r="Q4205" s="8" t="e">
        <f t="shared" si="328"/>
        <v>#N/A</v>
      </c>
      <c r="R4205" s="19">
        <v>44557</v>
      </c>
      <c r="S4205" s="17" t="s">
        <v>935</v>
      </c>
      <c r="T4205" s="8" t="str">
        <f t="shared" si="331"/>
        <v xml:space="preserve">VM+ HNI 3 </v>
      </c>
      <c r="U4205" t="s">
        <v>10785</v>
      </c>
      <c r="Y4205" t="str">
        <f t="shared" si="332"/>
        <v>WINCOMHANOI</v>
      </c>
    </row>
    <row r="4206" spans="1:25" x14ac:dyDescent="0.2">
      <c r="A4206" t="s">
        <v>0</v>
      </c>
      <c r="B4206" t="s">
        <v>6303</v>
      </c>
      <c r="D4206" t="s">
        <v>42</v>
      </c>
      <c r="E4206" t="s">
        <v>3</v>
      </c>
      <c r="F4206" s="12">
        <v>8</v>
      </c>
      <c r="G4206" s="2">
        <v>702296</v>
      </c>
      <c r="H4206" t="s">
        <v>4</v>
      </c>
      <c r="J4206" t="s">
        <v>43</v>
      </c>
      <c r="K4206" s="9" t="str">
        <f t="shared" si="329"/>
        <v>Bắp bò muối gói 200g</v>
      </c>
      <c r="L4206" s="8" t="str">
        <f>VLOOKUP(K4206,'[1]Mã Misa'!$B$2:$D$74,2,0)</f>
        <v>Bắp bò muối 200g</v>
      </c>
      <c r="M4206" s="8" t="str">
        <f>VLOOKUP(L4206,'[1]Mã Misa'!$C$2:$D$74,2,0)</f>
        <v>BBM200</v>
      </c>
      <c r="N4206" s="2">
        <v>87787</v>
      </c>
      <c r="O4206" t="s">
        <v>6304</v>
      </c>
      <c r="P4206" s="8" t="str">
        <f t="shared" si="330"/>
        <v>0048863</v>
      </c>
      <c r="Q4206" s="8" t="e">
        <f t="shared" si="328"/>
        <v>#N/A</v>
      </c>
      <c r="R4206" s="19">
        <v>44557</v>
      </c>
      <c r="S4206" s="17" t="s">
        <v>6305</v>
      </c>
      <c r="T4206" s="8" t="str">
        <f t="shared" si="331"/>
        <v>VM+ HCM 10</v>
      </c>
      <c r="U4206" t="s">
        <v>12031</v>
      </c>
      <c r="Y4206" t="str">
        <f t="shared" si="332"/>
        <v>WINCOMHOCHIMINH</v>
      </c>
    </row>
    <row r="4207" spans="1:25" x14ac:dyDescent="0.2">
      <c r="A4207" t="s">
        <v>0</v>
      </c>
      <c r="B4207" t="s">
        <v>6306</v>
      </c>
      <c r="D4207" t="s">
        <v>42</v>
      </c>
      <c r="E4207" t="s">
        <v>3</v>
      </c>
      <c r="F4207" s="12">
        <v>5</v>
      </c>
      <c r="G4207" s="2">
        <v>438935</v>
      </c>
      <c r="H4207" t="s">
        <v>4</v>
      </c>
      <c r="J4207" t="s">
        <v>43</v>
      </c>
      <c r="K4207" s="9" t="str">
        <f t="shared" si="329"/>
        <v>Bắp bò muối gói 200g</v>
      </c>
      <c r="L4207" s="8" t="str">
        <f>VLOOKUP(K4207,'[1]Mã Misa'!$B$2:$D$74,2,0)</f>
        <v>Bắp bò muối 200g</v>
      </c>
      <c r="M4207" s="8" t="str">
        <f>VLOOKUP(L4207,'[1]Mã Misa'!$C$2:$D$74,2,0)</f>
        <v>BBM200</v>
      </c>
      <c r="N4207" s="2">
        <v>87787</v>
      </c>
      <c r="O4207" t="s">
        <v>6307</v>
      </c>
      <c r="P4207" s="8" t="str">
        <f t="shared" si="330"/>
        <v>0013675</v>
      </c>
      <c r="Q4207" s="8" t="e">
        <f t="shared" si="328"/>
        <v>#N/A</v>
      </c>
      <c r="R4207" s="19">
        <v>44557</v>
      </c>
      <c r="S4207" s="17" t="s">
        <v>6308</v>
      </c>
      <c r="T4207" s="8" t="str">
        <f t="shared" si="331"/>
        <v>VM+ QNH Tổ</v>
      </c>
      <c r="U4207" t="s">
        <v>12032</v>
      </c>
      <c r="Y4207" t="str">
        <f t="shared" si="332"/>
        <v>WINCOMQUANGNINH</v>
      </c>
    </row>
    <row r="4208" spans="1:25" x14ac:dyDescent="0.2">
      <c r="A4208" t="s">
        <v>0</v>
      </c>
      <c r="B4208" t="s">
        <v>6309</v>
      </c>
      <c r="D4208" t="s">
        <v>42</v>
      </c>
      <c r="E4208" t="s">
        <v>3</v>
      </c>
      <c r="F4208" s="12">
        <v>18</v>
      </c>
      <c r="G4208" s="2">
        <v>1580166</v>
      </c>
      <c r="H4208" t="s">
        <v>4</v>
      </c>
      <c r="J4208" t="s">
        <v>43</v>
      </c>
      <c r="K4208" s="9" t="str">
        <f t="shared" si="329"/>
        <v>Bắp bò muối gói 200g</v>
      </c>
      <c r="L4208" s="8" t="str">
        <f>VLOOKUP(K4208,'[1]Mã Misa'!$B$2:$D$74,2,0)</f>
        <v>Bắp bò muối 200g</v>
      </c>
      <c r="M4208" s="8" t="str">
        <f>VLOOKUP(L4208,'[1]Mã Misa'!$C$2:$D$74,2,0)</f>
        <v>BBM200</v>
      </c>
      <c r="N4208" s="2">
        <v>87787</v>
      </c>
      <c r="O4208" t="s">
        <v>6310</v>
      </c>
      <c r="P4208" s="8" t="str">
        <f t="shared" si="330"/>
        <v>0048864</v>
      </c>
      <c r="Q4208" s="8" t="e">
        <f t="shared" si="328"/>
        <v>#N/A</v>
      </c>
      <c r="R4208" s="19">
        <v>44557</v>
      </c>
      <c r="S4208" s="17" t="s">
        <v>6266</v>
      </c>
      <c r="T4208" s="8" t="str">
        <f t="shared" si="331"/>
        <v>VM+ HCM 15</v>
      </c>
      <c r="U4208" t="s">
        <v>12022</v>
      </c>
      <c r="Y4208" t="str">
        <f t="shared" si="332"/>
        <v>WINCOMHOCHIMINH</v>
      </c>
    </row>
    <row r="4209" spans="1:25" x14ac:dyDescent="0.2">
      <c r="A4209" t="s">
        <v>0</v>
      </c>
      <c r="B4209" t="s">
        <v>6311</v>
      </c>
      <c r="D4209" t="s">
        <v>42</v>
      </c>
      <c r="E4209" t="s">
        <v>3</v>
      </c>
      <c r="F4209" s="12">
        <v>3</v>
      </c>
      <c r="G4209" s="2">
        <v>263361</v>
      </c>
      <c r="H4209" t="s">
        <v>4</v>
      </c>
      <c r="J4209" t="s">
        <v>43</v>
      </c>
      <c r="K4209" s="9" t="str">
        <f t="shared" si="329"/>
        <v>Bắp bò muối gói 200g</v>
      </c>
      <c r="L4209" s="8" t="str">
        <f>VLOOKUP(K4209,'[1]Mã Misa'!$B$2:$D$74,2,0)</f>
        <v>Bắp bò muối 200g</v>
      </c>
      <c r="M4209" s="8" t="str">
        <f>VLOOKUP(L4209,'[1]Mã Misa'!$C$2:$D$74,2,0)</f>
        <v>BBM200</v>
      </c>
      <c r="N4209" s="2">
        <v>87787</v>
      </c>
      <c r="O4209" t="s">
        <v>6312</v>
      </c>
      <c r="P4209" s="8" t="str">
        <f t="shared" si="330"/>
        <v>0021372</v>
      </c>
      <c r="Q4209" s="8" t="e">
        <f t="shared" si="328"/>
        <v>#N/A</v>
      </c>
      <c r="R4209" s="19">
        <v>44557</v>
      </c>
      <c r="S4209" s="17" t="s">
        <v>567</v>
      </c>
      <c r="T4209" s="8" t="str">
        <f t="shared" si="331"/>
        <v>VM+ DNG K0</v>
      </c>
      <c r="U4209" t="s">
        <v>10673</v>
      </c>
      <c r="Y4209" t="str">
        <f t="shared" si="332"/>
        <v>WINCOMDANANG</v>
      </c>
    </row>
    <row r="4210" spans="1:25" x14ac:dyDescent="0.2">
      <c r="A4210" t="s">
        <v>0</v>
      </c>
      <c r="B4210" t="s">
        <v>6313</v>
      </c>
      <c r="D4210" t="s">
        <v>42</v>
      </c>
      <c r="E4210" t="s">
        <v>3</v>
      </c>
      <c r="F4210" s="12">
        <v>6</v>
      </c>
      <c r="G4210" s="2">
        <v>526722</v>
      </c>
      <c r="H4210" t="s">
        <v>4</v>
      </c>
      <c r="J4210" t="s">
        <v>43</v>
      </c>
      <c r="K4210" s="9" t="str">
        <f t="shared" si="329"/>
        <v>Bắp bò muối gói 200g</v>
      </c>
      <c r="L4210" s="8" t="str">
        <f>VLOOKUP(K4210,'[1]Mã Misa'!$B$2:$D$74,2,0)</f>
        <v>Bắp bò muối 200g</v>
      </c>
      <c r="M4210" s="8" t="str">
        <f>VLOOKUP(L4210,'[1]Mã Misa'!$C$2:$D$74,2,0)</f>
        <v>BBM200</v>
      </c>
      <c r="N4210" s="2">
        <v>87787</v>
      </c>
      <c r="O4210" t="s">
        <v>6314</v>
      </c>
      <c r="P4210" s="8" t="str">
        <f t="shared" si="330"/>
        <v>0048865</v>
      </c>
      <c r="Q4210" s="8" t="e">
        <f t="shared" si="328"/>
        <v>#N/A</v>
      </c>
      <c r="R4210" s="19">
        <v>44557</v>
      </c>
      <c r="S4210" s="17" t="s">
        <v>6315</v>
      </c>
      <c r="T4210" s="8" t="str">
        <f t="shared" si="331"/>
        <v>VM+ HCM 14</v>
      </c>
      <c r="U4210" t="s">
        <v>12033</v>
      </c>
      <c r="Y4210" t="str">
        <f t="shared" si="332"/>
        <v>WINCOMHOCHIMINH</v>
      </c>
    </row>
    <row r="4211" spans="1:25" x14ac:dyDescent="0.2">
      <c r="A4211" t="s">
        <v>0</v>
      </c>
      <c r="B4211" t="s">
        <v>6316</v>
      </c>
      <c r="D4211" t="s">
        <v>42</v>
      </c>
      <c r="E4211" t="s">
        <v>3</v>
      </c>
      <c r="F4211" s="12">
        <v>3</v>
      </c>
      <c r="G4211" s="2">
        <v>263361</v>
      </c>
      <c r="H4211" t="s">
        <v>4</v>
      </c>
      <c r="J4211" t="s">
        <v>43</v>
      </c>
      <c r="K4211" s="9" t="str">
        <f t="shared" si="329"/>
        <v>Bắp bò muối gói 200g</v>
      </c>
      <c r="L4211" s="8" t="str">
        <f>VLOOKUP(K4211,'[1]Mã Misa'!$B$2:$D$74,2,0)</f>
        <v>Bắp bò muối 200g</v>
      </c>
      <c r="M4211" s="8" t="str">
        <f>VLOOKUP(L4211,'[1]Mã Misa'!$C$2:$D$74,2,0)</f>
        <v>BBM200</v>
      </c>
      <c r="N4211" s="2">
        <v>87787</v>
      </c>
      <c r="O4211" t="s">
        <v>6317</v>
      </c>
      <c r="P4211" s="8" t="str">
        <f t="shared" si="330"/>
        <v>0001785</v>
      </c>
      <c r="Q4211" s="8" t="e">
        <f t="shared" si="328"/>
        <v>#N/A</v>
      </c>
      <c r="R4211" s="19">
        <v>44557</v>
      </c>
      <c r="S4211" s="17" t="s">
        <v>733</v>
      </c>
      <c r="T4211" s="8" t="str">
        <f t="shared" si="331"/>
        <v>VM+ TNN 15</v>
      </c>
      <c r="U4211" t="s">
        <v>10721</v>
      </c>
      <c r="Y4211" t="str">
        <f t="shared" si="332"/>
        <v>WINCOMTHAINGUYEN</v>
      </c>
    </row>
    <row r="4212" spans="1:25" x14ac:dyDescent="0.2">
      <c r="A4212" t="s">
        <v>0</v>
      </c>
      <c r="B4212" t="s">
        <v>6318</v>
      </c>
      <c r="D4212" t="s">
        <v>42</v>
      </c>
      <c r="E4212" t="s">
        <v>3</v>
      </c>
      <c r="F4212" s="12">
        <v>6</v>
      </c>
      <c r="G4212" s="2">
        <v>526722</v>
      </c>
      <c r="H4212" t="s">
        <v>4</v>
      </c>
      <c r="J4212" t="s">
        <v>43</v>
      </c>
      <c r="K4212" s="9" t="str">
        <f t="shared" si="329"/>
        <v>Bắp bò muối gói 200g</v>
      </c>
      <c r="L4212" s="8" t="str">
        <f>VLOOKUP(K4212,'[1]Mã Misa'!$B$2:$D$74,2,0)</f>
        <v>Bắp bò muối 200g</v>
      </c>
      <c r="M4212" s="8" t="str">
        <f>VLOOKUP(L4212,'[1]Mã Misa'!$C$2:$D$74,2,0)</f>
        <v>BBM200</v>
      </c>
      <c r="N4212" s="2">
        <v>87787</v>
      </c>
      <c r="O4212" t="s">
        <v>6319</v>
      </c>
      <c r="P4212" s="8" t="str">
        <f t="shared" si="330"/>
        <v>0048866</v>
      </c>
      <c r="Q4212" s="8" t="e">
        <f t="shared" si="328"/>
        <v>#N/A</v>
      </c>
      <c r="R4212" s="19">
        <v>44557</v>
      </c>
      <c r="S4212" s="17" t="s">
        <v>1202</v>
      </c>
      <c r="T4212" s="8" t="str">
        <f t="shared" si="331"/>
        <v>VM+ HCM 61</v>
      </c>
      <c r="U4212" t="s">
        <v>10858</v>
      </c>
      <c r="Y4212" t="str">
        <f t="shared" si="332"/>
        <v>WINCOMHOCHIMINH</v>
      </c>
    </row>
    <row r="4213" spans="1:25" x14ac:dyDescent="0.2">
      <c r="A4213" t="s">
        <v>0</v>
      </c>
      <c r="B4213" t="s">
        <v>6320</v>
      </c>
      <c r="D4213" t="s">
        <v>42</v>
      </c>
      <c r="E4213" t="s">
        <v>3</v>
      </c>
      <c r="F4213" s="12">
        <v>6</v>
      </c>
      <c r="G4213" s="2">
        <v>526722</v>
      </c>
      <c r="H4213" t="s">
        <v>4</v>
      </c>
      <c r="J4213" t="s">
        <v>43</v>
      </c>
      <c r="K4213" s="9" t="str">
        <f t="shared" si="329"/>
        <v>Bắp bò muối gói 200g</v>
      </c>
      <c r="L4213" s="8" t="str">
        <f>VLOOKUP(K4213,'[1]Mã Misa'!$B$2:$D$74,2,0)</f>
        <v>Bắp bò muối 200g</v>
      </c>
      <c r="M4213" s="8" t="str">
        <f>VLOOKUP(L4213,'[1]Mã Misa'!$C$2:$D$74,2,0)</f>
        <v>BBM200</v>
      </c>
      <c r="N4213" s="2">
        <v>87787</v>
      </c>
      <c r="O4213" t="s">
        <v>6321</v>
      </c>
      <c r="P4213" s="8" t="str">
        <f t="shared" si="330"/>
        <v>0002279</v>
      </c>
      <c r="Q4213" s="8" t="e">
        <f t="shared" si="328"/>
        <v>#N/A</v>
      </c>
      <c r="R4213" s="19">
        <v>44557</v>
      </c>
      <c r="S4213" s="17" t="s">
        <v>6322</v>
      </c>
      <c r="T4213" s="8" t="str">
        <f t="shared" si="331"/>
        <v>VM+ BTN 41</v>
      </c>
      <c r="U4213" t="s">
        <v>12034</v>
      </c>
      <c r="Y4213" t="str">
        <f t="shared" si="332"/>
        <v>WINCOMBINHTHUAN</v>
      </c>
    </row>
    <row r="4214" spans="1:25" x14ac:dyDescent="0.2">
      <c r="A4214" t="s">
        <v>0</v>
      </c>
      <c r="B4214" t="s">
        <v>6323</v>
      </c>
      <c r="D4214" t="s">
        <v>42</v>
      </c>
      <c r="E4214" t="s">
        <v>3</v>
      </c>
      <c r="F4214" s="12">
        <v>3</v>
      </c>
      <c r="G4214" s="2">
        <v>263361</v>
      </c>
      <c r="H4214" t="s">
        <v>4</v>
      </c>
      <c r="J4214" t="s">
        <v>43</v>
      </c>
      <c r="K4214" s="9" t="str">
        <f t="shared" si="329"/>
        <v>Bắp bò muối gói 200g</v>
      </c>
      <c r="L4214" s="8" t="str">
        <f>VLOOKUP(K4214,'[1]Mã Misa'!$B$2:$D$74,2,0)</f>
        <v>Bắp bò muối 200g</v>
      </c>
      <c r="M4214" s="8" t="str">
        <f>VLOOKUP(L4214,'[1]Mã Misa'!$C$2:$D$74,2,0)</f>
        <v>BBM200</v>
      </c>
      <c r="N4214" s="2">
        <v>87787</v>
      </c>
      <c r="O4214" t="s">
        <v>6324</v>
      </c>
      <c r="P4214" s="8" t="str">
        <f t="shared" si="330"/>
        <v>0048867</v>
      </c>
      <c r="Q4214" s="8" t="e">
        <f t="shared" si="328"/>
        <v>#N/A</v>
      </c>
      <c r="R4214" s="19">
        <v>44557</v>
      </c>
      <c r="S4214" s="17" t="s">
        <v>6325</v>
      </c>
      <c r="T4214" s="8" t="str">
        <f t="shared" si="331"/>
        <v>VM+ HCM La</v>
      </c>
      <c r="U4214" t="s">
        <v>12035</v>
      </c>
      <c r="Y4214" t="str">
        <f t="shared" si="332"/>
        <v>WINCOMHOCHIMINH</v>
      </c>
    </row>
    <row r="4215" spans="1:25" x14ac:dyDescent="0.2">
      <c r="A4215" t="s">
        <v>0</v>
      </c>
      <c r="B4215" t="s">
        <v>6326</v>
      </c>
      <c r="D4215" t="s">
        <v>42</v>
      </c>
      <c r="E4215" t="s">
        <v>3</v>
      </c>
      <c r="F4215" s="12">
        <v>3</v>
      </c>
      <c r="G4215" s="2">
        <v>263361</v>
      </c>
      <c r="H4215" t="s">
        <v>4</v>
      </c>
      <c r="J4215" t="s">
        <v>43</v>
      </c>
      <c r="K4215" s="9" t="str">
        <f t="shared" si="329"/>
        <v>Bắp bò muối gói 200g</v>
      </c>
      <c r="L4215" s="8" t="str">
        <f>VLOOKUP(K4215,'[1]Mã Misa'!$B$2:$D$74,2,0)</f>
        <v>Bắp bò muối 200g</v>
      </c>
      <c r="M4215" s="8" t="str">
        <f>VLOOKUP(L4215,'[1]Mã Misa'!$C$2:$D$74,2,0)</f>
        <v>BBM200</v>
      </c>
      <c r="N4215" s="2">
        <v>87787</v>
      </c>
      <c r="O4215" t="s">
        <v>6327</v>
      </c>
      <c r="P4215" s="8" t="str">
        <f t="shared" si="330"/>
        <v>0004356</v>
      </c>
      <c r="Q4215" s="8" t="e">
        <f t="shared" si="328"/>
        <v>#N/A</v>
      </c>
      <c r="R4215" s="19">
        <v>44557</v>
      </c>
      <c r="S4215" s="17" t="s">
        <v>6328</v>
      </c>
      <c r="T4215" s="8" t="str">
        <f t="shared" si="331"/>
        <v>VM+ DNI Lô</v>
      </c>
      <c r="U4215" t="s">
        <v>12036</v>
      </c>
      <c r="Y4215" t="str">
        <f>IF(ISNUMBER(SEARCH($V$3,T4215)),"WINCOMHANOI",IF(ISNUMBER(SEARCH($V$4,T4215)),"WINCOMHOCHIMINH",IF(ISNUMBER(SEARCH($V$5,T4215)),"WINCOMDANANG",IF(ISNUMBER(SEARCH($V$6,T4215)),"WINCOMHAIDUONG",IF(ISNUMBER(SEARCH($V$7,T4215)),"WINCOMQUANGNINH",IF(ISNUMBER(SEARCH($V$8,T4215)),"WINCOMHAIPHONG",IF(ISNUMBER(SEARCH($V$9,T4215)),"WINCOMBACGIANG",IF(ISNUMBER(SEARCH($V$10,T4215)),"WINCOMBACNINH",IF(ISNUMBER(SEARCH($V$11,T4215)),"WINCOMPHUTHO",IF(ISNUMBER(SEARCH($V$12,T4215)),"WINCOMHATINH",IF(ISNUMBER(SEARCH($V$13,T4215)),"WINCOMTHAINGUYEN",IF(ISNUMBER(SEARCH($V$14,T4215)),"WINCOMKHANHHOA",IF(ISNUMBER(SEARCH($V$15,T4215)),"WINCOMHUNGYEN",IF(ISNUMBER(SEARCH($V$16,T4215)),"WINCOMNGHEAN",IF(ISNUMBER(SEARCH($V$17,T4215)),"WINCOMLAOCAI",IF(ISNUMBER(SEARCH($V$18,T4215)),"WINCOMVUNGTAU",IF(ISNUMBER(SEARCH($V$19,T4215)),"WINCOMBINHDUONG",IF(ISNUMBER(SEARCH($V$20,T4215)),"WINCOMKIENGIANG",IF(ISNUMBER(SEARCH($V$21,T4215)),"WINCOMHANAM",IF(ISNUMBER(SEARCH($V$22,T4215)),"WINCOMNAMDINH",IF(ISNUMBER(SEARCH($V$23,T4215)),"WINCOMLANGSON",IF(ISNUMBER(SEARCH($V$24,T4215)),"WINCOMTHANHHOA",IF(ISNUMBER(SEARCH($V$25,T4215)),"WINCOMYENBAI",IF(ISNUMBER(SEARCH($V$26,T4215)),"WINCOMTUYENQUANG",IF(ISNUMBER(SEARCH($V$27,T4215)),"WINCOMHUE",IF(ISNUMBER(SEARCH($V$28,T4215)),"WINCOMQUANGNAM",IF(ISNUMBER(SEARCH($V$29,T4215)),"WINCOMVINHPHUC",IF(ISNUMBER(SEARCH($V$30,T4215)),"WINCOMHAGIANG",IF(ISNUMBER(SEARCH($V$31,T4215)),"WINCOMNINHBINH",IF(ISNUMBER(SEARCH($V$32,T4215)),"WINCOMTRAVINH",IF(ISNUMBER(SEARCH($V$33,T4215)),"WINCOMCANTHO",IF(ISNUMBER(SEARCH($V$34,T4215)),"WINCOMBENTRE",IF(ISNUMBER(SEARCH($V$35,T4215)),"WINCOMCAMAU",IF(ISNUMBER(SEARCH($V$36,T4215)),"WINCOMANGIANG",IF(ISNUMBER(SEARCH($V$37,T4215)),"WINCOMNINHTHUAN",IF(ISNUMBER(SEARCH($V$38,T4215)),"WINCOMTHAIBINH",IF(ISNUMBER(SEARCH($V$39,T4215)),"WINCOMGIALAI",IF(ISNUMBER(SEARCH($V$40,T4215)),"WINCOMHOABINH",IF(ISNUMBER(SEARCH($V$41,T4215)),"WINCOMQUANGNGAI",IF(ISNUMBER(SEARCH($V$42,T4215)),"WINCOMBINHTHUAN",IF(ISNUMBER(SEARCH($V$43,T4215)),"WINCOMDAKLAK",IF(ISNUMBER(SEARCH($V$44,T4215)),"WINCOMSOCTRANG",IF(ISNUMBER(SEARCH($V$45,T4215)),"WINCOMSONLA",IF(ISNUMBER(SEARCH($V$46,T4215)),"WINCOMKONTUM",IF(ISNUMBER(SEARCH($V$47,T4215)),"WINCOMPHUYEN",IF(ISNUMBER(SEARCH($V$48,T4215)),"WINCOMQUANGTRI",IF(ISNUMBER(SEARCH($V$49,T4215)),"WINCOMBINHDINH",IF(ISNUMBER(SEARCH($V$50,T4215)),"WINCOMCAOBANG",IF(ISNUMBER(SEARCH($V$51,T4215)),"WINCOMQUANGBINH",IF(ISNUMBER(SEARCH($V$52,T4215)),"WINCOMLAMDONG",IF(ISNUMBER(SEARCH($V$53,T4215)),"WINCOMVINHLONG",IF(ISNUMBER(SEARCH($V$54,T4215)),"WINCOMDONGTHAP",IF(ISNUMBER(SEARCH($V$55,T4215)),"WINCOMTIENGIANG",IF(ISNUMBER(SEARCH($V$56,T4215)),"WINCOMQUANGNINH",IF(ISNUMBER(SEARCH($V$1399,T4215)),"WINCOMBIENHOA",IF(ISNUMBER(SEARCH($V$1399,T4216)),"0"))))))))))))))))))))))))))))))))))))))))))))))))))))))))</f>
        <v>WINCOMBIENHOA</v>
      </c>
    </row>
    <row r="4216" spans="1:25" x14ac:dyDescent="0.2">
      <c r="A4216" t="s">
        <v>0</v>
      </c>
      <c r="B4216" t="s">
        <v>6329</v>
      </c>
      <c r="D4216" t="s">
        <v>42</v>
      </c>
      <c r="E4216" t="s">
        <v>3</v>
      </c>
      <c r="F4216" s="12">
        <v>13</v>
      </c>
      <c r="G4216" s="2">
        <v>1141231</v>
      </c>
      <c r="H4216" t="s">
        <v>4</v>
      </c>
      <c r="J4216" t="s">
        <v>43</v>
      </c>
      <c r="K4216" s="9" t="str">
        <f t="shared" si="329"/>
        <v>Bắp bò muối gói 200g</v>
      </c>
      <c r="L4216" s="8" t="str">
        <f>VLOOKUP(K4216,'[1]Mã Misa'!$B$2:$D$74,2,0)</f>
        <v>Bắp bò muối 200g</v>
      </c>
      <c r="M4216" s="8" t="str">
        <f>VLOOKUP(L4216,'[1]Mã Misa'!$C$2:$D$74,2,0)</f>
        <v>BBM200</v>
      </c>
      <c r="N4216" s="2">
        <v>87787</v>
      </c>
      <c r="O4216" t="s">
        <v>6330</v>
      </c>
      <c r="P4216" s="8" t="str">
        <f t="shared" si="330"/>
        <v>0048868</v>
      </c>
      <c r="Q4216" s="8" t="e">
        <f t="shared" si="328"/>
        <v>#N/A</v>
      </c>
      <c r="R4216" s="19">
        <v>44557</v>
      </c>
      <c r="S4216" s="17" t="s">
        <v>6331</v>
      </c>
      <c r="T4216" s="8" t="str">
        <f t="shared" si="331"/>
        <v>VM+ HCM 1.</v>
      </c>
      <c r="U4216" t="s">
        <v>12037</v>
      </c>
      <c r="Y4216" t="str">
        <f t="shared" si="332"/>
        <v>WINCOMHOCHIMINH</v>
      </c>
    </row>
    <row r="4217" spans="1:25" x14ac:dyDescent="0.2">
      <c r="A4217" t="s">
        <v>0</v>
      </c>
      <c r="B4217" t="s">
        <v>6332</v>
      </c>
      <c r="D4217" t="s">
        <v>42</v>
      </c>
      <c r="E4217" t="s">
        <v>3</v>
      </c>
      <c r="F4217" s="12">
        <v>15</v>
      </c>
      <c r="G4217" s="2">
        <v>1316805</v>
      </c>
      <c r="H4217" t="s">
        <v>4</v>
      </c>
      <c r="J4217" t="s">
        <v>43</v>
      </c>
      <c r="K4217" s="9" t="str">
        <f t="shared" si="329"/>
        <v>Bắp bò muối gói 200g</v>
      </c>
      <c r="L4217" s="8" t="str">
        <f>VLOOKUP(K4217,'[1]Mã Misa'!$B$2:$D$74,2,0)</f>
        <v>Bắp bò muối 200g</v>
      </c>
      <c r="M4217" s="8" t="str">
        <f>VLOOKUP(L4217,'[1]Mã Misa'!$C$2:$D$74,2,0)</f>
        <v>BBM200</v>
      </c>
      <c r="N4217" s="2">
        <v>87787</v>
      </c>
      <c r="O4217" t="s">
        <v>6333</v>
      </c>
      <c r="P4217" s="8" t="str">
        <f t="shared" si="330"/>
        <v>0003560</v>
      </c>
      <c r="Q4217" s="8" t="e">
        <f t="shared" si="328"/>
        <v>#N/A</v>
      </c>
      <c r="R4217" s="19">
        <v>44557</v>
      </c>
      <c r="S4217" s="17" t="s">
        <v>6334</v>
      </c>
      <c r="T4217" s="8" t="str">
        <f t="shared" si="331"/>
        <v>VM+ AGG 26</v>
      </c>
      <c r="U4217" t="s">
        <v>12038</v>
      </c>
      <c r="Y4217" t="str">
        <f t="shared" si="332"/>
        <v>WINCOMANGIANG</v>
      </c>
    </row>
    <row r="4218" spans="1:25" x14ac:dyDescent="0.2">
      <c r="A4218" t="s">
        <v>0</v>
      </c>
      <c r="B4218" t="s">
        <v>6335</v>
      </c>
      <c r="D4218" t="s">
        <v>42</v>
      </c>
      <c r="E4218" t="s">
        <v>3</v>
      </c>
      <c r="F4218" s="12">
        <v>9</v>
      </c>
      <c r="G4218" s="2">
        <v>790083</v>
      </c>
      <c r="H4218" t="s">
        <v>4</v>
      </c>
      <c r="J4218" t="s">
        <v>43</v>
      </c>
      <c r="K4218" s="9" t="str">
        <f t="shared" si="329"/>
        <v>Bắp bò muối gói 200g</v>
      </c>
      <c r="L4218" s="8" t="str">
        <f>VLOOKUP(K4218,'[1]Mã Misa'!$B$2:$D$74,2,0)</f>
        <v>Bắp bò muối 200g</v>
      </c>
      <c r="M4218" s="8" t="str">
        <f>VLOOKUP(L4218,'[1]Mã Misa'!$C$2:$D$74,2,0)</f>
        <v>BBM200</v>
      </c>
      <c r="N4218" s="2">
        <v>87787</v>
      </c>
      <c r="O4218" t="s">
        <v>6336</v>
      </c>
      <c r="P4218" s="8" t="str">
        <f t="shared" si="330"/>
        <v>0003491</v>
      </c>
      <c r="Q4218" s="8" t="e">
        <f t="shared" si="328"/>
        <v>#N/A</v>
      </c>
      <c r="R4218" s="19">
        <v>44557</v>
      </c>
      <c r="S4218" s="17" t="s">
        <v>2794</v>
      </c>
      <c r="T4218" s="8" t="str">
        <f t="shared" si="331"/>
        <v>VM+ HDG 90</v>
      </c>
      <c r="U4218" t="s">
        <v>11288</v>
      </c>
      <c r="Y4218" t="str">
        <f t="shared" si="332"/>
        <v>WINCOMHAIDUONG</v>
      </c>
    </row>
    <row r="4219" spans="1:25" x14ac:dyDescent="0.2">
      <c r="A4219" t="s">
        <v>0</v>
      </c>
      <c r="B4219" t="s">
        <v>6337</v>
      </c>
      <c r="D4219" t="s">
        <v>42</v>
      </c>
      <c r="E4219" t="s">
        <v>3</v>
      </c>
      <c r="F4219" s="12">
        <v>6</v>
      </c>
      <c r="G4219" s="2">
        <v>526722</v>
      </c>
      <c r="H4219" t="s">
        <v>4</v>
      </c>
      <c r="J4219" t="s">
        <v>43</v>
      </c>
      <c r="K4219" s="9" t="str">
        <f t="shared" si="329"/>
        <v>Bắp bò muối gói 200g</v>
      </c>
      <c r="L4219" s="8" t="str">
        <f>VLOOKUP(K4219,'[1]Mã Misa'!$B$2:$D$74,2,0)</f>
        <v>Bắp bò muối 200g</v>
      </c>
      <c r="M4219" s="8" t="str">
        <f>VLOOKUP(L4219,'[1]Mã Misa'!$C$2:$D$74,2,0)</f>
        <v>BBM200</v>
      </c>
      <c r="N4219" s="2">
        <v>87787</v>
      </c>
      <c r="O4219" t="s">
        <v>6338</v>
      </c>
      <c r="P4219" s="8" t="str">
        <f t="shared" si="330"/>
        <v>0048870</v>
      </c>
      <c r="Q4219" s="8" t="e">
        <f t="shared" si="328"/>
        <v>#N/A</v>
      </c>
      <c r="R4219" s="19">
        <v>44557</v>
      </c>
      <c r="S4219" s="17" t="s">
        <v>3668</v>
      </c>
      <c r="T4219" s="8" t="str">
        <f t="shared" si="331"/>
        <v>VM+HCM A–0</v>
      </c>
      <c r="U4219" t="s">
        <v>11498</v>
      </c>
      <c r="Y4219" t="str">
        <f t="shared" si="332"/>
        <v>WINCOMHOCHIMINH</v>
      </c>
    </row>
    <row r="4220" spans="1:25" x14ac:dyDescent="0.2">
      <c r="A4220" t="s">
        <v>0</v>
      </c>
      <c r="B4220" t="s">
        <v>6339</v>
      </c>
      <c r="D4220" t="s">
        <v>42</v>
      </c>
      <c r="E4220" t="s">
        <v>3</v>
      </c>
      <c r="F4220" s="12">
        <v>3</v>
      </c>
      <c r="G4220" s="2">
        <v>263361</v>
      </c>
      <c r="H4220" t="s">
        <v>4</v>
      </c>
      <c r="J4220" t="s">
        <v>43</v>
      </c>
      <c r="K4220" s="9" t="str">
        <f t="shared" si="329"/>
        <v>Bắp bò muối gói 200g</v>
      </c>
      <c r="L4220" s="8" t="str">
        <f>VLOOKUP(K4220,'[1]Mã Misa'!$B$2:$D$74,2,0)</f>
        <v>Bắp bò muối 200g</v>
      </c>
      <c r="M4220" s="8" t="str">
        <f>VLOOKUP(L4220,'[1]Mã Misa'!$C$2:$D$74,2,0)</f>
        <v>BBM200</v>
      </c>
      <c r="N4220" s="2">
        <v>87787</v>
      </c>
      <c r="O4220" t="s">
        <v>6340</v>
      </c>
      <c r="P4220" s="8" t="str">
        <f t="shared" si="330"/>
        <v>0001041</v>
      </c>
      <c r="Q4220" s="8" t="e">
        <f t="shared" si="328"/>
        <v>#N/A</v>
      </c>
      <c r="R4220" s="19">
        <v>44557</v>
      </c>
      <c r="S4220" s="17" t="s">
        <v>1980</v>
      </c>
      <c r="T4220" s="8" t="str">
        <f t="shared" si="331"/>
        <v>VM+ QNM 17</v>
      </c>
      <c r="U4220" t="s">
        <v>11073</v>
      </c>
      <c r="Y4220" t="str">
        <f t="shared" si="332"/>
        <v>WINCOMQUANGNAM</v>
      </c>
    </row>
    <row r="4221" spans="1:25" x14ac:dyDescent="0.2">
      <c r="A4221" t="s">
        <v>0</v>
      </c>
      <c r="B4221" t="s">
        <v>6341</v>
      </c>
      <c r="D4221" t="s">
        <v>42</v>
      </c>
      <c r="E4221" t="s">
        <v>3</v>
      </c>
      <c r="F4221" s="12">
        <v>3</v>
      </c>
      <c r="G4221" s="2">
        <v>263361</v>
      </c>
      <c r="H4221" t="s">
        <v>4</v>
      </c>
      <c r="J4221" t="s">
        <v>43</v>
      </c>
      <c r="K4221" s="9" t="str">
        <f t="shared" si="329"/>
        <v>Bắp bò muối gói 200g</v>
      </c>
      <c r="L4221" s="8" t="str">
        <f>VLOOKUP(K4221,'[1]Mã Misa'!$B$2:$D$74,2,0)</f>
        <v>Bắp bò muối 200g</v>
      </c>
      <c r="M4221" s="8" t="str">
        <f>VLOOKUP(L4221,'[1]Mã Misa'!$C$2:$D$74,2,0)</f>
        <v>BBM200</v>
      </c>
      <c r="N4221" s="2">
        <v>87787</v>
      </c>
      <c r="O4221" t="s">
        <v>6342</v>
      </c>
      <c r="P4221" s="8" t="str">
        <f t="shared" si="330"/>
        <v>0002150</v>
      </c>
      <c r="Q4221" s="8" t="e">
        <f t="shared" si="328"/>
        <v>#N/A</v>
      </c>
      <c r="R4221" s="19">
        <v>44557</v>
      </c>
      <c r="S4221" s="17" t="s">
        <v>6343</v>
      </c>
      <c r="T4221" s="8" t="str">
        <f t="shared" si="331"/>
        <v>VM+ NTN 11</v>
      </c>
      <c r="U4221" t="s">
        <v>12039</v>
      </c>
      <c r="Y4221" t="str">
        <f t="shared" si="332"/>
        <v>WINCOMNINHTHUAN</v>
      </c>
    </row>
    <row r="4222" spans="1:25" x14ac:dyDescent="0.2">
      <c r="A4222" t="s">
        <v>0</v>
      </c>
      <c r="B4222" t="s">
        <v>6344</v>
      </c>
      <c r="D4222" t="s">
        <v>42</v>
      </c>
      <c r="E4222" t="s">
        <v>3</v>
      </c>
      <c r="F4222" s="12">
        <v>4</v>
      </c>
      <c r="G4222" s="2">
        <v>351148</v>
      </c>
      <c r="H4222" t="s">
        <v>4</v>
      </c>
      <c r="J4222" t="s">
        <v>43</v>
      </c>
      <c r="K4222" s="9" t="str">
        <f t="shared" si="329"/>
        <v>Bắp bò muối gói 200g</v>
      </c>
      <c r="L4222" s="8" t="str">
        <f>VLOOKUP(K4222,'[1]Mã Misa'!$B$2:$D$74,2,0)</f>
        <v>Bắp bò muối 200g</v>
      </c>
      <c r="M4222" s="8" t="str">
        <f>VLOOKUP(L4222,'[1]Mã Misa'!$C$2:$D$74,2,0)</f>
        <v>BBM200</v>
      </c>
      <c r="N4222" s="2">
        <v>87787</v>
      </c>
      <c r="O4222" t="s">
        <v>6345</v>
      </c>
      <c r="P4222" s="8" t="str">
        <f t="shared" si="330"/>
        <v>0164892</v>
      </c>
      <c r="Q4222" s="8" t="e">
        <f t="shared" si="328"/>
        <v>#N/A</v>
      </c>
      <c r="R4222" s="19">
        <v>44557</v>
      </c>
      <c r="S4222" s="17" t="s">
        <v>2561</v>
      </c>
      <c r="T4222" s="8" t="str">
        <f t="shared" si="331"/>
        <v>VM+ HNI Kh</v>
      </c>
      <c r="U4222" t="s">
        <v>11227</v>
      </c>
      <c r="Y4222" t="str">
        <f t="shared" si="332"/>
        <v>WINCOMHANOI</v>
      </c>
    </row>
    <row r="4223" spans="1:25" x14ac:dyDescent="0.2">
      <c r="A4223" t="s">
        <v>0</v>
      </c>
      <c r="B4223" t="s">
        <v>6346</v>
      </c>
      <c r="D4223" t="s">
        <v>42</v>
      </c>
      <c r="E4223" t="s">
        <v>3</v>
      </c>
      <c r="F4223" s="12">
        <v>8</v>
      </c>
      <c r="G4223" s="2">
        <v>702296</v>
      </c>
      <c r="H4223" t="s">
        <v>4</v>
      </c>
      <c r="J4223" t="s">
        <v>43</v>
      </c>
      <c r="K4223" s="9" t="str">
        <f t="shared" si="329"/>
        <v>Bắp bò muối gói 200g</v>
      </c>
      <c r="L4223" s="8" t="str">
        <f>VLOOKUP(K4223,'[1]Mã Misa'!$B$2:$D$74,2,0)</f>
        <v>Bắp bò muối 200g</v>
      </c>
      <c r="M4223" s="8" t="str">
        <f>VLOOKUP(L4223,'[1]Mã Misa'!$C$2:$D$74,2,0)</f>
        <v>BBM200</v>
      </c>
      <c r="N4223" s="2">
        <v>87787</v>
      </c>
      <c r="O4223" t="s">
        <v>6347</v>
      </c>
      <c r="P4223" s="8" t="str">
        <f t="shared" si="330"/>
        <v>0048871</v>
      </c>
      <c r="Q4223" s="8" t="e">
        <f t="shared" si="328"/>
        <v>#N/A</v>
      </c>
      <c r="R4223" s="19">
        <v>44557</v>
      </c>
      <c r="S4223" s="17" t="s">
        <v>6348</v>
      </c>
      <c r="T4223" s="8" t="str">
        <f t="shared" si="331"/>
        <v>VM+ HCM 50</v>
      </c>
      <c r="U4223" t="s">
        <v>12040</v>
      </c>
      <c r="Y4223" t="str">
        <f t="shared" si="332"/>
        <v>WINCOMHOCHIMINH</v>
      </c>
    </row>
    <row r="4224" spans="1:25" x14ac:dyDescent="0.2">
      <c r="A4224" t="s">
        <v>0</v>
      </c>
      <c r="B4224" t="s">
        <v>6349</v>
      </c>
      <c r="D4224" t="s">
        <v>42</v>
      </c>
      <c r="E4224" t="s">
        <v>3</v>
      </c>
      <c r="F4224" s="12">
        <v>7</v>
      </c>
      <c r="G4224" s="2">
        <v>614509</v>
      </c>
      <c r="H4224" t="s">
        <v>4</v>
      </c>
      <c r="J4224" t="s">
        <v>43</v>
      </c>
      <c r="K4224" s="9" t="str">
        <f t="shared" si="329"/>
        <v>Bắp bò muối gói 200g</v>
      </c>
      <c r="L4224" s="8" t="str">
        <f>VLOOKUP(K4224,'[1]Mã Misa'!$B$2:$D$74,2,0)</f>
        <v>Bắp bò muối 200g</v>
      </c>
      <c r="M4224" s="8" t="str">
        <f>VLOOKUP(L4224,'[1]Mã Misa'!$C$2:$D$74,2,0)</f>
        <v>BBM200</v>
      </c>
      <c r="N4224" s="2">
        <v>87787</v>
      </c>
      <c r="O4224" t="s">
        <v>6350</v>
      </c>
      <c r="P4224" s="8" t="str">
        <f t="shared" si="330"/>
        <v>0048872</v>
      </c>
      <c r="Q4224" s="8" t="e">
        <f t="shared" si="328"/>
        <v>#N/A</v>
      </c>
      <c r="R4224" s="19">
        <v>44557</v>
      </c>
      <c r="S4224" s="17" t="s">
        <v>6351</v>
      </c>
      <c r="T4224" s="8" t="str">
        <f t="shared" si="331"/>
        <v>VM+ HCM CC</v>
      </c>
      <c r="U4224" t="s">
        <v>12041</v>
      </c>
      <c r="Y4224" t="str">
        <f t="shared" si="332"/>
        <v>WINCOMHOCHIMINH</v>
      </c>
    </row>
    <row r="4225" spans="1:25" x14ac:dyDescent="0.2">
      <c r="A4225" t="s">
        <v>0</v>
      </c>
      <c r="B4225" t="s">
        <v>6352</v>
      </c>
      <c r="D4225" t="s">
        <v>42</v>
      </c>
      <c r="E4225" t="s">
        <v>3</v>
      </c>
      <c r="F4225" s="12">
        <v>5</v>
      </c>
      <c r="G4225" s="2">
        <v>438935</v>
      </c>
      <c r="H4225" t="s">
        <v>4</v>
      </c>
      <c r="J4225" t="s">
        <v>43</v>
      </c>
      <c r="K4225" s="9" t="str">
        <f t="shared" si="329"/>
        <v>Bắp bò muối gói 200g</v>
      </c>
      <c r="L4225" s="8" t="str">
        <f>VLOOKUP(K4225,'[1]Mã Misa'!$B$2:$D$74,2,0)</f>
        <v>Bắp bò muối 200g</v>
      </c>
      <c r="M4225" s="8" t="str">
        <f>VLOOKUP(L4225,'[1]Mã Misa'!$C$2:$D$74,2,0)</f>
        <v>BBM200</v>
      </c>
      <c r="N4225" s="2">
        <v>87787</v>
      </c>
      <c r="O4225" t="s">
        <v>6353</v>
      </c>
      <c r="P4225" s="8" t="str">
        <f t="shared" si="330"/>
        <v>0048873</v>
      </c>
      <c r="Q4225" s="8" t="e">
        <f t="shared" si="328"/>
        <v>#N/A</v>
      </c>
      <c r="R4225" s="19">
        <v>44557</v>
      </c>
      <c r="S4225" s="17" t="s">
        <v>6354</v>
      </c>
      <c r="T4225" s="8" t="str">
        <f t="shared" si="331"/>
        <v>VM+ HCM 10</v>
      </c>
      <c r="U4225" t="s">
        <v>12042</v>
      </c>
      <c r="Y4225" t="str">
        <f t="shared" si="332"/>
        <v>WINCOMHOCHIMINH</v>
      </c>
    </row>
    <row r="4226" spans="1:25" x14ac:dyDescent="0.2">
      <c r="A4226" t="s">
        <v>0</v>
      </c>
      <c r="B4226" t="s">
        <v>6355</v>
      </c>
      <c r="D4226" t="s">
        <v>42</v>
      </c>
      <c r="E4226" t="s">
        <v>3</v>
      </c>
      <c r="F4226" s="12">
        <v>9</v>
      </c>
      <c r="G4226" s="2">
        <v>790083</v>
      </c>
      <c r="H4226" t="s">
        <v>4</v>
      </c>
      <c r="J4226" t="s">
        <v>43</v>
      </c>
      <c r="K4226" s="9" t="str">
        <f t="shared" si="329"/>
        <v>Bắp bò muối gói 200g</v>
      </c>
      <c r="L4226" s="8" t="str">
        <f>VLOOKUP(K4226,'[1]Mã Misa'!$B$2:$D$74,2,0)</f>
        <v>Bắp bò muối 200g</v>
      </c>
      <c r="M4226" s="8" t="str">
        <f>VLOOKUP(L4226,'[1]Mã Misa'!$C$2:$D$74,2,0)</f>
        <v>BBM200</v>
      </c>
      <c r="N4226" s="2">
        <v>87787</v>
      </c>
      <c r="O4226" t="s">
        <v>6356</v>
      </c>
      <c r="P4226" s="8" t="str">
        <f t="shared" si="330"/>
        <v>0002178</v>
      </c>
      <c r="Q4226" s="8" t="e">
        <f t="shared" si="328"/>
        <v>#N/A</v>
      </c>
      <c r="R4226" s="19">
        <v>44557</v>
      </c>
      <c r="S4226" s="17" t="s">
        <v>6357</v>
      </c>
      <c r="T4226" s="8" t="str">
        <f t="shared" si="331"/>
        <v>VM+ TTH 26</v>
      </c>
      <c r="U4226" t="s">
        <v>12043</v>
      </c>
      <c r="Y4226" t="str">
        <f t="shared" si="332"/>
        <v>WINCOMHUE</v>
      </c>
    </row>
    <row r="4227" spans="1:25" x14ac:dyDescent="0.2">
      <c r="A4227" t="s">
        <v>0</v>
      </c>
      <c r="B4227" t="s">
        <v>6358</v>
      </c>
      <c r="D4227" t="s">
        <v>42</v>
      </c>
      <c r="E4227" t="s">
        <v>3</v>
      </c>
      <c r="F4227" s="12">
        <v>1</v>
      </c>
      <c r="G4227" s="2">
        <v>87787</v>
      </c>
      <c r="H4227" t="s">
        <v>4</v>
      </c>
      <c r="J4227" t="s">
        <v>43</v>
      </c>
      <c r="K4227" s="9" t="str">
        <f t="shared" si="329"/>
        <v>Bắp bò muối gói 200g</v>
      </c>
      <c r="L4227" s="8" t="str">
        <f>VLOOKUP(K4227,'[1]Mã Misa'!$B$2:$D$74,2,0)</f>
        <v>Bắp bò muối 200g</v>
      </c>
      <c r="M4227" s="8" t="str">
        <f>VLOOKUP(L4227,'[1]Mã Misa'!$C$2:$D$74,2,0)</f>
        <v>BBM200</v>
      </c>
      <c r="N4227" s="2">
        <v>87787</v>
      </c>
      <c r="O4227" t="s">
        <v>6359</v>
      </c>
      <c r="P4227" s="8" t="str">
        <f t="shared" si="330"/>
        <v>0164895</v>
      </c>
      <c r="Q4227" s="8" t="e">
        <f t="shared" ref="Q4227:Q4290" si="333">IF(VLOOKUP(P4227,$AD$1:$AF$32,1,0)&lt;&gt;0,(P4227&amp;"A"),0)</f>
        <v>#N/A</v>
      </c>
      <c r="R4227" s="19">
        <v>44557</v>
      </c>
      <c r="S4227" s="17" t="s">
        <v>1254</v>
      </c>
      <c r="T4227" s="8" t="str">
        <f t="shared" si="331"/>
        <v>VM+ HNI 26</v>
      </c>
      <c r="U4227" t="s">
        <v>10874</v>
      </c>
      <c r="Y4227" t="str">
        <f t="shared" si="332"/>
        <v>WINCOMHANOI</v>
      </c>
    </row>
    <row r="4228" spans="1:25" x14ac:dyDescent="0.2">
      <c r="A4228" t="s">
        <v>0</v>
      </c>
      <c r="B4228" t="s">
        <v>6360</v>
      </c>
      <c r="D4228" t="s">
        <v>40</v>
      </c>
      <c r="E4228" t="s">
        <v>3</v>
      </c>
      <c r="F4228" s="12">
        <v>1</v>
      </c>
      <c r="G4228" s="2">
        <v>59400</v>
      </c>
      <c r="H4228" t="s">
        <v>4</v>
      </c>
      <c r="J4228" t="s">
        <v>41</v>
      </c>
      <c r="K4228" s="9" t="str">
        <f t="shared" ref="K4228:K4291" si="334">MID(J4228,10,26)</f>
        <v>_Giò lụa 250g</v>
      </c>
      <c r="L4228" s="8" t="str">
        <f>VLOOKUP(K4228,'[1]Mã Misa'!$B$2:$D$74,2,0)</f>
        <v>Giò lụa 250g</v>
      </c>
      <c r="M4228" s="8" t="str">
        <f>VLOOKUP(L4228,'[1]Mã Misa'!$C$2:$D$74,2,0)</f>
        <v>GL250</v>
      </c>
      <c r="N4228" s="2">
        <v>59400</v>
      </c>
      <c r="O4228" t="s">
        <v>6361</v>
      </c>
      <c r="P4228" s="8" t="str">
        <f t="shared" ref="P4228:P4291" si="335">RIGHT(O4228,7)</f>
        <v>0164896</v>
      </c>
      <c r="Q4228" s="8" t="e">
        <f t="shared" si="333"/>
        <v>#N/A</v>
      </c>
      <c r="R4228" s="19">
        <v>44557</v>
      </c>
      <c r="S4228" s="17" t="s">
        <v>4065</v>
      </c>
      <c r="T4228" s="8" t="str">
        <f t="shared" ref="T4228:T4291" si="336">LEFT(U4228,10)</f>
        <v>VM+ HNI Sk</v>
      </c>
      <c r="U4228" t="s">
        <v>11584</v>
      </c>
      <c r="Y4228" t="str">
        <f t="shared" ref="Y4228:Y4291" si="337">IF(ISNUMBER(SEARCH($V$3,T4228)),"WINCOMHANOI",IF(ISNUMBER(SEARCH($V$4,T4228)),"WINCOMHOCHIMINH",IF(ISNUMBER(SEARCH($V$5,T4228)),"WINCOMDANANG",IF(ISNUMBER(SEARCH($V$6,T4228)),"WINCOMHAIDUONG",IF(ISNUMBER(SEARCH($V$7,T4228)),"WINCOMQUANGNINH",IF(ISNUMBER(SEARCH($V$8,T4228)),"WINCOMHAIPHONG",IF(ISNUMBER(SEARCH($V$9,T4228)),"WINCOMBACGIANG",IF(ISNUMBER(SEARCH($V$10,T4228)),"WINCOMBACNINH",IF(ISNUMBER(SEARCH($V$11,T4228)),"WINCOMPHUTHO",IF(ISNUMBER(SEARCH($V$12,T4228)),"WINCOMHATINH",IF(ISNUMBER(SEARCH($V$13,T4228)),"WINCOMTHAINGUYEN",IF(ISNUMBER(SEARCH($V$14,T4228)),"WINCOMKHANHHOA",IF(ISNUMBER(SEARCH($V$15,T4228)),"WINCOMHUNGYEN",IF(ISNUMBER(SEARCH($V$16,T4228)),"WINCOMNGHEAN",IF(ISNUMBER(SEARCH($V$17,T4228)),"WINCOMLAOCAI",IF(ISNUMBER(SEARCH($V$18,T4228)),"WINCOMVUNGTAU",IF(ISNUMBER(SEARCH($V$19,T4228)),"WINCOMBINHDUONG",IF(ISNUMBER(SEARCH($V$20,T4228)),"WINCOMKIENGIANG",IF(ISNUMBER(SEARCH($V$21,T4228)),"WINCOMHANAM",IF(ISNUMBER(SEARCH($V$22,T4228)),"WINCOMNAMDINH",IF(ISNUMBER(SEARCH($V$23,T4228)),"WINCOMLANGSON",IF(ISNUMBER(SEARCH($V$24,T4228)),"WINCOMTHANHHOA",IF(ISNUMBER(SEARCH($V$25,T4228)),"WINCOMYENBAI",IF(ISNUMBER(SEARCH($V$26,T4228)),"WINCOMTUYENQUANG",IF(ISNUMBER(SEARCH($V$27,T4228)),"WINCOMHUE",IF(ISNUMBER(SEARCH($V$28,T4228)),"WINCOMQUANGNAM",IF(ISNUMBER(SEARCH($V$29,T4228)),"WINCOMVINHPHUC",IF(ISNUMBER(SEARCH($V$30,T4228)),"WINCOMHAGIANG",IF(ISNUMBER(SEARCH($V$31,T4228)),"WINCOMNINHBINH",IF(ISNUMBER(SEARCH($V$32,T4228)),"WINCOMTRAVINH",IF(ISNUMBER(SEARCH($V$33,T4228)),"WINCOMCANTHO",IF(ISNUMBER(SEARCH($V$34,T4228)),"WINCOMBENTRE",IF(ISNUMBER(SEARCH($V$35,T4228)),"WINCOMCAMAU",IF(ISNUMBER(SEARCH($V$36,T4228)),"WINCOMANGIANG",IF(ISNUMBER(SEARCH($V$37,T4228)),"WINCOMNINHTHUAN",IF(ISNUMBER(SEARCH($V$38,T4228)),"WINCOMTHAIBINH",IF(ISNUMBER(SEARCH($V$39,T4228)),"WINCOMGIALAI",IF(ISNUMBER(SEARCH($V$40,T4228)),"WINCOMHOABINH",IF(ISNUMBER(SEARCH($V$41,T4228)),"WINCOMQUANGNGAI",IF(ISNUMBER(SEARCH($V$42,T4228)),"WINCOMBINHTHUAN",IF(ISNUMBER(SEARCH($V$43,T4228)),"WINCOMDAKLAK",IF(ISNUMBER(SEARCH($V$44,T4228)),"WINCOMSOCTRANG",IF(ISNUMBER(SEARCH($V$45,T4228)),"WINCOMSONLA",IF(ISNUMBER(SEARCH($V$46,T4228)),"WINCOMKONTUM",IF(ISNUMBER(SEARCH($V$47,T4228)),"WINCOMPHUYEN",IF(ISNUMBER(SEARCH($V$48,T4228)),"WINCOMQUANGTRI",IF(ISNUMBER(SEARCH($V$49,T4228)),"WINCOMBINHDINH",IF(ISNUMBER(SEARCH($V$50,T4228)),"WINCOMCAOBANG",IF(ISNUMBER(SEARCH($V$51,T4228)),"WINCOMQUANGBINH",IF(ISNUMBER(SEARCH($V$52,T4228)),"WINCOMLAMDONG",IF(ISNUMBER(SEARCH($V$53,T4228)),"WINCOMVINHLONG",IF(ISNUMBER(SEARCH($V$54,T4228)),"WINCOMDONGTHAP",IF(ISNUMBER(SEARCH($V$55,T4228)),"WINCOMTIENGIANG",IF(ISNUMBER(SEARCH($V$56,T4228)),"WINCOMQUANGNINH",0))))))))))))))))))))))))))))))))))))))))))))))))))))))</f>
        <v>WINCOMHANOI</v>
      </c>
    </row>
    <row r="4229" spans="1:25" x14ac:dyDescent="0.2">
      <c r="A4229" t="s">
        <v>0</v>
      </c>
      <c r="B4229" t="s">
        <v>6362</v>
      </c>
      <c r="D4229" t="s">
        <v>42</v>
      </c>
      <c r="E4229" t="s">
        <v>3</v>
      </c>
      <c r="F4229" s="12">
        <v>6</v>
      </c>
      <c r="G4229" s="2">
        <v>526722</v>
      </c>
      <c r="H4229" t="s">
        <v>4</v>
      </c>
      <c r="J4229" t="s">
        <v>43</v>
      </c>
      <c r="K4229" s="9" t="str">
        <f t="shared" si="334"/>
        <v>Bắp bò muối gói 200g</v>
      </c>
      <c r="L4229" s="8" t="str">
        <f>VLOOKUP(K4229,'[1]Mã Misa'!$B$2:$D$74,2,0)</f>
        <v>Bắp bò muối 200g</v>
      </c>
      <c r="M4229" s="8" t="str">
        <f>VLOOKUP(L4229,'[1]Mã Misa'!$C$2:$D$74,2,0)</f>
        <v>BBM200</v>
      </c>
      <c r="N4229" s="2">
        <v>87787</v>
      </c>
      <c r="O4229" t="s">
        <v>1195</v>
      </c>
      <c r="P4229" s="8" t="str">
        <f t="shared" si="335"/>
        <v>0001646</v>
      </c>
      <c r="Q4229" s="8" t="e">
        <f t="shared" si="333"/>
        <v>#N/A</v>
      </c>
      <c r="R4229" s="19">
        <v>44537</v>
      </c>
      <c r="S4229" s="17" t="s">
        <v>6363</v>
      </c>
      <c r="T4229" s="8" t="str">
        <f t="shared" si="336"/>
        <v>VM+ TVH 10</v>
      </c>
      <c r="U4229" t="s">
        <v>12044</v>
      </c>
      <c r="Y4229" t="str">
        <f t="shared" si="337"/>
        <v>WINCOMTRAVINH</v>
      </c>
    </row>
    <row r="4230" spans="1:25" x14ac:dyDescent="0.2">
      <c r="A4230" t="s">
        <v>0</v>
      </c>
      <c r="B4230" t="s">
        <v>6364</v>
      </c>
      <c r="D4230" t="s">
        <v>42</v>
      </c>
      <c r="E4230" t="s">
        <v>3</v>
      </c>
      <c r="F4230" s="12">
        <v>3</v>
      </c>
      <c r="G4230" s="2">
        <v>263361</v>
      </c>
      <c r="H4230" t="s">
        <v>4</v>
      </c>
      <c r="J4230" t="s">
        <v>43</v>
      </c>
      <c r="K4230" s="9" t="str">
        <f t="shared" si="334"/>
        <v>Bắp bò muối gói 200g</v>
      </c>
      <c r="L4230" s="8" t="str">
        <f>VLOOKUP(K4230,'[1]Mã Misa'!$B$2:$D$74,2,0)</f>
        <v>Bắp bò muối 200g</v>
      </c>
      <c r="M4230" s="8" t="str">
        <f>VLOOKUP(L4230,'[1]Mã Misa'!$C$2:$D$74,2,0)</f>
        <v>BBM200</v>
      </c>
      <c r="N4230" s="2">
        <v>87787</v>
      </c>
      <c r="O4230" t="s">
        <v>4622</v>
      </c>
      <c r="P4230" s="8" t="str">
        <f t="shared" si="335"/>
        <v>0001031</v>
      </c>
      <c r="Q4230" s="8" t="e">
        <f t="shared" si="333"/>
        <v>#N/A</v>
      </c>
      <c r="R4230" s="19">
        <v>44557</v>
      </c>
      <c r="S4230" s="17" t="s">
        <v>6365</v>
      </c>
      <c r="T4230" s="8" t="str">
        <f t="shared" si="336"/>
        <v>VM+ DTP 33</v>
      </c>
      <c r="U4230" t="s">
        <v>12045</v>
      </c>
      <c r="Y4230" t="str">
        <f t="shared" si="337"/>
        <v>WINCOMDONGTHAP</v>
      </c>
    </row>
    <row r="4231" spans="1:25" x14ac:dyDescent="0.2">
      <c r="A4231" t="s">
        <v>0</v>
      </c>
      <c r="B4231" t="s">
        <v>6366</v>
      </c>
      <c r="D4231" t="s">
        <v>155</v>
      </c>
      <c r="E4231" t="s">
        <v>3</v>
      </c>
      <c r="F4231" s="12">
        <v>1</v>
      </c>
      <c r="G4231" s="2">
        <v>101989</v>
      </c>
      <c r="H4231" t="s">
        <v>4</v>
      </c>
      <c r="J4231" t="s">
        <v>156</v>
      </c>
      <c r="K4231" s="9" t="str">
        <f t="shared" si="334"/>
        <v>Giò tai nấm hương 500g</v>
      </c>
      <c r="L4231" s="8" t="str">
        <f>VLOOKUP(K4231,'[1]Mã Misa'!$B$2:$D$74,2,0)</f>
        <v>Giò tai nấm hương 500g</v>
      </c>
      <c r="M4231" s="8" t="str">
        <f>VLOOKUP(L4231,'[1]Mã Misa'!$C$2:$D$74,2,0)</f>
        <v>GTNH500</v>
      </c>
      <c r="N4231" s="2">
        <v>101989</v>
      </c>
      <c r="O4231" t="s">
        <v>6367</v>
      </c>
      <c r="P4231" s="8" t="str">
        <f t="shared" si="335"/>
        <v>0048874</v>
      </c>
      <c r="Q4231" s="8" t="e">
        <f t="shared" si="333"/>
        <v>#N/A</v>
      </c>
      <c r="R4231" s="19">
        <v>44557</v>
      </c>
      <c r="S4231" s="17" t="s">
        <v>6368</v>
      </c>
      <c r="T4231" s="8" t="str">
        <f t="shared" si="336"/>
        <v>VM+ HCM CC</v>
      </c>
      <c r="U4231" t="s">
        <v>12046</v>
      </c>
      <c r="Y4231" t="str">
        <f t="shared" si="337"/>
        <v>WINCOMHOCHIMINH</v>
      </c>
    </row>
    <row r="4232" spans="1:25" x14ac:dyDescent="0.2">
      <c r="A4232" t="s">
        <v>0</v>
      </c>
      <c r="B4232" t="s">
        <v>6366</v>
      </c>
      <c r="D4232" t="s">
        <v>15</v>
      </c>
      <c r="E4232" t="s">
        <v>3</v>
      </c>
      <c r="F4232" s="12">
        <v>3</v>
      </c>
      <c r="G4232" s="2">
        <v>138000</v>
      </c>
      <c r="H4232" t="s">
        <v>4</v>
      </c>
      <c r="J4232" t="s">
        <v>16</v>
      </c>
      <c r="K4232" s="9" t="str">
        <f t="shared" si="334"/>
        <v>Mộc nấm hương gói 250g</v>
      </c>
      <c r="L4232" s="8" t="str">
        <f>VLOOKUP(K4232,'[1]Mã Misa'!$B$2:$D$74,2,0)</f>
        <v>Mộc Nấm Hương 250g</v>
      </c>
      <c r="M4232" s="8" t="str">
        <f>VLOOKUP(L4232,'[1]Mã Misa'!$C$2:$D$74,2,0)</f>
        <v>MNH250</v>
      </c>
      <c r="N4232" s="2">
        <v>46000</v>
      </c>
      <c r="O4232" t="s">
        <v>6367</v>
      </c>
      <c r="P4232" s="8" t="str">
        <f t="shared" si="335"/>
        <v>0048874</v>
      </c>
      <c r="Q4232" s="8" t="e">
        <f t="shared" si="333"/>
        <v>#N/A</v>
      </c>
      <c r="R4232" s="19">
        <v>44557</v>
      </c>
      <c r="S4232" s="17" t="s">
        <v>6368</v>
      </c>
      <c r="T4232" s="8" t="str">
        <f t="shared" si="336"/>
        <v>VM+ HCM CC</v>
      </c>
      <c r="U4232" t="s">
        <v>12046</v>
      </c>
      <c r="Y4232" t="str">
        <f t="shared" si="337"/>
        <v>WINCOMHOCHIMINH</v>
      </c>
    </row>
    <row r="4233" spans="1:25" x14ac:dyDescent="0.2">
      <c r="A4233" t="s">
        <v>0</v>
      </c>
      <c r="B4233" t="s">
        <v>6366</v>
      </c>
      <c r="D4233" t="s">
        <v>30</v>
      </c>
      <c r="E4233" t="s">
        <v>3</v>
      </c>
      <c r="F4233" s="12">
        <v>3</v>
      </c>
      <c r="G4233" s="2">
        <v>333174</v>
      </c>
      <c r="H4233" t="s">
        <v>4</v>
      </c>
      <c r="J4233" t="s">
        <v>31</v>
      </c>
      <c r="K4233" s="9" t="str">
        <f t="shared" si="334"/>
        <v>Gà muối gói 500g</v>
      </c>
      <c r="L4233" s="8" t="str">
        <f>VLOOKUP(K4233,'[1]Mã Misa'!$B$2:$D$74,2,0)</f>
        <v>Gà muối 500g</v>
      </c>
      <c r="M4233" s="8" t="str">
        <f>VLOOKUP(L4233,'[1]Mã Misa'!$C$2:$D$74,2,0)</f>
        <v>GM500</v>
      </c>
      <c r="N4233" s="2">
        <v>111058</v>
      </c>
      <c r="O4233" t="s">
        <v>6367</v>
      </c>
      <c r="P4233" s="8" t="str">
        <f t="shared" si="335"/>
        <v>0048874</v>
      </c>
      <c r="Q4233" s="8" t="e">
        <f t="shared" si="333"/>
        <v>#N/A</v>
      </c>
      <c r="R4233" s="19">
        <v>44557</v>
      </c>
      <c r="S4233" s="17" t="s">
        <v>6368</v>
      </c>
      <c r="T4233" s="8" t="str">
        <f t="shared" si="336"/>
        <v>VM+ HCM CC</v>
      </c>
      <c r="U4233" t="s">
        <v>12046</v>
      </c>
      <c r="Y4233" t="str">
        <f t="shared" si="337"/>
        <v>WINCOMHOCHIMINH</v>
      </c>
    </row>
    <row r="4234" spans="1:25" x14ac:dyDescent="0.2">
      <c r="A4234" t="s">
        <v>0</v>
      </c>
      <c r="B4234" t="s">
        <v>6366</v>
      </c>
      <c r="D4234" t="s">
        <v>2</v>
      </c>
      <c r="E4234" t="s">
        <v>3</v>
      </c>
      <c r="F4234" s="12">
        <v>7</v>
      </c>
      <c r="G4234" s="2">
        <v>496650</v>
      </c>
      <c r="H4234" t="s">
        <v>4</v>
      </c>
      <c r="J4234" t="s">
        <v>5</v>
      </c>
      <c r="K4234" s="9" t="str">
        <f t="shared" si="334"/>
        <v>_Chả nướng 300g</v>
      </c>
      <c r="L4234" s="8" t="str">
        <f>VLOOKUP(K4234,'[1]Mã Misa'!$B$2:$D$74,2,0)</f>
        <v>Chả nướng 300g</v>
      </c>
      <c r="M4234" s="8" t="str">
        <f>VLOOKUP(L4234,'[1]Mã Misa'!$C$2:$D$74,2,0)</f>
        <v>CN300</v>
      </c>
      <c r="N4234" s="2">
        <v>70950</v>
      </c>
      <c r="O4234" t="s">
        <v>6367</v>
      </c>
      <c r="P4234" s="8" t="str">
        <f t="shared" si="335"/>
        <v>0048874</v>
      </c>
      <c r="Q4234" s="8" t="e">
        <f t="shared" si="333"/>
        <v>#N/A</v>
      </c>
      <c r="R4234" s="19">
        <v>44557</v>
      </c>
      <c r="S4234" s="17" t="s">
        <v>6368</v>
      </c>
      <c r="T4234" s="8" t="str">
        <f t="shared" si="336"/>
        <v>VM+ HCM CC</v>
      </c>
      <c r="U4234" t="s">
        <v>12046</v>
      </c>
      <c r="Y4234" t="str">
        <f t="shared" si="337"/>
        <v>WINCOMHOCHIMINH</v>
      </c>
    </row>
    <row r="4235" spans="1:25" x14ac:dyDescent="0.2">
      <c r="A4235" t="s">
        <v>0</v>
      </c>
      <c r="B4235" t="s">
        <v>6366</v>
      </c>
      <c r="D4235" t="s">
        <v>121</v>
      </c>
      <c r="E4235" t="s">
        <v>3</v>
      </c>
      <c r="F4235" s="12">
        <v>1</v>
      </c>
      <c r="G4235" s="2">
        <v>73431</v>
      </c>
      <c r="H4235" t="s">
        <v>4</v>
      </c>
      <c r="J4235" t="s">
        <v>122</v>
      </c>
      <c r="K4235" s="9" t="str">
        <f t="shared" si="334"/>
        <v>Chân giò heo muối gói 300g</v>
      </c>
      <c r="L4235" s="8" t="str">
        <f>VLOOKUP(K4235,'[1]Mã Misa'!$B$2:$D$74,2,0)</f>
        <v>Chân giò heo muối 300g</v>
      </c>
      <c r="M4235" s="8" t="str">
        <f>VLOOKUP(L4235,'[1]Mã Misa'!$C$2:$D$74,2,0)</f>
        <v>CGM300</v>
      </c>
      <c r="N4235" s="2">
        <v>73431</v>
      </c>
      <c r="O4235" t="s">
        <v>6367</v>
      </c>
      <c r="P4235" s="8" t="str">
        <f t="shared" si="335"/>
        <v>0048874</v>
      </c>
      <c r="Q4235" s="8" t="e">
        <f t="shared" si="333"/>
        <v>#N/A</v>
      </c>
      <c r="R4235" s="19">
        <v>44557</v>
      </c>
      <c r="S4235" s="17" t="s">
        <v>6368</v>
      </c>
      <c r="T4235" s="8" t="str">
        <f t="shared" si="336"/>
        <v>VM+ HCM CC</v>
      </c>
      <c r="U4235" t="s">
        <v>12046</v>
      </c>
      <c r="Y4235" t="str">
        <f t="shared" si="337"/>
        <v>WINCOMHOCHIMINH</v>
      </c>
    </row>
    <row r="4236" spans="1:25" x14ac:dyDescent="0.2">
      <c r="A4236" t="s">
        <v>0</v>
      </c>
      <c r="B4236" t="s">
        <v>6366</v>
      </c>
      <c r="D4236" t="s">
        <v>47</v>
      </c>
      <c r="E4236" t="s">
        <v>3</v>
      </c>
      <c r="F4236" s="12">
        <v>4</v>
      </c>
      <c r="G4236" s="2">
        <v>222380</v>
      </c>
      <c r="H4236" t="s">
        <v>4</v>
      </c>
      <c r="J4236" t="s">
        <v>48</v>
      </c>
      <c r="K4236" s="9" t="str">
        <f t="shared" si="334"/>
        <v>Tai heo muối gói 200g</v>
      </c>
      <c r="L4236" s="8" t="str">
        <f>VLOOKUP(K4236,'[1]Mã Misa'!$B$2:$D$74,2,0)</f>
        <v>Tai heo muối 200g</v>
      </c>
      <c r="M4236" s="8" t="str">
        <f>VLOOKUP(L4236,'[1]Mã Misa'!$C$2:$D$74,2,0)</f>
        <v>TH200</v>
      </c>
      <c r="N4236" s="2">
        <v>55595</v>
      </c>
      <c r="O4236" t="s">
        <v>6367</v>
      </c>
      <c r="P4236" s="8" t="str">
        <f t="shared" si="335"/>
        <v>0048874</v>
      </c>
      <c r="Q4236" s="8" t="e">
        <f t="shared" si="333"/>
        <v>#N/A</v>
      </c>
      <c r="R4236" s="19">
        <v>44557</v>
      </c>
      <c r="S4236" s="17" t="s">
        <v>6368</v>
      </c>
      <c r="T4236" s="8" t="str">
        <f t="shared" si="336"/>
        <v>VM+ HCM CC</v>
      </c>
      <c r="U4236" t="s">
        <v>12046</v>
      </c>
      <c r="Y4236" t="str">
        <f t="shared" si="337"/>
        <v>WINCOMHOCHIMINH</v>
      </c>
    </row>
    <row r="4237" spans="1:25" x14ac:dyDescent="0.2">
      <c r="A4237" t="s">
        <v>0</v>
      </c>
      <c r="B4237" t="s">
        <v>6366</v>
      </c>
      <c r="D4237" t="s">
        <v>42</v>
      </c>
      <c r="E4237" t="s">
        <v>3</v>
      </c>
      <c r="F4237" s="12">
        <v>16</v>
      </c>
      <c r="G4237" s="2">
        <v>1404592</v>
      </c>
      <c r="H4237" t="s">
        <v>4</v>
      </c>
      <c r="J4237" t="s">
        <v>43</v>
      </c>
      <c r="K4237" s="9" t="str">
        <f t="shared" si="334"/>
        <v>Bắp bò muối gói 200g</v>
      </c>
      <c r="L4237" s="8" t="str">
        <f>VLOOKUP(K4237,'[1]Mã Misa'!$B$2:$D$74,2,0)</f>
        <v>Bắp bò muối 200g</v>
      </c>
      <c r="M4237" s="8" t="str">
        <f>VLOOKUP(L4237,'[1]Mã Misa'!$C$2:$D$74,2,0)</f>
        <v>BBM200</v>
      </c>
      <c r="N4237" s="2">
        <v>87787</v>
      </c>
      <c r="O4237" t="s">
        <v>6367</v>
      </c>
      <c r="P4237" s="8" t="str">
        <f t="shared" si="335"/>
        <v>0048874</v>
      </c>
      <c r="Q4237" s="8" t="e">
        <f t="shared" si="333"/>
        <v>#N/A</v>
      </c>
      <c r="R4237" s="19">
        <v>44557</v>
      </c>
      <c r="S4237" s="17" t="s">
        <v>6368</v>
      </c>
      <c r="T4237" s="8" t="str">
        <f t="shared" si="336"/>
        <v>VM+ HCM CC</v>
      </c>
      <c r="U4237" t="s">
        <v>12046</v>
      </c>
      <c r="Y4237" t="str">
        <f t="shared" si="337"/>
        <v>WINCOMHOCHIMINH</v>
      </c>
    </row>
    <row r="4238" spans="1:25" x14ac:dyDescent="0.2">
      <c r="A4238" t="s">
        <v>0</v>
      </c>
      <c r="B4238" t="s">
        <v>6369</v>
      </c>
      <c r="D4238" t="s">
        <v>42</v>
      </c>
      <c r="E4238" t="s">
        <v>3</v>
      </c>
      <c r="F4238" s="12">
        <v>3</v>
      </c>
      <c r="G4238" s="2">
        <v>263361</v>
      </c>
      <c r="H4238" t="s">
        <v>4</v>
      </c>
      <c r="J4238" t="s">
        <v>43</v>
      </c>
      <c r="K4238" s="9" t="str">
        <f t="shared" si="334"/>
        <v>Bắp bò muối gói 200g</v>
      </c>
      <c r="L4238" s="8" t="str">
        <f>VLOOKUP(K4238,'[1]Mã Misa'!$B$2:$D$74,2,0)</f>
        <v>Bắp bò muối 200g</v>
      </c>
      <c r="M4238" s="8" t="str">
        <f>VLOOKUP(L4238,'[1]Mã Misa'!$C$2:$D$74,2,0)</f>
        <v>BBM200</v>
      </c>
      <c r="N4238" s="2">
        <v>87787</v>
      </c>
      <c r="O4238" t="s">
        <v>6370</v>
      </c>
      <c r="P4238" s="8" t="str">
        <f t="shared" si="335"/>
        <v>0002280</v>
      </c>
      <c r="Q4238" s="8" t="e">
        <f t="shared" si="333"/>
        <v>#N/A</v>
      </c>
      <c r="R4238" s="19">
        <v>44557</v>
      </c>
      <c r="S4238" s="17" t="s">
        <v>1805</v>
      </c>
      <c r="T4238" s="8" t="str">
        <f t="shared" si="336"/>
        <v>VM+ BTN 18</v>
      </c>
      <c r="U4238" t="s">
        <v>11029</v>
      </c>
      <c r="Y4238" t="str">
        <f t="shared" si="337"/>
        <v>WINCOMBINHTHUAN</v>
      </c>
    </row>
    <row r="4239" spans="1:25" x14ac:dyDescent="0.2">
      <c r="A4239" t="s">
        <v>0</v>
      </c>
      <c r="B4239" t="s">
        <v>6371</v>
      </c>
      <c r="D4239" t="s">
        <v>42</v>
      </c>
      <c r="E4239" t="s">
        <v>3</v>
      </c>
      <c r="F4239" s="12">
        <v>7</v>
      </c>
      <c r="G4239" s="2">
        <v>614509</v>
      </c>
      <c r="H4239" t="s">
        <v>4</v>
      </c>
      <c r="J4239" t="s">
        <v>43</v>
      </c>
      <c r="K4239" s="9" t="str">
        <f t="shared" si="334"/>
        <v>Bắp bò muối gói 200g</v>
      </c>
      <c r="L4239" s="8" t="str">
        <f>VLOOKUP(K4239,'[1]Mã Misa'!$B$2:$D$74,2,0)</f>
        <v>Bắp bò muối 200g</v>
      </c>
      <c r="M4239" s="8" t="str">
        <f>VLOOKUP(L4239,'[1]Mã Misa'!$C$2:$D$74,2,0)</f>
        <v>BBM200</v>
      </c>
      <c r="N4239" s="2">
        <v>87787</v>
      </c>
      <c r="O4239" t="s">
        <v>6372</v>
      </c>
      <c r="P4239" s="8" t="str">
        <f t="shared" si="335"/>
        <v>0048875</v>
      </c>
      <c r="Q4239" s="8" t="e">
        <f t="shared" si="333"/>
        <v>#N/A</v>
      </c>
      <c r="R4239" s="19">
        <v>44557</v>
      </c>
      <c r="S4239" s="17" t="s">
        <v>3199</v>
      </c>
      <c r="T4239" s="8" t="str">
        <f t="shared" si="336"/>
        <v>VM+ HCM CC</v>
      </c>
      <c r="U4239" t="s">
        <v>11386</v>
      </c>
      <c r="Y4239" t="str">
        <f t="shared" si="337"/>
        <v>WINCOMHOCHIMINH</v>
      </c>
    </row>
    <row r="4240" spans="1:25" x14ac:dyDescent="0.2">
      <c r="A4240" t="s">
        <v>0</v>
      </c>
      <c r="B4240" t="s">
        <v>6373</v>
      </c>
      <c r="D4240" t="s">
        <v>42</v>
      </c>
      <c r="E4240" t="s">
        <v>3</v>
      </c>
      <c r="F4240" s="12">
        <v>10</v>
      </c>
      <c r="G4240" s="2">
        <v>877870</v>
      </c>
      <c r="H4240" t="s">
        <v>4</v>
      </c>
      <c r="J4240" t="s">
        <v>43</v>
      </c>
      <c r="K4240" s="9" t="str">
        <f t="shared" si="334"/>
        <v>Bắp bò muối gói 200g</v>
      </c>
      <c r="L4240" s="8" t="str">
        <f>VLOOKUP(K4240,'[1]Mã Misa'!$B$2:$D$74,2,0)</f>
        <v>Bắp bò muối 200g</v>
      </c>
      <c r="M4240" s="8" t="str">
        <f>VLOOKUP(L4240,'[1]Mã Misa'!$C$2:$D$74,2,0)</f>
        <v>BBM200</v>
      </c>
      <c r="N4240" s="2">
        <v>87787</v>
      </c>
      <c r="O4240" t="s">
        <v>6374</v>
      </c>
      <c r="P4240" s="8" t="str">
        <f t="shared" si="335"/>
        <v>0002281</v>
      </c>
      <c r="Q4240" s="8" t="e">
        <f t="shared" si="333"/>
        <v>#N/A</v>
      </c>
      <c r="R4240" s="19">
        <v>44557</v>
      </c>
      <c r="S4240" s="17" t="s">
        <v>6375</v>
      </c>
      <c r="T4240" s="8" t="str">
        <f t="shared" si="336"/>
        <v>VM+ BTN 11</v>
      </c>
      <c r="U4240" t="s">
        <v>12047</v>
      </c>
      <c r="Y4240" t="str">
        <f t="shared" si="337"/>
        <v>WINCOMBINHTHUAN</v>
      </c>
    </row>
    <row r="4241" spans="1:25" x14ac:dyDescent="0.2">
      <c r="A4241" t="s">
        <v>0</v>
      </c>
      <c r="B4241" t="s">
        <v>6376</v>
      </c>
      <c r="D4241" t="s">
        <v>42</v>
      </c>
      <c r="E4241" t="s">
        <v>3</v>
      </c>
      <c r="F4241" s="12">
        <v>2</v>
      </c>
      <c r="G4241" s="2">
        <v>175574</v>
      </c>
      <c r="H4241" t="s">
        <v>4</v>
      </c>
      <c r="J4241" t="s">
        <v>43</v>
      </c>
      <c r="K4241" s="9" t="str">
        <f t="shared" si="334"/>
        <v>Bắp bò muối gói 200g</v>
      </c>
      <c r="L4241" s="8" t="str">
        <f>VLOOKUP(K4241,'[1]Mã Misa'!$B$2:$D$74,2,0)</f>
        <v>Bắp bò muối 200g</v>
      </c>
      <c r="M4241" s="8" t="str">
        <f>VLOOKUP(L4241,'[1]Mã Misa'!$C$2:$D$74,2,0)</f>
        <v>BBM200</v>
      </c>
      <c r="N4241" s="2">
        <v>87787</v>
      </c>
      <c r="O4241" t="s">
        <v>6377</v>
      </c>
      <c r="P4241" s="8" t="str">
        <f t="shared" si="335"/>
        <v>0021373</v>
      </c>
      <c r="Q4241" s="8" t="e">
        <f t="shared" si="333"/>
        <v>#N/A</v>
      </c>
      <c r="R4241" s="19">
        <v>44557</v>
      </c>
      <c r="S4241" s="17" t="s">
        <v>1142</v>
      </c>
      <c r="T4241" s="8" t="str">
        <f t="shared" si="336"/>
        <v>VM+ DNG 32</v>
      </c>
      <c r="U4241" t="s">
        <v>10842</v>
      </c>
      <c r="Y4241" t="str">
        <f t="shared" si="337"/>
        <v>WINCOMDANANG</v>
      </c>
    </row>
    <row r="4242" spans="1:25" x14ac:dyDescent="0.2">
      <c r="A4242" t="s">
        <v>0</v>
      </c>
      <c r="B4242" t="s">
        <v>6378</v>
      </c>
      <c r="D4242" t="s">
        <v>42</v>
      </c>
      <c r="E4242" t="s">
        <v>3</v>
      </c>
      <c r="F4242" s="12">
        <v>19</v>
      </c>
      <c r="G4242" s="2">
        <v>1667953</v>
      </c>
      <c r="H4242" t="s">
        <v>4</v>
      </c>
      <c r="J4242" t="s">
        <v>43</v>
      </c>
      <c r="K4242" s="9" t="str">
        <f t="shared" si="334"/>
        <v>Bắp bò muối gói 200g</v>
      </c>
      <c r="L4242" s="8" t="str">
        <f>VLOOKUP(K4242,'[1]Mã Misa'!$B$2:$D$74,2,0)</f>
        <v>Bắp bò muối 200g</v>
      </c>
      <c r="M4242" s="8" t="str">
        <f>VLOOKUP(L4242,'[1]Mã Misa'!$C$2:$D$74,2,0)</f>
        <v>BBM200</v>
      </c>
      <c r="N4242" s="2">
        <v>87787</v>
      </c>
      <c r="O4242" t="s">
        <v>6379</v>
      </c>
      <c r="P4242" s="8" t="str">
        <f t="shared" si="335"/>
        <v>0001786</v>
      </c>
      <c r="Q4242" s="8" t="e">
        <f t="shared" si="333"/>
        <v>#N/A</v>
      </c>
      <c r="R4242" s="19">
        <v>44557</v>
      </c>
      <c r="S4242" s="17" t="s">
        <v>2789</v>
      </c>
      <c r="T4242" s="8" t="str">
        <f t="shared" si="336"/>
        <v>VM+ TNN TN</v>
      </c>
      <c r="U4242" t="s">
        <v>11287</v>
      </c>
      <c r="Y4242" t="str">
        <f t="shared" si="337"/>
        <v>WINCOMTHAINGUYEN</v>
      </c>
    </row>
    <row r="4243" spans="1:25" x14ac:dyDescent="0.2">
      <c r="A4243" t="s">
        <v>0</v>
      </c>
      <c r="B4243" t="s">
        <v>6380</v>
      </c>
      <c r="D4243" t="s">
        <v>42</v>
      </c>
      <c r="E4243" t="s">
        <v>3</v>
      </c>
      <c r="F4243" s="12">
        <v>2</v>
      </c>
      <c r="G4243" s="2">
        <v>175574</v>
      </c>
      <c r="H4243" t="s">
        <v>4</v>
      </c>
      <c r="J4243" t="s">
        <v>43</v>
      </c>
      <c r="K4243" s="9" t="str">
        <f t="shared" si="334"/>
        <v>Bắp bò muối gói 200g</v>
      </c>
      <c r="L4243" s="8" t="str">
        <f>VLOOKUP(K4243,'[1]Mã Misa'!$B$2:$D$74,2,0)</f>
        <v>Bắp bò muối 200g</v>
      </c>
      <c r="M4243" s="8" t="str">
        <f>VLOOKUP(L4243,'[1]Mã Misa'!$C$2:$D$74,2,0)</f>
        <v>BBM200</v>
      </c>
      <c r="N4243" s="2">
        <v>87787</v>
      </c>
      <c r="O4243" t="s">
        <v>6381</v>
      </c>
      <c r="P4243" s="8" t="str">
        <f t="shared" si="335"/>
        <v>0003991</v>
      </c>
      <c r="Q4243" s="8" t="e">
        <f t="shared" si="333"/>
        <v>#N/A</v>
      </c>
      <c r="R4243" s="19">
        <v>44557</v>
      </c>
      <c r="S4243" s="17" t="s">
        <v>6382</v>
      </c>
      <c r="T4243" s="8" t="str">
        <f t="shared" si="336"/>
        <v>VM+ BNH 16</v>
      </c>
      <c r="U4243" t="s">
        <v>12048</v>
      </c>
      <c r="Y4243" t="str">
        <f t="shared" si="337"/>
        <v>WINCOMBACNINH</v>
      </c>
    </row>
    <row r="4244" spans="1:25" x14ac:dyDescent="0.2">
      <c r="A4244" t="s">
        <v>0</v>
      </c>
      <c r="B4244" t="s">
        <v>6383</v>
      </c>
      <c r="D4244" t="s">
        <v>42</v>
      </c>
      <c r="E4244" t="s">
        <v>3</v>
      </c>
      <c r="F4244" s="12">
        <v>5</v>
      </c>
      <c r="G4244" s="2">
        <v>438935</v>
      </c>
      <c r="H4244" t="s">
        <v>4</v>
      </c>
      <c r="J4244" t="s">
        <v>43</v>
      </c>
      <c r="K4244" s="9" t="str">
        <f t="shared" si="334"/>
        <v>Bắp bò muối gói 200g</v>
      </c>
      <c r="L4244" s="8" t="str">
        <f>VLOOKUP(K4244,'[1]Mã Misa'!$B$2:$D$74,2,0)</f>
        <v>Bắp bò muối 200g</v>
      </c>
      <c r="M4244" s="8" t="str">
        <f>VLOOKUP(L4244,'[1]Mã Misa'!$C$2:$D$74,2,0)</f>
        <v>BBM200</v>
      </c>
      <c r="N4244" s="2">
        <v>87787</v>
      </c>
      <c r="O4244" t="s">
        <v>6384</v>
      </c>
      <c r="P4244" s="8" t="str">
        <f t="shared" si="335"/>
        <v>0048876</v>
      </c>
      <c r="Q4244" s="8" t="e">
        <f t="shared" si="333"/>
        <v>#N/A</v>
      </c>
      <c r="R4244" s="19">
        <v>44557</v>
      </c>
      <c r="S4244" s="17" t="s">
        <v>3802</v>
      </c>
      <c r="T4244" s="8" t="str">
        <f t="shared" si="336"/>
        <v xml:space="preserve">VM+351/29 </v>
      </c>
      <c r="U4244" t="s">
        <v>11532</v>
      </c>
      <c r="V4244" s="18"/>
      <c r="Y4244" s="18" t="s">
        <v>12863</v>
      </c>
    </row>
    <row r="4245" spans="1:25" x14ac:dyDescent="0.2">
      <c r="A4245" t="s">
        <v>0</v>
      </c>
      <c r="B4245" t="s">
        <v>6385</v>
      </c>
      <c r="D4245" t="s">
        <v>42</v>
      </c>
      <c r="E4245" t="s">
        <v>3</v>
      </c>
      <c r="F4245" s="12">
        <v>6</v>
      </c>
      <c r="G4245" s="2">
        <v>526722</v>
      </c>
      <c r="H4245" t="s">
        <v>4</v>
      </c>
      <c r="J4245" t="s">
        <v>43</v>
      </c>
      <c r="K4245" s="9" t="str">
        <f t="shared" si="334"/>
        <v>Bắp bò muối gói 200g</v>
      </c>
      <c r="L4245" s="8" t="str">
        <f>VLOOKUP(K4245,'[1]Mã Misa'!$B$2:$D$74,2,0)</f>
        <v>Bắp bò muối 200g</v>
      </c>
      <c r="M4245" s="8" t="str">
        <f>VLOOKUP(L4245,'[1]Mã Misa'!$C$2:$D$74,2,0)</f>
        <v>BBM200</v>
      </c>
      <c r="N4245" s="2">
        <v>87787</v>
      </c>
      <c r="O4245" t="s">
        <v>6386</v>
      </c>
      <c r="P4245" s="8" t="str">
        <f t="shared" si="335"/>
        <v>0003309</v>
      </c>
      <c r="Q4245" s="8" t="e">
        <f t="shared" si="333"/>
        <v>#N/A</v>
      </c>
      <c r="R4245" s="19">
        <v>44557</v>
      </c>
      <c r="S4245" s="17" t="s">
        <v>6387</v>
      </c>
      <c r="T4245" s="8" t="str">
        <f t="shared" si="336"/>
        <v>VM+ BDG 22</v>
      </c>
      <c r="U4245" t="s">
        <v>12049</v>
      </c>
      <c r="Y4245" t="str">
        <f t="shared" si="337"/>
        <v>WINCOMBINHDUONG</v>
      </c>
    </row>
    <row r="4246" spans="1:25" x14ac:dyDescent="0.2">
      <c r="A4246" t="s">
        <v>0</v>
      </c>
      <c r="B4246" t="s">
        <v>6388</v>
      </c>
      <c r="D4246" t="s">
        <v>42</v>
      </c>
      <c r="E4246" t="s">
        <v>3</v>
      </c>
      <c r="F4246" s="12">
        <v>19</v>
      </c>
      <c r="G4246" s="2">
        <v>1667953</v>
      </c>
      <c r="H4246" t="s">
        <v>4</v>
      </c>
      <c r="J4246" t="s">
        <v>43</v>
      </c>
      <c r="K4246" s="9" t="str">
        <f t="shared" si="334"/>
        <v>Bắp bò muối gói 200g</v>
      </c>
      <c r="L4246" s="8" t="str">
        <f>VLOOKUP(K4246,'[1]Mã Misa'!$B$2:$D$74,2,0)</f>
        <v>Bắp bò muối 200g</v>
      </c>
      <c r="M4246" s="8" t="str">
        <f>VLOOKUP(L4246,'[1]Mã Misa'!$C$2:$D$74,2,0)</f>
        <v>BBM200</v>
      </c>
      <c r="N4246" s="2">
        <v>87787</v>
      </c>
      <c r="O4246" t="s">
        <v>6389</v>
      </c>
      <c r="P4246" s="8" t="str">
        <f t="shared" si="335"/>
        <v>0048877</v>
      </c>
      <c r="Q4246" s="8" t="e">
        <f t="shared" si="333"/>
        <v>#N/A</v>
      </c>
      <c r="R4246" s="19">
        <v>44557</v>
      </c>
      <c r="S4246" s="17" t="s">
        <v>3948</v>
      </c>
      <c r="T4246" s="8" t="str">
        <f t="shared" si="336"/>
        <v>VM+ HCM 52</v>
      </c>
      <c r="U4246" t="s">
        <v>11564</v>
      </c>
      <c r="Y4246" t="str">
        <f t="shared" si="337"/>
        <v>WINCOMHOCHIMINH</v>
      </c>
    </row>
    <row r="4247" spans="1:25" x14ac:dyDescent="0.2">
      <c r="A4247" t="s">
        <v>0</v>
      </c>
      <c r="B4247" t="s">
        <v>6390</v>
      </c>
      <c r="D4247" t="s">
        <v>42</v>
      </c>
      <c r="E4247" t="s">
        <v>3</v>
      </c>
      <c r="F4247" s="12">
        <v>7</v>
      </c>
      <c r="G4247" s="2">
        <v>614509</v>
      </c>
      <c r="H4247" t="s">
        <v>4</v>
      </c>
      <c r="J4247" t="s">
        <v>43</v>
      </c>
      <c r="K4247" s="9" t="str">
        <f t="shared" si="334"/>
        <v>Bắp bò muối gói 200g</v>
      </c>
      <c r="L4247" s="8" t="str">
        <f>VLOOKUP(K4247,'[1]Mã Misa'!$B$2:$D$74,2,0)</f>
        <v>Bắp bò muối 200g</v>
      </c>
      <c r="M4247" s="8" t="str">
        <f>VLOOKUP(L4247,'[1]Mã Misa'!$C$2:$D$74,2,0)</f>
        <v>BBM200</v>
      </c>
      <c r="N4247" s="2">
        <v>87787</v>
      </c>
      <c r="O4247" t="s">
        <v>6391</v>
      </c>
      <c r="P4247" s="8" t="str">
        <f t="shared" si="335"/>
        <v>0048878</v>
      </c>
      <c r="Q4247" s="8" t="e">
        <f t="shared" si="333"/>
        <v>#N/A</v>
      </c>
      <c r="R4247" s="19">
        <v>44557</v>
      </c>
      <c r="S4247" s="17" t="s">
        <v>1652</v>
      </c>
      <c r="T4247" s="8" t="str">
        <f t="shared" si="336"/>
        <v>VM+ HCM Ch</v>
      </c>
      <c r="U4247" t="s">
        <v>10985</v>
      </c>
      <c r="Y4247" t="str">
        <f t="shared" si="337"/>
        <v>WINCOMHOCHIMINH</v>
      </c>
    </row>
    <row r="4248" spans="1:25" x14ac:dyDescent="0.2">
      <c r="A4248" t="s">
        <v>0</v>
      </c>
      <c r="B4248" t="s">
        <v>6392</v>
      </c>
      <c r="D4248" t="s">
        <v>42</v>
      </c>
      <c r="E4248" t="s">
        <v>3</v>
      </c>
      <c r="F4248" s="12">
        <v>7</v>
      </c>
      <c r="G4248" s="2">
        <v>614509</v>
      </c>
      <c r="H4248" t="s">
        <v>4</v>
      </c>
      <c r="J4248" t="s">
        <v>43</v>
      </c>
      <c r="K4248" s="9" t="str">
        <f t="shared" si="334"/>
        <v>Bắp bò muối gói 200g</v>
      </c>
      <c r="L4248" s="8" t="str">
        <f>VLOOKUP(K4248,'[1]Mã Misa'!$B$2:$D$74,2,0)</f>
        <v>Bắp bò muối 200g</v>
      </c>
      <c r="M4248" s="8" t="str">
        <f>VLOOKUP(L4248,'[1]Mã Misa'!$C$2:$D$74,2,0)</f>
        <v>BBM200</v>
      </c>
      <c r="N4248" s="2">
        <v>87787</v>
      </c>
      <c r="O4248" t="s">
        <v>4644</v>
      </c>
      <c r="P4248" s="8" t="str">
        <f t="shared" si="335"/>
        <v>0002282</v>
      </c>
      <c r="Q4248" s="8" t="e">
        <f t="shared" si="333"/>
        <v>#N/A</v>
      </c>
      <c r="R4248" s="19">
        <v>44557</v>
      </c>
      <c r="S4248" s="17" t="s">
        <v>6393</v>
      </c>
      <c r="T4248" s="8" t="str">
        <f t="shared" si="336"/>
        <v>VM+ BTN 92</v>
      </c>
      <c r="U4248" t="s">
        <v>12050</v>
      </c>
      <c r="Y4248" t="str">
        <f t="shared" si="337"/>
        <v>WINCOMBINHTHUAN</v>
      </c>
    </row>
    <row r="4249" spans="1:25" x14ac:dyDescent="0.2">
      <c r="A4249" t="s">
        <v>0</v>
      </c>
      <c r="B4249" t="s">
        <v>6394</v>
      </c>
      <c r="D4249" t="s">
        <v>42</v>
      </c>
      <c r="E4249" t="s">
        <v>3</v>
      </c>
      <c r="F4249" s="12">
        <v>3</v>
      </c>
      <c r="G4249" s="2">
        <v>263361</v>
      </c>
      <c r="H4249" t="s">
        <v>4</v>
      </c>
      <c r="J4249" t="s">
        <v>43</v>
      </c>
      <c r="K4249" s="9" t="str">
        <f t="shared" si="334"/>
        <v>Bắp bò muối gói 200g</v>
      </c>
      <c r="L4249" s="8" t="str">
        <f>VLOOKUP(K4249,'[1]Mã Misa'!$B$2:$D$74,2,0)</f>
        <v>Bắp bò muối 200g</v>
      </c>
      <c r="M4249" s="8" t="str">
        <f>VLOOKUP(L4249,'[1]Mã Misa'!$C$2:$D$74,2,0)</f>
        <v>BBM200</v>
      </c>
      <c r="N4249" s="2">
        <v>87787</v>
      </c>
      <c r="O4249" t="s">
        <v>6395</v>
      </c>
      <c r="P4249" s="8" t="str">
        <f t="shared" si="335"/>
        <v>0164902</v>
      </c>
      <c r="Q4249" s="8" t="e">
        <f t="shared" si="333"/>
        <v>#N/A</v>
      </c>
      <c r="R4249" s="19">
        <v>44557</v>
      </c>
      <c r="S4249" s="17" t="s">
        <v>969</v>
      </c>
      <c r="T4249" s="8" t="str">
        <f t="shared" si="336"/>
        <v>VM+ HNI Ng</v>
      </c>
      <c r="U4249" t="s">
        <v>10793</v>
      </c>
      <c r="Y4249" t="str">
        <f t="shared" si="337"/>
        <v>WINCOMHANOI</v>
      </c>
    </row>
    <row r="4250" spans="1:25" x14ac:dyDescent="0.2">
      <c r="A4250" t="s">
        <v>0</v>
      </c>
      <c r="B4250" t="s">
        <v>6394</v>
      </c>
      <c r="D4250" t="s">
        <v>30</v>
      </c>
      <c r="E4250" t="s">
        <v>3</v>
      </c>
      <c r="F4250" s="12">
        <v>1</v>
      </c>
      <c r="G4250" s="2">
        <v>111058</v>
      </c>
      <c r="H4250" t="s">
        <v>4</v>
      </c>
      <c r="J4250" t="s">
        <v>31</v>
      </c>
      <c r="K4250" s="9" t="str">
        <f t="shared" si="334"/>
        <v>Gà muối gói 500g</v>
      </c>
      <c r="L4250" s="8" t="str">
        <f>VLOOKUP(K4250,'[1]Mã Misa'!$B$2:$D$74,2,0)</f>
        <v>Gà muối 500g</v>
      </c>
      <c r="M4250" s="8" t="str">
        <f>VLOOKUP(L4250,'[1]Mã Misa'!$C$2:$D$74,2,0)</f>
        <v>GM500</v>
      </c>
      <c r="N4250" s="2">
        <v>111058</v>
      </c>
      <c r="O4250" t="s">
        <v>6395</v>
      </c>
      <c r="P4250" s="8" t="str">
        <f t="shared" si="335"/>
        <v>0164902</v>
      </c>
      <c r="Q4250" s="8" t="e">
        <f t="shared" si="333"/>
        <v>#N/A</v>
      </c>
      <c r="R4250" s="19">
        <v>44557</v>
      </c>
      <c r="S4250" s="17" t="s">
        <v>969</v>
      </c>
      <c r="T4250" s="8" t="str">
        <f t="shared" si="336"/>
        <v>VM+ HNI Ng</v>
      </c>
      <c r="U4250" t="s">
        <v>10793</v>
      </c>
      <c r="Y4250" t="str">
        <f t="shared" si="337"/>
        <v>WINCOMHANOI</v>
      </c>
    </row>
    <row r="4251" spans="1:25" x14ac:dyDescent="0.2">
      <c r="A4251" t="s">
        <v>0</v>
      </c>
      <c r="B4251" t="s">
        <v>6396</v>
      </c>
      <c r="D4251" t="s">
        <v>15</v>
      </c>
      <c r="E4251" t="s">
        <v>3</v>
      </c>
      <c r="F4251" s="12">
        <v>5</v>
      </c>
      <c r="G4251" s="2">
        <v>230000</v>
      </c>
      <c r="H4251" t="s">
        <v>4</v>
      </c>
      <c r="J4251" t="s">
        <v>16</v>
      </c>
      <c r="K4251" s="9" t="str">
        <f t="shared" si="334"/>
        <v>Mộc nấm hương gói 250g</v>
      </c>
      <c r="L4251" s="8" t="str">
        <f>VLOOKUP(K4251,'[1]Mã Misa'!$B$2:$D$74,2,0)</f>
        <v>Mộc Nấm Hương 250g</v>
      </c>
      <c r="M4251" s="8" t="str">
        <f>VLOOKUP(L4251,'[1]Mã Misa'!$C$2:$D$74,2,0)</f>
        <v>MNH250</v>
      </c>
      <c r="N4251" s="2">
        <v>46000</v>
      </c>
      <c r="O4251" t="s">
        <v>6397</v>
      </c>
      <c r="P4251" s="8" t="str">
        <f t="shared" si="335"/>
        <v>0001032</v>
      </c>
      <c r="Q4251" s="8" t="e">
        <f t="shared" si="333"/>
        <v>#N/A</v>
      </c>
      <c r="R4251" s="19">
        <v>44557</v>
      </c>
      <c r="S4251" s="17" t="s">
        <v>6365</v>
      </c>
      <c r="T4251" s="8" t="str">
        <f t="shared" si="336"/>
        <v>VM+ DTP 33</v>
      </c>
      <c r="U4251" t="s">
        <v>12045</v>
      </c>
      <c r="Y4251" t="str">
        <f t="shared" si="337"/>
        <v>WINCOMDONGTHAP</v>
      </c>
    </row>
    <row r="4252" spans="1:25" x14ac:dyDescent="0.2">
      <c r="A4252" t="s">
        <v>0</v>
      </c>
      <c r="B4252" t="s">
        <v>6398</v>
      </c>
      <c r="D4252" t="s">
        <v>42</v>
      </c>
      <c r="E4252" t="s">
        <v>3</v>
      </c>
      <c r="F4252" s="12">
        <v>3</v>
      </c>
      <c r="G4252" s="2">
        <v>263361</v>
      </c>
      <c r="H4252" t="s">
        <v>4</v>
      </c>
      <c r="J4252" t="s">
        <v>43</v>
      </c>
      <c r="K4252" s="9" t="str">
        <f t="shared" si="334"/>
        <v>Bắp bò muối gói 200g</v>
      </c>
      <c r="L4252" s="8" t="str">
        <f>VLOOKUP(K4252,'[1]Mã Misa'!$B$2:$D$74,2,0)</f>
        <v>Bắp bò muối 200g</v>
      </c>
      <c r="M4252" s="8" t="str">
        <f>VLOOKUP(L4252,'[1]Mã Misa'!$C$2:$D$74,2,0)</f>
        <v>BBM200</v>
      </c>
      <c r="N4252" s="2">
        <v>87787</v>
      </c>
      <c r="O4252" t="s">
        <v>6399</v>
      </c>
      <c r="P4252" s="8" t="str">
        <f t="shared" si="335"/>
        <v>0164903</v>
      </c>
      <c r="Q4252" s="8" t="e">
        <f t="shared" si="333"/>
        <v>#N/A</v>
      </c>
      <c r="R4252" s="19">
        <v>44557</v>
      </c>
      <c r="S4252" s="17" t="s">
        <v>6400</v>
      </c>
      <c r="T4252" s="8" t="str">
        <f t="shared" si="336"/>
        <v>VM+ HNI CT</v>
      </c>
      <c r="U4252" t="s">
        <v>12051</v>
      </c>
      <c r="Y4252" t="str">
        <f t="shared" si="337"/>
        <v>WINCOMHANOI</v>
      </c>
    </row>
    <row r="4253" spans="1:25" x14ac:dyDescent="0.2">
      <c r="A4253" t="s">
        <v>0</v>
      </c>
      <c r="B4253" t="s">
        <v>6401</v>
      </c>
      <c r="D4253" t="s">
        <v>21</v>
      </c>
      <c r="E4253" t="s">
        <v>3</v>
      </c>
      <c r="F4253" s="12">
        <v>1</v>
      </c>
      <c r="G4253" s="2">
        <v>74250</v>
      </c>
      <c r="H4253" t="s">
        <v>4</v>
      </c>
      <c r="J4253" t="s">
        <v>22</v>
      </c>
      <c r="K4253" s="9" t="str">
        <f t="shared" si="334"/>
        <v>_Chả cốm 300g</v>
      </c>
      <c r="L4253" s="8" t="str">
        <f>VLOOKUP(K4253,'[1]Mã Misa'!$B$2:$D$74,2,0)</f>
        <v>Chả cốm 300g</v>
      </c>
      <c r="M4253" s="8" t="str">
        <f>VLOOKUP(L4253,'[1]Mã Misa'!$C$2:$D$74,2,0)</f>
        <v>CC300</v>
      </c>
      <c r="N4253" s="2">
        <v>74250</v>
      </c>
      <c r="O4253" t="s">
        <v>6402</v>
      </c>
      <c r="P4253" s="8" t="str">
        <f t="shared" si="335"/>
        <v>0164908</v>
      </c>
      <c r="Q4253" s="8" t="e">
        <f t="shared" si="333"/>
        <v>#N/A</v>
      </c>
      <c r="R4253" s="19">
        <v>44557</v>
      </c>
      <c r="S4253" s="17" t="s">
        <v>1543</v>
      </c>
      <c r="T4253" s="8" t="str">
        <f t="shared" si="336"/>
        <v>VM+ HNI18T</v>
      </c>
      <c r="U4253" t="s">
        <v>10952</v>
      </c>
      <c r="Y4253" t="str">
        <f t="shared" si="337"/>
        <v>WINCOMHANOI</v>
      </c>
    </row>
    <row r="4254" spans="1:25" x14ac:dyDescent="0.2">
      <c r="A4254" t="s">
        <v>0</v>
      </c>
      <c r="B4254" t="s">
        <v>6403</v>
      </c>
      <c r="D4254" t="s">
        <v>42</v>
      </c>
      <c r="E4254" t="s">
        <v>3</v>
      </c>
      <c r="F4254" s="12">
        <v>16</v>
      </c>
      <c r="G4254" s="2">
        <v>1404592</v>
      </c>
      <c r="H4254" t="s">
        <v>4</v>
      </c>
      <c r="J4254" t="s">
        <v>43</v>
      </c>
      <c r="K4254" s="9" t="str">
        <f t="shared" si="334"/>
        <v>Bắp bò muối gói 200g</v>
      </c>
      <c r="L4254" s="8" t="str">
        <f>VLOOKUP(K4254,'[1]Mã Misa'!$B$2:$D$74,2,0)</f>
        <v>Bắp bò muối 200g</v>
      </c>
      <c r="M4254" s="8" t="str">
        <f>VLOOKUP(L4254,'[1]Mã Misa'!$C$2:$D$74,2,0)</f>
        <v>BBM200</v>
      </c>
      <c r="N4254" s="2">
        <v>87787</v>
      </c>
      <c r="O4254" t="s">
        <v>6404</v>
      </c>
      <c r="P4254" s="8" t="str">
        <f t="shared" si="335"/>
        <v>0048880</v>
      </c>
      <c r="Q4254" s="8" t="e">
        <f t="shared" si="333"/>
        <v>#N/A</v>
      </c>
      <c r="R4254" s="19">
        <v>44557</v>
      </c>
      <c r="S4254" s="17" t="s">
        <v>3466</v>
      </c>
      <c r="T4254" s="8" t="str">
        <f t="shared" si="336"/>
        <v>VM+ HCM 66</v>
      </c>
      <c r="U4254" t="s">
        <v>11447</v>
      </c>
      <c r="Y4254" t="str">
        <f t="shared" si="337"/>
        <v>WINCOMHOCHIMINH</v>
      </c>
    </row>
    <row r="4255" spans="1:25" x14ac:dyDescent="0.2">
      <c r="A4255" t="s">
        <v>0</v>
      </c>
      <c r="B4255" t="s">
        <v>6405</v>
      </c>
      <c r="D4255" t="s">
        <v>42</v>
      </c>
      <c r="E4255" t="s">
        <v>3</v>
      </c>
      <c r="F4255" s="12">
        <v>10</v>
      </c>
      <c r="G4255" s="2">
        <v>877870</v>
      </c>
      <c r="H4255" t="s">
        <v>4</v>
      </c>
      <c r="J4255" t="s">
        <v>43</v>
      </c>
      <c r="K4255" s="9" t="str">
        <f t="shared" si="334"/>
        <v>Bắp bò muối gói 200g</v>
      </c>
      <c r="L4255" s="8" t="str">
        <f>VLOOKUP(K4255,'[1]Mã Misa'!$B$2:$D$74,2,0)</f>
        <v>Bắp bò muối 200g</v>
      </c>
      <c r="M4255" s="8" t="str">
        <f>VLOOKUP(L4255,'[1]Mã Misa'!$C$2:$D$74,2,0)</f>
        <v>BBM200</v>
      </c>
      <c r="N4255" s="2">
        <v>87787</v>
      </c>
      <c r="O4255" t="s">
        <v>6406</v>
      </c>
      <c r="P4255" s="8" t="str">
        <f t="shared" si="335"/>
        <v>0164909</v>
      </c>
      <c r="Q4255" s="8" t="e">
        <f t="shared" si="333"/>
        <v>#N/A</v>
      </c>
      <c r="R4255" s="19">
        <v>44557</v>
      </c>
      <c r="S4255" s="17" t="s">
        <v>1361</v>
      </c>
      <c r="T4255" s="8" t="str">
        <f t="shared" si="336"/>
        <v>VM+ HNI 13</v>
      </c>
      <c r="U4255" t="s">
        <v>10903</v>
      </c>
      <c r="Y4255" t="str">
        <f t="shared" si="337"/>
        <v>WINCOMHANOI</v>
      </c>
    </row>
    <row r="4256" spans="1:25" x14ac:dyDescent="0.2">
      <c r="A4256" t="s">
        <v>0</v>
      </c>
      <c r="B4256" t="s">
        <v>6407</v>
      </c>
      <c r="D4256" t="s">
        <v>42</v>
      </c>
      <c r="E4256" t="s">
        <v>3</v>
      </c>
      <c r="F4256" s="12">
        <v>7</v>
      </c>
      <c r="G4256" s="2">
        <v>614509</v>
      </c>
      <c r="H4256" t="s">
        <v>4</v>
      </c>
      <c r="J4256" t="s">
        <v>43</v>
      </c>
      <c r="K4256" s="9" t="str">
        <f t="shared" si="334"/>
        <v>Bắp bò muối gói 200g</v>
      </c>
      <c r="L4256" s="8" t="str">
        <f>VLOOKUP(K4256,'[1]Mã Misa'!$B$2:$D$74,2,0)</f>
        <v>Bắp bò muối 200g</v>
      </c>
      <c r="M4256" s="8" t="str">
        <f>VLOOKUP(L4256,'[1]Mã Misa'!$C$2:$D$74,2,0)</f>
        <v>BBM200</v>
      </c>
      <c r="N4256" s="2">
        <v>87787</v>
      </c>
      <c r="O4256" t="s">
        <v>691</v>
      </c>
      <c r="P4256" s="8" t="str">
        <f t="shared" si="335"/>
        <v>0000635</v>
      </c>
      <c r="Q4256" s="8" t="e">
        <f t="shared" si="333"/>
        <v>#N/A</v>
      </c>
      <c r="R4256" s="19">
        <v>44537</v>
      </c>
      <c r="S4256" s="17" t="s">
        <v>6408</v>
      </c>
      <c r="T4256" s="8" t="str">
        <f t="shared" si="336"/>
        <v>VM+ TGG 15</v>
      </c>
      <c r="U4256" t="s">
        <v>12052</v>
      </c>
      <c r="Y4256" t="str">
        <f t="shared" si="337"/>
        <v>WINCOMTIENGIANG</v>
      </c>
    </row>
    <row r="4257" spans="1:25" x14ac:dyDescent="0.2">
      <c r="A4257" t="s">
        <v>0</v>
      </c>
      <c r="B4257" t="s">
        <v>6409</v>
      </c>
      <c r="D4257" t="s">
        <v>42</v>
      </c>
      <c r="E4257" t="s">
        <v>3</v>
      </c>
      <c r="F4257" s="12">
        <v>9</v>
      </c>
      <c r="G4257" s="2">
        <v>790083</v>
      </c>
      <c r="H4257" t="s">
        <v>4</v>
      </c>
      <c r="J4257" t="s">
        <v>43</v>
      </c>
      <c r="K4257" s="9" t="str">
        <f t="shared" si="334"/>
        <v>Bắp bò muối gói 200g</v>
      </c>
      <c r="L4257" s="8" t="str">
        <f>VLOOKUP(K4257,'[1]Mã Misa'!$B$2:$D$74,2,0)</f>
        <v>Bắp bò muối 200g</v>
      </c>
      <c r="M4257" s="8" t="str">
        <f>VLOOKUP(L4257,'[1]Mã Misa'!$C$2:$D$74,2,0)</f>
        <v>BBM200</v>
      </c>
      <c r="N4257" s="2">
        <v>87787</v>
      </c>
      <c r="O4257" t="s">
        <v>6410</v>
      </c>
      <c r="P4257" s="8" t="str">
        <f t="shared" si="335"/>
        <v>0006062</v>
      </c>
      <c r="Q4257" s="8" t="e">
        <f t="shared" si="333"/>
        <v>#N/A</v>
      </c>
      <c r="R4257" s="19">
        <v>44557</v>
      </c>
      <c r="S4257" s="17" t="s">
        <v>6411</v>
      </c>
      <c r="T4257" s="8" t="str">
        <f t="shared" si="336"/>
        <v>VM+ THA 10</v>
      </c>
      <c r="U4257" t="s">
        <v>12053</v>
      </c>
      <c r="Y4257" t="str">
        <f t="shared" si="337"/>
        <v>WINCOMTHANHHOA</v>
      </c>
    </row>
    <row r="4258" spans="1:25" x14ac:dyDescent="0.2">
      <c r="A4258" t="s">
        <v>0</v>
      </c>
      <c r="B4258" t="s">
        <v>6412</v>
      </c>
      <c r="D4258" t="s">
        <v>42</v>
      </c>
      <c r="E4258" t="s">
        <v>3</v>
      </c>
      <c r="F4258" s="12">
        <v>10</v>
      </c>
      <c r="G4258" s="2">
        <v>877870</v>
      </c>
      <c r="H4258" t="s">
        <v>4</v>
      </c>
      <c r="J4258" t="s">
        <v>43</v>
      </c>
      <c r="K4258" s="9" t="str">
        <f t="shared" si="334"/>
        <v>Bắp bò muối gói 200g</v>
      </c>
      <c r="L4258" s="8" t="str">
        <f>VLOOKUP(K4258,'[1]Mã Misa'!$B$2:$D$74,2,0)</f>
        <v>Bắp bò muối 200g</v>
      </c>
      <c r="M4258" s="8" t="str">
        <f>VLOOKUP(L4258,'[1]Mã Misa'!$C$2:$D$74,2,0)</f>
        <v>BBM200</v>
      </c>
      <c r="N4258" s="2">
        <v>87787</v>
      </c>
      <c r="O4258" t="s">
        <v>6413</v>
      </c>
      <c r="P4258" s="8" t="str">
        <f t="shared" si="335"/>
        <v>0164910</v>
      </c>
      <c r="Q4258" s="8" t="e">
        <f t="shared" si="333"/>
        <v>#N/A</v>
      </c>
      <c r="R4258" s="19">
        <v>44557</v>
      </c>
      <c r="S4258" s="17" t="s">
        <v>251</v>
      </c>
      <c r="T4258" s="8" t="str">
        <f t="shared" si="336"/>
        <v>VM+ HNI Ma</v>
      </c>
      <c r="U4258" t="s">
        <v>10575</v>
      </c>
      <c r="Y4258" t="str">
        <f t="shared" si="337"/>
        <v>WINCOMHANOI</v>
      </c>
    </row>
    <row r="4259" spans="1:25" x14ac:dyDescent="0.2">
      <c r="A4259" t="s">
        <v>0</v>
      </c>
      <c r="B4259" t="s">
        <v>6414</v>
      </c>
      <c r="D4259" t="s">
        <v>42</v>
      </c>
      <c r="E4259" t="s">
        <v>3</v>
      </c>
      <c r="F4259" s="12">
        <v>6</v>
      </c>
      <c r="G4259" s="2">
        <v>526722</v>
      </c>
      <c r="H4259" t="s">
        <v>4</v>
      </c>
      <c r="J4259" t="s">
        <v>43</v>
      </c>
      <c r="K4259" s="9" t="str">
        <f t="shared" si="334"/>
        <v>Bắp bò muối gói 200g</v>
      </c>
      <c r="L4259" s="8" t="str">
        <f>VLOOKUP(K4259,'[1]Mã Misa'!$B$2:$D$74,2,0)</f>
        <v>Bắp bò muối 200g</v>
      </c>
      <c r="M4259" s="8" t="str">
        <f>VLOOKUP(L4259,'[1]Mã Misa'!$C$2:$D$74,2,0)</f>
        <v>BBM200</v>
      </c>
      <c r="N4259" s="2">
        <v>87787</v>
      </c>
      <c r="O4259" t="s">
        <v>6415</v>
      </c>
      <c r="P4259" s="8" t="str">
        <f t="shared" si="335"/>
        <v>0164911</v>
      </c>
      <c r="Q4259" s="8" t="e">
        <f t="shared" si="333"/>
        <v>#N/A</v>
      </c>
      <c r="R4259" s="19">
        <v>44557</v>
      </c>
      <c r="S4259" s="17" t="s">
        <v>556</v>
      </c>
      <c r="T4259" s="8" t="str">
        <f t="shared" si="336"/>
        <v>VM+ HNI T4</v>
      </c>
      <c r="U4259" t="s">
        <v>10670</v>
      </c>
      <c r="Y4259" t="str">
        <f t="shared" si="337"/>
        <v>WINCOMHANOI</v>
      </c>
    </row>
    <row r="4260" spans="1:25" x14ac:dyDescent="0.2">
      <c r="A4260" t="s">
        <v>0</v>
      </c>
      <c r="B4260" t="s">
        <v>6416</v>
      </c>
      <c r="D4260" t="s">
        <v>42</v>
      </c>
      <c r="E4260" t="s">
        <v>3</v>
      </c>
      <c r="F4260" s="12">
        <v>4</v>
      </c>
      <c r="G4260" s="2">
        <v>351148</v>
      </c>
      <c r="H4260" t="s">
        <v>4</v>
      </c>
      <c r="J4260" t="s">
        <v>43</v>
      </c>
      <c r="K4260" s="9" t="str">
        <f t="shared" si="334"/>
        <v>Bắp bò muối gói 200g</v>
      </c>
      <c r="L4260" s="8" t="str">
        <f>VLOOKUP(K4260,'[1]Mã Misa'!$B$2:$D$74,2,0)</f>
        <v>Bắp bò muối 200g</v>
      </c>
      <c r="M4260" s="8" t="str">
        <f>VLOOKUP(L4260,'[1]Mã Misa'!$C$2:$D$74,2,0)</f>
        <v>BBM200</v>
      </c>
      <c r="N4260" s="2">
        <v>87787</v>
      </c>
      <c r="O4260" t="s">
        <v>6417</v>
      </c>
      <c r="P4260" s="8" t="str">
        <f t="shared" si="335"/>
        <v>0164912</v>
      </c>
      <c r="Q4260" s="8" t="e">
        <f t="shared" si="333"/>
        <v>#N/A</v>
      </c>
      <c r="R4260" s="19">
        <v>44557</v>
      </c>
      <c r="S4260" s="17" t="s">
        <v>3193</v>
      </c>
      <c r="T4260" s="8" t="str">
        <f t="shared" si="336"/>
        <v>VM+ HNI 18</v>
      </c>
      <c r="U4260" t="s">
        <v>11384</v>
      </c>
      <c r="Y4260" t="str">
        <f t="shared" si="337"/>
        <v>WINCOMHANOI</v>
      </c>
    </row>
    <row r="4261" spans="1:25" x14ac:dyDescent="0.2">
      <c r="A4261" t="s">
        <v>0</v>
      </c>
      <c r="B4261" t="s">
        <v>6416</v>
      </c>
      <c r="D4261" t="s">
        <v>30</v>
      </c>
      <c r="E4261" t="s">
        <v>3</v>
      </c>
      <c r="F4261" s="12">
        <v>1</v>
      </c>
      <c r="G4261" s="2">
        <v>111058</v>
      </c>
      <c r="H4261" t="s">
        <v>4</v>
      </c>
      <c r="J4261" t="s">
        <v>31</v>
      </c>
      <c r="K4261" s="9" t="str">
        <f t="shared" si="334"/>
        <v>Gà muối gói 500g</v>
      </c>
      <c r="L4261" s="8" t="str">
        <f>VLOOKUP(K4261,'[1]Mã Misa'!$B$2:$D$74,2,0)</f>
        <v>Gà muối 500g</v>
      </c>
      <c r="M4261" s="8" t="str">
        <f>VLOOKUP(L4261,'[1]Mã Misa'!$C$2:$D$74,2,0)</f>
        <v>GM500</v>
      </c>
      <c r="N4261" s="2">
        <v>111058</v>
      </c>
      <c r="O4261" t="s">
        <v>6417</v>
      </c>
      <c r="P4261" s="8" t="str">
        <f t="shared" si="335"/>
        <v>0164912</v>
      </c>
      <c r="Q4261" s="8" t="e">
        <f t="shared" si="333"/>
        <v>#N/A</v>
      </c>
      <c r="R4261" s="19">
        <v>44557</v>
      </c>
      <c r="S4261" s="17" t="s">
        <v>3193</v>
      </c>
      <c r="T4261" s="8" t="str">
        <f t="shared" si="336"/>
        <v>VM+ HNI 18</v>
      </c>
      <c r="U4261" t="s">
        <v>11384</v>
      </c>
      <c r="Y4261" t="str">
        <f t="shared" si="337"/>
        <v>WINCOMHANOI</v>
      </c>
    </row>
    <row r="4262" spans="1:25" x14ac:dyDescent="0.2">
      <c r="A4262" t="s">
        <v>0</v>
      </c>
      <c r="B4262" t="s">
        <v>6418</v>
      </c>
      <c r="D4262" t="s">
        <v>42</v>
      </c>
      <c r="E4262" t="s">
        <v>3</v>
      </c>
      <c r="F4262" s="12">
        <v>8</v>
      </c>
      <c r="G4262" s="2">
        <v>702296</v>
      </c>
      <c r="H4262" t="s">
        <v>4</v>
      </c>
      <c r="J4262" t="s">
        <v>43</v>
      </c>
      <c r="K4262" s="9" t="str">
        <f t="shared" si="334"/>
        <v>Bắp bò muối gói 200g</v>
      </c>
      <c r="L4262" s="8" t="str">
        <f>VLOOKUP(K4262,'[1]Mã Misa'!$B$2:$D$74,2,0)</f>
        <v>Bắp bò muối 200g</v>
      </c>
      <c r="M4262" s="8" t="str">
        <f>VLOOKUP(L4262,'[1]Mã Misa'!$C$2:$D$74,2,0)</f>
        <v>BBM200</v>
      </c>
      <c r="N4262" s="2">
        <v>87787</v>
      </c>
      <c r="O4262" t="s">
        <v>6419</v>
      </c>
      <c r="P4262" s="8" t="str">
        <f t="shared" si="335"/>
        <v>0003992</v>
      </c>
      <c r="Q4262" s="8" t="e">
        <f t="shared" si="333"/>
        <v>#N/A</v>
      </c>
      <c r="R4262" s="19">
        <v>44557</v>
      </c>
      <c r="S4262" s="17" t="s">
        <v>6420</v>
      </c>
      <c r="T4262" s="8" t="str">
        <f t="shared" si="336"/>
        <v>VM+ BNH số</v>
      </c>
      <c r="U4262" t="s">
        <v>12054</v>
      </c>
      <c r="Y4262" t="str">
        <f t="shared" si="337"/>
        <v>WINCOMBACNINH</v>
      </c>
    </row>
    <row r="4263" spans="1:25" x14ac:dyDescent="0.2">
      <c r="A4263" t="s">
        <v>0</v>
      </c>
      <c r="B4263" t="s">
        <v>6418</v>
      </c>
      <c r="D4263" t="s">
        <v>11</v>
      </c>
      <c r="E4263" t="s">
        <v>3</v>
      </c>
      <c r="F4263" s="12">
        <v>1</v>
      </c>
      <c r="G4263" s="2">
        <v>50182</v>
      </c>
      <c r="H4263" t="s">
        <v>4</v>
      </c>
      <c r="J4263" t="s">
        <v>12</v>
      </c>
      <c r="K4263" s="9" t="str">
        <f t="shared" si="334"/>
        <v>Giò tai lưỡi xào gói 250g</v>
      </c>
      <c r="L4263" s="8" t="str">
        <f>VLOOKUP(K4263,'[1]Mã Misa'!$B$2:$D$74,2,0)</f>
        <v>Giò Tai Lưỡi Xào 250g</v>
      </c>
      <c r="M4263" s="8" t="str">
        <f>VLOOKUP(L4263,'[1]Mã Misa'!$C$2:$D$74,2,0)</f>
        <v>GTLX250G</v>
      </c>
      <c r="N4263" s="2">
        <v>50182</v>
      </c>
      <c r="O4263" t="s">
        <v>6419</v>
      </c>
      <c r="P4263" s="8" t="str">
        <f t="shared" si="335"/>
        <v>0003992</v>
      </c>
      <c r="Q4263" s="8" t="e">
        <f t="shared" si="333"/>
        <v>#N/A</v>
      </c>
      <c r="R4263" s="19">
        <v>44557</v>
      </c>
      <c r="S4263" s="17" t="s">
        <v>6420</v>
      </c>
      <c r="T4263" s="8" t="str">
        <f t="shared" si="336"/>
        <v>VM+ BNH số</v>
      </c>
      <c r="U4263" t="s">
        <v>12054</v>
      </c>
      <c r="Y4263" t="str">
        <f t="shared" si="337"/>
        <v>WINCOMBACNINH</v>
      </c>
    </row>
    <row r="4264" spans="1:25" x14ac:dyDescent="0.2">
      <c r="A4264" t="s">
        <v>0</v>
      </c>
      <c r="B4264" t="s">
        <v>6421</v>
      </c>
      <c r="D4264" t="s">
        <v>121</v>
      </c>
      <c r="E4264" t="s">
        <v>3</v>
      </c>
      <c r="F4264" s="12">
        <v>1</v>
      </c>
      <c r="G4264" s="2">
        <v>73431</v>
      </c>
      <c r="H4264" t="s">
        <v>4</v>
      </c>
      <c r="J4264" t="s">
        <v>122</v>
      </c>
      <c r="K4264" s="9" t="str">
        <f t="shared" si="334"/>
        <v>Chân giò heo muối gói 300g</v>
      </c>
      <c r="L4264" s="8" t="str">
        <f>VLOOKUP(K4264,'[1]Mã Misa'!$B$2:$D$74,2,0)</f>
        <v>Chân giò heo muối 300g</v>
      </c>
      <c r="M4264" s="8" t="str">
        <f>VLOOKUP(L4264,'[1]Mã Misa'!$C$2:$D$74,2,0)</f>
        <v>CGM300</v>
      </c>
      <c r="N4264" s="2">
        <v>73431</v>
      </c>
      <c r="O4264" t="s">
        <v>6422</v>
      </c>
      <c r="P4264" s="8" t="str">
        <f t="shared" si="335"/>
        <v>0164914</v>
      </c>
      <c r="Q4264" s="8" t="e">
        <f t="shared" si="333"/>
        <v>#N/A</v>
      </c>
      <c r="R4264" s="19">
        <v>44557</v>
      </c>
      <c r="S4264" s="17" t="s">
        <v>6423</v>
      </c>
      <c r="T4264" s="8" t="str">
        <f t="shared" si="336"/>
        <v>VM+ HNI 41</v>
      </c>
      <c r="U4264" t="s">
        <v>12055</v>
      </c>
      <c r="Y4264" t="str">
        <f t="shared" si="337"/>
        <v>WINCOMHANOI</v>
      </c>
    </row>
    <row r="4265" spans="1:25" x14ac:dyDescent="0.2">
      <c r="A4265" t="s">
        <v>0</v>
      </c>
      <c r="B4265" t="s">
        <v>6424</v>
      </c>
      <c r="D4265" t="s">
        <v>42</v>
      </c>
      <c r="E4265" t="s">
        <v>3</v>
      </c>
      <c r="F4265" s="12">
        <v>2</v>
      </c>
      <c r="G4265" s="2">
        <v>175574</v>
      </c>
      <c r="H4265" t="s">
        <v>4</v>
      </c>
      <c r="J4265" t="s">
        <v>43</v>
      </c>
      <c r="K4265" s="9" t="str">
        <f t="shared" si="334"/>
        <v>Bắp bò muối gói 200g</v>
      </c>
      <c r="L4265" s="8" t="str">
        <f>VLOOKUP(K4265,'[1]Mã Misa'!$B$2:$D$74,2,0)</f>
        <v>Bắp bò muối 200g</v>
      </c>
      <c r="M4265" s="8" t="str">
        <f>VLOOKUP(L4265,'[1]Mã Misa'!$C$2:$D$74,2,0)</f>
        <v>BBM200</v>
      </c>
      <c r="N4265" s="2">
        <v>87787</v>
      </c>
      <c r="O4265" t="s">
        <v>6425</v>
      </c>
      <c r="P4265" s="8" t="str">
        <f t="shared" si="335"/>
        <v>0048881</v>
      </c>
      <c r="Q4265" s="8" t="e">
        <f t="shared" si="333"/>
        <v>#N/A</v>
      </c>
      <c r="R4265" s="19">
        <v>44557</v>
      </c>
      <c r="S4265" s="17" t="s">
        <v>3279</v>
      </c>
      <c r="T4265" s="8" t="str">
        <f t="shared" si="336"/>
        <v>VM+ HCM 02</v>
      </c>
      <c r="U4265" t="s">
        <v>11402</v>
      </c>
      <c r="Y4265" t="str">
        <f t="shared" si="337"/>
        <v>WINCOMHOCHIMINH</v>
      </c>
    </row>
    <row r="4266" spans="1:25" x14ac:dyDescent="0.2">
      <c r="A4266" t="s">
        <v>0</v>
      </c>
      <c r="B4266" t="s">
        <v>6426</v>
      </c>
      <c r="D4266" t="s">
        <v>42</v>
      </c>
      <c r="E4266" t="s">
        <v>3</v>
      </c>
      <c r="F4266" s="12">
        <v>2</v>
      </c>
      <c r="G4266" s="2">
        <v>175574</v>
      </c>
      <c r="H4266" t="s">
        <v>4</v>
      </c>
      <c r="J4266" t="s">
        <v>43</v>
      </c>
      <c r="K4266" s="9" t="str">
        <f t="shared" si="334"/>
        <v>Bắp bò muối gói 200g</v>
      </c>
      <c r="L4266" s="8" t="str">
        <f>VLOOKUP(K4266,'[1]Mã Misa'!$B$2:$D$74,2,0)</f>
        <v>Bắp bò muối 200g</v>
      </c>
      <c r="M4266" s="8" t="str">
        <f>VLOOKUP(L4266,'[1]Mã Misa'!$C$2:$D$74,2,0)</f>
        <v>BBM200</v>
      </c>
      <c r="N4266" s="2">
        <v>87787</v>
      </c>
      <c r="O4266" t="s">
        <v>6427</v>
      </c>
      <c r="P4266" s="8" t="str">
        <f t="shared" si="335"/>
        <v>0002179</v>
      </c>
      <c r="Q4266" s="8" t="e">
        <f t="shared" si="333"/>
        <v>#N/A</v>
      </c>
      <c r="R4266" s="19">
        <v>44557</v>
      </c>
      <c r="S4266" s="17" t="s">
        <v>6428</v>
      </c>
      <c r="T4266" s="8" t="str">
        <f t="shared" si="336"/>
        <v>VM+ TTH Lô</v>
      </c>
      <c r="U4266" t="s">
        <v>12056</v>
      </c>
      <c r="Y4266" t="str">
        <f t="shared" si="337"/>
        <v>WINCOMHUE</v>
      </c>
    </row>
    <row r="4267" spans="1:25" x14ac:dyDescent="0.2">
      <c r="A4267" t="s">
        <v>0</v>
      </c>
      <c r="B4267" t="s">
        <v>6429</v>
      </c>
      <c r="D4267" t="s">
        <v>42</v>
      </c>
      <c r="E4267" t="s">
        <v>3</v>
      </c>
      <c r="F4267" s="12">
        <v>26</v>
      </c>
      <c r="G4267" s="2">
        <v>2282462</v>
      </c>
      <c r="H4267" t="s">
        <v>4</v>
      </c>
      <c r="J4267" t="s">
        <v>43</v>
      </c>
      <c r="K4267" s="9" t="str">
        <f t="shared" si="334"/>
        <v>Bắp bò muối gói 200g</v>
      </c>
      <c r="L4267" s="8" t="str">
        <f>VLOOKUP(K4267,'[1]Mã Misa'!$B$2:$D$74,2,0)</f>
        <v>Bắp bò muối 200g</v>
      </c>
      <c r="M4267" s="8" t="str">
        <f>VLOOKUP(L4267,'[1]Mã Misa'!$C$2:$D$74,2,0)</f>
        <v>BBM200</v>
      </c>
      <c r="N4267" s="2">
        <v>87787</v>
      </c>
      <c r="O4267" t="s">
        <v>6430</v>
      </c>
      <c r="P4267" s="8" t="str">
        <f t="shared" si="335"/>
        <v>0048882</v>
      </c>
      <c r="Q4267" s="8" t="e">
        <f t="shared" si="333"/>
        <v>#N/A</v>
      </c>
      <c r="R4267" s="19">
        <v>44557</v>
      </c>
      <c r="S4267" s="17" t="s">
        <v>878</v>
      </c>
      <c r="T4267" s="8" t="str">
        <f t="shared" si="336"/>
        <v>VM+ HCM 22</v>
      </c>
      <c r="U4267" t="s">
        <v>10766</v>
      </c>
      <c r="Y4267" t="str">
        <f t="shared" si="337"/>
        <v>WINCOMHOCHIMINH</v>
      </c>
    </row>
    <row r="4268" spans="1:25" x14ac:dyDescent="0.2">
      <c r="A4268" t="s">
        <v>0</v>
      </c>
      <c r="B4268" t="s">
        <v>6431</v>
      </c>
      <c r="D4268" t="s">
        <v>42</v>
      </c>
      <c r="E4268" t="s">
        <v>3</v>
      </c>
      <c r="F4268" s="12">
        <v>12</v>
      </c>
      <c r="G4268" s="2">
        <v>1053444</v>
      </c>
      <c r="H4268" t="s">
        <v>4</v>
      </c>
      <c r="J4268" t="s">
        <v>43</v>
      </c>
      <c r="K4268" s="9" t="str">
        <f t="shared" si="334"/>
        <v>Bắp bò muối gói 200g</v>
      </c>
      <c r="L4268" s="8" t="str">
        <f>VLOOKUP(K4268,'[1]Mã Misa'!$B$2:$D$74,2,0)</f>
        <v>Bắp bò muối 200g</v>
      </c>
      <c r="M4268" s="8" t="str">
        <f>VLOOKUP(L4268,'[1]Mã Misa'!$C$2:$D$74,2,0)</f>
        <v>BBM200</v>
      </c>
      <c r="N4268" s="2">
        <v>87787</v>
      </c>
      <c r="O4268" t="s">
        <v>6432</v>
      </c>
      <c r="P4268" s="8" t="str">
        <f t="shared" si="335"/>
        <v>0164915</v>
      </c>
      <c r="Q4268" s="8" t="e">
        <f t="shared" si="333"/>
        <v>#N/A</v>
      </c>
      <c r="R4268" s="19">
        <v>44557</v>
      </c>
      <c r="S4268" s="17" t="s">
        <v>6433</v>
      </c>
      <c r="T4268" s="8" t="str">
        <f t="shared" si="336"/>
        <v>VM+ HNI Th</v>
      </c>
      <c r="U4268" t="s">
        <v>12057</v>
      </c>
      <c r="Y4268" t="str">
        <f t="shared" si="337"/>
        <v>WINCOMHANOI</v>
      </c>
    </row>
    <row r="4269" spans="1:25" x14ac:dyDescent="0.2">
      <c r="A4269" t="s">
        <v>0</v>
      </c>
      <c r="B4269" t="s">
        <v>6434</v>
      </c>
      <c r="D4269" t="s">
        <v>42</v>
      </c>
      <c r="E4269" t="s">
        <v>3</v>
      </c>
      <c r="F4269" s="12">
        <v>4</v>
      </c>
      <c r="G4269" s="2">
        <v>351148</v>
      </c>
      <c r="H4269" t="s">
        <v>4</v>
      </c>
      <c r="J4269" t="s">
        <v>43</v>
      </c>
      <c r="K4269" s="9" t="str">
        <f t="shared" si="334"/>
        <v>Bắp bò muối gói 200g</v>
      </c>
      <c r="L4269" s="8" t="str">
        <f>VLOOKUP(K4269,'[1]Mã Misa'!$B$2:$D$74,2,0)</f>
        <v>Bắp bò muối 200g</v>
      </c>
      <c r="M4269" s="8" t="str">
        <f>VLOOKUP(L4269,'[1]Mã Misa'!$C$2:$D$74,2,0)</f>
        <v>BBM200</v>
      </c>
      <c r="N4269" s="2">
        <v>87787</v>
      </c>
      <c r="O4269" t="s">
        <v>6435</v>
      </c>
      <c r="P4269" s="8" t="str">
        <f t="shared" si="335"/>
        <v>0000997</v>
      </c>
      <c r="Q4269" s="8" t="e">
        <f t="shared" si="333"/>
        <v>#N/A</v>
      </c>
      <c r="R4269" s="19">
        <v>44557</v>
      </c>
      <c r="S4269" s="17" t="s">
        <v>6436</v>
      </c>
      <c r="T4269" s="8" t="str">
        <f t="shared" si="336"/>
        <v>VM+VLG 27A</v>
      </c>
      <c r="U4269" t="s">
        <v>12058</v>
      </c>
      <c r="Y4269" t="str">
        <f t="shared" si="337"/>
        <v>WINCOMVINHLONG</v>
      </c>
    </row>
    <row r="4270" spans="1:25" x14ac:dyDescent="0.2">
      <c r="A4270" t="s">
        <v>0</v>
      </c>
      <c r="B4270" t="s">
        <v>6437</v>
      </c>
      <c r="D4270" t="s">
        <v>42</v>
      </c>
      <c r="E4270" t="s">
        <v>3</v>
      </c>
      <c r="F4270" s="12">
        <v>5</v>
      </c>
      <c r="G4270" s="2">
        <v>438935</v>
      </c>
      <c r="H4270" t="s">
        <v>4</v>
      </c>
      <c r="J4270" t="s">
        <v>43</v>
      </c>
      <c r="K4270" s="9" t="str">
        <f t="shared" si="334"/>
        <v>Bắp bò muối gói 200g</v>
      </c>
      <c r="L4270" s="8" t="str">
        <f>VLOOKUP(K4270,'[1]Mã Misa'!$B$2:$D$74,2,0)</f>
        <v>Bắp bò muối 200g</v>
      </c>
      <c r="M4270" s="8" t="str">
        <f>VLOOKUP(L4270,'[1]Mã Misa'!$C$2:$D$74,2,0)</f>
        <v>BBM200</v>
      </c>
      <c r="N4270" s="2">
        <v>87787</v>
      </c>
      <c r="O4270" t="s">
        <v>6438</v>
      </c>
      <c r="P4270" s="8" t="str">
        <f t="shared" si="335"/>
        <v>0048883</v>
      </c>
      <c r="Q4270" s="8" t="e">
        <f t="shared" si="333"/>
        <v>#N/A</v>
      </c>
      <c r="R4270" s="19">
        <v>44557</v>
      </c>
      <c r="S4270" s="17" t="s">
        <v>6439</v>
      </c>
      <c r="T4270" s="8" t="str">
        <f t="shared" si="336"/>
        <v>VM+ HCM 34</v>
      </c>
      <c r="U4270" t="s">
        <v>12059</v>
      </c>
      <c r="Y4270" t="str">
        <f t="shared" si="337"/>
        <v>WINCOMHOCHIMINH</v>
      </c>
    </row>
    <row r="4271" spans="1:25" x14ac:dyDescent="0.2">
      <c r="A4271" t="s">
        <v>0</v>
      </c>
      <c r="B4271" t="s">
        <v>6440</v>
      </c>
      <c r="D4271" t="s">
        <v>42</v>
      </c>
      <c r="E4271" t="s">
        <v>3</v>
      </c>
      <c r="F4271" s="12">
        <v>9</v>
      </c>
      <c r="G4271" s="2">
        <v>790083</v>
      </c>
      <c r="H4271" t="s">
        <v>4</v>
      </c>
      <c r="J4271" t="s">
        <v>43</v>
      </c>
      <c r="K4271" s="9" t="str">
        <f t="shared" si="334"/>
        <v>Bắp bò muối gói 200g</v>
      </c>
      <c r="L4271" s="8" t="str">
        <f>VLOOKUP(K4271,'[1]Mã Misa'!$B$2:$D$74,2,0)</f>
        <v>Bắp bò muối 200g</v>
      </c>
      <c r="M4271" s="8" t="str">
        <f>VLOOKUP(L4271,'[1]Mã Misa'!$C$2:$D$74,2,0)</f>
        <v>BBM200</v>
      </c>
      <c r="N4271" s="2">
        <v>87787</v>
      </c>
      <c r="O4271" t="s">
        <v>6441</v>
      </c>
      <c r="P4271" s="8" t="str">
        <f t="shared" si="335"/>
        <v>0048884</v>
      </c>
      <c r="Q4271" s="8" t="e">
        <f t="shared" si="333"/>
        <v>#N/A</v>
      </c>
      <c r="R4271" s="19">
        <v>44557</v>
      </c>
      <c r="S4271" s="17" t="s">
        <v>6442</v>
      </c>
      <c r="T4271" s="8" t="str">
        <f t="shared" si="336"/>
        <v>VM+ HCM 56</v>
      </c>
      <c r="U4271" t="s">
        <v>12060</v>
      </c>
      <c r="Y4271" t="str">
        <f t="shared" si="337"/>
        <v>WINCOMHOCHIMINH</v>
      </c>
    </row>
    <row r="4272" spans="1:25" x14ac:dyDescent="0.2">
      <c r="A4272" t="s">
        <v>0</v>
      </c>
      <c r="B4272" t="s">
        <v>6443</v>
      </c>
      <c r="D4272" t="s">
        <v>42</v>
      </c>
      <c r="E4272" t="s">
        <v>3</v>
      </c>
      <c r="F4272" s="12">
        <v>5</v>
      </c>
      <c r="G4272" s="2">
        <v>438935</v>
      </c>
      <c r="H4272" t="s">
        <v>4</v>
      </c>
      <c r="J4272" t="s">
        <v>43</v>
      </c>
      <c r="K4272" s="9" t="str">
        <f t="shared" si="334"/>
        <v>Bắp bò muối gói 200g</v>
      </c>
      <c r="L4272" s="8" t="str">
        <f>VLOOKUP(K4272,'[1]Mã Misa'!$B$2:$D$74,2,0)</f>
        <v>Bắp bò muối 200g</v>
      </c>
      <c r="M4272" s="8" t="str">
        <f>VLOOKUP(L4272,'[1]Mã Misa'!$C$2:$D$74,2,0)</f>
        <v>BBM200</v>
      </c>
      <c r="N4272" s="2">
        <v>87787</v>
      </c>
      <c r="O4272" t="s">
        <v>6444</v>
      </c>
      <c r="P4272" s="8" t="str">
        <f t="shared" si="335"/>
        <v>0000038</v>
      </c>
      <c r="Q4272" s="8" t="e">
        <f t="shared" si="333"/>
        <v>#N/A</v>
      </c>
      <c r="R4272" s="19">
        <v>44557</v>
      </c>
      <c r="S4272" s="17" t="s">
        <v>6445</v>
      </c>
      <c r="T4272" s="8" t="str">
        <f t="shared" si="336"/>
        <v>VM+ CBG 39</v>
      </c>
      <c r="U4272" t="s">
        <v>12061</v>
      </c>
      <c r="Y4272" t="str">
        <f t="shared" si="337"/>
        <v>WINCOMCAOBANG</v>
      </c>
    </row>
    <row r="4273" spans="1:25" x14ac:dyDescent="0.2">
      <c r="A4273" t="s">
        <v>0</v>
      </c>
      <c r="B4273" t="s">
        <v>6446</v>
      </c>
      <c r="D4273" t="s">
        <v>42</v>
      </c>
      <c r="E4273" t="s">
        <v>3</v>
      </c>
      <c r="F4273" s="12">
        <v>9</v>
      </c>
      <c r="G4273" s="2">
        <v>790083</v>
      </c>
      <c r="H4273" t="s">
        <v>4</v>
      </c>
      <c r="J4273" t="s">
        <v>43</v>
      </c>
      <c r="K4273" s="9" t="str">
        <f t="shared" si="334"/>
        <v>Bắp bò muối gói 200g</v>
      </c>
      <c r="L4273" s="8" t="str">
        <f>VLOOKUP(K4273,'[1]Mã Misa'!$B$2:$D$74,2,0)</f>
        <v>Bắp bò muối 200g</v>
      </c>
      <c r="M4273" s="8" t="str">
        <f>VLOOKUP(L4273,'[1]Mã Misa'!$C$2:$D$74,2,0)</f>
        <v>BBM200</v>
      </c>
      <c r="N4273" s="2">
        <v>87787</v>
      </c>
      <c r="O4273" t="s">
        <v>6447</v>
      </c>
      <c r="P4273" s="8" t="str">
        <f t="shared" si="335"/>
        <v>0164916</v>
      </c>
      <c r="Q4273" s="8" t="e">
        <f t="shared" si="333"/>
        <v>#N/A</v>
      </c>
      <c r="R4273" s="19">
        <v>44557</v>
      </c>
      <c r="S4273" s="17" t="s">
        <v>6448</v>
      </c>
      <c r="T4273" s="8" t="str">
        <f t="shared" si="336"/>
        <v>VM+ HNI 10</v>
      </c>
      <c r="U4273" t="s">
        <v>12062</v>
      </c>
      <c r="Y4273" t="str">
        <f t="shared" si="337"/>
        <v>WINCOMHANOI</v>
      </c>
    </row>
    <row r="4274" spans="1:25" x14ac:dyDescent="0.2">
      <c r="A4274" t="s">
        <v>0</v>
      </c>
      <c r="B4274" t="s">
        <v>6449</v>
      </c>
      <c r="D4274" t="s">
        <v>42</v>
      </c>
      <c r="E4274" t="s">
        <v>3</v>
      </c>
      <c r="F4274" s="12">
        <v>6</v>
      </c>
      <c r="G4274" s="2">
        <v>526722</v>
      </c>
      <c r="H4274" t="s">
        <v>4</v>
      </c>
      <c r="J4274" t="s">
        <v>43</v>
      </c>
      <c r="K4274" s="9" t="str">
        <f t="shared" si="334"/>
        <v>Bắp bò muối gói 200g</v>
      </c>
      <c r="L4274" s="8" t="str">
        <f>VLOOKUP(K4274,'[1]Mã Misa'!$B$2:$D$74,2,0)</f>
        <v>Bắp bò muối 200g</v>
      </c>
      <c r="M4274" s="8" t="str">
        <f>VLOOKUP(L4274,'[1]Mã Misa'!$C$2:$D$74,2,0)</f>
        <v>BBM200</v>
      </c>
      <c r="N4274" s="2">
        <v>87787</v>
      </c>
      <c r="O4274" t="s">
        <v>6450</v>
      </c>
      <c r="P4274" s="8" t="str">
        <f t="shared" si="335"/>
        <v>0048885</v>
      </c>
      <c r="Q4274" s="8" t="e">
        <f t="shared" si="333"/>
        <v>#N/A</v>
      </c>
      <c r="R4274" s="19">
        <v>44557</v>
      </c>
      <c r="S4274" s="17" t="s">
        <v>6451</v>
      </c>
      <c r="T4274" s="8" t="str">
        <f t="shared" si="336"/>
        <v>VM+ HCM 95</v>
      </c>
      <c r="U4274" t="s">
        <v>12063</v>
      </c>
      <c r="Y4274" t="str">
        <f t="shared" si="337"/>
        <v>WINCOMHOCHIMINH</v>
      </c>
    </row>
    <row r="4275" spans="1:25" x14ac:dyDescent="0.2">
      <c r="A4275" t="s">
        <v>0</v>
      </c>
      <c r="B4275" t="s">
        <v>6452</v>
      </c>
      <c r="D4275" t="s">
        <v>42</v>
      </c>
      <c r="E4275" t="s">
        <v>3</v>
      </c>
      <c r="F4275" s="12">
        <v>5</v>
      </c>
      <c r="G4275" s="2">
        <v>438935</v>
      </c>
      <c r="H4275" t="s">
        <v>4</v>
      </c>
      <c r="J4275" t="s">
        <v>43</v>
      </c>
      <c r="K4275" s="9" t="str">
        <f t="shared" si="334"/>
        <v>Bắp bò muối gói 200g</v>
      </c>
      <c r="L4275" s="8" t="str">
        <f>VLOOKUP(K4275,'[1]Mã Misa'!$B$2:$D$74,2,0)</f>
        <v>Bắp bò muối 200g</v>
      </c>
      <c r="M4275" s="8" t="str">
        <f>VLOOKUP(L4275,'[1]Mã Misa'!$C$2:$D$74,2,0)</f>
        <v>BBM200</v>
      </c>
      <c r="N4275" s="2">
        <v>87787</v>
      </c>
      <c r="O4275" t="s">
        <v>6453</v>
      </c>
      <c r="P4275" s="8" t="str">
        <f t="shared" si="335"/>
        <v>0164918</v>
      </c>
      <c r="Q4275" s="8" t="e">
        <f t="shared" si="333"/>
        <v>#N/A</v>
      </c>
      <c r="R4275" s="19">
        <v>44557</v>
      </c>
      <c r="S4275" s="17" t="s">
        <v>2052</v>
      </c>
      <c r="T4275" s="8" t="str">
        <f t="shared" si="336"/>
        <v>VM+ HNI 29</v>
      </c>
      <c r="U4275" t="s">
        <v>11091</v>
      </c>
      <c r="Y4275" t="str">
        <f t="shared" si="337"/>
        <v>WINCOMHANOI</v>
      </c>
    </row>
    <row r="4276" spans="1:25" x14ac:dyDescent="0.2">
      <c r="A4276" t="s">
        <v>0</v>
      </c>
      <c r="B4276" t="s">
        <v>6454</v>
      </c>
      <c r="D4276" t="s">
        <v>30</v>
      </c>
      <c r="E4276" t="s">
        <v>3</v>
      </c>
      <c r="F4276" s="12">
        <v>1</v>
      </c>
      <c r="G4276" s="2">
        <v>111058</v>
      </c>
      <c r="H4276" t="s">
        <v>4</v>
      </c>
      <c r="J4276" t="s">
        <v>31</v>
      </c>
      <c r="K4276" s="9" t="str">
        <f t="shared" si="334"/>
        <v>Gà muối gói 500g</v>
      </c>
      <c r="L4276" s="8" t="str">
        <f>VLOOKUP(K4276,'[1]Mã Misa'!$B$2:$D$74,2,0)</f>
        <v>Gà muối 500g</v>
      </c>
      <c r="M4276" s="8" t="str">
        <f>VLOOKUP(L4276,'[1]Mã Misa'!$C$2:$D$74,2,0)</f>
        <v>GM500</v>
      </c>
      <c r="N4276" s="2">
        <v>111058</v>
      </c>
      <c r="O4276" t="s">
        <v>6455</v>
      </c>
      <c r="P4276" s="8" t="str">
        <f t="shared" si="335"/>
        <v>0003492</v>
      </c>
      <c r="Q4276" s="8" t="e">
        <f t="shared" si="333"/>
        <v>#N/A</v>
      </c>
      <c r="R4276" s="19">
        <v>44557</v>
      </c>
      <c r="S4276" s="17" t="s">
        <v>4711</v>
      </c>
      <c r="T4276" s="8" t="str">
        <f t="shared" si="336"/>
        <v>VM+ HDG Ph</v>
      </c>
      <c r="U4276" t="s">
        <v>11715</v>
      </c>
      <c r="Y4276" t="str">
        <f t="shared" si="337"/>
        <v>WINCOMHAIDUONG</v>
      </c>
    </row>
    <row r="4277" spans="1:25" x14ac:dyDescent="0.2">
      <c r="A4277" t="s">
        <v>0</v>
      </c>
      <c r="B4277" t="s">
        <v>6454</v>
      </c>
      <c r="D4277" t="s">
        <v>8</v>
      </c>
      <c r="E4277" t="s">
        <v>3</v>
      </c>
      <c r="F4277" s="12">
        <v>2</v>
      </c>
      <c r="G4277" s="2">
        <v>210800</v>
      </c>
      <c r="H4277" t="s">
        <v>4</v>
      </c>
      <c r="J4277" t="s">
        <v>9</v>
      </c>
      <c r="K4277" s="9" t="str">
        <f t="shared" si="334"/>
        <v>_Đùi gà sốt cay 500g</v>
      </c>
      <c r="L4277" s="8" t="str">
        <f>VLOOKUP(K4277,'[1]Mã Misa'!$B$2:$D$74,2,0)</f>
        <v>Đùi gà sốt cay 500g</v>
      </c>
      <c r="M4277" s="8" t="str">
        <f>VLOOKUP(L4277,'[1]Mã Misa'!$C$2:$D$74,2,0)</f>
        <v>DGSC500</v>
      </c>
      <c r="N4277" s="2">
        <v>105400</v>
      </c>
      <c r="O4277" t="s">
        <v>6455</v>
      </c>
      <c r="P4277" s="8" t="str">
        <f t="shared" si="335"/>
        <v>0003492</v>
      </c>
      <c r="Q4277" s="8" t="e">
        <f t="shared" si="333"/>
        <v>#N/A</v>
      </c>
      <c r="R4277" s="19">
        <v>44557</v>
      </c>
      <c r="S4277" s="17" t="s">
        <v>4711</v>
      </c>
      <c r="T4277" s="8" t="str">
        <f t="shared" si="336"/>
        <v>VM+ HDG Ph</v>
      </c>
      <c r="U4277" t="s">
        <v>11715</v>
      </c>
      <c r="Y4277" t="str">
        <f t="shared" si="337"/>
        <v>WINCOMHAIDUONG</v>
      </c>
    </row>
    <row r="4278" spans="1:25" x14ac:dyDescent="0.2">
      <c r="A4278" t="s">
        <v>0</v>
      </c>
      <c r="B4278" t="s">
        <v>6456</v>
      </c>
      <c r="D4278" t="s">
        <v>121</v>
      </c>
      <c r="E4278" t="s">
        <v>3</v>
      </c>
      <c r="F4278" s="12">
        <v>2</v>
      </c>
      <c r="G4278" s="2">
        <v>146862</v>
      </c>
      <c r="H4278" t="s">
        <v>4</v>
      </c>
      <c r="J4278" t="s">
        <v>122</v>
      </c>
      <c r="K4278" s="9" t="str">
        <f t="shared" si="334"/>
        <v>Chân giò heo muối gói 300g</v>
      </c>
      <c r="L4278" s="8" t="str">
        <f>VLOOKUP(K4278,'[1]Mã Misa'!$B$2:$D$74,2,0)</f>
        <v>Chân giò heo muối 300g</v>
      </c>
      <c r="M4278" s="8" t="str">
        <f>VLOOKUP(L4278,'[1]Mã Misa'!$C$2:$D$74,2,0)</f>
        <v>CGM300</v>
      </c>
      <c r="N4278" s="2">
        <v>73431</v>
      </c>
      <c r="O4278" t="s">
        <v>6457</v>
      </c>
      <c r="P4278" s="8" t="str">
        <f t="shared" si="335"/>
        <v>0164921</v>
      </c>
      <c r="Q4278" s="8" t="e">
        <f t="shared" si="333"/>
        <v>#N/A</v>
      </c>
      <c r="R4278" s="19">
        <v>44557</v>
      </c>
      <c r="S4278" s="17" t="s">
        <v>4060</v>
      </c>
      <c r="T4278" s="8" t="str">
        <f t="shared" si="336"/>
        <v>VM+ HNI 78</v>
      </c>
      <c r="U4278" t="s">
        <v>11583</v>
      </c>
      <c r="Y4278" t="str">
        <f t="shared" si="337"/>
        <v>WINCOMHANOI</v>
      </c>
    </row>
    <row r="4279" spans="1:25" x14ac:dyDescent="0.2">
      <c r="A4279" t="s">
        <v>0</v>
      </c>
      <c r="B4279" t="s">
        <v>6458</v>
      </c>
      <c r="D4279" t="s">
        <v>42</v>
      </c>
      <c r="E4279" t="s">
        <v>3</v>
      </c>
      <c r="F4279" s="12">
        <v>5</v>
      </c>
      <c r="G4279" s="2">
        <v>438935</v>
      </c>
      <c r="H4279" t="s">
        <v>4</v>
      </c>
      <c r="J4279" t="s">
        <v>43</v>
      </c>
      <c r="K4279" s="9" t="str">
        <f t="shared" si="334"/>
        <v>Bắp bò muối gói 200g</v>
      </c>
      <c r="L4279" s="8" t="str">
        <f>VLOOKUP(K4279,'[1]Mã Misa'!$B$2:$D$74,2,0)</f>
        <v>Bắp bò muối 200g</v>
      </c>
      <c r="M4279" s="8" t="str">
        <f>VLOOKUP(L4279,'[1]Mã Misa'!$C$2:$D$74,2,0)</f>
        <v>BBM200</v>
      </c>
      <c r="N4279" s="2">
        <v>87787</v>
      </c>
      <c r="O4279" t="s">
        <v>6459</v>
      </c>
      <c r="P4279" s="8" t="str">
        <f t="shared" si="335"/>
        <v>0164922</v>
      </c>
      <c r="Q4279" s="8" t="e">
        <f t="shared" si="333"/>
        <v>#N/A</v>
      </c>
      <c r="R4279" s="19">
        <v>44557</v>
      </c>
      <c r="S4279" s="17" t="s">
        <v>1959</v>
      </c>
      <c r="T4279" s="8" t="str">
        <f t="shared" si="336"/>
        <v>VM+ HNI 10</v>
      </c>
      <c r="U4279" t="s">
        <v>11068</v>
      </c>
      <c r="Y4279" t="str">
        <f t="shared" si="337"/>
        <v>WINCOMHANOI</v>
      </c>
    </row>
    <row r="4280" spans="1:25" x14ac:dyDescent="0.2">
      <c r="A4280" t="s">
        <v>0</v>
      </c>
      <c r="B4280" t="s">
        <v>6460</v>
      </c>
      <c r="D4280" t="s">
        <v>42</v>
      </c>
      <c r="E4280" t="s">
        <v>3</v>
      </c>
      <c r="F4280" s="12">
        <v>3</v>
      </c>
      <c r="G4280" s="2">
        <v>263361</v>
      </c>
      <c r="H4280" t="s">
        <v>4</v>
      </c>
      <c r="J4280" t="s">
        <v>43</v>
      </c>
      <c r="K4280" s="9" t="str">
        <f t="shared" si="334"/>
        <v>Bắp bò muối gói 200g</v>
      </c>
      <c r="L4280" s="8" t="str">
        <f>VLOOKUP(K4280,'[1]Mã Misa'!$B$2:$D$74,2,0)</f>
        <v>Bắp bò muối 200g</v>
      </c>
      <c r="M4280" s="8" t="str">
        <f>VLOOKUP(L4280,'[1]Mã Misa'!$C$2:$D$74,2,0)</f>
        <v>BBM200</v>
      </c>
      <c r="N4280" s="2">
        <v>87787</v>
      </c>
      <c r="O4280" t="s">
        <v>6461</v>
      </c>
      <c r="P4280" s="8" t="str">
        <f t="shared" si="335"/>
        <v>0164923</v>
      </c>
      <c r="Q4280" s="8" t="e">
        <f t="shared" si="333"/>
        <v>#N/A</v>
      </c>
      <c r="R4280" s="19">
        <v>44557</v>
      </c>
      <c r="S4280" s="17" t="s">
        <v>6462</v>
      </c>
      <c r="T4280" s="8" t="str">
        <f t="shared" si="336"/>
        <v>VM+ HNI 20</v>
      </c>
      <c r="U4280" t="s">
        <v>12064</v>
      </c>
      <c r="Y4280" t="str">
        <f t="shared" si="337"/>
        <v>WINCOMHANOI</v>
      </c>
    </row>
    <row r="4281" spans="1:25" x14ac:dyDescent="0.2">
      <c r="A4281" t="s">
        <v>0</v>
      </c>
      <c r="B4281" t="s">
        <v>6463</v>
      </c>
      <c r="D4281" t="s">
        <v>42</v>
      </c>
      <c r="E4281" t="s">
        <v>3</v>
      </c>
      <c r="F4281" s="12">
        <v>5</v>
      </c>
      <c r="G4281" s="2">
        <v>438935</v>
      </c>
      <c r="H4281" t="s">
        <v>4</v>
      </c>
      <c r="J4281" t="s">
        <v>43</v>
      </c>
      <c r="K4281" s="9" t="str">
        <f t="shared" si="334"/>
        <v>Bắp bò muối gói 200g</v>
      </c>
      <c r="L4281" s="8" t="str">
        <f>VLOOKUP(K4281,'[1]Mã Misa'!$B$2:$D$74,2,0)</f>
        <v>Bắp bò muối 200g</v>
      </c>
      <c r="M4281" s="8" t="str">
        <f>VLOOKUP(L4281,'[1]Mã Misa'!$C$2:$D$74,2,0)</f>
        <v>BBM200</v>
      </c>
      <c r="N4281" s="2">
        <v>87787</v>
      </c>
      <c r="O4281" t="s">
        <v>6464</v>
      </c>
      <c r="P4281" s="8" t="str">
        <f t="shared" si="335"/>
        <v>0164924</v>
      </c>
      <c r="Q4281" s="8" t="e">
        <f t="shared" si="333"/>
        <v>#N/A</v>
      </c>
      <c r="R4281" s="19">
        <v>44557</v>
      </c>
      <c r="S4281" s="17" t="s">
        <v>431</v>
      </c>
      <c r="T4281" s="8" t="str">
        <f t="shared" si="336"/>
        <v>VM+ HNI 12</v>
      </c>
      <c r="U4281" t="s">
        <v>10633</v>
      </c>
      <c r="Y4281" t="str">
        <f t="shared" si="337"/>
        <v>WINCOMHANOI</v>
      </c>
    </row>
    <row r="4282" spans="1:25" x14ac:dyDescent="0.2">
      <c r="A4282" t="s">
        <v>0</v>
      </c>
      <c r="B4282" t="s">
        <v>6465</v>
      </c>
      <c r="D4282" t="s">
        <v>42</v>
      </c>
      <c r="E4282" t="s">
        <v>3</v>
      </c>
      <c r="F4282" s="12">
        <v>4</v>
      </c>
      <c r="G4282" s="2">
        <v>351148</v>
      </c>
      <c r="H4282" t="s">
        <v>4</v>
      </c>
      <c r="J4282" t="s">
        <v>43</v>
      </c>
      <c r="K4282" s="9" t="str">
        <f t="shared" si="334"/>
        <v>Bắp bò muối gói 200g</v>
      </c>
      <c r="L4282" s="8" t="str">
        <f>VLOOKUP(K4282,'[1]Mã Misa'!$B$2:$D$74,2,0)</f>
        <v>Bắp bò muối 200g</v>
      </c>
      <c r="M4282" s="8" t="str">
        <f>VLOOKUP(L4282,'[1]Mã Misa'!$C$2:$D$74,2,0)</f>
        <v>BBM200</v>
      </c>
      <c r="N4282" s="2">
        <v>87787</v>
      </c>
      <c r="O4282" t="s">
        <v>6466</v>
      </c>
      <c r="P4282" s="8" t="str">
        <f t="shared" si="335"/>
        <v>0021375</v>
      </c>
      <c r="Q4282" s="8" t="e">
        <f t="shared" si="333"/>
        <v>#N/A</v>
      </c>
      <c r="R4282" s="19">
        <v>44557</v>
      </c>
      <c r="S4282" s="17" t="s">
        <v>6467</v>
      </c>
      <c r="T4282" s="8" t="str">
        <f t="shared" si="336"/>
        <v>VM+ DNG 61</v>
      </c>
      <c r="U4282" t="s">
        <v>12065</v>
      </c>
      <c r="Y4282" t="str">
        <f t="shared" si="337"/>
        <v>WINCOMDANANG</v>
      </c>
    </row>
    <row r="4283" spans="1:25" x14ac:dyDescent="0.2">
      <c r="A4283" t="s">
        <v>0</v>
      </c>
      <c r="B4283" t="s">
        <v>6468</v>
      </c>
      <c r="D4283" t="s">
        <v>30</v>
      </c>
      <c r="E4283" t="s">
        <v>3</v>
      </c>
      <c r="F4283" s="12">
        <v>1</v>
      </c>
      <c r="G4283" s="2">
        <v>111058</v>
      </c>
      <c r="H4283" t="s">
        <v>4</v>
      </c>
      <c r="J4283" t="s">
        <v>31</v>
      </c>
      <c r="K4283" s="9" t="str">
        <f t="shared" si="334"/>
        <v>Gà muối gói 500g</v>
      </c>
      <c r="L4283" s="8" t="str">
        <f>VLOOKUP(K4283,'[1]Mã Misa'!$B$2:$D$74,2,0)</f>
        <v>Gà muối 500g</v>
      </c>
      <c r="M4283" s="8" t="str">
        <f>VLOOKUP(L4283,'[1]Mã Misa'!$C$2:$D$74,2,0)</f>
        <v>GM500</v>
      </c>
      <c r="N4283" s="2">
        <v>111058</v>
      </c>
      <c r="O4283" t="s">
        <v>6469</v>
      </c>
      <c r="P4283" s="8" t="str">
        <f t="shared" si="335"/>
        <v>0164927</v>
      </c>
      <c r="Q4283" s="8" t="e">
        <f t="shared" si="333"/>
        <v>#N/A</v>
      </c>
      <c r="R4283" s="19">
        <v>44557</v>
      </c>
      <c r="S4283" s="17" t="s">
        <v>6470</v>
      </c>
      <c r="T4283" s="8" t="str">
        <f t="shared" si="336"/>
        <v>VM+ HNI N2</v>
      </c>
      <c r="U4283" t="s">
        <v>12066</v>
      </c>
      <c r="Y4283" t="str">
        <f t="shared" si="337"/>
        <v>WINCOMHANOI</v>
      </c>
    </row>
    <row r="4284" spans="1:25" x14ac:dyDescent="0.2">
      <c r="A4284" t="s">
        <v>0</v>
      </c>
      <c r="B4284" t="s">
        <v>6471</v>
      </c>
      <c r="D4284" t="s">
        <v>15</v>
      </c>
      <c r="E4284" t="s">
        <v>3</v>
      </c>
      <c r="F4284" s="12">
        <v>10</v>
      </c>
      <c r="G4284" s="2">
        <v>460000</v>
      </c>
      <c r="H4284" t="s">
        <v>4</v>
      </c>
      <c r="J4284" t="s">
        <v>16</v>
      </c>
      <c r="K4284" s="9" t="str">
        <f t="shared" si="334"/>
        <v>Mộc nấm hương gói 250g</v>
      </c>
      <c r="L4284" s="8" t="str">
        <f>VLOOKUP(K4284,'[1]Mã Misa'!$B$2:$D$74,2,0)</f>
        <v>Mộc Nấm Hương 250g</v>
      </c>
      <c r="M4284" s="8" t="str">
        <f>VLOOKUP(L4284,'[1]Mã Misa'!$C$2:$D$74,2,0)</f>
        <v>MNH250</v>
      </c>
      <c r="N4284" s="2">
        <v>46000</v>
      </c>
      <c r="O4284" t="s">
        <v>433</v>
      </c>
      <c r="P4284" s="8" t="str">
        <f t="shared" si="335"/>
        <v>0003404</v>
      </c>
      <c r="Q4284" s="8" t="e">
        <f t="shared" si="333"/>
        <v>#N/A</v>
      </c>
      <c r="R4284" s="19">
        <v>44537</v>
      </c>
      <c r="S4284" s="17" t="s">
        <v>3670</v>
      </c>
      <c r="T4284" s="8" t="str">
        <f t="shared" si="336"/>
        <v>VM+ NAN 70</v>
      </c>
      <c r="U4284" t="s">
        <v>11499</v>
      </c>
      <c r="Y4284" t="str">
        <f t="shared" si="337"/>
        <v>WINCOMNGHEAN</v>
      </c>
    </row>
    <row r="4285" spans="1:25" x14ac:dyDescent="0.2">
      <c r="A4285" t="s">
        <v>0</v>
      </c>
      <c r="B4285" t="s">
        <v>6472</v>
      </c>
      <c r="D4285" t="s">
        <v>42</v>
      </c>
      <c r="E4285" t="s">
        <v>3</v>
      </c>
      <c r="F4285" s="12">
        <v>4</v>
      </c>
      <c r="G4285" s="2">
        <v>351148</v>
      </c>
      <c r="H4285" t="s">
        <v>4</v>
      </c>
      <c r="J4285" t="s">
        <v>43</v>
      </c>
      <c r="K4285" s="9" t="str">
        <f t="shared" si="334"/>
        <v>Bắp bò muối gói 200g</v>
      </c>
      <c r="L4285" s="8" t="str">
        <f>VLOOKUP(K4285,'[1]Mã Misa'!$B$2:$D$74,2,0)</f>
        <v>Bắp bò muối 200g</v>
      </c>
      <c r="M4285" s="8" t="str">
        <f>VLOOKUP(L4285,'[1]Mã Misa'!$C$2:$D$74,2,0)</f>
        <v>BBM200</v>
      </c>
      <c r="N4285" s="2">
        <v>87787</v>
      </c>
      <c r="O4285" t="s">
        <v>6473</v>
      </c>
      <c r="P4285" s="8" t="str">
        <f t="shared" si="335"/>
        <v>0021377</v>
      </c>
      <c r="Q4285" s="8" t="e">
        <f t="shared" si="333"/>
        <v>#N/A</v>
      </c>
      <c r="R4285" s="19">
        <v>44557</v>
      </c>
      <c r="S4285" s="17" t="s">
        <v>6474</v>
      </c>
      <c r="T4285" s="8" t="str">
        <f t="shared" si="336"/>
        <v>VM+ DNG 28</v>
      </c>
      <c r="U4285" t="s">
        <v>12067</v>
      </c>
      <c r="Y4285" t="str">
        <f t="shared" si="337"/>
        <v>WINCOMDANANG</v>
      </c>
    </row>
    <row r="4286" spans="1:25" x14ac:dyDescent="0.2">
      <c r="A4286" t="s">
        <v>0</v>
      </c>
      <c r="B4286" t="s">
        <v>6475</v>
      </c>
      <c r="D4286" t="s">
        <v>42</v>
      </c>
      <c r="E4286" t="s">
        <v>3</v>
      </c>
      <c r="F4286" s="12">
        <v>2</v>
      </c>
      <c r="G4286" s="2">
        <v>175574</v>
      </c>
      <c r="H4286" t="s">
        <v>4</v>
      </c>
      <c r="J4286" t="s">
        <v>43</v>
      </c>
      <c r="K4286" s="9" t="str">
        <f t="shared" si="334"/>
        <v>Bắp bò muối gói 200g</v>
      </c>
      <c r="L4286" s="8" t="str">
        <f>VLOOKUP(K4286,'[1]Mã Misa'!$B$2:$D$74,2,0)</f>
        <v>Bắp bò muối 200g</v>
      </c>
      <c r="M4286" s="8" t="str">
        <f>VLOOKUP(L4286,'[1]Mã Misa'!$C$2:$D$74,2,0)</f>
        <v>BBM200</v>
      </c>
      <c r="N4286" s="2">
        <v>87787</v>
      </c>
      <c r="O4286" t="s">
        <v>6476</v>
      </c>
      <c r="P4286" s="8" t="str">
        <f t="shared" si="335"/>
        <v>0048886</v>
      </c>
      <c r="Q4286" s="8" t="e">
        <f t="shared" si="333"/>
        <v>#N/A</v>
      </c>
      <c r="R4286" s="19">
        <v>44557</v>
      </c>
      <c r="S4286" s="17" t="s">
        <v>6477</v>
      </c>
      <c r="T4286" s="8" t="str">
        <f t="shared" si="336"/>
        <v>VM+ HCM 98</v>
      </c>
      <c r="U4286" t="s">
        <v>12068</v>
      </c>
      <c r="Y4286" t="str">
        <f t="shared" si="337"/>
        <v>WINCOMHOCHIMINH</v>
      </c>
    </row>
    <row r="4287" spans="1:25" x14ac:dyDescent="0.2">
      <c r="A4287" t="s">
        <v>0</v>
      </c>
      <c r="B4287" t="s">
        <v>6478</v>
      </c>
      <c r="D4287" t="s">
        <v>30</v>
      </c>
      <c r="E4287" t="s">
        <v>3</v>
      </c>
      <c r="F4287" s="12">
        <v>2</v>
      </c>
      <c r="G4287" s="2">
        <v>222116</v>
      </c>
      <c r="H4287" t="s">
        <v>4</v>
      </c>
      <c r="J4287" t="s">
        <v>31</v>
      </c>
      <c r="K4287" s="9" t="str">
        <f t="shared" si="334"/>
        <v>Gà muối gói 500g</v>
      </c>
      <c r="L4287" s="8" t="str">
        <f>VLOOKUP(K4287,'[1]Mã Misa'!$B$2:$D$74,2,0)</f>
        <v>Gà muối 500g</v>
      </c>
      <c r="M4287" s="8" t="str">
        <f>VLOOKUP(L4287,'[1]Mã Misa'!$C$2:$D$74,2,0)</f>
        <v>GM500</v>
      </c>
      <c r="N4287" s="2">
        <v>111058</v>
      </c>
      <c r="O4287" t="s">
        <v>6479</v>
      </c>
      <c r="P4287" s="8" t="str">
        <f t="shared" si="335"/>
        <v>0164930</v>
      </c>
      <c r="Q4287" s="8" t="e">
        <f t="shared" si="333"/>
        <v>#N/A</v>
      </c>
      <c r="R4287" s="19">
        <v>44557</v>
      </c>
      <c r="S4287" s="17" t="s">
        <v>1397</v>
      </c>
      <c r="T4287" s="8" t="str">
        <f t="shared" si="336"/>
        <v>VM+ HNI 34</v>
      </c>
      <c r="U4287" t="s">
        <v>10913</v>
      </c>
      <c r="Y4287" t="str">
        <f t="shared" si="337"/>
        <v>WINCOMHANOI</v>
      </c>
    </row>
    <row r="4288" spans="1:25" x14ac:dyDescent="0.2">
      <c r="A4288" t="s">
        <v>0</v>
      </c>
      <c r="B4288" t="s">
        <v>6480</v>
      </c>
      <c r="D4288" t="s">
        <v>42</v>
      </c>
      <c r="E4288" t="s">
        <v>3</v>
      </c>
      <c r="F4288" s="12">
        <v>2</v>
      </c>
      <c r="G4288" s="2">
        <v>175574</v>
      </c>
      <c r="H4288" t="s">
        <v>4</v>
      </c>
      <c r="J4288" t="s">
        <v>43</v>
      </c>
      <c r="K4288" s="9" t="str">
        <f t="shared" si="334"/>
        <v>Bắp bò muối gói 200g</v>
      </c>
      <c r="L4288" s="8" t="str">
        <f>VLOOKUP(K4288,'[1]Mã Misa'!$B$2:$D$74,2,0)</f>
        <v>Bắp bò muối 200g</v>
      </c>
      <c r="M4288" s="8" t="str">
        <f>VLOOKUP(L4288,'[1]Mã Misa'!$C$2:$D$74,2,0)</f>
        <v>BBM200</v>
      </c>
      <c r="N4288" s="2">
        <v>87787</v>
      </c>
      <c r="O4288" t="s">
        <v>6481</v>
      </c>
      <c r="P4288" s="8" t="str">
        <f t="shared" si="335"/>
        <v>0164931</v>
      </c>
      <c r="Q4288" s="8" t="e">
        <f t="shared" si="333"/>
        <v>#N/A</v>
      </c>
      <c r="R4288" s="19">
        <v>44557</v>
      </c>
      <c r="S4288" s="17" t="s">
        <v>2620</v>
      </c>
      <c r="T4288" s="8" t="str">
        <f t="shared" si="336"/>
        <v>VM+ HNI Độ</v>
      </c>
      <c r="U4288" t="s">
        <v>11244</v>
      </c>
      <c r="Y4288" t="str">
        <f t="shared" si="337"/>
        <v>WINCOMHANOI</v>
      </c>
    </row>
    <row r="4289" spans="1:25" x14ac:dyDescent="0.2">
      <c r="A4289" t="s">
        <v>0</v>
      </c>
      <c r="B4289" t="s">
        <v>6482</v>
      </c>
      <c r="D4289" t="s">
        <v>42</v>
      </c>
      <c r="E4289" t="s">
        <v>3</v>
      </c>
      <c r="F4289" s="12">
        <v>3</v>
      </c>
      <c r="G4289" s="2">
        <v>263361</v>
      </c>
      <c r="H4289" t="s">
        <v>4</v>
      </c>
      <c r="J4289" t="s">
        <v>43</v>
      </c>
      <c r="K4289" s="9" t="str">
        <f t="shared" si="334"/>
        <v>Bắp bò muối gói 200g</v>
      </c>
      <c r="L4289" s="8" t="str">
        <f>VLOOKUP(K4289,'[1]Mã Misa'!$B$2:$D$74,2,0)</f>
        <v>Bắp bò muối 200g</v>
      </c>
      <c r="M4289" s="8" t="str">
        <f>VLOOKUP(L4289,'[1]Mã Misa'!$C$2:$D$74,2,0)</f>
        <v>BBM200</v>
      </c>
      <c r="N4289" s="2">
        <v>87787</v>
      </c>
      <c r="O4289" t="s">
        <v>6483</v>
      </c>
      <c r="P4289" s="8" t="str">
        <f t="shared" si="335"/>
        <v>0048888</v>
      </c>
      <c r="Q4289" s="8" t="e">
        <f t="shared" si="333"/>
        <v>#N/A</v>
      </c>
      <c r="R4289" s="19">
        <v>44557</v>
      </c>
      <c r="S4289" s="17" t="s">
        <v>6484</v>
      </c>
      <c r="T4289" s="8" t="str">
        <f t="shared" si="336"/>
        <v>VM+ HCM 10</v>
      </c>
      <c r="U4289" t="s">
        <v>12069</v>
      </c>
      <c r="Y4289" t="str">
        <f t="shared" si="337"/>
        <v>WINCOMHOCHIMINH</v>
      </c>
    </row>
    <row r="4290" spans="1:25" x14ac:dyDescent="0.2">
      <c r="A4290" t="s">
        <v>0</v>
      </c>
      <c r="B4290" t="s">
        <v>6485</v>
      </c>
      <c r="D4290" t="s">
        <v>42</v>
      </c>
      <c r="E4290" t="s">
        <v>3</v>
      </c>
      <c r="F4290" s="12">
        <v>5</v>
      </c>
      <c r="G4290" s="2">
        <v>438935</v>
      </c>
      <c r="H4290" t="s">
        <v>4</v>
      </c>
      <c r="J4290" t="s">
        <v>43</v>
      </c>
      <c r="K4290" s="9" t="str">
        <f t="shared" si="334"/>
        <v>Bắp bò muối gói 200g</v>
      </c>
      <c r="L4290" s="8" t="str">
        <f>VLOOKUP(K4290,'[1]Mã Misa'!$B$2:$D$74,2,0)</f>
        <v>Bắp bò muối 200g</v>
      </c>
      <c r="M4290" s="8" t="str">
        <f>VLOOKUP(L4290,'[1]Mã Misa'!$C$2:$D$74,2,0)</f>
        <v>BBM200</v>
      </c>
      <c r="N4290" s="2">
        <v>87787</v>
      </c>
      <c r="O4290" t="s">
        <v>6486</v>
      </c>
      <c r="P4290" s="8" t="str">
        <f t="shared" si="335"/>
        <v>0012439</v>
      </c>
      <c r="Q4290" s="8" t="e">
        <f t="shared" si="333"/>
        <v>#N/A</v>
      </c>
      <c r="R4290" s="19">
        <v>44557</v>
      </c>
      <c r="S4290" s="17" t="s">
        <v>6487</v>
      </c>
      <c r="T4290" s="8" t="str">
        <f t="shared" si="336"/>
        <v>VM+ HPG Xu</v>
      </c>
      <c r="U4290" t="s">
        <v>12070</v>
      </c>
      <c r="Y4290" t="str">
        <f t="shared" si="337"/>
        <v>WINCOMHAIPHONG</v>
      </c>
    </row>
    <row r="4291" spans="1:25" x14ac:dyDescent="0.2">
      <c r="A4291" t="s">
        <v>0</v>
      </c>
      <c r="B4291" t="s">
        <v>6488</v>
      </c>
      <c r="D4291" t="s">
        <v>42</v>
      </c>
      <c r="E4291" t="s">
        <v>3</v>
      </c>
      <c r="F4291" s="12">
        <v>23</v>
      </c>
      <c r="G4291" s="2">
        <v>2019101</v>
      </c>
      <c r="H4291" t="s">
        <v>4</v>
      </c>
      <c r="J4291" t="s">
        <v>43</v>
      </c>
      <c r="K4291" s="9" t="str">
        <f t="shared" si="334"/>
        <v>Bắp bò muối gói 200g</v>
      </c>
      <c r="L4291" s="8" t="str">
        <f>VLOOKUP(K4291,'[1]Mã Misa'!$B$2:$D$74,2,0)</f>
        <v>Bắp bò muối 200g</v>
      </c>
      <c r="M4291" s="8" t="str">
        <f>VLOOKUP(L4291,'[1]Mã Misa'!$C$2:$D$74,2,0)</f>
        <v>BBM200</v>
      </c>
      <c r="N4291" s="2">
        <v>87787</v>
      </c>
      <c r="O4291" t="s">
        <v>6489</v>
      </c>
      <c r="P4291" s="8" t="str">
        <f t="shared" si="335"/>
        <v>0003310</v>
      </c>
      <c r="Q4291" s="8" t="e">
        <f t="shared" ref="Q4291:Q4354" si="338">IF(VLOOKUP(P4291,$AD$1:$AF$32,1,0)&lt;&gt;0,(P4291&amp;"A"),0)</f>
        <v>#N/A</v>
      </c>
      <c r="R4291" s="19">
        <v>44557</v>
      </c>
      <c r="S4291" s="17" t="s">
        <v>6490</v>
      </c>
      <c r="T4291" s="8" t="str">
        <f t="shared" si="336"/>
        <v>VM+ BDG Tổ</v>
      </c>
      <c r="U4291" t="s">
        <v>12071</v>
      </c>
      <c r="Y4291" t="str">
        <f t="shared" si="337"/>
        <v>WINCOMBINHDUONG</v>
      </c>
    </row>
    <row r="4292" spans="1:25" x14ac:dyDescent="0.2">
      <c r="A4292" t="s">
        <v>0</v>
      </c>
      <c r="B4292" t="s">
        <v>6488</v>
      </c>
      <c r="D4292" t="s">
        <v>11</v>
      </c>
      <c r="E4292" t="s">
        <v>3</v>
      </c>
      <c r="F4292" s="12">
        <v>15</v>
      </c>
      <c r="G4292" s="2">
        <v>752730</v>
      </c>
      <c r="H4292" t="s">
        <v>4</v>
      </c>
      <c r="J4292" t="s">
        <v>12</v>
      </c>
      <c r="K4292" s="9" t="str">
        <f t="shared" ref="K4292:K4355" si="339">MID(J4292,10,26)</f>
        <v>Giò tai lưỡi xào gói 250g</v>
      </c>
      <c r="L4292" s="8" t="str">
        <f>VLOOKUP(K4292,'[1]Mã Misa'!$B$2:$D$74,2,0)</f>
        <v>Giò Tai Lưỡi Xào 250g</v>
      </c>
      <c r="M4292" s="8" t="str">
        <f>VLOOKUP(L4292,'[1]Mã Misa'!$C$2:$D$74,2,0)</f>
        <v>GTLX250G</v>
      </c>
      <c r="N4292" s="2">
        <v>50182</v>
      </c>
      <c r="O4292" t="s">
        <v>6489</v>
      </c>
      <c r="P4292" s="8" t="str">
        <f t="shared" ref="P4292:P4355" si="340">RIGHT(O4292,7)</f>
        <v>0003310</v>
      </c>
      <c r="Q4292" s="8" t="e">
        <f t="shared" si="338"/>
        <v>#N/A</v>
      </c>
      <c r="R4292" s="19">
        <v>44557</v>
      </c>
      <c r="S4292" s="17" t="s">
        <v>6490</v>
      </c>
      <c r="T4292" s="8" t="str">
        <f t="shared" ref="T4292:T4355" si="341">LEFT(U4292,10)</f>
        <v>VM+ BDG Tổ</v>
      </c>
      <c r="U4292" t="s">
        <v>12071</v>
      </c>
      <c r="Y4292" t="str">
        <f t="shared" ref="Y4292:Y4355" si="342">IF(ISNUMBER(SEARCH($V$3,T4292)),"WINCOMHANOI",IF(ISNUMBER(SEARCH($V$4,T4292)),"WINCOMHOCHIMINH",IF(ISNUMBER(SEARCH($V$5,T4292)),"WINCOMDANANG",IF(ISNUMBER(SEARCH($V$6,T4292)),"WINCOMHAIDUONG",IF(ISNUMBER(SEARCH($V$7,T4292)),"WINCOMQUANGNINH",IF(ISNUMBER(SEARCH($V$8,T4292)),"WINCOMHAIPHONG",IF(ISNUMBER(SEARCH($V$9,T4292)),"WINCOMBACGIANG",IF(ISNUMBER(SEARCH($V$10,T4292)),"WINCOMBACNINH",IF(ISNUMBER(SEARCH($V$11,T4292)),"WINCOMPHUTHO",IF(ISNUMBER(SEARCH($V$12,T4292)),"WINCOMHATINH",IF(ISNUMBER(SEARCH($V$13,T4292)),"WINCOMTHAINGUYEN",IF(ISNUMBER(SEARCH($V$14,T4292)),"WINCOMKHANHHOA",IF(ISNUMBER(SEARCH($V$15,T4292)),"WINCOMHUNGYEN",IF(ISNUMBER(SEARCH($V$16,T4292)),"WINCOMNGHEAN",IF(ISNUMBER(SEARCH($V$17,T4292)),"WINCOMLAOCAI",IF(ISNUMBER(SEARCH($V$18,T4292)),"WINCOMVUNGTAU",IF(ISNUMBER(SEARCH($V$19,T4292)),"WINCOMBINHDUONG",IF(ISNUMBER(SEARCH($V$20,T4292)),"WINCOMKIENGIANG",IF(ISNUMBER(SEARCH($V$21,T4292)),"WINCOMHANAM",IF(ISNUMBER(SEARCH($V$22,T4292)),"WINCOMNAMDINH",IF(ISNUMBER(SEARCH($V$23,T4292)),"WINCOMLANGSON",IF(ISNUMBER(SEARCH($V$24,T4292)),"WINCOMTHANHHOA",IF(ISNUMBER(SEARCH($V$25,T4292)),"WINCOMYENBAI",IF(ISNUMBER(SEARCH($V$26,T4292)),"WINCOMTUYENQUANG",IF(ISNUMBER(SEARCH($V$27,T4292)),"WINCOMHUE",IF(ISNUMBER(SEARCH($V$28,T4292)),"WINCOMQUANGNAM",IF(ISNUMBER(SEARCH($V$29,T4292)),"WINCOMVINHPHUC",IF(ISNUMBER(SEARCH($V$30,T4292)),"WINCOMHAGIANG",IF(ISNUMBER(SEARCH($V$31,T4292)),"WINCOMNINHBINH",IF(ISNUMBER(SEARCH($V$32,T4292)),"WINCOMTRAVINH",IF(ISNUMBER(SEARCH($V$33,T4292)),"WINCOMCANTHO",IF(ISNUMBER(SEARCH($V$34,T4292)),"WINCOMBENTRE",IF(ISNUMBER(SEARCH($V$35,T4292)),"WINCOMCAMAU",IF(ISNUMBER(SEARCH($V$36,T4292)),"WINCOMANGIANG",IF(ISNUMBER(SEARCH($V$37,T4292)),"WINCOMNINHTHUAN",IF(ISNUMBER(SEARCH($V$38,T4292)),"WINCOMTHAIBINH",IF(ISNUMBER(SEARCH($V$39,T4292)),"WINCOMGIALAI",IF(ISNUMBER(SEARCH($V$40,T4292)),"WINCOMHOABINH",IF(ISNUMBER(SEARCH($V$41,T4292)),"WINCOMQUANGNGAI",IF(ISNUMBER(SEARCH($V$42,T4292)),"WINCOMBINHTHUAN",IF(ISNUMBER(SEARCH($V$43,T4292)),"WINCOMDAKLAK",IF(ISNUMBER(SEARCH($V$44,T4292)),"WINCOMSOCTRANG",IF(ISNUMBER(SEARCH($V$45,T4292)),"WINCOMSONLA",IF(ISNUMBER(SEARCH($V$46,T4292)),"WINCOMKONTUM",IF(ISNUMBER(SEARCH($V$47,T4292)),"WINCOMPHUYEN",IF(ISNUMBER(SEARCH($V$48,T4292)),"WINCOMQUANGTRI",IF(ISNUMBER(SEARCH($V$49,T4292)),"WINCOMBINHDINH",IF(ISNUMBER(SEARCH($V$50,T4292)),"WINCOMCAOBANG",IF(ISNUMBER(SEARCH($V$51,T4292)),"WINCOMQUANGBINH",IF(ISNUMBER(SEARCH($V$52,T4292)),"WINCOMLAMDONG",IF(ISNUMBER(SEARCH($V$53,T4292)),"WINCOMVINHLONG",IF(ISNUMBER(SEARCH($V$54,T4292)),"WINCOMDONGTHAP",IF(ISNUMBER(SEARCH($V$55,T4292)),"WINCOMTIENGIANG",IF(ISNUMBER(SEARCH($V$56,T4292)),"WINCOMQUANGNINH",0))))))))))))))))))))))))))))))))))))))))))))))))))))))</f>
        <v>WINCOMBINHDUONG</v>
      </c>
    </row>
    <row r="4293" spans="1:25" x14ac:dyDescent="0.2">
      <c r="A4293" t="s">
        <v>0</v>
      </c>
      <c r="B4293" t="s">
        <v>6491</v>
      </c>
      <c r="D4293" t="s">
        <v>42</v>
      </c>
      <c r="E4293" t="s">
        <v>3</v>
      </c>
      <c r="F4293" s="12">
        <v>3</v>
      </c>
      <c r="G4293" s="2">
        <v>263361</v>
      </c>
      <c r="H4293" t="s">
        <v>4</v>
      </c>
      <c r="J4293" t="s">
        <v>43</v>
      </c>
      <c r="K4293" s="9" t="str">
        <f t="shared" si="339"/>
        <v>Bắp bò muối gói 200g</v>
      </c>
      <c r="L4293" s="8" t="str">
        <f>VLOOKUP(K4293,'[1]Mã Misa'!$B$2:$D$74,2,0)</f>
        <v>Bắp bò muối 200g</v>
      </c>
      <c r="M4293" s="8" t="str">
        <f>VLOOKUP(L4293,'[1]Mã Misa'!$C$2:$D$74,2,0)</f>
        <v>BBM200</v>
      </c>
      <c r="N4293" s="2">
        <v>87787</v>
      </c>
      <c r="O4293" t="s">
        <v>6492</v>
      </c>
      <c r="P4293" s="8" t="str">
        <f t="shared" si="340"/>
        <v>0021378</v>
      </c>
      <c r="Q4293" s="8" t="e">
        <f t="shared" si="338"/>
        <v>#N/A</v>
      </c>
      <c r="R4293" s="19">
        <v>44557</v>
      </c>
      <c r="S4293" s="17" t="s">
        <v>1066</v>
      </c>
      <c r="T4293" s="8" t="str">
        <f t="shared" si="341"/>
        <v>VM+ DNG 29</v>
      </c>
      <c r="U4293" t="s">
        <v>10820</v>
      </c>
      <c r="Y4293" t="str">
        <f t="shared" si="342"/>
        <v>WINCOMDANANG</v>
      </c>
    </row>
    <row r="4294" spans="1:25" x14ac:dyDescent="0.2">
      <c r="A4294" t="s">
        <v>0</v>
      </c>
      <c r="B4294" t="s">
        <v>6491</v>
      </c>
      <c r="D4294" t="s">
        <v>121</v>
      </c>
      <c r="E4294" t="s">
        <v>3</v>
      </c>
      <c r="F4294" s="12">
        <v>3</v>
      </c>
      <c r="G4294" s="2">
        <v>220293</v>
      </c>
      <c r="H4294" t="s">
        <v>4</v>
      </c>
      <c r="J4294" t="s">
        <v>122</v>
      </c>
      <c r="K4294" s="9" t="str">
        <f t="shared" si="339"/>
        <v>Chân giò heo muối gói 300g</v>
      </c>
      <c r="L4294" s="8" t="str">
        <f>VLOOKUP(K4294,'[1]Mã Misa'!$B$2:$D$74,2,0)</f>
        <v>Chân giò heo muối 300g</v>
      </c>
      <c r="M4294" s="8" t="str">
        <f>VLOOKUP(L4294,'[1]Mã Misa'!$C$2:$D$74,2,0)</f>
        <v>CGM300</v>
      </c>
      <c r="N4294" s="2">
        <v>73431</v>
      </c>
      <c r="O4294" t="s">
        <v>6492</v>
      </c>
      <c r="P4294" s="8" t="str">
        <f t="shared" si="340"/>
        <v>0021378</v>
      </c>
      <c r="Q4294" s="8" t="e">
        <f t="shared" si="338"/>
        <v>#N/A</v>
      </c>
      <c r="R4294" s="19">
        <v>44557</v>
      </c>
      <c r="S4294" s="17" t="s">
        <v>1066</v>
      </c>
      <c r="T4294" s="8" t="str">
        <f t="shared" si="341"/>
        <v>VM+ DNG 29</v>
      </c>
      <c r="U4294" t="s">
        <v>10820</v>
      </c>
      <c r="Y4294" t="str">
        <f t="shared" si="342"/>
        <v>WINCOMDANANG</v>
      </c>
    </row>
    <row r="4295" spans="1:25" x14ac:dyDescent="0.2">
      <c r="A4295" t="s">
        <v>0</v>
      </c>
      <c r="B4295" t="s">
        <v>6491</v>
      </c>
      <c r="D4295" t="s">
        <v>30</v>
      </c>
      <c r="E4295" t="s">
        <v>3</v>
      </c>
      <c r="F4295" s="12">
        <v>1</v>
      </c>
      <c r="G4295" s="2">
        <v>111058</v>
      </c>
      <c r="H4295" t="s">
        <v>4</v>
      </c>
      <c r="J4295" t="s">
        <v>31</v>
      </c>
      <c r="K4295" s="9" t="str">
        <f t="shared" si="339"/>
        <v>Gà muối gói 500g</v>
      </c>
      <c r="L4295" s="8" t="str">
        <f>VLOOKUP(K4295,'[1]Mã Misa'!$B$2:$D$74,2,0)</f>
        <v>Gà muối 500g</v>
      </c>
      <c r="M4295" s="8" t="str">
        <f>VLOOKUP(L4295,'[1]Mã Misa'!$C$2:$D$74,2,0)</f>
        <v>GM500</v>
      </c>
      <c r="N4295" s="2">
        <v>111058</v>
      </c>
      <c r="O4295" t="s">
        <v>6492</v>
      </c>
      <c r="P4295" s="8" t="str">
        <f t="shared" si="340"/>
        <v>0021378</v>
      </c>
      <c r="Q4295" s="8" t="e">
        <f t="shared" si="338"/>
        <v>#N/A</v>
      </c>
      <c r="R4295" s="19">
        <v>44557</v>
      </c>
      <c r="S4295" s="17" t="s">
        <v>1066</v>
      </c>
      <c r="T4295" s="8" t="str">
        <f t="shared" si="341"/>
        <v>VM+ DNG 29</v>
      </c>
      <c r="U4295" t="s">
        <v>10820</v>
      </c>
      <c r="Y4295" t="str">
        <f t="shared" si="342"/>
        <v>WINCOMDANANG</v>
      </c>
    </row>
    <row r="4296" spans="1:25" x14ac:dyDescent="0.2">
      <c r="A4296" t="s">
        <v>0</v>
      </c>
      <c r="B4296" t="s">
        <v>6493</v>
      </c>
      <c r="D4296" t="s">
        <v>42</v>
      </c>
      <c r="E4296" t="s">
        <v>3</v>
      </c>
      <c r="F4296" s="12">
        <v>9</v>
      </c>
      <c r="G4296" s="2">
        <v>790083</v>
      </c>
      <c r="H4296" t="s">
        <v>4</v>
      </c>
      <c r="J4296" t="s">
        <v>43</v>
      </c>
      <c r="K4296" s="9" t="str">
        <f t="shared" si="339"/>
        <v>Bắp bò muối gói 200g</v>
      </c>
      <c r="L4296" s="8" t="str">
        <f>VLOOKUP(K4296,'[1]Mã Misa'!$B$2:$D$74,2,0)</f>
        <v>Bắp bò muối 200g</v>
      </c>
      <c r="M4296" s="8" t="str">
        <f>VLOOKUP(L4296,'[1]Mã Misa'!$C$2:$D$74,2,0)</f>
        <v>BBM200</v>
      </c>
      <c r="N4296" s="2">
        <v>87787</v>
      </c>
      <c r="O4296" t="s">
        <v>6494</v>
      </c>
      <c r="P4296" s="8" t="str">
        <f t="shared" si="340"/>
        <v>0048889</v>
      </c>
      <c r="Q4296" s="8" t="e">
        <f t="shared" si="338"/>
        <v>#N/A</v>
      </c>
      <c r="R4296" s="19">
        <v>44557</v>
      </c>
      <c r="S4296" s="17" t="s">
        <v>3360</v>
      </c>
      <c r="T4296" s="8" t="str">
        <f t="shared" si="341"/>
        <v>VM+ HCM 17</v>
      </c>
      <c r="U4296" t="s">
        <v>11421</v>
      </c>
      <c r="Y4296" t="str">
        <f t="shared" si="342"/>
        <v>WINCOMHOCHIMINH</v>
      </c>
    </row>
    <row r="4297" spans="1:25" x14ac:dyDescent="0.2">
      <c r="A4297" t="s">
        <v>0</v>
      </c>
      <c r="B4297" t="s">
        <v>6495</v>
      </c>
      <c r="D4297" t="s">
        <v>42</v>
      </c>
      <c r="E4297" t="s">
        <v>3</v>
      </c>
      <c r="F4297" s="12">
        <v>1</v>
      </c>
      <c r="G4297" s="2">
        <v>87787</v>
      </c>
      <c r="H4297" t="s">
        <v>4</v>
      </c>
      <c r="J4297" t="s">
        <v>43</v>
      </c>
      <c r="K4297" s="9" t="str">
        <f t="shared" si="339"/>
        <v>Bắp bò muối gói 200g</v>
      </c>
      <c r="L4297" s="8" t="str">
        <f>VLOOKUP(K4297,'[1]Mã Misa'!$B$2:$D$74,2,0)</f>
        <v>Bắp bò muối 200g</v>
      </c>
      <c r="M4297" s="8" t="str">
        <f>VLOOKUP(L4297,'[1]Mã Misa'!$C$2:$D$74,2,0)</f>
        <v>BBM200</v>
      </c>
      <c r="N4297" s="2">
        <v>87787</v>
      </c>
      <c r="O4297" t="s">
        <v>6496</v>
      </c>
      <c r="P4297" s="8" t="str">
        <f t="shared" si="340"/>
        <v>0048890</v>
      </c>
      <c r="Q4297" s="8" t="e">
        <f t="shared" si="338"/>
        <v>#N/A</v>
      </c>
      <c r="R4297" s="19">
        <v>44557</v>
      </c>
      <c r="S4297" s="17" t="s">
        <v>1620</v>
      </c>
      <c r="T4297" s="8" t="str">
        <f t="shared" si="341"/>
        <v>VM+ HCM Lô</v>
      </c>
      <c r="U4297" t="s">
        <v>10975</v>
      </c>
      <c r="Y4297" t="str">
        <f t="shared" si="342"/>
        <v>WINCOMHOCHIMINH</v>
      </c>
    </row>
    <row r="4298" spans="1:25" x14ac:dyDescent="0.2">
      <c r="A4298" t="s">
        <v>0</v>
      </c>
      <c r="B4298" t="s">
        <v>6497</v>
      </c>
      <c r="D4298" t="s">
        <v>42</v>
      </c>
      <c r="E4298" t="s">
        <v>3</v>
      </c>
      <c r="F4298" s="12">
        <v>4</v>
      </c>
      <c r="G4298" s="2">
        <v>351148</v>
      </c>
      <c r="H4298" t="s">
        <v>4</v>
      </c>
      <c r="J4298" t="s">
        <v>43</v>
      </c>
      <c r="K4298" s="9" t="str">
        <f t="shared" si="339"/>
        <v>Bắp bò muối gói 200g</v>
      </c>
      <c r="L4298" s="8" t="str">
        <f>VLOOKUP(K4298,'[1]Mã Misa'!$B$2:$D$74,2,0)</f>
        <v>Bắp bò muối 200g</v>
      </c>
      <c r="M4298" s="8" t="str">
        <f>VLOOKUP(L4298,'[1]Mã Misa'!$C$2:$D$74,2,0)</f>
        <v>BBM200</v>
      </c>
      <c r="N4298" s="2">
        <v>87787</v>
      </c>
      <c r="O4298" t="s">
        <v>6498</v>
      </c>
      <c r="P4298" s="8" t="str">
        <f t="shared" si="340"/>
        <v>0164932</v>
      </c>
      <c r="Q4298" s="8" t="e">
        <f t="shared" si="338"/>
        <v>#N/A</v>
      </c>
      <c r="R4298" s="19">
        <v>44557</v>
      </c>
      <c r="S4298" s="17" t="s">
        <v>2580</v>
      </c>
      <c r="T4298" s="8" t="str">
        <f t="shared" si="341"/>
        <v>VM+ HNI Ri</v>
      </c>
      <c r="U4298" t="s">
        <v>11232</v>
      </c>
      <c r="Y4298" t="str">
        <f t="shared" si="342"/>
        <v>WINCOMHANOI</v>
      </c>
    </row>
    <row r="4299" spans="1:25" x14ac:dyDescent="0.2">
      <c r="A4299" t="s">
        <v>0</v>
      </c>
      <c r="B4299" t="s">
        <v>6499</v>
      </c>
      <c r="D4299" t="s">
        <v>42</v>
      </c>
      <c r="E4299" t="s">
        <v>3</v>
      </c>
      <c r="F4299" s="12">
        <v>17</v>
      </c>
      <c r="G4299" s="2">
        <v>1492379</v>
      </c>
      <c r="H4299" t="s">
        <v>4</v>
      </c>
      <c r="J4299" t="s">
        <v>43</v>
      </c>
      <c r="K4299" s="9" t="str">
        <f t="shared" si="339"/>
        <v>Bắp bò muối gói 200g</v>
      </c>
      <c r="L4299" s="8" t="str">
        <f>VLOOKUP(K4299,'[1]Mã Misa'!$B$2:$D$74,2,0)</f>
        <v>Bắp bò muối 200g</v>
      </c>
      <c r="M4299" s="8" t="str">
        <f>VLOOKUP(L4299,'[1]Mã Misa'!$C$2:$D$74,2,0)</f>
        <v>BBM200</v>
      </c>
      <c r="N4299" s="2">
        <v>87787</v>
      </c>
      <c r="O4299" t="s">
        <v>6500</v>
      </c>
      <c r="P4299" s="8" t="str">
        <f t="shared" si="340"/>
        <v>0048891</v>
      </c>
      <c r="Q4299" s="8" t="e">
        <f t="shared" si="338"/>
        <v>#N/A</v>
      </c>
      <c r="R4299" s="19">
        <v>44557</v>
      </c>
      <c r="S4299" s="17" t="s">
        <v>1966</v>
      </c>
      <c r="T4299" s="8" t="str">
        <f t="shared" si="341"/>
        <v>VM+ HCM 17</v>
      </c>
      <c r="U4299" t="s">
        <v>11069</v>
      </c>
      <c r="Y4299" t="str">
        <f t="shared" si="342"/>
        <v>WINCOMHOCHIMINH</v>
      </c>
    </row>
    <row r="4300" spans="1:25" x14ac:dyDescent="0.2">
      <c r="A4300" t="s">
        <v>0</v>
      </c>
      <c r="B4300" t="s">
        <v>6501</v>
      </c>
      <c r="D4300" t="s">
        <v>42</v>
      </c>
      <c r="E4300" t="s">
        <v>3</v>
      </c>
      <c r="F4300" s="12">
        <v>6</v>
      </c>
      <c r="G4300" s="2">
        <v>526722</v>
      </c>
      <c r="H4300" t="s">
        <v>4</v>
      </c>
      <c r="J4300" t="s">
        <v>43</v>
      </c>
      <c r="K4300" s="9" t="str">
        <f t="shared" si="339"/>
        <v>Bắp bò muối gói 200g</v>
      </c>
      <c r="L4300" s="8" t="str">
        <f>VLOOKUP(K4300,'[1]Mã Misa'!$B$2:$D$74,2,0)</f>
        <v>Bắp bò muối 200g</v>
      </c>
      <c r="M4300" s="8" t="str">
        <f>VLOOKUP(L4300,'[1]Mã Misa'!$C$2:$D$74,2,0)</f>
        <v>BBM200</v>
      </c>
      <c r="N4300" s="2">
        <v>87787</v>
      </c>
      <c r="O4300" t="s">
        <v>6502</v>
      </c>
      <c r="P4300" s="8" t="str">
        <f t="shared" si="340"/>
        <v>0164933</v>
      </c>
      <c r="Q4300" s="8" t="e">
        <f t="shared" si="338"/>
        <v>#N/A</v>
      </c>
      <c r="R4300" s="19">
        <v>44557</v>
      </c>
      <c r="S4300" s="17" t="s">
        <v>6503</v>
      </c>
      <c r="T4300" s="8" t="str">
        <f t="shared" si="341"/>
        <v>VM+ HNI 41</v>
      </c>
      <c r="U4300" t="s">
        <v>12072</v>
      </c>
      <c r="Y4300" t="str">
        <f t="shared" si="342"/>
        <v>WINCOMHANOI</v>
      </c>
    </row>
    <row r="4301" spans="1:25" x14ac:dyDescent="0.2">
      <c r="A4301" t="s">
        <v>0</v>
      </c>
      <c r="B4301" t="s">
        <v>6504</v>
      </c>
      <c r="D4301" t="s">
        <v>42</v>
      </c>
      <c r="E4301" t="s">
        <v>3</v>
      </c>
      <c r="F4301" s="12">
        <v>5</v>
      </c>
      <c r="G4301" s="2">
        <v>438935</v>
      </c>
      <c r="H4301" t="s">
        <v>4</v>
      </c>
      <c r="J4301" t="s">
        <v>43</v>
      </c>
      <c r="K4301" s="9" t="str">
        <f t="shared" si="339"/>
        <v>Bắp bò muối gói 200g</v>
      </c>
      <c r="L4301" s="8" t="str">
        <f>VLOOKUP(K4301,'[1]Mã Misa'!$B$2:$D$74,2,0)</f>
        <v>Bắp bò muối 200g</v>
      </c>
      <c r="M4301" s="8" t="str">
        <f>VLOOKUP(L4301,'[1]Mã Misa'!$C$2:$D$74,2,0)</f>
        <v>BBM200</v>
      </c>
      <c r="N4301" s="2">
        <v>87787</v>
      </c>
      <c r="O4301" t="s">
        <v>6505</v>
      </c>
      <c r="P4301" s="8" t="str">
        <f t="shared" si="340"/>
        <v>0048892</v>
      </c>
      <c r="Q4301" s="8" t="e">
        <f t="shared" si="338"/>
        <v>#N/A</v>
      </c>
      <c r="R4301" s="19">
        <v>44557</v>
      </c>
      <c r="S4301" s="17" t="s">
        <v>6506</v>
      </c>
      <c r="T4301" s="8" t="str">
        <f t="shared" si="341"/>
        <v>VM+ HCM 28</v>
      </c>
      <c r="U4301" t="s">
        <v>12073</v>
      </c>
      <c r="Y4301" t="str">
        <f t="shared" si="342"/>
        <v>WINCOMHOCHIMINH</v>
      </c>
    </row>
    <row r="4302" spans="1:25" x14ac:dyDescent="0.2">
      <c r="A4302" t="s">
        <v>0</v>
      </c>
      <c r="B4302" t="s">
        <v>6507</v>
      </c>
      <c r="D4302" t="s">
        <v>42</v>
      </c>
      <c r="E4302" t="s">
        <v>3</v>
      </c>
      <c r="F4302" s="12">
        <v>5</v>
      </c>
      <c r="G4302" s="2">
        <v>438935</v>
      </c>
      <c r="H4302" t="s">
        <v>4</v>
      </c>
      <c r="J4302" t="s">
        <v>43</v>
      </c>
      <c r="K4302" s="9" t="str">
        <f t="shared" si="339"/>
        <v>Bắp bò muối gói 200g</v>
      </c>
      <c r="L4302" s="8" t="str">
        <f>VLOOKUP(K4302,'[1]Mã Misa'!$B$2:$D$74,2,0)</f>
        <v>Bắp bò muối 200g</v>
      </c>
      <c r="M4302" s="8" t="str">
        <f>VLOOKUP(L4302,'[1]Mã Misa'!$C$2:$D$74,2,0)</f>
        <v>BBM200</v>
      </c>
      <c r="N4302" s="2">
        <v>87787</v>
      </c>
      <c r="O4302" t="s">
        <v>6508</v>
      </c>
      <c r="P4302" s="8" t="str">
        <f t="shared" si="340"/>
        <v>0164934</v>
      </c>
      <c r="Q4302" s="8" t="e">
        <f t="shared" si="338"/>
        <v>#N/A</v>
      </c>
      <c r="R4302" s="19">
        <v>44557</v>
      </c>
      <c r="S4302" s="17" t="s">
        <v>1044</v>
      </c>
      <c r="T4302" s="8" t="str">
        <f t="shared" si="341"/>
        <v>VM+ HNI SH</v>
      </c>
      <c r="U4302" t="s">
        <v>10814</v>
      </c>
      <c r="Y4302" t="str">
        <f t="shared" si="342"/>
        <v>WINCOMHANOI</v>
      </c>
    </row>
    <row r="4303" spans="1:25" x14ac:dyDescent="0.2">
      <c r="A4303" t="s">
        <v>0</v>
      </c>
      <c r="B4303" t="s">
        <v>6509</v>
      </c>
      <c r="D4303" t="s">
        <v>42</v>
      </c>
      <c r="E4303" t="s">
        <v>3</v>
      </c>
      <c r="F4303" s="12">
        <v>10</v>
      </c>
      <c r="G4303" s="2">
        <v>877870</v>
      </c>
      <c r="H4303" t="s">
        <v>4</v>
      </c>
      <c r="J4303" t="s">
        <v>43</v>
      </c>
      <c r="K4303" s="9" t="str">
        <f t="shared" si="339"/>
        <v>Bắp bò muối gói 200g</v>
      </c>
      <c r="L4303" s="8" t="str">
        <f>VLOOKUP(K4303,'[1]Mã Misa'!$B$2:$D$74,2,0)</f>
        <v>Bắp bò muối 200g</v>
      </c>
      <c r="M4303" s="8" t="str">
        <f>VLOOKUP(L4303,'[1]Mã Misa'!$C$2:$D$74,2,0)</f>
        <v>BBM200</v>
      </c>
      <c r="N4303" s="2">
        <v>87787</v>
      </c>
      <c r="O4303" t="s">
        <v>6510</v>
      </c>
      <c r="P4303" s="8" t="str">
        <f t="shared" si="340"/>
        <v>0048893</v>
      </c>
      <c r="Q4303" s="8" t="e">
        <f t="shared" si="338"/>
        <v>#N/A</v>
      </c>
      <c r="R4303" s="19">
        <v>44557</v>
      </c>
      <c r="S4303" s="17" t="s">
        <v>4860</v>
      </c>
      <c r="T4303" s="8" t="str">
        <f t="shared" si="341"/>
        <v>VM+ HCM CC</v>
      </c>
      <c r="U4303" t="s">
        <v>11746</v>
      </c>
      <c r="Y4303" t="str">
        <f t="shared" si="342"/>
        <v>WINCOMHOCHIMINH</v>
      </c>
    </row>
    <row r="4304" spans="1:25" x14ac:dyDescent="0.2">
      <c r="A4304" t="s">
        <v>0</v>
      </c>
      <c r="B4304" t="s">
        <v>6511</v>
      </c>
      <c r="D4304" t="s">
        <v>42</v>
      </c>
      <c r="E4304" t="s">
        <v>3</v>
      </c>
      <c r="F4304" s="12">
        <v>3</v>
      </c>
      <c r="G4304" s="2">
        <v>263361</v>
      </c>
      <c r="H4304" t="s">
        <v>4</v>
      </c>
      <c r="J4304" t="s">
        <v>43</v>
      </c>
      <c r="K4304" s="9" t="str">
        <f t="shared" si="339"/>
        <v>Bắp bò muối gói 200g</v>
      </c>
      <c r="L4304" s="8" t="str">
        <f>VLOOKUP(K4304,'[1]Mã Misa'!$B$2:$D$74,2,0)</f>
        <v>Bắp bò muối 200g</v>
      </c>
      <c r="M4304" s="8" t="str">
        <f>VLOOKUP(L4304,'[1]Mã Misa'!$C$2:$D$74,2,0)</f>
        <v>BBM200</v>
      </c>
      <c r="N4304" s="2">
        <v>87787</v>
      </c>
      <c r="O4304" t="s">
        <v>6512</v>
      </c>
      <c r="P4304" s="8" t="str">
        <f t="shared" si="340"/>
        <v>0048894</v>
      </c>
      <c r="Q4304" s="8" t="e">
        <f t="shared" si="338"/>
        <v>#N/A</v>
      </c>
      <c r="R4304" s="19">
        <v>44557</v>
      </c>
      <c r="S4304" s="17" t="s">
        <v>535</v>
      </c>
      <c r="T4304" s="8" t="str">
        <f t="shared" si="341"/>
        <v>VM+ HCM 10</v>
      </c>
      <c r="U4304" t="s">
        <v>10663</v>
      </c>
      <c r="Y4304" t="str">
        <f t="shared" si="342"/>
        <v>WINCOMHOCHIMINH</v>
      </c>
    </row>
    <row r="4305" spans="1:25" x14ac:dyDescent="0.2">
      <c r="A4305" t="s">
        <v>0</v>
      </c>
      <c r="B4305" t="s">
        <v>6513</v>
      </c>
      <c r="D4305" t="s">
        <v>30</v>
      </c>
      <c r="E4305" t="s">
        <v>3</v>
      </c>
      <c r="F4305" s="12">
        <v>1</v>
      </c>
      <c r="G4305" s="2">
        <v>111058</v>
      </c>
      <c r="H4305" t="s">
        <v>4</v>
      </c>
      <c r="J4305" t="s">
        <v>31</v>
      </c>
      <c r="K4305" s="9" t="str">
        <f t="shared" si="339"/>
        <v>Gà muối gói 500g</v>
      </c>
      <c r="L4305" s="8" t="str">
        <f>VLOOKUP(K4305,'[1]Mã Misa'!$B$2:$D$74,2,0)</f>
        <v>Gà muối 500g</v>
      </c>
      <c r="M4305" s="8" t="str">
        <f>VLOOKUP(L4305,'[1]Mã Misa'!$C$2:$D$74,2,0)</f>
        <v>GM500</v>
      </c>
      <c r="N4305" s="2">
        <v>111058</v>
      </c>
      <c r="O4305" t="s">
        <v>6514</v>
      </c>
      <c r="P4305" s="8" t="str">
        <f t="shared" si="340"/>
        <v>0013679</v>
      </c>
      <c r="Q4305" s="8" t="e">
        <f t="shared" si="338"/>
        <v>#N/A</v>
      </c>
      <c r="R4305" s="19">
        <v>44557</v>
      </c>
      <c r="S4305" s="17" t="s">
        <v>1171</v>
      </c>
      <c r="T4305" s="8" t="str">
        <f t="shared" si="341"/>
        <v>VM+ QNH 59</v>
      </c>
      <c r="U4305" t="s">
        <v>10849</v>
      </c>
      <c r="Y4305" t="str">
        <f t="shared" si="342"/>
        <v>WINCOMQUANGNINH</v>
      </c>
    </row>
    <row r="4306" spans="1:25" x14ac:dyDescent="0.2">
      <c r="A4306" t="s">
        <v>0</v>
      </c>
      <c r="B4306" t="s">
        <v>6515</v>
      </c>
      <c r="D4306" t="s">
        <v>42</v>
      </c>
      <c r="E4306" t="s">
        <v>3</v>
      </c>
      <c r="F4306" s="12">
        <v>17</v>
      </c>
      <c r="G4306" s="2">
        <v>1492379</v>
      </c>
      <c r="H4306" t="s">
        <v>4</v>
      </c>
      <c r="J4306" t="s">
        <v>43</v>
      </c>
      <c r="K4306" s="9" t="str">
        <f t="shared" si="339"/>
        <v>Bắp bò muối gói 200g</v>
      </c>
      <c r="L4306" s="8" t="str">
        <f>VLOOKUP(K4306,'[1]Mã Misa'!$B$2:$D$74,2,0)</f>
        <v>Bắp bò muối 200g</v>
      </c>
      <c r="M4306" s="8" t="str">
        <f>VLOOKUP(L4306,'[1]Mã Misa'!$C$2:$D$74,2,0)</f>
        <v>BBM200</v>
      </c>
      <c r="N4306" s="2">
        <v>87787</v>
      </c>
      <c r="O4306" t="s">
        <v>6516</v>
      </c>
      <c r="P4306" s="8" t="str">
        <f t="shared" si="340"/>
        <v>0021379</v>
      </c>
      <c r="Q4306" s="8" t="e">
        <f t="shared" si="338"/>
        <v>#N/A</v>
      </c>
      <c r="R4306" s="19">
        <v>44557</v>
      </c>
      <c r="S4306" s="17" t="s">
        <v>6517</v>
      </c>
      <c r="T4306" s="8" t="str">
        <f t="shared" si="341"/>
        <v>VM+ DNG 37</v>
      </c>
      <c r="U4306" t="s">
        <v>12074</v>
      </c>
      <c r="Y4306" t="str">
        <f t="shared" si="342"/>
        <v>WINCOMDANANG</v>
      </c>
    </row>
    <row r="4307" spans="1:25" x14ac:dyDescent="0.2">
      <c r="A4307" t="s">
        <v>0</v>
      </c>
      <c r="B4307" t="s">
        <v>6518</v>
      </c>
      <c r="D4307" t="s">
        <v>8</v>
      </c>
      <c r="E4307" t="s">
        <v>3</v>
      </c>
      <c r="F4307" s="12">
        <v>2</v>
      </c>
      <c r="G4307" s="2">
        <v>210800</v>
      </c>
      <c r="H4307" t="s">
        <v>4</v>
      </c>
      <c r="J4307" t="s">
        <v>9</v>
      </c>
      <c r="K4307" s="9" t="str">
        <f t="shared" si="339"/>
        <v>_Đùi gà sốt cay 500g</v>
      </c>
      <c r="L4307" s="8" t="str">
        <f>VLOOKUP(K4307,'[1]Mã Misa'!$B$2:$D$74,2,0)</f>
        <v>Đùi gà sốt cay 500g</v>
      </c>
      <c r="M4307" s="8" t="str">
        <f>VLOOKUP(L4307,'[1]Mã Misa'!$C$2:$D$74,2,0)</f>
        <v>DGSC500</v>
      </c>
      <c r="N4307" s="2">
        <v>105400</v>
      </c>
      <c r="O4307" t="s">
        <v>6519</v>
      </c>
      <c r="P4307" s="8" t="str">
        <f t="shared" si="340"/>
        <v>0164937</v>
      </c>
      <c r="Q4307" s="8" t="e">
        <f t="shared" si="338"/>
        <v>#N/A</v>
      </c>
      <c r="R4307" s="19">
        <v>44557</v>
      </c>
      <c r="S4307" s="17" t="s">
        <v>672</v>
      </c>
      <c r="T4307" s="8" t="str">
        <f t="shared" si="341"/>
        <v>VM+ HNI Th</v>
      </c>
      <c r="U4307" t="s">
        <v>10702</v>
      </c>
      <c r="Y4307" t="str">
        <f t="shared" si="342"/>
        <v>WINCOMHANOI</v>
      </c>
    </row>
    <row r="4308" spans="1:25" x14ac:dyDescent="0.2">
      <c r="A4308" t="s">
        <v>0</v>
      </c>
      <c r="B4308" t="s">
        <v>6518</v>
      </c>
      <c r="D4308" t="s">
        <v>11</v>
      </c>
      <c r="E4308" t="s">
        <v>3</v>
      </c>
      <c r="F4308" s="12">
        <v>1</v>
      </c>
      <c r="G4308" s="2">
        <v>50182</v>
      </c>
      <c r="H4308" t="s">
        <v>4</v>
      </c>
      <c r="J4308" t="s">
        <v>12</v>
      </c>
      <c r="K4308" s="9" t="str">
        <f t="shared" si="339"/>
        <v>Giò tai lưỡi xào gói 250g</v>
      </c>
      <c r="L4308" s="8" t="str">
        <f>VLOOKUP(K4308,'[1]Mã Misa'!$B$2:$D$74,2,0)</f>
        <v>Giò Tai Lưỡi Xào 250g</v>
      </c>
      <c r="M4308" s="8" t="str">
        <f>VLOOKUP(L4308,'[1]Mã Misa'!$C$2:$D$74,2,0)</f>
        <v>GTLX250G</v>
      </c>
      <c r="N4308" s="2">
        <v>50182</v>
      </c>
      <c r="O4308" t="s">
        <v>6519</v>
      </c>
      <c r="P4308" s="8" t="str">
        <f t="shared" si="340"/>
        <v>0164937</v>
      </c>
      <c r="Q4308" s="8" t="e">
        <f t="shared" si="338"/>
        <v>#N/A</v>
      </c>
      <c r="R4308" s="19">
        <v>44557</v>
      </c>
      <c r="S4308" s="17" t="s">
        <v>672</v>
      </c>
      <c r="T4308" s="8" t="str">
        <f t="shared" si="341"/>
        <v>VM+ HNI Th</v>
      </c>
      <c r="U4308" t="s">
        <v>10702</v>
      </c>
      <c r="Y4308" t="str">
        <f t="shared" si="342"/>
        <v>WINCOMHANOI</v>
      </c>
    </row>
    <row r="4309" spans="1:25" x14ac:dyDescent="0.2">
      <c r="A4309" t="s">
        <v>0</v>
      </c>
      <c r="B4309" t="s">
        <v>6520</v>
      </c>
      <c r="D4309" t="s">
        <v>30</v>
      </c>
      <c r="E4309" t="s">
        <v>3</v>
      </c>
      <c r="F4309" s="12">
        <v>1</v>
      </c>
      <c r="G4309" s="2">
        <v>111058</v>
      </c>
      <c r="H4309" t="s">
        <v>4</v>
      </c>
      <c r="J4309" t="s">
        <v>31</v>
      </c>
      <c r="K4309" s="9" t="str">
        <f t="shared" si="339"/>
        <v>Gà muối gói 500g</v>
      </c>
      <c r="L4309" s="8" t="str">
        <f>VLOOKUP(K4309,'[1]Mã Misa'!$B$2:$D$74,2,0)</f>
        <v>Gà muối 500g</v>
      </c>
      <c r="M4309" s="8" t="str">
        <f>VLOOKUP(L4309,'[1]Mã Misa'!$C$2:$D$74,2,0)</f>
        <v>GM500</v>
      </c>
      <c r="N4309" s="2">
        <v>111058</v>
      </c>
      <c r="O4309" t="s">
        <v>6521</v>
      </c>
      <c r="P4309" s="8" t="str">
        <f t="shared" si="340"/>
        <v>0003405</v>
      </c>
      <c r="Q4309" s="8" t="e">
        <f t="shared" si="338"/>
        <v>#N/A</v>
      </c>
      <c r="R4309" s="19">
        <v>44557</v>
      </c>
      <c r="S4309" s="17" t="s">
        <v>6522</v>
      </c>
      <c r="T4309" s="8" t="str">
        <f t="shared" si="341"/>
        <v>VM+ NAN 45</v>
      </c>
      <c r="U4309" t="s">
        <v>12075</v>
      </c>
      <c r="Y4309" t="str">
        <f t="shared" si="342"/>
        <v>WINCOMNGHEAN</v>
      </c>
    </row>
    <row r="4310" spans="1:25" x14ac:dyDescent="0.2">
      <c r="A4310" t="s">
        <v>0</v>
      </c>
      <c r="B4310" t="s">
        <v>6520</v>
      </c>
      <c r="D4310" t="s">
        <v>121</v>
      </c>
      <c r="E4310" t="s">
        <v>3</v>
      </c>
      <c r="F4310" s="12">
        <v>1</v>
      </c>
      <c r="G4310" s="2">
        <v>73431</v>
      </c>
      <c r="H4310" t="s">
        <v>4</v>
      </c>
      <c r="J4310" t="s">
        <v>122</v>
      </c>
      <c r="K4310" s="9" t="str">
        <f t="shared" si="339"/>
        <v>Chân giò heo muối gói 300g</v>
      </c>
      <c r="L4310" s="8" t="str">
        <f>VLOOKUP(K4310,'[1]Mã Misa'!$B$2:$D$74,2,0)</f>
        <v>Chân giò heo muối 300g</v>
      </c>
      <c r="M4310" s="8" t="str">
        <f>VLOOKUP(L4310,'[1]Mã Misa'!$C$2:$D$74,2,0)</f>
        <v>CGM300</v>
      </c>
      <c r="N4310" s="2">
        <v>73431</v>
      </c>
      <c r="O4310" t="s">
        <v>6521</v>
      </c>
      <c r="P4310" s="8" t="str">
        <f t="shared" si="340"/>
        <v>0003405</v>
      </c>
      <c r="Q4310" s="8" t="e">
        <f t="shared" si="338"/>
        <v>#N/A</v>
      </c>
      <c r="R4310" s="19">
        <v>44557</v>
      </c>
      <c r="S4310" s="17" t="s">
        <v>6522</v>
      </c>
      <c r="T4310" s="8" t="str">
        <f t="shared" si="341"/>
        <v>VM+ NAN 45</v>
      </c>
      <c r="U4310" t="s">
        <v>12075</v>
      </c>
      <c r="Y4310" t="str">
        <f t="shared" si="342"/>
        <v>WINCOMNGHEAN</v>
      </c>
    </row>
    <row r="4311" spans="1:25" x14ac:dyDescent="0.2">
      <c r="A4311" t="s">
        <v>0</v>
      </c>
      <c r="B4311" t="s">
        <v>6523</v>
      </c>
      <c r="D4311" t="s">
        <v>42</v>
      </c>
      <c r="E4311" t="s">
        <v>3</v>
      </c>
      <c r="F4311" s="12">
        <v>4</v>
      </c>
      <c r="G4311" s="2">
        <v>351148</v>
      </c>
      <c r="H4311" t="s">
        <v>4</v>
      </c>
      <c r="J4311" t="s">
        <v>43</v>
      </c>
      <c r="K4311" s="9" t="str">
        <f t="shared" si="339"/>
        <v>Bắp bò muối gói 200g</v>
      </c>
      <c r="L4311" s="8" t="str">
        <f>VLOOKUP(K4311,'[1]Mã Misa'!$B$2:$D$74,2,0)</f>
        <v>Bắp bò muối 200g</v>
      </c>
      <c r="M4311" s="8" t="str">
        <f>VLOOKUP(L4311,'[1]Mã Misa'!$C$2:$D$74,2,0)</f>
        <v>BBM200</v>
      </c>
      <c r="N4311" s="2">
        <v>87787</v>
      </c>
      <c r="O4311" t="s">
        <v>6524</v>
      </c>
      <c r="P4311" s="8" t="str">
        <f t="shared" si="340"/>
        <v>0003406</v>
      </c>
      <c r="Q4311" s="8" t="e">
        <f t="shared" si="338"/>
        <v>#N/A</v>
      </c>
      <c r="R4311" s="19">
        <v>44557</v>
      </c>
      <c r="S4311" s="17" t="s">
        <v>6525</v>
      </c>
      <c r="T4311" s="8" t="str">
        <f t="shared" si="341"/>
        <v>VM+ NAN 99</v>
      </c>
      <c r="U4311" t="s">
        <v>12076</v>
      </c>
      <c r="Y4311" t="str">
        <f t="shared" si="342"/>
        <v>WINCOMNGHEAN</v>
      </c>
    </row>
    <row r="4312" spans="1:25" x14ac:dyDescent="0.2">
      <c r="A4312" t="s">
        <v>0</v>
      </c>
      <c r="B4312" t="s">
        <v>6526</v>
      </c>
      <c r="D4312" t="s">
        <v>42</v>
      </c>
      <c r="E4312" t="s">
        <v>3</v>
      </c>
      <c r="F4312" s="12">
        <v>6</v>
      </c>
      <c r="G4312" s="2">
        <v>526722</v>
      </c>
      <c r="H4312" t="s">
        <v>4</v>
      </c>
      <c r="J4312" t="s">
        <v>43</v>
      </c>
      <c r="K4312" s="9" t="str">
        <f t="shared" si="339"/>
        <v>Bắp bò muối gói 200g</v>
      </c>
      <c r="L4312" s="8" t="str">
        <f>VLOOKUP(K4312,'[1]Mã Misa'!$B$2:$D$74,2,0)</f>
        <v>Bắp bò muối 200g</v>
      </c>
      <c r="M4312" s="8" t="str">
        <f>VLOOKUP(L4312,'[1]Mã Misa'!$C$2:$D$74,2,0)</f>
        <v>BBM200</v>
      </c>
      <c r="N4312" s="2">
        <v>87787</v>
      </c>
      <c r="O4312" t="s">
        <v>6527</v>
      </c>
      <c r="P4312" s="8" t="str">
        <f t="shared" si="340"/>
        <v>0021381</v>
      </c>
      <c r="Q4312" s="8" t="e">
        <f t="shared" si="338"/>
        <v>#N/A</v>
      </c>
      <c r="R4312" s="19">
        <v>44557</v>
      </c>
      <c r="S4312" s="17" t="s">
        <v>6528</v>
      </c>
      <c r="T4312" s="8" t="str">
        <f t="shared" si="341"/>
        <v>VM+ DNG 35</v>
      </c>
      <c r="U4312" t="s">
        <v>12077</v>
      </c>
      <c r="Y4312" t="str">
        <f t="shared" si="342"/>
        <v>WINCOMDANANG</v>
      </c>
    </row>
    <row r="4313" spans="1:25" x14ac:dyDescent="0.2">
      <c r="A4313" t="s">
        <v>0</v>
      </c>
      <c r="B4313" t="s">
        <v>6529</v>
      </c>
      <c r="D4313" t="s">
        <v>42</v>
      </c>
      <c r="E4313" t="s">
        <v>3</v>
      </c>
      <c r="F4313" s="12">
        <v>9</v>
      </c>
      <c r="G4313" s="2">
        <v>790083</v>
      </c>
      <c r="H4313" t="s">
        <v>4</v>
      </c>
      <c r="J4313" t="s">
        <v>43</v>
      </c>
      <c r="K4313" s="9" t="str">
        <f t="shared" si="339"/>
        <v>Bắp bò muối gói 200g</v>
      </c>
      <c r="L4313" s="8" t="str">
        <f>VLOOKUP(K4313,'[1]Mã Misa'!$B$2:$D$74,2,0)</f>
        <v>Bắp bò muối 200g</v>
      </c>
      <c r="M4313" s="8" t="str">
        <f>VLOOKUP(L4313,'[1]Mã Misa'!$C$2:$D$74,2,0)</f>
        <v>BBM200</v>
      </c>
      <c r="N4313" s="2">
        <v>87787</v>
      </c>
      <c r="O4313" t="s">
        <v>6530</v>
      </c>
      <c r="P4313" s="8" t="str">
        <f t="shared" si="340"/>
        <v>0048897</v>
      </c>
      <c r="Q4313" s="8" t="e">
        <f t="shared" si="338"/>
        <v>#N/A</v>
      </c>
      <c r="R4313" s="19">
        <v>44557</v>
      </c>
      <c r="S4313" s="17" t="s">
        <v>6531</v>
      </c>
      <c r="T4313" s="8" t="str">
        <f t="shared" si="341"/>
        <v>VM+ HCM 33</v>
      </c>
      <c r="U4313" t="s">
        <v>12078</v>
      </c>
      <c r="Y4313" t="str">
        <f t="shared" si="342"/>
        <v>WINCOMHOCHIMINH</v>
      </c>
    </row>
    <row r="4314" spans="1:25" x14ac:dyDescent="0.2">
      <c r="A4314" t="s">
        <v>0</v>
      </c>
      <c r="B4314" t="s">
        <v>6532</v>
      </c>
      <c r="D4314" t="s">
        <v>42</v>
      </c>
      <c r="E4314" t="s">
        <v>3</v>
      </c>
      <c r="F4314" s="12">
        <v>9</v>
      </c>
      <c r="G4314" s="2">
        <v>790083</v>
      </c>
      <c r="H4314" t="s">
        <v>4</v>
      </c>
      <c r="J4314" t="s">
        <v>43</v>
      </c>
      <c r="K4314" s="9" t="str">
        <f t="shared" si="339"/>
        <v>Bắp bò muối gói 200g</v>
      </c>
      <c r="L4314" s="8" t="str">
        <f>VLOOKUP(K4314,'[1]Mã Misa'!$B$2:$D$74,2,0)</f>
        <v>Bắp bò muối 200g</v>
      </c>
      <c r="M4314" s="8" t="str">
        <f>VLOOKUP(L4314,'[1]Mã Misa'!$C$2:$D$74,2,0)</f>
        <v>BBM200</v>
      </c>
      <c r="N4314" s="2">
        <v>87787</v>
      </c>
      <c r="O4314" t="s">
        <v>6533</v>
      </c>
      <c r="P4314" s="8" t="str">
        <f t="shared" si="340"/>
        <v>0048898</v>
      </c>
      <c r="Q4314" s="8" t="e">
        <f t="shared" si="338"/>
        <v>#N/A</v>
      </c>
      <c r="R4314" s="19">
        <v>44557</v>
      </c>
      <c r="S4314" s="17" t="s">
        <v>6534</v>
      </c>
      <c r="T4314" s="8" t="str">
        <f t="shared" si="341"/>
        <v>VM+ HCM Sơ</v>
      </c>
      <c r="U4314" t="s">
        <v>12079</v>
      </c>
      <c r="Y4314" t="str">
        <f t="shared" si="342"/>
        <v>WINCOMHOCHIMINH</v>
      </c>
    </row>
    <row r="4315" spans="1:25" x14ac:dyDescent="0.2">
      <c r="A4315" t="s">
        <v>0</v>
      </c>
      <c r="B4315" t="s">
        <v>6535</v>
      </c>
      <c r="D4315" t="s">
        <v>42</v>
      </c>
      <c r="E4315" t="s">
        <v>3</v>
      </c>
      <c r="F4315" s="12">
        <v>6</v>
      </c>
      <c r="G4315" s="2">
        <v>526722</v>
      </c>
      <c r="H4315" t="s">
        <v>4</v>
      </c>
      <c r="J4315" t="s">
        <v>43</v>
      </c>
      <c r="K4315" s="9" t="str">
        <f t="shared" si="339"/>
        <v>Bắp bò muối gói 200g</v>
      </c>
      <c r="L4315" s="8" t="str">
        <f>VLOOKUP(K4315,'[1]Mã Misa'!$B$2:$D$74,2,0)</f>
        <v>Bắp bò muối 200g</v>
      </c>
      <c r="M4315" s="8" t="str">
        <f>VLOOKUP(L4315,'[1]Mã Misa'!$C$2:$D$74,2,0)</f>
        <v>BBM200</v>
      </c>
      <c r="N4315" s="2">
        <v>87787</v>
      </c>
      <c r="O4315" t="s">
        <v>6536</v>
      </c>
      <c r="P4315" s="8" t="str">
        <f t="shared" si="340"/>
        <v>0048899</v>
      </c>
      <c r="Q4315" s="8" t="e">
        <f t="shared" si="338"/>
        <v>#N/A</v>
      </c>
      <c r="R4315" s="19">
        <v>44557</v>
      </c>
      <c r="S4315" s="17" t="s">
        <v>2061</v>
      </c>
      <c r="T4315" s="8" t="str">
        <f t="shared" si="341"/>
        <v>VM+ HCM 16</v>
      </c>
      <c r="U4315" t="s">
        <v>11094</v>
      </c>
      <c r="Y4315" t="str">
        <f t="shared" si="342"/>
        <v>WINCOMHOCHIMINH</v>
      </c>
    </row>
    <row r="4316" spans="1:25" x14ac:dyDescent="0.2">
      <c r="A4316" t="s">
        <v>0</v>
      </c>
      <c r="B4316" t="s">
        <v>6537</v>
      </c>
      <c r="D4316" t="s">
        <v>42</v>
      </c>
      <c r="E4316" t="s">
        <v>3</v>
      </c>
      <c r="F4316" s="12">
        <v>3</v>
      </c>
      <c r="G4316" s="2">
        <v>263361</v>
      </c>
      <c r="H4316" t="s">
        <v>4</v>
      </c>
      <c r="J4316" t="s">
        <v>43</v>
      </c>
      <c r="K4316" s="9" t="str">
        <f t="shared" si="339"/>
        <v>Bắp bò muối gói 200g</v>
      </c>
      <c r="L4316" s="8" t="str">
        <f>VLOOKUP(K4316,'[1]Mã Misa'!$B$2:$D$74,2,0)</f>
        <v>Bắp bò muối 200g</v>
      </c>
      <c r="M4316" s="8" t="str">
        <f>VLOOKUP(L4316,'[1]Mã Misa'!$C$2:$D$74,2,0)</f>
        <v>BBM200</v>
      </c>
      <c r="N4316" s="2">
        <v>87787</v>
      </c>
      <c r="O4316" t="s">
        <v>6538</v>
      </c>
      <c r="P4316" s="8" t="str">
        <f t="shared" si="340"/>
        <v>0021382</v>
      </c>
      <c r="Q4316" s="8" t="e">
        <f t="shared" si="338"/>
        <v>#N/A</v>
      </c>
      <c r="R4316" s="19">
        <v>44557</v>
      </c>
      <c r="S4316" s="17" t="s">
        <v>570</v>
      </c>
      <c r="T4316" s="8" t="str">
        <f t="shared" si="341"/>
        <v>VM+ DNG 92</v>
      </c>
      <c r="U4316" t="s">
        <v>10674</v>
      </c>
      <c r="Y4316" t="str">
        <f t="shared" si="342"/>
        <v>WINCOMDANANG</v>
      </c>
    </row>
    <row r="4317" spans="1:25" x14ac:dyDescent="0.2">
      <c r="A4317" t="s">
        <v>0</v>
      </c>
      <c r="B4317" t="s">
        <v>6539</v>
      </c>
      <c r="D4317" t="s">
        <v>25</v>
      </c>
      <c r="E4317" t="s">
        <v>3</v>
      </c>
      <c r="F4317" s="12">
        <v>1</v>
      </c>
      <c r="G4317" s="2">
        <v>90750</v>
      </c>
      <c r="H4317" t="s">
        <v>4</v>
      </c>
      <c r="J4317" t="s">
        <v>26</v>
      </c>
      <c r="K4317" s="9" t="str">
        <f t="shared" si="339"/>
        <v>_Chân gà sốt cay 400g</v>
      </c>
      <c r="L4317" s="8" t="str">
        <f>VLOOKUP(K4317,'[1]Mã Misa'!$B$2:$D$74,2,0)</f>
        <v>Chân gà sốt cay 400g</v>
      </c>
      <c r="M4317" s="8" t="str">
        <f>VLOOKUP(L4317,'[1]Mã Misa'!$C$2:$D$74,2,0)</f>
        <v>CGSC400</v>
      </c>
      <c r="N4317" s="2">
        <v>90750</v>
      </c>
      <c r="O4317" t="s">
        <v>6540</v>
      </c>
      <c r="P4317" s="8" t="str">
        <f t="shared" si="340"/>
        <v>0001042</v>
      </c>
      <c r="Q4317" s="8" t="e">
        <f t="shared" si="338"/>
        <v>#N/A</v>
      </c>
      <c r="R4317" s="19">
        <v>44557</v>
      </c>
      <c r="S4317" s="17" t="s">
        <v>1069</v>
      </c>
      <c r="T4317" s="8" t="str">
        <f t="shared" si="341"/>
        <v>VM+ QNM 99</v>
      </c>
      <c r="U4317" t="s">
        <v>10821</v>
      </c>
      <c r="Y4317" t="str">
        <f t="shared" si="342"/>
        <v>WINCOMQUANGNAM</v>
      </c>
    </row>
    <row r="4318" spans="1:25" x14ac:dyDescent="0.2">
      <c r="A4318" t="s">
        <v>0</v>
      </c>
      <c r="B4318" t="s">
        <v>6541</v>
      </c>
      <c r="D4318" t="s">
        <v>121</v>
      </c>
      <c r="E4318" t="s">
        <v>3</v>
      </c>
      <c r="F4318" s="12">
        <v>1</v>
      </c>
      <c r="G4318" s="2">
        <v>73431</v>
      </c>
      <c r="H4318" t="s">
        <v>4</v>
      </c>
      <c r="J4318" t="s">
        <v>122</v>
      </c>
      <c r="K4318" s="9" t="str">
        <f t="shared" si="339"/>
        <v>Chân giò heo muối gói 300g</v>
      </c>
      <c r="L4318" s="8" t="str">
        <f>VLOOKUP(K4318,'[1]Mã Misa'!$B$2:$D$74,2,0)</f>
        <v>Chân giò heo muối 300g</v>
      </c>
      <c r="M4318" s="8" t="str">
        <f>VLOOKUP(L4318,'[1]Mã Misa'!$C$2:$D$74,2,0)</f>
        <v>CGM300</v>
      </c>
      <c r="N4318" s="2">
        <v>73431</v>
      </c>
      <c r="O4318" t="s">
        <v>6542</v>
      </c>
      <c r="P4318" s="8" t="str">
        <f t="shared" si="340"/>
        <v>0164946</v>
      </c>
      <c r="Q4318" s="8" t="e">
        <f t="shared" si="338"/>
        <v>#N/A</v>
      </c>
      <c r="R4318" s="19">
        <v>44557</v>
      </c>
      <c r="S4318" s="17" t="s">
        <v>6543</v>
      </c>
      <c r="T4318" s="8" t="str">
        <f t="shared" si="341"/>
        <v>VM+ HNI Th</v>
      </c>
      <c r="U4318" t="s">
        <v>12080</v>
      </c>
      <c r="Y4318" t="str">
        <f t="shared" si="342"/>
        <v>WINCOMHANOI</v>
      </c>
    </row>
    <row r="4319" spans="1:25" x14ac:dyDescent="0.2">
      <c r="A4319" t="s">
        <v>0</v>
      </c>
      <c r="B4319" t="s">
        <v>6541</v>
      </c>
      <c r="D4319" t="s">
        <v>21</v>
      </c>
      <c r="E4319" t="s">
        <v>3</v>
      </c>
      <c r="F4319" s="12">
        <v>1</v>
      </c>
      <c r="G4319" s="2">
        <v>74250</v>
      </c>
      <c r="H4319" t="s">
        <v>4</v>
      </c>
      <c r="J4319" t="s">
        <v>22</v>
      </c>
      <c r="K4319" s="9" t="str">
        <f t="shared" si="339"/>
        <v>_Chả cốm 300g</v>
      </c>
      <c r="L4319" s="8" t="str">
        <f>VLOOKUP(K4319,'[1]Mã Misa'!$B$2:$D$74,2,0)</f>
        <v>Chả cốm 300g</v>
      </c>
      <c r="M4319" s="8" t="str">
        <f>VLOOKUP(L4319,'[1]Mã Misa'!$C$2:$D$74,2,0)</f>
        <v>CC300</v>
      </c>
      <c r="N4319" s="2">
        <v>74250</v>
      </c>
      <c r="O4319" t="s">
        <v>6542</v>
      </c>
      <c r="P4319" s="8" t="str">
        <f t="shared" si="340"/>
        <v>0164946</v>
      </c>
      <c r="Q4319" s="8" t="e">
        <f t="shared" si="338"/>
        <v>#N/A</v>
      </c>
      <c r="R4319" s="19">
        <v>44557</v>
      </c>
      <c r="S4319" s="17" t="s">
        <v>6543</v>
      </c>
      <c r="T4319" s="8" t="str">
        <f t="shared" si="341"/>
        <v>VM+ HNI Th</v>
      </c>
      <c r="U4319" t="s">
        <v>12080</v>
      </c>
      <c r="Y4319" t="str">
        <f t="shared" si="342"/>
        <v>WINCOMHANOI</v>
      </c>
    </row>
    <row r="4320" spans="1:25" x14ac:dyDescent="0.2">
      <c r="A4320" t="s">
        <v>0</v>
      </c>
      <c r="B4320" t="s">
        <v>6541</v>
      </c>
      <c r="D4320" t="s">
        <v>2</v>
      </c>
      <c r="E4320" t="s">
        <v>3</v>
      </c>
      <c r="F4320" s="12">
        <v>3</v>
      </c>
      <c r="G4320" s="2">
        <v>212850</v>
      </c>
      <c r="H4320" t="s">
        <v>4</v>
      </c>
      <c r="J4320" t="s">
        <v>5</v>
      </c>
      <c r="K4320" s="9" t="str">
        <f t="shared" si="339"/>
        <v>_Chả nướng 300g</v>
      </c>
      <c r="L4320" s="8" t="str">
        <f>VLOOKUP(K4320,'[1]Mã Misa'!$B$2:$D$74,2,0)</f>
        <v>Chả nướng 300g</v>
      </c>
      <c r="M4320" s="8" t="str">
        <f>VLOOKUP(L4320,'[1]Mã Misa'!$C$2:$D$74,2,0)</f>
        <v>CN300</v>
      </c>
      <c r="N4320" s="2">
        <v>70950</v>
      </c>
      <c r="O4320" t="s">
        <v>6542</v>
      </c>
      <c r="P4320" s="8" t="str">
        <f t="shared" si="340"/>
        <v>0164946</v>
      </c>
      <c r="Q4320" s="8" t="e">
        <f t="shared" si="338"/>
        <v>#N/A</v>
      </c>
      <c r="R4320" s="19">
        <v>44557</v>
      </c>
      <c r="S4320" s="17" t="s">
        <v>6543</v>
      </c>
      <c r="T4320" s="8" t="str">
        <f t="shared" si="341"/>
        <v>VM+ HNI Th</v>
      </c>
      <c r="U4320" t="s">
        <v>12080</v>
      </c>
      <c r="Y4320" t="str">
        <f t="shared" si="342"/>
        <v>WINCOMHANOI</v>
      </c>
    </row>
    <row r="4321" spans="1:25" x14ac:dyDescent="0.2">
      <c r="A4321" t="s">
        <v>0</v>
      </c>
      <c r="B4321" t="s">
        <v>6541</v>
      </c>
      <c r="D4321" t="s">
        <v>30</v>
      </c>
      <c r="E4321" t="s">
        <v>3</v>
      </c>
      <c r="F4321" s="12">
        <v>1</v>
      </c>
      <c r="G4321" s="2">
        <v>111058</v>
      </c>
      <c r="H4321" t="s">
        <v>4</v>
      </c>
      <c r="J4321" t="s">
        <v>31</v>
      </c>
      <c r="K4321" s="9" t="str">
        <f t="shared" si="339"/>
        <v>Gà muối gói 500g</v>
      </c>
      <c r="L4321" s="8" t="str">
        <f>VLOOKUP(K4321,'[1]Mã Misa'!$B$2:$D$74,2,0)</f>
        <v>Gà muối 500g</v>
      </c>
      <c r="M4321" s="8" t="str">
        <f>VLOOKUP(L4321,'[1]Mã Misa'!$C$2:$D$74,2,0)</f>
        <v>GM500</v>
      </c>
      <c r="N4321" s="2">
        <v>111058</v>
      </c>
      <c r="O4321" t="s">
        <v>6542</v>
      </c>
      <c r="P4321" s="8" t="str">
        <f t="shared" si="340"/>
        <v>0164946</v>
      </c>
      <c r="Q4321" s="8" t="e">
        <f t="shared" si="338"/>
        <v>#N/A</v>
      </c>
      <c r="R4321" s="19">
        <v>44557</v>
      </c>
      <c r="S4321" s="17" t="s">
        <v>6543</v>
      </c>
      <c r="T4321" s="8" t="str">
        <f t="shared" si="341"/>
        <v>VM+ HNI Th</v>
      </c>
      <c r="U4321" t="s">
        <v>12080</v>
      </c>
      <c r="Y4321" t="str">
        <f t="shared" si="342"/>
        <v>WINCOMHANOI</v>
      </c>
    </row>
    <row r="4322" spans="1:25" x14ac:dyDescent="0.2">
      <c r="A4322" t="s">
        <v>0</v>
      </c>
      <c r="B4322" t="s">
        <v>6544</v>
      </c>
      <c r="D4322" t="s">
        <v>121</v>
      </c>
      <c r="E4322" t="s">
        <v>3</v>
      </c>
      <c r="F4322" s="12">
        <v>3</v>
      </c>
      <c r="G4322" s="2">
        <v>220293</v>
      </c>
      <c r="H4322" t="s">
        <v>4</v>
      </c>
      <c r="J4322" t="s">
        <v>122</v>
      </c>
      <c r="K4322" s="9" t="str">
        <f t="shared" si="339"/>
        <v>Chân giò heo muối gói 300g</v>
      </c>
      <c r="L4322" s="8" t="str">
        <f>VLOOKUP(K4322,'[1]Mã Misa'!$B$2:$D$74,2,0)</f>
        <v>Chân giò heo muối 300g</v>
      </c>
      <c r="M4322" s="8" t="str">
        <f>VLOOKUP(L4322,'[1]Mã Misa'!$C$2:$D$74,2,0)</f>
        <v>CGM300</v>
      </c>
      <c r="N4322" s="2">
        <v>73431</v>
      </c>
      <c r="O4322" t="s">
        <v>6545</v>
      </c>
      <c r="P4322" s="8" t="str">
        <f t="shared" si="340"/>
        <v>0164947</v>
      </c>
      <c r="Q4322" s="8" t="e">
        <f t="shared" si="338"/>
        <v>#N/A</v>
      </c>
      <c r="R4322" s="19">
        <v>44557</v>
      </c>
      <c r="S4322" s="17" t="s">
        <v>233</v>
      </c>
      <c r="T4322" s="8" t="str">
        <f t="shared" si="341"/>
        <v>VM+ HNI 15</v>
      </c>
      <c r="U4322" t="s">
        <v>10569</v>
      </c>
      <c r="Y4322" t="str">
        <f t="shared" si="342"/>
        <v>WINCOMHANOI</v>
      </c>
    </row>
    <row r="4323" spans="1:25" x14ac:dyDescent="0.2">
      <c r="A4323" t="s">
        <v>0</v>
      </c>
      <c r="B4323" t="s">
        <v>6544</v>
      </c>
      <c r="D4323" t="s">
        <v>30</v>
      </c>
      <c r="E4323" t="s">
        <v>3</v>
      </c>
      <c r="F4323" s="12">
        <v>1</v>
      </c>
      <c r="G4323" s="2">
        <v>111058</v>
      </c>
      <c r="H4323" t="s">
        <v>4</v>
      </c>
      <c r="J4323" t="s">
        <v>31</v>
      </c>
      <c r="K4323" s="9" t="str">
        <f t="shared" si="339"/>
        <v>Gà muối gói 500g</v>
      </c>
      <c r="L4323" s="8" t="str">
        <f>VLOOKUP(K4323,'[1]Mã Misa'!$B$2:$D$74,2,0)</f>
        <v>Gà muối 500g</v>
      </c>
      <c r="M4323" s="8" t="str">
        <f>VLOOKUP(L4323,'[1]Mã Misa'!$C$2:$D$74,2,0)</f>
        <v>GM500</v>
      </c>
      <c r="N4323" s="2">
        <v>111058</v>
      </c>
      <c r="O4323" t="s">
        <v>6545</v>
      </c>
      <c r="P4323" s="8" t="str">
        <f t="shared" si="340"/>
        <v>0164947</v>
      </c>
      <c r="Q4323" s="8" t="e">
        <f t="shared" si="338"/>
        <v>#N/A</v>
      </c>
      <c r="R4323" s="19">
        <v>44557</v>
      </c>
      <c r="S4323" s="17" t="s">
        <v>233</v>
      </c>
      <c r="T4323" s="8" t="str">
        <f t="shared" si="341"/>
        <v>VM+ HNI 15</v>
      </c>
      <c r="U4323" t="s">
        <v>10569</v>
      </c>
      <c r="Y4323" t="str">
        <f t="shared" si="342"/>
        <v>WINCOMHANOI</v>
      </c>
    </row>
    <row r="4324" spans="1:25" x14ac:dyDescent="0.2">
      <c r="A4324" t="s">
        <v>0</v>
      </c>
      <c r="B4324" t="s">
        <v>6544</v>
      </c>
      <c r="D4324" t="s">
        <v>42</v>
      </c>
      <c r="E4324" t="s">
        <v>3</v>
      </c>
      <c r="F4324" s="12">
        <v>6</v>
      </c>
      <c r="G4324" s="2">
        <v>526722</v>
      </c>
      <c r="H4324" t="s">
        <v>4</v>
      </c>
      <c r="J4324" t="s">
        <v>43</v>
      </c>
      <c r="K4324" s="9" t="str">
        <f t="shared" si="339"/>
        <v>Bắp bò muối gói 200g</v>
      </c>
      <c r="L4324" s="8" t="str">
        <f>VLOOKUP(K4324,'[1]Mã Misa'!$B$2:$D$74,2,0)</f>
        <v>Bắp bò muối 200g</v>
      </c>
      <c r="M4324" s="8" t="str">
        <f>VLOOKUP(L4324,'[1]Mã Misa'!$C$2:$D$74,2,0)</f>
        <v>BBM200</v>
      </c>
      <c r="N4324" s="2">
        <v>87787</v>
      </c>
      <c r="O4324" t="s">
        <v>6545</v>
      </c>
      <c r="P4324" s="8" t="str">
        <f t="shared" si="340"/>
        <v>0164947</v>
      </c>
      <c r="Q4324" s="8" t="e">
        <f t="shared" si="338"/>
        <v>#N/A</v>
      </c>
      <c r="R4324" s="19">
        <v>44557</v>
      </c>
      <c r="S4324" s="17" t="s">
        <v>233</v>
      </c>
      <c r="T4324" s="8" t="str">
        <f t="shared" si="341"/>
        <v>VM+ HNI 15</v>
      </c>
      <c r="U4324" t="s">
        <v>10569</v>
      </c>
      <c r="Y4324" t="str">
        <f t="shared" si="342"/>
        <v>WINCOMHANOI</v>
      </c>
    </row>
    <row r="4325" spans="1:25" x14ac:dyDescent="0.2">
      <c r="A4325" t="s">
        <v>0</v>
      </c>
      <c r="B4325" t="s">
        <v>6544</v>
      </c>
      <c r="D4325" t="s">
        <v>15</v>
      </c>
      <c r="E4325" t="s">
        <v>3</v>
      </c>
      <c r="F4325" s="12">
        <v>2</v>
      </c>
      <c r="G4325" s="2">
        <v>92000</v>
      </c>
      <c r="H4325" t="s">
        <v>4</v>
      </c>
      <c r="J4325" t="s">
        <v>16</v>
      </c>
      <c r="K4325" s="9" t="str">
        <f t="shared" si="339"/>
        <v>Mộc nấm hương gói 250g</v>
      </c>
      <c r="L4325" s="8" t="str">
        <f>VLOOKUP(K4325,'[1]Mã Misa'!$B$2:$D$74,2,0)</f>
        <v>Mộc Nấm Hương 250g</v>
      </c>
      <c r="M4325" s="8" t="str">
        <f>VLOOKUP(L4325,'[1]Mã Misa'!$C$2:$D$74,2,0)</f>
        <v>MNH250</v>
      </c>
      <c r="N4325" s="2">
        <v>46000</v>
      </c>
      <c r="O4325" t="s">
        <v>6545</v>
      </c>
      <c r="P4325" s="8" t="str">
        <f t="shared" si="340"/>
        <v>0164947</v>
      </c>
      <c r="Q4325" s="8" t="e">
        <f t="shared" si="338"/>
        <v>#N/A</v>
      </c>
      <c r="R4325" s="19">
        <v>44557</v>
      </c>
      <c r="S4325" s="17" t="s">
        <v>233</v>
      </c>
      <c r="T4325" s="8" t="str">
        <f t="shared" si="341"/>
        <v>VM+ HNI 15</v>
      </c>
      <c r="U4325" t="s">
        <v>10569</v>
      </c>
      <c r="Y4325" t="str">
        <f t="shared" si="342"/>
        <v>WINCOMHANOI</v>
      </c>
    </row>
    <row r="4326" spans="1:25" x14ac:dyDescent="0.2">
      <c r="A4326" t="s">
        <v>0</v>
      </c>
      <c r="B4326" t="s">
        <v>6544</v>
      </c>
      <c r="D4326" t="s">
        <v>11</v>
      </c>
      <c r="E4326" t="s">
        <v>3</v>
      </c>
      <c r="F4326" s="12">
        <v>4</v>
      </c>
      <c r="G4326" s="2">
        <v>200728</v>
      </c>
      <c r="H4326" t="s">
        <v>4</v>
      </c>
      <c r="J4326" t="s">
        <v>12</v>
      </c>
      <c r="K4326" s="9" t="str">
        <f t="shared" si="339"/>
        <v>Giò tai lưỡi xào gói 250g</v>
      </c>
      <c r="L4326" s="8" t="str">
        <f>VLOOKUP(K4326,'[1]Mã Misa'!$B$2:$D$74,2,0)</f>
        <v>Giò Tai Lưỡi Xào 250g</v>
      </c>
      <c r="M4326" s="8" t="str">
        <f>VLOOKUP(L4326,'[1]Mã Misa'!$C$2:$D$74,2,0)</f>
        <v>GTLX250G</v>
      </c>
      <c r="N4326" s="2">
        <v>50182</v>
      </c>
      <c r="O4326" t="s">
        <v>6545</v>
      </c>
      <c r="P4326" s="8" t="str">
        <f t="shared" si="340"/>
        <v>0164947</v>
      </c>
      <c r="Q4326" s="8" t="e">
        <f t="shared" si="338"/>
        <v>#N/A</v>
      </c>
      <c r="R4326" s="19">
        <v>44557</v>
      </c>
      <c r="S4326" s="17" t="s">
        <v>233</v>
      </c>
      <c r="T4326" s="8" t="str">
        <f t="shared" si="341"/>
        <v>VM+ HNI 15</v>
      </c>
      <c r="U4326" t="s">
        <v>10569</v>
      </c>
      <c r="Y4326" t="str">
        <f t="shared" si="342"/>
        <v>WINCOMHANOI</v>
      </c>
    </row>
    <row r="4327" spans="1:25" x14ac:dyDescent="0.2">
      <c r="A4327" t="s">
        <v>0</v>
      </c>
      <c r="B4327" t="s">
        <v>6544</v>
      </c>
      <c r="D4327" t="s">
        <v>47</v>
      </c>
      <c r="E4327" t="s">
        <v>3</v>
      </c>
      <c r="F4327" s="12">
        <v>12</v>
      </c>
      <c r="G4327" s="2">
        <v>667140</v>
      </c>
      <c r="H4327" t="s">
        <v>4</v>
      </c>
      <c r="J4327" t="s">
        <v>48</v>
      </c>
      <c r="K4327" s="9" t="str">
        <f t="shared" si="339"/>
        <v>Tai heo muối gói 200g</v>
      </c>
      <c r="L4327" s="8" t="str">
        <f>VLOOKUP(K4327,'[1]Mã Misa'!$B$2:$D$74,2,0)</f>
        <v>Tai heo muối 200g</v>
      </c>
      <c r="M4327" s="8" t="str">
        <f>VLOOKUP(L4327,'[1]Mã Misa'!$C$2:$D$74,2,0)</f>
        <v>TH200</v>
      </c>
      <c r="N4327" s="2">
        <v>55595</v>
      </c>
      <c r="O4327" t="s">
        <v>6545</v>
      </c>
      <c r="P4327" s="8" t="str">
        <f t="shared" si="340"/>
        <v>0164947</v>
      </c>
      <c r="Q4327" s="8" t="e">
        <f t="shared" si="338"/>
        <v>#N/A</v>
      </c>
      <c r="R4327" s="19">
        <v>44557</v>
      </c>
      <c r="S4327" s="17" t="s">
        <v>233</v>
      </c>
      <c r="T4327" s="8" t="str">
        <f t="shared" si="341"/>
        <v>VM+ HNI 15</v>
      </c>
      <c r="U4327" t="s">
        <v>10569</v>
      </c>
      <c r="Y4327" t="str">
        <f t="shared" si="342"/>
        <v>WINCOMHANOI</v>
      </c>
    </row>
    <row r="4328" spans="1:25" x14ac:dyDescent="0.2">
      <c r="A4328" t="s">
        <v>0</v>
      </c>
      <c r="B4328" t="s">
        <v>6546</v>
      </c>
      <c r="D4328" t="s">
        <v>42</v>
      </c>
      <c r="E4328" t="s">
        <v>3</v>
      </c>
      <c r="F4328" s="12">
        <v>1</v>
      </c>
      <c r="G4328" s="2">
        <v>87787</v>
      </c>
      <c r="H4328" t="s">
        <v>4</v>
      </c>
      <c r="J4328" t="s">
        <v>43</v>
      </c>
      <c r="K4328" s="9" t="str">
        <f t="shared" si="339"/>
        <v>Bắp bò muối gói 200g</v>
      </c>
      <c r="L4328" s="8" t="str">
        <f>VLOOKUP(K4328,'[1]Mã Misa'!$B$2:$D$74,2,0)</f>
        <v>Bắp bò muối 200g</v>
      </c>
      <c r="M4328" s="8" t="str">
        <f>VLOOKUP(L4328,'[1]Mã Misa'!$C$2:$D$74,2,0)</f>
        <v>BBM200</v>
      </c>
      <c r="N4328" s="2">
        <v>87787</v>
      </c>
      <c r="O4328" t="s">
        <v>6547</v>
      </c>
      <c r="P4328" s="8" t="str">
        <f t="shared" si="340"/>
        <v>0164948</v>
      </c>
      <c r="Q4328" s="8" t="e">
        <f t="shared" si="338"/>
        <v>#N/A</v>
      </c>
      <c r="R4328" s="19">
        <v>44557</v>
      </c>
      <c r="S4328" s="17" t="s">
        <v>6548</v>
      </c>
      <c r="T4328" s="8" t="str">
        <f t="shared" si="341"/>
        <v>VM+ HNI Th</v>
      </c>
      <c r="U4328" t="s">
        <v>12081</v>
      </c>
      <c r="Y4328" t="str">
        <f t="shared" si="342"/>
        <v>WINCOMHANOI</v>
      </c>
    </row>
    <row r="4329" spans="1:25" x14ac:dyDescent="0.2">
      <c r="A4329" t="s">
        <v>0</v>
      </c>
      <c r="B4329" t="s">
        <v>6549</v>
      </c>
      <c r="D4329" t="s">
        <v>42</v>
      </c>
      <c r="E4329" t="s">
        <v>3</v>
      </c>
      <c r="F4329" s="12">
        <v>15</v>
      </c>
      <c r="G4329" s="2">
        <v>1316805</v>
      </c>
      <c r="H4329" t="s">
        <v>4</v>
      </c>
      <c r="J4329" t="s">
        <v>43</v>
      </c>
      <c r="K4329" s="9" t="str">
        <f t="shared" si="339"/>
        <v>Bắp bò muối gói 200g</v>
      </c>
      <c r="L4329" s="8" t="str">
        <f>VLOOKUP(K4329,'[1]Mã Misa'!$B$2:$D$74,2,0)</f>
        <v>Bắp bò muối 200g</v>
      </c>
      <c r="M4329" s="8" t="str">
        <f>VLOOKUP(L4329,'[1]Mã Misa'!$C$2:$D$74,2,0)</f>
        <v>BBM200</v>
      </c>
      <c r="N4329" s="2">
        <v>87787</v>
      </c>
      <c r="O4329" t="s">
        <v>6550</v>
      </c>
      <c r="P4329" s="8" t="str">
        <f t="shared" si="340"/>
        <v>0164949</v>
      </c>
      <c r="Q4329" s="8" t="e">
        <f t="shared" si="338"/>
        <v>#N/A</v>
      </c>
      <c r="R4329" s="19">
        <v>44557</v>
      </c>
      <c r="S4329" s="17" t="s">
        <v>3022</v>
      </c>
      <c r="T4329" s="8" t="str">
        <f t="shared" si="341"/>
        <v>VM+ HNI Ki</v>
      </c>
      <c r="U4329" t="s">
        <v>11340</v>
      </c>
      <c r="Y4329" t="str">
        <f t="shared" si="342"/>
        <v>WINCOMHANOI</v>
      </c>
    </row>
    <row r="4330" spans="1:25" x14ac:dyDescent="0.2">
      <c r="A4330" t="s">
        <v>0</v>
      </c>
      <c r="B4330" t="s">
        <v>6551</v>
      </c>
      <c r="D4330" t="s">
        <v>42</v>
      </c>
      <c r="E4330" t="s">
        <v>3</v>
      </c>
      <c r="F4330" s="12">
        <v>3</v>
      </c>
      <c r="G4330" s="2">
        <v>263361</v>
      </c>
      <c r="H4330" t="s">
        <v>4</v>
      </c>
      <c r="J4330" t="s">
        <v>43</v>
      </c>
      <c r="K4330" s="9" t="str">
        <f t="shared" si="339"/>
        <v>Bắp bò muối gói 200g</v>
      </c>
      <c r="L4330" s="8" t="str">
        <f>VLOOKUP(K4330,'[1]Mã Misa'!$B$2:$D$74,2,0)</f>
        <v>Bắp bò muối 200g</v>
      </c>
      <c r="M4330" s="8" t="str">
        <f>VLOOKUP(L4330,'[1]Mã Misa'!$C$2:$D$74,2,0)</f>
        <v>BBM200</v>
      </c>
      <c r="N4330" s="2">
        <v>87787</v>
      </c>
      <c r="O4330" t="s">
        <v>6552</v>
      </c>
      <c r="P4330" s="8" t="str">
        <f t="shared" si="340"/>
        <v>0164951</v>
      </c>
      <c r="Q4330" s="8" t="e">
        <f t="shared" si="338"/>
        <v>#N/A</v>
      </c>
      <c r="R4330" s="19">
        <v>44557</v>
      </c>
      <c r="S4330" s="17" t="s">
        <v>2897</v>
      </c>
      <c r="T4330" s="8" t="str">
        <f t="shared" si="341"/>
        <v>VM+ HNI TD</v>
      </c>
      <c r="U4330" t="s">
        <v>11313</v>
      </c>
      <c r="Y4330" t="str">
        <f t="shared" si="342"/>
        <v>WINCOMHANOI</v>
      </c>
    </row>
    <row r="4331" spans="1:25" x14ac:dyDescent="0.2">
      <c r="A4331" t="s">
        <v>0</v>
      </c>
      <c r="B4331" t="s">
        <v>6553</v>
      </c>
      <c r="D4331" t="s">
        <v>42</v>
      </c>
      <c r="E4331" t="s">
        <v>3</v>
      </c>
      <c r="F4331" s="12">
        <v>1</v>
      </c>
      <c r="G4331" s="2">
        <v>87787</v>
      </c>
      <c r="H4331" t="s">
        <v>4</v>
      </c>
      <c r="J4331" t="s">
        <v>43</v>
      </c>
      <c r="K4331" s="9" t="str">
        <f t="shared" si="339"/>
        <v>Bắp bò muối gói 200g</v>
      </c>
      <c r="L4331" s="8" t="str">
        <f>VLOOKUP(K4331,'[1]Mã Misa'!$B$2:$D$74,2,0)</f>
        <v>Bắp bò muối 200g</v>
      </c>
      <c r="M4331" s="8" t="str">
        <f>VLOOKUP(L4331,'[1]Mã Misa'!$C$2:$D$74,2,0)</f>
        <v>BBM200</v>
      </c>
      <c r="N4331" s="2">
        <v>87787</v>
      </c>
      <c r="O4331" t="s">
        <v>6554</v>
      </c>
      <c r="P4331" s="8" t="str">
        <f t="shared" si="340"/>
        <v>0048901</v>
      </c>
      <c r="Q4331" s="8" t="e">
        <f t="shared" si="338"/>
        <v>#N/A</v>
      </c>
      <c r="R4331" s="19">
        <v>44557</v>
      </c>
      <c r="S4331" s="17" t="s">
        <v>6555</v>
      </c>
      <c r="T4331" s="8" t="str">
        <f t="shared" si="341"/>
        <v>VM+ HCM 26</v>
      </c>
      <c r="U4331" t="s">
        <v>12082</v>
      </c>
      <c r="Y4331" t="str">
        <f t="shared" si="342"/>
        <v>WINCOMHOCHIMINH</v>
      </c>
    </row>
    <row r="4332" spans="1:25" x14ac:dyDescent="0.2">
      <c r="A4332" t="s">
        <v>0</v>
      </c>
      <c r="B4332" t="s">
        <v>6556</v>
      </c>
      <c r="D4332" t="s">
        <v>42</v>
      </c>
      <c r="E4332" t="s">
        <v>3</v>
      </c>
      <c r="F4332" s="12">
        <v>4</v>
      </c>
      <c r="G4332" s="2">
        <v>351148</v>
      </c>
      <c r="H4332" t="s">
        <v>4</v>
      </c>
      <c r="J4332" t="s">
        <v>43</v>
      </c>
      <c r="K4332" s="9" t="str">
        <f t="shared" si="339"/>
        <v>Bắp bò muối gói 200g</v>
      </c>
      <c r="L4332" s="8" t="str">
        <f>VLOOKUP(K4332,'[1]Mã Misa'!$B$2:$D$74,2,0)</f>
        <v>Bắp bò muối 200g</v>
      </c>
      <c r="M4332" s="8" t="str">
        <f>VLOOKUP(L4332,'[1]Mã Misa'!$C$2:$D$74,2,0)</f>
        <v>BBM200</v>
      </c>
      <c r="N4332" s="2">
        <v>87787</v>
      </c>
      <c r="O4332" t="s">
        <v>6557</v>
      </c>
      <c r="P4332" s="8" t="str">
        <f t="shared" si="340"/>
        <v>0048903</v>
      </c>
      <c r="Q4332" s="8" t="e">
        <f t="shared" si="338"/>
        <v>#N/A</v>
      </c>
      <c r="R4332" s="19">
        <v>44557</v>
      </c>
      <c r="S4332" s="17" t="s">
        <v>4120</v>
      </c>
      <c r="T4332" s="8" t="str">
        <f t="shared" si="341"/>
        <v>VM+ HCM 44</v>
      </c>
      <c r="U4332" t="s">
        <v>11597</v>
      </c>
      <c r="Y4332" t="str">
        <f t="shared" si="342"/>
        <v>WINCOMHOCHIMINH</v>
      </c>
    </row>
    <row r="4333" spans="1:25" x14ac:dyDescent="0.2">
      <c r="A4333" t="s">
        <v>0</v>
      </c>
      <c r="B4333" t="s">
        <v>6556</v>
      </c>
      <c r="D4333" t="s">
        <v>47</v>
      </c>
      <c r="E4333" t="s">
        <v>3</v>
      </c>
      <c r="F4333" s="12">
        <v>4</v>
      </c>
      <c r="G4333" s="2">
        <v>222380</v>
      </c>
      <c r="H4333" t="s">
        <v>4</v>
      </c>
      <c r="J4333" t="s">
        <v>48</v>
      </c>
      <c r="K4333" s="9" t="str">
        <f t="shared" si="339"/>
        <v>Tai heo muối gói 200g</v>
      </c>
      <c r="L4333" s="8" t="str">
        <f>VLOOKUP(K4333,'[1]Mã Misa'!$B$2:$D$74,2,0)</f>
        <v>Tai heo muối 200g</v>
      </c>
      <c r="M4333" s="8" t="str">
        <f>VLOOKUP(L4333,'[1]Mã Misa'!$C$2:$D$74,2,0)</f>
        <v>TH200</v>
      </c>
      <c r="N4333" s="2">
        <v>55595</v>
      </c>
      <c r="O4333" t="s">
        <v>6557</v>
      </c>
      <c r="P4333" s="8" t="str">
        <f t="shared" si="340"/>
        <v>0048903</v>
      </c>
      <c r="Q4333" s="8" t="e">
        <f t="shared" si="338"/>
        <v>#N/A</v>
      </c>
      <c r="R4333" s="19">
        <v>44557</v>
      </c>
      <c r="S4333" s="17" t="s">
        <v>4120</v>
      </c>
      <c r="T4333" s="8" t="str">
        <f t="shared" si="341"/>
        <v>VM+ HCM 44</v>
      </c>
      <c r="U4333" t="s">
        <v>11597</v>
      </c>
      <c r="Y4333" t="str">
        <f t="shared" si="342"/>
        <v>WINCOMHOCHIMINH</v>
      </c>
    </row>
    <row r="4334" spans="1:25" x14ac:dyDescent="0.2">
      <c r="A4334" t="s">
        <v>0</v>
      </c>
      <c r="B4334" t="s">
        <v>6556</v>
      </c>
      <c r="D4334" t="s">
        <v>15</v>
      </c>
      <c r="E4334" t="s">
        <v>3</v>
      </c>
      <c r="F4334" s="12">
        <v>2</v>
      </c>
      <c r="G4334" s="2">
        <v>92000</v>
      </c>
      <c r="H4334" t="s">
        <v>4</v>
      </c>
      <c r="J4334" t="s">
        <v>16</v>
      </c>
      <c r="K4334" s="9" t="str">
        <f t="shared" si="339"/>
        <v>Mộc nấm hương gói 250g</v>
      </c>
      <c r="L4334" s="8" t="str">
        <f>VLOOKUP(K4334,'[1]Mã Misa'!$B$2:$D$74,2,0)</f>
        <v>Mộc Nấm Hương 250g</v>
      </c>
      <c r="M4334" s="8" t="str">
        <f>VLOOKUP(L4334,'[1]Mã Misa'!$C$2:$D$74,2,0)</f>
        <v>MNH250</v>
      </c>
      <c r="N4334" s="2">
        <v>46000</v>
      </c>
      <c r="O4334" t="s">
        <v>6557</v>
      </c>
      <c r="P4334" s="8" t="str">
        <f t="shared" si="340"/>
        <v>0048903</v>
      </c>
      <c r="Q4334" s="8" t="e">
        <f t="shared" si="338"/>
        <v>#N/A</v>
      </c>
      <c r="R4334" s="19">
        <v>44557</v>
      </c>
      <c r="S4334" s="17" t="s">
        <v>4120</v>
      </c>
      <c r="T4334" s="8" t="str">
        <f t="shared" si="341"/>
        <v>VM+ HCM 44</v>
      </c>
      <c r="U4334" t="s">
        <v>11597</v>
      </c>
      <c r="Y4334" t="str">
        <f t="shared" si="342"/>
        <v>WINCOMHOCHIMINH</v>
      </c>
    </row>
    <row r="4335" spans="1:25" x14ac:dyDescent="0.2">
      <c r="A4335" t="s">
        <v>0</v>
      </c>
      <c r="B4335" t="s">
        <v>6558</v>
      </c>
      <c r="D4335" t="s">
        <v>121</v>
      </c>
      <c r="E4335" t="s">
        <v>3</v>
      </c>
      <c r="F4335" s="12">
        <v>1</v>
      </c>
      <c r="G4335" s="2">
        <v>73431</v>
      </c>
      <c r="H4335" t="s">
        <v>4</v>
      </c>
      <c r="J4335" t="s">
        <v>122</v>
      </c>
      <c r="K4335" s="9" t="str">
        <f t="shared" si="339"/>
        <v>Chân giò heo muối gói 300g</v>
      </c>
      <c r="L4335" s="8" t="str">
        <f>VLOOKUP(K4335,'[1]Mã Misa'!$B$2:$D$74,2,0)</f>
        <v>Chân giò heo muối 300g</v>
      </c>
      <c r="M4335" s="8" t="str">
        <f>VLOOKUP(L4335,'[1]Mã Misa'!$C$2:$D$74,2,0)</f>
        <v>CGM300</v>
      </c>
      <c r="N4335" s="2">
        <v>73431</v>
      </c>
      <c r="O4335" t="s">
        <v>6559</v>
      </c>
      <c r="P4335" s="8" t="str">
        <f t="shared" si="340"/>
        <v>0164961</v>
      </c>
      <c r="Q4335" s="8" t="e">
        <f t="shared" si="338"/>
        <v>#N/A</v>
      </c>
      <c r="R4335" s="19">
        <v>44557</v>
      </c>
      <c r="S4335" s="17" t="s">
        <v>2765</v>
      </c>
      <c r="T4335" s="8" t="str">
        <f t="shared" si="341"/>
        <v>VM+ HNI Lô</v>
      </c>
      <c r="U4335" t="s">
        <v>11281</v>
      </c>
      <c r="Y4335" t="str">
        <f t="shared" si="342"/>
        <v>WINCOMHANOI</v>
      </c>
    </row>
    <row r="4336" spans="1:25" x14ac:dyDescent="0.2">
      <c r="A4336" t="s">
        <v>0</v>
      </c>
      <c r="B4336" t="s">
        <v>6558</v>
      </c>
      <c r="D4336" t="s">
        <v>30</v>
      </c>
      <c r="E4336" t="s">
        <v>3</v>
      </c>
      <c r="F4336" s="12">
        <v>3</v>
      </c>
      <c r="G4336" s="2">
        <v>333174</v>
      </c>
      <c r="H4336" t="s">
        <v>4</v>
      </c>
      <c r="J4336" t="s">
        <v>31</v>
      </c>
      <c r="K4336" s="9" t="str">
        <f t="shared" si="339"/>
        <v>Gà muối gói 500g</v>
      </c>
      <c r="L4336" s="8" t="str">
        <f>VLOOKUP(K4336,'[1]Mã Misa'!$B$2:$D$74,2,0)</f>
        <v>Gà muối 500g</v>
      </c>
      <c r="M4336" s="8" t="str">
        <f>VLOOKUP(L4336,'[1]Mã Misa'!$C$2:$D$74,2,0)</f>
        <v>GM500</v>
      </c>
      <c r="N4336" s="2">
        <v>111058</v>
      </c>
      <c r="O4336" t="s">
        <v>6559</v>
      </c>
      <c r="P4336" s="8" t="str">
        <f t="shared" si="340"/>
        <v>0164961</v>
      </c>
      <c r="Q4336" s="8" t="e">
        <f t="shared" si="338"/>
        <v>#N/A</v>
      </c>
      <c r="R4336" s="19">
        <v>44557</v>
      </c>
      <c r="S4336" s="17" t="s">
        <v>2765</v>
      </c>
      <c r="T4336" s="8" t="str">
        <f t="shared" si="341"/>
        <v>VM+ HNI Lô</v>
      </c>
      <c r="U4336" t="s">
        <v>11281</v>
      </c>
      <c r="Y4336" t="str">
        <f t="shared" si="342"/>
        <v>WINCOMHANOI</v>
      </c>
    </row>
    <row r="4337" spans="1:25" x14ac:dyDescent="0.2">
      <c r="A4337" t="s">
        <v>0</v>
      </c>
      <c r="B4337" t="s">
        <v>6558</v>
      </c>
      <c r="D4337" t="s">
        <v>47</v>
      </c>
      <c r="E4337" t="s">
        <v>3</v>
      </c>
      <c r="F4337" s="12">
        <v>1</v>
      </c>
      <c r="G4337" s="2">
        <v>55595</v>
      </c>
      <c r="H4337" t="s">
        <v>4</v>
      </c>
      <c r="J4337" t="s">
        <v>48</v>
      </c>
      <c r="K4337" s="9" t="str">
        <f t="shared" si="339"/>
        <v>Tai heo muối gói 200g</v>
      </c>
      <c r="L4337" s="8" t="str">
        <f>VLOOKUP(K4337,'[1]Mã Misa'!$B$2:$D$74,2,0)</f>
        <v>Tai heo muối 200g</v>
      </c>
      <c r="M4337" s="8" t="str">
        <f>VLOOKUP(L4337,'[1]Mã Misa'!$C$2:$D$74,2,0)</f>
        <v>TH200</v>
      </c>
      <c r="N4337" s="2">
        <v>55595</v>
      </c>
      <c r="O4337" t="s">
        <v>6559</v>
      </c>
      <c r="P4337" s="8" t="str">
        <f t="shared" si="340"/>
        <v>0164961</v>
      </c>
      <c r="Q4337" s="8" t="e">
        <f t="shared" si="338"/>
        <v>#N/A</v>
      </c>
      <c r="R4337" s="19">
        <v>44557</v>
      </c>
      <c r="S4337" s="17" t="s">
        <v>2765</v>
      </c>
      <c r="T4337" s="8" t="str">
        <f t="shared" si="341"/>
        <v>VM+ HNI Lô</v>
      </c>
      <c r="U4337" t="s">
        <v>11281</v>
      </c>
      <c r="Y4337" t="str">
        <f t="shared" si="342"/>
        <v>WINCOMHANOI</v>
      </c>
    </row>
    <row r="4338" spans="1:25" x14ac:dyDescent="0.2">
      <c r="A4338" t="s">
        <v>0</v>
      </c>
      <c r="B4338" t="s">
        <v>6558</v>
      </c>
      <c r="D4338" t="s">
        <v>11</v>
      </c>
      <c r="E4338" t="s">
        <v>3</v>
      </c>
      <c r="F4338" s="12">
        <v>2</v>
      </c>
      <c r="G4338" s="2">
        <v>100364</v>
      </c>
      <c r="H4338" t="s">
        <v>4</v>
      </c>
      <c r="J4338" t="s">
        <v>12</v>
      </c>
      <c r="K4338" s="9" t="str">
        <f t="shared" si="339"/>
        <v>Giò tai lưỡi xào gói 250g</v>
      </c>
      <c r="L4338" s="8" t="str">
        <f>VLOOKUP(K4338,'[1]Mã Misa'!$B$2:$D$74,2,0)</f>
        <v>Giò Tai Lưỡi Xào 250g</v>
      </c>
      <c r="M4338" s="8" t="str">
        <f>VLOOKUP(L4338,'[1]Mã Misa'!$C$2:$D$74,2,0)</f>
        <v>GTLX250G</v>
      </c>
      <c r="N4338" s="2">
        <v>50182</v>
      </c>
      <c r="O4338" t="s">
        <v>6559</v>
      </c>
      <c r="P4338" s="8" t="str">
        <f t="shared" si="340"/>
        <v>0164961</v>
      </c>
      <c r="Q4338" s="8" t="e">
        <f t="shared" si="338"/>
        <v>#N/A</v>
      </c>
      <c r="R4338" s="19">
        <v>44557</v>
      </c>
      <c r="S4338" s="17" t="s">
        <v>2765</v>
      </c>
      <c r="T4338" s="8" t="str">
        <f t="shared" si="341"/>
        <v>VM+ HNI Lô</v>
      </c>
      <c r="U4338" t="s">
        <v>11281</v>
      </c>
      <c r="Y4338" t="str">
        <f t="shared" si="342"/>
        <v>WINCOMHANOI</v>
      </c>
    </row>
    <row r="4339" spans="1:25" x14ac:dyDescent="0.2">
      <c r="A4339" t="s">
        <v>0</v>
      </c>
      <c r="B4339" t="s">
        <v>6558</v>
      </c>
      <c r="D4339" t="s">
        <v>15</v>
      </c>
      <c r="E4339" t="s">
        <v>3</v>
      </c>
      <c r="F4339" s="12">
        <v>9</v>
      </c>
      <c r="G4339" s="2">
        <v>414000</v>
      </c>
      <c r="H4339" t="s">
        <v>4</v>
      </c>
      <c r="J4339" t="s">
        <v>16</v>
      </c>
      <c r="K4339" s="9" t="str">
        <f t="shared" si="339"/>
        <v>Mộc nấm hương gói 250g</v>
      </c>
      <c r="L4339" s="8" t="str">
        <f>VLOOKUP(K4339,'[1]Mã Misa'!$B$2:$D$74,2,0)</f>
        <v>Mộc Nấm Hương 250g</v>
      </c>
      <c r="M4339" s="8" t="str">
        <f>VLOOKUP(L4339,'[1]Mã Misa'!$C$2:$D$74,2,0)</f>
        <v>MNH250</v>
      </c>
      <c r="N4339" s="2">
        <v>46000</v>
      </c>
      <c r="O4339" t="s">
        <v>6559</v>
      </c>
      <c r="P4339" s="8" t="str">
        <f t="shared" si="340"/>
        <v>0164961</v>
      </c>
      <c r="Q4339" s="8" t="e">
        <f t="shared" si="338"/>
        <v>#N/A</v>
      </c>
      <c r="R4339" s="19">
        <v>44557</v>
      </c>
      <c r="S4339" s="17" t="s">
        <v>2765</v>
      </c>
      <c r="T4339" s="8" t="str">
        <f t="shared" si="341"/>
        <v>VM+ HNI Lô</v>
      </c>
      <c r="U4339" t="s">
        <v>11281</v>
      </c>
      <c r="Y4339" t="str">
        <f t="shared" si="342"/>
        <v>WINCOMHANOI</v>
      </c>
    </row>
    <row r="4340" spans="1:25" x14ac:dyDescent="0.2">
      <c r="A4340" t="s">
        <v>0</v>
      </c>
      <c r="B4340" t="s">
        <v>6560</v>
      </c>
      <c r="D4340" t="s">
        <v>40</v>
      </c>
      <c r="E4340" t="s">
        <v>3</v>
      </c>
      <c r="F4340" s="12">
        <v>6</v>
      </c>
      <c r="G4340" s="2">
        <v>356400</v>
      </c>
      <c r="H4340" t="s">
        <v>4</v>
      </c>
      <c r="J4340" t="s">
        <v>41</v>
      </c>
      <c r="K4340" s="9" t="str">
        <f t="shared" si="339"/>
        <v>_Giò lụa 250g</v>
      </c>
      <c r="L4340" s="8" t="str">
        <f>VLOOKUP(K4340,'[1]Mã Misa'!$B$2:$D$74,2,0)</f>
        <v>Giò lụa 250g</v>
      </c>
      <c r="M4340" s="8" t="str">
        <f>VLOOKUP(L4340,'[1]Mã Misa'!$C$2:$D$74,2,0)</f>
        <v>GL250</v>
      </c>
      <c r="N4340" s="2">
        <v>59400</v>
      </c>
      <c r="O4340" t="s">
        <v>6561</v>
      </c>
      <c r="P4340" s="8" t="str">
        <f t="shared" si="340"/>
        <v>0000459</v>
      </c>
      <c r="Q4340" s="8" t="e">
        <f t="shared" si="338"/>
        <v>#N/A</v>
      </c>
      <c r="R4340" s="19">
        <v>44557</v>
      </c>
      <c r="S4340" s="17" t="s">
        <v>6562</v>
      </c>
      <c r="T4340" s="8" t="str">
        <f t="shared" si="341"/>
        <v>VM+ HGG 02</v>
      </c>
      <c r="U4340" t="s">
        <v>12083</v>
      </c>
      <c r="Y4340" t="str">
        <f t="shared" si="342"/>
        <v>WINCOMHAGIANG</v>
      </c>
    </row>
    <row r="4341" spans="1:25" x14ac:dyDescent="0.2">
      <c r="A4341" t="s">
        <v>0</v>
      </c>
      <c r="B4341" t="s">
        <v>6560</v>
      </c>
      <c r="D4341" t="s">
        <v>27</v>
      </c>
      <c r="E4341" t="s">
        <v>3</v>
      </c>
      <c r="F4341" s="12">
        <v>8</v>
      </c>
      <c r="G4341" s="2">
        <v>488400</v>
      </c>
      <c r="H4341" t="s">
        <v>4</v>
      </c>
      <c r="J4341" t="s">
        <v>28</v>
      </c>
      <c r="K4341" s="9" t="str">
        <f t="shared" si="339"/>
        <v>_Giò sụn gà 250g</v>
      </c>
      <c r="L4341" s="8" t="str">
        <f>VLOOKUP(K4341,'[1]Mã Misa'!$B$2:$D$74,2,0)</f>
        <v>Giò sụn gà 250g</v>
      </c>
      <c r="M4341" s="8" t="str">
        <f>VLOOKUP(L4341,'[1]Mã Misa'!$C$2:$D$74,2,0)</f>
        <v>GSG250</v>
      </c>
      <c r="N4341" s="2">
        <v>61050</v>
      </c>
      <c r="O4341" t="s">
        <v>6561</v>
      </c>
      <c r="P4341" s="8" t="str">
        <f t="shared" si="340"/>
        <v>0000459</v>
      </c>
      <c r="Q4341" s="8" t="e">
        <f t="shared" si="338"/>
        <v>#N/A</v>
      </c>
      <c r="R4341" s="19">
        <v>44557</v>
      </c>
      <c r="S4341" s="17" t="s">
        <v>6562</v>
      </c>
      <c r="T4341" s="8" t="str">
        <f t="shared" si="341"/>
        <v>VM+ HGG 02</v>
      </c>
      <c r="U4341" t="s">
        <v>12083</v>
      </c>
      <c r="Y4341" t="str">
        <f t="shared" si="342"/>
        <v>WINCOMHAGIANG</v>
      </c>
    </row>
    <row r="4342" spans="1:25" x14ac:dyDescent="0.2">
      <c r="A4342" t="s">
        <v>0</v>
      </c>
      <c r="B4342" t="s">
        <v>6560</v>
      </c>
      <c r="D4342" t="s">
        <v>21</v>
      </c>
      <c r="E4342" t="s">
        <v>3</v>
      </c>
      <c r="F4342" s="12">
        <v>1</v>
      </c>
      <c r="G4342" s="2">
        <v>74250</v>
      </c>
      <c r="H4342" t="s">
        <v>4</v>
      </c>
      <c r="J4342" t="s">
        <v>22</v>
      </c>
      <c r="K4342" s="9" t="str">
        <f t="shared" si="339"/>
        <v>_Chả cốm 300g</v>
      </c>
      <c r="L4342" s="8" t="str">
        <f>VLOOKUP(K4342,'[1]Mã Misa'!$B$2:$D$74,2,0)</f>
        <v>Chả cốm 300g</v>
      </c>
      <c r="M4342" s="8" t="str">
        <f>VLOOKUP(L4342,'[1]Mã Misa'!$C$2:$D$74,2,0)</f>
        <v>CC300</v>
      </c>
      <c r="N4342" s="2">
        <v>74250</v>
      </c>
      <c r="O4342" t="s">
        <v>6561</v>
      </c>
      <c r="P4342" s="8" t="str">
        <f t="shared" si="340"/>
        <v>0000459</v>
      </c>
      <c r="Q4342" s="8" t="e">
        <f t="shared" si="338"/>
        <v>#N/A</v>
      </c>
      <c r="R4342" s="19">
        <v>44557</v>
      </c>
      <c r="S4342" s="17" t="s">
        <v>6562</v>
      </c>
      <c r="T4342" s="8" t="str">
        <f t="shared" si="341"/>
        <v>VM+ HGG 02</v>
      </c>
      <c r="U4342" t="s">
        <v>12083</v>
      </c>
      <c r="Y4342" t="str">
        <f t="shared" si="342"/>
        <v>WINCOMHAGIANG</v>
      </c>
    </row>
    <row r="4343" spans="1:25" x14ac:dyDescent="0.2">
      <c r="A4343" t="s">
        <v>0</v>
      </c>
      <c r="B4343" t="s">
        <v>6563</v>
      </c>
      <c r="D4343" t="s">
        <v>42</v>
      </c>
      <c r="E4343" t="s">
        <v>3</v>
      </c>
      <c r="F4343" s="12">
        <v>6</v>
      </c>
      <c r="G4343" s="2">
        <v>526722</v>
      </c>
      <c r="H4343" t="s">
        <v>4</v>
      </c>
      <c r="J4343" t="s">
        <v>43</v>
      </c>
      <c r="K4343" s="9" t="str">
        <f t="shared" si="339"/>
        <v>Bắp bò muối gói 200g</v>
      </c>
      <c r="L4343" s="8" t="str">
        <f>VLOOKUP(K4343,'[1]Mã Misa'!$B$2:$D$74,2,0)</f>
        <v>Bắp bò muối 200g</v>
      </c>
      <c r="M4343" s="8" t="str">
        <f>VLOOKUP(L4343,'[1]Mã Misa'!$C$2:$D$74,2,0)</f>
        <v>BBM200</v>
      </c>
      <c r="N4343" s="2">
        <v>87787</v>
      </c>
      <c r="O4343" t="s">
        <v>6564</v>
      </c>
      <c r="P4343" s="8" t="str">
        <f t="shared" si="340"/>
        <v>0164963</v>
      </c>
      <c r="Q4343" s="8" t="e">
        <f t="shared" si="338"/>
        <v>#N/A</v>
      </c>
      <c r="R4343" s="19">
        <v>44557</v>
      </c>
      <c r="S4343" s="17" t="s">
        <v>609</v>
      </c>
      <c r="T4343" s="8" t="str">
        <f t="shared" si="341"/>
        <v>VM+ HNI LK</v>
      </c>
      <c r="U4343" t="s">
        <v>10685</v>
      </c>
      <c r="Y4343" t="str">
        <f t="shared" si="342"/>
        <v>WINCOMHANOI</v>
      </c>
    </row>
    <row r="4344" spans="1:25" x14ac:dyDescent="0.2">
      <c r="A4344" t="s">
        <v>0</v>
      </c>
      <c r="B4344" t="s">
        <v>6565</v>
      </c>
      <c r="D4344" t="s">
        <v>11</v>
      </c>
      <c r="E4344" t="s">
        <v>3</v>
      </c>
      <c r="F4344" s="12">
        <v>1</v>
      </c>
      <c r="G4344" s="2">
        <v>50182</v>
      </c>
      <c r="H4344" t="s">
        <v>4</v>
      </c>
      <c r="J4344" t="s">
        <v>12</v>
      </c>
      <c r="K4344" s="9" t="str">
        <f t="shared" si="339"/>
        <v>Giò tai lưỡi xào gói 250g</v>
      </c>
      <c r="L4344" s="8" t="str">
        <f>VLOOKUP(K4344,'[1]Mã Misa'!$B$2:$D$74,2,0)</f>
        <v>Giò Tai Lưỡi Xào 250g</v>
      </c>
      <c r="M4344" s="8" t="str">
        <f>VLOOKUP(L4344,'[1]Mã Misa'!$C$2:$D$74,2,0)</f>
        <v>GTLX250G</v>
      </c>
      <c r="N4344" s="2">
        <v>50182</v>
      </c>
      <c r="O4344" t="s">
        <v>6566</v>
      </c>
      <c r="P4344" s="8" t="str">
        <f t="shared" si="340"/>
        <v>0164964</v>
      </c>
      <c r="Q4344" s="8" t="e">
        <f t="shared" si="338"/>
        <v>#N/A</v>
      </c>
      <c r="R4344" s="19">
        <v>44557</v>
      </c>
      <c r="S4344" s="17" t="s">
        <v>4565</v>
      </c>
      <c r="T4344" s="8" t="str">
        <f t="shared" si="341"/>
        <v>VM+ HNI 12</v>
      </c>
      <c r="U4344" t="s">
        <v>11683</v>
      </c>
      <c r="Y4344" t="str">
        <f t="shared" si="342"/>
        <v>WINCOMHANOI</v>
      </c>
    </row>
    <row r="4345" spans="1:25" x14ac:dyDescent="0.2">
      <c r="A4345" t="s">
        <v>0</v>
      </c>
      <c r="B4345" t="s">
        <v>6565</v>
      </c>
      <c r="D4345" t="s">
        <v>121</v>
      </c>
      <c r="E4345" t="s">
        <v>3</v>
      </c>
      <c r="F4345" s="12">
        <v>1</v>
      </c>
      <c r="G4345" s="2">
        <v>73431</v>
      </c>
      <c r="H4345" t="s">
        <v>4</v>
      </c>
      <c r="J4345" t="s">
        <v>122</v>
      </c>
      <c r="K4345" s="9" t="str">
        <f t="shared" si="339"/>
        <v>Chân giò heo muối gói 300g</v>
      </c>
      <c r="L4345" s="8" t="str">
        <f>VLOOKUP(K4345,'[1]Mã Misa'!$B$2:$D$74,2,0)</f>
        <v>Chân giò heo muối 300g</v>
      </c>
      <c r="M4345" s="8" t="str">
        <f>VLOOKUP(L4345,'[1]Mã Misa'!$C$2:$D$74,2,0)</f>
        <v>CGM300</v>
      </c>
      <c r="N4345" s="2">
        <v>73431</v>
      </c>
      <c r="O4345" t="s">
        <v>6566</v>
      </c>
      <c r="P4345" s="8" t="str">
        <f t="shared" si="340"/>
        <v>0164964</v>
      </c>
      <c r="Q4345" s="8" t="e">
        <f t="shared" si="338"/>
        <v>#N/A</v>
      </c>
      <c r="R4345" s="19">
        <v>44557</v>
      </c>
      <c r="S4345" s="17" t="s">
        <v>4565</v>
      </c>
      <c r="T4345" s="8" t="str">
        <f t="shared" si="341"/>
        <v>VM+ HNI 12</v>
      </c>
      <c r="U4345" t="s">
        <v>11683</v>
      </c>
      <c r="Y4345" t="str">
        <f t="shared" si="342"/>
        <v>WINCOMHANOI</v>
      </c>
    </row>
    <row r="4346" spans="1:25" x14ac:dyDescent="0.2">
      <c r="A4346" t="s">
        <v>0</v>
      </c>
      <c r="B4346" t="s">
        <v>6565</v>
      </c>
      <c r="D4346" t="s">
        <v>15</v>
      </c>
      <c r="E4346" t="s">
        <v>3</v>
      </c>
      <c r="F4346" s="12">
        <v>1</v>
      </c>
      <c r="G4346" s="2">
        <v>46000</v>
      </c>
      <c r="H4346" t="s">
        <v>4</v>
      </c>
      <c r="J4346" t="s">
        <v>16</v>
      </c>
      <c r="K4346" s="9" t="str">
        <f t="shared" si="339"/>
        <v>Mộc nấm hương gói 250g</v>
      </c>
      <c r="L4346" s="8" t="str">
        <f>VLOOKUP(K4346,'[1]Mã Misa'!$B$2:$D$74,2,0)</f>
        <v>Mộc Nấm Hương 250g</v>
      </c>
      <c r="M4346" s="8" t="str">
        <f>VLOOKUP(L4346,'[1]Mã Misa'!$C$2:$D$74,2,0)</f>
        <v>MNH250</v>
      </c>
      <c r="N4346" s="2">
        <v>46000</v>
      </c>
      <c r="O4346" t="s">
        <v>6566</v>
      </c>
      <c r="P4346" s="8" t="str">
        <f t="shared" si="340"/>
        <v>0164964</v>
      </c>
      <c r="Q4346" s="8" t="e">
        <f t="shared" si="338"/>
        <v>#N/A</v>
      </c>
      <c r="R4346" s="19">
        <v>44557</v>
      </c>
      <c r="S4346" s="17" t="s">
        <v>4565</v>
      </c>
      <c r="T4346" s="8" t="str">
        <f t="shared" si="341"/>
        <v>VM+ HNI 12</v>
      </c>
      <c r="U4346" t="s">
        <v>11683</v>
      </c>
      <c r="Y4346" t="str">
        <f t="shared" si="342"/>
        <v>WINCOMHANOI</v>
      </c>
    </row>
    <row r="4347" spans="1:25" x14ac:dyDescent="0.2">
      <c r="A4347" t="s">
        <v>0</v>
      </c>
      <c r="B4347" t="s">
        <v>6567</v>
      </c>
      <c r="D4347" t="s">
        <v>42</v>
      </c>
      <c r="E4347" t="s">
        <v>3</v>
      </c>
      <c r="F4347" s="12">
        <v>2</v>
      </c>
      <c r="G4347" s="2">
        <v>175574</v>
      </c>
      <c r="H4347" t="s">
        <v>4</v>
      </c>
      <c r="J4347" t="s">
        <v>43</v>
      </c>
      <c r="K4347" s="9" t="str">
        <f t="shared" si="339"/>
        <v>Bắp bò muối gói 200g</v>
      </c>
      <c r="L4347" s="8" t="str">
        <f>VLOOKUP(K4347,'[1]Mã Misa'!$B$2:$D$74,2,0)</f>
        <v>Bắp bò muối 200g</v>
      </c>
      <c r="M4347" s="8" t="str">
        <f>VLOOKUP(L4347,'[1]Mã Misa'!$C$2:$D$74,2,0)</f>
        <v>BBM200</v>
      </c>
      <c r="N4347" s="2">
        <v>87787</v>
      </c>
      <c r="O4347" t="s">
        <v>6568</v>
      </c>
      <c r="P4347" s="8" t="str">
        <f t="shared" si="340"/>
        <v>0021387</v>
      </c>
      <c r="Q4347" s="8" t="e">
        <f t="shared" si="338"/>
        <v>#N/A</v>
      </c>
      <c r="R4347" s="19">
        <v>44557</v>
      </c>
      <c r="S4347" s="17" t="s">
        <v>308</v>
      </c>
      <c r="T4347" s="8" t="str">
        <f t="shared" si="341"/>
        <v>VM+ DNG 28</v>
      </c>
      <c r="U4347" t="s">
        <v>10594</v>
      </c>
      <c r="Y4347" t="str">
        <f t="shared" si="342"/>
        <v>WINCOMDANANG</v>
      </c>
    </row>
    <row r="4348" spans="1:25" x14ac:dyDescent="0.2">
      <c r="A4348" t="s">
        <v>0</v>
      </c>
      <c r="B4348" t="s">
        <v>6569</v>
      </c>
      <c r="D4348" t="s">
        <v>42</v>
      </c>
      <c r="E4348" t="s">
        <v>3</v>
      </c>
      <c r="F4348" s="12">
        <v>8</v>
      </c>
      <c r="G4348" s="2">
        <v>702296</v>
      </c>
      <c r="H4348" t="s">
        <v>4</v>
      </c>
      <c r="J4348" t="s">
        <v>43</v>
      </c>
      <c r="K4348" s="9" t="str">
        <f t="shared" si="339"/>
        <v>Bắp bò muối gói 200g</v>
      </c>
      <c r="L4348" s="8" t="str">
        <f>VLOOKUP(K4348,'[1]Mã Misa'!$B$2:$D$74,2,0)</f>
        <v>Bắp bò muối 200g</v>
      </c>
      <c r="M4348" s="8" t="str">
        <f>VLOOKUP(L4348,'[1]Mã Misa'!$C$2:$D$74,2,0)</f>
        <v>BBM200</v>
      </c>
      <c r="N4348" s="2">
        <v>87787</v>
      </c>
      <c r="O4348" t="s">
        <v>6570</v>
      </c>
      <c r="P4348" s="8" t="str">
        <f t="shared" si="340"/>
        <v>0048905</v>
      </c>
      <c r="Q4348" s="8" t="e">
        <f t="shared" si="338"/>
        <v>#N/A</v>
      </c>
      <c r="R4348" s="19">
        <v>44557</v>
      </c>
      <c r="S4348" s="17" t="s">
        <v>1298</v>
      </c>
      <c r="T4348" s="8" t="str">
        <f t="shared" si="341"/>
        <v>VM+ HCM 41</v>
      </c>
      <c r="U4348" t="s">
        <v>10886</v>
      </c>
      <c r="Y4348" t="str">
        <f t="shared" si="342"/>
        <v>WINCOMHOCHIMINH</v>
      </c>
    </row>
    <row r="4349" spans="1:25" x14ac:dyDescent="0.2">
      <c r="A4349" t="s">
        <v>0</v>
      </c>
      <c r="B4349" t="s">
        <v>6571</v>
      </c>
      <c r="D4349" t="s">
        <v>42</v>
      </c>
      <c r="E4349" t="s">
        <v>3</v>
      </c>
      <c r="F4349" s="12">
        <v>2</v>
      </c>
      <c r="G4349" s="2">
        <v>175574</v>
      </c>
      <c r="H4349" t="s">
        <v>4</v>
      </c>
      <c r="J4349" t="s">
        <v>43</v>
      </c>
      <c r="K4349" s="9" t="str">
        <f t="shared" si="339"/>
        <v>Bắp bò muối gói 200g</v>
      </c>
      <c r="L4349" s="8" t="str">
        <f>VLOOKUP(K4349,'[1]Mã Misa'!$B$2:$D$74,2,0)</f>
        <v>Bắp bò muối 200g</v>
      </c>
      <c r="M4349" s="8" t="str">
        <f>VLOOKUP(L4349,'[1]Mã Misa'!$C$2:$D$74,2,0)</f>
        <v>BBM200</v>
      </c>
      <c r="N4349" s="2">
        <v>87787</v>
      </c>
      <c r="O4349" t="s">
        <v>6572</v>
      </c>
      <c r="P4349" s="8" t="str">
        <f t="shared" si="340"/>
        <v>0021389</v>
      </c>
      <c r="Q4349" s="8" t="e">
        <f t="shared" si="338"/>
        <v>#N/A</v>
      </c>
      <c r="R4349" s="19">
        <v>44557</v>
      </c>
      <c r="S4349" s="17" t="s">
        <v>1095</v>
      </c>
      <c r="T4349" s="8" t="str">
        <f t="shared" si="341"/>
        <v>VM+ DNG 43</v>
      </c>
      <c r="U4349" t="s">
        <v>10829</v>
      </c>
      <c r="Y4349" t="str">
        <f t="shared" si="342"/>
        <v>WINCOMDANANG</v>
      </c>
    </row>
    <row r="4350" spans="1:25" x14ac:dyDescent="0.2">
      <c r="A4350" t="s">
        <v>0</v>
      </c>
      <c r="B4350" t="s">
        <v>6573</v>
      </c>
      <c r="D4350" t="s">
        <v>42</v>
      </c>
      <c r="E4350" t="s">
        <v>3</v>
      </c>
      <c r="F4350" s="12">
        <v>4</v>
      </c>
      <c r="G4350" s="2">
        <v>351148</v>
      </c>
      <c r="H4350" t="s">
        <v>4</v>
      </c>
      <c r="J4350" t="s">
        <v>43</v>
      </c>
      <c r="K4350" s="9" t="str">
        <f t="shared" si="339"/>
        <v>Bắp bò muối gói 200g</v>
      </c>
      <c r="L4350" s="8" t="str">
        <f>VLOOKUP(K4350,'[1]Mã Misa'!$B$2:$D$74,2,0)</f>
        <v>Bắp bò muối 200g</v>
      </c>
      <c r="M4350" s="8" t="str">
        <f>VLOOKUP(L4350,'[1]Mã Misa'!$C$2:$D$74,2,0)</f>
        <v>BBM200</v>
      </c>
      <c r="N4350" s="2">
        <v>87787</v>
      </c>
      <c r="O4350" t="s">
        <v>732</v>
      </c>
      <c r="P4350" s="8" t="str">
        <f t="shared" si="340"/>
        <v>0001647</v>
      </c>
      <c r="Q4350" s="8" t="e">
        <f t="shared" si="338"/>
        <v>#N/A</v>
      </c>
      <c r="R4350" s="19">
        <v>44537</v>
      </c>
      <c r="S4350" s="17" t="s">
        <v>3697</v>
      </c>
      <c r="T4350" s="8" t="str">
        <f t="shared" si="341"/>
        <v>VM+ TVH 12</v>
      </c>
      <c r="U4350" t="s">
        <v>11506</v>
      </c>
      <c r="Y4350" t="str">
        <f t="shared" si="342"/>
        <v>WINCOMTRAVINH</v>
      </c>
    </row>
    <row r="4351" spans="1:25" x14ac:dyDescent="0.2">
      <c r="A4351" t="s">
        <v>0</v>
      </c>
      <c r="B4351" t="s">
        <v>6574</v>
      </c>
      <c r="D4351" t="s">
        <v>42</v>
      </c>
      <c r="E4351" t="s">
        <v>3</v>
      </c>
      <c r="F4351" s="12">
        <v>6</v>
      </c>
      <c r="G4351" s="2">
        <v>526722</v>
      </c>
      <c r="H4351" t="s">
        <v>4</v>
      </c>
      <c r="J4351" t="s">
        <v>43</v>
      </c>
      <c r="K4351" s="9" t="str">
        <f t="shared" si="339"/>
        <v>Bắp bò muối gói 200g</v>
      </c>
      <c r="L4351" s="8" t="str">
        <f>VLOOKUP(K4351,'[1]Mã Misa'!$B$2:$D$74,2,0)</f>
        <v>Bắp bò muối 200g</v>
      </c>
      <c r="M4351" s="8" t="str">
        <f>VLOOKUP(L4351,'[1]Mã Misa'!$C$2:$D$74,2,0)</f>
        <v>BBM200</v>
      </c>
      <c r="N4351" s="2">
        <v>87787</v>
      </c>
      <c r="O4351" t="s">
        <v>6575</v>
      </c>
      <c r="P4351" s="8" t="str">
        <f t="shared" si="340"/>
        <v>0164974</v>
      </c>
      <c r="Q4351" s="8" t="e">
        <f t="shared" si="338"/>
        <v>#N/A</v>
      </c>
      <c r="R4351" s="19">
        <v>44557</v>
      </c>
      <c r="S4351" s="17" t="s">
        <v>4027</v>
      </c>
      <c r="T4351" s="8" t="str">
        <f t="shared" si="341"/>
        <v>VM+ HNI Đạ</v>
      </c>
      <c r="U4351" t="s">
        <v>11578</v>
      </c>
      <c r="Y4351" t="str">
        <f t="shared" si="342"/>
        <v>WINCOMHANOI</v>
      </c>
    </row>
    <row r="4352" spans="1:25" x14ac:dyDescent="0.2">
      <c r="A4352" t="s">
        <v>0</v>
      </c>
      <c r="B4352" t="s">
        <v>6576</v>
      </c>
      <c r="D4352" t="s">
        <v>42</v>
      </c>
      <c r="E4352" t="s">
        <v>3</v>
      </c>
      <c r="F4352" s="12">
        <v>4</v>
      </c>
      <c r="G4352" s="2">
        <v>351148</v>
      </c>
      <c r="H4352" t="s">
        <v>4</v>
      </c>
      <c r="J4352" t="s">
        <v>43</v>
      </c>
      <c r="K4352" s="9" t="str">
        <f t="shared" si="339"/>
        <v>Bắp bò muối gói 200g</v>
      </c>
      <c r="L4352" s="8" t="str">
        <f>VLOOKUP(K4352,'[1]Mã Misa'!$B$2:$D$74,2,0)</f>
        <v>Bắp bò muối 200g</v>
      </c>
      <c r="M4352" s="8" t="str">
        <f>VLOOKUP(L4352,'[1]Mã Misa'!$C$2:$D$74,2,0)</f>
        <v>BBM200</v>
      </c>
      <c r="N4352" s="2">
        <v>87787</v>
      </c>
      <c r="O4352" t="s">
        <v>6577</v>
      </c>
      <c r="P4352" s="8" t="str">
        <f t="shared" si="340"/>
        <v>0164975</v>
      </c>
      <c r="Q4352" s="8" t="e">
        <f t="shared" si="338"/>
        <v>#N/A</v>
      </c>
      <c r="R4352" s="19">
        <v>44557</v>
      </c>
      <c r="S4352" s="17" t="s">
        <v>1174</v>
      </c>
      <c r="T4352" s="8" t="str">
        <f t="shared" si="341"/>
        <v>VM+ HNI 12</v>
      </c>
      <c r="U4352" t="s">
        <v>10850</v>
      </c>
      <c r="Y4352" t="str">
        <f t="shared" si="342"/>
        <v>WINCOMHANOI</v>
      </c>
    </row>
    <row r="4353" spans="1:25" x14ac:dyDescent="0.2">
      <c r="A4353" t="s">
        <v>0</v>
      </c>
      <c r="B4353" t="s">
        <v>6578</v>
      </c>
      <c r="D4353" t="s">
        <v>42</v>
      </c>
      <c r="E4353" t="s">
        <v>3</v>
      </c>
      <c r="F4353" s="12">
        <v>3</v>
      </c>
      <c r="G4353" s="2">
        <v>263361</v>
      </c>
      <c r="H4353" t="s">
        <v>4</v>
      </c>
      <c r="J4353" t="s">
        <v>43</v>
      </c>
      <c r="K4353" s="9" t="str">
        <f t="shared" si="339"/>
        <v>Bắp bò muối gói 200g</v>
      </c>
      <c r="L4353" s="8" t="str">
        <f>VLOOKUP(K4353,'[1]Mã Misa'!$B$2:$D$74,2,0)</f>
        <v>Bắp bò muối 200g</v>
      </c>
      <c r="M4353" s="8" t="str">
        <f>VLOOKUP(L4353,'[1]Mã Misa'!$C$2:$D$74,2,0)</f>
        <v>BBM200</v>
      </c>
      <c r="N4353" s="2">
        <v>87787</v>
      </c>
      <c r="O4353" t="s">
        <v>6579</v>
      </c>
      <c r="P4353" s="8" t="str">
        <f t="shared" si="340"/>
        <v>0002950</v>
      </c>
      <c r="Q4353" s="8" t="e">
        <f t="shared" si="338"/>
        <v>#N/A</v>
      </c>
      <c r="R4353" s="19">
        <v>44557</v>
      </c>
      <c r="S4353" s="17" t="s">
        <v>6580</v>
      </c>
      <c r="T4353" s="8" t="str">
        <f t="shared" si="341"/>
        <v>VM+ PTO Th</v>
      </c>
      <c r="U4353" t="s">
        <v>12084</v>
      </c>
      <c r="Y4353" t="str">
        <f t="shared" si="342"/>
        <v>WINCOMPHUTHO</v>
      </c>
    </row>
    <row r="4354" spans="1:25" x14ac:dyDescent="0.2">
      <c r="A4354" t="s">
        <v>0</v>
      </c>
      <c r="B4354" t="s">
        <v>6581</v>
      </c>
      <c r="D4354" t="s">
        <v>15</v>
      </c>
      <c r="E4354" t="s">
        <v>3</v>
      </c>
      <c r="F4354" s="12">
        <v>4</v>
      </c>
      <c r="G4354" s="2">
        <v>184000</v>
      </c>
      <c r="H4354" t="s">
        <v>4</v>
      </c>
      <c r="J4354" t="s">
        <v>16</v>
      </c>
      <c r="K4354" s="9" t="str">
        <f t="shared" si="339"/>
        <v>Mộc nấm hương gói 250g</v>
      </c>
      <c r="L4354" s="8" t="str">
        <f>VLOOKUP(K4354,'[1]Mã Misa'!$B$2:$D$74,2,0)</f>
        <v>Mộc Nấm Hương 250g</v>
      </c>
      <c r="M4354" s="8" t="str">
        <f>VLOOKUP(L4354,'[1]Mã Misa'!$C$2:$D$74,2,0)</f>
        <v>MNH250</v>
      </c>
      <c r="N4354" s="2">
        <v>46000</v>
      </c>
      <c r="O4354" t="s">
        <v>6582</v>
      </c>
      <c r="P4354" s="8" t="str">
        <f t="shared" si="340"/>
        <v>0007449</v>
      </c>
      <c r="Q4354" s="8" t="e">
        <f t="shared" si="338"/>
        <v>#N/A</v>
      </c>
      <c r="R4354" s="19">
        <v>44557</v>
      </c>
      <c r="S4354" s="17" t="s">
        <v>6583</v>
      </c>
      <c r="T4354" s="8" t="str">
        <f t="shared" si="341"/>
        <v>VM+ CTO Số</v>
      </c>
      <c r="U4354" t="s">
        <v>12085</v>
      </c>
      <c r="Y4354" t="str">
        <f t="shared" si="342"/>
        <v>WINCOMCANTHO</v>
      </c>
    </row>
    <row r="4355" spans="1:25" x14ac:dyDescent="0.2">
      <c r="A4355" t="s">
        <v>0</v>
      </c>
      <c r="B4355" t="s">
        <v>6584</v>
      </c>
      <c r="D4355" t="s">
        <v>42</v>
      </c>
      <c r="E4355" t="s">
        <v>3</v>
      </c>
      <c r="F4355" s="12">
        <v>5</v>
      </c>
      <c r="G4355" s="2">
        <v>438935</v>
      </c>
      <c r="H4355" t="s">
        <v>4</v>
      </c>
      <c r="J4355" t="s">
        <v>43</v>
      </c>
      <c r="K4355" s="9" t="str">
        <f t="shared" si="339"/>
        <v>Bắp bò muối gói 200g</v>
      </c>
      <c r="L4355" s="8" t="str">
        <f>VLOOKUP(K4355,'[1]Mã Misa'!$B$2:$D$74,2,0)</f>
        <v>Bắp bò muối 200g</v>
      </c>
      <c r="M4355" s="8" t="str">
        <f>VLOOKUP(L4355,'[1]Mã Misa'!$C$2:$D$74,2,0)</f>
        <v>BBM200</v>
      </c>
      <c r="N4355" s="2">
        <v>87787</v>
      </c>
      <c r="O4355" t="s">
        <v>6585</v>
      </c>
      <c r="P4355" s="8" t="str">
        <f t="shared" si="340"/>
        <v>0164992</v>
      </c>
      <c r="Q4355" s="8" t="e">
        <f t="shared" ref="Q4355:Q4418" si="343">IF(VLOOKUP(P4355,$AD$1:$AF$32,1,0)&lt;&gt;0,(P4355&amp;"A"),0)</f>
        <v>#N/A</v>
      </c>
      <c r="R4355" s="19">
        <v>44557</v>
      </c>
      <c r="S4355" s="17" t="s">
        <v>6586</v>
      </c>
      <c r="T4355" s="8" t="str">
        <f t="shared" si="341"/>
        <v>VM+ HNI Lô</v>
      </c>
      <c r="U4355" t="s">
        <v>12086</v>
      </c>
      <c r="Y4355" t="str">
        <f t="shared" si="342"/>
        <v>WINCOMHANOI</v>
      </c>
    </row>
    <row r="4356" spans="1:25" x14ac:dyDescent="0.2">
      <c r="A4356" t="s">
        <v>0</v>
      </c>
      <c r="B4356" t="s">
        <v>6587</v>
      </c>
      <c r="D4356" t="s">
        <v>42</v>
      </c>
      <c r="E4356" t="s">
        <v>3</v>
      </c>
      <c r="F4356" s="12">
        <v>13</v>
      </c>
      <c r="G4356" s="2">
        <v>1141231</v>
      </c>
      <c r="H4356" t="s">
        <v>4</v>
      </c>
      <c r="J4356" t="s">
        <v>43</v>
      </c>
      <c r="K4356" s="9" t="str">
        <f t="shared" ref="K4356:K4419" si="344">MID(J4356,10,26)</f>
        <v>Bắp bò muối gói 200g</v>
      </c>
      <c r="L4356" s="8" t="str">
        <f>VLOOKUP(K4356,'[1]Mã Misa'!$B$2:$D$74,2,0)</f>
        <v>Bắp bò muối 200g</v>
      </c>
      <c r="M4356" s="8" t="str">
        <f>VLOOKUP(L4356,'[1]Mã Misa'!$C$2:$D$74,2,0)</f>
        <v>BBM200</v>
      </c>
      <c r="N4356" s="2">
        <v>87787</v>
      </c>
      <c r="O4356" t="s">
        <v>6588</v>
      </c>
      <c r="P4356" s="8" t="str">
        <f t="shared" ref="P4356:P4419" si="345">RIGHT(O4356,7)</f>
        <v>0048908</v>
      </c>
      <c r="Q4356" s="8" t="e">
        <f t="shared" si="343"/>
        <v>#N/A</v>
      </c>
      <c r="R4356" s="19">
        <v>44557</v>
      </c>
      <c r="S4356" s="17" t="s">
        <v>6589</v>
      </c>
      <c r="T4356" s="8" t="str">
        <f t="shared" ref="T4356:T4419" si="346">LEFT(U4356,10)</f>
        <v>VM+ HCM 55</v>
      </c>
      <c r="U4356" t="s">
        <v>12087</v>
      </c>
      <c r="Y4356" t="str">
        <f t="shared" ref="Y4356:Y4419" si="347">IF(ISNUMBER(SEARCH($V$3,T4356)),"WINCOMHANOI",IF(ISNUMBER(SEARCH($V$4,T4356)),"WINCOMHOCHIMINH",IF(ISNUMBER(SEARCH($V$5,T4356)),"WINCOMDANANG",IF(ISNUMBER(SEARCH($V$6,T4356)),"WINCOMHAIDUONG",IF(ISNUMBER(SEARCH($V$7,T4356)),"WINCOMQUANGNINH",IF(ISNUMBER(SEARCH($V$8,T4356)),"WINCOMHAIPHONG",IF(ISNUMBER(SEARCH($V$9,T4356)),"WINCOMBACGIANG",IF(ISNUMBER(SEARCH($V$10,T4356)),"WINCOMBACNINH",IF(ISNUMBER(SEARCH($V$11,T4356)),"WINCOMPHUTHO",IF(ISNUMBER(SEARCH($V$12,T4356)),"WINCOMHATINH",IF(ISNUMBER(SEARCH($V$13,T4356)),"WINCOMTHAINGUYEN",IF(ISNUMBER(SEARCH($V$14,T4356)),"WINCOMKHANHHOA",IF(ISNUMBER(SEARCH($V$15,T4356)),"WINCOMHUNGYEN",IF(ISNUMBER(SEARCH($V$16,T4356)),"WINCOMNGHEAN",IF(ISNUMBER(SEARCH($V$17,T4356)),"WINCOMLAOCAI",IF(ISNUMBER(SEARCH($V$18,T4356)),"WINCOMVUNGTAU",IF(ISNUMBER(SEARCH($V$19,T4356)),"WINCOMBINHDUONG",IF(ISNUMBER(SEARCH($V$20,T4356)),"WINCOMKIENGIANG",IF(ISNUMBER(SEARCH($V$21,T4356)),"WINCOMHANAM",IF(ISNUMBER(SEARCH($V$22,T4356)),"WINCOMNAMDINH",IF(ISNUMBER(SEARCH($V$23,T4356)),"WINCOMLANGSON",IF(ISNUMBER(SEARCH($V$24,T4356)),"WINCOMTHANHHOA",IF(ISNUMBER(SEARCH($V$25,T4356)),"WINCOMYENBAI",IF(ISNUMBER(SEARCH($V$26,T4356)),"WINCOMTUYENQUANG",IF(ISNUMBER(SEARCH($V$27,T4356)),"WINCOMHUE",IF(ISNUMBER(SEARCH($V$28,T4356)),"WINCOMQUANGNAM",IF(ISNUMBER(SEARCH($V$29,T4356)),"WINCOMVINHPHUC",IF(ISNUMBER(SEARCH($V$30,T4356)),"WINCOMHAGIANG",IF(ISNUMBER(SEARCH($V$31,T4356)),"WINCOMNINHBINH",IF(ISNUMBER(SEARCH($V$32,T4356)),"WINCOMTRAVINH",IF(ISNUMBER(SEARCH($V$33,T4356)),"WINCOMCANTHO",IF(ISNUMBER(SEARCH($V$34,T4356)),"WINCOMBENTRE",IF(ISNUMBER(SEARCH($V$35,T4356)),"WINCOMCAMAU",IF(ISNUMBER(SEARCH($V$36,T4356)),"WINCOMANGIANG",IF(ISNUMBER(SEARCH($V$37,T4356)),"WINCOMNINHTHUAN",IF(ISNUMBER(SEARCH($V$38,T4356)),"WINCOMTHAIBINH",IF(ISNUMBER(SEARCH($V$39,T4356)),"WINCOMGIALAI",IF(ISNUMBER(SEARCH($V$40,T4356)),"WINCOMHOABINH",IF(ISNUMBER(SEARCH($V$41,T4356)),"WINCOMQUANGNGAI",IF(ISNUMBER(SEARCH($V$42,T4356)),"WINCOMBINHTHUAN",IF(ISNUMBER(SEARCH($V$43,T4356)),"WINCOMDAKLAK",IF(ISNUMBER(SEARCH($V$44,T4356)),"WINCOMSOCTRANG",IF(ISNUMBER(SEARCH($V$45,T4356)),"WINCOMSONLA",IF(ISNUMBER(SEARCH($V$46,T4356)),"WINCOMKONTUM",IF(ISNUMBER(SEARCH($V$47,T4356)),"WINCOMPHUYEN",IF(ISNUMBER(SEARCH($V$48,T4356)),"WINCOMQUANGTRI",IF(ISNUMBER(SEARCH($V$49,T4356)),"WINCOMBINHDINH",IF(ISNUMBER(SEARCH($V$50,T4356)),"WINCOMCAOBANG",IF(ISNUMBER(SEARCH($V$51,T4356)),"WINCOMQUANGBINH",IF(ISNUMBER(SEARCH($V$52,T4356)),"WINCOMLAMDONG",IF(ISNUMBER(SEARCH($V$53,T4356)),"WINCOMVINHLONG",IF(ISNUMBER(SEARCH($V$54,T4356)),"WINCOMDONGTHAP",IF(ISNUMBER(SEARCH($V$55,T4356)),"WINCOMTIENGIANG",IF(ISNUMBER(SEARCH($V$56,T4356)),"WINCOMQUANGNINH",0))))))))))))))))))))))))))))))))))))))))))))))))))))))</f>
        <v>WINCOMHOCHIMINH</v>
      </c>
    </row>
    <row r="4357" spans="1:25" x14ac:dyDescent="0.2">
      <c r="A4357" t="s">
        <v>0</v>
      </c>
      <c r="B4357" t="s">
        <v>6590</v>
      </c>
      <c r="D4357" t="s">
        <v>42</v>
      </c>
      <c r="E4357" t="s">
        <v>3</v>
      </c>
      <c r="F4357" s="12">
        <v>8</v>
      </c>
      <c r="G4357" s="2">
        <v>702296</v>
      </c>
      <c r="H4357" t="s">
        <v>4</v>
      </c>
      <c r="J4357" t="s">
        <v>43</v>
      </c>
      <c r="K4357" s="9" t="str">
        <f t="shared" si="344"/>
        <v>Bắp bò muối gói 200g</v>
      </c>
      <c r="L4357" s="8" t="str">
        <f>VLOOKUP(K4357,'[1]Mã Misa'!$B$2:$D$74,2,0)</f>
        <v>Bắp bò muối 200g</v>
      </c>
      <c r="M4357" s="8" t="str">
        <f>VLOOKUP(L4357,'[1]Mã Misa'!$C$2:$D$74,2,0)</f>
        <v>BBM200</v>
      </c>
      <c r="N4357" s="2">
        <v>87787</v>
      </c>
      <c r="O4357" t="s">
        <v>6591</v>
      </c>
      <c r="P4357" s="8" t="str">
        <f t="shared" si="345"/>
        <v>0048909</v>
      </c>
      <c r="Q4357" s="8" t="e">
        <f t="shared" si="343"/>
        <v>#N/A</v>
      </c>
      <c r="R4357" s="19">
        <v>44557</v>
      </c>
      <c r="S4357" s="17" t="s">
        <v>6592</v>
      </c>
      <c r="T4357" s="8" t="str">
        <f t="shared" si="346"/>
        <v>VM+ HCM 24</v>
      </c>
      <c r="U4357" t="s">
        <v>12088</v>
      </c>
      <c r="Y4357" t="str">
        <f t="shared" si="347"/>
        <v>WINCOMHOCHIMINH</v>
      </c>
    </row>
    <row r="4358" spans="1:25" x14ac:dyDescent="0.2">
      <c r="A4358" t="s">
        <v>0</v>
      </c>
      <c r="B4358" t="s">
        <v>6593</v>
      </c>
      <c r="D4358" t="s">
        <v>121</v>
      </c>
      <c r="E4358" t="s">
        <v>3</v>
      </c>
      <c r="F4358" s="12">
        <v>1</v>
      </c>
      <c r="G4358" s="2">
        <v>73431</v>
      </c>
      <c r="H4358" t="s">
        <v>4</v>
      </c>
      <c r="J4358" t="s">
        <v>122</v>
      </c>
      <c r="K4358" s="9" t="str">
        <f t="shared" si="344"/>
        <v>Chân giò heo muối gói 300g</v>
      </c>
      <c r="L4358" s="8" t="str">
        <f>VLOOKUP(K4358,'[1]Mã Misa'!$B$2:$D$74,2,0)</f>
        <v>Chân giò heo muối 300g</v>
      </c>
      <c r="M4358" s="8" t="str">
        <f>VLOOKUP(L4358,'[1]Mã Misa'!$C$2:$D$74,2,0)</f>
        <v>CGM300</v>
      </c>
      <c r="N4358" s="2">
        <v>73431</v>
      </c>
      <c r="O4358" t="s">
        <v>6594</v>
      </c>
      <c r="P4358" s="8" t="str">
        <f t="shared" si="345"/>
        <v>0164994</v>
      </c>
      <c r="Q4358" s="8" t="e">
        <f t="shared" si="343"/>
        <v>#N/A</v>
      </c>
      <c r="R4358" s="19">
        <v>44557</v>
      </c>
      <c r="S4358" s="17" t="s">
        <v>5302</v>
      </c>
      <c r="T4358" s="8" t="str">
        <f t="shared" si="346"/>
        <v>VM+ HNI P0</v>
      </c>
      <c r="U4358" t="s">
        <v>11832</v>
      </c>
      <c r="Y4358" t="str">
        <f t="shared" si="347"/>
        <v>WINCOMHANOI</v>
      </c>
    </row>
    <row r="4359" spans="1:25" x14ac:dyDescent="0.2">
      <c r="A4359" t="s">
        <v>0</v>
      </c>
      <c r="B4359" t="s">
        <v>6595</v>
      </c>
      <c r="D4359" t="s">
        <v>42</v>
      </c>
      <c r="E4359" t="s">
        <v>3</v>
      </c>
      <c r="F4359" s="12">
        <v>6</v>
      </c>
      <c r="G4359" s="2">
        <v>526722</v>
      </c>
      <c r="H4359" t="s">
        <v>4</v>
      </c>
      <c r="J4359" t="s">
        <v>43</v>
      </c>
      <c r="K4359" s="9" t="str">
        <f t="shared" si="344"/>
        <v>Bắp bò muối gói 200g</v>
      </c>
      <c r="L4359" s="8" t="str">
        <f>VLOOKUP(K4359,'[1]Mã Misa'!$B$2:$D$74,2,0)</f>
        <v>Bắp bò muối 200g</v>
      </c>
      <c r="M4359" s="8" t="str">
        <f>VLOOKUP(L4359,'[1]Mã Misa'!$C$2:$D$74,2,0)</f>
        <v>BBM200</v>
      </c>
      <c r="N4359" s="2">
        <v>87787</v>
      </c>
      <c r="O4359" t="s">
        <v>6299</v>
      </c>
      <c r="P4359" s="8" t="str">
        <f t="shared" si="345"/>
        <v>0001752</v>
      </c>
      <c r="Q4359" s="8" t="e">
        <f t="shared" si="343"/>
        <v>#N/A</v>
      </c>
      <c r="R4359" s="19">
        <v>44557</v>
      </c>
      <c r="S4359" s="17" t="s">
        <v>6596</v>
      </c>
      <c r="T4359" s="8" t="str">
        <f t="shared" si="346"/>
        <v>VM+ TBH Tú</v>
      </c>
      <c r="U4359" t="s">
        <v>12089</v>
      </c>
      <c r="Y4359" t="str">
        <f t="shared" si="347"/>
        <v>WINCOMTHAIBINH</v>
      </c>
    </row>
    <row r="4360" spans="1:25" x14ac:dyDescent="0.2">
      <c r="A4360" t="s">
        <v>0</v>
      </c>
      <c r="B4360" t="s">
        <v>6597</v>
      </c>
      <c r="D4360" t="s">
        <v>42</v>
      </c>
      <c r="E4360" t="s">
        <v>3</v>
      </c>
      <c r="F4360" s="12">
        <v>6</v>
      </c>
      <c r="G4360" s="2">
        <v>526722</v>
      </c>
      <c r="H4360" t="s">
        <v>4</v>
      </c>
      <c r="J4360" t="s">
        <v>43</v>
      </c>
      <c r="K4360" s="9" t="str">
        <f t="shared" si="344"/>
        <v>Bắp bò muối gói 200g</v>
      </c>
      <c r="L4360" s="8" t="str">
        <f>VLOOKUP(K4360,'[1]Mã Misa'!$B$2:$D$74,2,0)</f>
        <v>Bắp bò muối 200g</v>
      </c>
      <c r="M4360" s="8" t="str">
        <f>VLOOKUP(L4360,'[1]Mã Misa'!$C$2:$D$74,2,0)</f>
        <v>BBM200</v>
      </c>
      <c r="N4360" s="2">
        <v>87787</v>
      </c>
      <c r="O4360" t="s">
        <v>6598</v>
      </c>
      <c r="P4360" s="8" t="str">
        <f t="shared" si="345"/>
        <v>0002307</v>
      </c>
      <c r="Q4360" s="8" t="e">
        <f t="shared" si="343"/>
        <v>#N/A</v>
      </c>
      <c r="R4360" s="19">
        <v>44557</v>
      </c>
      <c r="S4360" s="17" t="s">
        <v>6599</v>
      </c>
      <c r="T4360" s="8" t="str">
        <f t="shared" si="346"/>
        <v>VM+ HYN Th</v>
      </c>
      <c r="U4360" t="s">
        <v>12090</v>
      </c>
      <c r="Y4360" t="str">
        <f t="shared" si="347"/>
        <v>WINCOMHUNGYEN</v>
      </c>
    </row>
    <row r="4361" spans="1:25" x14ac:dyDescent="0.2">
      <c r="A4361" t="s">
        <v>0</v>
      </c>
      <c r="B4361" t="s">
        <v>6600</v>
      </c>
      <c r="D4361" t="s">
        <v>42</v>
      </c>
      <c r="E4361" t="s">
        <v>3</v>
      </c>
      <c r="F4361" s="12">
        <v>11</v>
      </c>
      <c r="G4361" s="2">
        <v>965657</v>
      </c>
      <c r="H4361" t="s">
        <v>4</v>
      </c>
      <c r="J4361" t="s">
        <v>43</v>
      </c>
      <c r="K4361" s="9" t="str">
        <f t="shared" si="344"/>
        <v>Bắp bò muối gói 200g</v>
      </c>
      <c r="L4361" s="8" t="str">
        <f>VLOOKUP(K4361,'[1]Mã Misa'!$B$2:$D$74,2,0)</f>
        <v>Bắp bò muối 200g</v>
      </c>
      <c r="M4361" s="8" t="str">
        <f>VLOOKUP(L4361,'[1]Mã Misa'!$C$2:$D$74,2,0)</f>
        <v>BBM200</v>
      </c>
      <c r="N4361" s="2">
        <v>87787</v>
      </c>
      <c r="O4361" t="s">
        <v>6601</v>
      </c>
      <c r="P4361" s="8" t="str">
        <f t="shared" si="345"/>
        <v>0165002</v>
      </c>
      <c r="Q4361" s="8" t="e">
        <f t="shared" si="343"/>
        <v>#N/A</v>
      </c>
      <c r="R4361" s="19">
        <v>44557</v>
      </c>
      <c r="S4361" s="17" t="s">
        <v>6602</v>
      </c>
      <c r="T4361" s="8" t="str">
        <f t="shared" si="346"/>
        <v>VM+ HNI Ki</v>
      </c>
      <c r="U4361" t="s">
        <v>12091</v>
      </c>
      <c r="Y4361" t="str">
        <f t="shared" si="347"/>
        <v>WINCOMHANOI</v>
      </c>
    </row>
    <row r="4362" spans="1:25" x14ac:dyDescent="0.2">
      <c r="A4362" t="s">
        <v>0</v>
      </c>
      <c r="B4362" t="s">
        <v>6603</v>
      </c>
      <c r="D4362" t="s">
        <v>47</v>
      </c>
      <c r="E4362" t="s">
        <v>3</v>
      </c>
      <c r="F4362" s="12">
        <v>2</v>
      </c>
      <c r="G4362" s="2">
        <v>111190</v>
      </c>
      <c r="H4362" t="s">
        <v>4</v>
      </c>
      <c r="J4362" t="s">
        <v>48</v>
      </c>
      <c r="K4362" s="9" t="str">
        <f t="shared" si="344"/>
        <v>Tai heo muối gói 200g</v>
      </c>
      <c r="L4362" s="8" t="str">
        <f>VLOOKUP(K4362,'[1]Mã Misa'!$B$2:$D$74,2,0)</f>
        <v>Tai heo muối 200g</v>
      </c>
      <c r="M4362" s="8" t="str">
        <f>VLOOKUP(L4362,'[1]Mã Misa'!$C$2:$D$74,2,0)</f>
        <v>TH200</v>
      </c>
      <c r="N4362" s="2">
        <v>55595</v>
      </c>
      <c r="O4362" t="s">
        <v>6604</v>
      </c>
      <c r="P4362" s="8" t="str">
        <f t="shared" si="345"/>
        <v>0048913</v>
      </c>
      <c r="Q4362" s="8" t="e">
        <f t="shared" si="343"/>
        <v>#N/A</v>
      </c>
      <c r="R4362" s="19">
        <v>44557</v>
      </c>
      <c r="S4362" s="17" t="s">
        <v>6605</v>
      </c>
      <c r="T4362" s="8" t="str">
        <f t="shared" si="346"/>
        <v>VM+ HCM 33</v>
      </c>
      <c r="U4362" t="s">
        <v>12092</v>
      </c>
      <c r="Y4362" t="str">
        <f t="shared" si="347"/>
        <v>WINCOMHOCHIMINH</v>
      </c>
    </row>
    <row r="4363" spans="1:25" x14ac:dyDescent="0.2">
      <c r="A4363" t="s">
        <v>0</v>
      </c>
      <c r="B4363" t="s">
        <v>6603</v>
      </c>
      <c r="D4363" t="s">
        <v>8</v>
      </c>
      <c r="E4363" t="s">
        <v>3</v>
      </c>
      <c r="F4363" s="12">
        <v>2</v>
      </c>
      <c r="G4363" s="2">
        <v>210800</v>
      </c>
      <c r="H4363" t="s">
        <v>4</v>
      </c>
      <c r="J4363" t="s">
        <v>9</v>
      </c>
      <c r="K4363" s="9" t="str">
        <f t="shared" si="344"/>
        <v>_Đùi gà sốt cay 500g</v>
      </c>
      <c r="L4363" s="8" t="str">
        <f>VLOOKUP(K4363,'[1]Mã Misa'!$B$2:$D$74,2,0)</f>
        <v>Đùi gà sốt cay 500g</v>
      </c>
      <c r="M4363" s="8" t="str">
        <f>VLOOKUP(L4363,'[1]Mã Misa'!$C$2:$D$74,2,0)</f>
        <v>DGSC500</v>
      </c>
      <c r="N4363" s="2">
        <v>105400</v>
      </c>
      <c r="O4363" t="s">
        <v>6604</v>
      </c>
      <c r="P4363" s="8" t="str">
        <f t="shared" si="345"/>
        <v>0048913</v>
      </c>
      <c r="Q4363" s="8" t="e">
        <f t="shared" si="343"/>
        <v>#N/A</v>
      </c>
      <c r="R4363" s="19">
        <v>44557</v>
      </c>
      <c r="S4363" s="17" t="s">
        <v>6605</v>
      </c>
      <c r="T4363" s="8" t="str">
        <f t="shared" si="346"/>
        <v>VM+ HCM 33</v>
      </c>
      <c r="U4363" t="s">
        <v>12092</v>
      </c>
      <c r="Y4363" t="str">
        <f t="shared" si="347"/>
        <v>WINCOMHOCHIMINH</v>
      </c>
    </row>
    <row r="4364" spans="1:25" x14ac:dyDescent="0.2">
      <c r="A4364" t="s">
        <v>0</v>
      </c>
      <c r="B4364" t="s">
        <v>6603</v>
      </c>
      <c r="D4364" t="s">
        <v>42</v>
      </c>
      <c r="E4364" t="s">
        <v>3</v>
      </c>
      <c r="F4364" s="12">
        <v>7</v>
      </c>
      <c r="G4364" s="2">
        <v>614509</v>
      </c>
      <c r="H4364" t="s">
        <v>4</v>
      </c>
      <c r="J4364" t="s">
        <v>43</v>
      </c>
      <c r="K4364" s="9" t="str">
        <f t="shared" si="344"/>
        <v>Bắp bò muối gói 200g</v>
      </c>
      <c r="L4364" s="8" t="str">
        <f>VLOOKUP(K4364,'[1]Mã Misa'!$B$2:$D$74,2,0)</f>
        <v>Bắp bò muối 200g</v>
      </c>
      <c r="M4364" s="8" t="str">
        <f>VLOOKUP(L4364,'[1]Mã Misa'!$C$2:$D$74,2,0)</f>
        <v>BBM200</v>
      </c>
      <c r="N4364" s="2">
        <v>87787</v>
      </c>
      <c r="O4364" t="s">
        <v>6604</v>
      </c>
      <c r="P4364" s="8" t="str">
        <f t="shared" si="345"/>
        <v>0048913</v>
      </c>
      <c r="Q4364" s="8" t="e">
        <f t="shared" si="343"/>
        <v>#N/A</v>
      </c>
      <c r="R4364" s="19">
        <v>44557</v>
      </c>
      <c r="S4364" s="17" t="s">
        <v>6605</v>
      </c>
      <c r="T4364" s="8" t="str">
        <f t="shared" si="346"/>
        <v>VM+ HCM 33</v>
      </c>
      <c r="U4364" t="s">
        <v>12092</v>
      </c>
      <c r="Y4364" t="str">
        <f t="shared" si="347"/>
        <v>WINCOMHOCHIMINH</v>
      </c>
    </row>
    <row r="4365" spans="1:25" x14ac:dyDescent="0.2">
      <c r="A4365" t="s">
        <v>0</v>
      </c>
      <c r="B4365" t="s">
        <v>6606</v>
      </c>
      <c r="D4365" t="s">
        <v>42</v>
      </c>
      <c r="E4365" t="s">
        <v>3</v>
      </c>
      <c r="F4365" s="12">
        <v>3</v>
      </c>
      <c r="G4365" s="2">
        <v>263361</v>
      </c>
      <c r="H4365" t="s">
        <v>4</v>
      </c>
      <c r="J4365" t="s">
        <v>43</v>
      </c>
      <c r="K4365" s="9" t="str">
        <f t="shared" si="344"/>
        <v>Bắp bò muối gói 200g</v>
      </c>
      <c r="L4365" s="8" t="str">
        <f>VLOOKUP(K4365,'[1]Mã Misa'!$B$2:$D$74,2,0)</f>
        <v>Bắp bò muối 200g</v>
      </c>
      <c r="M4365" s="8" t="str">
        <f>VLOOKUP(L4365,'[1]Mã Misa'!$C$2:$D$74,2,0)</f>
        <v>BBM200</v>
      </c>
      <c r="N4365" s="2">
        <v>87787</v>
      </c>
      <c r="O4365" t="s">
        <v>6607</v>
      </c>
      <c r="P4365" s="8" t="str">
        <f t="shared" si="345"/>
        <v>0002308</v>
      </c>
      <c r="Q4365" s="8" t="e">
        <f t="shared" si="343"/>
        <v>#N/A</v>
      </c>
      <c r="R4365" s="19">
        <v>44557</v>
      </c>
      <c r="S4365" s="17" t="s">
        <v>2498</v>
      </c>
      <c r="T4365" s="8" t="str">
        <f t="shared" si="346"/>
        <v>VM+ HYN 13</v>
      </c>
      <c r="U4365" t="s">
        <v>11212</v>
      </c>
      <c r="Y4365" t="str">
        <f t="shared" si="347"/>
        <v>WINCOMHUNGYEN</v>
      </c>
    </row>
    <row r="4366" spans="1:25" x14ac:dyDescent="0.2">
      <c r="A4366" t="s">
        <v>0</v>
      </c>
      <c r="B4366" t="s">
        <v>6608</v>
      </c>
      <c r="D4366" t="s">
        <v>42</v>
      </c>
      <c r="E4366" t="s">
        <v>3</v>
      </c>
      <c r="F4366" s="12">
        <v>4</v>
      </c>
      <c r="G4366" s="2">
        <v>351148</v>
      </c>
      <c r="H4366" t="s">
        <v>4</v>
      </c>
      <c r="J4366" t="s">
        <v>43</v>
      </c>
      <c r="K4366" s="9" t="str">
        <f t="shared" si="344"/>
        <v>Bắp bò muối gói 200g</v>
      </c>
      <c r="L4366" s="8" t="str">
        <f>VLOOKUP(K4366,'[1]Mã Misa'!$B$2:$D$74,2,0)</f>
        <v>Bắp bò muối 200g</v>
      </c>
      <c r="M4366" s="8" t="str">
        <f>VLOOKUP(L4366,'[1]Mã Misa'!$C$2:$D$74,2,0)</f>
        <v>BBM200</v>
      </c>
      <c r="N4366" s="2">
        <v>87787</v>
      </c>
      <c r="O4366" t="s">
        <v>6609</v>
      </c>
      <c r="P4366" s="8" t="str">
        <f t="shared" si="345"/>
        <v>0012442</v>
      </c>
      <c r="Q4366" s="8" t="e">
        <f t="shared" si="343"/>
        <v>#N/A</v>
      </c>
      <c r="R4366" s="19">
        <v>44557</v>
      </c>
      <c r="S4366" s="17" t="s">
        <v>6610</v>
      </c>
      <c r="T4366" s="8" t="str">
        <f t="shared" si="346"/>
        <v>VM+ HPG 18</v>
      </c>
      <c r="U4366" t="s">
        <v>12093</v>
      </c>
      <c r="Y4366" t="str">
        <f t="shared" si="347"/>
        <v>WINCOMHAIPHONG</v>
      </c>
    </row>
    <row r="4367" spans="1:25" x14ac:dyDescent="0.2">
      <c r="A4367" t="s">
        <v>0</v>
      </c>
      <c r="B4367" t="s">
        <v>6611</v>
      </c>
      <c r="D4367" t="s">
        <v>30</v>
      </c>
      <c r="E4367" t="s">
        <v>3</v>
      </c>
      <c r="F4367" s="12">
        <v>2</v>
      </c>
      <c r="G4367" s="2">
        <v>222116</v>
      </c>
      <c r="H4367" t="s">
        <v>4</v>
      </c>
      <c r="J4367" t="s">
        <v>31</v>
      </c>
      <c r="K4367" s="9" t="str">
        <f t="shared" si="344"/>
        <v>Gà muối gói 500g</v>
      </c>
      <c r="L4367" s="8" t="str">
        <f>VLOOKUP(K4367,'[1]Mã Misa'!$B$2:$D$74,2,0)</f>
        <v>Gà muối 500g</v>
      </c>
      <c r="M4367" s="8" t="str">
        <f>VLOOKUP(L4367,'[1]Mã Misa'!$C$2:$D$74,2,0)</f>
        <v>GM500</v>
      </c>
      <c r="N4367" s="2">
        <v>111058</v>
      </c>
      <c r="O4367" t="s">
        <v>1355</v>
      </c>
      <c r="P4367" s="8" t="str">
        <f t="shared" si="345"/>
        <v>0012443</v>
      </c>
      <c r="Q4367" s="8" t="e">
        <f t="shared" si="343"/>
        <v>#N/A</v>
      </c>
      <c r="R4367" s="19">
        <v>44537</v>
      </c>
      <c r="S4367" s="17" t="s">
        <v>6610</v>
      </c>
      <c r="T4367" s="8" t="str">
        <f t="shared" si="346"/>
        <v>VM+ HPG 18</v>
      </c>
      <c r="U4367" t="s">
        <v>12093</v>
      </c>
      <c r="Y4367" t="str">
        <f t="shared" si="347"/>
        <v>WINCOMHAIPHONG</v>
      </c>
    </row>
    <row r="4368" spans="1:25" x14ac:dyDescent="0.2">
      <c r="A4368" t="s">
        <v>0</v>
      </c>
      <c r="B4368" t="s">
        <v>6612</v>
      </c>
      <c r="D4368" t="s">
        <v>11</v>
      </c>
      <c r="E4368" t="s">
        <v>3</v>
      </c>
      <c r="F4368" s="12">
        <v>4</v>
      </c>
      <c r="G4368" s="2">
        <v>200728</v>
      </c>
      <c r="H4368" t="s">
        <v>4</v>
      </c>
      <c r="J4368" t="s">
        <v>12</v>
      </c>
      <c r="K4368" s="9" t="str">
        <f t="shared" si="344"/>
        <v>Giò tai lưỡi xào gói 250g</v>
      </c>
      <c r="L4368" s="8" t="str">
        <f>VLOOKUP(K4368,'[1]Mã Misa'!$B$2:$D$74,2,0)</f>
        <v>Giò Tai Lưỡi Xào 250g</v>
      </c>
      <c r="M4368" s="8" t="str">
        <f>VLOOKUP(L4368,'[1]Mã Misa'!$C$2:$D$74,2,0)</f>
        <v>GTLX250G</v>
      </c>
      <c r="N4368" s="2">
        <v>50182</v>
      </c>
      <c r="O4368" t="s">
        <v>6613</v>
      </c>
      <c r="P4368" s="8" t="str">
        <f t="shared" si="345"/>
        <v>0165011</v>
      </c>
      <c r="Q4368" s="8" t="e">
        <f t="shared" si="343"/>
        <v>#N/A</v>
      </c>
      <c r="R4368" s="19">
        <v>44557</v>
      </c>
      <c r="S4368" s="17" t="s">
        <v>341</v>
      </c>
      <c r="T4368" s="8" t="str">
        <f t="shared" si="346"/>
        <v>VM+ HNI Kh</v>
      </c>
      <c r="U4368" t="s">
        <v>10605</v>
      </c>
      <c r="Y4368" t="str">
        <f t="shared" si="347"/>
        <v>WINCOMHANOI</v>
      </c>
    </row>
    <row r="4369" spans="1:25" x14ac:dyDescent="0.2">
      <c r="A4369" t="s">
        <v>0</v>
      </c>
      <c r="B4369" t="s">
        <v>6614</v>
      </c>
      <c r="D4369" t="s">
        <v>21</v>
      </c>
      <c r="E4369" t="s">
        <v>3</v>
      </c>
      <c r="F4369" s="12">
        <v>1</v>
      </c>
      <c r="G4369" s="2">
        <v>74250</v>
      </c>
      <c r="H4369" t="s">
        <v>4</v>
      </c>
      <c r="J4369" t="s">
        <v>22</v>
      </c>
      <c r="K4369" s="9" t="str">
        <f t="shared" si="344"/>
        <v>_Chả cốm 300g</v>
      </c>
      <c r="L4369" s="8" t="str">
        <f>VLOOKUP(K4369,'[1]Mã Misa'!$B$2:$D$74,2,0)</f>
        <v>Chả cốm 300g</v>
      </c>
      <c r="M4369" s="8" t="str">
        <f>VLOOKUP(L4369,'[1]Mã Misa'!$C$2:$D$74,2,0)</f>
        <v>CC300</v>
      </c>
      <c r="N4369" s="2">
        <v>74250</v>
      </c>
      <c r="O4369" t="s">
        <v>6615</v>
      </c>
      <c r="P4369" s="8" t="str">
        <f t="shared" si="345"/>
        <v>0002388</v>
      </c>
      <c r="Q4369" s="8" t="e">
        <f t="shared" si="343"/>
        <v>#N/A</v>
      </c>
      <c r="R4369" s="19">
        <v>44557</v>
      </c>
      <c r="S4369" s="17" t="s">
        <v>1199</v>
      </c>
      <c r="T4369" s="8" t="str">
        <f t="shared" si="346"/>
        <v>VM+ HTH 36</v>
      </c>
      <c r="U4369" t="s">
        <v>10857</v>
      </c>
      <c r="Y4369" t="str">
        <f t="shared" si="347"/>
        <v>WINCOMHATINH</v>
      </c>
    </row>
    <row r="4370" spans="1:25" x14ac:dyDescent="0.2">
      <c r="A4370" t="s">
        <v>0</v>
      </c>
      <c r="B4370" t="s">
        <v>6616</v>
      </c>
      <c r="D4370" t="s">
        <v>30</v>
      </c>
      <c r="E4370" t="s">
        <v>3</v>
      </c>
      <c r="F4370" s="12">
        <v>2</v>
      </c>
      <c r="G4370" s="2">
        <v>222116</v>
      </c>
      <c r="H4370" t="s">
        <v>4</v>
      </c>
      <c r="J4370" t="s">
        <v>31</v>
      </c>
      <c r="K4370" s="9" t="str">
        <f t="shared" si="344"/>
        <v>Gà muối gói 500g</v>
      </c>
      <c r="L4370" s="8" t="str">
        <f>VLOOKUP(K4370,'[1]Mã Misa'!$B$2:$D$74,2,0)</f>
        <v>Gà muối 500g</v>
      </c>
      <c r="M4370" s="8" t="str">
        <f>VLOOKUP(L4370,'[1]Mã Misa'!$C$2:$D$74,2,0)</f>
        <v>GM500</v>
      </c>
      <c r="N4370" s="2">
        <v>111058</v>
      </c>
      <c r="O4370" t="s">
        <v>6617</v>
      </c>
      <c r="P4370" s="8" t="str">
        <f t="shared" si="345"/>
        <v>0021395</v>
      </c>
      <c r="Q4370" s="8" t="e">
        <f t="shared" si="343"/>
        <v>#N/A</v>
      </c>
      <c r="R4370" s="19">
        <v>44557</v>
      </c>
      <c r="S4370" s="17" t="s">
        <v>3334</v>
      </c>
      <c r="T4370" s="8" t="str">
        <f t="shared" si="346"/>
        <v>VM+ DNG 47</v>
      </c>
      <c r="U4370" t="s">
        <v>11415</v>
      </c>
      <c r="Y4370" t="str">
        <f t="shared" si="347"/>
        <v>WINCOMDANANG</v>
      </c>
    </row>
    <row r="4371" spans="1:25" x14ac:dyDescent="0.2">
      <c r="A4371" t="s">
        <v>0</v>
      </c>
      <c r="B4371" t="s">
        <v>6616</v>
      </c>
      <c r="D4371" t="s">
        <v>42</v>
      </c>
      <c r="E4371" t="s">
        <v>3</v>
      </c>
      <c r="F4371" s="12">
        <v>4</v>
      </c>
      <c r="G4371" s="2">
        <v>351148</v>
      </c>
      <c r="H4371" t="s">
        <v>4</v>
      </c>
      <c r="J4371" t="s">
        <v>43</v>
      </c>
      <c r="K4371" s="9" t="str">
        <f t="shared" si="344"/>
        <v>Bắp bò muối gói 200g</v>
      </c>
      <c r="L4371" s="8" t="str">
        <f>VLOOKUP(K4371,'[1]Mã Misa'!$B$2:$D$74,2,0)</f>
        <v>Bắp bò muối 200g</v>
      </c>
      <c r="M4371" s="8" t="str">
        <f>VLOOKUP(L4371,'[1]Mã Misa'!$C$2:$D$74,2,0)</f>
        <v>BBM200</v>
      </c>
      <c r="N4371" s="2">
        <v>87787</v>
      </c>
      <c r="O4371" t="s">
        <v>6617</v>
      </c>
      <c r="P4371" s="8" t="str">
        <f t="shared" si="345"/>
        <v>0021395</v>
      </c>
      <c r="Q4371" s="8" t="e">
        <f t="shared" si="343"/>
        <v>#N/A</v>
      </c>
      <c r="R4371" s="19">
        <v>44557</v>
      </c>
      <c r="S4371" s="17" t="s">
        <v>3334</v>
      </c>
      <c r="T4371" s="8" t="str">
        <f t="shared" si="346"/>
        <v>VM+ DNG 47</v>
      </c>
      <c r="U4371" t="s">
        <v>11415</v>
      </c>
      <c r="Y4371" t="str">
        <f t="shared" si="347"/>
        <v>WINCOMDANANG</v>
      </c>
    </row>
    <row r="4372" spans="1:25" x14ac:dyDescent="0.2">
      <c r="A4372" t="s">
        <v>0</v>
      </c>
      <c r="B4372" t="s">
        <v>6618</v>
      </c>
      <c r="D4372" t="s">
        <v>42</v>
      </c>
      <c r="E4372" t="s">
        <v>3</v>
      </c>
      <c r="F4372" s="12">
        <v>10</v>
      </c>
      <c r="G4372" s="2">
        <v>877870</v>
      </c>
      <c r="H4372" t="s">
        <v>4</v>
      </c>
      <c r="J4372" t="s">
        <v>43</v>
      </c>
      <c r="K4372" s="9" t="str">
        <f t="shared" si="344"/>
        <v>Bắp bò muối gói 200g</v>
      </c>
      <c r="L4372" s="8" t="str">
        <f>VLOOKUP(K4372,'[1]Mã Misa'!$B$2:$D$74,2,0)</f>
        <v>Bắp bò muối 200g</v>
      </c>
      <c r="M4372" s="8" t="str">
        <f>VLOOKUP(L4372,'[1]Mã Misa'!$C$2:$D$74,2,0)</f>
        <v>BBM200</v>
      </c>
      <c r="N4372" s="2">
        <v>87787</v>
      </c>
      <c r="O4372" t="s">
        <v>6619</v>
      </c>
      <c r="P4372" s="8" t="str">
        <f t="shared" si="345"/>
        <v>0003494</v>
      </c>
      <c r="Q4372" s="8" t="e">
        <f t="shared" si="343"/>
        <v>#N/A</v>
      </c>
      <c r="R4372" s="19">
        <v>44557</v>
      </c>
      <c r="S4372" s="17" t="s">
        <v>6620</v>
      </c>
      <c r="T4372" s="8" t="str">
        <f t="shared" si="346"/>
        <v>VM+ HDG Ch</v>
      </c>
      <c r="U4372" t="s">
        <v>12094</v>
      </c>
      <c r="Y4372" t="str">
        <f t="shared" si="347"/>
        <v>WINCOMHAIDUONG</v>
      </c>
    </row>
    <row r="4373" spans="1:25" x14ac:dyDescent="0.2">
      <c r="A4373" t="s">
        <v>0</v>
      </c>
      <c r="B4373" t="s">
        <v>6621</v>
      </c>
      <c r="D4373" t="s">
        <v>42</v>
      </c>
      <c r="E4373" t="s">
        <v>3</v>
      </c>
      <c r="F4373" s="12">
        <v>15</v>
      </c>
      <c r="G4373" s="2">
        <v>1316805</v>
      </c>
      <c r="H4373" t="s">
        <v>4</v>
      </c>
      <c r="J4373" t="s">
        <v>43</v>
      </c>
      <c r="K4373" s="9" t="str">
        <f t="shared" si="344"/>
        <v>Bắp bò muối gói 200g</v>
      </c>
      <c r="L4373" s="8" t="str">
        <f>VLOOKUP(K4373,'[1]Mã Misa'!$B$2:$D$74,2,0)</f>
        <v>Bắp bò muối 200g</v>
      </c>
      <c r="M4373" s="8" t="str">
        <f>VLOOKUP(L4373,'[1]Mã Misa'!$C$2:$D$74,2,0)</f>
        <v>BBM200</v>
      </c>
      <c r="N4373" s="2">
        <v>87787</v>
      </c>
      <c r="O4373" t="s">
        <v>6622</v>
      </c>
      <c r="P4373" s="8" t="str">
        <f t="shared" si="345"/>
        <v>0001787</v>
      </c>
      <c r="Q4373" s="8" t="e">
        <f t="shared" si="343"/>
        <v>#N/A</v>
      </c>
      <c r="R4373" s="19">
        <v>44557</v>
      </c>
      <c r="S4373" s="17" t="s">
        <v>3391</v>
      </c>
      <c r="T4373" s="8" t="str">
        <f t="shared" si="346"/>
        <v>VM+ TNN 48</v>
      </c>
      <c r="U4373" t="s">
        <v>11428</v>
      </c>
      <c r="Y4373" t="str">
        <f t="shared" si="347"/>
        <v>WINCOMTHAINGUYEN</v>
      </c>
    </row>
    <row r="4374" spans="1:25" x14ac:dyDescent="0.2">
      <c r="A4374" t="s">
        <v>0</v>
      </c>
      <c r="B4374" t="s">
        <v>6623</v>
      </c>
      <c r="D4374" t="s">
        <v>42</v>
      </c>
      <c r="E4374" t="s">
        <v>3</v>
      </c>
      <c r="F4374" s="12">
        <v>6</v>
      </c>
      <c r="G4374" s="2">
        <v>526722</v>
      </c>
      <c r="H4374" t="s">
        <v>4</v>
      </c>
      <c r="J4374" t="s">
        <v>43</v>
      </c>
      <c r="K4374" s="9" t="str">
        <f t="shared" si="344"/>
        <v>Bắp bò muối gói 200g</v>
      </c>
      <c r="L4374" s="8" t="str">
        <f>VLOOKUP(K4374,'[1]Mã Misa'!$B$2:$D$74,2,0)</f>
        <v>Bắp bò muối 200g</v>
      </c>
      <c r="M4374" s="8" t="str">
        <f>VLOOKUP(L4374,'[1]Mã Misa'!$C$2:$D$74,2,0)</f>
        <v>BBM200</v>
      </c>
      <c r="N4374" s="2">
        <v>87787</v>
      </c>
      <c r="O4374" t="s">
        <v>6624</v>
      </c>
      <c r="P4374" s="8" t="str">
        <f t="shared" si="345"/>
        <v>0165012</v>
      </c>
      <c r="Q4374" s="8" t="e">
        <f t="shared" si="343"/>
        <v>#N/A</v>
      </c>
      <c r="R4374" s="19">
        <v>44557</v>
      </c>
      <c r="S4374" s="17" t="s">
        <v>3930</v>
      </c>
      <c r="T4374" s="8" t="str">
        <f t="shared" si="346"/>
        <v>VM+ HNI N0</v>
      </c>
      <c r="U4374" t="s">
        <v>11562</v>
      </c>
      <c r="Y4374" t="str">
        <f t="shared" si="347"/>
        <v>WINCOMHANOI</v>
      </c>
    </row>
    <row r="4375" spans="1:25" x14ac:dyDescent="0.2">
      <c r="A4375" t="s">
        <v>0</v>
      </c>
      <c r="B4375" t="s">
        <v>6625</v>
      </c>
      <c r="D4375" t="s">
        <v>42</v>
      </c>
      <c r="E4375" t="s">
        <v>3</v>
      </c>
      <c r="F4375" s="12">
        <v>5</v>
      </c>
      <c r="G4375" s="2">
        <v>438935</v>
      </c>
      <c r="H4375" t="s">
        <v>4</v>
      </c>
      <c r="J4375" t="s">
        <v>43</v>
      </c>
      <c r="K4375" s="9" t="str">
        <f t="shared" si="344"/>
        <v>Bắp bò muối gói 200g</v>
      </c>
      <c r="L4375" s="8" t="str">
        <f>VLOOKUP(K4375,'[1]Mã Misa'!$B$2:$D$74,2,0)</f>
        <v>Bắp bò muối 200g</v>
      </c>
      <c r="M4375" s="8" t="str">
        <f>VLOOKUP(L4375,'[1]Mã Misa'!$C$2:$D$74,2,0)</f>
        <v>BBM200</v>
      </c>
      <c r="N4375" s="2">
        <v>87787</v>
      </c>
      <c r="O4375" t="s">
        <v>6626</v>
      </c>
      <c r="P4375" s="8" t="str">
        <f t="shared" si="345"/>
        <v>0007451</v>
      </c>
      <c r="Q4375" s="8" t="e">
        <f t="shared" si="343"/>
        <v>#N/A</v>
      </c>
      <c r="R4375" s="19">
        <v>44557</v>
      </c>
      <c r="S4375" s="17" t="s">
        <v>6627</v>
      </c>
      <c r="T4375" s="8" t="str">
        <f t="shared" si="346"/>
        <v>VM+ CTO 40</v>
      </c>
      <c r="U4375" t="s">
        <v>12095</v>
      </c>
      <c r="Y4375" t="str">
        <f t="shared" si="347"/>
        <v>WINCOMCANTHO</v>
      </c>
    </row>
    <row r="4376" spans="1:25" x14ac:dyDescent="0.2">
      <c r="A4376" t="s">
        <v>0</v>
      </c>
      <c r="B4376" t="s">
        <v>6628</v>
      </c>
      <c r="D4376" t="s">
        <v>42</v>
      </c>
      <c r="E4376" t="s">
        <v>3</v>
      </c>
      <c r="F4376" s="12">
        <v>7</v>
      </c>
      <c r="G4376" s="2">
        <v>614509</v>
      </c>
      <c r="H4376" t="s">
        <v>4</v>
      </c>
      <c r="J4376" t="s">
        <v>43</v>
      </c>
      <c r="K4376" s="9" t="str">
        <f t="shared" si="344"/>
        <v>Bắp bò muối gói 200g</v>
      </c>
      <c r="L4376" s="8" t="str">
        <f>VLOOKUP(K4376,'[1]Mã Misa'!$B$2:$D$74,2,0)</f>
        <v>Bắp bò muối 200g</v>
      </c>
      <c r="M4376" s="8" t="str">
        <f>VLOOKUP(L4376,'[1]Mã Misa'!$C$2:$D$74,2,0)</f>
        <v>BBM200</v>
      </c>
      <c r="N4376" s="2">
        <v>87787</v>
      </c>
      <c r="O4376" t="s">
        <v>6629</v>
      </c>
      <c r="P4376" s="8" t="str">
        <f t="shared" si="345"/>
        <v>0165018</v>
      </c>
      <c r="Q4376" s="8" t="e">
        <f t="shared" si="343"/>
        <v>#N/A</v>
      </c>
      <c r="R4376" s="19">
        <v>44557</v>
      </c>
      <c r="S4376" s="17" t="s">
        <v>2400</v>
      </c>
      <c r="T4376" s="8" t="str">
        <f t="shared" si="346"/>
        <v>VM+ HNI 97</v>
      </c>
      <c r="U4376" t="s">
        <v>11185</v>
      </c>
      <c r="Y4376" t="str">
        <f t="shared" si="347"/>
        <v>WINCOMHANOI</v>
      </c>
    </row>
    <row r="4377" spans="1:25" x14ac:dyDescent="0.2">
      <c r="A4377" t="s">
        <v>0</v>
      </c>
      <c r="B4377" t="s">
        <v>6630</v>
      </c>
      <c r="D4377" t="s">
        <v>42</v>
      </c>
      <c r="E4377" t="s">
        <v>3</v>
      </c>
      <c r="F4377" s="12">
        <v>6</v>
      </c>
      <c r="G4377" s="2">
        <v>526722</v>
      </c>
      <c r="H4377" t="s">
        <v>4</v>
      </c>
      <c r="J4377" t="s">
        <v>43</v>
      </c>
      <c r="K4377" s="9" t="str">
        <f t="shared" si="344"/>
        <v>Bắp bò muối gói 200g</v>
      </c>
      <c r="L4377" s="8" t="str">
        <f>VLOOKUP(K4377,'[1]Mã Misa'!$B$2:$D$74,2,0)</f>
        <v>Bắp bò muối 200g</v>
      </c>
      <c r="M4377" s="8" t="str">
        <f>VLOOKUP(L4377,'[1]Mã Misa'!$C$2:$D$74,2,0)</f>
        <v>BBM200</v>
      </c>
      <c r="N4377" s="2">
        <v>87787</v>
      </c>
      <c r="O4377" t="s">
        <v>6631</v>
      </c>
      <c r="P4377" s="8" t="str">
        <f t="shared" si="345"/>
        <v>0021401</v>
      </c>
      <c r="Q4377" s="8" t="e">
        <f t="shared" si="343"/>
        <v>#N/A</v>
      </c>
      <c r="R4377" s="19">
        <v>44557</v>
      </c>
      <c r="S4377" s="17" t="s">
        <v>6632</v>
      </c>
      <c r="T4377" s="8" t="str">
        <f t="shared" si="346"/>
        <v>VM+ DNG Th</v>
      </c>
      <c r="U4377" t="s">
        <v>12096</v>
      </c>
      <c r="Y4377" t="str">
        <f t="shared" si="347"/>
        <v>WINCOMDANANG</v>
      </c>
    </row>
    <row r="4378" spans="1:25" x14ac:dyDescent="0.2">
      <c r="A4378" t="s">
        <v>0</v>
      </c>
      <c r="B4378" t="s">
        <v>6633</v>
      </c>
      <c r="D4378" t="s">
        <v>2</v>
      </c>
      <c r="E4378" t="s">
        <v>3</v>
      </c>
      <c r="F4378" s="12">
        <v>3</v>
      </c>
      <c r="G4378" s="2">
        <v>212850</v>
      </c>
      <c r="H4378" t="s">
        <v>4</v>
      </c>
      <c r="J4378" t="s">
        <v>5</v>
      </c>
      <c r="K4378" s="9" t="str">
        <f t="shared" si="344"/>
        <v>_Chả nướng 300g</v>
      </c>
      <c r="L4378" s="8" t="str">
        <f>VLOOKUP(K4378,'[1]Mã Misa'!$B$2:$D$74,2,0)</f>
        <v>Chả nướng 300g</v>
      </c>
      <c r="M4378" s="8" t="str">
        <f>VLOOKUP(L4378,'[1]Mã Misa'!$C$2:$D$74,2,0)</f>
        <v>CN300</v>
      </c>
      <c r="N4378" s="2">
        <v>70950</v>
      </c>
      <c r="O4378" t="s">
        <v>6634</v>
      </c>
      <c r="P4378" s="8" t="str">
        <f t="shared" si="345"/>
        <v>0003563</v>
      </c>
      <c r="Q4378" s="8" t="e">
        <f t="shared" si="343"/>
        <v>#N/A</v>
      </c>
      <c r="R4378" s="19">
        <v>44557</v>
      </c>
      <c r="S4378" s="17" t="s">
        <v>6635</v>
      </c>
      <c r="T4378" s="8" t="str">
        <f t="shared" si="346"/>
        <v>VM VCP AGG</v>
      </c>
      <c r="U4378" t="s">
        <v>12097</v>
      </c>
      <c r="Y4378" t="str">
        <f t="shared" si="347"/>
        <v>WINCOMANGIANG</v>
      </c>
    </row>
    <row r="4379" spans="1:25" x14ac:dyDescent="0.2">
      <c r="A4379" t="s">
        <v>0</v>
      </c>
      <c r="B4379" t="s">
        <v>6636</v>
      </c>
      <c r="D4379" t="s">
        <v>42</v>
      </c>
      <c r="E4379" t="s">
        <v>3</v>
      </c>
      <c r="F4379" s="12">
        <v>1</v>
      </c>
      <c r="G4379" s="2">
        <v>87787</v>
      </c>
      <c r="H4379" t="s">
        <v>4</v>
      </c>
      <c r="J4379" t="s">
        <v>43</v>
      </c>
      <c r="K4379" s="9" t="str">
        <f t="shared" si="344"/>
        <v>Bắp bò muối gói 200g</v>
      </c>
      <c r="L4379" s="8" t="str">
        <f>VLOOKUP(K4379,'[1]Mã Misa'!$B$2:$D$74,2,0)</f>
        <v>Bắp bò muối 200g</v>
      </c>
      <c r="M4379" s="8" t="str">
        <f>VLOOKUP(L4379,'[1]Mã Misa'!$C$2:$D$74,2,0)</f>
        <v>BBM200</v>
      </c>
      <c r="N4379" s="2">
        <v>87787</v>
      </c>
      <c r="O4379" t="s">
        <v>6637</v>
      </c>
      <c r="P4379" s="8" t="str">
        <f t="shared" si="345"/>
        <v>0003407</v>
      </c>
      <c r="Q4379" s="8" t="e">
        <f t="shared" si="343"/>
        <v>#N/A</v>
      </c>
      <c r="R4379" s="19">
        <v>44557</v>
      </c>
      <c r="S4379" s="17" t="s">
        <v>2695</v>
      </c>
      <c r="T4379" s="8" t="str">
        <f t="shared" si="346"/>
        <v>VM+ NAN 24</v>
      </c>
      <c r="U4379" t="s">
        <v>11265</v>
      </c>
      <c r="Y4379" t="str">
        <f t="shared" si="347"/>
        <v>WINCOMNGHEAN</v>
      </c>
    </row>
    <row r="4380" spans="1:25" x14ac:dyDescent="0.2">
      <c r="A4380" t="s">
        <v>0</v>
      </c>
      <c r="B4380" t="s">
        <v>6638</v>
      </c>
      <c r="D4380" t="s">
        <v>42</v>
      </c>
      <c r="E4380" t="s">
        <v>3</v>
      </c>
      <c r="F4380" s="12">
        <v>2</v>
      </c>
      <c r="G4380" s="2">
        <v>175574</v>
      </c>
      <c r="H4380" t="s">
        <v>4</v>
      </c>
      <c r="J4380" t="s">
        <v>43</v>
      </c>
      <c r="K4380" s="9" t="str">
        <f t="shared" si="344"/>
        <v>Bắp bò muối gói 200g</v>
      </c>
      <c r="L4380" s="8" t="str">
        <f>VLOOKUP(K4380,'[1]Mã Misa'!$B$2:$D$74,2,0)</f>
        <v>Bắp bò muối 200g</v>
      </c>
      <c r="M4380" s="8" t="str">
        <f>VLOOKUP(L4380,'[1]Mã Misa'!$C$2:$D$74,2,0)</f>
        <v>BBM200</v>
      </c>
      <c r="N4380" s="2">
        <v>87787</v>
      </c>
      <c r="O4380" t="s">
        <v>6639</v>
      </c>
      <c r="P4380" s="8" t="str">
        <f t="shared" si="345"/>
        <v>0165022</v>
      </c>
      <c r="Q4380" s="8" t="e">
        <f t="shared" si="343"/>
        <v>#N/A</v>
      </c>
      <c r="R4380" s="19">
        <v>44557</v>
      </c>
      <c r="S4380" s="17" t="s">
        <v>6640</v>
      </c>
      <c r="T4380" s="8" t="str">
        <f t="shared" si="346"/>
        <v>VM+ HNI Th</v>
      </c>
      <c r="U4380" t="s">
        <v>12098</v>
      </c>
      <c r="Y4380" t="str">
        <f t="shared" si="347"/>
        <v>WINCOMHANOI</v>
      </c>
    </row>
    <row r="4381" spans="1:25" x14ac:dyDescent="0.2">
      <c r="A4381" t="s">
        <v>0</v>
      </c>
      <c r="B4381" t="s">
        <v>6641</v>
      </c>
      <c r="D4381" t="s">
        <v>42</v>
      </c>
      <c r="E4381" t="s">
        <v>3</v>
      </c>
      <c r="F4381" s="12">
        <v>3</v>
      </c>
      <c r="G4381" s="2">
        <v>263361</v>
      </c>
      <c r="H4381" t="s">
        <v>4</v>
      </c>
      <c r="J4381" t="s">
        <v>43</v>
      </c>
      <c r="K4381" s="9" t="str">
        <f t="shared" si="344"/>
        <v>Bắp bò muối gói 200g</v>
      </c>
      <c r="L4381" s="8" t="str">
        <f>VLOOKUP(K4381,'[1]Mã Misa'!$B$2:$D$74,2,0)</f>
        <v>Bắp bò muối 200g</v>
      </c>
      <c r="M4381" s="8" t="str">
        <f>VLOOKUP(L4381,'[1]Mã Misa'!$C$2:$D$74,2,0)</f>
        <v>BBM200</v>
      </c>
      <c r="N4381" s="2">
        <v>87787</v>
      </c>
      <c r="O4381" t="s">
        <v>6642</v>
      </c>
      <c r="P4381" s="8" t="str">
        <f t="shared" si="345"/>
        <v>0165025</v>
      </c>
      <c r="Q4381" s="8" t="e">
        <f t="shared" si="343"/>
        <v>#N/A</v>
      </c>
      <c r="R4381" s="19">
        <v>44557</v>
      </c>
      <c r="S4381" s="17" t="s">
        <v>6643</v>
      </c>
      <c r="T4381" s="8" t="str">
        <f t="shared" si="346"/>
        <v>VM+ HNI 92</v>
      </c>
      <c r="U4381" t="s">
        <v>12099</v>
      </c>
      <c r="Y4381" t="str">
        <f t="shared" si="347"/>
        <v>WINCOMHANOI</v>
      </c>
    </row>
    <row r="4382" spans="1:25" x14ac:dyDescent="0.2">
      <c r="A4382" t="s">
        <v>0</v>
      </c>
      <c r="B4382" t="s">
        <v>6644</v>
      </c>
      <c r="D4382" t="s">
        <v>25</v>
      </c>
      <c r="E4382" t="s">
        <v>3</v>
      </c>
      <c r="F4382" s="12">
        <v>1</v>
      </c>
      <c r="G4382" s="2">
        <v>90750</v>
      </c>
      <c r="H4382" t="s">
        <v>4</v>
      </c>
      <c r="J4382" t="s">
        <v>26</v>
      </c>
      <c r="K4382" s="9" t="str">
        <f t="shared" si="344"/>
        <v>_Chân gà sốt cay 400g</v>
      </c>
      <c r="L4382" s="8" t="str">
        <f>VLOOKUP(K4382,'[1]Mã Misa'!$B$2:$D$74,2,0)</f>
        <v>Chân gà sốt cay 400g</v>
      </c>
      <c r="M4382" s="8" t="str">
        <f>VLOOKUP(L4382,'[1]Mã Misa'!$C$2:$D$74,2,0)</f>
        <v>CGSC400</v>
      </c>
      <c r="N4382" s="2">
        <v>90750</v>
      </c>
      <c r="O4382" t="s">
        <v>6645</v>
      </c>
      <c r="P4382" s="8" t="str">
        <f t="shared" si="345"/>
        <v>0012445</v>
      </c>
      <c r="Q4382" s="8" t="e">
        <f t="shared" si="343"/>
        <v>#N/A</v>
      </c>
      <c r="R4382" s="19">
        <v>44557</v>
      </c>
      <c r="S4382" s="17" t="s">
        <v>857</v>
      </c>
      <c r="T4382" s="8" t="str">
        <f t="shared" si="346"/>
        <v>VM+ HPG 37</v>
      </c>
      <c r="U4382" t="s">
        <v>10759</v>
      </c>
      <c r="Y4382" t="str">
        <f t="shared" si="347"/>
        <v>WINCOMHAIPHONG</v>
      </c>
    </row>
    <row r="4383" spans="1:25" x14ac:dyDescent="0.2">
      <c r="A4383" t="s">
        <v>0</v>
      </c>
      <c r="B4383" t="s">
        <v>6644</v>
      </c>
      <c r="D4383" t="s">
        <v>11</v>
      </c>
      <c r="E4383" t="s">
        <v>3</v>
      </c>
      <c r="F4383" s="12">
        <v>2</v>
      </c>
      <c r="G4383" s="2">
        <v>100364</v>
      </c>
      <c r="H4383" t="s">
        <v>4</v>
      </c>
      <c r="J4383" t="s">
        <v>12</v>
      </c>
      <c r="K4383" s="9" t="str">
        <f t="shared" si="344"/>
        <v>Giò tai lưỡi xào gói 250g</v>
      </c>
      <c r="L4383" s="8" t="str">
        <f>VLOOKUP(K4383,'[1]Mã Misa'!$B$2:$D$74,2,0)</f>
        <v>Giò Tai Lưỡi Xào 250g</v>
      </c>
      <c r="M4383" s="8" t="str">
        <f>VLOOKUP(L4383,'[1]Mã Misa'!$C$2:$D$74,2,0)</f>
        <v>GTLX250G</v>
      </c>
      <c r="N4383" s="2">
        <v>50182</v>
      </c>
      <c r="O4383" t="s">
        <v>6645</v>
      </c>
      <c r="P4383" s="8" t="str">
        <f t="shared" si="345"/>
        <v>0012445</v>
      </c>
      <c r="Q4383" s="8" t="e">
        <f t="shared" si="343"/>
        <v>#N/A</v>
      </c>
      <c r="R4383" s="19">
        <v>44557</v>
      </c>
      <c r="S4383" s="17" t="s">
        <v>857</v>
      </c>
      <c r="T4383" s="8" t="str">
        <f t="shared" si="346"/>
        <v>VM+ HPG 37</v>
      </c>
      <c r="U4383" t="s">
        <v>10759</v>
      </c>
      <c r="Y4383" t="str">
        <f t="shared" si="347"/>
        <v>WINCOMHAIPHONG</v>
      </c>
    </row>
    <row r="4384" spans="1:25" x14ac:dyDescent="0.2">
      <c r="A4384" t="s">
        <v>0</v>
      </c>
      <c r="B4384" t="s">
        <v>6646</v>
      </c>
      <c r="D4384" t="s">
        <v>42</v>
      </c>
      <c r="E4384" t="s">
        <v>3</v>
      </c>
      <c r="F4384" s="12">
        <v>2</v>
      </c>
      <c r="G4384" s="2">
        <v>175574</v>
      </c>
      <c r="H4384" t="s">
        <v>4</v>
      </c>
      <c r="J4384" t="s">
        <v>43</v>
      </c>
      <c r="K4384" s="9" t="str">
        <f t="shared" si="344"/>
        <v>Bắp bò muối gói 200g</v>
      </c>
      <c r="L4384" s="8" t="str">
        <f>VLOOKUP(K4384,'[1]Mã Misa'!$B$2:$D$74,2,0)</f>
        <v>Bắp bò muối 200g</v>
      </c>
      <c r="M4384" s="8" t="str">
        <f>VLOOKUP(L4384,'[1]Mã Misa'!$C$2:$D$74,2,0)</f>
        <v>BBM200</v>
      </c>
      <c r="N4384" s="2">
        <v>87787</v>
      </c>
      <c r="O4384" t="s">
        <v>6647</v>
      </c>
      <c r="P4384" s="8" t="str">
        <f t="shared" si="345"/>
        <v>0165026</v>
      </c>
      <c r="Q4384" s="8" t="e">
        <f t="shared" si="343"/>
        <v>#N/A</v>
      </c>
      <c r="R4384" s="19">
        <v>44557</v>
      </c>
      <c r="S4384" s="17" t="s">
        <v>1844</v>
      </c>
      <c r="T4384" s="8" t="str">
        <f t="shared" si="346"/>
        <v>VM+ HNI Th</v>
      </c>
      <c r="U4384" t="s">
        <v>11038</v>
      </c>
      <c r="Y4384" t="str">
        <f t="shared" si="347"/>
        <v>WINCOMHANOI</v>
      </c>
    </row>
    <row r="4385" spans="1:25" x14ac:dyDescent="0.2">
      <c r="A4385" t="s">
        <v>0</v>
      </c>
      <c r="B4385" t="s">
        <v>6648</v>
      </c>
      <c r="D4385" t="s">
        <v>42</v>
      </c>
      <c r="E4385" t="s">
        <v>3</v>
      </c>
      <c r="F4385" s="12">
        <v>7</v>
      </c>
      <c r="G4385" s="2">
        <v>614509</v>
      </c>
      <c r="H4385" t="s">
        <v>4</v>
      </c>
      <c r="J4385" t="s">
        <v>43</v>
      </c>
      <c r="K4385" s="9" t="str">
        <f t="shared" si="344"/>
        <v>Bắp bò muối gói 200g</v>
      </c>
      <c r="L4385" s="8" t="str">
        <f>VLOOKUP(K4385,'[1]Mã Misa'!$B$2:$D$74,2,0)</f>
        <v>Bắp bò muối 200g</v>
      </c>
      <c r="M4385" s="8" t="str">
        <f>VLOOKUP(L4385,'[1]Mã Misa'!$C$2:$D$74,2,0)</f>
        <v>BBM200</v>
      </c>
      <c r="N4385" s="2">
        <v>87787</v>
      </c>
      <c r="O4385" t="s">
        <v>6649</v>
      </c>
      <c r="P4385" s="8" t="str">
        <f t="shared" si="345"/>
        <v>0165027</v>
      </c>
      <c r="Q4385" s="8" t="e">
        <f t="shared" si="343"/>
        <v>#N/A</v>
      </c>
      <c r="R4385" s="19">
        <v>44557</v>
      </c>
      <c r="S4385" s="17" t="s">
        <v>6650</v>
      </c>
      <c r="T4385" s="8" t="str">
        <f t="shared" si="346"/>
        <v>VM+ HNI Lô</v>
      </c>
      <c r="U4385" t="s">
        <v>12100</v>
      </c>
      <c r="Y4385" t="str">
        <f t="shared" si="347"/>
        <v>WINCOMHANOI</v>
      </c>
    </row>
    <row r="4386" spans="1:25" x14ac:dyDescent="0.2">
      <c r="A4386" t="s">
        <v>0</v>
      </c>
      <c r="B4386" t="s">
        <v>6651</v>
      </c>
      <c r="D4386" t="s">
        <v>42</v>
      </c>
      <c r="E4386" t="s">
        <v>3</v>
      </c>
      <c r="F4386" s="12">
        <v>6</v>
      </c>
      <c r="G4386" s="2">
        <v>526722</v>
      </c>
      <c r="H4386" t="s">
        <v>4</v>
      </c>
      <c r="J4386" t="s">
        <v>43</v>
      </c>
      <c r="K4386" s="9" t="str">
        <f t="shared" si="344"/>
        <v>Bắp bò muối gói 200g</v>
      </c>
      <c r="L4386" s="8" t="str">
        <f>VLOOKUP(K4386,'[1]Mã Misa'!$B$2:$D$74,2,0)</f>
        <v>Bắp bò muối 200g</v>
      </c>
      <c r="M4386" s="8" t="str">
        <f>VLOOKUP(L4386,'[1]Mã Misa'!$C$2:$D$74,2,0)</f>
        <v>BBM200</v>
      </c>
      <c r="N4386" s="2">
        <v>87787</v>
      </c>
      <c r="O4386" t="s">
        <v>6652</v>
      </c>
      <c r="P4386" s="8" t="str">
        <f t="shared" si="345"/>
        <v>0165028</v>
      </c>
      <c r="Q4386" s="8" t="e">
        <f t="shared" si="343"/>
        <v>#N/A</v>
      </c>
      <c r="R4386" s="19">
        <v>44557</v>
      </c>
      <c r="S4386" s="17" t="s">
        <v>6653</v>
      </c>
      <c r="T4386" s="8" t="str">
        <f t="shared" si="346"/>
        <v>VM+ HNI Số</v>
      </c>
      <c r="U4386" t="s">
        <v>12101</v>
      </c>
      <c r="Y4386" t="str">
        <f t="shared" si="347"/>
        <v>WINCOMHANOI</v>
      </c>
    </row>
    <row r="4387" spans="1:25" x14ac:dyDescent="0.2">
      <c r="A4387" t="s">
        <v>0</v>
      </c>
      <c r="B4387" t="s">
        <v>6654</v>
      </c>
      <c r="D4387" t="s">
        <v>40</v>
      </c>
      <c r="E4387" t="s">
        <v>3</v>
      </c>
      <c r="F4387" s="12">
        <v>4</v>
      </c>
      <c r="G4387" s="2">
        <v>237600</v>
      </c>
      <c r="H4387" t="s">
        <v>4</v>
      </c>
      <c r="J4387" t="s">
        <v>41</v>
      </c>
      <c r="K4387" s="9" t="str">
        <f t="shared" si="344"/>
        <v>_Giò lụa 250g</v>
      </c>
      <c r="L4387" s="8" t="str">
        <f>VLOOKUP(K4387,'[1]Mã Misa'!$B$2:$D$74,2,0)</f>
        <v>Giò lụa 250g</v>
      </c>
      <c r="M4387" s="8" t="str">
        <f>VLOOKUP(L4387,'[1]Mã Misa'!$C$2:$D$74,2,0)</f>
        <v>GL250</v>
      </c>
      <c r="N4387" s="2">
        <v>59400</v>
      </c>
      <c r="O4387" t="s">
        <v>6655</v>
      </c>
      <c r="P4387" s="8" t="str">
        <f t="shared" si="345"/>
        <v>0165035</v>
      </c>
      <c r="Q4387" s="8" t="e">
        <f t="shared" si="343"/>
        <v>#N/A</v>
      </c>
      <c r="R4387" s="19">
        <v>44557</v>
      </c>
      <c r="S4387" s="17" t="s">
        <v>6656</v>
      </c>
      <c r="T4387" s="8" t="str">
        <f t="shared" si="346"/>
        <v>VM+ HNI T1</v>
      </c>
      <c r="U4387" t="s">
        <v>12102</v>
      </c>
      <c r="Y4387" t="str">
        <f t="shared" si="347"/>
        <v>WINCOMHANOI</v>
      </c>
    </row>
    <row r="4388" spans="1:25" x14ac:dyDescent="0.2">
      <c r="A4388" t="s">
        <v>0</v>
      </c>
      <c r="B4388" t="s">
        <v>6657</v>
      </c>
      <c r="D4388" t="s">
        <v>15</v>
      </c>
      <c r="E4388" t="s">
        <v>3</v>
      </c>
      <c r="F4388" s="12">
        <v>5</v>
      </c>
      <c r="G4388" s="2">
        <v>230000</v>
      </c>
      <c r="H4388" t="s">
        <v>4</v>
      </c>
      <c r="J4388" t="s">
        <v>16</v>
      </c>
      <c r="K4388" s="9" t="str">
        <f t="shared" si="344"/>
        <v>Mộc nấm hương gói 250g</v>
      </c>
      <c r="L4388" s="8" t="str">
        <f>VLOOKUP(K4388,'[1]Mã Misa'!$B$2:$D$74,2,0)</f>
        <v>Mộc Nấm Hương 250g</v>
      </c>
      <c r="M4388" s="8" t="str">
        <f>VLOOKUP(L4388,'[1]Mã Misa'!$C$2:$D$74,2,0)</f>
        <v>MNH250</v>
      </c>
      <c r="N4388" s="2">
        <v>46000</v>
      </c>
      <c r="O4388" t="s">
        <v>6658</v>
      </c>
      <c r="P4388" s="8" t="str">
        <f t="shared" si="345"/>
        <v>0165036</v>
      </c>
      <c r="Q4388" s="8" t="e">
        <f t="shared" si="343"/>
        <v>#N/A</v>
      </c>
      <c r="R4388" s="19">
        <v>44557</v>
      </c>
      <c r="S4388" s="17" t="s">
        <v>1769</v>
      </c>
      <c r="T4388" s="8" t="str">
        <f t="shared" si="346"/>
        <v>VM+ HNI Xó</v>
      </c>
      <c r="U4388" t="s">
        <v>11019</v>
      </c>
      <c r="Y4388" t="str">
        <f t="shared" si="347"/>
        <v>WINCOMHANOI</v>
      </c>
    </row>
    <row r="4389" spans="1:25" x14ac:dyDescent="0.2">
      <c r="A4389" t="s">
        <v>0</v>
      </c>
      <c r="B4389" t="s">
        <v>6659</v>
      </c>
      <c r="D4389" t="s">
        <v>42</v>
      </c>
      <c r="E4389" t="s">
        <v>3</v>
      </c>
      <c r="F4389" s="12">
        <v>9</v>
      </c>
      <c r="G4389" s="2">
        <v>790083</v>
      </c>
      <c r="H4389" t="s">
        <v>4</v>
      </c>
      <c r="J4389" t="s">
        <v>43</v>
      </c>
      <c r="K4389" s="9" t="str">
        <f t="shared" si="344"/>
        <v>Bắp bò muối gói 200g</v>
      </c>
      <c r="L4389" s="8" t="str">
        <f>VLOOKUP(K4389,'[1]Mã Misa'!$B$2:$D$74,2,0)</f>
        <v>Bắp bò muối 200g</v>
      </c>
      <c r="M4389" s="8" t="str">
        <f>VLOOKUP(L4389,'[1]Mã Misa'!$C$2:$D$74,2,0)</f>
        <v>BBM200</v>
      </c>
      <c r="N4389" s="2">
        <v>87787</v>
      </c>
      <c r="O4389" t="s">
        <v>6660</v>
      </c>
      <c r="P4389" s="8" t="str">
        <f t="shared" si="345"/>
        <v>0003535</v>
      </c>
      <c r="Q4389" s="8" t="e">
        <f t="shared" si="343"/>
        <v>#N/A</v>
      </c>
      <c r="R4389" s="19">
        <v>44557</v>
      </c>
      <c r="S4389" s="17" t="s">
        <v>6661</v>
      </c>
      <c r="T4389" s="8" t="str">
        <f t="shared" si="346"/>
        <v>VM+ VTU 07</v>
      </c>
      <c r="U4389" t="s">
        <v>12103</v>
      </c>
      <c r="Y4389" t="str">
        <f t="shared" si="347"/>
        <v>WINCOMVUNGTAU</v>
      </c>
    </row>
    <row r="4390" spans="1:25" x14ac:dyDescent="0.2">
      <c r="A4390" t="s">
        <v>0</v>
      </c>
      <c r="B4390" t="s">
        <v>6662</v>
      </c>
      <c r="D4390" t="s">
        <v>42</v>
      </c>
      <c r="E4390" t="s">
        <v>3</v>
      </c>
      <c r="F4390" s="12">
        <v>6</v>
      </c>
      <c r="G4390" s="2">
        <v>526722</v>
      </c>
      <c r="H4390" t="s">
        <v>4</v>
      </c>
      <c r="J4390" t="s">
        <v>43</v>
      </c>
      <c r="K4390" s="9" t="str">
        <f t="shared" si="344"/>
        <v>Bắp bò muối gói 200g</v>
      </c>
      <c r="L4390" s="8" t="str">
        <f>VLOOKUP(K4390,'[1]Mã Misa'!$B$2:$D$74,2,0)</f>
        <v>Bắp bò muối 200g</v>
      </c>
      <c r="M4390" s="8" t="str">
        <f>VLOOKUP(L4390,'[1]Mã Misa'!$C$2:$D$74,2,0)</f>
        <v>BBM200</v>
      </c>
      <c r="N4390" s="2">
        <v>87787</v>
      </c>
      <c r="O4390" t="s">
        <v>6663</v>
      </c>
      <c r="P4390" s="8" t="str">
        <f t="shared" si="345"/>
        <v>0003311</v>
      </c>
      <c r="Q4390" s="8" t="e">
        <f t="shared" si="343"/>
        <v>#N/A</v>
      </c>
      <c r="R4390" s="19">
        <v>44557</v>
      </c>
      <c r="S4390" s="17" t="s">
        <v>6664</v>
      </c>
      <c r="T4390" s="8" t="str">
        <f t="shared" si="346"/>
        <v>VM+ BDG 19</v>
      </c>
      <c r="U4390" t="s">
        <v>12104</v>
      </c>
      <c r="Y4390" t="str">
        <f t="shared" si="347"/>
        <v>WINCOMBINHDUONG</v>
      </c>
    </row>
    <row r="4391" spans="1:25" x14ac:dyDescent="0.2">
      <c r="A4391" t="s">
        <v>0</v>
      </c>
      <c r="B4391" t="s">
        <v>6665</v>
      </c>
      <c r="D4391" t="s">
        <v>42</v>
      </c>
      <c r="E4391" t="s">
        <v>3</v>
      </c>
      <c r="F4391" s="12">
        <v>5</v>
      </c>
      <c r="G4391" s="2">
        <v>438935</v>
      </c>
      <c r="H4391" t="s">
        <v>4</v>
      </c>
      <c r="J4391" t="s">
        <v>43</v>
      </c>
      <c r="K4391" s="9" t="str">
        <f t="shared" si="344"/>
        <v>Bắp bò muối gói 200g</v>
      </c>
      <c r="L4391" s="8" t="str">
        <f>VLOOKUP(K4391,'[1]Mã Misa'!$B$2:$D$74,2,0)</f>
        <v>Bắp bò muối 200g</v>
      </c>
      <c r="M4391" s="8" t="str">
        <f>VLOOKUP(L4391,'[1]Mã Misa'!$C$2:$D$74,2,0)</f>
        <v>BBM200</v>
      </c>
      <c r="N4391" s="2">
        <v>87787</v>
      </c>
      <c r="O4391" t="s">
        <v>6666</v>
      </c>
      <c r="P4391" s="8" t="str">
        <f t="shared" si="345"/>
        <v>0165037</v>
      </c>
      <c r="Q4391" s="8" t="e">
        <f t="shared" si="343"/>
        <v>#N/A</v>
      </c>
      <c r="R4391" s="19">
        <v>44557</v>
      </c>
      <c r="S4391" s="17" t="s">
        <v>6667</v>
      </c>
      <c r="T4391" s="8" t="str">
        <f t="shared" si="346"/>
        <v>VM+ HNI 10</v>
      </c>
      <c r="U4391" t="s">
        <v>12105</v>
      </c>
      <c r="Y4391" t="str">
        <f t="shared" si="347"/>
        <v>WINCOMHANOI</v>
      </c>
    </row>
    <row r="4392" spans="1:25" x14ac:dyDescent="0.2">
      <c r="A4392" t="s">
        <v>0</v>
      </c>
      <c r="B4392" t="s">
        <v>6668</v>
      </c>
      <c r="D4392" t="s">
        <v>8</v>
      </c>
      <c r="E4392" t="s">
        <v>3</v>
      </c>
      <c r="F4392" s="12">
        <v>2</v>
      </c>
      <c r="G4392" s="2">
        <v>210800</v>
      </c>
      <c r="H4392" t="s">
        <v>4</v>
      </c>
      <c r="J4392" t="s">
        <v>9</v>
      </c>
      <c r="K4392" s="9" t="str">
        <f t="shared" si="344"/>
        <v>_Đùi gà sốt cay 500g</v>
      </c>
      <c r="L4392" s="8" t="str">
        <f>VLOOKUP(K4392,'[1]Mã Misa'!$B$2:$D$74,2,0)</f>
        <v>Đùi gà sốt cay 500g</v>
      </c>
      <c r="M4392" s="8" t="str">
        <f>VLOOKUP(L4392,'[1]Mã Misa'!$C$2:$D$74,2,0)</f>
        <v>DGSC500</v>
      </c>
      <c r="N4392" s="2">
        <v>105400</v>
      </c>
      <c r="O4392" t="s">
        <v>6669</v>
      </c>
      <c r="P4392" s="8" t="str">
        <f t="shared" si="345"/>
        <v>0048918</v>
      </c>
      <c r="Q4392" s="8" t="e">
        <f t="shared" si="343"/>
        <v>#N/A</v>
      </c>
      <c r="R4392" s="19">
        <v>44557</v>
      </c>
      <c r="S4392" s="17" t="s">
        <v>6442</v>
      </c>
      <c r="T4392" s="8" t="str">
        <f t="shared" si="346"/>
        <v>VM+ HCM 56</v>
      </c>
      <c r="U4392" t="s">
        <v>12060</v>
      </c>
      <c r="Y4392" t="str">
        <f t="shared" si="347"/>
        <v>WINCOMHOCHIMINH</v>
      </c>
    </row>
    <row r="4393" spans="1:25" x14ac:dyDescent="0.2">
      <c r="A4393" t="s">
        <v>0</v>
      </c>
      <c r="B4393" t="s">
        <v>6668</v>
      </c>
      <c r="D4393" t="s">
        <v>2</v>
      </c>
      <c r="E4393" t="s">
        <v>3</v>
      </c>
      <c r="F4393" s="12">
        <v>6</v>
      </c>
      <c r="G4393" s="2">
        <v>425700</v>
      </c>
      <c r="H4393" t="s">
        <v>4</v>
      </c>
      <c r="J4393" t="s">
        <v>5</v>
      </c>
      <c r="K4393" s="9" t="str">
        <f t="shared" si="344"/>
        <v>_Chả nướng 300g</v>
      </c>
      <c r="L4393" s="8" t="str">
        <f>VLOOKUP(K4393,'[1]Mã Misa'!$B$2:$D$74,2,0)</f>
        <v>Chả nướng 300g</v>
      </c>
      <c r="M4393" s="8" t="str">
        <f>VLOOKUP(L4393,'[1]Mã Misa'!$C$2:$D$74,2,0)</f>
        <v>CN300</v>
      </c>
      <c r="N4393" s="2">
        <v>70950</v>
      </c>
      <c r="O4393" t="s">
        <v>6669</v>
      </c>
      <c r="P4393" s="8" t="str">
        <f t="shared" si="345"/>
        <v>0048918</v>
      </c>
      <c r="Q4393" s="8" t="e">
        <f t="shared" si="343"/>
        <v>#N/A</v>
      </c>
      <c r="R4393" s="19">
        <v>44557</v>
      </c>
      <c r="S4393" s="17" t="s">
        <v>6442</v>
      </c>
      <c r="T4393" s="8" t="str">
        <f t="shared" si="346"/>
        <v>VM+ HCM 56</v>
      </c>
      <c r="U4393" t="s">
        <v>12060</v>
      </c>
      <c r="Y4393" t="str">
        <f t="shared" si="347"/>
        <v>WINCOMHOCHIMINH</v>
      </c>
    </row>
    <row r="4394" spans="1:25" x14ac:dyDescent="0.2">
      <c r="A4394" t="s">
        <v>0</v>
      </c>
      <c r="B4394" t="s">
        <v>6668</v>
      </c>
      <c r="D4394" t="s">
        <v>15</v>
      </c>
      <c r="E4394" t="s">
        <v>3</v>
      </c>
      <c r="F4394" s="12">
        <v>3</v>
      </c>
      <c r="G4394" s="2">
        <v>138000</v>
      </c>
      <c r="H4394" t="s">
        <v>4</v>
      </c>
      <c r="J4394" t="s">
        <v>16</v>
      </c>
      <c r="K4394" s="9" t="str">
        <f t="shared" si="344"/>
        <v>Mộc nấm hương gói 250g</v>
      </c>
      <c r="L4394" s="8" t="str">
        <f>VLOOKUP(K4394,'[1]Mã Misa'!$B$2:$D$74,2,0)</f>
        <v>Mộc Nấm Hương 250g</v>
      </c>
      <c r="M4394" s="8" t="str">
        <f>VLOOKUP(L4394,'[1]Mã Misa'!$C$2:$D$74,2,0)</f>
        <v>MNH250</v>
      </c>
      <c r="N4394" s="2">
        <v>46000</v>
      </c>
      <c r="O4394" t="s">
        <v>6669</v>
      </c>
      <c r="P4394" s="8" t="str">
        <f t="shared" si="345"/>
        <v>0048918</v>
      </c>
      <c r="Q4394" s="8" t="e">
        <f t="shared" si="343"/>
        <v>#N/A</v>
      </c>
      <c r="R4394" s="19">
        <v>44557</v>
      </c>
      <c r="S4394" s="17" t="s">
        <v>6442</v>
      </c>
      <c r="T4394" s="8" t="str">
        <f t="shared" si="346"/>
        <v>VM+ HCM 56</v>
      </c>
      <c r="U4394" t="s">
        <v>12060</v>
      </c>
      <c r="Y4394" t="str">
        <f t="shared" si="347"/>
        <v>WINCOMHOCHIMINH</v>
      </c>
    </row>
    <row r="4395" spans="1:25" x14ac:dyDescent="0.2">
      <c r="A4395" t="s">
        <v>0</v>
      </c>
      <c r="B4395" t="s">
        <v>6668</v>
      </c>
      <c r="D4395" t="s">
        <v>21</v>
      </c>
      <c r="E4395" t="s">
        <v>3</v>
      </c>
      <c r="F4395" s="12">
        <v>1</v>
      </c>
      <c r="G4395" s="2">
        <v>74250</v>
      </c>
      <c r="H4395" t="s">
        <v>4</v>
      </c>
      <c r="J4395" t="s">
        <v>22</v>
      </c>
      <c r="K4395" s="9" t="str">
        <f t="shared" si="344"/>
        <v>_Chả cốm 300g</v>
      </c>
      <c r="L4395" s="8" t="str">
        <f>VLOOKUP(K4395,'[1]Mã Misa'!$B$2:$D$74,2,0)</f>
        <v>Chả cốm 300g</v>
      </c>
      <c r="M4395" s="8" t="str">
        <f>VLOOKUP(L4395,'[1]Mã Misa'!$C$2:$D$74,2,0)</f>
        <v>CC300</v>
      </c>
      <c r="N4395" s="2">
        <v>74250</v>
      </c>
      <c r="O4395" t="s">
        <v>6669</v>
      </c>
      <c r="P4395" s="8" t="str">
        <f t="shared" si="345"/>
        <v>0048918</v>
      </c>
      <c r="Q4395" s="8" t="e">
        <f t="shared" si="343"/>
        <v>#N/A</v>
      </c>
      <c r="R4395" s="19">
        <v>44557</v>
      </c>
      <c r="S4395" s="17" t="s">
        <v>6442</v>
      </c>
      <c r="T4395" s="8" t="str">
        <f t="shared" si="346"/>
        <v>VM+ HCM 56</v>
      </c>
      <c r="U4395" t="s">
        <v>12060</v>
      </c>
      <c r="Y4395" t="str">
        <f t="shared" si="347"/>
        <v>WINCOMHOCHIMINH</v>
      </c>
    </row>
    <row r="4396" spans="1:25" x14ac:dyDescent="0.2">
      <c r="A4396" t="s">
        <v>0</v>
      </c>
      <c r="B4396" t="s">
        <v>6670</v>
      </c>
      <c r="D4396" t="s">
        <v>42</v>
      </c>
      <c r="E4396" t="s">
        <v>3</v>
      </c>
      <c r="F4396" s="12">
        <v>1</v>
      </c>
      <c r="G4396" s="2">
        <v>87787</v>
      </c>
      <c r="H4396" t="s">
        <v>4</v>
      </c>
      <c r="J4396" t="s">
        <v>43</v>
      </c>
      <c r="K4396" s="9" t="str">
        <f t="shared" si="344"/>
        <v>Bắp bò muối gói 200g</v>
      </c>
      <c r="L4396" s="8" t="str">
        <f>VLOOKUP(K4396,'[1]Mã Misa'!$B$2:$D$74,2,0)</f>
        <v>Bắp bò muối 200g</v>
      </c>
      <c r="M4396" s="8" t="str">
        <f>VLOOKUP(L4396,'[1]Mã Misa'!$C$2:$D$74,2,0)</f>
        <v>BBM200</v>
      </c>
      <c r="N4396" s="2">
        <v>87787</v>
      </c>
      <c r="O4396" t="s">
        <v>6671</v>
      </c>
      <c r="P4396" s="8" t="str">
        <f t="shared" si="345"/>
        <v>0006065</v>
      </c>
      <c r="Q4396" s="8" t="e">
        <f t="shared" si="343"/>
        <v>#N/A</v>
      </c>
      <c r="R4396" s="19">
        <v>44557</v>
      </c>
      <c r="S4396" s="17" t="s">
        <v>6672</v>
      </c>
      <c r="T4396" s="8" t="str">
        <f t="shared" si="346"/>
        <v>VM+ THA 36</v>
      </c>
      <c r="U4396" t="s">
        <v>12106</v>
      </c>
      <c r="Y4396" t="str">
        <f t="shared" si="347"/>
        <v>WINCOMTHANHHOA</v>
      </c>
    </row>
    <row r="4397" spans="1:25" x14ac:dyDescent="0.2">
      <c r="A4397" t="s">
        <v>0</v>
      </c>
      <c r="B4397" t="s">
        <v>6673</v>
      </c>
      <c r="D4397" t="s">
        <v>15</v>
      </c>
      <c r="E4397" t="s">
        <v>3</v>
      </c>
      <c r="F4397" s="12">
        <v>1</v>
      </c>
      <c r="G4397" s="2">
        <v>46000</v>
      </c>
      <c r="H4397" t="s">
        <v>4</v>
      </c>
      <c r="J4397" t="s">
        <v>16</v>
      </c>
      <c r="K4397" s="9" t="str">
        <f t="shared" si="344"/>
        <v>Mộc nấm hương gói 250g</v>
      </c>
      <c r="L4397" s="8" t="str">
        <f>VLOOKUP(K4397,'[1]Mã Misa'!$B$2:$D$74,2,0)</f>
        <v>Mộc Nấm Hương 250g</v>
      </c>
      <c r="M4397" s="8" t="str">
        <f>VLOOKUP(L4397,'[1]Mã Misa'!$C$2:$D$74,2,0)</f>
        <v>MNH250</v>
      </c>
      <c r="N4397" s="2">
        <v>46000</v>
      </c>
      <c r="O4397" t="s">
        <v>6674</v>
      </c>
      <c r="P4397" s="8" t="str">
        <f t="shared" si="345"/>
        <v>0165038</v>
      </c>
      <c r="Q4397" s="8" t="e">
        <f t="shared" si="343"/>
        <v>#N/A</v>
      </c>
      <c r="R4397" s="19">
        <v>44557</v>
      </c>
      <c r="S4397" s="17" t="s">
        <v>6675</v>
      </c>
      <c r="T4397" s="8" t="str">
        <f t="shared" si="346"/>
        <v>VM+ HNI 67</v>
      </c>
      <c r="U4397" t="s">
        <v>12107</v>
      </c>
      <c r="Y4397" t="str">
        <f t="shared" si="347"/>
        <v>WINCOMHANOI</v>
      </c>
    </row>
    <row r="4398" spans="1:25" x14ac:dyDescent="0.2">
      <c r="A4398" t="s">
        <v>0</v>
      </c>
      <c r="B4398" t="s">
        <v>6676</v>
      </c>
      <c r="D4398" t="s">
        <v>42</v>
      </c>
      <c r="E4398" t="s">
        <v>3</v>
      </c>
      <c r="F4398" s="12">
        <v>1</v>
      </c>
      <c r="G4398" s="2">
        <v>87787</v>
      </c>
      <c r="H4398" t="s">
        <v>4</v>
      </c>
      <c r="J4398" t="s">
        <v>43</v>
      </c>
      <c r="K4398" s="9" t="str">
        <f t="shared" si="344"/>
        <v>Bắp bò muối gói 200g</v>
      </c>
      <c r="L4398" s="8" t="str">
        <f>VLOOKUP(K4398,'[1]Mã Misa'!$B$2:$D$74,2,0)</f>
        <v>Bắp bò muối 200g</v>
      </c>
      <c r="M4398" s="8" t="str">
        <f>VLOOKUP(L4398,'[1]Mã Misa'!$C$2:$D$74,2,0)</f>
        <v>BBM200</v>
      </c>
      <c r="N4398" s="2">
        <v>87787</v>
      </c>
      <c r="O4398" t="s">
        <v>6677</v>
      </c>
      <c r="P4398" s="8" t="str">
        <f t="shared" si="345"/>
        <v>0048919</v>
      </c>
      <c r="Q4398" s="8" t="e">
        <f t="shared" si="343"/>
        <v>#N/A</v>
      </c>
      <c r="R4398" s="19">
        <v>44557</v>
      </c>
      <c r="S4398" s="17" t="s">
        <v>6678</v>
      </c>
      <c r="T4398" s="8" t="str">
        <f t="shared" si="346"/>
        <v>VM+ HCM 23</v>
      </c>
      <c r="U4398" t="s">
        <v>12108</v>
      </c>
      <c r="Y4398" t="str">
        <f t="shared" si="347"/>
        <v>WINCOMHOCHIMINH</v>
      </c>
    </row>
    <row r="4399" spans="1:25" x14ac:dyDescent="0.2">
      <c r="A4399" t="s">
        <v>0</v>
      </c>
      <c r="B4399" t="s">
        <v>6679</v>
      </c>
      <c r="D4399" t="s">
        <v>42</v>
      </c>
      <c r="E4399" t="s">
        <v>3</v>
      </c>
      <c r="F4399" s="12">
        <v>18</v>
      </c>
      <c r="G4399" s="2">
        <v>1580166</v>
      </c>
      <c r="H4399" t="s">
        <v>4</v>
      </c>
      <c r="J4399" t="s">
        <v>43</v>
      </c>
      <c r="K4399" s="9" t="str">
        <f t="shared" si="344"/>
        <v>Bắp bò muối gói 200g</v>
      </c>
      <c r="L4399" s="8" t="str">
        <f>VLOOKUP(K4399,'[1]Mã Misa'!$B$2:$D$74,2,0)</f>
        <v>Bắp bò muối 200g</v>
      </c>
      <c r="M4399" s="8" t="str">
        <f>VLOOKUP(L4399,'[1]Mã Misa'!$C$2:$D$74,2,0)</f>
        <v>BBM200</v>
      </c>
      <c r="N4399" s="2">
        <v>87787</v>
      </c>
      <c r="O4399" t="s">
        <v>6680</v>
      </c>
      <c r="P4399" s="8" t="str">
        <f t="shared" si="345"/>
        <v>0048921</v>
      </c>
      <c r="Q4399" s="8" t="e">
        <f t="shared" si="343"/>
        <v>#N/A</v>
      </c>
      <c r="R4399" s="19">
        <v>44557</v>
      </c>
      <c r="S4399" s="17" t="s">
        <v>6681</v>
      </c>
      <c r="T4399" s="8" t="str">
        <f t="shared" si="346"/>
        <v>VM+ HCM TS</v>
      </c>
      <c r="U4399" t="s">
        <v>12109</v>
      </c>
      <c r="Y4399" t="str">
        <f t="shared" si="347"/>
        <v>WINCOMHOCHIMINH</v>
      </c>
    </row>
    <row r="4400" spans="1:25" x14ac:dyDescent="0.2">
      <c r="A4400" t="s">
        <v>0</v>
      </c>
      <c r="B4400" t="s">
        <v>6679</v>
      </c>
      <c r="D4400" t="s">
        <v>121</v>
      </c>
      <c r="E4400" t="s">
        <v>3</v>
      </c>
      <c r="F4400" s="12">
        <v>3</v>
      </c>
      <c r="G4400" s="2">
        <v>220293</v>
      </c>
      <c r="H4400" t="s">
        <v>4</v>
      </c>
      <c r="J4400" t="s">
        <v>122</v>
      </c>
      <c r="K4400" s="9" t="str">
        <f t="shared" si="344"/>
        <v>Chân giò heo muối gói 300g</v>
      </c>
      <c r="L4400" s="8" t="str">
        <f>VLOOKUP(K4400,'[1]Mã Misa'!$B$2:$D$74,2,0)</f>
        <v>Chân giò heo muối 300g</v>
      </c>
      <c r="M4400" s="8" t="str">
        <f>VLOOKUP(L4400,'[1]Mã Misa'!$C$2:$D$74,2,0)</f>
        <v>CGM300</v>
      </c>
      <c r="N4400" s="2">
        <v>73431</v>
      </c>
      <c r="O4400" t="s">
        <v>6680</v>
      </c>
      <c r="P4400" s="8" t="str">
        <f t="shared" si="345"/>
        <v>0048921</v>
      </c>
      <c r="Q4400" s="8" t="e">
        <f t="shared" si="343"/>
        <v>#N/A</v>
      </c>
      <c r="R4400" s="19">
        <v>44557</v>
      </c>
      <c r="S4400" s="17" t="s">
        <v>6681</v>
      </c>
      <c r="T4400" s="8" t="str">
        <f t="shared" si="346"/>
        <v>VM+ HCM TS</v>
      </c>
      <c r="U4400" t="s">
        <v>12109</v>
      </c>
      <c r="Y4400" t="str">
        <f t="shared" si="347"/>
        <v>WINCOMHOCHIMINH</v>
      </c>
    </row>
    <row r="4401" spans="1:25" x14ac:dyDescent="0.2">
      <c r="A4401" t="s">
        <v>0</v>
      </c>
      <c r="B4401" t="s">
        <v>6679</v>
      </c>
      <c r="D4401" t="s">
        <v>47</v>
      </c>
      <c r="E4401" t="s">
        <v>3</v>
      </c>
      <c r="F4401" s="12">
        <v>6</v>
      </c>
      <c r="G4401" s="2">
        <v>333570</v>
      </c>
      <c r="H4401" t="s">
        <v>4</v>
      </c>
      <c r="J4401" t="s">
        <v>48</v>
      </c>
      <c r="K4401" s="9" t="str">
        <f t="shared" si="344"/>
        <v>Tai heo muối gói 200g</v>
      </c>
      <c r="L4401" s="8" t="str">
        <f>VLOOKUP(K4401,'[1]Mã Misa'!$B$2:$D$74,2,0)</f>
        <v>Tai heo muối 200g</v>
      </c>
      <c r="M4401" s="8" t="str">
        <f>VLOOKUP(L4401,'[1]Mã Misa'!$C$2:$D$74,2,0)</f>
        <v>TH200</v>
      </c>
      <c r="N4401" s="2">
        <v>55595</v>
      </c>
      <c r="O4401" t="s">
        <v>6680</v>
      </c>
      <c r="P4401" s="8" t="str">
        <f t="shared" si="345"/>
        <v>0048921</v>
      </c>
      <c r="Q4401" s="8" t="e">
        <f t="shared" si="343"/>
        <v>#N/A</v>
      </c>
      <c r="R4401" s="19">
        <v>44557</v>
      </c>
      <c r="S4401" s="17" t="s">
        <v>6681</v>
      </c>
      <c r="T4401" s="8" t="str">
        <f t="shared" si="346"/>
        <v>VM+ HCM TS</v>
      </c>
      <c r="U4401" t="s">
        <v>12109</v>
      </c>
      <c r="Y4401" t="str">
        <f t="shared" si="347"/>
        <v>WINCOMHOCHIMINH</v>
      </c>
    </row>
    <row r="4402" spans="1:25" x14ac:dyDescent="0.2">
      <c r="A4402" t="s">
        <v>0</v>
      </c>
      <c r="B4402" t="s">
        <v>6679</v>
      </c>
      <c r="D4402" t="s">
        <v>2</v>
      </c>
      <c r="E4402" t="s">
        <v>3</v>
      </c>
      <c r="F4402" s="12">
        <v>4</v>
      </c>
      <c r="G4402" s="2">
        <v>283800</v>
      </c>
      <c r="H4402" t="s">
        <v>4</v>
      </c>
      <c r="J4402" t="s">
        <v>5</v>
      </c>
      <c r="K4402" s="9" t="str">
        <f t="shared" si="344"/>
        <v>_Chả nướng 300g</v>
      </c>
      <c r="L4402" s="8" t="str">
        <f>VLOOKUP(K4402,'[1]Mã Misa'!$B$2:$D$74,2,0)</f>
        <v>Chả nướng 300g</v>
      </c>
      <c r="M4402" s="8" t="str">
        <f>VLOOKUP(L4402,'[1]Mã Misa'!$C$2:$D$74,2,0)</f>
        <v>CN300</v>
      </c>
      <c r="N4402" s="2">
        <v>70950</v>
      </c>
      <c r="O4402" t="s">
        <v>6680</v>
      </c>
      <c r="P4402" s="8" t="str">
        <f t="shared" si="345"/>
        <v>0048921</v>
      </c>
      <c r="Q4402" s="8" t="e">
        <f t="shared" si="343"/>
        <v>#N/A</v>
      </c>
      <c r="R4402" s="19">
        <v>44557</v>
      </c>
      <c r="S4402" s="17" t="s">
        <v>6681</v>
      </c>
      <c r="T4402" s="8" t="str">
        <f t="shared" si="346"/>
        <v>VM+ HCM TS</v>
      </c>
      <c r="U4402" t="s">
        <v>12109</v>
      </c>
      <c r="Y4402" t="str">
        <f t="shared" si="347"/>
        <v>WINCOMHOCHIMINH</v>
      </c>
    </row>
    <row r="4403" spans="1:25" x14ac:dyDescent="0.2">
      <c r="A4403" t="s">
        <v>0</v>
      </c>
      <c r="B4403" t="s">
        <v>6679</v>
      </c>
      <c r="D4403" t="s">
        <v>11</v>
      </c>
      <c r="E4403" t="s">
        <v>3</v>
      </c>
      <c r="F4403" s="12">
        <v>1</v>
      </c>
      <c r="G4403" s="2">
        <v>50182</v>
      </c>
      <c r="H4403" t="s">
        <v>4</v>
      </c>
      <c r="J4403" t="s">
        <v>12</v>
      </c>
      <c r="K4403" s="9" t="str">
        <f t="shared" si="344"/>
        <v>Giò tai lưỡi xào gói 250g</v>
      </c>
      <c r="L4403" s="8" t="str">
        <f>VLOOKUP(K4403,'[1]Mã Misa'!$B$2:$D$74,2,0)</f>
        <v>Giò Tai Lưỡi Xào 250g</v>
      </c>
      <c r="M4403" s="8" t="str">
        <f>VLOOKUP(L4403,'[1]Mã Misa'!$C$2:$D$74,2,0)</f>
        <v>GTLX250G</v>
      </c>
      <c r="N4403" s="2">
        <v>50182</v>
      </c>
      <c r="O4403" t="s">
        <v>6680</v>
      </c>
      <c r="P4403" s="8" t="str">
        <f t="shared" si="345"/>
        <v>0048921</v>
      </c>
      <c r="Q4403" s="8" t="e">
        <f t="shared" si="343"/>
        <v>#N/A</v>
      </c>
      <c r="R4403" s="19">
        <v>44557</v>
      </c>
      <c r="S4403" s="17" t="s">
        <v>6681</v>
      </c>
      <c r="T4403" s="8" t="str">
        <f t="shared" si="346"/>
        <v>VM+ HCM TS</v>
      </c>
      <c r="U4403" t="s">
        <v>12109</v>
      </c>
      <c r="Y4403" t="str">
        <f t="shared" si="347"/>
        <v>WINCOMHOCHIMINH</v>
      </c>
    </row>
    <row r="4404" spans="1:25" x14ac:dyDescent="0.2">
      <c r="A4404" t="s">
        <v>0</v>
      </c>
      <c r="B4404" t="s">
        <v>6682</v>
      </c>
      <c r="D4404" t="s">
        <v>42</v>
      </c>
      <c r="E4404" t="s">
        <v>3</v>
      </c>
      <c r="F4404" s="12">
        <v>1</v>
      </c>
      <c r="G4404" s="2">
        <v>87787</v>
      </c>
      <c r="H4404" t="s">
        <v>4</v>
      </c>
      <c r="J4404" t="s">
        <v>43</v>
      </c>
      <c r="K4404" s="9" t="str">
        <f t="shared" si="344"/>
        <v>Bắp bò muối gói 200g</v>
      </c>
      <c r="L4404" s="8" t="str">
        <f>VLOOKUP(K4404,'[1]Mã Misa'!$B$2:$D$74,2,0)</f>
        <v>Bắp bò muối 200g</v>
      </c>
      <c r="M4404" s="8" t="str">
        <f>VLOOKUP(L4404,'[1]Mã Misa'!$C$2:$D$74,2,0)</f>
        <v>BBM200</v>
      </c>
      <c r="N4404" s="2">
        <v>87787</v>
      </c>
      <c r="O4404" t="s">
        <v>6683</v>
      </c>
      <c r="P4404" s="8" t="str">
        <f t="shared" si="345"/>
        <v>0165046</v>
      </c>
      <c r="Q4404" s="8" t="e">
        <f t="shared" si="343"/>
        <v>#N/A</v>
      </c>
      <c r="R4404" s="19">
        <v>44557</v>
      </c>
      <c r="S4404" s="17" t="s">
        <v>6684</v>
      </c>
      <c r="T4404" s="8" t="str">
        <f t="shared" si="346"/>
        <v>VM+ HNI 17</v>
      </c>
      <c r="U4404" t="s">
        <v>12110</v>
      </c>
      <c r="Y4404" t="str">
        <f t="shared" si="347"/>
        <v>WINCOMHANOI</v>
      </c>
    </row>
    <row r="4405" spans="1:25" x14ac:dyDescent="0.2">
      <c r="A4405" t="s">
        <v>0</v>
      </c>
      <c r="B4405" t="s">
        <v>6685</v>
      </c>
      <c r="D4405" t="s">
        <v>42</v>
      </c>
      <c r="E4405" t="s">
        <v>3</v>
      </c>
      <c r="F4405" s="12">
        <v>4</v>
      </c>
      <c r="G4405" s="2">
        <v>351148</v>
      </c>
      <c r="H4405" t="s">
        <v>4</v>
      </c>
      <c r="J4405" t="s">
        <v>43</v>
      </c>
      <c r="K4405" s="9" t="str">
        <f t="shared" si="344"/>
        <v>Bắp bò muối gói 200g</v>
      </c>
      <c r="L4405" s="8" t="str">
        <f>VLOOKUP(K4405,'[1]Mã Misa'!$B$2:$D$74,2,0)</f>
        <v>Bắp bò muối 200g</v>
      </c>
      <c r="M4405" s="8" t="str">
        <f>VLOOKUP(L4405,'[1]Mã Misa'!$C$2:$D$74,2,0)</f>
        <v>BBM200</v>
      </c>
      <c r="N4405" s="2">
        <v>87787</v>
      </c>
      <c r="O4405" t="s">
        <v>6686</v>
      </c>
      <c r="P4405" s="8" t="str">
        <f t="shared" si="345"/>
        <v>0165047</v>
      </c>
      <c r="Q4405" s="8" t="e">
        <f t="shared" si="343"/>
        <v>#N/A</v>
      </c>
      <c r="R4405" s="19">
        <v>44557</v>
      </c>
      <c r="S4405" s="17" t="s">
        <v>1257</v>
      </c>
      <c r="T4405" s="8" t="str">
        <f t="shared" si="346"/>
        <v>VM+ HNI 79</v>
      </c>
      <c r="U4405" t="s">
        <v>10875</v>
      </c>
      <c r="Y4405" t="str">
        <f t="shared" si="347"/>
        <v>WINCOMHANOI</v>
      </c>
    </row>
    <row r="4406" spans="1:25" x14ac:dyDescent="0.2">
      <c r="A4406" t="s">
        <v>0</v>
      </c>
      <c r="B4406" t="s">
        <v>6687</v>
      </c>
      <c r="D4406" t="s">
        <v>42</v>
      </c>
      <c r="E4406" t="s">
        <v>3</v>
      </c>
      <c r="F4406" s="12">
        <v>3</v>
      </c>
      <c r="G4406" s="2">
        <v>263361</v>
      </c>
      <c r="H4406" t="s">
        <v>4</v>
      </c>
      <c r="J4406" t="s">
        <v>43</v>
      </c>
      <c r="K4406" s="9" t="str">
        <f t="shared" si="344"/>
        <v>Bắp bò muối gói 200g</v>
      </c>
      <c r="L4406" s="8" t="str">
        <f>VLOOKUP(K4406,'[1]Mã Misa'!$B$2:$D$74,2,0)</f>
        <v>Bắp bò muối 200g</v>
      </c>
      <c r="M4406" s="8" t="str">
        <f>VLOOKUP(L4406,'[1]Mã Misa'!$C$2:$D$74,2,0)</f>
        <v>BBM200</v>
      </c>
      <c r="N4406" s="2">
        <v>87787</v>
      </c>
      <c r="O4406" t="s">
        <v>6688</v>
      </c>
      <c r="P4406" s="8" t="str">
        <f t="shared" si="345"/>
        <v>0001788</v>
      </c>
      <c r="Q4406" s="8" t="e">
        <f t="shared" si="343"/>
        <v>#N/A</v>
      </c>
      <c r="R4406" s="19">
        <v>44557</v>
      </c>
      <c r="S4406" s="17" t="s">
        <v>1227</v>
      </c>
      <c r="T4406" s="8" t="str">
        <f t="shared" si="346"/>
        <v>VM+ TNN 15</v>
      </c>
      <c r="U4406" t="s">
        <v>10865</v>
      </c>
      <c r="Y4406" t="str">
        <f t="shared" si="347"/>
        <v>WINCOMTHAINGUYEN</v>
      </c>
    </row>
    <row r="4407" spans="1:25" x14ac:dyDescent="0.2">
      <c r="A4407" t="s">
        <v>0</v>
      </c>
      <c r="B4407" t="s">
        <v>6689</v>
      </c>
      <c r="D4407" t="s">
        <v>42</v>
      </c>
      <c r="E4407" t="s">
        <v>3</v>
      </c>
      <c r="F4407" s="12">
        <v>3</v>
      </c>
      <c r="G4407" s="2">
        <v>263361</v>
      </c>
      <c r="H4407" t="s">
        <v>4</v>
      </c>
      <c r="J4407" t="s">
        <v>43</v>
      </c>
      <c r="K4407" s="9" t="str">
        <f t="shared" si="344"/>
        <v>Bắp bò muối gói 200g</v>
      </c>
      <c r="L4407" s="8" t="str">
        <f>VLOOKUP(K4407,'[1]Mã Misa'!$B$2:$D$74,2,0)</f>
        <v>Bắp bò muối 200g</v>
      </c>
      <c r="M4407" s="8" t="str">
        <f>VLOOKUP(L4407,'[1]Mã Misa'!$C$2:$D$74,2,0)</f>
        <v>BBM200</v>
      </c>
      <c r="N4407" s="2">
        <v>87787</v>
      </c>
      <c r="O4407" t="s">
        <v>6690</v>
      </c>
      <c r="P4407" s="8" t="str">
        <f t="shared" si="345"/>
        <v>0165048</v>
      </c>
      <c r="Q4407" s="8" t="e">
        <f t="shared" si="343"/>
        <v>#N/A</v>
      </c>
      <c r="R4407" s="19">
        <v>44557</v>
      </c>
      <c r="S4407" s="17" t="s">
        <v>6691</v>
      </c>
      <c r="T4407" s="8" t="str">
        <f t="shared" si="346"/>
        <v>VM+ HNI N0</v>
      </c>
      <c r="U4407" t="s">
        <v>12111</v>
      </c>
      <c r="Y4407" t="str">
        <f t="shared" si="347"/>
        <v>WINCOMHANOI</v>
      </c>
    </row>
    <row r="4408" spans="1:25" x14ac:dyDescent="0.2">
      <c r="A4408" t="s">
        <v>0</v>
      </c>
      <c r="B4408" t="s">
        <v>6692</v>
      </c>
      <c r="D4408" t="s">
        <v>42</v>
      </c>
      <c r="E4408" t="s">
        <v>3</v>
      </c>
      <c r="F4408" s="12">
        <v>6</v>
      </c>
      <c r="G4408" s="2">
        <v>526722</v>
      </c>
      <c r="H4408" t="s">
        <v>4</v>
      </c>
      <c r="J4408" t="s">
        <v>43</v>
      </c>
      <c r="K4408" s="9" t="str">
        <f t="shared" si="344"/>
        <v>Bắp bò muối gói 200g</v>
      </c>
      <c r="L4408" s="8" t="str">
        <f>VLOOKUP(K4408,'[1]Mã Misa'!$B$2:$D$74,2,0)</f>
        <v>Bắp bò muối 200g</v>
      </c>
      <c r="M4408" s="8" t="str">
        <f>VLOOKUP(L4408,'[1]Mã Misa'!$C$2:$D$74,2,0)</f>
        <v>BBM200</v>
      </c>
      <c r="N4408" s="2">
        <v>87787</v>
      </c>
      <c r="O4408" t="s">
        <v>6693</v>
      </c>
      <c r="P4408" s="8" t="str">
        <f t="shared" si="345"/>
        <v>0048922</v>
      </c>
      <c r="Q4408" s="8" t="e">
        <f t="shared" si="343"/>
        <v>#N/A</v>
      </c>
      <c r="R4408" s="19">
        <v>44557</v>
      </c>
      <c r="S4408" s="17" t="s">
        <v>1497</v>
      </c>
      <c r="T4408" s="8" t="str">
        <f t="shared" si="346"/>
        <v>VM+ HCM 14</v>
      </c>
      <c r="U4408" t="s">
        <v>10940</v>
      </c>
      <c r="Y4408" t="str">
        <f t="shared" si="347"/>
        <v>WINCOMHOCHIMINH</v>
      </c>
    </row>
    <row r="4409" spans="1:25" x14ac:dyDescent="0.2">
      <c r="A4409" t="s">
        <v>0</v>
      </c>
      <c r="B4409" t="s">
        <v>6694</v>
      </c>
      <c r="D4409" t="s">
        <v>47</v>
      </c>
      <c r="E4409" t="s">
        <v>3</v>
      </c>
      <c r="F4409" s="12">
        <v>2</v>
      </c>
      <c r="G4409" s="2">
        <v>111190</v>
      </c>
      <c r="H4409" t="s">
        <v>4</v>
      </c>
      <c r="J4409" t="s">
        <v>48</v>
      </c>
      <c r="K4409" s="9" t="str">
        <f t="shared" si="344"/>
        <v>Tai heo muối gói 200g</v>
      </c>
      <c r="L4409" s="8" t="str">
        <f>VLOOKUP(K4409,'[1]Mã Misa'!$B$2:$D$74,2,0)</f>
        <v>Tai heo muối 200g</v>
      </c>
      <c r="M4409" s="8" t="str">
        <f>VLOOKUP(L4409,'[1]Mã Misa'!$C$2:$D$74,2,0)</f>
        <v>TH200</v>
      </c>
      <c r="N4409" s="2">
        <v>55595</v>
      </c>
      <c r="O4409" t="s">
        <v>6695</v>
      </c>
      <c r="P4409" s="8" t="str">
        <f t="shared" si="345"/>
        <v>0013682</v>
      </c>
      <c r="Q4409" s="8" t="e">
        <f t="shared" si="343"/>
        <v>#N/A</v>
      </c>
      <c r="R4409" s="19">
        <v>44557</v>
      </c>
      <c r="S4409" s="17" t="s">
        <v>6696</v>
      </c>
      <c r="T4409" s="8" t="str">
        <f t="shared" si="346"/>
        <v>VM+ QNH Tổ</v>
      </c>
      <c r="U4409" t="s">
        <v>12112</v>
      </c>
      <c r="Y4409" t="str">
        <f t="shared" si="347"/>
        <v>WINCOMQUANGNINH</v>
      </c>
    </row>
    <row r="4410" spans="1:25" x14ac:dyDescent="0.2">
      <c r="A4410" t="s">
        <v>0</v>
      </c>
      <c r="B4410" t="s">
        <v>6697</v>
      </c>
      <c r="D4410" t="s">
        <v>42</v>
      </c>
      <c r="E4410" t="s">
        <v>3</v>
      </c>
      <c r="F4410" s="12">
        <v>6</v>
      </c>
      <c r="G4410" s="2">
        <v>526722</v>
      </c>
      <c r="H4410" t="s">
        <v>4</v>
      </c>
      <c r="J4410" t="s">
        <v>43</v>
      </c>
      <c r="K4410" s="9" t="str">
        <f t="shared" si="344"/>
        <v>Bắp bò muối gói 200g</v>
      </c>
      <c r="L4410" s="8" t="str">
        <f>VLOOKUP(K4410,'[1]Mã Misa'!$B$2:$D$74,2,0)</f>
        <v>Bắp bò muối 200g</v>
      </c>
      <c r="M4410" s="8" t="str">
        <f>VLOOKUP(L4410,'[1]Mã Misa'!$C$2:$D$74,2,0)</f>
        <v>BBM200</v>
      </c>
      <c r="N4410" s="2">
        <v>87787</v>
      </c>
      <c r="O4410" t="s">
        <v>6698</v>
      </c>
      <c r="P4410" s="8" t="str">
        <f t="shared" si="345"/>
        <v>0048923</v>
      </c>
      <c r="Q4410" s="8" t="e">
        <f t="shared" si="343"/>
        <v>#N/A</v>
      </c>
      <c r="R4410" s="19">
        <v>44557</v>
      </c>
      <c r="S4410" s="17" t="s">
        <v>6699</v>
      </c>
      <c r="T4410" s="8" t="str">
        <f t="shared" si="346"/>
        <v>VM+ HCM Ri</v>
      </c>
      <c r="U4410" t="s">
        <v>12113</v>
      </c>
      <c r="Y4410" t="str">
        <f t="shared" si="347"/>
        <v>WINCOMHOCHIMINH</v>
      </c>
    </row>
    <row r="4411" spans="1:25" x14ac:dyDescent="0.2">
      <c r="A4411" t="s">
        <v>0</v>
      </c>
      <c r="B4411" t="s">
        <v>6700</v>
      </c>
      <c r="D4411" t="s">
        <v>42</v>
      </c>
      <c r="E4411" t="s">
        <v>3</v>
      </c>
      <c r="F4411" s="12">
        <v>6</v>
      </c>
      <c r="G4411" s="2">
        <v>526722</v>
      </c>
      <c r="H4411" t="s">
        <v>4</v>
      </c>
      <c r="J4411" t="s">
        <v>43</v>
      </c>
      <c r="K4411" s="9" t="str">
        <f t="shared" si="344"/>
        <v>Bắp bò muối gói 200g</v>
      </c>
      <c r="L4411" s="8" t="str">
        <f>VLOOKUP(K4411,'[1]Mã Misa'!$B$2:$D$74,2,0)</f>
        <v>Bắp bò muối 200g</v>
      </c>
      <c r="M4411" s="8" t="str">
        <f>VLOOKUP(L4411,'[1]Mã Misa'!$C$2:$D$74,2,0)</f>
        <v>BBM200</v>
      </c>
      <c r="N4411" s="2">
        <v>87787</v>
      </c>
      <c r="O4411" t="s">
        <v>6701</v>
      </c>
      <c r="P4411" s="8" t="str">
        <f t="shared" si="345"/>
        <v>0004357</v>
      </c>
      <c r="Q4411" s="8" t="e">
        <f t="shared" si="343"/>
        <v>#N/A</v>
      </c>
      <c r="R4411" s="19">
        <v>44557</v>
      </c>
      <c r="S4411" s="17" t="s">
        <v>6702</v>
      </c>
      <c r="T4411" s="8" t="str">
        <f t="shared" si="346"/>
        <v>VM+ DNI 53</v>
      </c>
      <c r="U4411" t="s">
        <v>12114</v>
      </c>
      <c r="Y4411" t="str">
        <f>IF(ISNUMBER(SEARCH($V$3,T4411)),"WINCOMHANOI",IF(ISNUMBER(SEARCH($V$4,T4411)),"WINCOMHOCHIMINH",IF(ISNUMBER(SEARCH($V$5,T4411)),"WINCOMDANANG",IF(ISNUMBER(SEARCH($V$6,T4411)),"WINCOMHAIDUONG",IF(ISNUMBER(SEARCH($V$7,T4411)),"WINCOMQUANGNINH",IF(ISNUMBER(SEARCH($V$8,T4411)),"WINCOMHAIPHONG",IF(ISNUMBER(SEARCH($V$9,T4411)),"WINCOMBACGIANG",IF(ISNUMBER(SEARCH($V$10,T4411)),"WINCOMBACNINH",IF(ISNUMBER(SEARCH($V$11,T4411)),"WINCOMPHUTHO",IF(ISNUMBER(SEARCH($V$12,T4411)),"WINCOMHATINH",IF(ISNUMBER(SEARCH($V$13,T4411)),"WINCOMTHAINGUYEN",IF(ISNUMBER(SEARCH($V$14,T4411)),"WINCOMKHANHHOA",IF(ISNUMBER(SEARCH($V$15,T4411)),"WINCOMHUNGYEN",IF(ISNUMBER(SEARCH($V$16,T4411)),"WINCOMNGHEAN",IF(ISNUMBER(SEARCH($V$17,T4411)),"WINCOMLAOCAI",IF(ISNUMBER(SEARCH($V$18,T4411)),"WINCOMVUNGTAU",IF(ISNUMBER(SEARCH($V$19,T4411)),"WINCOMBINHDUONG",IF(ISNUMBER(SEARCH($V$20,T4411)),"WINCOMKIENGIANG",IF(ISNUMBER(SEARCH($V$21,T4411)),"WINCOMHANAM",IF(ISNUMBER(SEARCH($V$22,T4411)),"WINCOMNAMDINH",IF(ISNUMBER(SEARCH($V$23,T4411)),"WINCOMLANGSON",IF(ISNUMBER(SEARCH($V$24,T4411)),"WINCOMTHANHHOA",IF(ISNUMBER(SEARCH($V$25,T4411)),"WINCOMYENBAI",IF(ISNUMBER(SEARCH($V$26,T4411)),"WINCOMTUYENQUANG",IF(ISNUMBER(SEARCH($V$27,T4411)),"WINCOMHUE",IF(ISNUMBER(SEARCH($V$28,T4411)),"WINCOMQUANGNAM",IF(ISNUMBER(SEARCH($V$29,T4411)),"WINCOMVINHPHUC",IF(ISNUMBER(SEARCH($V$30,T4411)),"WINCOMHAGIANG",IF(ISNUMBER(SEARCH($V$31,T4411)),"WINCOMNINHBINH",IF(ISNUMBER(SEARCH($V$32,T4411)),"WINCOMTRAVINH",IF(ISNUMBER(SEARCH($V$33,T4411)),"WINCOMCANTHO",IF(ISNUMBER(SEARCH($V$34,T4411)),"WINCOMBENTRE",IF(ISNUMBER(SEARCH($V$35,T4411)),"WINCOMCAMAU",IF(ISNUMBER(SEARCH($V$36,T4411)),"WINCOMANGIANG",IF(ISNUMBER(SEARCH($V$37,T4411)),"WINCOMNINHTHUAN",IF(ISNUMBER(SEARCH($V$38,T4411)),"WINCOMTHAIBINH",IF(ISNUMBER(SEARCH($V$39,T4411)),"WINCOMGIALAI",IF(ISNUMBER(SEARCH($V$40,T4411)),"WINCOMHOABINH",IF(ISNUMBER(SEARCH($V$41,T4411)),"WINCOMQUANGNGAI",IF(ISNUMBER(SEARCH($V$42,T4411)),"WINCOMBINHTHUAN",IF(ISNUMBER(SEARCH($V$43,T4411)),"WINCOMDAKLAK",IF(ISNUMBER(SEARCH($V$44,T4411)),"WINCOMSOCTRANG",IF(ISNUMBER(SEARCH($V$45,T4411)),"WINCOMSONLA",IF(ISNUMBER(SEARCH($V$46,T4411)),"WINCOMKONTUM",IF(ISNUMBER(SEARCH($V$47,T4411)),"WINCOMPHUYEN",IF(ISNUMBER(SEARCH($V$48,T4411)),"WINCOMQUANGTRI",IF(ISNUMBER(SEARCH($V$49,T4411)),"WINCOMBINHDINH",IF(ISNUMBER(SEARCH($V$50,T4411)),"WINCOMCAOBANG",IF(ISNUMBER(SEARCH($V$51,T4411)),"WINCOMQUANGBINH",IF(ISNUMBER(SEARCH($V$52,T4411)),"WINCOMLAMDONG",IF(ISNUMBER(SEARCH($V$53,T4411)),"WINCOMVINHLONG",IF(ISNUMBER(SEARCH($V$54,T4411)),"WINCOMDONGTHAP",IF(ISNUMBER(SEARCH($V$55,T4411)),"WINCOMTIENGIANG",IF(ISNUMBER(SEARCH($V$56,T4411)),"WINCOMQUANGNINH",IF(ISNUMBER(SEARCH($V$1399,T4411)),"WINCOMBIENHOA",IF(ISNUMBER(SEARCH($V$1399,T4412)),"0"))))))))))))))))))))))))))))))))))))))))))))))))))))))))</f>
        <v>WINCOMBIENHOA</v>
      </c>
    </row>
    <row r="4412" spans="1:25" x14ac:dyDescent="0.2">
      <c r="A4412" t="s">
        <v>0</v>
      </c>
      <c r="B4412" t="s">
        <v>6703</v>
      </c>
      <c r="D4412" t="s">
        <v>42</v>
      </c>
      <c r="E4412" t="s">
        <v>3</v>
      </c>
      <c r="F4412" s="12">
        <v>5</v>
      </c>
      <c r="G4412" s="2">
        <v>438935</v>
      </c>
      <c r="H4412" t="s">
        <v>4</v>
      </c>
      <c r="J4412" t="s">
        <v>43</v>
      </c>
      <c r="K4412" s="9" t="str">
        <f t="shared" si="344"/>
        <v>Bắp bò muối gói 200g</v>
      </c>
      <c r="L4412" s="8" t="str">
        <f>VLOOKUP(K4412,'[1]Mã Misa'!$B$2:$D$74,2,0)</f>
        <v>Bắp bò muối 200g</v>
      </c>
      <c r="M4412" s="8" t="str">
        <f>VLOOKUP(L4412,'[1]Mã Misa'!$C$2:$D$74,2,0)</f>
        <v>BBM200</v>
      </c>
      <c r="N4412" s="2">
        <v>87787</v>
      </c>
      <c r="O4412" t="s">
        <v>6704</v>
      </c>
      <c r="P4412" s="8" t="str">
        <f t="shared" si="345"/>
        <v>0165055</v>
      </c>
      <c r="Q4412" s="8" t="e">
        <f t="shared" si="343"/>
        <v>#N/A</v>
      </c>
      <c r="R4412" s="19">
        <v>44557</v>
      </c>
      <c r="S4412" s="17" t="s">
        <v>487</v>
      </c>
      <c r="T4412" s="8" t="str">
        <f t="shared" si="346"/>
        <v>VM+ HNI 53</v>
      </c>
      <c r="U4412" t="s">
        <v>10649</v>
      </c>
      <c r="Y4412" t="str">
        <f t="shared" si="347"/>
        <v>WINCOMHANOI</v>
      </c>
    </row>
    <row r="4413" spans="1:25" x14ac:dyDescent="0.2">
      <c r="A4413" t="s">
        <v>0</v>
      </c>
      <c r="B4413" t="s">
        <v>6705</v>
      </c>
      <c r="D4413" t="s">
        <v>42</v>
      </c>
      <c r="E4413" t="s">
        <v>3</v>
      </c>
      <c r="F4413" s="12">
        <v>1</v>
      </c>
      <c r="G4413" s="2">
        <v>87787</v>
      </c>
      <c r="H4413" t="s">
        <v>4</v>
      </c>
      <c r="J4413" t="s">
        <v>43</v>
      </c>
      <c r="K4413" s="9" t="str">
        <f t="shared" si="344"/>
        <v>Bắp bò muối gói 200g</v>
      </c>
      <c r="L4413" s="8" t="str">
        <f>VLOOKUP(K4413,'[1]Mã Misa'!$B$2:$D$74,2,0)</f>
        <v>Bắp bò muối 200g</v>
      </c>
      <c r="M4413" s="8" t="str">
        <f>VLOOKUP(L4413,'[1]Mã Misa'!$C$2:$D$74,2,0)</f>
        <v>BBM200</v>
      </c>
      <c r="N4413" s="2">
        <v>87787</v>
      </c>
      <c r="O4413" t="s">
        <v>6706</v>
      </c>
      <c r="P4413" s="8" t="str">
        <f t="shared" si="345"/>
        <v>0165057</v>
      </c>
      <c r="Q4413" s="8" t="e">
        <f t="shared" si="343"/>
        <v>#N/A</v>
      </c>
      <c r="R4413" s="19">
        <v>44557</v>
      </c>
      <c r="S4413" s="17" t="s">
        <v>6684</v>
      </c>
      <c r="T4413" s="8" t="str">
        <f t="shared" si="346"/>
        <v>VM+ HNI 17</v>
      </c>
      <c r="U4413" t="s">
        <v>12110</v>
      </c>
      <c r="Y4413" t="str">
        <f t="shared" si="347"/>
        <v>WINCOMHANOI</v>
      </c>
    </row>
    <row r="4414" spans="1:25" x14ac:dyDescent="0.2">
      <c r="A4414" t="s">
        <v>0</v>
      </c>
      <c r="B4414" t="s">
        <v>6707</v>
      </c>
      <c r="D4414" t="s">
        <v>42</v>
      </c>
      <c r="E4414" t="s">
        <v>3</v>
      </c>
      <c r="F4414" s="12">
        <v>2</v>
      </c>
      <c r="G4414" s="2">
        <v>175574</v>
      </c>
      <c r="H4414" t="s">
        <v>4</v>
      </c>
      <c r="J4414" t="s">
        <v>43</v>
      </c>
      <c r="K4414" s="9" t="str">
        <f t="shared" si="344"/>
        <v>Bắp bò muối gói 200g</v>
      </c>
      <c r="L4414" s="8" t="str">
        <f>VLOOKUP(K4414,'[1]Mã Misa'!$B$2:$D$74,2,0)</f>
        <v>Bắp bò muối 200g</v>
      </c>
      <c r="M4414" s="8" t="str">
        <f>VLOOKUP(L4414,'[1]Mã Misa'!$C$2:$D$74,2,0)</f>
        <v>BBM200</v>
      </c>
      <c r="N4414" s="2">
        <v>87787</v>
      </c>
      <c r="O4414" t="s">
        <v>6708</v>
      </c>
      <c r="P4414" s="8" t="str">
        <f t="shared" si="345"/>
        <v>0003994</v>
      </c>
      <c r="Q4414" s="8" t="e">
        <f t="shared" si="343"/>
        <v>#N/A</v>
      </c>
      <c r="R4414" s="19">
        <v>44557</v>
      </c>
      <c r="S4414" s="17" t="s">
        <v>3558</v>
      </c>
      <c r="T4414" s="8" t="str">
        <f t="shared" si="346"/>
        <v>VM+ BNH Lê</v>
      </c>
      <c r="U4414" t="s">
        <v>11469</v>
      </c>
      <c r="Y4414" t="str">
        <f t="shared" si="347"/>
        <v>WINCOMBACNINH</v>
      </c>
    </row>
    <row r="4415" spans="1:25" x14ac:dyDescent="0.2">
      <c r="A4415" t="s">
        <v>0</v>
      </c>
      <c r="B4415" t="s">
        <v>6709</v>
      </c>
      <c r="D4415" t="s">
        <v>42</v>
      </c>
      <c r="E4415" t="s">
        <v>3</v>
      </c>
      <c r="F4415" s="12">
        <v>4</v>
      </c>
      <c r="G4415" s="2">
        <v>351148</v>
      </c>
      <c r="H4415" t="s">
        <v>4</v>
      </c>
      <c r="J4415" t="s">
        <v>43</v>
      </c>
      <c r="K4415" s="9" t="str">
        <f t="shared" si="344"/>
        <v>Bắp bò muối gói 200g</v>
      </c>
      <c r="L4415" s="8" t="str">
        <f>VLOOKUP(K4415,'[1]Mã Misa'!$B$2:$D$74,2,0)</f>
        <v>Bắp bò muối 200g</v>
      </c>
      <c r="M4415" s="8" t="str">
        <f>VLOOKUP(L4415,'[1]Mã Misa'!$C$2:$D$74,2,0)</f>
        <v>BBM200</v>
      </c>
      <c r="N4415" s="2">
        <v>87787</v>
      </c>
      <c r="O4415" t="s">
        <v>6710</v>
      </c>
      <c r="P4415" s="8" t="str">
        <f t="shared" si="345"/>
        <v>0048925</v>
      </c>
      <c r="Q4415" s="8" t="e">
        <f t="shared" si="343"/>
        <v>#N/A</v>
      </c>
      <c r="R4415" s="19">
        <v>44557</v>
      </c>
      <c r="S4415" s="17" t="s">
        <v>2351</v>
      </c>
      <c r="T4415" s="8" t="str">
        <f t="shared" si="346"/>
        <v>VM+ HCM 20</v>
      </c>
      <c r="U4415" t="s">
        <v>11172</v>
      </c>
      <c r="Y4415" t="str">
        <f t="shared" si="347"/>
        <v>WINCOMHOCHIMINH</v>
      </c>
    </row>
    <row r="4416" spans="1:25" x14ac:dyDescent="0.2">
      <c r="A4416" t="s">
        <v>0</v>
      </c>
      <c r="B4416" t="s">
        <v>6711</v>
      </c>
      <c r="D4416" t="s">
        <v>121</v>
      </c>
      <c r="E4416" t="s">
        <v>3</v>
      </c>
      <c r="F4416" s="12">
        <v>1</v>
      </c>
      <c r="G4416" s="2">
        <v>73431</v>
      </c>
      <c r="H4416" t="s">
        <v>4</v>
      </c>
      <c r="J4416" t="s">
        <v>122</v>
      </c>
      <c r="K4416" s="9" t="str">
        <f t="shared" si="344"/>
        <v>Chân giò heo muối gói 300g</v>
      </c>
      <c r="L4416" s="8" t="str">
        <f>VLOOKUP(K4416,'[1]Mã Misa'!$B$2:$D$74,2,0)</f>
        <v>Chân giò heo muối 300g</v>
      </c>
      <c r="M4416" s="8" t="str">
        <f>VLOOKUP(L4416,'[1]Mã Misa'!$C$2:$D$74,2,0)</f>
        <v>CGM300</v>
      </c>
      <c r="N4416" s="2">
        <v>73431</v>
      </c>
      <c r="O4416" t="s">
        <v>6712</v>
      </c>
      <c r="P4416" s="8" t="str">
        <f t="shared" si="345"/>
        <v>0021411</v>
      </c>
      <c r="Q4416" s="8" t="e">
        <f t="shared" si="343"/>
        <v>#N/A</v>
      </c>
      <c r="R4416" s="19">
        <v>44557</v>
      </c>
      <c r="S4416" s="17" t="s">
        <v>6528</v>
      </c>
      <c r="T4416" s="8" t="str">
        <f t="shared" si="346"/>
        <v>VM+ DNG 35</v>
      </c>
      <c r="U4416" t="s">
        <v>12077</v>
      </c>
      <c r="Y4416" t="str">
        <f t="shared" si="347"/>
        <v>WINCOMDANANG</v>
      </c>
    </row>
    <row r="4417" spans="1:25" x14ac:dyDescent="0.2">
      <c r="A4417" t="s">
        <v>0</v>
      </c>
      <c r="B4417" t="s">
        <v>6711</v>
      </c>
      <c r="D4417" t="s">
        <v>30</v>
      </c>
      <c r="E4417" t="s">
        <v>3</v>
      </c>
      <c r="F4417" s="12">
        <v>1</v>
      </c>
      <c r="G4417" s="2">
        <v>111058</v>
      </c>
      <c r="H4417" t="s">
        <v>4</v>
      </c>
      <c r="J4417" t="s">
        <v>31</v>
      </c>
      <c r="K4417" s="9" t="str">
        <f t="shared" si="344"/>
        <v>Gà muối gói 500g</v>
      </c>
      <c r="L4417" s="8" t="str">
        <f>VLOOKUP(K4417,'[1]Mã Misa'!$B$2:$D$74,2,0)</f>
        <v>Gà muối 500g</v>
      </c>
      <c r="M4417" s="8" t="str">
        <f>VLOOKUP(L4417,'[1]Mã Misa'!$C$2:$D$74,2,0)</f>
        <v>GM500</v>
      </c>
      <c r="N4417" s="2">
        <v>111058</v>
      </c>
      <c r="O4417" t="s">
        <v>6712</v>
      </c>
      <c r="P4417" s="8" t="str">
        <f t="shared" si="345"/>
        <v>0021411</v>
      </c>
      <c r="Q4417" s="8" t="e">
        <f t="shared" si="343"/>
        <v>#N/A</v>
      </c>
      <c r="R4417" s="19">
        <v>44557</v>
      </c>
      <c r="S4417" s="17" t="s">
        <v>6528</v>
      </c>
      <c r="T4417" s="8" t="str">
        <f t="shared" si="346"/>
        <v>VM+ DNG 35</v>
      </c>
      <c r="U4417" t="s">
        <v>12077</v>
      </c>
      <c r="Y4417" t="str">
        <f t="shared" si="347"/>
        <v>WINCOMDANANG</v>
      </c>
    </row>
    <row r="4418" spans="1:25" x14ac:dyDescent="0.2">
      <c r="A4418" t="s">
        <v>0</v>
      </c>
      <c r="B4418" t="s">
        <v>6711</v>
      </c>
      <c r="D4418" t="s">
        <v>47</v>
      </c>
      <c r="E4418" t="s">
        <v>3</v>
      </c>
      <c r="F4418" s="12">
        <v>4</v>
      </c>
      <c r="G4418" s="2">
        <v>222380</v>
      </c>
      <c r="H4418" t="s">
        <v>4</v>
      </c>
      <c r="J4418" t="s">
        <v>48</v>
      </c>
      <c r="K4418" s="9" t="str">
        <f t="shared" si="344"/>
        <v>Tai heo muối gói 200g</v>
      </c>
      <c r="L4418" s="8" t="str">
        <f>VLOOKUP(K4418,'[1]Mã Misa'!$B$2:$D$74,2,0)</f>
        <v>Tai heo muối 200g</v>
      </c>
      <c r="M4418" s="8" t="str">
        <f>VLOOKUP(L4418,'[1]Mã Misa'!$C$2:$D$74,2,0)</f>
        <v>TH200</v>
      </c>
      <c r="N4418" s="2">
        <v>55595</v>
      </c>
      <c r="O4418" t="s">
        <v>6712</v>
      </c>
      <c r="P4418" s="8" t="str">
        <f t="shared" si="345"/>
        <v>0021411</v>
      </c>
      <c r="Q4418" s="8" t="e">
        <f t="shared" si="343"/>
        <v>#N/A</v>
      </c>
      <c r="R4418" s="19">
        <v>44557</v>
      </c>
      <c r="S4418" s="17" t="s">
        <v>6528</v>
      </c>
      <c r="T4418" s="8" t="str">
        <f t="shared" si="346"/>
        <v>VM+ DNG 35</v>
      </c>
      <c r="U4418" t="s">
        <v>12077</v>
      </c>
      <c r="Y4418" t="str">
        <f t="shared" si="347"/>
        <v>WINCOMDANANG</v>
      </c>
    </row>
    <row r="4419" spans="1:25" x14ac:dyDescent="0.2">
      <c r="A4419" t="s">
        <v>0</v>
      </c>
      <c r="B4419" t="s">
        <v>6711</v>
      </c>
      <c r="D4419" t="s">
        <v>40</v>
      </c>
      <c r="E4419" t="s">
        <v>3</v>
      </c>
      <c r="F4419" s="12">
        <v>2</v>
      </c>
      <c r="G4419" s="2">
        <v>118800</v>
      </c>
      <c r="H4419" t="s">
        <v>4</v>
      </c>
      <c r="J4419" t="s">
        <v>41</v>
      </c>
      <c r="K4419" s="9" t="str">
        <f t="shared" si="344"/>
        <v>_Giò lụa 250g</v>
      </c>
      <c r="L4419" s="8" t="str">
        <f>VLOOKUP(K4419,'[1]Mã Misa'!$B$2:$D$74,2,0)</f>
        <v>Giò lụa 250g</v>
      </c>
      <c r="M4419" s="8" t="str">
        <f>VLOOKUP(L4419,'[1]Mã Misa'!$C$2:$D$74,2,0)</f>
        <v>GL250</v>
      </c>
      <c r="N4419" s="2">
        <v>59400</v>
      </c>
      <c r="O4419" t="s">
        <v>6712</v>
      </c>
      <c r="P4419" s="8" t="str">
        <f t="shared" si="345"/>
        <v>0021411</v>
      </c>
      <c r="Q4419" s="8" t="e">
        <f t="shared" ref="Q4419:Q4482" si="348">IF(VLOOKUP(P4419,$AD$1:$AF$32,1,0)&lt;&gt;0,(P4419&amp;"A"),0)</f>
        <v>#N/A</v>
      </c>
      <c r="R4419" s="19">
        <v>44557</v>
      </c>
      <c r="S4419" s="17" t="s">
        <v>6528</v>
      </c>
      <c r="T4419" s="8" t="str">
        <f t="shared" si="346"/>
        <v>VM+ DNG 35</v>
      </c>
      <c r="U4419" t="s">
        <v>12077</v>
      </c>
      <c r="Y4419" t="str">
        <f t="shared" si="347"/>
        <v>WINCOMDANANG</v>
      </c>
    </row>
    <row r="4420" spans="1:25" x14ac:dyDescent="0.2">
      <c r="A4420" t="s">
        <v>0</v>
      </c>
      <c r="B4420" t="s">
        <v>6711</v>
      </c>
      <c r="D4420" t="s">
        <v>27</v>
      </c>
      <c r="E4420" t="s">
        <v>3</v>
      </c>
      <c r="F4420" s="12">
        <v>1</v>
      </c>
      <c r="G4420" s="2">
        <v>61050</v>
      </c>
      <c r="H4420" t="s">
        <v>4</v>
      </c>
      <c r="J4420" t="s">
        <v>28</v>
      </c>
      <c r="K4420" s="9" t="str">
        <f t="shared" ref="K4420:K4483" si="349">MID(J4420,10,26)</f>
        <v>_Giò sụn gà 250g</v>
      </c>
      <c r="L4420" s="8" t="str">
        <f>VLOOKUP(K4420,'[1]Mã Misa'!$B$2:$D$74,2,0)</f>
        <v>Giò sụn gà 250g</v>
      </c>
      <c r="M4420" s="8" t="str">
        <f>VLOOKUP(L4420,'[1]Mã Misa'!$C$2:$D$74,2,0)</f>
        <v>GSG250</v>
      </c>
      <c r="N4420" s="2">
        <v>61050</v>
      </c>
      <c r="O4420" t="s">
        <v>6712</v>
      </c>
      <c r="P4420" s="8" t="str">
        <f t="shared" ref="P4420:P4483" si="350">RIGHT(O4420,7)</f>
        <v>0021411</v>
      </c>
      <c r="Q4420" s="8" t="e">
        <f t="shared" si="348"/>
        <v>#N/A</v>
      </c>
      <c r="R4420" s="19">
        <v>44557</v>
      </c>
      <c r="S4420" s="17" t="s">
        <v>6528</v>
      </c>
      <c r="T4420" s="8" t="str">
        <f t="shared" ref="T4420:T4483" si="351">LEFT(U4420,10)</f>
        <v>VM+ DNG 35</v>
      </c>
      <c r="U4420" t="s">
        <v>12077</v>
      </c>
      <c r="Y4420" t="str">
        <f t="shared" ref="Y4420:Y4483" si="352">IF(ISNUMBER(SEARCH($V$3,T4420)),"WINCOMHANOI",IF(ISNUMBER(SEARCH($V$4,T4420)),"WINCOMHOCHIMINH",IF(ISNUMBER(SEARCH($V$5,T4420)),"WINCOMDANANG",IF(ISNUMBER(SEARCH($V$6,T4420)),"WINCOMHAIDUONG",IF(ISNUMBER(SEARCH($V$7,T4420)),"WINCOMQUANGNINH",IF(ISNUMBER(SEARCH($V$8,T4420)),"WINCOMHAIPHONG",IF(ISNUMBER(SEARCH($V$9,T4420)),"WINCOMBACGIANG",IF(ISNUMBER(SEARCH($V$10,T4420)),"WINCOMBACNINH",IF(ISNUMBER(SEARCH($V$11,T4420)),"WINCOMPHUTHO",IF(ISNUMBER(SEARCH($V$12,T4420)),"WINCOMHATINH",IF(ISNUMBER(SEARCH($V$13,T4420)),"WINCOMTHAINGUYEN",IF(ISNUMBER(SEARCH($V$14,T4420)),"WINCOMKHANHHOA",IF(ISNUMBER(SEARCH($V$15,T4420)),"WINCOMHUNGYEN",IF(ISNUMBER(SEARCH($V$16,T4420)),"WINCOMNGHEAN",IF(ISNUMBER(SEARCH($V$17,T4420)),"WINCOMLAOCAI",IF(ISNUMBER(SEARCH($V$18,T4420)),"WINCOMVUNGTAU",IF(ISNUMBER(SEARCH($V$19,T4420)),"WINCOMBINHDUONG",IF(ISNUMBER(SEARCH($V$20,T4420)),"WINCOMKIENGIANG",IF(ISNUMBER(SEARCH($V$21,T4420)),"WINCOMHANAM",IF(ISNUMBER(SEARCH($V$22,T4420)),"WINCOMNAMDINH",IF(ISNUMBER(SEARCH($V$23,T4420)),"WINCOMLANGSON",IF(ISNUMBER(SEARCH($V$24,T4420)),"WINCOMTHANHHOA",IF(ISNUMBER(SEARCH($V$25,T4420)),"WINCOMYENBAI",IF(ISNUMBER(SEARCH($V$26,T4420)),"WINCOMTUYENQUANG",IF(ISNUMBER(SEARCH($V$27,T4420)),"WINCOMHUE",IF(ISNUMBER(SEARCH($V$28,T4420)),"WINCOMQUANGNAM",IF(ISNUMBER(SEARCH($V$29,T4420)),"WINCOMVINHPHUC",IF(ISNUMBER(SEARCH($V$30,T4420)),"WINCOMHAGIANG",IF(ISNUMBER(SEARCH($V$31,T4420)),"WINCOMNINHBINH",IF(ISNUMBER(SEARCH($V$32,T4420)),"WINCOMTRAVINH",IF(ISNUMBER(SEARCH($V$33,T4420)),"WINCOMCANTHO",IF(ISNUMBER(SEARCH($V$34,T4420)),"WINCOMBENTRE",IF(ISNUMBER(SEARCH($V$35,T4420)),"WINCOMCAMAU",IF(ISNUMBER(SEARCH($V$36,T4420)),"WINCOMANGIANG",IF(ISNUMBER(SEARCH($V$37,T4420)),"WINCOMNINHTHUAN",IF(ISNUMBER(SEARCH($V$38,T4420)),"WINCOMTHAIBINH",IF(ISNUMBER(SEARCH($V$39,T4420)),"WINCOMGIALAI",IF(ISNUMBER(SEARCH($V$40,T4420)),"WINCOMHOABINH",IF(ISNUMBER(SEARCH($V$41,T4420)),"WINCOMQUANGNGAI",IF(ISNUMBER(SEARCH($V$42,T4420)),"WINCOMBINHTHUAN",IF(ISNUMBER(SEARCH($V$43,T4420)),"WINCOMDAKLAK",IF(ISNUMBER(SEARCH($V$44,T4420)),"WINCOMSOCTRANG",IF(ISNUMBER(SEARCH($V$45,T4420)),"WINCOMSONLA",IF(ISNUMBER(SEARCH($V$46,T4420)),"WINCOMKONTUM",IF(ISNUMBER(SEARCH($V$47,T4420)),"WINCOMPHUYEN",IF(ISNUMBER(SEARCH($V$48,T4420)),"WINCOMQUANGTRI",IF(ISNUMBER(SEARCH($V$49,T4420)),"WINCOMBINHDINH",IF(ISNUMBER(SEARCH($V$50,T4420)),"WINCOMCAOBANG",IF(ISNUMBER(SEARCH($V$51,T4420)),"WINCOMQUANGBINH",IF(ISNUMBER(SEARCH($V$52,T4420)),"WINCOMLAMDONG",IF(ISNUMBER(SEARCH($V$53,T4420)),"WINCOMVINHLONG",IF(ISNUMBER(SEARCH($V$54,T4420)),"WINCOMDONGTHAP",IF(ISNUMBER(SEARCH($V$55,T4420)),"WINCOMTIENGIANG",IF(ISNUMBER(SEARCH($V$56,T4420)),"WINCOMQUANGNINH",0))))))))))))))))))))))))))))))))))))))))))))))))))))))</f>
        <v>WINCOMDANANG</v>
      </c>
    </row>
    <row r="4421" spans="1:25" x14ac:dyDescent="0.2">
      <c r="A4421" t="s">
        <v>0</v>
      </c>
      <c r="B4421" t="s">
        <v>6711</v>
      </c>
      <c r="D4421" t="s">
        <v>2</v>
      </c>
      <c r="E4421" t="s">
        <v>3</v>
      </c>
      <c r="F4421" s="12">
        <v>1</v>
      </c>
      <c r="G4421" s="2">
        <v>70950</v>
      </c>
      <c r="H4421" t="s">
        <v>4</v>
      </c>
      <c r="J4421" t="s">
        <v>5</v>
      </c>
      <c r="K4421" s="9" t="str">
        <f t="shared" si="349"/>
        <v>_Chả nướng 300g</v>
      </c>
      <c r="L4421" s="8" t="str">
        <f>VLOOKUP(K4421,'[1]Mã Misa'!$B$2:$D$74,2,0)</f>
        <v>Chả nướng 300g</v>
      </c>
      <c r="M4421" s="8" t="str">
        <f>VLOOKUP(L4421,'[1]Mã Misa'!$C$2:$D$74,2,0)</f>
        <v>CN300</v>
      </c>
      <c r="N4421" s="2">
        <v>70950</v>
      </c>
      <c r="O4421" t="s">
        <v>6712</v>
      </c>
      <c r="P4421" s="8" t="str">
        <f t="shared" si="350"/>
        <v>0021411</v>
      </c>
      <c r="Q4421" s="8" t="e">
        <f t="shared" si="348"/>
        <v>#N/A</v>
      </c>
      <c r="R4421" s="19">
        <v>44557</v>
      </c>
      <c r="S4421" s="17" t="s">
        <v>6528</v>
      </c>
      <c r="T4421" s="8" t="str">
        <f t="shared" si="351"/>
        <v>VM+ DNG 35</v>
      </c>
      <c r="U4421" t="s">
        <v>12077</v>
      </c>
      <c r="Y4421" t="str">
        <f t="shared" si="352"/>
        <v>WINCOMDANANG</v>
      </c>
    </row>
    <row r="4422" spans="1:25" x14ac:dyDescent="0.2">
      <c r="A4422" t="s">
        <v>0</v>
      </c>
      <c r="B4422" t="s">
        <v>6711</v>
      </c>
      <c r="D4422" t="s">
        <v>21</v>
      </c>
      <c r="E4422" t="s">
        <v>3</v>
      </c>
      <c r="F4422" s="12">
        <v>4</v>
      </c>
      <c r="G4422" s="2">
        <v>297000</v>
      </c>
      <c r="H4422" t="s">
        <v>4</v>
      </c>
      <c r="J4422" t="s">
        <v>22</v>
      </c>
      <c r="K4422" s="9" t="str">
        <f t="shared" si="349"/>
        <v>_Chả cốm 300g</v>
      </c>
      <c r="L4422" s="8" t="str">
        <f>VLOOKUP(K4422,'[1]Mã Misa'!$B$2:$D$74,2,0)</f>
        <v>Chả cốm 300g</v>
      </c>
      <c r="M4422" s="8" t="str">
        <f>VLOOKUP(L4422,'[1]Mã Misa'!$C$2:$D$74,2,0)</f>
        <v>CC300</v>
      </c>
      <c r="N4422" s="2">
        <v>74250</v>
      </c>
      <c r="O4422" t="s">
        <v>6712</v>
      </c>
      <c r="P4422" s="8" t="str">
        <f t="shared" si="350"/>
        <v>0021411</v>
      </c>
      <c r="Q4422" s="8" t="e">
        <f t="shared" si="348"/>
        <v>#N/A</v>
      </c>
      <c r="R4422" s="19">
        <v>44557</v>
      </c>
      <c r="S4422" s="17" t="s">
        <v>6528</v>
      </c>
      <c r="T4422" s="8" t="str">
        <f t="shared" si="351"/>
        <v>VM+ DNG 35</v>
      </c>
      <c r="U4422" t="s">
        <v>12077</v>
      </c>
      <c r="Y4422" t="str">
        <f t="shared" si="352"/>
        <v>WINCOMDANANG</v>
      </c>
    </row>
    <row r="4423" spans="1:25" x14ac:dyDescent="0.2">
      <c r="A4423" t="s">
        <v>0</v>
      </c>
      <c r="B4423" t="s">
        <v>6711</v>
      </c>
      <c r="D4423" t="s">
        <v>8</v>
      </c>
      <c r="E4423" t="s">
        <v>3</v>
      </c>
      <c r="F4423" s="12">
        <v>2</v>
      </c>
      <c r="G4423" s="2">
        <v>210800</v>
      </c>
      <c r="H4423" t="s">
        <v>4</v>
      </c>
      <c r="J4423" t="s">
        <v>9</v>
      </c>
      <c r="K4423" s="9" t="str">
        <f t="shared" si="349"/>
        <v>_Đùi gà sốt cay 500g</v>
      </c>
      <c r="L4423" s="8" t="str">
        <f>VLOOKUP(K4423,'[1]Mã Misa'!$B$2:$D$74,2,0)</f>
        <v>Đùi gà sốt cay 500g</v>
      </c>
      <c r="M4423" s="8" t="str">
        <f>VLOOKUP(L4423,'[1]Mã Misa'!$C$2:$D$74,2,0)</f>
        <v>DGSC500</v>
      </c>
      <c r="N4423" s="2">
        <v>105400</v>
      </c>
      <c r="O4423" t="s">
        <v>6712</v>
      </c>
      <c r="P4423" s="8" t="str">
        <f t="shared" si="350"/>
        <v>0021411</v>
      </c>
      <c r="Q4423" s="8" t="e">
        <f t="shared" si="348"/>
        <v>#N/A</v>
      </c>
      <c r="R4423" s="19">
        <v>44557</v>
      </c>
      <c r="S4423" s="17" t="s">
        <v>6528</v>
      </c>
      <c r="T4423" s="8" t="str">
        <f t="shared" si="351"/>
        <v>VM+ DNG 35</v>
      </c>
      <c r="U4423" t="s">
        <v>12077</v>
      </c>
      <c r="Y4423" t="str">
        <f t="shared" si="352"/>
        <v>WINCOMDANANG</v>
      </c>
    </row>
    <row r="4424" spans="1:25" x14ac:dyDescent="0.2">
      <c r="A4424" t="s">
        <v>0</v>
      </c>
      <c r="B4424" t="s">
        <v>6711</v>
      </c>
      <c r="D4424" t="s">
        <v>25</v>
      </c>
      <c r="E4424" t="s">
        <v>3</v>
      </c>
      <c r="F4424" s="12">
        <v>1</v>
      </c>
      <c r="G4424" s="2">
        <v>90750</v>
      </c>
      <c r="H4424" t="s">
        <v>4</v>
      </c>
      <c r="J4424" t="s">
        <v>26</v>
      </c>
      <c r="K4424" s="9" t="str">
        <f t="shared" si="349"/>
        <v>_Chân gà sốt cay 400g</v>
      </c>
      <c r="L4424" s="8" t="str">
        <f>VLOOKUP(K4424,'[1]Mã Misa'!$B$2:$D$74,2,0)</f>
        <v>Chân gà sốt cay 400g</v>
      </c>
      <c r="M4424" s="8" t="str">
        <f>VLOOKUP(L4424,'[1]Mã Misa'!$C$2:$D$74,2,0)</f>
        <v>CGSC400</v>
      </c>
      <c r="N4424" s="2">
        <v>90750</v>
      </c>
      <c r="O4424" t="s">
        <v>6712</v>
      </c>
      <c r="P4424" s="8" t="str">
        <f t="shared" si="350"/>
        <v>0021411</v>
      </c>
      <c r="Q4424" s="8" t="e">
        <f t="shared" si="348"/>
        <v>#N/A</v>
      </c>
      <c r="R4424" s="19">
        <v>44557</v>
      </c>
      <c r="S4424" s="17" t="s">
        <v>6528</v>
      </c>
      <c r="T4424" s="8" t="str">
        <f t="shared" si="351"/>
        <v>VM+ DNG 35</v>
      </c>
      <c r="U4424" t="s">
        <v>12077</v>
      </c>
      <c r="Y4424" t="str">
        <f t="shared" si="352"/>
        <v>WINCOMDANANG</v>
      </c>
    </row>
    <row r="4425" spans="1:25" x14ac:dyDescent="0.2">
      <c r="A4425" t="s">
        <v>0</v>
      </c>
      <c r="B4425" t="s">
        <v>6711</v>
      </c>
      <c r="D4425" t="s">
        <v>155</v>
      </c>
      <c r="E4425" t="s">
        <v>3</v>
      </c>
      <c r="F4425" s="12">
        <v>2</v>
      </c>
      <c r="G4425" s="2">
        <v>203978</v>
      </c>
      <c r="H4425" t="s">
        <v>4</v>
      </c>
      <c r="J4425" t="s">
        <v>156</v>
      </c>
      <c r="K4425" s="9" t="str">
        <f t="shared" si="349"/>
        <v>Giò tai nấm hương 500g</v>
      </c>
      <c r="L4425" s="8" t="str">
        <f>VLOOKUP(K4425,'[1]Mã Misa'!$B$2:$D$74,2,0)</f>
        <v>Giò tai nấm hương 500g</v>
      </c>
      <c r="M4425" s="8" t="str">
        <f>VLOOKUP(L4425,'[1]Mã Misa'!$C$2:$D$74,2,0)</f>
        <v>GTNH500</v>
      </c>
      <c r="N4425" s="2">
        <v>101989</v>
      </c>
      <c r="O4425" t="s">
        <v>6712</v>
      </c>
      <c r="P4425" s="8" t="str">
        <f t="shared" si="350"/>
        <v>0021411</v>
      </c>
      <c r="Q4425" s="8" t="e">
        <f t="shared" si="348"/>
        <v>#N/A</v>
      </c>
      <c r="R4425" s="19">
        <v>44557</v>
      </c>
      <c r="S4425" s="17" t="s">
        <v>6528</v>
      </c>
      <c r="T4425" s="8" t="str">
        <f t="shared" si="351"/>
        <v>VM+ DNG 35</v>
      </c>
      <c r="U4425" t="s">
        <v>12077</v>
      </c>
      <c r="Y4425" t="str">
        <f t="shared" si="352"/>
        <v>WINCOMDANANG</v>
      </c>
    </row>
    <row r="4426" spans="1:25" x14ac:dyDescent="0.2">
      <c r="A4426" t="s">
        <v>0</v>
      </c>
      <c r="B4426" t="s">
        <v>6711</v>
      </c>
      <c r="D4426" t="s">
        <v>11</v>
      </c>
      <c r="E4426" t="s">
        <v>3</v>
      </c>
      <c r="F4426" s="12">
        <v>5</v>
      </c>
      <c r="G4426" s="2">
        <v>250910</v>
      </c>
      <c r="H4426" t="s">
        <v>4</v>
      </c>
      <c r="J4426" t="s">
        <v>12</v>
      </c>
      <c r="K4426" s="9" t="str">
        <f t="shared" si="349"/>
        <v>Giò tai lưỡi xào gói 250g</v>
      </c>
      <c r="L4426" s="8" t="str">
        <f>VLOOKUP(K4426,'[1]Mã Misa'!$B$2:$D$74,2,0)</f>
        <v>Giò Tai Lưỡi Xào 250g</v>
      </c>
      <c r="M4426" s="8" t="str">
        <f>VLOOKUP(L4426,'[1]Mã Misa'!$C$2:$D$74,2,0)</f>
        <v>GTLX250G</v>
      </c>
      <c r="N4426" s="2">
        <v>50182</v>
      </c>
      <c r="O4426" t="s">
        <v>6712</v>
      </c>
      <c r="P4426" s="8" t="str">
        <f t="shared" si="350"/>
        <v>0021411</v>
      </c>
      <c r="Q4426" s="8" t="e">
        <f t="shared" si="348"/>
        <v>#N/A</v>
      </c>
      <c r="R4426" s="19">
        <v>44557</v>
      </c>
      <c r="S4426" s="17" t="s">
        <v>6528</v>
      </c>
      <c r="T4426" s="8" t="str">
        <f t="shared" si="351"/>
        <v>VM+ DNG 35</v>
      </c>
      <c r="U4426" t="s">
        <v>12077</v>
      </c>
      <c r="Y4426" t="str">
        <f t="shared" si="352"/>
        <v>WINCOMDANANG</v>
      </c>
    </row>
    <row r="4427" spans="1:25" x14ac:dyDescent="0.2">
      <c r="A4427" t="s">
        <v>0</v>
      </c>
      <c r="B4427" t="s">
        <v>6713</v>
      </c>
      <c r="D4427" t="s">
        <v>42</v>
      </c>
      <c r="E4427" t="s">
        <v>3</v>
      </c>
      <c r="F4427" s="12">
        <v>8</v>
      </c>
      <c r="G4427" s="2">
        <v>702296</v>
      </c>
      <c r="H4427" t="s">
        <v>4</v>
      </c>
      <c r="J4427" t="s">
        <v>43</v>
      </c>
      <c r="K4427" s="9" t="str">
        <f t="shared" si="349"/>
        <v>Bắp bò muối gói 200g</v>
      </c>
      <c r="L4427" s="8" t="str">
        <f>VLOOKUP(K4427,'[1]Mã Misa'!$B$2:$D$74,2,0)</f>
        <v>Bắp bò muối 200g</v>
      </c>
      <c r="M4427" s="8" t="str">
        <f>VLOOKUP(L4427,'[1]Mã Misa'!$C$2:$D$74,2,0)</f>
        <v>BBM200</v>
      </c>
      <c r="N4427" s="2">
        <v>87787</v>
      </c>
      <c r="O4427" t="s">
        <v>6714</v>
      </c>
      <c r="P4427" s="8" t="str">
        <f t="shared" si="350"/>
        <v>0002309</v>
      </c>
      <c r="Q4427" s="8" t="e">
        <f t="shared" si="348"/>
        <v>#N/A</v>
      </c>
      <c r="R4427" s="19">
        <v>44557</v>
      </c>
      <c r="S4427" s="17" t="s">
        <v>6715</v>
      </c>
      <c r="T4427" s="8" t="str">
        <f t="shared" si="351"/>
        <v>VM+ HYN 83</v>
      </c>
      <c r="U4427" t="s">
        <v>12115</v>
      </c>
      <c r="Y4427" t="str">
        <f t="shared" si="352"/>
        <v>WINCOMHUNGYEN</v>
      </c>
    </row>
    <row r="4428" spans="1:25" x14ac:dyDescent="0.2">
      <c r="A4428" t="s">
        <v>0</v>
      </c>
      <c r="B4428" t="s">
        <v>6716</v>
      </c>
      <c r="D4428" t="s">
        <v>15</v>
      </c>
      <c r="E4428" t="s">
        <v>3</v>
      </c>
      <c r="F4428" s="12">
        <v>1</v>
      </c>
      <c r="G4428" s="2">
        <v>46000</v>
      </c>
      <c r="H4428" t="s">
        <v>4</v>
      </c>
      <c r="J4428" t="s">
        <v>16</v>
      </c>
      <c r="K4428" s="9" t="str">
        <f t="shared" si="349"/>
        <v>Mộc nấm hương gói 250g</v>
      </c>
      <c r="L4428" s="8" t="str">
        <f>VLOOKUP(K4428,'[1]Mã Misa'!$B$2:$D$74,2,0)</f>
        <v>Mộc Nấm Hương 250g</v>
      </c>
      <c r="M4428" s="8" t="str">
        <f>VLOOKUP(L4428,'[1]Mã Misa'!$C$2:$D$74,2,0)</f>
        <v>MNH250</v>
      </c>
      <c r="N4428" s="2">
        <v>46000</v>
      </c>
      <c r="O4428" t="s">
        <v>6717</v>
      </c>
      <c r="P4428" s="8" t="str">
        <f t="shared" si="350"/>
        <v>0165066</v>
      </c>
      <c r="Q4428" s="8" t="e">
        <f t="shared" si="348"/>
        <v>#N/A</v>
      </c>
      <c r="R4428" s="19">
        <v>44557</v>
      </c>
      <c r="S4428" s="17" t="s">
        <v>6548</v>
      </c>
      <c r="T4428" s="8" t="str">
        <f t="shared" si="351"/>
        <v>VM+ HNI Th</v>
      </c>
      <c r="U4428" t="s">
        <v>12081</v>
      </c>
      <c r="Y4428" t="str">
        <f t="shared" si="352"/>
        <v>WINCOMHANOI</v>
      </c>
    </row>
    <row r="4429" spans="1:25" x14ac:dyDescent="0.2">
      <c r="A4429" t="s">
        <v>0</v>
      </c>
      <c r="B4429" t="s">
        <v>6716</v>
      </c>
      <c r="D4429" t="s">
        <v>11</v>
      </c>
      <c r="E4429" t="s">
        <v>3</v>
      </c>
      <c r="F4429" s="12">
        <v>1</v>
      </c>
      <c r="G4429" s="2">
        <v>50182</v>
      </c>
      <c r="H4429" t="s">
        <v>4</v>
      </c>
      <c r="J4429" t="s">
        <v>12</v>
      </c>
      <c r="K4429" s="9" t="str">
        <f t="shared" si="349"/>
        <v>Giò tai lưỡi xào gói 250g</v>
      </c>
      <c r="L4429" s="8" t="str">
        <f>VLOOKUP(K4429,'[1]Mã Misa'!$B$2:$D$74,2,0)</f>
        <v>Giò Tai Lưỡi Xào 250g</v>
      </c>
      <c r="M4429" s="8" t="str">
        <f>VLOOKUP(L4429,'[1]Mã Misa'!$C$2:$D$74,2,0)</f>
        <v>GTLX250G</v>
      </c>
      <c r="N4429" s="2">
        <v>50182</v>
      </c>
      <c r="O4429" t="s">
        <v>6717</v>
      </c>
      <c r="P4429" s="8" t="str">
        <f t="shared" si="350"/>
        <v>0165066</v>
      </c>
      <c r="Q4429" s="8" t="e">
        <f t="shared" si="348"/>
        <v>#N/A</v>
      </c>
      <c r="R4429" s="19">
        <v>44557</v>
      </c>
      <c r="S4429" s="17" t="s">
        <v>6548</v>
      </c>
      <c r="T4429" s="8" t="str">
        <f t="shared" si="351"/>
        <v>VM+ HNI Th</v>
      </c>
      <c r="U4429" t="s">
        <v>12081</v>
      </c>
      <c r="Y4429" t="str">
        <f t="shared" si="352"/>
        <v>WINCOMHANOI</v>
      </c>
    </row>
    <row r="4430" spans="1:25" x14ac:dyDescent="0.2">
      <c r="A4430" t="s">
        <v>0</v>
      </c>
      <c r="B4430" t="s">
        <v>6718</v>
      </c>
      <c r="D4430" t="s">
        <v>42</v>
      </c>
      <c r="E4430" t="s">
        <v>3</v>
      </c>
      <c r="F4430" s="12">
        <v>1</v>
      </c>
      <c r="G4430" s="2">
        <v>87787</v>
      </c>
      <c r="H4430" t="s">
        <v>4</v>
      </c>
      <c r="J4430" t="s">
        <v>43</v>
      </c>
      <c r="K4430" s="9" t="str">
        <f t="shared" si="349"/>
        <v>Bắp bò muối gói 200g</v>
      </c>
      <c r="L4430" s="8" t="str">
        <f>VLOOKUP(K4430,'[1]Mã Misa'!$B$2:$D$74,2,0)</f>
        <v>Bắp bò muối 200g</v>
      </c>
      <c r="M4430" s="8" t="str">
        <f>VLOOKUP(L4430,'[1]Mã Misa'!$C$2:$D$74,2,0)</f>
        <v>BBM200</v>
      </c>
      <c r="N4430" s="2">
        <v>87787</v>
      </c>
      <c r="O4430" t="s">
        <v>6719</v>
      </c>
      <c r="P4430" s="8" t="str">
        <f t="shared" si="350"/>
        <v>0165067</v>
      </c>
      <c r="Q4430" s="8" t="e">
        <f t="shared" si="348"/>
        <v>#N/A</v>
      </c>
      <c r="R4430" s="19">
        <v>44557</v>
      </c>
      <c r="S4430" s="17" t="s">
        <v>6720</v>
      </c>
      <c r="T4430" s="8" t="str">
        <f t="shared" si="351"/>
        <v>VM+ HNI S2</v>
      </c>
      <c r="U4430" t="s">
        <v>12116</v>
      </c>
      <c r="Y4430" t="str">
        <f t="shared" si="352"/>
        <v>WINCOMHANOI</v>
      </c>
    </row>
    <row r="4431" spans="1:25" x14ac:dyDescent="0.2">
      <c r="A4431" t="s">
        <v>0</v>
      </c>
      <c r="B4431" t="s">
        <v>6721</v>
      </c>
      <c r="D4431" t="s">
        <v>42</v>
      </c>
      <c r="E4431" t="s">
        <v>3</v>
      </c>
      <c r="F4431" s="12">
        <v>4</v>
      </c>
      <c r="G4431" s="2">
        <v>351148</v>
      </c>
      <c r="H4431" t="s">
        <v>4</v>
      </c>
      <c r="J4431" t="s">
        <v>43</v>
      </c>
      <c r="K4431" s="9" t="str">
        <f t="shared" si="349"/>
        <v>Bắp bò muối gói 200g</v>
      </c>
      <c r="L4431" s="8" t="str">
        <f>VLOOKUP(K4431,'[1]Mã Misa'!$B$2:$D$74,2,0)</f>
        <v>Bắp bò muối 200g</v>
      </c>
      <c r="M4431" s="8" t="str">
        <f>VLOOKUP(L4431,'[1]Mã Misa'!$C$2:$D$74,2,0)</f>
        <v>BBM200</v>
      </c>
      <c r="N4431" s="2">
        <v>87787</v>
      </c>
      <c r="O4431" t="s">
        <v>6722</v>
      </c>
      <c r="P4431" s="8" t="str">
        <f t="shared" si="350"/>
        <v>0165070</v>
      </c>
      <c r="Q4431" s="8" t="e">
        <f t="shared" si="348"/>
        <v>#N/A</v>
      </c>
      <c r="R4431" s="19">
        <v>44557</v>
      </c>
      <c r="S4431" s="17" t="s">
        <v>6723</v>
      </c>
      <c r="T4431" s="8" t="str">
        <f t="shared" si="351"/>
        <v>VM+ HNI 1/</v>
      </c>
      <c r="U4431" t="s">
        <v>12117</v>
      </c>
      <c r="Y4431" t="str">
        <f t="shared" si="352"/>
        <v>WINCOMHANOI</v>
      </c>
    </row>
    <row r="4432" spans="1:25" x14ac:dyDescent="0.2">
      <c r="A4432" t="s">
        <v>0</v>
      </c>
      <c r="B4432" t="s">
        <v>6724</v>
      </c>
      <c r="D4432" t="s">
        <v>42</v>
      </c>
      <c r="E4432" t="s">
        <v>3</v>
      </c>
      <c r="F4432" s="12">
        <v>2</v>
      </c>
      <c r="G4432" s="2">
        <v>175574</v>
      </c>
      <c r="H4432" t="s">
        <v>4</v>
      </c>
      <c r="J4432" t="s">
        <v>43</v>
      </c>
      <c r="K4432" s="9" t="str">
        <f t="shared" si="349"/>
        <v>Bắp bò muối gói 200g</v>
      </c>
      <c r="L4432" s="8" t="str">
        <f>VLOOKUP(K4432,'[1]Mã Misa'!$B$2:$D$74,2,0)</f>
        <v>Bắp bò muối 200g</v>
      </c>
      <c r="M4432" s="8" t="str">
        <f>VLOOKUP(L4432,'[1]Mã Misa'!$C$2:$D$74,2,0)</f>
        <v>BBM200</v>
      </c>
      <c r="N4432" s="2">
        <v>87787</v>
      </c>
      <c r="O4432" t="s">
        <v>6725</v>
      </c>
      <c r="P4432" s="8" t="str">
        <f t="shared" si="350"/>
        <v>0021414</v>
      </c>
      <c r="Q4432" s="8" t="e">
        <f t="shared" si="348"/>
        <v>#N/A</v>
      </c>
      <c r="R4432" s="19">
        <v>44557</v>
      </c>
      <c r="S4432" s="17" t="s">
        <v>1466</v>
      </c>
      <c r="T4432" s="8" t="str">
        <f t="shared" si="351"/>
        <v>VM+ DNG 14</v>
      </c>
      <c r="U4432" t="s">
        <v>10932</v>
      </c>
      <c r="Y4432" t="str">
        <f t="shared" si="352"/>
        <v>WINCOMDANANG</v>
      </c>
    </row>
    <row r="4433" spans="1:25" x14ac:dyDescent="0.2">
      <c r="A4433" t="s">
        <v>0</v>
      </c>
      <c r="B4433" t="s">
        <v>6726</v>
      </c>
      <c r="D4433" t="s">
        <v>42</v>
      </c>
      <c r="E4433" t="s">
        <v>3</v>
      </c>
      <c r="F4433" s="12">
        <v>5</v>
      </c>
      <c r="G4433" s="2">
        <v>438935</v>
      </c>
      <c r="H4433" t="s">
        <v>4</v>
      </c>
      <c r="J4433" t="s">
        <v>43</v>
      </c>
      <c r="K4433" s="9" t="str">
        <f t="shared" si="349"/>
        <v>Bắp bò muối gói 200g</v>
      </c>
      <c r="L4433" s="8" t="str">
        <f>VLOOKUP(K4433,'[1]Mã Misa'!$B$2:$D$74,2,0)</f>
        <v>Bắp bò muối 200g</v>
      </c>
      <c r="M4433" s="8" t="str">
        <f>VLOOKUP(L4433,'[1]Mã Misa'!$C$2:$D$74,2,0)</f>
        <v>BBM200</v>
      </c>
      <c r="N4433" s="2">
        <v>87787</v>
      </c>
      <c r="O4433" t="s">
        <v>6727</v>
      </c>
      <c r="P4433" s="8" t="str">
        <f t="shared" si="350"/>
        <v>0048927</v>
      </c>
      <c r="Q4433" s="8" t="e">
        <f t="shared" si="348"/>
        <v>#N/A</v>
      </c>
      <c r="R4433" s="19">
        <v>44557</v>
      </c>
      <c r="S4433" s="17" t="s">
        <v>6728</v>
      </c>
      <c r="T4433" s="8" t="str">
        <f t="shared" si="351"/>
        <v>VM+ HCM 99</v>
      </c>
      <c r="U4433" t="s">
        <v>12118</v>
      </c>
      <c r="Y4433" t="str">
        <f t="shared" si="352"/>
        <v>WINCOMHOCHIMINH</v>
      </c>
    </row>
    <row r="4434" spans="1:25" x14ac:dyDescent="0.2">
      <c r="A4434" t="s">
        <v>0</v>
      </c>
      <c r="B4434" t="s">
        <v>6729</v>
      </c>
      <c r="D4434" t="s">
        <v>42</v>
      </c>
      <c r="E4434" t="s">
        <v>3</v>
      </c>
      <c r="F4434" s="12">
        <v>7</v>
      </c>
      <c r="G4434" s="2">
        <v>614509</v>
      </c>
      <c r="H4434" t="s">
        <v>4</v>
      </c>
      <c r="J4434" t="s">
        <v>43</v>
      </c>
      <c r="K4434" s="9" t="str">
        <f t="shared" si="349"/>
        <v>Bắp bò muối gói 200g</v>
      </c>
      <c r="L4434" s="8" t="str">
        <f>VLOOKUP(K4434,'[1]Mã Misa'!$B$2:$D$74,2,0)</f>
        <v>Bắp bò muối 200g</v>
      </c>
      <c r="M4434" s="8" t="str">
        <f>VLOOKUP(L4434,'[1]Mã Misa'!$C$2:$D$74,2,0)</f>
        <v>BBM200</v>
      </c>
      <c r="N4434" s="2">
        <v>87787</v>
      </c>
      <c r="O4434" t="s">
        <v>6730</v>
      </c>
      <c r="P4434" s="8" t="str">
        <f t="shared" si="350"/>
        <v>0003995</v>
      </c>
      <c r="Q4434" s="8" t="e">
        <f t="shared" si="348"/>
        <v>#N/A</v>
      </c>
      <c r="R4434" s="19">
        <v>44557</v>
      </c>
      <c r="S4434" s="17" t="s">
        <v>6731</v>
      </c>
      <c r="T4434" s="8" t="str">
        <f t="shared" si="351"/>
        <v>VM+ BNH 48</v>
      </c>
      <c r="U4434" t="s">
        <v>12119</v>
      </c>
      <c r="Y4434" t="str">
        <f t="shared" si="352"/>
        <v>WINCOMBACNINH</v>
      </c>
    </row>
    <row r="4435" spans="1:25" x14ac:dyDescent="0.2">
      <c r="A4435" t="s">
        <v>0</v>
      </c>
      <c r="B4435" t="s">
        <v>6732</v>
      </c>
      <c r="D4435" t="s">
        <v>42</v>
      </c>
      <c r="E4435" t="s">
        <v>3</v>
      </c>
      <c r="F4435" s="12">
        <v>1</v>
      </c>
      <c r="G4435" s="2">
        <v>87787</v>
      </c>
      <c r="H4435" t="s">
        <v>4</v>
      </c>
      <c r="J4435" t="s">
        <v>43</v>
      </c>
      <c r="K4435" s="9" t="str">
        <f t="shared" si="349"/>
        <v>Bắp bò muối gói 200g</v>
      </c>
      <c r="L4435" s="8" t="str">
        <f>VLOOKUP(K4435,'[1]Mã Misa'!$B$2:$D$74,2,0)</f>
        <v>Bắp bò muối 200g</v>
      </c>
      <c r="M4435" s="8" t="str">
        <f>VLOOKUP(L4435,'[1]Mã Misa'!$C$2:$D$74,2,0)</f>
        <v>BBM200</v>
      </c>
      <c r="N4435" s="2">
        <v>87787</v>
      </c>
      <c r="O4435" t="s">
        <v>6733</v>
      </c>
      <c r="P4435" s="8" t="str">
        <f t="shared" si="350"/>
        <v>0165079</v>
      </c>
      <c r="Q4435" s="8" t="e">
        <f t="shared" si="348"/>
        <v>#N/A</v>
      </c>
      <c r="R4435" s="19">
        <v>44557</v>
      </c>
      <c r="S4435" s="17" t="s">
        <v>6734</v>
      </c>
      <c r="T4435" s="8" t="str">
        <f t="shared" si="351"/>
        <v>VM+ HNI 12</v>
      </c>
      <c r="U4435" t="s">
        <v>12120</v>
      </c>
      <c r="Y4435" t="str">
        <f t="shared" si="352"/>
        <v>WINCOMHANOI</v>
      </c>
    </row>
    <row r="4436" spans="1:25" x14ac:dyDescent="0.2">
      <c r="A4436" t="s">
        <v>0</v>
      </c>
      <c r="B4436" t="s">
        <v>6732</v>
      </c>
      <c r="D4436" t="s">
        <v>121</v>
      </c>
      <c r="E4436" t="s">
        <v>3</v>
      </c>
      <c r="F4436" s="12">
        <v>2</v>
      </c>
      <c r="G4436" s="2">
        <v>146862</v>
      </c>
      <c r="H4436" t="s">
        <v>4</v>
      </c>
      <c r="J4436" t="s">
        <v>122</v>
      </c>
      <c r="K4436" s="9" t="str">
        <f t="shared" si="349"/>
        <v>Chân giò heo muối gói 300g</v>
      </c>
      <c r="L4436" s="8" t="str">
        <f>VLOOKUP(K4436,'[1]Mã Misa'!$B$2:$D$74,2,0)</f>
        <v>Chân giò heo muối 300g</v>
      </c>
      <c r="M4436" s="8" t="str">
        <f>VLOOKUP(L4436,'[1]Mã Misa'!$C$2:$D$74,2,0)</f>
        <v>CGM300</v>
      </c>
      <c r="N4436" s="2">
        <v>73431</v>
      </c>
      <c r="O4436" t="s">
        <v>6733</v>
      </c>
      <c r="P4436" s="8" t="str">
        <f t="shared" si="350"/>
        <v>0165079</v>
      </c>
      <c r="Q4436" s="8" t="e">
        <f t="shared" si="348"/>
        <v>#N/A</v>
      </c>
      <c r="R4436" s="19">
        <v>44557</v>
      </c>
      <c r="S4436" s="17" t="s">
        <v>6734</v>
      </c>
      <c r="T4436" s="8" t="str">
        <f t="shared" si="351"/>
        <v>VM+ HNI 12</v>
      </c>
      <c r="U4436" t="s">
        <v>12120</v>
      </c>
      <c r="Y4436" t="str">
        <f t="shared" si="352"/>
        <v>WINCOMHANOI</v>
      </c>
    </row>
    <row r="4437" spans="1:25" x14ac:dyDescent="0.2">
      <c r="A4437" t="s">
        <v>0</v>
      </c>
      <c r="B4437" t="s">
        <v>6732</v>
      </c>
      <c r="D4437" t="s">
        <v>30</v>
      </c>
      <c r="E4437" t="s">
        <v>3</v>
      </c>
      <c r="F4437" s="12">
        <v>1</v>
      </c>
      <c r="G4437" s="2">
        <v>111058</v>
      </c>
      <c r="H4437" t="s">
        <v>4</v>
      </c>
      <c r="J4437" t="s">
        <v>31</v>
      </c>
      <c r="K4437" s="9" t="str">
        <f t="shared" si="349"/>
        <v>Gà muối gói 500g</v>
      </c>
      <c r="L4437" s="8" t="str">
        <f>VLOOKUP(K4437,'[1]Mã Misa'!$B$2:$D$74,2,0)</f>
        <v>Gà muối 500g</v>
      </c>
      <c r="M4437" s="8" t="str">
        <f>VLOOKUP(L4437,'[1]Mã Misa'!$C$2:$D$74,2,0)</f>
        <v>GM500</v>
      </c>
      <c r="N4437" s="2">
        <v>111058</v>
      </c>
      <c r="O4437" t="s">
        <v>6733</v>
      </c>
      <c r="P4437" s="8" t="str">
        <f t="shared" si="350"/>
        <v>0165079</v>
      </c>
      <c r="Q4437" s="8" t="e">
        <f t="shared" si="348"/>
        <v>#N/A</v>
      </c>
      <c r="R4437" s="19">
        <v>44557</v>
      </c>
      <c r="S4437" s="17" t="s">
        <v>6734</v>
      </c>
      <c r="T4437" s="8" t="str">
        <f t="shared" si="351"/>
        <v>VM+ HNI 12</v>
      </c>
      <c r="U4437" t="s">
        <v>12120</v>
      </c>
      <c r="Y4437" t="str">
        <f t="shared" si="352"/>
        <v>WINCOMHANOI</v>
      </c>
    </row>
    <row r="4438" spans="1:25" x14ac:dyDescent="0.2">
      <c r="A4438" t="s">
        <v>0</v>
      </c>
      <c r="B4438" t="s">
        <v>6732</v>
      </c>
      <c r="D4438" t="s">
        <v>11</v>
      </c>
      <c r="E4438" t="s">
        <v>3</v>
      </c>
      <c r="F4438" s="12">
        <v>1</v>
      </c>
      <c r="G4438" s="2">
        <v>50182</v>
      </c>
      <c r="H4438" t="s">
        <v>4</v>
      </c>
      <c r="J4438" t="s">
        <v>12</v>
      </c>
      <c r="K4438" s="9" t="str">
        <f t="shared" si="349"/>
        <v>Giò tai lưỡi xào gói 250g</v>
      </c>
      <c r="L4438" s="8" t="str">
        <f>VLOOKUP(K4438,'[1]Mã Misa'!$B$2:$D$74,2,0)</f>
        <v>Giò Tai Lưỡi Xào 250g</v>
      </c>
      <c r="M4438" s="8" t="str">
        <f>VLOOKUP(L4438,'[1]Mã Misa'!$C$2:$D$74,2,0)</f>
        <v>GTLX250G</v>
      </c>
      <c r="N4438" s="2">
        <v>50182</v>
      </c>
      <c r="O4438" t="s">
        <v>6733</v>
      </c>
      <c r="P4438" s="8" t="str">
        <f t="shared" si="350"/>
        <v>0165079</v>
      </c>
      <c r="Q4438" s="8" t="e">
        <f t="shared" si="348"/>
        <v>#N/A</v>
      </c>
      <c r="R4438" s="19">
        <v>44557</v>
      </c>
      <c r="S4438" s="17" t="s">
        <v>6734</v>
      </c>
      <c r="T4438" s="8" t="str">
        <f t="shared" si="351"/>
        <v>VM+ HNI 12</v>
      </c>
      <c r="U4438" t="s">
        <v>12120</v>
      </c>
      <c r="Y4438" t="str">
        <f t="shared" si="352"/>
        <v>WINCOMHANOI</v>
      </c>
    </row>
    <row r="4439" spans="1:25" x14ac:dyDescent="0.2">
      <c r="A4439" t="s">
        <v>0</v>
      </c>
      <c r="B4439" t="s">
        <v>6735</v>
      </c>
      <c r="D4439" t="s">
        <v>42</v>
      </c>
      <c r="E4439" t="s">
        <v>3</v>
      </c>
      <c r="F4439" s="12">
        <v>5</v>
      </c>
      <c r="G4439" s="2">
        <v>438935</v>
      </c>
      <c r="H4439" t="s">
        <v>4</v>
      </c>
      <c r="J4439" t="s">
        <v>43</v>
      </c>
      <c r="K4439" s="9" t="str">
        <f t="shared" si="349"/>
        <v>Bắp bò muối gói 200g</v>
      </c>
      <c r="L4439" s="8" t="str">
        <f>VLOOKUP(K4439,'[1]Mã Misa'!$B$2:$D$74,2,0)</f>
        <v>Bắp bò muối 200g</v>
      </c>
      <c r="M4439" s="8" t="str">
        <f>VLOOKUP(L4439,'[1]Mã Misa'!$C$2:$D$74,2,0)</f>
        <v>BBM200</v>
      </c>
      <c r="N4439" s="2">
        <v>87787</v>
      </c>
      <c r="O4439" t="s">
        <v>6736</v>
      </c>
      <c r="P4439" s="8" t="str">
        <f t="shared" si="350"/>
        <v>0006068</v>
      </c>
      <c r="Q4439" s="8" t="e">
        <f t="shared" si="348"/>
        <v>#N/A</v>
      </c>
      <c r="R4439" s="19">
        <v>44557</v>
      </c>
      <c r="S4439" s="17" t="s">
        <v>6737</v>
      </c>
      <c r="T4439" s="8" t="str">
        <f t="shared" si="351"/>
        <v>VM+ THA Kh</v>
      </c>
      <c r="U4439" t="s">
        <v>12121</v>
      </c>
      <c r="Y4439" t="str">
        <f t="shared" si="352"/>
        <v>WINCOMTHANHHOA</v>
      </c>
    </row>
    <row r="4440" spans="1:25" x14ac:dyDescent="0.2">
      <c r="A4440" t="s">
        <v>0</v>
      </c>
      <c r="B4440" t="s">
        <v>6738</v>
      </c>
      <c r="D4440" t="s">
        <v>42</v>
      </c>
      <c r="E4440" t="s">
        <v>3</v>
      </c>
      <c r="F4440" s="12">
        <v>3</v>
      </c>
      <c r="G4440" s="2">
        <v>263361</v>
      </c>
      <c r="H4440" t="s">
        <v>4</v>
      </c>
      <c r="J4440" t="s">
        <v>43</v>
      </c>
      <c r="K4440" s="9" t="str">
        <f t="shared" si="349"/>
        <v>Bắp bò muối gói 200g</v>
      </c>
      <c r="L4440" s="8" t="str">
        <f>VLOOKUP(K4440,'[1]Mã Misa'!$B$2:$D$74,2,0)</f>
        <v>Bắp bò muối 200g</v>
      </c>
      <c r="M4440" s="8" t="str">
        <f>VLOOKUP(L4440,'[1]Mã Misa'!$C$2:$D$74,2,0)</f>
        <v>BBM200</v>
      </c>
      <c r="N4440" s="2">
        <v>87787</v>
      </c>
      <c r="O4440" t="s">
        <v>6739</v>
      </c>
      <c r="P4440" s="8" t="str">
        <f t="shared" si="350"/>
        <v>0165080</v>
      </c>
      <c r="Q4440" s="8" t="e">
        <f t="shared" si="348"/>
        <v>#N/A</v>
      </c>
      <c r="R4440" s="19">
        <v>44557</v>
      </c>
      <c r="S4440" s="17" t="s">
        <v>6740</v>
      </c>
      <c r="T4440" s="8" t="str">
        <f t="shared" si="351"/>
        <v>VM+ HNI Đồ</v>
      </c>
      <c r="U4440" t="s">
        <v>12122</v>
      </c>
      <c r="Y4440" t="str">
        <f t="shared" si="352"/>
        <v>WINCOMHANOI</v>
      </c>
    </row>
    <row r="4441" spans="1:25" x14ac:dyDescent="0.2">
      <c r="A4441" t="s">
        <v>0</v>
      </c>
      <c r="B4441" t="s">
        <v>6741</v>
      </c>
      <c r="D4441" t="s">
        <v>21</v>
      </c>
      <c r="E4441" t="s">
        <v>3</v>
      </c>
      <c r="F4441" s="12">
        <v>5</v>
      </c>
      <c r="G4441" s="2">
        <v>371250</v>
      </c>
      <c r="H4441" t="s">
        <v>4</v>
      </c>
      <c r="J4441" t="s">
        <v>22</v>
      </c>
      <c r="K4441" s="9" t="str">
        <f t="shared" si="349"/>
        <v>_Chả cốm 300g</v>
      </c>
      <c r="L4441" s="8" t="str">
        <f>VLOOKUP(K4441,'[1]Mã Misa'!$B$2:$D$74,2,0)</f>
        <v>Chả cốm 300g</v>
      </c>
      <c r="M4441" s="8" t="str">
        <f>VLOOKUP(L4441,'[1]Mã Misa'!$C$2:$D$74,2,0)</f>
        <v>CC300</v>
      </c>
      <c r="N4441" s="2">
        <v>74250</v>
      </c>
      <c r="O4441" t="s">
        <v>6742</v>
      </c>
      <c r="P4441" s="8" t="str">
        <f t="shared" si="350"/>
        <v>0048929</v>
      </c>
      <c r="Q4441" s="8" t="e">
        <f t="shared" si="348"/>
        <v>#N/A</v>
      </c>
      <c r="R4441" s="19">
        <v>44557</v>
      </c>
      <c r="S4441" s="17" t="s">
        <v>177</v>
      </c>
      <c r="T4441" s="8" t="str">
        <f t="shared" si="351"/>
        <v>VM+ HCM Eh</v>
      </c>
      <c r="U4441" t="s">
        <v>10551</v>
      </c>
      <c r="Y4441" t="str">
        <f t="shared" si="352"/>
        <v>WINCOMHOCHIMINH</v>
      </c>
    </row>
    <row r="4442" spans="1:25" x14ac:dyDescent="0.2">
      <c r="A4442" t="s">
        <v>0</v>
      </c>
      <c r="B4442" t="s">
        <v>6741</v>
      </c>
      <c r="D4442" t="s">
        <v>15</v>
      </c>
      <c r="E4442" t="s">
        <v>3</v>
      </c>
      <c r="F4442" s="12">
        <v>9</v>
      </c>
      <c r="G4442" s="2">
        <v>414000</v>
      </c>
      <c r="H4442" t="s">
        <v>4</v>
      </c>
      <c r="J4442" t="s">
        <v>16</v>
      </c>
      <c r="K4442" s="9" t="str">
        <f t="shared" si="349"/>
        <v>Mộc nấm hương gói 250g</v>
      </c>
      <c r="L4442" s="8" t="str">
        <f>VLOOKUP(K4442,'[1]Mã Misa'!$B$2:$D$74,2,0)</f>
        <v>Mộc Nấm Hương 250g</v>
      </c>
      <c r="M4442" s="8" t="str">
        <f>VLOOKUP(L4442,'[1]Mã Misa'!$C$2:$D$74,2,0)</f>
        <v>MNH250</v>
      </c>
      <c r="N4442" s="2">
        <v>46000</v>
      </c>
      <c r="O4442" t="s">
        <v>6742</v>
      </c>
      <c r="P4442" s="8" t="str">
        <f t="shared" si="350"/>
        <v>0048929</v>
      </c>
      <c r="Q4442" s="8" t="e">
        <f t="shared" si="348"/>
        <v>#N/A</v>
      </c>
      <c r="R4442" s="19">
        <v>44557</v>
      </c>
      <c r="S4442" s="17" t="s">
        <v>177</v>
      </c>
      <c r="T4442" s="8" t="str">
        <f t="shared" si="351"/>
        <v>VM+ HCM Eh</v>
      </c>
      <c r="U4442" t="s">
        <v>10551</v>
      </c>
      <c r="Y4442" t="str">
        <f t="shared" si="352"/>
        <v>WINCOMHOCHIMINH</v>
      </c>
    </row>
    <row r="4443" spans="1:25" x14ac:dyDescent="0.2">
      <c r="A4443" t="s">
        <v>0</v>
      </c>
      <c r="B4443" t="s">
        <v>6741</v>
      </c>
      <c r="D4443" t="s">
        <v>30</v>
      </c>
      <c r="E4443" t="s">
        <v>3</v>
      </c>
      <c r="F4443" s="12">
        <v>1</v>
      </c>
      <c r="G4443" s="2">
        <v>111058</v>
      </c>
      <c r="H4443" t="s">
        <v>4</v>
      </c>
      <c r="J4443" t="s">
        <v>31</v>
      </c>
      <c r="K4443" s="9" t="str">
        <f t="shared" si="349"/>
        <v>Gà muối gói 500g</v>
      </c>
      <c r="L4443" s="8" t="str">
        <f>VLOOKUP(K4443,'[1]Mã Misa'!$B$2:$D$74,2,0)</f>
        <v>Gà muối 500g</v>
      </c>
      <c r="M4443" s="8" t="str">
        <f>VLOOKUP(L4443,'[1]Mã Misa'!$C$2:$D$74,2,0)</f>
        <v>GM500</v>
      </c>
      <c r="N4443" s="2">
        <v>111058</v>
      </c>
      <c r="O4443" t="s">
        <v>6742</v>
      </c>
      <c r="P4443" s="8" t="str">
        <f t="shared" si="350"/>
        <v>0048929</v>
      </c>
      <c r="Q4443" s="8" t="e">
        <f t="shared" si="348"/>
        <v>#N/A</v>
      </c>
      <c r="R4443" s="19">
        <v>44557</v>
      </c>
      <c r="S4443" s="17" t="s">
        <v>177</v>
      </c>
      <c r="T4443" s="8" t="str">
        <f t="shared" si="351"/>
        <v>VM+ HCM Eh</v>
      </c>
      <c r="U4443" t="s">
        <v>10551</v>
      </c>
      <c r="Y4443" t="str">
        <f t="shared" si="352"/>
        <v>WINCOMHOCHIMINH</v>
      </c>
    </row>
    <row r="4444" spans="1:25" x14ac:dyDescent="0.2">
      <c r="A4444" t="s">
        <v>0</v>
      </c>
      <c r="B4444" t="s">
        <v>6743</v>
      </c>
      <c r="D4444" t="s">
        <v>42</v>
      </c>
      <c r="E4444" t="s">
        <v>3</v>
      </c>
      <c r="F4444" s="12">
        <v>6</v>
      </c>
      <c r="G4444" s="2">
        <v>526722</v>
      </c>
      <c r="H4444" t="s">
        <v>4</v>
      </c>
      <c r="J4444" t="s">
        <v>43</v>
      </c>
      <c r="K4444" s="9" t="str">
        <f t="shared" si="349"/>
        <v>Bắp bò muối gói 200g</v>
      </c>
      <c r="L4444" s="8" t="str">
        <f>VLOOKUP(K4444,'[1]Mã Misa'!$B$2:$D$74,2,0)</f>
        <v>Bắp bò muối 200g</v>
      </c>
      <c r="M4444" s="8" t="str">
        <f>VLOOKUP(L4444,'[1]Mã Misa'!$C$2:$D$74,2,0)</f>
        <v>BBM200</v>
      </c>
      <c r="N4444" s="2">
        <v>87787</v>
      </c>
      <c r="O4444" t="s">
        <v>6744</v>
      </c>
      <c r="P4444" s="8" t="str">
        <f t="shared" si="350"/>
        <v>0048930</v>
      </c>
      <c r="Q4444" s="8" t="e">
        <f t="shared" si="348"/>
        <v>#N/A</v>
      </c>
      <c r="R4444" s="19">
        <v>44557</v>
      </c>
      <c r="S4444" s="17" t="s">
        <v>1463</v>
      </c>
      <c r="T4444" s="8" t="str">
        <f t="shared" si="351"/>
        <v>VM+ HCM Ch</v>
      </c>
      <c r="U4444" t="s">
        <v>10931</v>
      </c>
      <c r="Y4444" t="str">
        <f t="shared" si="352"/>
        <v>WINCOMHOCHIMINH</v>
      </c>
    </row>
    <row r="4445" spans="1:25" x14ac:dyDescent="0.2">
      <c r="A4445" t="s">
        <v>0</v>
      </c>
      <c r="B4445" t="s">
        <v>6745</v>
      </c>
      <c r="D4445" t="s">
        <v>30</v>
      </c>
      <c r="E4445" t="s">
        <v>3</v>
      </c>
      <c r="F4445" s="12">
        <v>1</v>
      </c>
      <c r="G4445" s="2">
        <v>111058</v>
      </c>
      <c r="H4445" t="s">
        <v>4</v>
      </c>
      <c r="J4445" t="s">
        <v>31</v>
      </c>
      <c r="K4445" s="9" t="str">
        <f t="shared" si="349"/>
        <v>Gà muối gói 500g</v>
      </c>
      <c r="L4445" s="8" t="str">
        <f>VLOOKUP(K4445,'[1]Mã Misa'!$B$2:$D$74,2,0)</f>
        <v>Gà muối 500g</v>
      </c>
      <c r="M4445" s="8" t="str">
        <f>VLOOKUP(L4445,'[1]Mã Misa'!$C$2:$D$74,2,0)</f>
        <v>GM500</v>
      </c>
      <c r="N4445" s="2">
        <v>111058</v>
      </c>
      <c r="O4445" t="s">
        <v>6746</v>
      </c>
      <c r="P4445" s="8" t="str">
        <f t="shared" si="350"/>
        <v>0165081</v>
      </c>
      <c r="Q4445" s="8" t="e">
        <f t="shared" si="348"/>
        <v>#N/A</v>
      </c>
      <c r="R4445" s="19">
        <v>44557</v>
      </c>
      <c r="S4445" s="17" t="s">
        <v>1375</v>
      </c>
      <c r="T4445" s="8" t="str">
        <f t="shared" si="351"/>
        <v>VM+ HNI 38</v>
      </c>
      <c r="U4445" t="s">
        <v>10907</v>
      </c>
      <c r="Y4445" t="str">
        <f t="shared" si="352"/>
        <v>WINCOMHANOI</v>
      </c>
    </row>
    <row r="4446" spans="1:25" x14ac:dyDescent="0.2">
      <c r="A4446" t="s">
        <v>0</v>
      </c>
      <c r="B4446" t="s">
        <v>6747</v>
      </c>
      <c r="D4446" t="s">
        <v>42</v>
      </c>
      <c r="E4446" t="s">
        <v>3</v>
      </c>
      <c r="F4446" s="12">
        <v>8</v>
      </c>
      <c r="G4446" s="2">
        <v>702296</v>
      </c>
      <c r="H4446" t="s">
        <v>4</v>
      </c>
      <c r="J4446" t="s">
        <v>43</v>
      </c>
      <c r="K4446" s="9" t="str">
        <f t="shared" si="349"/>
        <v>Bắp bò muối gói 200g</v>
      </c>
      <c r="L4446" s="8" t="str">
        <f>VLOOKUP(K4446,'[1]Mã Misa'!$B$2:$D$74,2,0)</f>
        <v>Bắp bò muối 200g</v>
      </c>
      <c r="M4446" s="8" t="str">
        <f>VLOOKUP(L4446,'[1]Mã Misa'!$C$2:$D$74,2,0)</f>
        <v>BBM200</v>
      </c>
      <c r="N4446" s="2">
        <v>87787</v>
      </c>
      <c r="O4446" t="s">
        <v>6748</v>
      </c>
      <c r="P4446" s="8" t="str">
        <f t="shared" si="350"/>
        <v>0165082</v>
      </c>
      <c r="Q4446" s="8" t="e">
        <f t="shared" si="348"/>
        <v>#N/A</v>
      </c>
      <c r="R4446" s="19">
        <v>44557</v>
      </c>
      <c r="S4446" s="17" t="s">
        <v>6749</v>
      </c>
      <c r="T4446" s="8" t="str">
        <f t="shared" si="351"/>
        <v>VM+ HNI 23</v>
      </c>
      <c r="U4446" t="s">
        <v>12123</v>
      </c>
      <c r="Y4446" t="str">
        <f t="shared" si="352"/>
        <v>WINCOMHANOI</v>
      </c>
    </row>
    <row r="4447" spans="1:25" x14ac:dyDescent="0.2">
      <c r="A4447" t="s">
        <v>0</v>
      </c>
      <c r="B4447" t="s">
        <v>6750</v>
      </c>
      <c r="D4447" t="s">
        <v>121</v>
      </c>
      <c r="E4447" t="s">
        <v>3</v>
      </c>
      <c r="F4447" s="12">
        <v>1</v>
      </c>
      <c r="G4447" s="2">
        <v>73431</v>
      </c>
      <c r="H4447" t="s">
        <v>4</v>
      </c>
      <c r="J4447" t="s">
        <v>122</v>
      </c>
      <c r="K4447" s="9" t="str">
        <f t="shared" si="349"/>
        <v>Chân giò heo muối gói 300g</v>
      </c>
      <c r="L4447" s="8" t="str">
        <f>VLOOKUP(K4447,'[1]Mã Misa'!$B$2:$D$74,2,0)</f>
        <v>Chân giò heo muối 300g</v>
      </c>
      <c r="M4447" s="8" t="str">
        <f>VLOOKUP(L4447,'[1]Mã Misa'!$C$2:$D$74,2,0)</f>
        <v>CGM300</v>
      </c>
      <c r="N4447" s="2">
        <v>73431</v>
      </c>
      <c r="O4447" t="s">
        <v>6751</v>
      </c>
      <c r="P4447" s="8" t="str">
        <f t="shared" si="350"/>
        <v>0165092</v>
      </c>
      <c r="Q4447" s="8" t="e">
        <f t="shared" si="348"/>
        <v>#N/A</v>
      </c>
      <c r="R4447" s="19">
        <v>44557</v>
      </c>
      <c r="S4447" s="17" t="s">
        <v>4812</v>
      </c>
      <c r="T4447" s="8" t="str">
        <f t="shared" si="351"/>
        <v>VM+ HNI 41</v>
      </c>
      <c r="U4447" t="s">
        <v>11738</v>
      </c>
      <c r="Y4447" t="str">
        <f t="shared" si="352"/>
        <v>WINCOMHANOI</v>
      </c>
    </row>
    <row r="4448" spans="1:25" x14ac:dyDescent="0.2">
      <c r="A4448" t="s">
        <v>0</v>
      </c>
      <c r="B4448" t="s">
        <v>6752</v>
      </c>
      <c r="D4448" t="s">
        <v>42</v>
      </c>
      <c r="E4448" t="s">
        <v>3</v>
      </c>
      <c r="F4448" s="12">
        <v>10</v>
      </c>
      <c r="G4448" s="2">
        <v>877870</v>
      </c>
      <c r="H4448" t="s">
        <v>4</v>
      </c>
      <c r="J4448" t="s">
        <v>43</v>
      </c>
      <c r="K4448" s="9" t="str">
        <f t="shared" si="349"/>
        <v>Bắp bò muối gói 200g</v>
      </c>
      <c r="L4448" s="8" t="str">
        <f>VLOOKUP(K4448,'[1]Mã Misa'!$B$2:$D$74,2,0)</f>
        <v>Bắp bò muối 200g</v>
      </c>
      <c r="M4448" s="8" t="str">
        <f>VLOOKUP(L4448,'[1]Mã Misa'!$C$2:$D$74,2,0)</f>
        <v>BBM200</v>
      </c>
      <c r="N4448" s="2">
        <v>87787</v>
      </c>
      <c r="O4448" t="s">
        <v>6753</v>
      </c>
      <c r="P4448" s="8" t="str">
        <f t="shared" si="350"/>
        <v>0048931</v>
      </c>
      <c r="Q4448" s="8" t="e">
        <f t="shared" si="348"/>
        <v>#N/A</v>
      </c>
      <c r="R4448" s="19">
        <v>44557</v>
      </c>
      <c r="S4448" s="17" t="s">
        <v>2531</v>
      </c>
      <c r="T4448" s="8" t="str">
        <f t="shared" si="351"/>
        <v>VM+ HCM A0</v>
      </c>
      <c r="U4448" t="s">
        <v>11221</v>
      </c>
      <c r="Y4448" t="str">
        <f t="shared" si="352"/>
        <v>WINCOMHOCHIMINH</v>
      </c>
    </row>
    <row r="4449" spans="1:25" x14ac:dyDescent="0.2">
      <c r="A4449" t="s">
        <v>0</v>
      </c>
      <c r="B4449" t="s">
        <v>6754</v>
      </c>
      <c r="D4449" t="s">
        <v>42</v>
      </c>
      <c r="E4449" t="s">
        <v>3</v>
      </c>
      <c r="F4449" s="12">
        <v>6</v>
      </c>
      <c r="G4449" s="2">
        <v>526722</v>
      </c>
      <c r="H4449" t="s">
        <v>4</v>
      </c>
      <c r="J4449" t="s">
        <v>43</v>
      </c>
      <c r="K4449" s="9" t="str">
        <f t="shared" si="349"/>
        <v>Bắp bò muối gói 200g</v>
      </c>
      <c r="L4449" s="8" t="str">
        <f>VLOOKUP(K4449,'[1]Mã Misa'!$B$2:$D$74,2,0)</f>
        <v>Bắp bò muối 200g</v>
      </c>
      <c r="M4449" s="8" t="str">
        <f>VLOOKUP(L4449,'[1]Mã Misa'!$C$2:$D$74,2,0)</f>
        <v>BBM200</v>
      </c>
      <c r="N4449" s="2">
        <v>87787</v>
      </c>
      <c r="O4449" t="s">
        <v>6755</v>
      </c>
      <c r="P4449" s="8" t="str">
        <f t="shared" si="350"/>
        <v>0165093</v>
      </c>
      <c r="Q4449" s="8" t="e">
        <f t="shared" si="348"/>
        <v>#N/A</v>
      </c>
      <c r="R4449" s="19">
        <v>44557</v>
      </c>
      <c r="S4449" s="17" t="s">
        <v>6756</v>
      </c>
      <c r="T4449" s="8" t="str">
        <f t="shared" si="351"/>
        <v>VM+ HNI CT</v>
      </c>
      <c r="U4449" t="s">
        <v>12124</v>
      </c>
      <c r="Y4449" t="str">
        <f t="shared" si="352"/>
        <v>WINCOMHANOI</v>
      </c>
    </row>
    <row r="4450" spans="1:25" x14ac:dyDescent="0.2">
      <c r="A4450" t="s">
        <v>0</v>
      </c>
      <c r="B4450" t="s">
        <v>6757</v>
      </c>
      <c r="D4450" t="s">
        <v>42</v>
      </c>
      <c r="E4450" t="s">
        <v>3</v>
      </c>
      <c r="F4450" s="12">
        <v>5</v>
      </c>
      <c r="G4450" s="2">
        <v>438935</v>
      </c>
      <c r="H4450" t="s">
        <v>4</v>
      </c>
      <c r="J4450" t="s">
        <v>43</v>
      </c>
      <c r="K4450" s="9" t="str">
        <f t="shared" si="349"/>
        <v>Bắp bò muối gói 200g</v>
      </c>
      <c r="L4450" s="8" t="str">
        <f>VLOOKUP(K4450,'[1]Mã Misa'!$B$2:$D$74,2,0)</f>
        <v>Bắp bò muối 200g</v>
      </c>
      <c r="M4450" s="8" t="str">
        <f>VLOOKUP(L4450,'[1]Mã Misa'!$C$2:$D$74,2,0)</f>
        <v>BBM200</v>
      </c>
      <c r="N4450" s="2">
        <v>87787</v>
      </c>
      <c r="O4450" t="s">
        <v>6758</v>
      </c>
      <c r="P4450" s="8" t="str">
        <f t="shared" si="350"/>
        <v>0048932</v>
      </c>
      <c r="Q4450" s="8" t="e">
        <f t="shared" si="348"/>
        <v>#N/A</v>
      </c>
      <c r="R4450" s="19">
        <v>44557</v>
      </c>
      <c r="S4450" s="17" t="s">
        <v>6759</v>
      </c>
      <c r="T4450" s="8" t="str">
        <f t="shared" si="351"/>
        <v>VM+ HCM 25</v>
      </c>
      <c r="U4450" t="s">
        <v>12125</v>
      </c>
      <c r="Y4450" t="str">
        <f t="shared" si="352"/>
        <v>WINCOMHOCHIMINH</v>
      </c>
    </row>
    <row r="4451" spans="1:25" x14ac:dyDescent="0.2">
      <c r="A4451" t="s">
        <v>0</v>
      </c>
      <c r="B4451" t="s">
        <v>6760</v>
      </c>
      <c r="D4451" t="s">
        <v>42</v>
      </c>
      <c r="E4451" t="s">
        <v>3</v>
      </c>
      <c r="F4451" s="12">
        <v>2</v>
      </c>
      <c r="G4451" s="2">
        <v>175574</v>
      </c>
      <c r="H4451" t="s">
        <v>4</v>
      </c>
      <c r="J4451" t="s">
        <v>43</v>
      </c>
      <c r="K4451" s="9" t="str">
        <f t="shared" si="349"/>
        <v>Bắp bò muối gói 200g</v>
      </c>
      <c r="L4451" s="8" t="str">
        <f>VLOOKUP(K4451,'[1]Mã Misa'!$B$2:$D$74,2,0)</f>
        <v>Bắp bò muối 200g</v>
      </c>
      <c r="M4451" s="8" t="str">
        <f>VLOOKUP(L4451,'[1]Mã Misa'!$C$2:$D$74,2,0)</f>
        <v>BBM200</v>
      </c>
      <c r="N4451" s="2">
        <v>87787</v>
      </c>
      <c r="O4451" t="s">
        <v>6761</v>
      </c>
      <c r="P4451" s="8" t="str">
        <f t="shared" si="350"/>
        <v>0165096</v>
      </c>
      <c r="Q4451" s="8" t="e">
        <f t="shared" si="348"/>
        <v>#N/A</v>
      </c>
      <c r="R4451" s="19">
        <v>44557</v>
      </c>
      <c r="S4451" s="17" t="s">
        <v>230</v>
      </c>
      <c r="T4451" s="8" t="str">
        <f t="shared" si="351"/>
        <v>VM+ HNI 31</v>
      </c>
      <c r="U4451" t="s">
        <v>10568</v>
      </c>
      <c r="Y4451" t="str">
        <f t="shared" si="352"/>
        <v>WINCOMHANOI</v>
      </c>
    </row>
    <row r="4452" spans="1:25" x14ac:dyDescent="0.2">
      <c r="A4452" t="s">
        <v>0</v>
      </c>
      <c r="B4452" t="s">
        <v>6760</v>
      </c>
      <c r="D4452" t="s">
        <v>121</v>
      </c>
      <c r="E4452" t="s">
        <v>3</v>
      </c>
      <c r="F4452" s="12">
        <v>1</v>
      </c>
      <c r="G4452" s="2">
        <v>73431</v>
      </c>
      <c r="H4452" t="s">
        <v>4</v>
      </c>
      <c r="J4452" t="s">
        <v>122</v>
      </c>
      <c r="K4452" s="9" t="str">
        <f t="shared" si="349"/>
        <v>Chân giò heo muối gói 300g</v>
      </c>
      <c r="L4452" s="8" t="str">
        <f>VLOOKUP(K4452,'[1]Mã Misa'!$B$2:$D$74,2,0)</f>
        <v>Chân giò heo muối 300g</v>
      </c>
      <c r="M4452" s="8" t="str">
        <f>VLOOKUP(L4452,'[1]Mã Misa'!$C$2:$D$74,2,0)</f>
        <v>CGM300</v>
      </c>
      <c r="N4452" s="2">
        <v>73431</v>
      </c>
      <c r="O4452" t="s">
        <v>6761</v>
      </c>
      <c r="P4452" s="8" t="str">
        <f t="shared" si="350"/>
        <v>0165096</v>
      </c>
      <c r="Q4452" s="8" t="e">
        <f t="shared" si="348"/>
        <v>#N/A</v>
      </c>
      <c r="R4452" s="19">
        <v>44557</v>
      </c>
      <c r="S4452" s="17" t="s">
        <v>230</v>
      </c>
      <c r="T4452" s="8" t="str">
        <f t="shared" si="351"/>
        <v>VM+ HNI 31</v>
      </c>
      <c r="U4452" t="s">
        <v>10568</v>
      </c>
      <c r="Y4452" t="str">
        <f t="shared" si="352"/>
        <v>WINCOMHANOI</v>
      </c>
    </row>
    <row r="4453" spans="1:25" x14ac:dyDescent="0.2">
      <c r="A4453" t="s">
        <v>0</v>
      </c>
      <c r="B4453" t="s">
        <v>6762</v>
      </c>
      <c r="D4453" t="s">
        <v>42</v>
      </c>
      <c r="E4453" t="s">
        <v>3</v>
      </c>
      <c r="F4453" s="12">
        <v>17</v>
      </c>
      <c r="G4453" s="2">
        <v>1492379</v>
      </c>
      <c r="H4453" t="s">
        <v>4</v>
      </c>
      <c r="J4453" t="s">
        <v>43</v>
      </c>
      <c r="K4453" s="9" t="str">
        <f t="shared" si="349"/>
        <v>Bắp bò muối gói 200g</v>
      </c>
      <c r="L4453" s="8" t="str">
        <f>VLOOKUP(K4453,'[1]Mã Misa'!$B$2:$D$74,2,0)</f>
        <v>Bắp bò muối 200g</v>
      </c>
      <c r="M4453" s="8" t="str">
        <f>VLOOKUP(L4453,'[1]Mã Misa'!$C$2:$D$74,2,0)</f>
        <v>BBM200</v>
      </c>
      <c r="N4453" s="2">
        <v>87787</v>
      </c>
      <c r="O4453" t="s">
        <v>6763</v>
      </c>
      <c r="P4453" s="8" t="str">
        <f t="shared" si="350"/>
        <v>0048933</v>
      </c>
      <c r="Q4453" s="8" t="e">
        <f t="shared" si="348"/>
        <v>#N/A</v>
      </c>
      <c r="R4453" s="19">
        <v>44557</v>
      </c>
      <c r="S4453" s="17" t="s">
        <v>1821</v>
      </c>
      <c r="T4453" s="8" t="str">
        <f t="shared" si="351"/>
        <v>VM+ HCM BS</v>
      </c>
      <c r="U4453" t="s">
        <v>11033</v>
      </c>
      <c r="Y4453" t="str">
        <f t="shared" si="352"/>
        <v>WINCOMHOCHIMINH</v>
      </c>
    </row>
    <row r="4454" spans="1:25" x14ac:dyDescent="0.2">
      <c r="A4454" t="s">
        <v>0</v>
      </c>
      <c r="B4454" t="s">
        <v>6764</v>
      </c>
      <c r="D4454" t="s">
        <v>42</v>
      </c>
      <c r="E4454" t="s">
        <v>3</v>
      </c>
      <c r="F4454" s="12">
        <v>5</v>
      </c>
      <c r="G4454" s="2">
        <v>438935</v>
      </c>
      <c r="H4454" t="s">
        <v>4</v>
      </c>
      <c r="J4454" t="s">
        <v>43</v>
      </c>
      <c r="K4454" s="9" t="str">
        <f t="shared" si="349"/>
        <v>Bắp bò muối gói 200g</v>
      </c>
      <c r="L4454" s="8" t="str">
        <f>VLOOKUP(K4454,'[1]Mã Misa'!$B$2:$D$74,2,0)</f>
        <v>Bắp bò muối 200g</v>
      </c>
      <c r="M4454" s="8" t="str">
        <f>VLOOKUP(L4454,'[1]Mã Misa'!$C$2:$D$74,2,0)</f>
        <v>BBM200</v>
      </c>
      <c r="N4454" s="2">
        <v>87787</v>
      </c>
      <c r="O4454" t="s">
        <v>6765</v>
      </c>
      <c r="P4454" s="8" t="str">
        <f t="shared" si="350"/>
        <v>0165097</v>
      </c>
      <c r="Q4454" s="8" t="e">
        <f t="shared" si="348"/>
        <v>#N/A</v>
      </c>
      <c r="R4454" s="19">
        <v>44557</v>
      </c>
      <c r="S4454" s="17" t="s">
        <v>2110</v>
      </c>
      <c r="T4454" s="8" t="str">
        <f t="shared" si="351"/>
        <v>VM+ HNI 20</v>
      </c>
      <c r="U4454" t="s">
        <v>11107</v>
      </c>
      <c r="Y4454" t="str">
        <f t="shared" si="352"/>
        <v>WINCOMHANOI</v>
      </c>
    </row>
    <row r="4455" spans="1:25" x14ac:dyDescent="0.2">
      <c r="A4455" t="s">
        <v>0</v>
      </c>
      <c r="B4455" t="s">
        <v>6766</v>
      </c>
      <c r="D4455" t="s">
        <v>47</v>
      </c>
      <c r="E4455" t="s">
        <v>3</v>
      </c>
      <c r="F4455" s="12">
        <v>3</v>
      </c>
      <c r="G4455" s="2">
        <v>166785</v>
      </c>
      <c r="H4455" t="s">
        <v>4</v>
      </c>
      <c r="J4455" t="s">
        <v>48</v>
      </c>
      <c r="K4455" s="9" t="str">
        <f t="shared" si="349"/>
        <v>Tai heo muối gói 200g</v>
      </c>
      <c r="L4455" s="8" t="str">
        <f>VLOOKUP(K4455,'[1]Mã Misa'!$B$2:$D$74,2,0)</f>
        <v>Tai heo muối 200g</v>
      </c>
      <c r="M4455" s="8" t="str">
        <f>VLOOKUP(L4455,'[1]Mã Misa'!$C$2:$D$74,2,0)</f>
        <v>TH200</v>
      </c>
      <c r="N4455" s="2">
        <v>55595</v>
      </c>
      <c r="O4455" t="s">
        <v>6767</v>
      </c>
      <c r="P4455" s="8" t="str">
        <f t="shared" si="350"/>
        <v>0021416</v>
      </c>
      <c r="Q4455" s="8" t="e">
        <f t="shared" si="348"/>
        <v>#N/A</v>
      </c>
      <c r="R4455" s="19">
        <v>44557</v>
      </c>
      <c r="S4455" s="17" t="s">
        <v>2983</v>
      </c>
      <c r="T4455" s="8" t="str">
        <f t="shared" si="351"/>
        <v>VM+ DNG 10</v>
      </c>
      <c r="U4455" t="s">
        <v>11331</v>
      </c>
      <c r="Y4455" t="str">
        <f t="shared" si="352"/>
        <v>WINCOMDANANG</v>
      </c>
    </row>
    <row r="4456" spans="1:25" x14ac:dyDescent="0.2">
      <c r="A4456" t="s">
        <v>0</v>
      </c>
      <c r="B4456" t="s">
        <v>6768</v>
      </c>
      <c r="D4456" t="s">
        <v>42</v>
      </c>
      <c r="E4456" t="s">
        <v>3</v>
      </c>
      <c r="F4456" s="12">
        <v>9</v>
      </c>
      <c r="G4456" s="2">
        <v>790083</v>
      </c>
      <c r="H4456" t="s">
        <v>4</v>
      </c>
      <c r="J4456" t="s">
        <v>43</v>
      </c>
      <c r="K4456" s="9" t="str">
        <f t="shared" si="349"/>
        <v>Bắp bò muối gói 200g</v>
      </c>
      <c r="L4456" s="8" t="str">
        <f>VLOOKUP(K4456,'[1]Mã Misa'!$B$2:$D$74,2,0)</f>
        <v>Bắp bò muối 200g</v>
      </c>
      <c r="M4456" s="8" t="str">
        <f>VLOOKUP(L4456,'[1]Mã Misa'!$C$2:$D$74,2,0)</f>
        <v>BBM200</v>
      </c>
      <c r="N4456" s="2">
        <v>87787</v>
      </c>
      <c r="O4456" t="s">
        <v>6769</v>
      </c>
      <c r="P4456" s="8" t="str">
        <f t="shared" si="350"/>
        <v>0000818</v>
      </c>
      <c r="Q4456" s="8" t="e">
        <f t="shared" si="348"/>
        <v>#N/A</v>
      </c>
      <c r="R4456" s="19">
        <v>44557</v>
      </c>
      <c r="S4456" s="17" t="s">
        <v>1422</v>
      </c>
      <c r="T4456" s="8" t="str">
        <f t="shared" si="351"/>
        <v>VM+ YBI 10</v>
      </c>
      <c r="U4456" t="s">
        <v>10920</v>
      </c>
      <c r="Y4456" t="str">
        <f t="shared" si="352"/>
        <v>WINCOMYENBAI</v>
      </c>
    </row>
    <row r="4457" spans="1:25" x14ac:dyDescent="0.2">
      <c r="A4457" t="s">
        <v>0</v>
      </c>
      <c r="B4457" t="s">
        <v>6770</v>
      </c>
      <c r="D4457" t="s">
        <v>8</v>
      </c>
      <c r="E4457" t="s">
        <v>3</v>
      </c>
      <c r="F4457" s="12">
        <v>12</v>
      </c>
      <c r="G4457" s="2">
        <v>1264800</v>
      </c>
      <c r="H4457" t="s">
        <v>4</v>
      </c>
      <c r="J4457" t="s">
        <v>9</v>
      </c>
      <c r="K4457" s="9" t="str">
        <f t="shared" si="349"/>
        <v>_Đùi gà sốt cay 500g</v>
      </c>
      <c r="L4457" s="8" t="str">
        <f>VLOOKUP(K4457,'[1]Mã Misa'!$B$2:$D$74,2,0)</f>
        <v>Đùi gà sốt cay 500g</v>
      </c>
      <c r="M4457" s="8" t="str">
        <f>VLOOKUP(L4457,'[1]Mã Misa'!$C$2:$D$74,2,0)</f>
        <v>DGSC500</v>
      </c>
      <c r="N4457" s="2">
        <v>105400</v>
      </c>
      <c r="O4457" t="s">
        <v>6771</v>
      </c>
      <c r="P4457" s="8" t="str">
        <f t="shared" si="350"/>
        <v>0000819</v>
      </c>
      <c r="Q4457" s="8" t="e">
        <f t="shared" si="348"/>
        <v>#N/A</v>
      </c>
      <c r="R4457" s="19">
        <v>44557</v>
      </c>
      <c r="S4457" s="17" t="s">
        <v>1422</v>
      </c>
      <c r="T4457" s="8" t="str">
        <f t="shared" si="351"/>
        <v>VM+ YBI 10</v>
      </c>
      <c r="U4457" t="s">
        <v>10920</v>
      </c>
      <c r="Y4457" t="str">
        <f t="shared" si="352"/>
        <v>WINCOMYENBAI</v>
      </c>
    </row>
    <row r="4458" spans="1:25" x14ac:dyDescent="0.2">
      <c r="A4458" t="s">
        <v>0</v>
      </c>
      <c r="B4458" t="s">
        <v>6770</v>
      </c>
      <c r="D4458" t="s">
        <v>25</v>
      </c>
      <c r="E4458" t="s">
        <v>3</v>
      </c>
      <c r="F4458" s="12">
        <v>8</v>
      </c>
      <c r="G4458" s="2">
        <v>726000</v>
      </c>
      <c r="H4458" t="s">
        <v>4</v>
      </c>
      <c r="J4458" t="s">
        <v>26</v>
      </c>
      <c r="K4458" s="9" t="str">
        <f t="shared" si="349"/>
        <v>_Chân gà sốt cay 400g</v>
      </c>
      <c r="L4458" s="8" t="str">
        <f>VLOOKUP(K4458,'[1]Mã Misa'!$B$2:$D$74,2,0)</f>
        <v>Chân gà sốt cay 400g</v>
      </c>
      <c r="M4458" s="8" t="str">
        <f>VLOOKUP(L4458,'[1]Mã Misa'!$C$2:$D$74,2,0)</f>
        <v>CGSC400</v>
      </c>
      <c r="N4458" s="2">
        <v>90750</v>
      </c>
      <c r="O4458" t="s">
        <v>6771</v>
      </c>
      <c r="P4458" s="8" t="str">
        <f t="shared" si="350"/>
        <v>0000819</v>
      </c>
      <c r="Q4458" s="8" t="e">
        <f t="shared" si="348"/>
        <v>#N/A</v>
      </c>
      <c r="R4458" s="19">
        <v>44557</v>
      </c>
      <c r="S4458" s="17" t="s">
        <v>1422</v>
      </c>
      <c r="T4458" s="8" t="str">
        <f t="shared" si="351"/>
        <v>VM+ YBI 10</v>
      </c>
      <c r="U4458" t="s">
        <v>10920</v>
      </c>
      <c r="Y4458" t="str">
        <f t="shared" si="352"/>
        <v>WINCOMYENBAI</v>
      </c>
    </row>
    <row r="4459" spans="1:25" x14ac:dyDescent="0.2">
      <c r="A4459" t="s">
        <v>0</v>
      </c>
      <c r="B4459" t="s">
        <v>6772</v>
      </c>
      <c r="D4459" t="s">
        <v>42</v>
      </c>
      <c r="E4459" t="s">
        <v>3</v>
      </c>
      <c r="F4459" s="12">
        <v>3</v>
      </c>
      <c r="G4459" s="2">
        <v>263361</v>
      </c>
      <c r="H4459" t="s">
        <v>4</v>
      </c>
      <c r="J4459" t="s">
        <v>43</v>
      </c>
      <c r="K4459" s="9" t="str">
        <f t="shared" si="349"/>
        <v>Bắp bò muối gói 200g</v>
      </c>
      <c r="L4459" s="8" t="str">
        <f>VLOOKUP(K4459,'[1]Mã Misa'!$B$2:$D$74,2,0)</f>
        <v>Bắp bò muối 200g</v>
      </c>
      <c r="M4459" s="8" t="str">
        <f>VLOOKUP(L4459,'[1]Mã Misa'!$C$2:$D$74,2,0)</f>
        <v>BBM200</v>
      </c>
      <c r="N4459" s="2">
        <v>87787</v>
      </c>
      <c r="O4459" t="s">
        <v>6769</v>
      </c>
      <c r="P4459" s="8" t="str">
        <f t="shared" si="350"/>
        <v>0000818</v>
      </c>
      <c r="Q4459" s="8" t="e">
        <f t="shared" si="348"/>
        <v>#N/A</v>
      </c>
      <c r="R4459" s="19">
        <v>44557</v>
      </c>
      <c r="S4459" s="17" t="s">
        <v>6773</v>
      </c>
      <c r="T4459" s="8" t="str">
        <f t="shared" si="351"/>
        <v>VM+ LAN 32</v>
      </c>
      <c r="U4459" t="s">
        <v>12126</v>
      </c>
      <c r="V4459" s="18"/>
      <c r="Y4459" t="str">
        <f>IF(ISNUMBER(SEARCH($V$3,T4459)),"WINCOMHANOI",IF(ISNUMBER(SEARCH($V$4,T4459)),"WINCOMHOCHIMINH",IF(ISNUMBER(SEARCH($V$5,T4459)),"WINCOMDANANG",IF(ISNUMBER(SEARCH($V$6,T4459)),"WINCOMHAIDUONG",IF(ISNUMBER(SEARCH($V$7,T4459)),"WINCOMQUANGNINH",IF(ISNUMBER(SEARCH($V$8,T4459)),"WINCOMHAIPHONG",IF(ISNUMBER(SEARCH($V$9,T4459)),"WINCOMBACGIANG",IF(ISNUMBER(SEARCH($V$10,T4459)),"WINCOMBACNINH",IF(ISNUMBER(SEARCH($V$11,T4459)),"WINCOMPHUTHO",IF(ISNUMBER(SEARCH($V$12,T4459)),"WINCOMHATINH",IF(ISNUMBER(SEARCH($V$13,T4459)),"WINCOMTHAINGUYEN",IF(ISNUMBER(SEARCH($V$14,T4459)),"WINCOMKHANHHOA",IF(ISNUMBER(SEARCH($V$15,T4459)),"WINCOMHUNGYEN",IF(ISNUMBER(SEARCH($V$16,T4459)),"WINCOMNGHEAN",IF(ISNUMBER(SEARCH($V$17,T4459)),"WINCOMLAOCAI",IF(ISNUMBER(SEARCH($V$18,T4459)),"WINCOMVUNGTAU",IF(ISNUMBER(SEARCH($V$19,T4459)),"WINCOMBINHDUONG",IF(ISNUMBER(SEARCH($V$20,T4459)),"WINCOMKIENGIANG",IF(ISNUMBER(SEARCH($V$21,T4459)),"WINCOMHANAM",IF(ISNUMBER(SEARCH($V$22,T4459)),"WINCOMNAMDINH",IF(ISNUMBER(SEARCH($V$23,T4459)),"WINCOMLANGSON",IF(ISNUMBER(SEARCH($V$24,T4459)),"WINCOMTHANHHOA",IF(ISNUMBER(SEARCH($V$25,T4459)),"WINCOMYENBAI",IF(ISNUMBER(SEARCH($V$26,T4459)),"WINCOMTUYENQUANG",IF(ISNUMBER(SEARCH($V$27,T4459)),"WINCOMHUE",IF(ISNUMBER(SEARCH($V$28,T4459)),"WINCOMQUANGNAM",IF(ISNUMBER(SEARCH($V$29,T4459)),"WINCOMVINHPHUC",IF(ISNUMBER(SEARCH($V$30,T4459)),"WINCOMHAGIANG",IF(ISNUMBER(SEARCH($V$31,T4459)),"WINCOMNINHBINH",IF(ISNUMBER(SEARCH($V$32,T4459)),"WINCOMTRAVINH",IF(ISNUMBER(SEARCH($V$33,T4459)),"WINCOMCANTHO",IF(ISNUMBER(SEARCH($V$34,T4459)),"WINCOMBENTRE",IF(ISNUMBER(SEARCH($V$35,T4459)),"WINCOMCAMAU",IF(ISNUMBER(SEARCH($V$36,T4459)),"WINCOMANGIANG",IF(ISNUMBER(SEARCH($V$37,T4459)),"WINCOMNINHTHUAN",IF(ISNUMBER(SEARCH($V$38,T4459)),"WINCOMTHAIBINH",IF(ISNUMBER(SEARCH($V$39,T4459)),"WINCOMGIALAI",IF(ISNUMBER(SEARCH($V$40,T4459)),"WINCOMHOABINH",IF(ISNUMBER(SEARCH($V$41,T4459)),"WINCOMQUANGNGAI",IF(ISNUMBER(SEARCH($V$42,T4459)),"WINCOMBINHTHUAN",IF(ISNUMBER(SEARCH($V$43,T4459)),"WINCOMDAKLAK",IF(ISNUMBER(SEARCH($V$44,T4459)),"WINCOMSOCTRANG",IF(ISNUMBER(SEARCH($V$45,T4459)),"WINCOMSONLA",IF(ISNUMBER(SEARCH($V$46,T4459)),"WINCOMKONTUM",IF(ISNUMBER(SEARCH($V$47,T4459)),"WINCOMPHUYEN",IF(ISNUMBER(SEARCH($V$48,T4459)),"WINCOMQUANGTRI",IF(ISNUMBER(SEARCH($V$49,T4459)),"WINCOMBINHDINH",IF(ISNUMBER(SEARCH($V$50,T4459)),"WINCOMCAOBANG",IF(ISNUMBER(SEARCH($V$51,T4459)),"WINCOMQUANGBINH",IF(ISNUMBER(SEARCH($V$52,T4459)),"WINCOMLAMDONG",IF(ISNUMBER(SEARCH($V$53,T4459)),"WINCOMVINHLONG",IF(ISNUMBER(SEARCH($V$54,T4459)),"WINCOMDONGTHAP",IF(ISNUMBER(SEARCH($V$55,T4459)),"WINCOMTIENGIANG",IF(ISNUMBER(SEARCH($V$56,T4459)),"WINCOMQUANGNINH",IF(ISNUMBER(SEARCH($V$3321,T4266)),"WINCOMTAYNINH",IF(ISNUMBER(SEARCH($V$3514,T4459)),"WINCOMLONGAN",0))))))))))))))))))))))))))))))))))))))))))))))))))))))))</f>
        <v>WINCOMLONGAN</v>
      </c>
    </row>
    <row r="4460" spans="1:25" x14ac:dyDescent="0.2">
      <c r="A4460" t="s">
        <v>0</v>
      </c>
      <c r="B4460" t="s">
        <v>6774</v>
      </c>
      <c r="D4460" t="s">
        <v>42</v>
      </c>
      <c r="E4460" t="s">
        <v>3</v>
      </c>
      <c r="F4460" s="12">
        <v>7</v>
      </c>
      <c r="G4460" s="2">
        <v>614509</v>
      </c>
      <c r="H4460" t="s">
        <v>4</v>
      </c>
      <c r="J4460" t="s">
        <v>43</v>
      </c>
      <c r="K4460" s="9" t="str">
        <f t="shared" si="349"/>
        <v>Bắp bò muối gói 200g</v>
      </c>
      <c r="L4460" s="8" t="str">
        <f>VLOOKUP(K4460,'[1]Mã Misa'!$B$2:$D$74,2,0)</f>
        <v>Bắp bò muối 200g</v>
      </c>
      <c r="M4460" s="8" t="str">
        <f>VLOOKUP(L4460,'[1]Mã Misa'!$C$2:$D$74,2,0)</f>
        <v>BBM200</v>
      </c>
      <c r="N4460" s="2">
        <v>87787</v>
      </c>
      <c r="O4460" t="s">
        <v>6775</v>
      </c>
      <c r="P4460" s="8" t="str">
        <f t="shared" si="350"/>
        <v>0001753</v>
      </c>
      <c r="Q4460" s="8" t="e">
        <f t="shared" si="348"/>
        <v>#N/A</v>
      </c>
      <c r="R4460" s="19">
        <v>44557</v>
      </c>
      <c r="S4460" s="17" t="s">
        <v>3484</v>
      </c>
      <c r="T4460" s="8" t="str">
        <f t="shared" si="351"/>
        <v>VM+ DLK 16</v>
      </c>
      <c r="U4460" t="s">
        <v>11452</v>
      </c>
      <c r="Y4460" t="str">
        <f t="shared" si="352"/>
        <v>WINCOMDAKLAK</v>
      </c>
    </row>
    <row r="4461" spans="1:25" x14ac:dyDescent="0.2">
      <c r="A4461" t="s">
        <v>0</v>
      </c>
      <c r="B4461" t="s">
        <v>6776</v>
      </c>
      <c r="D4461" t="s">
        <v>8</v>
      </c>
      <c r="E4461" t="s">
        <v>3</v>
      </c>
      <c r="F4461" s="12">
        <v>3</v>
      </c>
      <c r="G4461" s="2">
        <v>316200</v>
      </c>
      <c r="H4461" t="s">
        <v>4</v>
      </c>
      <c r="J4461" t="s">
        <v>9</v>
      </c>
      <c r="K4461" s="9" t="str">
        <f t="shared" si="349"/>
        <v>_Đùi gà sốt cay 500g</v>
      </c>
      <c r="L4461" s="8" t="str">
        <f>VLOOKUP(K4461,'[1]Mã Misa'!$B$2:$D$74,2,0)</f>
        <v>Đùi gà sốt cay 500g</v>
      </c>
      <c r="M4461" s="8" t="str">
        <f>VLOOKUP(L4461,'[1]Mã Misa'!$C$2:$D$74,2,0)</f>
        <v>DGSC500</v>
      </c>
      <c r="N4461" s="2">
        <v>105400</v>
      </c>
      <c r="O4461" t="s">
        <v>6777</v>
      </c>
      <c r="P4461" s="8" t="str">
        <f t="shared" si="350"/>
        <v>0165105</v>
      </c>
      <c r="Q4461" s="8" t="e">
        <f t="shared" si="348"/>
        <v>#N/A</v>
      </c>
      <c r="R4461" s="19">
        <v>44557</v>
      </c>
      <c r="S4461" s="17" t="s">
        <v>6778</v>
      </c>
      <c r="T4461" s="8" t="str">
        <f t="shared" si="351"/>
        <v>VM+ HNI 31</v>
      </c>
      <c r="U4461" t="s">
        <v>12127</v>
      </c>
      <c r="Y4461" t="str">
        <f t="shared" si="352"/>
        <v>WINCOMHANOI</v>
      </c>
    </row>
    <row r="4462" spans="1:25" x14ac:dyDescent="0.2">
      <c r="A4462" t="s">
        <v>0</v>
      </c>
      <c r="B4462" t="s">
        <v>6779</v>
      </c>
      <c r="D4462" t="s">
        <v>42</v>
      </c>
      <c r="E4462" t="s">
        <v>3</v>
      </c>
      <c r="F4462" s="12">
        <v>3</v>
      </c>
      <c r="G4462" s="2">
        <v>263361</v>
      </c>
      <c r="H4462" t="s">
        <v>4</v>
      </c>
      <c r="J4462" t="s">
        <v>43</v>
      </c>
      <c r="K4462" s="9" t="str">
        <f t="shared" si="349"/>
        <v>Bắp bò muối gói 200g</v>
      </c>
      <c r="L4462" s="8" t="str">
        <f>VLOOKUP(K4462,'[1]Mã Misa'!$B$2:$D$74,2,0)</f>
        <v>Bắp bò muối 200g</v>
      </c>
      <c r="M4462" s="8" t="str">
        <f>VLOOKUP(L4462,'[1]Mã Misa'!$C$2:$D$74,2,0)</f>
        <v>BBM200</v>
      </c>
      <c r="N4462" s="2">
        <v>87787</v>
      </c>
      <c r="O4462" t="s">
        <v>6780</v>
      </c>
      <c r="P4462" s="8" t="str">
        <f t="shared" si="350"/>
        <v>0165106</v>
      </c>
      <c r="Q4462" s="8" t="e">
        <f t="shared" si="348"/>
        <v>#N/A</v>
      </c>
      <c r="R4462" s="19">
        <v>44557</v>
      </c>
      <c r="S4462" s="17" t="s">
        <v>6781</v>
      </c>
      <c r="T4462" s="8" t="str">
        <f t="shared" si="351"/>
        <v>VM+ HNI 28</v>
      </c>
      <c r="U4462" t="s">
        <v>12128</v>
      </c>
      <c r="Y4462" t="str">
        <f t="shared" si="352"/>
        <v>WINCOMHANOI</v>
      </c>
    </row>
    <row r="4463" spans="1:25" x14ac:dyDescent="0.2">
      <c r="A4463" t="s">
        <v>0</v>
      </c>
      <c r="B4463" t="s">
        <v>6782</v>
      </c>
      <c r="D4463" t="s">
        <v>42</v>
      </c>
      <c r="E4463" t="s">
        <v>3</v>
      </c>
      <c r="F4463" s="12">
        <v>8</v>
      </c>
      <c r="G4463" s="2">
        <v>702296</v>
      </c>
      <c r="H4463" t="s">
        <v>4</v>
      </c>
      <c r="J4463" t="s">
        <v>43</v>
      </c>
      <c r="K4463" s="9" t="str">
        <f t="shared" si="349"/>
        <v>Bắp bò muối gói 200g</v>
      </c>
      <c r="L4463" s="8" t="str">
        <f>VLOOKUP(K4463,'[1]Mã Misa'!$B$2:$D$74,2,0)</f>
        <v>Bắp bò muối 200g</v>
      </c>
      <c r="M4463" s="8" t="str">
        <f>VLOOKUP(L4463,'[1]Mã Misa'!$C$2:$D$74,2,0)</f>
        <v>BBM200</v>
      </c>
      <c r="N4463" s="2">
        <v>87787</v>
      </c>
      <c r="O4463" t="s">
        <v>6783</v>
      </c>
      <c r="P4463" s="8" t="str">
        <f t="shared" si="350"/>
        <v>0165107</v>
      </c>
      <c r="Q4463" s="8" t="e">
        <f t="shared" si="348"/>
        <v>#N/A</v>
      </c>
      <c r="R4463" s="19">
        <v>44557</v>
      </c>
      <c r="S4463" s="17" t="s">
        <v>6784</v>
      </c>
      <c r="T4463" s="8" t="str">
        <f t="shared" si="351"/>
        <v>VM+ HNI 18</v>
      </c>
      <c r="U4463" t="s">
        <v>12129</v>
      </c>
      <c r="Y4463" t="str">
        <f t="shared" si="352"/>
        <v>WINCOMHANOI</v>
      </c>
    </row>
    <row r="4464" spans="1:25" x14ac:dyDescent="0.2">
      <c r="A4464" t="s">
        <v>0</v>
      </c>
      <c r="B4464" t="s">
        <v>6785</v>
      </c>
      <c r="D4464" t="s">
        <v>42</v>
      </c>
      <c r="E4464" t="s">
        <v>3</v>
      </c>
      <c r="F4464" s="12">
        <v>3</v>
      </c>
      <c r="G4464" s="2">
        <v>263361</v>
      </c>
      <c r="H4464" t="s">
        <v>4</v>
      </c>
      <c r="J4464" t="s">
        <v>43</v>
      </c>
      <c r="K4464" s="9" t="str">
        <f t="shared" si="349"/>
        <v>Bắp bò muối gói 200g</v>
      </c>
      <c r="L4464" s="8" t="str">
        <f>VLOOKUP(K4464,'[1]Mã Misa'!$B$2:$D$74,2,0)</f>
        <v>Bắp bò muối 200g</v>
      </c>
      <c r="M4464" s="8" t="str">
        <f>VLOOKUP(L4464,'[1]Mã Misa'!$C$2:$D$74,2,0)</f>
        <v>BBM200</v>
      </c>
      <c r="N4464" s="2">
        <v>87787</v>
      </c>
      <c r="O4464" t="s">
        <v>6786</v>
      </c>
      <c r="P4464" s="8" t="str">
        <f t="shared" si="350"/>
        <v>0021417</v>
      </c>
      <c r="Q4464" s="8" t="e">
        <f t="shared" si="348"/>
        <v>#N/A</v>
      </c>
      <c r="R4464" s="19">
        <v>44557</v>
      </c>
      <c r="S4464" s="17" t="s">
        <v>6787</v>
      </c>
      <c r="T4464" s="8" t="str">
        <f t="shared" si="351"/>
        <v>VM+ DNG 86</v>
      </c>
      <c r="U4464" t="s">
        <v>12130</v>
      </c>
      <c r="Y4464" t="str">
        <f t="shared" si="352"/>
        <v>WINCOMDANANG</v>
      </c>
    </row>
    <row r="4465" spans="1:25" x14ac:dyDescent="0.2">
      <c r="A4465" t="s">
        <v>0</v>
      </c>
      <c r="B4465" t="s">
        <v>6788</v>
      </c>
      <c r="D4465" t="s">
        <v>30</v>
      </c>
      <c r="E4465" t="s">
        <v>3</v>
      </c>
      <c r="F4465" s="12">
        <v>2</v>
      </c>
      <c r="G4465" s="2">
        <v>222116</v>
      </c>
      <c r="H4465" t="s">
        <v>4</v>
      </c>
      <c r="J4465" t="s">
        <v>31</v>
      </c>
      <c r="K4465" s="9" t="str">
        <f t="shared" si="349"/>
        <v>Gà muối gói 500g</v>
      </c>
      <c r="L4465" s="8" t="str">
        <f>VLOOKUP(K4465,'[1]Mã Misa'!$B$2:$D$74,2,0)</f>
        <v>Gà muối 500g</v>
      </c>
      <c r="M4465" s="8" t="str">
        <f>VLOOKUP(L4465,'[1]Mã Misa'!$C$2:$D$74,2,0)</f>
        <v>GM500</v>
      </c>
      <c r="N4465" s="2">
        <v>111058</v>
      </c>
      <c r="O4465" t="s">
        <v>6789</v>
      </c>
      <c r="P4465" s="8" t="str">
        <f t="shared" si="350"/>
        <v>0048934</v>
      </c>
      <c r="Q4465" s="8" t="e">
        <f t="shared" si="348"/>
        <v>#N/A</v>
      </c>
      <c r="R4465" s="19">
        <v>44557</v>
      </c>
      <c r="S4465" s="17" t="s">
        <v>39</v>
      </c>
      <c r="T4465" s="8" t="str">
        <f t="shared" si="351"/>
        <v>VM+ HCM Go</v>
      </c>
      <c r="U4465" t="s">
        <v>10511</v>
      </c>
      <c r="Y4465" t="str">
        <f t="shared" si="352"/>
        <v>WINCOMHOCHIMINH</v>
      </c>
    </row>
    <row r="4466" spans="1:25" x14ac:dyDescent="0.2">
      <c r="A4466" t="s">
        <v>0</v>
      </c>
      <c r="B4466" t="s">
        <v>6788</v>
      </c>
      <c r="D4466" t="s">
        <v>121</v>
      </c>
      <c r="E4466" t="s">
        <v>3</v>
      </c>
      <c r="F4466" s="12">
        <v>1</v>
      </c>
      <c r="G4466" s="2">
        <v>73431</v>
      </c>
      <c r="H4466" t="s">
        <v>4</v>
      </c>
      <c r="J4466" t="s">
        <v>122</v>
      </c>
      <c r="K4466" s="9" t="str">
        <f t="shared" si="349"/>
        <v>Chân giò heo muối gói 300g</v>
      </c>
      <c r="L4466" s="8" t="str">
        <f>VLOOKUP(K4466,'[1]Mã Misa'!$B$2:$D$74,2,0)</f>
        <v>Chân giò heo muối 300g</v>
      </c>
      <c r="M4466" s="8" t="str">
        <f>VLOOKUP(L4466,'[1]Mã Misa'!$C$2:$D$74,2,0)</f>
        <v>CGM300</v>
      </c>
      <c r="N4466" s="2">
        <v>73431</v>
      </c>
      <c r="O4466" t="s">
        <v>6789</v>
      </c>
      <c r="P4466" s="8" t="str">
        <f t="shared" si="350"/>
        <v>0048934</v>
      </c>
      <c r="Q4466" s="8" t="e">
        <f t="shared" si="348"/>
        <v>#N/A</v>
      </c>
      <c r="R4466" s="19">
        <v>44557</v>
      </c>
      <c r="S4466" s="17" t="s">
        <v>39</v>
      </c>
      <c r="T4466" s="8" t="str">
        <f t="shared" si="351"/>
        <v>VM+ HCM Go</v>
      </c>
      <c r="U4466" t="s">
        <v>10511</v>
      </c>
      <c r="Y4466" t="str">
        <f t="shared" si="352"/>
        <v>WINCOMHOCHIMINH</v>
      </c>
    </row>
    <row r="4467" spans="1:25" x14ac:dyDescent="0.2">
      <c r="A4467" t="s">
        <v>0</v>
      </c>
      <c r="B4467" t="s">
        <v>6788</v>
      </c>
      <c r="D4467" t="s">
        <v>42</v>
      </c>
      <c r="E4467" t="s">
        <v>3</v>
      </c>
      <c r="F4467" s="12">
        <v>5</v>
      </c>
      <c r="G4467" s="2">
        <v>438935</v>
      </c>
      <c r="H4467" t="s">
        <v>4</v>
      </c>
      <c r="J4467" t="s">
        <v>43</v>
      </c>
      <c r="K4467" s="9" t="str">
        <f t="shared" si="349"/>
        <v>Bắp bò muối gói 200g</v>
      </c>
      <c r="L4467" s="8" t="str">
        <f>VLOOKUP(K4467,'[1]Mã Misa'!$B$2:$D$74,2,0)</f>
        <v>Bắp bò muối 200g</v>
      </c>
      <c r="M4467" s="8" t="str">
        <f>VLOOKUP(L4467,'[1]Mã Misa'!$C$2:$D$74,2,0)</f>
        <v>BBM200</v>
      </c>
      <c r="N4467" s="2">
        <v>87787</v>
      </c>
      <c r="O4467" t="s">
        <v>6789</v>
      </c>
      <c r="P4467" s="8" t="str">
        <f t="shared" si="350"/>
        <v>0048934</v>
      </c>
      <c r="Q4467" s="8" t="e">
        <f t="shared" si="348"/>
        <v>#N/A</v>
      </c>
      <c r="R4467" s="19">
        <v>44557</v>
      </c>
      <c r="S4467" s="17" t="s">
        <v>39</v>
      </c>
      <c r="T4467" s="8" t="str">
        <f t="shared" si="351"/>
        <v>VM+ HCM Go</v>
      </c>
      <c r="U4467" t="s">
        <v>10511</v>
      </c>
      <c r="Y4467" t="str">
        <f t="shared" si="352"/>
        <v>WINCOMHOCHIMINH</v>
      </c>
    </row>
    <row r="4468" spans="1:25" x14ac:dyDescent="0.2">
      <c r="A4468" t="s">
        <v>0</v>
      </c>
      <c r="B4468" t="s">
        <v>6790</v>
      </c>
      <c r="D4468" t="s">
        <v>42</v>
      </c>
      <c r="E4468" t="s">
        <v>3</v>
      </c>
      <c r="F4468" s="12">
        <v>3</v>
      </c>
      <c r="G4468" s="2">
        <v>263361</v>
      </c>
      <c r="H4468" t="s">
        <v>4</v>
      </c>
      <c r="J4468" t="s">
        <v>43</v>
      </c>
      <c r="K4468" s="9" t="str">
        <f t="shared" si="349"/>
        <v>Bắp bò muối gói 200g</v>
      </c>
      <c r="L4468" s="8" t="str">
        <f>VLOOKUP(K4468,'[1]Mã Misa'!$B$2:$D$74,2,0)</f>
        <v>Bắp bò muối 200g</v>
      </c>
      <c r="M4468" s="8" t="str">
        <f>VLOOKUP(L4468,'[1]Mã Misa'!$C$2:$D$74,2,0)</f>
        <v>BBM200</v>
      </c>
      <c r="N4468" s="2">
        <v>87787</v>
      </c>
      <c r="O4468" t="s">
        <v>6791</v>
      </c>
      <c r="P4468" s="8" t="str">
        <f t="shared" si="350"/>
        <v>0048935</v>
      </c>
      <c r="Q4468" s="8" t="e">
        <f t="shared" si="348"/>
        <v>#N/A</v>
      </c>
      <c r="R4468" s="19">
        <v>44557</v>
      </c>
      <c r="S4468" s="17" t="s">
        <v>2598</v>
      </c>
      <c r="T4468" s="8" t="str">
        <f t="shared" si="351"/>
        <v>VM+ HCM 96</v>
      </c>
      <c r="U4468" t="s">
        <v>11238</v>
      </c>
      <c r="Y4468" t="str">
        <f t="shared" si="352"/>
        <v>WINCOMHOCHIMINH</v>
      </c>
    </row>
    <row r="4469" spans="1:25" x14ac:dyDescent="0.2">
      <c r="A4469" t="s">
        <v>0</v>
      </c>
      <c r="B4469" t="s">
        <v>6792</v>
      </c>
      <c r="D4469" t="s">
        <v>42</v>
      </c>
      <c r="E4469" t="s">
        <v>3</v>
      </c>
      <c r="F4469" s="12">
        <v>14</v>
      </c>
      <c r="G4469" s="2">
        <v>1229018</v>
      </c>
      <c r="H4469" t="s">
        <v>4</v>
      </c>
      <c r="J4469" t="s">
        <v>43</v>
      </c>
      <c r="K4469" s="9" t="str">
        <f t="shared" si="349"/>
        <v>Bắp bò muối gói 200g</v>
      </c>
      <c r="L4469" s="8" t="str">
        <f>VLOOKUP(K4469,'[1]Mã Misa'!$B$2:$D$74,2,0)</f>
        <v>Bắp bò muối 200g</v>
      </c>
      <c r="M4469" s="8" t="str">
        <f>VLOOKUP(L4469,'[1]Mã Misa'!$C$2:$D$74,2,0)</f>
        <v>BBM200</v>
      </c>
      <c r="N4469" s="2">
        <v>87787</v>
      </c>
      <c r="O4469" t="s">
        <v>6793</v>
      </c>
      <c r="P4469" s="8" t="str">
        <f t="shared" si="350"/>
        <v>0048936</v>
      </c>
      <c r="Q4469" s="8" t="e">
        <f t="shared" si="348"/>
        <v>#N/A</v>
      </c>
      <c r="R4469" s="19">
        <v>44557</v>
      </c>
      <c r="S4469" s="17" t="s">
        <v>1009</v>
      </c>
      <c r="T4469" s="8" t="str">
        <f t="shared" si="351"/>
        <v>VM+ HCM 30</v>
      </c>
      <c r="U4469" t="s">
        <v>10805</v>
      </c>
      <c r="Y4469" t="str">
        <f t="shared" si="352"/>
        <v>WINCOMHOCHIMINH</v>
      </c>
    </row>
    <row r="4470" spans="1:25" x14ac:dyDescent="0.2">
      <c r="A4470" t="s">
        <v>0</v>
      </c>
      <c r="B4470" t="s">
        <v>6794</v>
      </c>
      <c r="D4470" t="s">
        <v>42</v>
      </c>
      <c r="E4470" t="s">
        <v>3</v>
      </c>
      <c r="F4470" s="12">
        <v>8</v>
      </c>
      <c r="G4470" s="2">
        <v>702296</v>
      </c>
      <c r="H4470" t="s">
        <v>4</v>
      </c>
      <c r="J4470" t="s">
        <v>43</v>
      </c>
      <c r="K4470" s="9" t="str">
        <f t="shared" si="349"/>
        <v>Bắp bò muối gói 200g</v>
      </c>
      <c r="L4470" s="8" t="str">
        <f>VLOOKUP(K4470,'[1]Mã Misa'!$B$2:$D$74,2,0)</f>
        <v>Bắp bò muối 200g</v>
      </c>
      <c r="M4470" s="8" t="str">
        <f>VLOOKUP(L4470,'[1]Mã Misa'!$C$2:$D$74,2,0)</f>
        <v>BBM200</v>
      </c>
      <c r="N4470" s="2">
        <v>87787</v>
      </c>
      <c r="O4470" t="s">
        <v>6795</v>
      </c>
      <c r="P4470" s="8" t="str">
        <f t="shared" si="350"/>
        <v>0165111</v>
      </c>
      <c r="Q4470" s="8" t="e">
        <f t="shared" si="348"/>
        <v>#N/A</v>
      </c>
      <c r="R4470" s="19">
        <v>44557</v>
      </c>
      <c r="S4470" s="17" t="s">
        <v>6796</v>
      </c>
      <c r="T4470" s="8" t="str">
        <f t="shared" si="351"/>
        <v>VM+ HNI BT</v>
      </c>
      <c r="U4470" t="s">
        <v>12131</v>
      </c>
      <c r="Y4470" t="str">
        <f t="shared" si="352"/>
        <v>WINCOMHANOI</v>
      </c>
    </row>
    <row r="4471" spans="1:25" x14ac:dyDescent="0.2">
      <c r="A4471" t="s">
        <v>0</v>
      </c>
      <c r="B4471" t="s">
        <v>6797</v>
      </c>
      <c r="D4471" t="s">
        <v>42</v>
      </c>
      <c r="E4471" t="s">
        <v>3</v>
      </c>
      <c r="F4471" s="12">
        <v>1</v>
      </c>
      <c r="G4471" s="2">
        <v>87787</v>
      </c>
      <c r="H4471" t="s">
        <v>4</v>
      </c>
      <c r="J4471" t="s">
        <v>43</v>
      </c>
      <c r="K4471" s="9" t="str">
        <f t="shared" si="349"/>
        <v>Bắp bò muối gói 200g</v>
      </c>
      <c r="L4471" s="8" t="str">
        <f>VLOOKUP(K4471,'[1]Mã Misa'!$B$2:$D$74,2,0)</f>
        <v>Bắp bò muối 200g</v>
      </c>
      <c r="M4471" s="8" t="str">
        <f>VLOOKUP(L4471,'[1]Mã Misa'!$C$2:$D$74,2,0)</f>
        <v>BBM200</v>
      </c>
      <c r="N4471" s="2">
        <v>87787</v>
      </c>
      <c r="O4471" t="s">
        <v>6798</v>
      </c>
      <c r="P4471" s="8" t="str">
        <f t="shared" si="350"/>
        <v>0165112</v>
      </c>
      <c r="Q4471" s="8" t="e">
        <f t="shared" si="348"/>
        <v>#N/A</v>
      </c>
      <c r="R4471" s="19">
        <v>44557</v>
      </c>
      <c r="S4471" s="17" t="s">
        <v>6799</v>
      </c>
      <c r="T4471" s="8" t="str">
        <f t="shared" si="351"/>
        <v>VM+ HNI Độ</v>
      </c>
      <c r="U4471" t="s">
        <v>12132</v>
      </c>
      <c r="Y4471" t="str">
        <f t="shared" si="352"/>
        <v>WINCOMHANOI</v>
      </c>
    </row>
    <row r="4472" spans="1:25" x14ac:dyDescent="0.2">
      <c r="A4472" t="s">
        <v>0</v>
      </c>
      <c r="B4472" t="s">
        <v>6800</v>
      </c>
      <c r="D4472" t="s">
        <v>42</v>
      </c>
      <c r="E4472" t="s">
        <v>3</v>
      </c>
      <c r="F4472" s="12">
        <v>21</v>
      </c>
      <c r="G4472" s="2">
        <v>1843527</v>
      </c>
      <c r="H4472" t="s">
        <v>4</v>
      </c>
      <c r="J4472" t="s">
        <v>43</v>
      </c>
      <c r="K4472" s="9" t="str">
        <f t="shared" si="349"/>
        <v>Bắp bò muối gói 200g</v>
      </c>
      <c r="L4472" s="8" t="str">
        <f>VLOOKUP(K4472,'[1]Mã Misa'!$B$2:$D$74,2,0)</f>
        <v>Bắp bò muối 200g</v>
      </c>
      <c r="M4472" s="8" t="str">
        <f>VLOOKUP(L4472,'[1]Mã Misa'!$C$2:$D$74,2,0)</f>
        <v>BBM200</v>
      </c>
      <c r="N4472" s="2">
        <v>87787</v>
      </c>
      <c r="O4472" t="s">
        <v>6801</v>
      </c>
      <c r="P4472" s="8" t="str">
        <f t="shared" si="350"/>
        <v>0048937</v>
      </c>
      <c r="Q4472" s="8" t="e">
        <f t="shared" si="348"/>
        <v>#N/A</v>
      </c>
      <c r="R4472" s="19">
        <v>44557</v>
      </c>
      <c r="S4472" s="17" t="s">
        <v>2320</v>
      </c>
      <c r="T4472" s="8" t="str">
        <f t="shared" si="351"/>
        <v>VM+ HCM 65</v>
      </c>
      <c r="U4472" t="s">
        <v>11163</v>
      </c>
      <c r="Y4472" t="str">
        <f t="shared" si="352"/>
        <v>WINCOMHOCHIMINH</v>
      </c>
    </row>
    <row r="4473" spans="1:25" x14ac:dyDescent="0.2">
      <c r="A4473" t="s">
        <v>0</v>
      </c>
      <c r="B4473" t="s">
        <v>6802</v>
      </c>
      <c r="D4473" t="s">
        <v>42</v>
      </c>
      <c r="E4473" t="s">
        <v>3</v>
      </c>
      <c r="F4473" s="12">
        <v>7</v>
      </c>
      <c r="G4473" s="2">
        <v>614509</v>
      </c>
      <c r="H4473" t="s">
        <v>4</v>
      </c>
      <c r="J4473" t="s">
        <v>43</v>
      </c>
      <c r="K4473" s="9" t="str">
        <f t="shared" si="349"/>
        <v>Bắp bò muối gói 200g</v>
      </c>
      <c r="L4473" s="8" t="str">
        <f>VLOOKUP(K4473,'[1]Mã Misa'!$B$2:$D$74,2,0)</f>
        <v>Bắp bò muối 200g</v>
      </c>
      <c r="M4473" s="8" t="str">
        <f>VLOOKUP(L4473,'[1]Mã Misa'!$C$2:$D$74,2,0)</f>
        <v>BBM200</v>
      </c>
      <c r="N4473" s="2">
        <v>87787</v>
      </c>
      <c r="O4473" t="s">
        <v>6803</v>
      </c>
      <c r="P4473" s="8" t="str">
        <f t="shared" si="350"/>
        <v>0003536</v>
      </c>
      <c r="Q4473" s="8" t="e">
        <f t="shared" si="348"/>
        <v>#N/A</v>
      </c>
      <c r="R4473" s="19">
        <v>44557</v>
      </c>
      <c r="S4473" s="17" t="s">
        <v>6804</v>
      </c>
      <c r="T4473" s="8" t="str">
        <f t="shared" si="351"/>
        <v>VM+ VTU 14</v>
      </c>
      <c r="U4473" t="s">
        <v>12133</v>
      </c>
      <c r="Y4473" t="str">
        <f t="shared" si="352"/>
        <v>WINCOMVUNGTAU</v>
      </c>
    </row>
    <row r="4474" spans="1:25" x14ac:dyDescent="0.2">
      <c r="A4474" t="s">
        <v>0</v>
      </c>
      <c r="B4474" t="s">
        <v>6805</v>
      </c>
      <c r="D4474" t="s">
        <v>42</v>
      </c>
      <c r="E4474" t="s">
        <v>3</v>
      </c>
      <c r="F4474" s="12">
        <v>4</v>
      </c>
      <c r="G4474" s="2">
        <v>351148</v>
      </c>
      <c r="H4474" t="s">
        <v>4</v>
      </c>
      <c r="J4474" t="s">
        <v>43</v>
      </c>
      <c r="K4474" s="9" t="str">
        <f t="shared" si="349"/>
        <v>Bắp bò muối gói 200g</v>
      </c>
      <c r="L4474" s="8" t="str">
        <f>VLOOKUP(K4474,'[1]Mã Misa'!$B$2:$D$74,2,0)</f>
        <v>Bắp bò muối 200g</v>
      </c>
      <c r="M4474" s="8" t="str">
        <f>VLOOKUP(L4474,'[1]Mã Misa'!$C$2:$D$74,2,0)</f>
        <v>BBM200</v>
      </c>
      <c r="N4474" s="2">
        <v>87787</v>
      </c>
      <c r="O4474" t="s">
        <v>6806</v>
      </c>
      <c r="P4474" s="8" t="str">
        <f t="shared" si="350"/>
        <v>0003565</v>
      </c>
      <c r="Q4474" s="8" t="e">
        <f t="shared" si="348"/>
        <v>#N/A</v>
      </c>
      <c r="R4474" s="19">
        <v>44557</v>
      </c>
      <c r="S4474" s="17" t="s">
        <v>3147</v>
      </c>
      <c r="T4474" s="8" t="str">
        <f t="shared" si="351"/>
        <v>VM+ AGG 10</v>
      </c>
      <c r="U4474" t="s">
        <v>11373</v>
      </c>
      <c r="Y4474" t="str">
        <f t="shared" si="352"/>
        <v>WINCOMANGIANG</v>
      </c>
    </row>
    <row r="4475" spans="1:25" x14ac:dyDescent="0.2">
      <c r="A4475" t="s">
        <v>0</v>
      </c>
      <c r="B4475" t="s">
        <v>6807</v>
      </c>
      <c r="D4475" t="s">
        <v>42</v>
      </c>
      <c r="E4475" t="s">
        <v>3</v>
      </c>
      <c r="F4475" s="12">
        <v>3</v>
      </c>
      <c r="G4475" s="2">
        <v>263361</v>
      </c>
      <c r="H4475" t="s">
        <v>4</v>
      </c>
      <c r="J4475" t="s">
        <v>43</v>
      </c>
      <c r="K4475" s="9" t="str">
        <f t="shared" si="349"/>
        <v>Bắp bò muối gói 200g</v>
      </c>
      <c r="L4475" s="8" t="str">
        <f>VLOOKUP(K4475,'[1]Mã Misa'!$B$2:$D$74,2,0)</f>
        <v>Bắp bò muối 200g</v>
      </c>
      <c r="M4475" s="8" t="str">
        <f>VLOOKUP(L4475,'[1]Mã Misa'!$C$2:$D$74,2,0)</f>
        <v>BBM200</v>
      </c>
      <c r="N4475" s="2">
        <v>87787</v>
      </c>
      <c r="O4475" t="s">
        <v>6808</v>
      </c>
      <c r="P4475" s="8" t="str">
        <f t="shared" si="350"/>
        <v>0021419</v>
      </c>
      <c r="Q4475" s="8" t="e">
        <f t="shared" si="348"/>
        <v>#N/A</v>
      </c>
      <c r="R4475" s="19">
        <v>44557</v>
      </c>
      <c r="S4475" s="17" t="s">
        <v>6809</v>
      </c>
      <c r="T4475" s="8" t="str">
        <f t="shared" si="351"/>
        <v>VM+ DNG Đư</v>
      </c>
      <c r="U4475" t="s">
        <v>12134</v>
      </c>
      <c r="Y4475" t="str">
        <f t="shared" si="352"/>
        <v>WINCOMDANANG</v>
      </c>
    </row>
    <row r="4476" spans="1:25" x14ac:dyDescent="0.2">
      <c r="A4476" t="s">
        <v>0</v>
      </c>
      <c r="B4476" t="s">
        <v>6810</v>
      </c>
      <c r="D4476" t="s">
        <v>47</v>
      </c>
      <c r="E4476" t="s">
        <v>3</v>
      </c>
      <c r="F4476" s="12">
        <v>3</v>
      </c>
      <c r="G4476" s="2">
        <v>166785</v>
      </c>
      <c r="H4476" t="s">
        <v>4</v>
      </c>
      <c r="J4476" t="s">
        <v>48</v>
      </c>
      <c r="K4476" s="9" t="str">
        <f t="shared" si="349"/>
        <v>Tai heo muối gói 200g</v>
      </c>
      <c r="L4476" s="8" t="str">
        <f>VLOOKUP(K4476,'[1]Mã Misa'!$B$2:$D$74,2,0)</f>
        <v>Tai heo muối 200g</v>
      </c>
      <c r="M4476" s="8" t="str">
        <f>VLOOKUP(L4476,'[1]Mã Misa'!$C$2:$D$74,2,0)</f>
        <v>TH200</v>
      </c>
      <c r="N4476" s="2">
        <v>55595</v>
      </c>
      <c r="O4476" t="s">
        <v>6811</v>
      </c>
      <c r="P4476" s="8" t="str">
        <f t="shared" si="350"/>
        <v>0001840</v>
      </c>
      <c r="Q4476" s="8" t="e">
        <f t="shared" si="348"/>
        <v>#N/A</v>
      </c>
      <c r="R4476" s="19">
        <v>44557</v>
      </c>
      <c r="S4476" s="17" t="s">
        <v>975</v>
      </c>
      <c r="T4476" s="8" t="str">
        <f t="shared" si="351"/>
        <v>VM+ NBH 12</v>
      </c>
      <c r="U4476" t="s">
        <v>10795</v>
      </c>
      <c r="Y4476" t="str">
        <f t="shared" si="352"/>
        <v>WINCOMNINHBINH</v>
      </c>
    </row>
    <row r="4477" spans="1:25" x14ac:dyDescent="0.2">
      <c r="A4477" t="s">
        <v>0</v>
      </c>
      <c r="B4477" t="s">
        <v>6812</v>
      </c>
      <c r="D4477" t="s">
        <v>42</v>
      </c>
      <c r="E4477" t="s">
        <v>3</v>
      </c>
      <c r="F4477" s="12">
        <v>6</v>
      </c>
      <c r="G4477" s="2">
        <v>526722</v>
      </c>
      <c r="H4477" t="s">
        <v>4</v>
      </c>
      <c r="J4477" t="s">
        <v>43</v>
      </c>
      <c r="K4477" s="9" t="str">
        <f t="shared" si="349"/>
        <v>Bắp bò muối gói 200g</v>
      </c>
      <c r="L4477" s="8" t="str">
        <f>VLOOKUP(K4477,'[1]Mã Misa'!$B$2:$D$74,2,0)</f>
        <v>Bắp bò muối 200g</v>
      </c>
      <c r="M4477" s="8" t="str">
        <f>VLOOKUP(L4477,'[1]Mã Misa'!$C$2:$D$74,2,0)</f>
        <v>BBM200</v>
      </c>
      <c r="N4477" s="2">
        <v>87787</v>
      </c>
      <c r="O4477" t="s">
        <v>6813</v>
      </c>
      <c r="P4477" s="8" t="str">
        <f t="shared" si="350"/>
        <v>0003996</v>
      </c>
      <c r="Q4477" s="8" t="e">
        <f t="shared" si="348"/>
        <v>#N/A</v>
      </c>
      <c r="R4477" s="19">
        <v>44557</v>
      </c>
      <c r="S4477" s="17" t="s">
        <v>2698</v>
      </c>
      <c r="T4477" s="8" t="str">
        <f t="shared" si="351"/>
        <v>VM+ BNH 51</v>
      </c>
      <c r="U4477" t="s">
        <v>11266</v>
      </c>
      <c r="Y4477" t="str">
        <f t="shared" si="352"/>
        <v>WINCOMBACNINH</v>
      </c>
    </row>
    <row r="4478" spans="1:25" x14ac:dyDescent="0.2">
      <c r="A4478" t="s">
        <v>0</v>
      </c>
      <c r="B4478" t="s">
        <v>6814</v>
      </c>
      <c r="D4478" t="s">
        <v>42</v>
      </c>
      <c r="E4478" t="s">
        <v>3</v>
      </c>
      <c r="F4478" s="12">
        <v>6</v>
      </c>
      <c r="G4478" s="2">
        <v>526722</v>
      </c>
      <c r="H4478" t="s">
        <v>4</v>
      </c>
      <c r="J4478" t="s">
        <v>43</v>
      </c>
      <c r="K4478" s="9" t="str">
        <f t="shared" si="349"/>
        <v>Bắp bò muối gói 200g</v>
      </c>
      <c r="L4478" s="8" t="str">
        <f>VLOOKUP(K4478,'[1]Mã Misa'!$B$2:$D$74,2,0)</f>
        <v>Bắp bò muối 200g</v>
      </c>
      <c r="M4478" s="8" t="str">
        <f>VLOOKUP(L4478,'[1]Mã Misa'!$C$2:$D$74,2,0)</f>
        <v>BBM200</v>
      </c>
      <c r="N4478" s="2">
        <v>87787</v>
      </c>
      <c r="O4478" t="s">
        <v>6815</v>
      </c>
      <c r="P4478" s="8" t="str">
        <f t="shared" si="350"/>
        <v>0003537</v>
      </c>
      <c r="Q4478" s="8" t="e">
        <f t="shared" si="348"/>
        <v>#N/A</v>
      </c>
      <c r="R4478" s="19">
        <v>44557</v>
      </c>
      <c r="S4478" s="17" t="s">
        <v>6816</v>
      </c>
      <c r="T4478" s="8" t="str">
        <f t="shared" si="351"/>
        <v>VM+ VTU 15</v>
      </c>
      <c r="U4478" t="s">
        <v>12135</v>
      </c>
      <c r="Y4478" t="str">
        <f t="shared" si="352"/>
        <v>WINCOMVUNGTAU</v>
      </c>
    </row>
    <row r="4479" spans="1:25" x14ac:dyDescent="0.2">
      <c r="A4479" t="s">
        <v>0</v>
      </c>
      <c r="B4479" t="s">
        <v>6817</v>
      </c>
      <c r="D4479" t="s">
        <v>42</v>
      </c>
      <c r="E4479" t="s">
        <v>3</v>
      </c>
      <c r="F4479" s="12">
        <v>9</v>
      </c>
      <c r="G4479" s="2">
        <v>790083</v>
      </c>
      <c r="H4479" t="s">
        <v>4</v>
      </c>
      <c r="J4479" t="s">
        <v>43</v>
      </c>
      <c r="K4479" s="9" t="str">
        <f t="shared" si="349"/>
        <v>Bắp bò muối gói 200g</v>
      </c>
      <c r="L4479" s="8" t="str">
        <f>VLOOKUP(K4479,'[1]Mã Misa'!$B$2:$D$74,2,0)</f>
        <v>Bắp bò muối 200g</v>
      </c>
      <c r="M4479" s="8" t="str">
        <f>VLOOKUP(L4479,'[1]Mã Misa'!$C$2:$D$74,2,0)</f>
        <v>BBM200</v>
      </c>
      <c r="N4479" s="2">
        <v>87787</v>
      </c>
      <c r="O4479" t="s">
        <v>6818</v>
      </c>
      <c r="P4479" s="8" t="str">
        <f t="shared" si="350"/>
        <v>0048938</v>
      </c>
      <c r="Q4479" s="8" t="e">
        <f t="shared" si="348"/>
        <v>#N/A</v>
      </c>
      <c r="R4479" s="19">
        <v>44557</v>
      </c>
      <c r="S4479" s="17" t="s">
        <v>2555</v>
      </c>
      <c r="T4479" s="8" t="str">
        <f t="shared" si="351"/>
        <v>VM+ HCM 90</v>
      </c>
      <c r="U4479" t="s">
        <v>11225</v>
      </c>
      <c r="Y4479" t="str">
        <f t="shared" si="352"/>
        <v>WINCOMHOCHIMINH</v>
      </c>
    </row>
    <row r="4480" spans="1:25" x14ac:dyDescent="0.2">
      <c r="A4480" t="s">
        <v>0</v>
      </c>
      <c r="B4480" t="s">
        <v>6819</v>
      </c>
      <c r="D4480" t="s">
        <v>42</v>
      </c>
      <c r="E4480" t="s">
        <v>3</v>
      </c>
      <c r="F4480" s="12">
        <v>4</v>
      </c>
      <c r="G4480" s="2">
        <v>351148</v>
      </c>
      <c r="H4480" t="s">
        <v>4</v>
      </c>
      <c r="J4480" t="s">
        <v>43</v>
      </c>
      <c r="K4480" s="9" t="str">
        <f t="shared" si="349"/>
        <v>Bắp bò muối gói 200g</v>
      </c>
      <c r="L4480" s="8" t="str">
        <f>VLOOKUP(K4480,'[1]Mã Misa'!$B$2:$D$74,2,0)</f>
        <v>Bắp bò muối 200g</v>
      </c>
      <c r="M4480" s="8" t="str">
        <f>VLOOKUP(L4480,'[1]Mã Misa'!$C$2:$D$74,2,0)</f>
        <v>BBM200</v>
      </c>
      <c r="N4480" s="2">
        <v>87787</v>
      </c>
      <c r="O4480" t="s">
        <v>6820</v>
      </c>
      <c r="P4480" s="8" t="str">
        <f t="shared" si="350"/>
        <v>0002182</v>
      </c>
      <c r="Q4480" s="8" t="e">
        <f t="shared" si="348"/>
        <v>#N/A</v>
      </c>
      <c r="R4480" s="19">
        <v>44557</v>
      </c>
      <c r="S4480" s="17" t="s">
        <v>703</v>
      </c>
      <c r="T4480" s="8" t="str">
        <f t="shared" si="351"/>
        <v>VM+ TTH 97</v>
      </c>
      <c r="U4480" t="s">
        <v>10711</v>
      </c>
      <c r="Y4480" t="str">
        <f t="shared" si="352"/>
        <v>WINCOMHUE</v>
      </c>
    </row>
    <row r="4481" spans="1:25" x14ac:dyDescent="0.2">
      <c r="A4481" t="s">
        <v>0</v>
      </c>
      <c r="B4481" t="s">
        <v>6821</v>
      </c>
      <c r="D4481" t="s">
        <v>42</v>
      </c>
      <c r="E4481" t="s">
        <v>3</v>
      </c>
      <c r="F4481" s="12">
        <v>7</v>
      </c>
      <c r="G4481" s="2">
        <v>614509</v>
      </c>
      <c r="H4481" t="s">
        <v>4</v>
      </c>
      <c r="J4481" t="s">
        <v>43</v>
      </c>
      <c r="K4481" s="9" t="str">
        <f t="shared" si="349"/>
        <v>Bắp bò muối gói 200g</v>
      </c>
      <c r="L4481" s="8" t="str">
        <f>VLOOKUP(K4481,'[1]Mã Misa'!$B$2:$D$74,2,0)</f>
        <v>Bắp bò muối 200g</v>
      </c>
      <c r="M4481" s="8" t="str">
        <f>VLOOKUP(L4481,'[1]Mã Misa'!$C$2:$D$74,2,0)</f>
        <v>BBM200</v>
      </c>
      <c r="N4481" s="2">
        <v>87787</v>
      </c>
      <c r="O4481" t="s">
        <v>6822</v>
      </c>
      <c r="P4481" s="8" t="str">
        <f t="shared" si="350"/>
        <v>0165121</v>
      </c>
      <c r="Q4481" s="8" t="e">
        <f t="shared" si="348"/>
        <v>#N/A</v>
      </c>
      <c r="R4481" s="19">
        <v>44557</v>
      </c>
      <c r="S4481" s="17" t="s">
        <v>3711</v>
      </c>
      <c r="T4481" s="8" t="str">
        <f t="shared" si="351"/>
        <v>VM+ HNI 44</v>
      </c>
      <c r="U4481" t="s">
        <v>11510</v>
      </c>
      <c r="Y4481" t="str">
        <f t="shared" si="352"/>
        <v>WINCOMHANOI</v>
      </c>
    </row>
    <row r="4482" spans="1:25" x14ac:dyDescent="0.2">
      <c r="A4482" t="s">
        <v>0</v>
      </c>
      <c r="B4482" t="s">
        <v>6823</v>
      </c>
      <c r="D4482" t="s">
        <v>42</v>
      </c>
      <c r="E4482" t="s">
        <v>3</v>
      </c>
      <c r="F4482" s="12">
        <v>12</v>
      </c>
      <c r="G4482" s="2">
        <v>1053444</v>
      </c>
      <c r="H4482" t="s">
        <v>4</v>
      </c>
      <c r="J4482" t="s">
        <v>43</v>
      </c>
      <c r="K4482" s="9" t="str">
        <f t="shared" si="349"/>
        <v>Bắp bò muối gói 200g</v>
      </c>
      <c r="L4482" s="8" t="str">
        <f>VLOOKUP(K4482,'[1]Mã Misa'!$B$2:$D$74,2,0)</f>
        <v>Bắp bò muối 200g</v>
      </c>
      <c r="M4482" s="8" t="str">
        <f>VLOOKUP(L4482,'[1]Mã Misa'!$C$2:$D$74,2,0)</f>
        <v>BBM200</v>
      </c>
      <c r="N4482" s="2">
        <v>87787</v>
      </c>
      <c r="O4482" t="s">
        <v>6824</v>
      </c>
      <c r="P4482" s="8" t="str">
        <f t="shared" si="350"/>
        <v>0165122</v>
      </c>
      <c r="Q4482" s="8" t="e">
        <f t="shared" si="348"/>
        <v>#N/A</v>
      </c>
      <c r="R4482" s="19">
        <v>44557</v>
      </c>
      <c r="S4482" s="17" t="s">
        <v>6825</v>
      </c>
      <c r="T4482" s="8" t="str">
        <f t="shared" si="351"/>
        <v>VM+ HNI 58</v>
      </c>
      <c r="U4482" t="s">
        <v>12136</v>
      </c>
      <c r="Y4482" t="str">
        <f t="shared" si="352"/>
        <v>WINCOMHANOI</v>
      </c>
    </row>
    <row r="4483" spans="1:25" x14ac:dyDescent="0.2">
      <c r="A4483" t="s">
        <v>0</v>
      </c>
      <c r="B4483" t="s">
        <v>6826</v>
      </c>
      <c r="D4483" t="s">
        <v>42</v>
      </c>
      <c r="E4483" t="s">
        <v>3</v>
      </c>
      <c r="F4483" s="12">
        <v>3</v>
      </c>
      <c r="G4483" s="2">
        <v>263361</v>
      </c>
      <c r="H4483" t="s">
        <v>4</v>
      </c>
      <c r="J4483" t="s">
        <v>43</v>
      </c>
      <c r="K4483" s="9" t="str">
        <f t="shared" si="349"/>
        <v>Bắp bò muối gói 200g</v>
      </c>
      <c r="L4483" s="8" t="str">
        <f>VLOOKUP(K4483,'[1]Mã Misa'!$B$2:$D$74,2,0)</f>
        <v>Bắp bò muối 200g</v>
      </c>
      <c r="M4483" s="8" t="str">
        <f>VLOOKUP(L4483,'[1]Mã Misa'!$C$2:$D$74,2,0)</f>
        <v>BBM200</v>
      </c>
      <c r="N4483" s="2">
        <v>87787</v>
      </c>
      <c r="O4483" t="s">
        <v>6827</v>
      </c>
      <c r="P4483" s="8" t="str">
        <f t="shared" si="350"/>
        <v>0003409</v>
      </c>
      <c r="Q4483" s="8" t="e">
        <f t="shared" ref="Q4483:Q4546" si="353">IF(VLOOKUP(P4483,$AD$1:$AF$32,1,0)&lt;&gt;0,(P4483&amp;"A"),0)</f>
        <v>#N/A</v>
      </c>
      <c r="R4483" s="19">
        <v>44557</v>
      </c>
      <c r="S4483" s="17" t="s">
        <v>917</v>
      </c>
      <c r="T4483" s="8" t="str">
        <f t="shared" si="351"/>
        <v>VM+ NAN 11</v>
      </c>
      <c r="U4483" t="s">
        <v>10779</v>
      </c>
      <c r="Y4483" t="str">
        <f t="shared" si="352"/>
        <v>WINCOMNGHEAN</v>
      </c>
    </row>
    <row r="4484" spans="1:25" x14ac:dyDescent="0.2">
      <c r="A4484" t="s">
        <v>0</v>
      </c>
      <c r="B4484" t="s">
        <v>6828</v>
      </c>
      <c r="D4484" t="s">
        <v>42</v>
      </c>
      <c r="E4484" t="s">
        <v>3</v>
      </c>
      <c r="F4484" s="12">
        <v>2</v>
      </c>
      <c r="G4484" s="2">
        <v>175574</v>
      </c>
      <c r="H4484" t="s">
        <v>4</v>
      </c>
      <c r="J4484" t="s">
        <v>43</v>
      </c>
      <c r="K4484" s="9" t="str">
        <f t="shared" ref="K4484:K4547" si="354">MID(J4484,10,26)</f>
        <v>Bắp bò muối gói 200g</v>
      </c>
      <c r="L4484" s="8" t="str">
        <f>VLOOKUP(K4484,'[1]Mã Misa'!$B$2:$D$74,2,0)</f>
        <v>Bắp bò muối 200g</v>
      </c>
      <c r="M4484" s="8" t="str">
        <f>VLOOKUP(L4484,'[1]Mã Misa'!$C$2:$D$74,2,0)</f>
        <v>BBM200</v>
      </c>
      <c r="N4484" s="2">
        <v>87787</v>
      </c>
      <c r="O4484" t="s">
        <v>6829</v>
      </c>
      <c r="P4484" s="8" t="str">
        <f t="shared" ref="P4484:P4547" si="355">RIGHT(O4484,7)</f>
        <v>0002951</v>
      </c>
      <c r="Q4484" s="8" t="e">
        <f t="shared" si="353"/>
        <v>#N/A</v>
      </c>
      <c r="R4484" s="19">
        <v>44557</v>
      </c>
      <c r="S4484" s="17" t="s">
        <v>6830</v>
      </c>
      <c r="T4484" s="8" t="str">
        <f t="shared" ref="T4484:T4547" si="356">LEFT(U4484,10)</f>
        <v>VM+ PTO 30</v>
      </c>
      <c r="U4484" t="s">
        <v>12137</v>
      </c>
      <c r="Y4484" t="str">
        <f t="shared" ref="Y4484:Y4547" si="357">IF(ISNUMBER(SEARCH($V$3,T4484)),"WINCOMHANOI",IF(ISNUMBER(SEARCH($V$4,T4484)),"WINCOMHOCHIMINH",IF(ISNUMBER(SEARCH($V$5,T4484)),"WINCOMDANANG",IF(ISNUMBER(SEARCH($V$6,T4484)),"WINCOMHAIDUONG",IF(ISNUMBER(SEARCH($V$7,T4484)),"WINCOMQUANGNINH",IF(ISNUMBER(SEARCH($V$8,T4484)),"WINCOMHAIPHONG",IF(ISNUMBER(SEARCH($V$9,T4484)),"WINCOMBACGIANG",IF(ISNUMBER(SEARCH($V$10,T4484)),"WINCOMBACNINH",IF(ISNUMBER(SEARCH($V$11,T4484)),"WINCOMPHUTHO",IF(ISNUMBER(SEARCH($V$12,T4484)),"WINCOMHATINH",IF(ISNUMBER(SEARCH($V$13,T4484)),"WINCOMTHAINGUYEN",IF(ISNUMBER(SEARCH($V$14,T4484)),"WINCOMKHANHHOA",IF(ISNUMBER(SEARCH($V$15,T4484)),"WINCOMHUNGYEN",IF(ISNUMBER(SEARCH($V$16,T4484)),"WINCOMNGHEAN",IF(ISNUMBER(SEARCH($V$17,T4484)),"WINCOMLAOCAI",IF(ISNUMBER(SEARCH($V$18,T4484)),"WINCOMVUNGTAU",IF(ISNUMBER(SEARCH($V$19,T4484)),"WINCOMBINHDUONG",IF(ISNUMBER(SEARCH($V$20,T4484)),"WINCOMKIENGIANG",IF(ISNUMBER(SEARCH($V$21,T4484)),"WINCOMHANAM",IF(ISNUMBER(SEARCH($V$22,T4484)),"WINCOMNAMDINH",IF(ISNUMBER(SEARCH($V$23,T4484)),"WINCOMLANGSON",IF(ISNUMBER(SEARCH($V$24,T4484)),"WINCOMTHANHHOA",IF(ISNUMBER(SEARCH($V$25,T4484)),"WINCOMYENBAI",IF(ISNUMBER(SEARCH($V$26,T4484)),"WINCOMTUYENQUANG",IF(ISNUMBER(SEARCH($V$27,T4484)),"WINCOMHUE",IF(ISNUMBER(SEARCH($V$28,T4484)),"WINCOMQUANGNAM",IF(ISNUMBER(SEARCH($V$29,T4484)),"WINCOMVINHPHUC",IF(ISNUMBER(SEARCH($V$30,T4484)),"WINCOMHAGIANG",IF(ISNUMBER(SEARCH($V$31,T4484)),"WINCOMNINHBINH",IF(ISNUMBER(SEARCH($V$32,T4484)),"WINCOMTRAVINH",IF(ISNUMBER(SEARCH($V$33,T4484)),"WINCOMCANTHO",IF(ISNUMBER(SEARCH($V$34,T4484)),"WINCOMBENTRE",IF(ISNUMBER(SEARCH($V$35,T4484)),"WINCOMCAMAU",IF(ISNUMBER(SEARCH($V$36,T4484)),"WINCOMANGIANG",IF(ISNUMBER(SEARCH($V$37,T4484)),"WINCOMNINHTHUAN",IF(ISNUMBER(SEARCH($V$38,T4484)),"WINCOMTHAIBINH",IF(ISNUMBER(SEARCH($V$39,T4484)),"WINCOMGIALAI",IF(ISNUMBER(SEARCH($V$40,T4484)),"WINCOMHOABINH",IF(ISNUMBER(SEARCH($V$41,T4484)),"WINCOMQUANGNGAI",IF(ISNUMBER(SEARCH($V$42,T4484)),"WINCOMBINHTHUAN",IF(ISNUMBER(SEARCH($V$43,T4484)),"WINCOMDAKLAK",IF(ISNUMBER(SEARCH($V$44,T4484)),"WINCOMSOCTRANG",IF(ISNUMBER(SEARCH($V$45,T4484)),"WINCOMSONLA",IF(ISNUMBER(SEARCH($V$46,T4484)),"WINCOMKONTUM",IF(ISNUMBER(SEARCH($V$47,T4484)),"WINCOMPHUYEN",IF(ISNUMBER(SEARCH($V$48,T4484)),"WINCOMQUANGTRI",IF(ISNUMBER(SEARCH($V$49,T4484)),"WINCOMBINHDINH",IF(ISNUMBER(SEARCH($V$50,T4484)),"WINCOMCAOBANG",IF(ISNUMBER(SEARCH($V$51,T4484)),"WINCOMQUANGBINH",IF(ISNUMBER(SEARCH($V$52,T4484)),"WINCOMLAMDONG",IF(ISNUMBER(SEARCH($V$53,T4484)),"WINCOMVINHLONG",IF(ISNUMBER(SEARCH($V$54,T4484)),"WINCOMDONGTHAP",IF(ISNUMBER(SEARCH($V$55,T4484)),"WINCOMTIENGIANG",IF(ISNUMBER(SEARCH($V$56,T4484)),"WINCOMQUANGNINH",0))))))))))))))))))))))))))))))))))))))))))))))))))))))</f>
        <v>WINCOMPHUTHO</v>
      </c>
    </row>
    <row r="4485" spans="1:25" x14ac:dyDescent="0.2">
      <c r="A4485" t="s">
        <v>0</v>
      </c>
      <c r="B4485" t="s">
        <v>6831</v>
      </c>
      <c r="D4485" t="s">
        <v>42</v>
      </c>
      <c r="E4485" t="s">
        <v>3</v>
      </c>
      <c r="F4485" s="12">
        <v>2</v>
      </c>
      <c r="G4485" s="2">
        <v>175574</v>
      </c>
      <c r="H4485" t="s">
        <v>4</v>
      </c>
      <c r="J4485" t="s">
        <v>43</v>
      </c>
      <c r="K4485" s="9" t="str">
        <f t="shared" si="354"/>
        <v>Bắp bò muối gói 200g</v>
      </c>
      <c r="L4485" s="8" t="str">
        <f>VLOOKUP(K4485,'[1]Mã Misa'!$B$2:$D$74,2,0)</f>
        <v>Bắp bò muối 200g</v>
      </c>
      <c r="M4485" s="8" t="str">
        <f>VLOOKUP(L4485,'[1]Mã Misa'!$C$2:$D$74,2,0)</f>
        <v>BBM200</v>
      </c>
      <c r="N4485" s="2">
        <v>87787</v>
      </c>
      <c r="O4485" t="s">
        <v>6832</v>
      </c>
      <c r="P4485" s="8" t="str">
        <f t="shared" si="355"/>
        <v>0048940</v>
      </c>
      <c r="Q4485" s="8" t="e">
        <f t="shared" si="353"/>
        <v>#N/A</v>
      </c>
      <c r="R4485" s="19">
        <v>44557</v>
      </c>
      <c r="S4485" s="17" t="s">
        <v>3224</v>
      </c>
      <c r="T4485" s="8" t="str">
        <f t="shared" si="356"/>
        <v>VM+ HCM 60</v>
      </c>
      <c r="U4485" t="s">
        <v>11392</v>
      </c>
      <c r="Y4485" t="str">
        <f t="shared" si="357"/>
        <v>WINCOMHOCHIMINH</v>
      </c>
    </row>
    <row r="4486" spans="1:25" x14ac:dyDescent="0.2">
      <c r="A4486" t="s">
        <v>0</v>
      </c>
      <c r="B4486" t="s">
        <v>6833</v>
      </c>
      <c r="D4486" t="s">
        <v>42</v>
      </c>
      <c r="E4486" t="s">
        <v>3</v>
      </c>
      <c r="F4486" s="12">
        <v>6</v>
      </c>
      <c r="G4486" s="2">
        <v>526722</v>
      </c>
      <c r="H4486" t="s">
        <v>4</v>
      </c>
      <c r="J4486" t="s">
        <v>43</v>
      </c>
      <c r="K4486" s="9" t="str">
        <f t="shared" si="354"/>
        <v>Bắp bò muối gói 200g</v>
      </c>
      <c r="L4486" s="8" t="str">
        <f>VLOOKUP(K4486,'[1]Mã Misa'!$B$2:$D$74,2,0)</f>
        <v>Bắp bò muối 200g</v>
      </c>
      <c r="M4486" s="8" t="str">
        <f>VLOOKUP(L4486,'[1]Mã Misa'!$C$2:$D$74,2,0)</f>
        <v>BBM200</v>
      </c>
      <c r="N4486" s="2">
        <v>87787</v>
      </c>
      <c r="O4486" t="s">
        <v>6834</v>
      </c>
      <c r="P4486" s="8" t="str">
        <f t="shared" si="355"/>
        <v>0048941</v>
      </c>
      <c r="Q4486" s="8" t="e">
        <f t="shared" si="353"/>
        <v>#N/A</v>
      </c>
      <c r="R4486" s="19">
        <v>44557</v>
      </c>
      <c r="S4486" s="17" t="s">
        <v>6835</v>
      </c>
      <c r="T4486" s="8" t="str">
        <f t="shared" si="356"/>
        <v>VM+ HCM 11</v>
      </c>
      <c r="U4486" t="s">
        <v>12138</v>
      </c>
      <c r="Y4486" t="str">
        <f t="shared" si="357"/>
        <v>WINCOMHOCHIMINH</v>
      </c>
    </row>
    <row r="4487" spans="1:25" x14ac:dyDescent="0.2">
      <c r="A4487" t="s">
        <v>0</v>
      </c>
      <c r="B4487" t="s">
        <v>6836</v>
      </c>
      <c r="D4487" t="s">
        <v>42</v>
      </c>
      <c r="E4487" t="s">
        <v>3</v>
      </c>
      <c r="F4487" s="12">
        <v>7</v>
      </c>
      <c r="G4487" s="2">
        <v>614509</v>
      </c>
      <c r="H4487" t="s">
        <v>4</v>
      </c>
      <c r="J4487" t="s">
        <v>43</v>
      </c>
      <c r="K4487" s="9" t="str">
        <f t="shared" si="354"/>
        <v>Bắp bò muối gói 200g</v>
      </c>
      <c r="L4487" s="8" t="str">
        <f>VLOOKUP(K4487,'[1]Mã Misa'!$B$2:$D$74,2,0)</f>
        <v>Bắp bò muối 200g</v>
      </c>
      <c r="M4487" s="8" t="str">
        <f>VLOOKUP(L4487,'[1]Mã Misa'!$C$2:$D$74,2,0)</f>
        <v>BBM200</v>
      </c>
      <c r="N4487" s="2">
        <v>87787</v>
      </c>
      <c r="O4487" t="s">
        <v>6837</v>
      </c>
      <c r="P4487" s="8" t="str">
        <f t="shared" si="355"/>
        <v>0048942</v>
      </c>
      <c r="Q4487" s="8" t="e">
        <f t="shared" si="353"/>
        <v>#N/A</v>
      </c>
      <c r="R4487" s="19">
        <v>44557</v>
      </c>
      <c r="S4487" s="17" t="s">
        <v>6838</v>
      </c>
      <c r="T4487" s="8" t="str">
        <f t="shared" si="356"/>
        <v>VM+ HCM 37</v>
      </c>
      <c r="U4487" t="s">
        <v>12139</v>
      </c>
      <c r="Y4487" t="str">
        <f t="shared" si="357"/>
        <v>WINCOMHOCHIMINH</v>
      </c>
    </row>
    <row r="4488" spans="1:25" x14ac:dyDescent="0.2">
      <c r="A4488" t="s">
        <v>0</v>
      </c>
      <c r="B4488" t="s">
        <v>6839</v>
      </c>
      <c r="D4488" t="s">
        <v>42</v>
      </c>
      <c r="E4488" t="s">
        <v>3</v>
      </c>
      <c r="F4488" s="12">
        <v>12</v>
      </c>
      <c r="G4488" s="2">
        <v>1053444</v>
      </c>
      <c r="H4488" t="s">
        <v>4</v>
      </c>
      <c r="J4488" t="s">
        <v>43</v>
      </c>
      <c r="K4488" s="9" t="str">
        <f t="shared" si="354"/>
        <v>Bắp bò muối gói 200g</v>
      </c>
      <c r="L4488" s="8" t="str">
        <f>VLOOKUP(K4488,'[1]Mã Misa'!$B$2:$D$74,2,0)</f>
        <v>Bắp bò muối 200g</v>
      </c>
      <c r="M4488" s="8" t="str">
        <f>VLOOKUP(L4488,'[1]Mã Misa'!$C$2:$D$74,2,0)</f>
        <v>BBM200</v>
      </c>
      <c r="N4488" s="2">
        <v>87787</v>
      </c>
      <c r="O4488" t="s">
        <v>6840</v>
      </c>
      <c r="P4488" s="8" t="str">
        <f t="shared" si="355"/>
        <v>0002310</v>
      </c>
      <c r="Q4488" s="8" t="e">
        <f t="shared" si="353"/>
        <v>#N/A</v>
      </c>
      <c r="R4488" s="19">
        <v>44557</v>
      </c>
      <c r="S4488" s="17" t="s">
        <v>3969</v>
      </c>
      <c r="T4488" s="8" t="str">
        <f t="shared" si="356"/>
        <v>VM+ HYN WB</v>
      </c>
      <c r="U4488" t="s">
        <v>11569</v>
      </c>
      <c r="Y4488" t="str">
        <f t="shared" si="357"/>
        <v>WINCOMHUNGYEN</v>
      </c>
    </row>
    <row r="4489" spans="1:25" x14ac:dyDescent="0.2">
      <c r="A4489" t="s">
        <v>0</v>
      </c>
      <c r="B4489" t="s">
        <v>6841</v>
      </c>
      <c r="D4489" t="s">
        <v>42</v>
      </c>
      <c r="E4489" t="s">
        <v>3</v>
      </c>
      <c r="F4489" s="12">
        <v>7</v>
      </c>
      <c r="G4489" s="2">
        <v>614509</v>
      </c>
      <c r="H4489" t="s">
        <v>4</v>
      </c>
      <c r="J4489" t="s">
        <v>43</v>
      </c>
      <c r="K4489" s="9" t="str">
        <f t="shared" si="354"/>
        <v>Bắp bò muối gói 200g</v>
      </c>
      <c r="L4489" s="8" t="str">
        <f>VLOOKUP(K4489,'[1]Mã Misa'!$B$2:$D$74,2,0)</f>
        <v>Bắp bò muối 200g</v>
      </c>
      <c r="M4489" s="8" t="str">
        <f>VLOOKUP(L4489,'[1]Mã Misa'!$C$2:$D$74,2,0)</f>
        <v>BBM200</v>
      </c>
      <c r="N4489" s="2">
        <v>87787</v>
      </c>
      <c r="O4489" t="s">
        <v>6842</v>
      </c>
      <c r="P4489" s="8" t="str">
        <f t="shared" si="355"/>
        <v>0003538</v>
      </c>
      <c r="Q4489" s="8" t="e">
        <f t="shared" si="353"/>
        <v>#N/A</v>
      </c>
      <c r="R4489" s="19">
        <v>44557</v>
      </c>
      <c r="S4489" s="17" t="s">
        <v>6843</v>
      </c>
      <c r="T4489" s="8" t="str">
        <f t="shared" si="356"/>
        <v>VM+ VTU159</v>
      </c>
      <c r="U4489" t="s">
        <v>12140</v>
      </c>
      <c r="Y4489" t="str">
        <f t="shared" si="357"/>
        <v>WINCOMVUNGTAU</v>
      </c>
    </row>
    <row r="4490" spans="1:25" x14ac:dyDescent="0.2">
      <c r="A4490" t="s">
        <v>0</v>
      </c>
      <c r="B4490" t="s">
        <v>6844</v>
      </c>
      <c r="D4490" t="s">
        <v>42</v>
      </c>
      <c r="E4490" t="s">
        <v>3</v>
      </c>
      <c r="F4490" s="12">
        <v>3</v>
      </c>
      <c r="G4490" s="2">
        <v>263361</v>
      </c>
      <c r="H4490" t="s">
        <v>4</v>
      </c>
      <c r="J4490" t="s">
        <v>43</v>
      </c>
      <c r="K4490" s="9" t="str">
        <f t="shared" si="354"/>
        <v>Bắp bò muối gói 200g</v>
      </c>
      <c r="L4490" s="8" t="str">
        <f>VLOOKUP(K4490,'[1]Mã Misa'!$B$2:$D$74,2,0)</f>
        <v>Bắp bò muối 200g</v>
      </c>
      <c r="M4490" s="8" t="str">
        <f>VLOOKUP(L4490,'[1]Mã Misa'!$C$2:$D$74,2,0)</f>
        <v>BBM200</v>
      </c>
      <c r="N4490" s="2">
        <v>87787</v>
      </c>
      <c r="O4490" t="s">
        <v>6845</v>
      </c>
      <c r="P4490" s="8" t="str">
        <f t="shared" si="355"/>
        <v>0021421</v>
      </c>
      <c r="Q4490" s="8" t="e">
        <f t="shared" si="353"/>
        <v>#N/A</v>
      </c>
      <c r="R4490" s="19">
        <v>44557</v>
      </c>
      <c r="S4490" s="17" t="s">
        <v>754</v>
      </c>
      <c r="T4490" s="8" t="str">
        <f t="shared" si="356"/>
        <v>VM+ DNG 02</v>
      </c>
      <c r="U4490" t="s">
        <v>10728</v>
      </c>
      <c r="Y4490" t="str">
        <f t="shared" si="357"/>
        <v>WINCOMDANANG</v>
      </c>
    </row>
    <row r="4491" spans="1:25" x14ac:dyDescent="0.2">
      <c r="A4491" t="s">
        <v>0</v>
      </c>
      <c r="B4491" t="s">
        <v>6844</v>
      </c>
      <c r="D4491" t="s">
        <v>30</v>
      </c>
      <c r="E4491" t="s">
        <v>3</v>
      </c>
      <c r="F4491" s="12">
        <v>1</v>
      </c>
      <c r="G4491" s="2">
        <v>111058</v>
      </c>
      <c r="H4491" t="s">
        <v>4</v>
      </c>
      <c r="J4491" t="s">
        <v>31</v>
      </c>
      <c r="K4491" s="9" t="str">
        <f t="shared" si="354"/>
        <v>Gà muối gói 500g</v>
      </c>
      <c r="L4491" s="8" t="str">
        <f>VLOOKUP(K4491,'[1]Mã Misa'!$B$2:$D$74,2,0)</f>
        <v>Gà muối 500g</v>
      </c>
      <c r="M4491" s="8" t="str">
        <f>VLOOKUP(L4491,'[1]Mã Misa'!$C$2:$D$74,2,0)</f>
        <v>GM500</v>
      </c>
      <c r="N4491" s="2">
        <v>111058</v>
      </c>
      <c r="O4491" t="s">
        <v>6845</v>
      </c>
      <c r="P4491" s="8" t="str">
        <f t="shared" si="355"/>
        <v>0021421</v>
      </c>
      <c r="Q4491" s="8" t="e">
        <f t="shared" si="353"/>
        <v>#N/A</v>
      </c>
      <c r="R4491" s="19">
        <v>44557</v>
      </c>
      <c r="S4491" s="17" t="s">
        <v>754</v>
      </c>
      <c r="T4491" s="8" t="str">
        <f t="shared" si="356"/>
        <v>VM+ DNG 02</v>
      </c>
      <c r="U4491" t="s">
        <v>10728</v>
      </c>
      <c r="Y4491" t="str">
        <f t="shared" si="357"/>
        <v>WINCOMDANANG</v>
      </c>
    </row>
    <row r="4492" spans="1:25" x14ac:dyDescent="0.2">
      <c r="A4492" t="s">
        <v>0</v>
      </c>
      <c r="B4492" t="s">
        <v>6846</v>
      </c>
      <c r="D4492" t="s">
        <v>42</v>
      </c>
      <c r="E4492" t="s">
        <v>3</v>
      </c>
      <c r="F4492" s="12">
        <v>2</v>
      </c>
      <c r="G4492" s="2">
        <v>175574</v>
      </c>
      <c r="H4492" t="s">
        <v>4</v>
      </c>
      <c r="J4492" t="s">
        <v>43</v>
      </c>
      <c r="K4492" s="9" t="str">
        <f t="shared" si="354"/>
        <v>Bắp bò muối gói 200g</v>
      </c>
      <c r="L4492" s="8" t="str">
        <f>VLOOKUP(K4492,'[1]Mã Misa'!$B$2:$D$74,2,0)</f>
        <v>Bắp bò muối 200g</v>
      </c>
      <c r="M4492" s="8" t="str">
        <f>VLOOKUP(L4492,'[1]Mã Misa'!$C$2:$D$74,2,0)</f>
        <v>BBM200</v>
      </c>
      <c r="N4492" s="2">
        <v>87787</v>
      </c>
      <c r="O4492" t="s">
        <v>6847</v>
      </c>
      <c r="P4492" s="8" t="str">
        <f t="shared" si="355"/>
        <v>0165130</v>
      </c>
      <c r="Q4492" s="8" t="e">
        <f t="shared" si="353"/>
        <v>#N/A</v>
      </c>
      <c r="R4492" s="19">
        <v>44557</v>
      </c>
      <c r="S4492" s="17" t="s">
        <v>575</v>
      </c>
      <c r="T4492" s="8" t="str">
        <f t="shared" si="356"/>
        <v>VM+ HNI 18</v>
      </c>
      <c r="U4492" t="s">
        <v>10675</v>
      </c>
      <c r="Y4492" t="str">
        <f t="shared" si="357"/>
        <v>WINCOMHANOI</v>
      </c>
    </row>
    <row r="4493" spans="1:25" x14ac:dyDescent="0.2">
      <c r="A4493" t="s">
        <v>0</v>
      </c>
      <c r="B4493" t="s">
        <v>6846</v>
      </c>
      <c r="D4493" t="s">
        <v>21</v>
      </c>
      <c r="E4493" t="s">
        <v>3</v>
      </c>
      <c r="F4493" s="12">
        <v>2</v>
      </c>
      <c r="G4493" s="2">
        <v>148500</v>
      </c>
      <c r="H4493" t="s">
        <v>4</v>
      </c>
      <c r="J4493" t="s">
        <v>22</v>
      </c>
      <c r="K4493" s="9" t="str">
        <f t="shared" si="354"/>
        <v>_Chả cốm 300g</v>
      </c>
      <c r="L4493" s="8" t="str">
        <f>VLOOKUP(K4493,'[1]Mã Misa'!$B$2:$D$74,2,0)</f>
        <v>Chả cốm 300g</v>
      </c>
      <c r="M4493" s="8" t="str">
        <f>VLOOKUP(L4493,'[1]Mã Misa'!$C$2:$D$74,2,0)</f>
        <v>CC300</v>
      </c>
      <c r="N4493" s="2">
        <v>74250</v>
      </c>
      <c r="O4493" t="s">
        <v>6847</v>
      </c>
      <c r="P4493" s="8" t="str">
        <f t="shared" si="355"/>
        <v>0165130</v>
      </c>
      <c r="Q4493" s="8" t="e">
        <f t="shared" si="353"/>
        <v>#N/A</v>
      </c>
      <c r="R4493" s="19">
        <v>44557</v>
      </c>
      <c r="S4493" s="17" t="s">
        <v>575</v>
      </c>
      <c r="T4493" s="8" t="str">
        <f t="shared" si="356"/>
        <v>VM+ HNI 18</v>
      </c>
      <c r="U4493" t="s">
        <v>10675</v>
      </c>
      <c r="Y4493" t="str">
        <f t="shared" si="357"/>
        <v>WINCOMHANOI</v>
      </c>
    </row>
    <row r="4494" spans="1:25" x14ac:dyDescent="0.2">
      <c r="A4494" t="s">
        <v>0</v>
      </c>
      <c r="B4494" t="s">
        <v>6848</v>
      </c>
      <c r="D4494" t="s">
        <v>42</v>
      </c>
      <c r="E4494" t="s">
        <v>3</v>
      </c>
      <c r="F4494" s="12">
        <v>2</v>
      </c>
      <c r="G4494" s="2">
        <v>175574</v>
      </c>
      <c r="H4494" t="s">
        <v>4</v>
      </c>
      <c r="J4494" t="s">
        <v>43</v>
      </c>
      <c r="K4494" s="9" t="str">
        <f t="shared" si="354"/>
        <v>Bắp bò muối gói 200g</v>
      </c>
      <c r="L4494" s="8" t="str">
        <f>VLOOKUP(K4494,'[1]Mã Misa'!$B$2:$D$74,2,0)</f>
        <v>Bắp bò muối 200g</v>
      </c>
      <c r="M4494" s="8" t="str">
        <f>VLOOKUP(L4494,'[1]Mã Misa'!$C$2:$D$74,2,0)</f>
        <v>BBM200</v>
      </c>
      <c r="N4494" s="2">
        <v>87787</v>
      </c>
      <c r="O4494" t="s">
        <v>6849</v>
      </c>
      <c r="P4494" s="8" t="str">
        <f t="shared" si="355"/>
        <v>0048951</v>
      </c>
      <c r="Q4494" s="8" t="e">
        <f t="shared" si="353"/>
        <v>#N/A</v>
      </c>
      <c r="R4494" s="19">
        <v>44557</v>
      </c>
      <c r="S4494" s="17" t="s">
        <v>6850</v>
      </c>
      <c r="T4494" s="8" t="str">
        <f t="shared" si="356"/>
        <v>VM+ HCM 12</v>
      </c>
      <c r="U4494" t="s">
        <v>12141</v>
      </c>
      <c r="Y4494" t="str">
        <f t="shared" si="357"/>
        <v>WINCOMHOCHIMINH</v>
      </c>
    </row>
    <row r="4495" spans="1:25" x14ac:dyDescent="0.2">
      <c r="A4495" t="s">
        <v>0</v>
      </c>
      <c r="B4495" t="s">
        <v>6851</v>
      </c>
      <c r="D4495" t="s">
        <v>42</v>
      </c>
      <c r="E4495" t="s">
        <v>3</v>
      </c>
      <c r="F4495" s="12">
        <v>4</v>
      </c>
      <c r="G4495" s="2">
        <v>351148</v>
      </c>
      <c r="H4495" t="s">
        <v>4</v>
      </c>
      <c r="J4495" t="s">
        <v>43</v>
      </c>
      <c r="K4495" s="9" t="str">
        <f t="shared" si="354"/>
        <v>Bắp bò muối gói 200g</v>
      </c>
      <c r="L4495" s="8" t="str">
        <f>VLOOKUP(K4495,'[1]Mã Misa'!$B$2:$D$74,2,0)</f>
        <v>Bắp bò muối 200g</v>
      </c>
      <c r="M4495" s="8" t="str">
        <f>VLOOKUP(L4495,'[1]Mã Misa'!$C$2:$D$74,2,0)</f>
        <v>BBM200</v>
      </c>
      <c r="N4495" s="2">
        <v>87787</v>
      </c>
      <c r="O4495" t="s">
        <v>6852</v>
      </c>
      <c r="P4495" s="8" t="str">
        <f t="shared" si="355"/>
        <v>0048952</v>
      </c>
      <c r="Q4495" s="8" t="e">
        <f t="shared" si="353"/>
        <v>#N/A</v>
      </c>
      <c r="R4495" s="19">
        <v>44557</v>
      </c>
      <c r="S4495" s="17" t="s">
        <v>4103</v>
      </c>
      <c r="T4495" s="8" t="str">
        <f t="shared" si="356"/>
        <v>VM+ HCM 13</v>
      </c>
      <c r="U4495" t="s">
        <v>11592</v>
      </c>
      <c r="Y4495" t="str">
        <f t="shared" si="357"/>
        <v>WINCOMHOCHIMINH</v>
      </c>
    </row>
    <row r="4496" spans="1:25" x14ac:dyDescent="0.2">
      <c r="A4496" t="s">
        <v>0</v>
      </c>
      <c r="B4496" t="s">
        <v>6853</v>
      </c>
      <c r="D4496" t="s">
        <v>30</v>
      </c>
      <c r="E4496" t="s">
        <v>3</v>
      </c>
      <c r="F4496" s="12">
        <v>1</v>
      </c>
      <c r="G4496" s="2">
        <v>111058</v>
      </c>
      <c r="H4496" t="s">
        <v>4</v>
      </c>
      <c r="J4496" t="s">
        <v>31</v>
      </c>
      <c r="K4496" s="9" t="str">
        <f t="shared" si="354"/>
        <v>Gà muối gói 500g</v>
      </c>
      <c r="L4496" s="8" t="str">
        <f>VLOOKUP(K4496,'[1]Mã Misa'!$B$2:$D$74,2,0)</f>
        <v>Gà muối 500g</v>
      </c>
      <c r="M4496" s="8" t="str">
        <f>VLOOKUP(L4496,'[1]Mã Misa'!$C$2:$D$74,2,0)</f>
        <v>GM500</v>
      </c>
      <c r="N4496" s="2">
        <v>111058</v>
      </c>
      <c r="O4496" t="s">
        <v>6854</v>
      </c>
      <c r="P4496" s="8" t="str">
        <f t="shared" si="355"/>
        <v>0021422</v>
      </c>
      <c r="Q4496" s="8" t="e">
        <f t="shared" si="353"/>
        <v>#N/A</v>
      </c>
      <c r="R4496" s="19">
        <v>44557</v>
      </c>
      <c r="S4496" s="17" t="s">
        <v>1783</v>
      </c>
      <c r="T4496" s="8" t="str">
        <f t="shared" si="356"/>
        <v>VM+ DNG 22</v>
      </c>
      <c r="U4496" t="s">
        <v>11023</v>
      </c>
      <c r="Y4496" t="str">
        <f t="shared" si="357"/>
        <v>WINCOMDANANG</v>
      </c>
    </row>
    <row r="4497" spans="1:25" x14ac:dyDescent="0.2">
      <c r="A4497" t="s">
        <v>0</v>
      </c>
      <c r="B4497" t="s">
        <v>6855</v>
      </c>
      <c r="D4497" t="s">
        <v>42</v>
      </c>
      <c r="E4497" t="s">
        <v>3</v>
      </c>
      <c r="F4497" s="12">
        <v>12</v>
      </c>
      <c r="G4497" s="2">
        <v>1053444</v>
      </c>
      <c r="H4497" t="s">
        <v>4</v>
      </c>
      <c r="J4497" t="s">
        <v>43</v>
      </c>
      <c r="K4497" s="9" t="str">
        <f t="shared" si="354"/>
        <v>Bắp bò muối gói 200g</v>
      </c>
      <c r="L4497" s="8" t="str">
        <f>VLOOKUP(K4497,'[1]Mã Misa'!$B$2:$D$74,2,0)</f>
        <v>Bắp bò muối 200g</v>
      </c>
      <c r="M4497" s="8" t="str">
        <f>VLOOKUP(L4497,'[1]Mã Misa'!$C$2:$D$74,2,0)</f>
        <v>BBM200</v>
      </c>
      <c r="N4497" s="2">
        <v>87787</v>
      </c>
      <c r="O4497" t="s">
        <v>6856</v>
      </c>
      <c r="P4497" s="8" t="str">
        <f t="shared" si="355"/>
        <v>0012452</v>
      </c>
      <c r="Q4497" s="8" t="e">
        <f t="shared" si="353"/>
        <v>#N/A</v>
      </c>
      <c r="R4497" s="19">
        <v>44557</v>
      </c>
      <c r="S4497" s="17" t="s">
        <v>6857</v>
      </c>
      <c r="T4497" s="8" t="str">
        <f t="shared" si="356"/>
        <v>VM+ HPG 32</v>
      </c>
      <c r="U4497" t="s">
        <v>12142</v>
      </c>
      <c r="Y4497" t="str">
        <f t="shared" si="357"/>
        <v>WINCOMHAIPHONG</v>
      </c>
    </row>
    <row r="4498" spans="1:25" x14ac:dyDescent="0.2">
      <c r="A4498" t="s">
        <v>0</v>
      </c>
      <c r="B4498" t="s">
        <v>6858</v>
      </c>
      <c r="D4498" t="s">
        <v>8</v>
      </c>
      <c r="E4498" t="s">
        <v>3</v>
      </c>
      <c r="F4498" s="12">
        <v>1</v>
      </c>
      <c r="G4498" s="2">
        <v>105400</v>
      </c>
      <c r="H4498" t="s">
        <v>4</v>
      </c>
      <c r="J4498" t="s">
        <v>9</v>
      </c>
      <c r="K4498" s="9" t="str">
        <f t="shared" si="354"/>
        <v>_Đùi gà sốt cay 500g</v>
      </c>
      <c r="L4498" s="8" t="str">
        <f>VLOOKUP(K4498,'[1]Mã Misa'!$B$2:$D$74,2,0)</f>
        <v>Đùi gà sốt cay 500g</v>
      </c>
      <c r="M4498" s="8" t="str">
        <f>VLOOKUP(L4498,'[1]Mã Misa'!$C$2:$D$74,2,0)</f>
        <v>DGSC500</v>
      </c>
      <c r="N4498" s="2">
        <v>105400</v>
      </c>
      <c r="O4498" t="s">
        <v>6859</v>
      </c>
      <c r="P4498" s="8" t="str">
        <f t="shared" si="355"/>
        <v>0165152</v>
      </c>
      <c r="Q4498" s="8" t="e">
        <f t="shared" si="353"/>
        <v>#N/A</v>
      </c>
      <c r="R4498" s="19">
        <v>44557</v>
      </c>
      <c r="S4498" s="17" t="s">
        <v>6860</v>
      </c>
      <c r="T4498" s="8" t="str">
        <f t="shared" si="356"/>
        <v>VM+ HNI NO</v>
      </c>
      <c r="U4498" t="s">
        <v>12143</v>
      </c>
      <c r="Y4498" t="str">
        <f t="shared" si="357"/>
        <v>WINCOMHANOI</v>
      </c>
    </row>
    <row r="4499" spans="1:25" x14ac:dyDescent="0.2">
      <c r="A4499" t="s">
        <v>0</v>
      </c>
      <c r="B4499" t="s">
        <v>6858</v>
      </c>
      <c r="D4499" t="s">
        <v>42</v>
      </c>
      <c r="E4499" t="s">
        <v>3</v>
      </c>
      <c r="F4499" s="12">
        <v>4</v>
      </c>
      <c r="G4499" s="2">
        <v>351148</v>
      </c>
      <c r="H4499" t="s">
        <v>4</v>
      </c>
      <c r="J4499" t="s">
        <v>43</v>
      </c>
      <c r="K4499" s="9" t="str">
        <f t="shared" si="354"/>
        <v>Bắp bò muối gói 200g</v>
      </c>
      <c r="L4499" s="8" t="str">
        <f>VLOOKUP(K4499,'[1]Mã Misa'!$B$2:$D$74,2,0)</f>
        <v>Bắp bò muối 200g</v>
      </c>
      <c r="M4499" s="8" t="str">
        <f>VLOOKUP(L4499,'[1]Mã Misa'!$C$2:$D$74,2,0)</f>
        <v>BBM200</v>
      </c>
      <c r="N4499" s="2">
        <v>87787</v>
      </c>
      <c r="O4499" t="s">
        <v>6859</v>
      </c>
      <c r="P4499" s="8" t="str">
        <f t="shared" si="355"/>
        <v>0165152</v>
      </c>
      <c r="Q4499" s="8" t="e">
        <f t="shared" si="353"/>
        <v>#N/A</v>
      </c>
      <c r="R4499" s="19">
        <v>44557</v>
      </c>
      <c r="S4499" s="17" t="s">
        <v>6860</v>
      </c>
      <c r="T4499" s="8" t="str">
        <f t="shared" si="356"/>
        <v>VM+ HNI NO</v>
      </c>
      <c r="U4499" t="s">
        <v>12143</v>
      </c>
      <c r="Y4499" t="str">
        <f t="shared" si="357"/>
        <v>WINCOMHANOI</v>
      </c>
    </row>
    <row r="4500" spans="1:25" x14ac:dyDescent="0.2">
      <c r="A4500" t="s">
        <v>0</v>
      </c>
      <c r="B4500" t="s">
        <v>6858</v>
      </c>
      <c r="D4500" t="s">
        <v>47</v>
      </c>
      <c r="E4500" t="s">
        <v>3</v>
      </c>
      <c r="F4500" s="12">
        <v>1</v>
      </c>
      <c r="G4500" s="2">
        <v>55595</v>
      </c>
      <c r="H4500" t="s">
        <v>4</v>
      </c>
      <c r="J4500" t="s">
        <v>48</v>
      </c>
      <c r="K4500" s="9" t="str">
        <f t="shared" si="354"/>
        <v>Tai heo muối gói 200g</v>
      </c>
      <c r="L4500" s="8" t="str">
        <f>VLOOKUP(K4500,'[1]Mã Misa'!$B$2:$D$74,2,0)</f>
        <v>Tai heo muối 200g</v>
      </c>
      <c r="M4500" s="8" t="str">
        <f>VLOOKUP(L4500,'[1]Mã Misa'!$C$2:$D$74,2,0)</f>
        <v>TH200</v>
      </c>
      <c r="N4500" s="2">
        <v>55595</v>
      </c>
      <c r="O4500" t="s">
        <v>6859</v>
      </c>
      <c r="P4500" s="8" t="str">
        <f t="shared" si="355"/>
        <v>0165152</v>
      </c>
      <c r="Q4500" s="8" t="e">
        <f t="shared" si="353"/>
        <v>#N/A</v>
      </c>
      <c r="R4500" s="19">
        <v>44557</v>
      </c>
      <c r="S4500" s="17" t="s">
        <v>6860</v>
      </c>
      <c r="T4500" s="8" t="str">
        <f t="shared" si="356"/>
        <v>VM+ HNI NO</v>
      </c>
      <c r="U4500" t="s">
        <v>12143</v>
      </c>
      <c r="Y4500" t="str">
        <f t="shared" si="357"/>
        <v>WINCOMHANOI</v>
      </c>
    </row>
    <row r="4501" spans="1:25" x14ac:dyDescent="0.2">
      <c r="A4501" t="s">
        <v>0</v>
      </c>
      <c r="B4501" t="s">
        <v>6858</v>
      </c>
      <c r="D4501" t="s">
        <v>11</v>
      </c>
      <c r="E4501" t="s">
        <v>3</v>
      </c>
      <c r="F4501" s="12">
        <v>3</v>
      </c>
      <c r="G4501" s="2">
        <v>150546</v>
      </c>
      <c r="H4501" t="s">
        <v>4</v>
      </c>
      <c r="J4501" t="s">
        <v>12</v>
      </c>
      <c r="K4501" s="9" t="str">
        <f t="shared" si="354"/>
        <v>Giò tai lưỡi xào gói 250g</v>
      </c>
      <c r="L4501" s="8" t="str">
        <f>VLOOKUP(K4501,'[1]Mã Misa'!$B$2:$D$74,2,0)</f>
        <v>Giò Tai Lưỡi Xào 250g</v>
      </c>
      <c r="M4501" s="8" t="str">
        <f>VLOOKUP(L4501,'[1]Mã Misa'!$C$2:$D$74,2,0)</f>
        <v>GTLX250G</v>
      </c>
      <c r="N4501" s="2">
        <v>50182</v>
      </c>
      <c r="O4501" t="s">
        <v>6859</v>
      </c>
      <c r="P4501" s="8" t="str">
        <f t="shared" si="355"/>
        <v>0165152</v>
      </c>
      <c r="Q4501" s="8" t="e">
        <f t="shared" si="353"/>
        <v>#N/A</v>
      </c>
      <c r="R4501" s="19">
        <v>44557</v>
      </c>
      <c r="S4501" s="17" t="s">
        <v>6860</v>
      </c>
      <c r="T4501" s="8" t="str">
        <f t="shared" si="356"/>
        <v>VM+ HNI NO</v>
      </c>
      <c r="U4501" t="s">
        <v>12143</v>
      </c>
      <c r="Y4501" t="str">
        <f t="shared" si="357"/>
        <v>WINCOMHANOI</v>
      </c>
    </row>
    <row r="4502" spans="1:25" x14ac:dyDescent="0.2">
      <c r="A4502" t="s">
        <v>0</v>
      </c>
      <c r="B4502" t="s">
        <v>6858</v>
      </c>
      <c r="D4502" t="s">
        <v>15</v>
      </c>
      <c r="E4502" t="s">
        <v>3</v>
      </c>
      <c r="F4502" s="12">
        <v>1</v>
      </c>
      <c r="G4502" s="2">
        <v>46000</v>
      </c>
      <c r="H4502" t="s">
        <v>4</v>
      </c>
      <c r="J4502" t="s">
        <v>16</v>
      </c>
      <c r="K4502" s="9" t="str">
        <f t="shared" si="354"/>
        <v>Mộc nấm hương gói 250g</v>
      </c>
      <c r="L4502" s="8" t="str">
        <f>VLOOKUP(K4502,'[1]Mã Misa'!$B$2:$D$74,2,0)</f>
        <v>Mộc Nấm Hương 250g</v>
      </c>
      <c r="M4502" s="8" t="str">
        <f>VLOOKUP(L4502,'[1]Mã Misa'!$C$2:$D$74,2,0)</f>
        <v>MNH250</v>
      </c>
      <c r="N4502" s="2">
        <v>46000</v>
      </c>
      <c r="O4502" t="s">
        <v>6859</v>
      </c>
      <c r="P4502" s="8" t="str">
        <f t="shared" si="355"/>
        <v>0165152</v>
      </c>
      <c r="Q4502" s="8" t="e">
        <f t="shared" si="353"/>
        <v>#N/A</v>
      </c>
      <c r="R4502" s="19">
        <v>44557</v>
      </c>
      <c r="S4502" s="17" t="s">
        <v>6860</v>
      </c>
      <c r="T4502" s="8" t="str">
        <f t="shared" si="356"/>
        <v>VM+ HNI NO</v>
      </c>
      <c r="U4502" t="s">
        <v>12143</v>
      </c>
      <c r="Y4502" t="str">
        <f t="shared" si="357"/>
        <v>WINCOMHANOI</v>
      </c>
    </row>
    <row r="4503" spans="1:25" x14ac:dyDescent="0.2">
      <c r="A4503" t="s">
        <v>0</v>
      </c>
      <c r="B4503" t="s">
        <v>6861</v>
      </c>
      <c r="D4503" t="s">
        <v>42</v>
      </c>
      <c r="E4503" t="s">
        <v>3</v>
      </c>
      <c r="F4503" s="12">
        <v>5</v>
      </c>
      <c r="G4503" s="2">
        <v>438935</v>
      </c>
      <c r="H4503" t="s">
        <v>4</v>
      </c>
      <c r="J4503" t="s">
        <v>43</v>
      </c>
      <c r="K4503" s="9" t="str">
        <f t="shared" si="354"/>
        <v>Bắp bò muối gói 200g</v>
      </c>
      <c r="L4503" s="8" t="str">
        <f>VLOOKUP(K4503,'[1]Mã Misa'!$B$2:$D$74,2,0)</f>
        <v>Bắp bò muối 200g</v>
      </c>
      <c r="M4503" s="8" t="str">
        <f>VLOOKUP(L4503,'[1]Mã Misa'!$C$2:$D$74,2,0)</f>
        <v>BBM200</v>
      </c>
      <c r="N4503" s="2">
        <v>87787</v>
      </c>
      <c r="O4503" t="s">
        <v>6862</v>
      </c>
      <c r="P4503" s="8" t="str">
        <f t="shared" si="355"/>
        <v>0003313</v>
      </c>
      <c r="Q4503" s="8" t="e">
        <f t="shared" si="353"/>
        <v>#N/A</v>
      </c>
      <c r="R4503" s="19">
        <v>44557</v>
      </c>
      <c r="S4503" s="17" t="s">
        <v>6863</v>
      </c>
      <c r="T4503" s="8" t="str">
        <f t="shared" si="356"/>
        <v>VM+ BDG 7,</v>
      </c>
      <c r="U4503" t="s">
        <v>12144</v>
      </c>
      <c r="Y4503" t="str">
        <f t="shared" si="357"/>
        <v>WINCOMBINHDUONG</v>
      </c>
    </row>
    <row r="4504" spans="1:25" x14ac:dyDescent="0.2">
      <c r="A4504" t="s">
        <v>0</v>
      </c>
      <c r="B4504" t="s">
        <v>6864</v>
      </c>
      <c r="D4504" t="s">
        <v>30</v>
      </c>
      <c r="E4504" t="s">
        <v>3</v>
      </c>
      <c r="F4504" s="12">
        <v>2</v>
      </c>
      <c r="G4504" s="2">
        <v>222116</v>
      </c>
      <c r="H4504" t="s">
        <v>4</v>
      </c>
      <c r="J4504" t="s">
        <v>31</v>
      </c>
      <c r="K4504" s="9" t="str">
        <f t="shared" si="354"/>
        <v>Gà muối gói 500g</v>
      </c>
      <c r="L4504" s="8" t="str">
        <f>VLOOKUP(K4504,'[1]Mã Misa'!$B$2:$D$74,2,0)</f>
        <v>Gà muối 500g</v>
      </c>
      <c r="M4504" s="8" t="str">
        <f>VLOOKUP(L4504,'[1]Mã Misa'!$C$2:$D$74,2,0)</f>
        <v>GM500</v>
      </c>
      <c r="N4504" s="2">
        <v>111058</v>
      </c>
      <c r="O4504" t="s">
        <v>6865</v>
      </c>
      <c r="P4504" s="8" t="str">
        <f t="shared" si="355"/>
        <v>0003314</v>
      </c>
      <c r="Q4504" s="8" t="e">
        <f t="shared" si="353"/>
        <v>#N/A</v>
      </c>
      <c r="R4504" s="19">
        <v>44557</v>
      </c>
      <c r="S4504" s="17" t="s">
        <v>6863</v>
      </c>
      <c r="T4504" s="8" t="str">
        <f t="shared" si="356"/>
        <v>VM+ BDG 7,</v>
      </c>
      <c r="U4504" t="s">
        <v>12144</v>
      </c>
      <c r="Y4504" t="str">
        <f t="shared" si="357"/>
        <v>WINCOMBINHDUONG</v>
      </c>
    </row>
    <row r="4505" spans="1:25" x14ac:dyDescent="0.2">
      <c r="A4505" t="s">
        <v>0</v>
      </c>
      <c r="B4505" t="s">
        <v>6866</v>
      </c>
      <c r="D4505" t="s">
        <v>42</v>
      </c>
      <c r="E4505" t="s">
        <v>3</v>
      </c>
      <c r="F4505" s="12">
        <v>13</v>
      </c>
      <c r="G4505" s="2">
        <v>1141231</v>
      </c>
      <c r="H4505" t="s">
        <v>4</v>
      </c>
      <c r="J4505" t="s">
        <v>43</v>
      </c>
      <c r="K4505" s="9" t="str">
        <f t="shared" si="354"/>
        <v>Bắp bò muối gói 200g</v>
      </c>
      <c r="L4505" s="8" t="str">
        <f>VLOOKUP(K4505,'[1]Mã Misa'!$B$2:$D$74,2,0)</f>
        <v>Bắp bò muối 200g</v>
      </c>
      <c r="M4505" s="8" t="str">
        <f>VLOOKUP(L4505,'[1]Mã Misa'!$C$2:$D$74,2,0)</f>
        <v>BBM200</v>
      </c>
      <c r="N4505" s="2">
        <v>87787</v>
      </c>
      <c r="O4505" t="s">
        <v>6867</v>
      </c>
      <c r="P4505" s="8" t="str">
        <f t="shared" si="355"/>
        <v>0165160</v>
      </c>
      <c r="Q4505" s="8" t="e">
        <f t="shared" si="353"/>
        <v>#N/A</v>
      </c>
      <c r="R4505" s="19">
        <v>44557</v>
      </c>
      <c r="S4505" s="17" t="s">
        <v>2747</v>
      </c>
      <c r="T4505" s="8" t="str">
        <f t="shared" si="356"/>
        <v>VM+ HNI Đạ</v>
      </c>
      <c r="U4505" t="s">
        <v>11277</v>
      </c>
      <c r="Y4505" t="str">
        <f t="shared" si="357"/>
        <v>WINCOMHANOI</v>
      </c>
    </row>
    <row r="4506" spans="1:25" x14ac:dyDescent="0.2">
      <c r="A4506" t="s">
        <v>0</v>
      </c>
      <c r="B4506" t="s">
        <v>6868</v>
      </c>
      <c r="D4506" t="s">
        <v>11</v>
      </c>
      <c r="E4506" t="s">
        <v>3</v>
      </c>
      <c r="F4506" s="12">
        <v>4</v>
      </c>
      <c r="G4506" s="2">
        <v>200728</v>
      </c>
      <c r="H4506" t="s">
        <v>4</v>
      </c>
      <c r="J4506" t="s">
        <v>12</v>
      </c>
      <c r="K4506" s="9" t="str">
        <f t="shared" si="354"/>
        <v>Giò tai lưỡi xào gói 250g</v>
      </c>
      <c r="L4506" s="8" t="str">
        <f>VLOOKUP(K4506,'[1]Mã Misa'!$B$2:$D$74,2,0)</f>
        <v>Giò Tai Lưỡi Xào 250g</v>
      </c>
      <c r="M4506" s="8" t="str">
        <f>VLOOKUP(L4506,'[1]Mã Misa'!$C$2:$D$74,2,0)</f>
        <v>GTLX250G</v>
      </c>
      <c r="N4506" s="2">
        <v>50182</v>
      </c>
      <c r="O4506" t="s">
        <v>6869</v>
      </c>
      <c r="P4506" s="8" t="str">
        <f t="shared" si="355"/>
        <v>0013686</v>
      </c>
      <c r="Q4506" s="8" t="e">
        <f t="shared" si="353"/>
        <v>#N/A</v>
      </c>
      <c r="R4506" s="19">
        <v>44557</v>
      </c>
      <c r="S4506" s="17" t="s">
        <v>3027</v>
      </c>
      <c r="T4506" s="8" t="str">
        <f t="shared" si="356"/>
        <v>VM+ QNH Tổ</v>
      </c>
      <c r="U4506" t="s">
        <v>11341</v>
      </c>
      <c r="Y4506" t="str">
        <f t="shared" si="357"/>
        <v>WINCOMQUANGNINH</v>
      </c>
    </row>
    <row r="4507" spans="1:25" x14ac:dyDescent="0.2">
      <c r="A4507" t="s">
        <v>0</v>
      </c>
      <c r="B4507" t="s">
        <v>6870</v>
      </c>
      <c r="D4507" t="s">
        <v>42</v>
      </c>
      <c r="E4507" t="s">
        <v>3</v>
      </c>
      <c r="F4507" s="12">
        <v>13</v>
      </c>
      <c r="G4507" s="2">
        <v>1141231</v>
      </c>
      <c r="H4507" t="s">
        <v>4</v>
      </c>
      <c r="J4507" t="s">
        <v>43</v>
      </c>
      <c r="K4507" s="9" t="str">
        <f t="shared" si="354"/>
        <v>Bắp bò muối gói 200g</v>
      </c>
      <c r="L4507" s="8" t="str">
        <f>VLOOKUP(K4507,'[1]Mã Misa'!$B$2:$D$74,2,0)</f>
        <v>Bắp bò muối 200g</v>
      </c>
      <c r="M4507" s="8" t="str">
        <f>VLOOKUP(L4507,'[1]Mã Misa'!$C$2:$D$74,2,0)</f>
        <v>BBM200</v>
      </c>
      <c r="N4507" s="2">
        <v>87787</v>
      </c>
      <c r="O4507" t="s">
        <v>6871</v>
      </c>
      <c r="P4507" s="8" t="str">
        <f t="shared" si="355"/>
        <v>0165161</v>
      </c>
      <c r="Q4507" s="8" t="e">
        <f t="shared" si="353"/>
        <v>#N/A</v>
      </c>
      <c r="R4507" s="19">
        <v>44557</v>
      </c>
      <c r="S4507" s="17" t="s">
        <v>2623</v>
      </c>
      <c r="T4507" s="8" t="str">
        <f t="shared" si="356"/>
        <v>VM+ HNI Go</v>
      </c>
      <c r="U4507" t="s">
        <v>11245</v>
      </c>
      <c r="Y4507" t="str">
        <f t="shared" si="357"/>
        <v>WINCOMHANOI</v>
      </c>
    </row>
    <row r="4508" spans="1:25" x14ac:dyDescent="0.2">
      <c r="A4508" t="s">
        <v>0</v>
      </c>
      <c r="B4508" t="s">
        <v>6872</v>
      </c>
      <c r="D4508" t="s">
        <v>42</v>
      </c>
      <c r="E4508" t="s">
        <v>3</v>
      </c>
      <c r="F4508" s="12">
        <v>8</v>
      </c>
      <c r="G4508" s="2">
        <v>702296</v>
      </c>
      <c r="H4508" t="s">
        <v>4</v>
      </c>
      <c r="J4508" t="s">
        <v>43</v>
      </c>
      <c r="K4508" s="9" t="str">
        <f t="shared" si="354"/>
        <v>Bắp bò muối gói 200g</v>
      </c>
      <c r="L4508" s="8" t="str">
        <f>VLOOKUP(K4508,'[1]Mã Misa'!$B$2:$D$74,2,0)</f>
        <v>Bắp bò muối 200g</v>
      </c>
      <c r="M4508" s="8" t="str">
        <f>VLOOKUP(L4508,'[1]Mã Misa'!$C$2:$D$74,2,0)</f>
        <v>BBM200</v>
      </c>
      <c r="N4508" s="2">
        <v>87787</v>
      </c>
      <c r="O4508" t="s">
        <v>6873</v>
      </c>
      <c r="P4508" s="8" t="str">
        <f t="shared" si="355"/>
        <v>0048957</v>
      </c>
      <c r="Q4508" s="8" t="e">
        <f t="shared" si="353"/>
        <v>#N/A</v>
      </c>
      <c r="R4508" s="19">
        <v>44557</v>
      </c>
      <c r="S4508" s="17" t="s">
        <v>3634</v>
      </c>
      <c r="T4508" s="8" t="str">
        <f t="shared" si="356"/>
        <v>VM+ HCM 43</v>
      </c>
      <c r="U4508" t="s">
        <v>11488</v>
      </c>
      <c r="Y4508" t="str">
        <f t="shared" si="357"/>
        <v>WINCOMHOCHIMINH</v>
      </c>
    </row>
    <row r="4509" spans="1:25" x14ac:dyDescent="0.2">
      <c r="A4509" t="s">
        <v>0</v>
      </c>
      <c r="B4509" t="s">
        <v>6874</v>
      </c>
      <c r="D4509" t="s">
        <v>21</v>
      </c>
      <c r="E4509" t="s">
        <v>3</v>
      </c>
      <c r="F4509" s="12">
        <v>2</v>
      </c>
      <c r="G4509" s="2">
        <v>148500</v>
      </c>
      <c r="H4509" t="s">
        <v>4</v>
      </c>
      <c r="J4509" t="s">
        <v>22</v>
      </c>
      <c r="K4509" s="9" t="str">
        <f t="shared" si="354"/>
        <v>_Chả cốm 300g</v>
      </c>
      <c r="L4509" s="8" t="str">
        <f>VLOOKUP(K4509,'[1]Mã Misa'!$B$2:$D$74,2,0)</f>
        <v>Chả cốm 300g</v>
      </c>
      <c r="M4509" s="8" t="str">
        <f>VLOOKUP(L4509,'[1]Mã Misa'!$C$2:$D$74,2,0)</f>
        <v>CC300</v>
      </c>
      <c r="N4509" s="2">
        <v>74250</v>
      </c>
      <c r="O4509" t="s">
        <v>6875</v>
      </c>
      <c r="P4509" s="8" t="str">
        <f t="shared" si="355"/>
        <v>0165163</v>
      </c>
      <c r="Q4509" s="8" t="e">
        <f t="shared" si="353"/>
        <v>#N/A</v>
      </c>
      <c r="R4509" s="19">
        <v>44557</v>
      </c>
      <c r="S4509" s="17" t="s">
        <v>6876</v>
      </c>
      <c r="T4509" s="8" t="str">
        <f t="shared" si="356"/>
        <v>VM+ HNI 20</v>
      </c>
      <c r="U4509" t="s">
        <v>12145</v>
      </c>
      <c r="Y4509" t="str">
        <f t="shared" si="357"/>
        <v>WINCOMHANOI</v>
      </c>
    </row>
    <row r="4510" spans="1:25" x14ac:dyDescent="0.2">
      <c r="A4510" t="s">
        <v>0</v>
      </c>
      <c r="B4510" t="s">
        <v>6877</v>
      </c>
      <c r="D4510" t="s">
        <v>42</v>
      </c>
      <c r="E4510" t="s">
        <v>3</v>
      </c>
      <c r="F4510" s="12">
        <v>5</v>
      </c>
      <c r="G4510" s="2">
        <v>438935</v>
      </c>
      <c r="H4510" t="s">
        <v>4</v>
      </c>
      <c r="J4510" t="s">
        <v>43</v>
      </c>
      <c r="K4510" s="9" t="str">
        <f t="shared" si="354"/>
        <v>Bắp bò muối gói 200g</v>
      </c>
      <c r="L4510" s="8" t="str">
        <f>VLOOKUP(K4510,'[1]Mã Misa'!$B$2:$D$74,2,0)</f>
        <v>Bắp bò muối 200g</v>
      </c>
      <c r="M4510" s="8" t="str">
        <f>VLOOKUP(L4510,'[1]Mã Misa'!$C$2:$D$74,2,0)</f>
        <v>BBM200</v>
      </c>
      <c r="N4510" s="2">
        <v>87787</v>
      </c>
      <c r="O4510" t="s">
        <v>6878</v>
      </c>
      <c r="P4510" s="8" t="str">
        <f t="shared" si="355"/>
        <v>0165164</v>
      </c>
      <c r="Q4510" s="8" t="e">
        <f t="shared" si="353"/>
        <v>#N/A</v>
      </c>
      <c r="R4510" s="19">
        <v>44557</v>
      </c>
      <c r="S4510" s="17" t="s">
        <v>1500</v>
      </c>
      <c r="T4510" s="8" t="str">
        <f t="shared" si="356"/>
        <v>VM+ HNI Vi</v>
      </c>
      <c r="U4510" t="s">
        <v>10941</v>
      </c>
      <c r="Y4510" t="str">
        <f t="shared" si="357"/>
        <v>WINCOMHANOI</v>
      </c>
    </row>
    <row r="4511" spans="1:25" x14ac:dyDescent="0.2">
      <c r="A4511" t="s">
        <v>0</v>
      </c>
      <c r="B4511" t="s">
        <v>6879</v>
      </c>
      <c r="D4511" t="s">
        <v>42</v>
      </c>
      <c r="E4511" t="s">
        <v>3</v>
      </c>
      <c r="F4511" s="12">
        <v>1</v>
      </c>
      <c r="G4511" s="2">
        <v>87787</v>
      </c>
      <c r="H4511" t="s">
        <v>4</v>
      </c>
      <c r="J4511" t="s">
        <v>43</v>
      </c>
      <c r="K4511" s="9" t="str">
        <f t="shared" si="354"/>
        <v>Bắp bò muối gói 200g</v>
      </c>
      <c r="L4511" s="8" t="str">
        <f>VLOOKUP(K4511,'[1]Mã Misa'!$B$2:$D$74,2,0)</f>
        <v>Bắp bò muối 200g</v>
      </c>
      <c r="M4511" s="8" t="str">
        <f>VLOOKUP(L4511,'[1]Mã Misa'!$C$2:$D$74,2,0)</f>
        <v>BBM200</v>
      </c>
      <c r="N4511" s="2">
        <v>87787</v>
      </c>
      <c r="O4511" t="s">
        <v>6880</v>
      </c>
      <c r="P4511" s="8" t="str">
        <f t="shared" si="355"/>
        <v>0048958</v>
      </c>
      <c r="Q4511" s="8" t="e">
        <f t="shared" si="353"/>
        <v>#N/A</v>
      </c>
      <c r="R4511" s="19">
        <v>44557</v>
      </c>
      <c r="S4511" s="17" t="s">
        <v>1587</v>
      </c>
      <c r="T4511" s="8" t="str">
        <f t="shared" si="356"/>
        <v>VM+ HCM B5</v>
      </c>
      <c r="U4511" t="s">
        <v>10966</v>
      </c>
      <c r="Y4511" t="str">
        <f t="shared" si="357"/>
        <v>WINCOMHOCHIMINH</v>
      </c>
    </row>
    <row r="4512" spans="1:25" x14ac:dyDescent="0.2">
      <c r="A4512" t="s">
        <v>0</v>
      </c>
      <c r="B4512" t="s">
        <v>6881</v>
      </c>
      <c r="D4512" t="s">
        <v>42</v>
      </c>
      <c r="E4512" t="s">
        <v>3</v>
      </c>
      <c r="F4512" s="12">
        <v>1</v>
      </c>
      <c r="G4512" s="2">
        <v>87787</v>
      </c>
      <c r="H4512" t="s">
        <v>4</v>
      </c>
      <c r="J4512" t="s">
        <v>43</v>
      </c>
      <c r="K4512" s="9" t="str">
        <f t="shared" si="354"/>
        <v>Bắp bò muối gói 200g</v>
      </c>
      <c r="L4512" s="8" t="str">
        <f>VLOOKUP(K4512,'[1]Mã Misa'!$B$2:$D$74,2,0)</f>
        <v>Bắp bò muối 200g</v>
      </c>
      <c r="M4512" s="8" t="str">
        <f>VLOOKUP(L4512,'[1]Mã Misa'!$C$2:$D$74,2,0)</f>
        <v>BBM200</v>
      </c>
      <c r="N4512" s="2">
        <v>87787</v>
      </c>
      <c r="O4512" t="s">
        <v>2101</v>
      </c>
      <c r="P4512" s="8" t="str">
        <f t="shared" si="355"/>
        <v>0004361</v>
      </c>
      <c r="Q4512" s="8" t="e">
        <f t="shared" si="353"/>
        <v>#N/A</v>
      </c>
      <c r="R4512" s="19">
        <v>44548</v>
      </c>
      <c r="S4512" s="17" t="s">
        <v>6882</v>
      </c>
      <c r="T4512" s="8" t="str">
        <f t="shared" si="356"/>
        <v>VM+ DNI 64</v>
      </c>
      <c r="U4512" t="s">
        <v>12146</v>
      </c>
      <c r="Y4512" t="str">
        <f>IF(ISNUMBER(SEARCH($V$3,T4512)),"WINCOMHANOI",IF(ISNUMBER(SEARCH($V$4,T4512)),"WINCOMHOCHIMINH",IF(ISNUMBER(SEARCH($V$5,T4512)),"WINCOMDANANG",IF(ISNUMBER(SEARCH($V$6,T4512)),"WINCOMHAIDUONG",IF(ISNUMBER(SEARCH($V$7,T4512)),"WINCOMQUANGNINH",IF(ISNUMBER(SEARCH($V$8,T4512)),"WINCOMHAIPHONG",IF(ISNUMBER(SEARCH($V$9,T4512)),"WINCOMBACGIANG",IF(ISNUMBER(SEARCH($V$10,T4512)),"WINCOMBACNINH",IF(ISNUMBER(SEARCH($V$11,T4512)),"WINCOMPHUTHO",IF(ISNUMBER(SEARCH($V$12,T4512)),"WINCOMHATINH",IF(ISNUMBER(SEARCH($V$13,T4512)),"WINCOMTHAINGUYEN",IF(ISNUMBER(SEARCH($V$14,T4512)),"WINCOMKHANHHOA",IF(ISNUMBER(SEARCH($V$15,T4512)),"WINCOMHUNGYEN",IF(ISNUMBER(SEARCH($V$16,T4512)),"WINCOMNGHEAN",IF(ISNUMBER(SEARCH($V$17,T4512)),"WINCOMLAOCAI",IF(ISNUMBER(SEARCH($V$18,T4512)),"WINCOMVUNGTAU",IF(ISNUMBER(SEARCH($V$19,T4512)),"WINCOMBINHDUONG",IF(ISNUMBER(SEARCH($V$20,T4512)),"WINCOMKIENGIANG",IF(ISNUMBER(SEARCH($V$21,T4512)),"WINCOMHANAM",IF(ISNUMBER(SEARCH($V$22,T4512)),"WINCOMNAMDINH",IF(ISNUMBER(SEARCH($V$23,T4512)),"WINCOMLANGSON",IF(ISNUMBER(SEARCH($V$24,T4512)),"WINCOMTHANHHOA",IF(ISNUMBER(SEARCH($V$25,T4512)),"WINCOMYENBAI",IF(ISNUMBER(SEARCH($V$26,T4512)),"WINCOMTUYENQUANG",IF(ISNUMBER(SEARCH($V$27,T4512)),"WINCOMHUE",IF(ISNUMBER(SEARCH($V$28,T4512)),"WINCOMQUANGNAM",IF(ISNUMBER(SEARCH($V$29,T4512)),"WINCOMVINHPHUC",IF(ISNUMBER(SEARCH($V$30,T4512)),"WINCOMHAGIANG",IF(ISNUMBER(SEARCH($V$31,T4512)),"WINCOMNINHBINH",IF(ISNUMBER(SEARCH($V$32,T4512)),"WINCOMTRAVINH",IF(ISNUMBER(SEARCH($V$33,T4512)),"WINCOMCANTHO",IF(ISNUMBER(SEARCH($V$34,T4512)),"WINCOMBENTRE",IF(ISNUMBER(SEARCH($V$35,T4512)),"WINCOMCAMAU",IF(ISNUMBER(SEARCH($V$36,T4512)),"WINCOMANGIANG",IF(ISNUMBER(SEARCH($V$37,T4512)),"WINCOMNINHTHUAN",IF(ISNUMBER(SEARCH($V$38,T4512)),"WINCOMTHAIBINH",IF(ISNUMBER(SEARCH($V$39,T4512)),"WINCOMGIALAI",IF(ISNUMBER(SEARCH($V$40,T4512)),"WINCOMHOABINH",IF(ISNUMBER(SEARCH($V$41,T4512)),"WINCOMQUANGNGAI",IF(ISNUMBER(SEARCH($V$42,T4512)),"WINCOMBINHTHUAN",IF(ISNUMBER(SEARCH($V$43,T4512)),"WINCOMDAKLAK",IF(ISNUMBER(SEARCH($V$44,T4512)),"WINCOMSOCTRANG",IF(ISNUMBER(SEARCH($V$45,T4512)),"WINCOMSONLA",IF(ISNUMBER(SEARCH($V$46,T4512)),"WINCOMKONTUM",IF(ISNUMBER(SEARCH($V$47,T4512)),"WINCOMPHUYEN",IF(ISNUMBER(SEARCH($V$48,T4512)),"WINCOMQUANGTRI",IF(ISNUMBER(SEARCH($V$49,T4512)),"WINCOMBINHDINH",IF(ISNUMBER(SEARCH($V$50,T4512)),"WINCOMCAOBANG",IF(ISNUMBER(SEARCH($V$51,T4512)),"WINCOMQUANGBINH",IF(ISNUMBER(SEARCH($V$52,T4512)),"WINCOMLAMDONG",IF(ISNUMBER(SEARCH($V$53,T4512)),"WINCOMVINHLONG",IF(ISNUMBER(SEARCH($V$54,T4512)),"WINCOMDONGTHAP",IF(ISNUMBER(SEARCH($V$55,T4512)),"WINCOMTIENGIANG",IF(ISNUMBER(SEARCH($V$56,T4512)),"WINCOMQUANGNINH",IF(ISNUMBER(SEARCH($V$1399,T4512)),"WINCOMBIENHOA",IF(ISNUMBER(SEARCH($V$1399,T4513)),"0"))))))))))))))))))))))))))))))))))))))))))))))))))))))))</f>
        <v>WINCOMBIENHOA</v>
      </c>
    </row>
    <row r="4513" spans="1:25" x14ac:dyDescent="0.2">
      <c r="A4513" t="s">
        <v>0</v>
      </c>
      <c r="B4513" t="s">
        <v>6883</v>
      </c>
      <c r="D4513" t="s">
        <v>42</v>
      </c>
      <c r="E4513" t="s">
        <v>3</v>
      </c>
      <c r="F4513" s="12">
        <v>1</v>
      </c>
      <c r="G4513" s="2">
        <v>87787</v>
      </c>
      <c r="H4513" t="s">
        <v>4</v>
      </c>
      <c r="J4513" t="s">
        <v>43</v>
      </c>
      <c r="K4513" s="9" t="str">
        <f t="shared" si="354"/>
        <v>Bắp bò muối gói 200g</v>
      </c>
      <c r="L4513" s="8" t="str">
        <f>VLOOKUP(K4513,'[1]Mã Misa'!$B$2:$D$74,2,0)</f>
        <v>Bắp bò muối 200g</v>
      </c>
      <c r="M4513" s="8" t="str">
        <f>VLOOKUP(L4513,'[1]Mã Misa'!$C$2:$D$74,2,0)</f>
        <v>BBM200</v>
      </c>
      <c r="N4513" s="2">
        <v>87787</v>
      </c>
      <c r="O4513" t="s">
        <v>6884</v>
      </c>
      <c r="P4513" s="8" t="str">
        <f t="shared" si="355"/>
        <v>0013687</v>
      </c>
      <c r="Q4513" s="8" t="e">
        <f t="shared" si="353"/>
        <v>#N/A</v>
      </c>
      <c r="R4513" s="19">
        <v>44557</v>
      </c>
      <c r="S4513" s="17" t="s">
        <v>2195</v>
      </c>
      <c r="T4513" s="8" t="str">
        <f t="shared" si="356"/>
        <v>VM+ QNH số</v>
      </c>
      <c r="U4513" t="s">
        <v>11132</v>
      </c>
      <c r="Y4513" t="str">
        <f t="shared" si="357"/>
        <v>WINCOMQUANGNINH</v>
      </c>
    </row>
    <row r="4514" spans="1:25" x14ac:dyDescent="0.2">
      <c r="A4514" t="s">
        <v>0</v>
      </c>
      <c r="B4514" t="s">
        <v>6883</v>
      </c>
      <c r="D4514" t="s">
        <v>47</v>
      </c>
      <c r="E4514" t="s">
        <v>3</v>
      </c>
      <c r="F4514" s="12">
        <v>5</v>
      </c>
      <c r="G4514" s="2">
        <v>277975</v>
      </c>
      <c r="H4514" t="s">
        <v>4</v>
      </c>
      <c r="J4514" t="s">
        <v>48</v>
      </c>
      <c r="K4514" s="9" t="str">
        <f t="shared" si="354"/>
        <v>Tai heo muối gói 200g</v>
      </c>
      <c r="L4514" s="8" t="str">
        <f>VLOOKUP(K4514,'[1]Mã Misa'!$B$2:$D$74,2,0)</f>
        <v>Tai heo muối 200g</v>
      </c>
      <c r="M4514" s="8" t="str">
        <f>VLOOKUP(L4514,'[1]Mã Misa'!$C$2:$D$74,2,0)</f>
        <v>TH200</v>
      </c>
      <c r="N4514" s="2">
        <v>55595</v>
      </c>
      <c r="O4514" t="s">
        <v>6884</v>
      </c>
      <c r="P4514" s="8" t="str">
        <f t="shared" si="355"/>
        <v>0013687</v>
      </c>
      <c r="Q4514" s="8" t="e">
        <f t="shared" si="353"/>
        <v>#N/A</v>
      </c>
      <c r="R4514" s="19">
        <v>44557</v>
      </c>
      <c r="S4514" s="17" t="s">
        <v>2195</v>
      </c>
      <c r="T4514" s="8" t="str">
        <f t="shared" si="356"/>
        <v>VM+ QNH số</v>
      </c>
      <c r="U4514" t="s">
        <v>11132</v>
      </c>
      <c r="Y4514" t="str">
        <f t="shared" si="357"/>
        <v>WINCOMQUANGNINH</v>
      </c>
    </row>
    <row r="4515" spans="1:25" x14ac:dyDescent="0.2">
      <c r="A4515" t="s">
        <v>0</v>
      </c>
      <c r="B4515" t="s">
        <v>6885</v>
      </c>
      <c r="D4515" t="s">
        <v>42</v>
      </c>
      <c r="E4515" t="s">
        <v>3</v>
      </c>
      <c r="F4515" s="12">
        <v>4</v>
      </c>
      <c r="G4515" s="2">
        <v>351148</v>
      </c>
      <c r="H4515" t="s">
        <v>4</v>
      </c>
      <c r="J4515" t="s">
        <v>43</v>
      </c>
      <c r="K4515" s="9" t="str">
        <f t="shared" si="354"/>
        <v>Bắp bò muối gói 200g</v>
      </c>
      <c r="L4515" s="8" t="str">
        <f>VLOOKUP(K4515,'[1]Mã Misa'!$B$2:$D$74,2,0)</f>
        <v>Bắp bò muối 200g</v>
      </c>
      <c r="M4515" s="8" t="str">
        <f>VLOOKUP(L4515,'[1]Mã Misa'!$C$2:$D$74,2,0)</f>
        <v>BBM200</v>
      </c>
      <c r="N4515" s="2">
        <v>87787</v>
      </c>
      <c r="O4515" t="s">
        <v>6886</v>
      </c>
      <c r="P4515" s="8" t="str">
        <f t="shared" si="355"/>
        <v>0021425</v>
      </c>
      <c r="Q4515" s="8" t="e">
        <f t="shared" si="353"/>
        <v>#N/A</v>
      </c>
      <c r="R4515" s="19">
        <v>44557</v>
      </c>
      <c r="S4515" s="17" t="s">
        <v>94</v>
      </c>
      <c r="T4515" s="8" t="str">
        <f t="shared" si="356"/>
        <v>VM+ DNG 89</v>
      </c>
      <c r="U4515" t="s">
        <v>10526</v>
      </c>
      <c r="Y4515" t="str">
        <f t="shared" si="357"/>
        <v>WINCOMDANANG</v>
      </c>
    </row>
    <row r="4516" spans="1:25" x14ac:dyDescent="0.2">
      <c r="A4516" t="s">
        <v>0</v>
      </c>
      <c r="B4516" t="s">
        <v>6887</v>
      </c>
      <c r="D4516" t="s">
        <v>42</v>
      </c>
      <c r="E4516" t="s">
        <v>3</v>
      </c>
      <c r="F4516" s="12">
        <v>3</v>
      </c>
      <c r="G4516" s="2">
        <v>263361</v>
      </c>
      <c r="H4516" t="s">
        <v>4</v>
      </c>
      <c r="J4516" t="s">
        <v>43</v>
      </c>
      <c r="K4516" s="9" t="str">
        <f t="shared" si="354"/>
        <v>Bắp bò muối gói 200g</v>
      </c>
      <c r="L4516" s="8" t="str">
        <f>VLOOKUP(K4516,'[1]Mã Misa'!$B$2:$D$74,2,0)</f>
        <v>Bắp bò muối 200g</v>
      </c>
      <c r="M4516" s="8" t="str">
        <f>VLOOKUP(L4516,'[1]Mã Misa'!$C$2:$D$74,2,0)</f>
        <v>BBM200</v>
      </c>
      <c r="N4516" s="2">
        <v>87787</v>
      </c>
      <c r="O4516" t="s">
        <v>6888</v>
      </c>
      <c r="P4516" s="8" t="str">
        <f t="shared" si="355"/>
        <v>0165173</v>
      </c>
      <c r="Q4516" s="8" t="e">
        <f t="shared" si="353"/>
        <v>#N/A</v>
      </c>
      <c r="R4516" s="19">
        <v>44557</v>
      </c>
      <c r="S4516" s="17" t="s">
        <v>6889</v>
      </c>
      <c r="T4516" s="8" t="str">
        <f t="shared" si="356"/>
        <v>VM+ HNI 61</v>
      </c>
      <c r="U4516" t="s">
        <v>12147</v>
      </c>
      <c r="Y4516" t="str">
        <f t="shared" si="357"/>
        <v>WINCOMHANOI</v>
      </c>
    </row>
    <row r="4517" spans="1:25" x14ac:dyDescent="0.2">
      <c r="A4517" t="s">
        <v>0</v>
      </c>
      <c r="B4517" t="s">
        <v>6890</v>
      </c>
      <c r="D4517" t="s">
        <v>42</v>
      </c>
      <c r="E4517" t="s">
        <v>3</v>
      </c>
      <c r="F4517" s="12">
        <v>7</v>
      </c>
      <c r="G4517" s="2">
        <v>614509</v>
      </c>
      <c r="H4517" t="s">
        <v>4</v>
      </c>
      <c r="J4517" t="s">
        <v>43</v>
      </c>
      <c r="K4517" s="9" t="str">
        <f t="shared" si="354"/>
        <v>Bắp bò muối gói 200g</v>
      </c>
      <c r="L4517" s="8" t="str">
        <f>VLOOKUP(K4517,'[1]Mã Misa'!$B$2:$D$74,2,0)</f>
        <v>Bắp bò muối 200g</v>
      </c>
      <c r="M4517" s="8" t="str">
        <f>VLOOKUP(L4517,'[1]Mã Misa'!$C$2:$D$74,2,0)</f>
        <v>BBM200</v>
      </c>
      <c r="N4517" s="2">
        <v>87787</v>
      </c>
      <c r="O4517" t="s">
        <v>6891</v>
      </c>
      <c r="P4517" s="8" t="str">
        <f t="shared" si="355"/>
        <v>0000998</v>
      </c>
      <c r="Q4517" s="8" t="e">
        <f t="shared" si="353"/>
        <v>#N/A</v>
      </c>
      <c r="R4517" s="19">
        <v>44557</v>
      </c>
      <c r="S4517" s="17" t="s">
        <v>6892</v>
      </c>
      <c r="T4517" s="8" t="str">
        <f t="shared" si="356"/>
        <v>VM+ VLG 01</v>
      </c>
      <c r="U4517" t="s">
        <v>12148</v>
      </c>
      <c r="Y4517" t="str">
        <f t="shared" si="357"/>
        <v>WINCOMVINHLONG</v>
      </c>
    </row>
    <row r="4518" spans="1:25" x14ac:dyDescent="0.2">
      <c r="A4518" t="s">
        <v>0</v>
      </c>
      <c r="B4518" t="s">
        <v>6893</v>
      </c>
      <c r="D4518" t="s">
        <v>42</v>
      </c>
      <c r="E4518" t="s">
        <v>3</v>
      </c>
      <c r="F4518" s="12">
        <v>4</v>
      </c>
      <c r="G4518" s="2">
        <v>351148</v>
      </c>
      <c r="H4518" t="s">
        <v>4</v>
      </c>
      <c r="J4518" t="s">
        <v>43</v>
      </c>
      <c r="K4518" s="9" t="str">
        <f t="shared" si="354"/>
        <v>Bắp bò muối gói 200g</v>
      </c>
      <c r="L4518" s="8" t="str">
        <f>VLOOKUP(K4518,'[1]Mã Misa'!$B$2:$D$74,2,0)</f>
        <v>Bắp bò muối 200g</v>
      </c>
      <c r="M4518" s="8" t="str">
        <f>VLOOKUP(L4518,'[1]Mã Misa'!$C$2:$D$74,2,0)</f>
        <v>BBM200</v>
      </c>
      <c r="N4518" s="2">
        <v>87787</v>
      </c>
      <c r="O4518" t="s">
        <v>6894</v>
      </c>
      <c r="P4518" s="8" t="str">
        <f t="shared" si="355"/>
        <v>0004362</v>
      </c>
      <c r="Q4518" s="8" t="e">
        <f t="shared" si="353"/>
        <v>#N/A</v>
      </c>
      <c r="R4518" s="19">
        <v>44557</v>
      </c>
      <c r="S4518" s="17" t="s">
        <v>6895</v>
      </c>
      <c r="T4518" s="8" t="str">
        <f t="shared" si="356"/>
        <v>VM+ DNI 27</v>
      </c>
      <c r="U4518" t="s">
        <v>12149</v>
      </c>
      <c r="Y4518" t="str">
        <f>IF(ISNUMBER(SEARCH($V$3,T4518)),"WINCOMHANOI",IF(ISNUMBER(SEARCH($V$4,T4518)),"WINCOMHOCHIMINH",IF(ISNUMBER(SEARCH($V$5,T4518)),"WINCOMDANANG",IF(ISNUMBER(SEARCH($V$6,T4518)),"WINCOMHAIDUONG",IF(ISNUMBER(SEARCH($V$7,T4518)),"WINCOMQUANGNINH",IF(ISNUMBER(SEARCH($V$8,T4518)),"WINCOMHAIPHONG",IF(ISNUMBER(SEARCH($V$9,T4518)),"WINCOMBACGIANG",IF(ISNUMBER(SEARCH($V$10,T4518)),"WINCOMBACNINH",IF(ISNUMBER(SEARCH($V$11,T4518)),"WINCOMPHUTHO",IF(ISNUMBER(SEARCH($V$12,T4518)),"WINCOMHATINH",IF(ISNUMBER(SEARCH($V$13,T4518)),"WINCOMTHAINGUYEN",IF(ISNUMBER(SEARCH($V$14,T4518)),"WINCOMKHANHHOA",IF(ISNUMBER(SEARCH($V$15,T4518)),"WINCOMHUNGYEN",IF(ISNUMBER(SEARCH($V$16,T4518)),"WINCOMNGHEAN",IF(ISNUMBER(SEARCH($V$17,T4518)),"WINCOMLAOCAI",IF(ISNUMBER(SEARCH($V$18,T4518)),"WINCOMVUNGTAU",IF(ISNUMBER(SEARCH($V$19,T4518)),"WINCOMBINHDUONG",IF(ISNUMBER(SEARCH($V$20,T4518)),"WINCOMKIENGIANG",IF(ISNUMBER(SEARCH($V$21,T4518)),"WINCOMHANAM",IF(ISNUMBER(SEARCH($V$22,T4518)),"WINCOMNAMDINH",IF(ISNUMBER(SEARCH($V$23,T4518)),"WINCOMLANGSON",IF(ISNUMBER(SEARCH($V$24,T4518)),"WINCOMTHANHHOA",IF(ISNUMBER(SEARCH($V$25,T4518)),"WINCOMYENBAI",IF(ISNUMBER(SEARCH($V$26,T4518)),"WINCOMTUYENQUANG",IF(ISNUMBER(SEARCH($V$27,T4518)),"WINCOMHUE",IF(ISNUMBER(SEARCH($V$28,T4518)),"WINCOMQUANGNAM",IF(ISNUMBER(SEARCH($V$29,T4518)),"WINCOMVINHPHUC",IF(ISNUMBER(SEARCH($V$30,T4518)),"WINCOMHAGIANG",IF(ISNUMBER(SEARCH($V$31,T4518)),"WINCOMNINHBINH",IF(ISNUMBER(SEARCH($V$32,T4518)),"WINCOMTRAVINH",IF(ISNUMBER(SEARCH($V$33,T4518)),"WINCOMCANTHO",IF(ISNUMBER(SEARCH($V$34,T4518)),"WINCOMBENTRE",IF(ISNUMBER(SEARCH($V$35,T4518)),"WINCOMCAMAU",IF(ISNUMBER(SEARCH($V$36,T4518)),"WINCOMANGIANG",IF(ISNUMBER(SEARCH($V$37,T4518)),"WINCOMNINHTHUAN",IF(ISNUMBER(SEARCH($V$38,T4518)),"WINCOMTHAIBINH",IF(ISNUMBER(SEARCH($V$39,T4518)),"WINCOMGIALAI",IF(ISNUMBER(SEARCH($V$40,T4518)),"WINCOMHOABINH",IF(ISNUMBER(SEARCH($V$41,T4518)),"WINCOMQUANGNGAI",IF(ISNUMBER(SEARCH($V$42,T4518)),"WINCOMBINHTHUAN",IF(ISNUMBER(SEARCH($V$43,T4518)),"WINCOMDAKLAK",IF(ISNUMBER(SEARCH($V$44,T4518)),"WINCOMSOCTRANG",IF(ISNUMBER(SEARCH($V$45,T4518)),"WINCOMSONLA",IF(ISNUMBER(SEARCH($V$46,T4518)),"WINCOMKONTUM",IF(ISNUMBER(SEARCH($V$47,T4518)),"WINCOMPHUYEN",IF(ISNUMBER(SEARCH($V$48,T4518)),"WINCOMQUANGTRI",IF(ISNUMBER(SEARCH($V$49,T4518)),"WINCOMBINHDINH",IF(ISNUMBER(SEARCH($V$50,T4518)),"WINCOMCAOBANG",IF(ISNUMBER(SEARCH($V$51,T4518)),"WINCOMQUANGBINH",IF(ISNUMBER(SEARCH($V$52,T4518)),"WINCOMLAMDONG",IF(ISNUMBER(SEARCH($V$53,T4518)),"WINCOMVINHLONG",IF(ISNUMBER(SEARCH($V$54,T4518)),"WINCOMDONGTHAP",IF(ISNUMBER(SEARCH($V$55,T4518)),"WINCOMTIENGIANG",IF(ISNUMBER(SEARCH($V$56,T4518)),"WINCOMQUANGNINH",IF(ISNUMBER(SEARCH($V$1399,T4518)),"WINCOMBIENHOA",IF(ISNUMBER(SEARCH($V$1399,T4519)),"0"))))))))))))))))))))))))))))))))))))))))))))))))))))))))</f>
        <v>WINCOMBIENHOA</v>
      </c>
    </row>
    <row r="4519" spans="1:25" x14ac:dyDescent="0.2">
      <c r="A4519" t="s">
        <v>0</v>
      </c>
      <c r="B4519" t="s">
        <v>6896</v>
      </c>
      <c r="D4519" t="s">
        <v>42</v>
      </c>
      <c r="E4519" t="s">
        <v>3</v>
      </c>
      <c r="F4519" s="12">
        <v>2</v>
      </c>
      <c r="G4519" s="2">
        <v>175574</v>
      </c>
      <c r="H4519" t="s">
        <v>4</v>
      </c>
      <c r="J4519" t="s">
        <v>43</v>
      </c>
      <c r="K4519" s="9" t="str">
        <f t="shared" si="354"/>
        <v>Bắp bò muối gói 200g</v>
      </c>
      <c r="L4519" s="8" t="str">
        <f>VLOOKUP(K4519,'[1]Mã Misa'!$B$2:$D$74,2,0)</f>
        <v>Bắp bò muối 200g</v>
      </c>
      <c r="M4519" s="8" t="str">
        <f>VLOOKUP(L4519,'[1]Mã Misa'!$C$2:$D$74,2,0)</f>
        <v>BBM200</v>
      </c>
      <c r="N4519" s="2">
        <v>87787</v>
      </c>
      <c r="O4519" t="s">
        <v>6897</v>
      </c>
      <c r="P4519" s="8" t="str">
        <f t="shared" si="355"/>
        <v>0048961</v>
      </c>
      <c r="Q4519" s="8" t="e">
        <f t="shared" si="353"/>
        <v>#N/A</v>
      </c>
      <c r="R4519" s="19">
        <v>44557</v>
      </c>
      <c r="S4519" s="17" t="s">
        <v>5384</v>
      </c>
      <c r="T4519" s="8" t="str">
        <f t="shared" si="356"/>
        <v>VM+ HCM Kh</v>
      </c>
      <c r="U4519" t="s">
        <v>11845</v>
      </c>
      <c r="Y4519" t="str">
        <f t="shared" si="357"/>
        <v>WINCOMHOCHIMINH</v>
      </c>
    </row>
    <row r="4520" spans="1:25" x14ac:dyDescent="0.2">
      <c r="A4520" t="s">
        <v>0</v>
      </c>
      <c r="B4520" t="s">
        <v>6898</v>
      </c>
      <c r="D4520" t="s">
        <v>42</v>
      </c>
      <c r="E4520" t="s">
        <v>3</v>
      </c>
      <c r="F4520" s="12">
        <v>3</v>
      </c>
      <c r="G4520" s="2">
        <v>263361</v>
      </c>
      <c r="H4520" t="s">
        <v>4</v>
      </c>
      <c r="J4520" t="s">
        <v>43</v>
      </c>
      <c r="K4520" s="9" t="str">
        <f t="shared" si="354"/>
        <v>Bắp bò muối gói 200g</v>
      </c>
      <c r="L4520" s="8" t="str">
        <f>VLOOKUP(K4520,'[1]Mã Misa'!$B$2:$D$74,2,0)</f>
        <v>Bắp bò muối 200g</v>
      </c>
      <c r="M4520" s="8" t="str">
        <f>VLOOKUP(L4520,'[1]Mã Misa'!$C$2:$D$74,2,0)</f>
        <v>BBM200</v>
      </c>
      <c r="N4520" s="2">
        <v>87787</v>
      </c>
      <c r="O4520" t="s">
        <v>6899</v>
      </c>
      <c r="P4520" s="8" t="str">
        <f t="shared" si="355"/>
        <v>0002952</v>
      </c>
      <c r="Q4520" s="8" t="e">
        <f t="shared" si="353"/>
        <v>#N/A</v>
      </c>
      <c r="R4520" s="19">
        <v>44557</v>
      </c>
      <c r="S4520" s="17" t="s">
        <v>4022</v>
      </c>
      <c r="T4520" s="8" t="str">
        <f t="shared" si="356"/>
        <v>VM+ PTO 62</v>
      </c>
      <c r="U4520" t="s">
        <v>11577</v>
      </c>
      <c r="Y4520" t="str">
        <f t="shared" si="357"/>
        <v>WINCOMPHUTHO</v>
      </c>
    </row>
    <row r="4521" spans="1:25" x14ac:dyDescent="0.2">
      <c r="A4521" t="s">
        <v>0</v>
      </c>
      <c r="B4521" t="s">
        <v>6900</v>
      </c>
      <c r="D4521" t="s">
        <v>42</v>
      </c>
      <c r="E4521" t="s">
        <v>3</v>
      </c>
      <c r="F4521" s="12">
        <v>5</v>
      </c>
      <c r="G4521" s="2">
        <v>438935</v>
      </c>
      <c r="H4521" t="s">
        <v>4</v>
      </c>
      <c r="J4521" t="s">
        <v>43</v>
      </c>
      <c r="K4521" s="9" t="str">
        <f t="shared" si="354"/>
        <v>Bắp bò muối gói 200g</v>
      </c>
      <c r="L4521" s="8" t="str">
        <f>VLOOKUP(K4521,'[1]Mã Misa'!$B$2:$D$74,2,0)</f>
        <v>Bắp bò muối 200g</v>
      </c>
      <c r="M4521" s="8" t="str">
        <f>VLOOKUP(L4521,'[1]Mã Misa'!$C$2:$D$74,2,0)</f>
        <v>BBM200</v>
      </c>
      <c r="N4521" s="2">
        <v>87787</v>
      </c>
      <c r="O4521" t="s">
        <v>6901</v>
      </c>
      <c r="P4521" s="8" t="str">
        <f t="shared" si="355"/>
        <v>0165183</v>
      </c>
      <c r="Q4521" s="8" t="e">
        <f t="shared" si="353"/>
        <v>#N/A</v>
      </c>
      <c r="R4521" s="19">
        <v>44557</v>
      </c>
      <c r="S4521" s="17" t="s">
        <v>6902</v>
      </c>
      <c r="T4521" s="8" t="str">
        <f t="shared" si="356"/>
        <v>VM+ HNI Xó</v>
      </c>
      <c r="U4521" t="s">
        <v>12150</v>
      </c>
      <c r="Y4521" t="str">
        <f t="shared" si="357"/>
        <v>WINCOMHANOI</v>
      </c>
    </row>
    <row r="4522" spans="1:25" x14ac:dyDescent="0.2">
      <c r="A4522" t="s">
        <v>0</v>
      </c>
      <c r="B4522" t="s">
        <v>6903</v>
      </c>
      <c r="D4522" t="s">
        <v>42</v>
      </c>
      <c r="E4522" t="s">
        <v>3</v>
      </c>
      <c r="F4522" s="12">
        <v>3</v>
      </c>
      <c r="G4522" s="2">
        <v>263361</v>
      </c>
      <c r="H4522" t="s">
        <v>4</v>
      </c>
      <c r="J4522" t="s">
        <v>43</v>
      </c>
      <c r="K4522" s="9" t="str">
        <f t="shared" si="354"/>
        <v>Bắp bò muối gói 200g</v>
      </c>
      <c r="L4522" s="8" t="str">
        <f>VLOOKUP(K4522,'[1]Mã Misa'!$B$2:$D$74,2,0)</f>
        <v>Bắp bò muối 200g</v>
      </c>
      <c r="M4522" s="8" t="str">
        <f>VLOOKUP(L4522,'[1]Mã Misa'!$C$2:$D$74,2,0)</f>
        <v>BBM200</v>
      </c>
      <c r="N4522" s="2">
        <v>87787</v>
      </c>
      <c r="O4522" t="s">
        <v>6904</v>
      </c>
      <c r="P4522" s="8" t="str">
        <f t="shared" si="355"/>
        <v>0048962</v>
      </c>
      <c r="Q4522" s="8" t="e">
        <f t="shared" si="353"/>
        <v>#N/A</v>
      </c>
      <c r="R4522" s="19">
        <v>44557</v>
      </c>
      <c r="S4522" s="17" t="s">
        <v>3778</v>
      </c>
      <c r="T4522" s="8" t="str">
        <f t="shared" si="356"/>
        <v>VM+ HCM 15</v>
      </c>
      <c r="U4522" t="s">
        <v>11524</v>
      </c>
      <c r="Y4522" t="str">
        <f t="shared" si="357"/>
        <v>WINCOMHOCHIMINH</v>
      </c>
    </row>
    <row r="4523" spans="1:25" x14ac:dyDescent="0.2">
      <c r="A4523" t="s">
        <v>0</v>
      </c>
      <c r="B4523" t="s">
        <v>6905</v>
      </c>
      <c r="D4523" t="s">
        <v>42</v>
      </c>
      <c r="E4523" t="s">
        <v>3</v>
      </c>
      <c r="F4523" s="12">
        <v>6</v>
      </c>
      <c r="G4523" s="2">
        <v>526722</v>
      </c>
      <c r="H4523" t="s">
        <v>4</v>
      </c>
      <c r="J4523" t="s">
        <v>43</v>
      </c>
      <c r="K4523" s="9" t="str">
        <f t="shared" si="354"/>
        <v>Bắp bò muối gói 200g</v>
      </c>
      <c r="L4523" s="8" t="str">
        <f>VLOOKUP(K4523,'[1]Mã Misa'!$B$2:$D$74,2,0)</f>
        <v>Bắp bò muối 200g</v>
      </c>
      <c r="M4523" s="8" t="str">
        <f>VLOOKUP(L4523,'[1]Mã Misa'!$C$2:$D$74,2,0)</f>
        <v>BBM200</v>
      </c>
      <c r="N4523" s="2">
        <v>87787</v>
      </c>
      <c r="O4523" t="s">
        <v>6906</v>
      </c>
      <c r="P4523" s="8" t="str">
        <f t="shared" si="355"/>
        <v>0048963</v>
      </c>
      <c r="Q4523" s="8" t="e">
        <f t="shared" si="353"/>
        <v>#N/A</v>
      </c>
      <c r="R4523" s="19">
        <v>44557</v>
      </c>
      <c r="S4523" s="17" t="s">
        <v>6907</v>
      </c>
      <c r="T4523" s="8" t="str">
        <f t="shared" si="356"/>
        <v>VM+ HCM 12</v>
      </c>
      <c r="U4523" t="s">
        <v>12151</v>
      </c>
      <c r="Y4523" t="str">
        <f t="shared" si="357"/>
        <v>WINCOMHOCHIMINH</v>
      </c>
    </row>
    <row r="4524" spans="1:25" x14ac:dyDescent="0.2">
      <c r="A4524" t="s">
        <v>0</v>
      </c>
      <c r="B4524" t="s">
        <v>6908</v>
      </c>
      <c r="D4524" t="s">
        <v>11</v>
      </c>
      <c r="E4524" t="s">
        <v>3</v>
      </c>
      <c r="F4524" s="12">
        <v>2</v>
      </c>
      <c r="G4524" s="2">
        <v>100364</v>
      </c>
      <c r="H4524" t="s">
        <v>4</v>
      </c>
      <c r="J4524" t="s">
        <v>12</v>
      </c>
      <c r="K4524" s="9" t="str">
        <f t="shared" si="354"/>
        <v>Giò tai lưỡi xào gói 250g</v>
      </c>
      <c r="L4524" s="8" t="str">
        <f>VLOOKUP(K4524,'[1]Mã Misa'!$B$2:$D$74,2,0)</f>
        <v>Giò Tai Lưỡi Xào 250g</v>
      </c>
      <c r="M4524" s="8" t="str">
        <f>VLOOKUP(L4524,'[1]Mã Misa'!$C$2:$D$74,2,0)</f>
        <v>GTLX250G</v>
      </c>
      <c r="N4524" s="2">
        <v>50182</v>
      </c>
      <c r="O4524" t="s">
        <v>6909</v>
      </c>
      <c r="P4524" s="8" t="str">
        <f t="shared" si="355"/>
        <v>0165184</v>
      </c>
      <c r="Q4524" s="8" t="e">
        <f t="shared" si="353"/>
        <v>#N/A</v>
      </c>
      <c r="R4524" s="19">
        <v>44557</v>
      </c>
      <c r="S4524" s="17" t="s">
        <v>3983</v>
      </c>
      <c r="T4524" s="8" t="str">
        <f t="shared" si="356"/>
        <v>VM+ HNI 10</v>
      </c>
      <c r="U4524" t="s">
        <v>11572</v>
      </c>
      <c r="Y4524" t="str">
        <f t="shared" si="357"/>
        <v>WINCOMHANOI</v>
      </c>
    </row>
    <row r="4525" spans="1:25" x14ac:dyDescent="0.2">
      <c r="A4525" t="s">
        <v>0</v>
      </c>
      <c r="B4525" t="s">
        <v>6910</v>
      </c>
      <c r="D4525" t="s">
        <v>11</v>
      </c>
      <c r="E4525" t="s">
        <v>3</v>
      </c>
      <c r="F4525" s="12">
        <v>2</v>
      </c>
      <c r="G4525" s="2">
        <v>100364</v>
      </c>
      <c r="H4525" t="s">
        <v>4</v>
      </c>
      <c r="J4525" t="s">
        <v>12</v>
      </c>
      <c r="K4525" s="9" t="str">
        <f t="shared" si="354"/>
        <v>Giò tai lưỡi xào gói 250g</v>
      </c>
      <c r="L4525" s="8" t="str">
        <f>VLOOKUP(K4525,'[1]Mã Misa'!$B$2:$D$74,2,0)</f>
        <v>Giò Tai Lưỡi Xào 250g</v>
      </c>
      <c r="M4525" s="8" t="str">
        <f>VLOOKUP(L4525,'[1]Mã Misa'!$C$2:$D$74,2,0)</f>
        <v>GTLX250G</v>
      </c>
      <c r="N4525" s="2">
        <v>50182</v>
      </c>
      <c r="O4525" t="s">
        <v>6911</v>
      </c>
      <c r="P4525" s="8" t="str">
        <f t="shared" si="355"/>
        <v>0012456</v>
      </c>
      <c r="Q4525" s="8" t="e">
        <f t="shared" si="353"/>
        <v>#N/A</v>
      </c>
      <c r="R4525" s="19">
        <v>44557</v>
      </c>
      <c r="S4525" s="17" t="s">
        <v>6912</v>
      </c>
      <c r="T4525" s="8" t="str">
        <f t="shared" si="356"/>
        <v>VM+ HPG Th</v>
      </c>
      <c r="U4525" t="s">
        <v>12152</v>
      </c>
      <c r="Y4525" t="str">
        <f t="shared" si="357"/>
        <v>WINCOMHAIPHONG</v>
      </c>
    </row>
    <row r="4526" spans="1:25" x14ac:dyDescent="0.2">
      <c r="A4526" t="s">
        <v>0</v>
      </c>
      <c r="B4526" t="s">
        <v>6913</v>
      </c>
      <c r="D4526" t="s">
        <v>40</v>
      </c>
      <c r="E4526" t="s">
        <v>3</v>
      </c>
      <c r="F4526" s="12">
        <v>4</v>
      </c>
      <c r="G4526" s="2">
        <v>237600</v>
      </c>
      <c r="H4526" t="s">
        <v>4</v>
      </c>
      <c r="J4526" t="s">
        <v>41</v>
      </c>
      <c r="K4526" s="9" t="str">
        <f t="shared" si="354"/>
        <v>_Giò lụa 250g</v>
      </c>
      <c r="L4526" s="8" t="str">
        <f>VLOOKUP(K4526,'[1]Mã Misa'!$B$2:$D$74,2,0)</f>
        <v>Giò lụa 250g</v>
      </c>
      <c r="M4526" s="8" t="str">
        <f>VLOOKUP(L4526,'[1]Mã Misa'!$C$2:$D$74,2,0)</f>
        <v>GL250</v>
      </c>
      <c r="N4526" s="2">
        <v>59400</v>
      </c>
      <c r="O4526" t="s">
        <v>6914</v>
      </c>
      <c r="P4526" s="8" t="str">
        <f t="shared" si="355"/>
        <v>0013688</v>
      </c>
      <c r="Q4526" s="8" t="e">
        <f t="shared" si="353"/>
        <v>#N/A</v>
      </c>
      <c r="R4526" s="19">
        <v>44557</v>
      </c>
      <c r="S4526" s="17" t="s">
        <v>6915</v>
      </c>
      <c r="T4526" s="8" t="str">
        <f t="shared" si="356"/>
        <v>VM+ QNH 22</v>
      </c>
      <c r="U4526" t="s">
        <v>12153</v>
      </c>
      <c r="Y4526" t="str">
        <f t="shared" si="357"/>
        <v>WINCOMQUANGNINH</v>
      </c>
    </row>
    <row r="4527" spans="1:25" x14ac:dyDescent="0.2">
      <c r="A4527" t="s">
        <v>0</v>
      </c>
      <c r="B4527" t="s">
        <v>6913</v>
      </c>
      <c r="D4527" t="s">
        <v>27</v>
      </c>
      <c r="E4527" t="s">
        <v>3</v>
      </c>
      <c r="F4527" s="12">
        <v>4</v>
      </c>
      <c r="G4527" s="2">
        <v>244200</v>
      </c>
      <c r="H4527" t="s">
        <v>4</v>
      </c>
      <c r="J4527" t="s">
        <v>28</v>
      </c>
      <c r="K4527" s="9" t="str">
        <f t="shared" si="354"/>
        <v>_Giò sụn gà 250g</v>
      </c>
      <c r="L4527" s="8" t="str">
        <f>VLOOKUP(K4527,'[1]Mã Misa'!$B$2:$D$74,2,0)</f>
        <v>Giò sụn gà 250g</v>
      </c>
      <c r="M4527" s="8" t="str">
        <f>VLOOKUP(L4527,'[1]Mã Misa'!$C$2:$D$74,2,0)</f>
        <v>GSG250</v>
      </c>
      <c r="N4527" s="2">
        <v>61050</v>
      </c>
      <c r="O4527" t="s">
        <v>6914</v>
      </c>
      <c r="P4527" s="8" t="str">
        <f t="shared" si="355"/>
        <v>0013688</v>
      </c>
      <c r="Q4527" s="8" t="e">
        <f t="shared" si="353"/>
        <v>#N/A</v>
      </c>
      <c r="R4527" s="19">
        <v>44557</v>
      </c>
      <c r="S4527" s="17" t="s">
        <v>6915</v>
      </c>
      <c r="T4527" s="8" t="str">
        <f t="shared" si="356"/>
        <v>VM+ QNH 22</v>
      </c>
      <c r="U4527" t="s">
        <v>12153</v>
      </c>
      <c r="Y4527" t="str">
        <f t="shared" si="357"/>
        <v>WINCOMQUANGNINH</v>
      </c>
    </row>
    <row r="4528" spans="1:25" x14ac:dyDescent="0.2">
      <c r="A4528" t="s">
        <v>0</v>
      </c>
      <c r="B4528" t="s">
        <v>6913</v>
      </c>
      <c r="D4528" t="s">
        <v>2</v>
      </c>
      <c r="E4528" t="s">
        <v>3</v>
      </c>
      <c r="F4528" s="12">
        <v>3</v>
      </c>
      <c r="G4528" s="2">
        <v>212850</v>
      </c>
      <c r="H4528" t="s">
        <v>4</v>
      </c>
      <c r="J4528" t="s">
        <v>5</v>
      </c>
      <c r="K4528" s="9" t="str">
        <f t="shared" si="354"/>
        <v>_Chả nướng 300g</v>
      </c>
      <c r="L4528" s="8" t="str">
        <f>VLOOKUP(K4528,'[1]Mã Misa'!$B$2:$D$74,2,0)</f>
        <v>Chả nướng 300g</v>
      </c>
      <c r="M4528" s="8" t="str">
        <f>VLOOKUP(L4528,'[1]Mã Misa'!$C$2:$D$74,2,0)</f>
        <v>CN300</v>
      </c>
      <c r="N4528" s="2">
        <v>70950</v>
      </c>
      <c r="O4528" t="s">
        <v>6914</v>
      </c>
      <c r="P4528" s="8" t="str">
        <f t="shared" si="355"/>
        <v>0013688</v>
      </c>
      <c r="Q4528" s="8" t="e">
        <f t="shared" si="353"/>
        <v>#N/A</v>
      </c>
      <c r="R4528" s="19">
        <v>44557</v>
      </c>
      <c r="S4528" s="17" t="s">
        <v>6915</v>
      </c>
      <c r="T4528" s="8" t="str">
        <f t="shared" si="356"/>
        <v>VM+ QNH 22</v>
      </c>
      <c r="U4528" t="s">
        <v>12153</v>
      </c>
      <c r="Y4528" t="str">
        <f t="shared" si="357"/>
        <v>WINCOMQUANGNINH</v>
      </c>
    </row>
    <row r="4529" spans="1:25" x14ac:dyDescent="0.2">
      <c r="A4529" t="s">
        <v>0</v>
      </c>
      <c r="B4529" t="s">
        <v>6913</v>
      </c>
      <c r="D4529" t="s">
        <v>8</v>
      </c>
      <c r="E4529" t="s">
        <v>3</v>
      </c>
      <c r="F4529" s="12">
        <v>4</v>
      </c>
      <c r="G4529" s="2">
        <v>421600</v>
      </c>
      <c r="H4529" t="s">
        <v>4</v>
      </c>
      <c r="J4529" t="s">
        <v>9</v>
      </c>
      <c r="K4529" s="9" t="str">
        <f t="shared" si="354"/>
        <v>_Đùi gà sốt cay 500g</v>
      </c>
      <c r="L4529" s="8" t="str">
        <f>VLOOKUP(K4529,'[1]Mã Misa'!$B$2:$D$74,2,0)</f>
        <v>Đùi gà sốt cay 500g</v>
      </c>
      <c r="M4529" s="8" t="str">
        <f>VLOOKUP(L4529,'[1]Mã Misa'!$C$2:$D$74,2,0)</f>
        <v>DGSC500</v>
      </c>
      <c r="N4529" s="2">
        <v>105400</v>
      </c>
      <c r="O4529" t="s">
        <v>6914</v>
      </c>
      <c r="P4529" s="8" t="str">
        <f t="shared" si="355"/>
        <v>0013688</v>
      </c>
      <c r="Q4529" s="8" t="e">
        <f t="shared" si="353"/>
        <v>#N/A</v>
      </c>
      <c r="R4529" s="19">
        <v>44557</v>
      </c>
      <c r="S4529" s="17" t="s">
        <v>6915</v>
      </c>
      <c r="T4529" s="8" t="str">
        <f t="shared" si="356"/>
        <v>VM+ QNH 22</v>
      </c>
      <c r="U4529" t="s">
        <v>12153</v>
      </c>
      <c r="Y4529" t="str">
        <f t="shared" si="357"/>
        <v>WINCOMQUANGNINH</v>
      </c>
    </row>
    <row r="4530" spans="1:25" x14ac:dyDescent="0.2">
      <c r="A4530" t="s">
        <v>0</v>
      </c>
      <c r="B4530" t="s">
        <v>6916</v>
      </c>
      <c r="D4530" t="s">
        <v>42</v>
      </c>
      <c r="E4530" t="s">
        <v>3</v>
      </c>
      <c r="F4530" s="12">
        <v>4</v>
      </c>
      <c r="G4530" s="2">
        <v>351148</v>
      </c>
      <c r="H4530" t="s">
        <v>4</v>
      </c>
      <c r="J4530" t="s">
        <v>43</v>
      </c>
      <c r="K4530" s="9" t="str">
        <f t="shared" si="354"/>
        <v>Bắp bò muối gói 200g</v>
      </c>
      <c r="L4530" s="8" t="str">
        <f>VLOOKUP(K4530,'[1]Mã Misa'!$B$2:$D$74,2,0)</f>
        <v>Bắp bò muối 200g</v>
      </c>
      <c r="M4530" s="8" t="str">
        <f>VLOOKUP(L4530,'[1]Mã Misa'!$C$2:$D$74,2,0)</f>
        <v>BBM200</v>
      </c>
      <c r="N4530" s="2">
        <v>87787</v>
      </c>
      <c r="O4530" t="s">
        <v>6917</v>
      </c>
      <c r="P4530" s="8" t="str">
        <f t="shared" si="355"/>
        <v>0003315</v>
      </c>
      <c r="Q4530" s="8" t="e">
        <f t="shared" si="353"/>
        <v>#N/A</v>
      </c>
      <c r="R4530" s="19">
        <v>44557</v>
      </c>
      <c r="S4530" s="17" t="s">
        <v>1664</v>
      </c>
      <c r="T4530" s="8" t="str">
        <f t="shared" si="356"/>
        <v>VM+ BDG C2</v>
      </c>
      <c r="U4530" t="s">
        <v>10989</v>
      </c>
      <c r="Y4530" t="str">
        <f t="shared" si="357"/>
        <v>WINCOMBINHDUONG</v>
      </c>
    </row>
    <row r="4531" spans="1:25" x14ac:dyDescent="0.2">
      <c r="A4531" t="s">
        <v>0</v>
      </c>
      <c r="B4531" t="s">
        <v>6916</v>
      </c>
      <c r="D4531" t="s">
        <v>30</v>
      </c>
      <c r="E4531" t="s">
        <v>3</v>
      </c>
      <c r="F4531" s="12">
        <v>1</v>
      </c>
      <c r="G4531" s="2">
        <v>111058</v>
      </c>
      <c r="H4531" t="s">
        <v>4</v>
      </c>
      <c r="J4531" t="s">
        <v>31</v>
      </c>
      <c r="K4531" s="9" t="str">
        <f t="shared" si="354"/>
        <v>Gà muối gói 500g</v>
      </c>
      <c r="L4531" s="8" t="str">
        <f>VLOOKUP(K4531,'[1]Mã Misa'!$B$2:$D$74,2,0)</f>
        <v>Gà muối 500g</v>
      </c>
      <c r="M4531" s="8" t="str">
        <f>VLOOKUP(L4531,'[1]Mã Misa'!$C$2:$D$74,2,0)</f>
        <v>GM500</v>
      </c>
      <c r="N4531" s="2">
        <v>111058</v>
      </c>
      <c r="O4531" t="s">
        <v>6917</v>
      </c>
      <c r="P4531" s="8" t="str">
        <f t="shared" si="355"/>
        <v>0003315</v>
      </c>
      <c r="Q4531" s="8" t="e">
        <f t="shared" si="353"/>
        <v>#N/A</v>
      </c>
      <c r="R4531" s="19">
        <v>44557</v>
      </c>
      <c r="S4531" s="17" t="s">
        <v>1664</v>
      </c>
      <c r="T4531" s="8" t="str">
        <f t="shared" si="356"/>
        <v>VM+ BDG C2</v>
      </c>
      <c r="U4531" t="s">
        <v>10989</v>
      </c>
      <c r="Y4531" t="str">
        <f t="shared" si="357"/>
        <v>WINCOMBINHDUONG</v>
      </c>
    </row>
    <row r="4532" spans="1:25" x14ac:dyDescent="0.2">
      <c r="A4532" t="s">
        <v>0</v>
      </c>
      <c r="B4532" t="s">
        <v>6918</v>
      </c>
      <c r="D4532" t="s">
        <v>42</v>
      </c>
      <c r="E4532" t="s">
        <v>3</v>
      </c>
      <c r="F4532" s="12">
        <v>6</v>
      </c>
      <c r="G4532" s="2">
        <v>526722</v>
      </c>
      <c r="H4532" t="s">
        <v>4</v>
      </c>
      <c r="J4532" t="s">
        <v>43</v>
      </c>
      <c r="K4532" s="9" t="str">
        <f t="shared" si="354"/>
        <v>Bắp bò muối gói 200g</v>
      </c>
      <c r="L4532" s="8" t="str">
        <f>VLOOKUP(K4532,'[1]Mã Misa'!$B$2:$D$74,2,0)</f>
        <v>Bắp bò muối 200g</v>
      </c>
      <c r="M4532" s="8" t="str">
        <f>VLOOKUP(L4532,'[1]Mã Misa'!$C$2:$D$74,2,0)</f>
        <v>BBM200</v>
      </c>
      <c r="N4532" s="2">
        <v>87787</v>
      </c>
      <c r="O4532" t="s">
        <v>6919</v>
      </c>
      <c r="P4532" s="8" t="str">
        <f t="shared" si="355"/>
        <v>0004363</v>
      </c>
      <c r="Q4532" s="8" t="e">
        <f t="shared" si="353"/>
        <v>#N/A</v>
      </c>
      <c r="R4532" s="19">
        <v>44557</v>
      </c>
      <c r="S4532" s="17" t="s">
        <v>6920</v>
      </c>
      <c r="T4532" s="8" t="str">
        <f t="shared" si="356"/>
        <v>VM+ DNI Kh</v>
      </c>
      <c r="U4532" t="s">
        <v>12154</v>
      </c>
      <c r="Y4532" t="str">
        <f>IF(ISNUMBER(SEARCH($V$3,T4532)),"WINCOMHANOI",IF(ISNUMBER(SEARCH($V$4,T4532)),"WINCOMHOCHIMINH",IF(ISNUMBER(SEARCH($V$5,T4532)),"WINCOMDANANG",IF(ISNUMBER(SEARCH($V$6,T4532)),"WINCOMHAIDUONG",IF(ISNUMBER(SEARCH($V$7,T4532)),"WINCOMQUANGNINH",IF(ISNUMBER(SEARCH($V$8,T4532)),"WINCOMHAIPHONG",IF(ISNUMBER(SEARCH($V$9,T4532)),"WINCOMBACGIANG",IF(ISNUMBER(SEARCH($V$10,T4532)),"WINCOMBACNINH",IF(ISNUMBER(SEARCH($V$11,T4532)),"WINCOMPHUTHO",IF(ISNUMBER(SEARCH($V$12,T4532)),"WINCOMHATINH",IF(ISNUMBER(SEARCH($V$13,T4532)),"WINCOMTHAINGUYEN",IF(ISNUMBER(SEARCH($V$14,T4532)),"WINCOMKHANHHOA",IF(ISNUMBER(SEARCH($V$15,T4532)),"WINCOMHUNGYEN",IF(ISNUMBER(SEARCH($V$16,T4532)),"WINCOMNGHEAN",IF(ISNUMBER(SEARCH($V$17,T4532)),"WINCOMLAOCAI",IF(ISNUMBER(SEARCH($V$18,T4532)),"WINCOMVUNGTAU",IF(ISNUMBER(SEARCH($V$19,T4532)),"WINCOMBINHDUONG",IF(ISNUMBER(SEARCH($V$20,T4532)),"WINCOMKIENGIANG",IF(ISNUMBER(SEARCH($V$21,T4532)),"WINCOMHANAM",IF(ISNUMBER(SEARCH($V$22,T4532)),"WINCOMNAMDINH",IF(ISNUMBER(SEARCH($V$23,T4532)),"WINCOMLANGSON",IF(ISNUMBER(SEARCH($V$24,T4532)),"WINCOMTHANHHOA",IF(ISNUMBER(SEARCH($V$25,T4532)),"WINCOMYENBAI",IF(ISNUMBER(SEARCH($V$26,T4532)),"WINCOMTUYENQUANG",IF(ISNUMBER(SEARCH($V$27,T4532)),"WINCOMHUE",IF(ISNUMBER(SEARCH($V$28,T4532)),"WINCOMQUANGNAM",IF(ISNUMBER(SEARCH($V$29,T4532)),"WINCOMVINHPHUC",IF(ISNUMBER(SEARCH($V$30,T4532)),"WINCOMHAGIANG",IF(ISNUMBER(SEARCH($V$31,T4532)),"WINCOMNINHBINH",IF(ISNUMBER(SEARCH($V$32,T4532)),"WINCOMTRAVINH",IF(ISNUMBER(SEARCH($V$33,T4532)),"WINCOMCANTHO",IF(ISNUMBER(SEARCH($V$34,T4532)),"WINCOMBENTRE",IF(ISNUMBER(SEARCH($V$35,T4532)),"WINCOMCAMAU",IF(ISNUMBER(SEARCH($V$36,T4532)),"WINCOMANGIANG",IF(ISNUMBER(SEARCH($V$37,T4532)),"WINCOMNINHTHUAN",IF(ISNUMBER(SEARCH($V$38,T4532)),"WINCOMTHAIBINH",IF(ISNUMBER(SEARCH($V$39,T4532)),"WINCOMGIALAI",IF(ISNUMBER(SEARCH($V$40,T4532)),"WINCOMHOABINH",IF(ISNUMBER(SEARCH($V$41,T4532)),"WINCOMQUANGNGAI",IF(ISNUMBER(SEARCH($V$42,T4532)),"WINCOMBINHTHUAN",IF(ISNUMBER(SEARCH($V$43,T4532)),"WINCOMDAKLAK",IF(ISNUMBER(SEARCH($V$44,T4532)),"WINCOMSOCTRANG",IF(ISNUMBER(SEARCH($V$45,T4532)),"WINCOMSONLA",IF(ISNUMBER(SEARCH($V$46,T4532)),"WINCOMKONTUM",IF(ISNUMBER(SEARCH($V$47,T4532)),"WINCOMPHUYEN",IF(ISNUMBER(SEARCH($V$48,T4532)),"WINCOMQUANGTRI",IF(ISNUMBER(SEARCH($V$49,T4532)),"WINCOMBINHDINH",IF(ISNUMBER(SEARCH($V$50,T4532)),"WINCOMCAOBANG",IF(ISNUMBER(SEARCH($V$51,T4532)),"WINCOMQUANGBINH",IF(ISNUMBER(SEARCH($V$52,T4532)),"WINCOMLAMDONG",IF(ISNUMBER(SEARCH($V$53,T4532)),"WINCOMVINHLONG",IF(ISNUMBER(SEARCH($V$54,T4532)),"WINCOMDONGTHAP",IF(ISNUMBER(SEARCH($V$55,T4532)),"WINCOMTIENGIANG",IF(ISNUMBER(SEARCH($V$56,T4532)),"WINCOMQUANGNINH",IF(ISNUMBER(SEARCH($V$1399,T4532)),"WINCOMBIENHOA",IF(ISNUMBER(SEARCH($V$1399,T4533)),"0"))))))))))))))))))))))))))))))))))))))))))))))))))))))))</f>
        <v>WINCOMBIENHOA</v>
      </c>
    </row>
    <row r="4533" spans="1:25" x14ac:dyDescent="0.2">
      <c r="A4533" t="s">
        <v>0</v>
      </c>
      <c r="B4533" t="s">
        <v>6921</v>
      </c>
      <c r="D4533" t="s">
        <v>42</v>
      </c>
      <c r="E4533" t="s">
        <v>3</v>
      </c>
      <c r="F4533" s="12">
        <v>3</v>
      </c>
      <c r="G4533" s="2">
        <v>263361</v>
      </c>
      <c r="H4533" t="s">
        <v>4</v>
      </c>
      <c r="J4533" t="s">
        <v>43</v>
      </c>
      <c r="K4533" s="9" t="str">
        <f t="shared" si="354"/>
        <v>Bắp bò muối gói 200g</v>
      </c>
      <c r="L4533" s="8" t="str">
        <f>VLOOKUP(K4533,'[1]Mã Misa'!$B$2:$D$74,2,0)</f>
        <v>Bắp bò muối 200g</v>
      </c>
      <c r="M4533" s="8" t="str">
        <f>VLOOKUP(L4533,'[1]Mã Misa'!$C$2:$D$74,2,0)</f>
        <v>BBM200</v>
      </c>
      <c r="N4533" s="2">
        <v>87787</v>
      </c>
      <c r="O4533" t="s">
        <v>6922</v>
      </c>
      <c r="P4533" s="8" t="str">
        <f t="shared" si="355"/>
        <v>0165195</v>
      </c>
      <c r="Q4533" s="8" t="e">
        <f t="shared" si="353"/>
        <v>#N/A</v>
      </c>
      <c r="R4533" s="19">
        <v>44557</v>
      </c>
      <c r="S4533" s="17" t="s">
        <v>6923</v>
      </c>
      <c r="T4533" s="8" t="str">
        <f t="shared" si="356"/>
        <v>VM+ HNI 10</v>
      </c>
      <c r="U4533" t="s">
        <v>12155</v>
      </c>
      <c r="Y4533" t="str">
        <f t="shared" si="357"/>
        <v>WINCOMHANOI</v>
      </c>
    </row>
    <row r="4534" spans="1:25" x14ac:dyDescent="0.2">
      <c r="A4534" t="s">
        <v>0</v>
      </c>
      <c r="B4534" t="s">
        <v>6924</v>
      </c>
      <c r="D4534" t="s">
        <v>42</v>
      </c>
      <c r="E4534" t="s">
        <v>3</v>
      </c>
      <c r="F4534" s="12">
        <v>4</v>
      </c>
      <c r="G4534" s="2">
        <v>351148</v>
      </c>
      <c r="H4534" t="s">
        <v>4</v>
      </c>
      <c r="J4534" t="s">
        <v>43</v>
      </c>
      <c r="K4534" s="9" t="str">
        <f t="shared" si="354"/>
        <v>Bắp bò muối gói 200g</v>
      </c>
      <c r="L4534" s="8" t="str">
        <f>VLOOKUP(K4534,'[1]Mã Misa'!$B$2:$D$74,2,0)</f>
        <v>Bắp bò muối 200g</v>
      </c>
      <c r="M4534" s="8" t="str">
        <f>VLOOKUP(L4534,'[1]Mã Misa'!$C$2:$D$74,2,0)</f>
        <v>BBM200</v>
      </c>
      <c r="N4534" s="2">
        <v>87787</v>
      </c>
      <c r="O4534" t="s">
        <v>6925</v>
      </c>
      <c r="P4534" s="8" t="str">
        <f t="shared" si="355"/>
        <v>0048964</v>
      </c>
      <c r="Q4534" s="8" t="e">
        <f t="shared" si="353"/>
        <v>#N/A</v>
      </c>
      <c r="R4534" s="19">
        <v>44557</v>
      </c>
      <c r="S4534" s="17" t="s">
        <v>6926</v>
      </c>
      <c r="T4534" s="8" t="str">
        <f t="shared" si="356"/>
        <v>VM+ HCM 27</v>
      </c>
      <c r="U4534" t="s">
        <v>12156</v>
      </c>
      <c r="Y4534" t="str">
        <f t="shared" si="357"/>
        <v>WINCOMHOCHIMINH</v>
      </c>
    </row>
    <row r="4535" spans="1:25" x14ac:dyDescent="0.2">
      <c r="A4535" t="s">
        <v>0</v>
      </c>
      <c r="B4535" t="s">
        <v>6927</v>
      </c>
      <c r="D4535" t="s">
        <v>42</v>
      </c>
      <c r="E4535" t="s">
        <v>3</v>
      </c>
      <c r="F4535" s="12">
        <v>16</v>
      </c>
      <c r="G4535" s="2">
        <v>1404592</v>
      </c>
      <c r="H4535" t="s">
        <v>4</v>
      </c>
      <c r="J4535" t="s">
        <v>43</v>
      </c>
      <c r="K4535" s="9" t="str">
        <f t="shared" si="354"/>
        <v>Bắp bò muối gói 200g</v>
      </c>
      <c r="L4535" s="8" t="str">
        <f>VLOOKUP(K4535,'[1]Mã Misa'!$B$2:$D$74,2,0)</f>
        <v>Bắp bò muối 200g</v>
      </c>
      <c r="M4535" s="8" t="str">
        <f>VLOOKUP(L4535,'[1]Mã Misa'!$C$2:$D$74,2,0)</f>
        <v>BBM200</v>
      </c>
      <c r="N4535" s="2">
        <v>87787</v>
      </c>
      <c r="O4535" t="s">
        <v>6928</v>
      </c>
      <c r="P4535" s="8" t="str">
        <f t="shared" si="355"/>
        <v>0048965</v>
      </c>
      <c r="Q4535" s="8" t="e">
        <f t="shared" si="353"/>
        <v>#N/A</v>
      </c>
      <c r="R4535" s="19">
        <v>44557</v>
      </c>
      <c r="S4535" s="17" t="s">
        <v>6929</v>
      </c>
      <c r="T4535" s="8" t="str">
        <f t="shared" si="356"/>
        <v>VM+ HCM 52</v>
      </c>
      <c r="U4535" t="s">
        <v>12157</v>
      </c>
      <c r="Y4535" t="str">
        <f t="shared" si="357"/>
        <v>WINCOMHOCHIMINH</v>
      </c>
    </row>
    <row r="4536" spans="1:25" x14ac:dyDescent="0.2">
      <c r="A4536" t="s">
        <v>0</v>
      </c>
      <c r="B4536" t="s">
        <v>6930</v>
      </c>
      <c r="D4536" t="s">
        <v>42</v>
      </c>
      <c r="E4536" t="s">
        <v>3</v>
      </c>
      <c r="F4536" s="12">
        <v>6</v>
      </c>
      <c r="G4536" s="2">
        <v>526722</v>
      </c>
      <c r="H4536" t="s">
        <v>4</v>
      </c>
      <c r="J4536" t="s">
        <v>43</v>
      </c>
      <c r="K4536" s="9" t="str">
        <f t="shared" si="354"/>
        <v>Bắp bò muối gói 200g</v>
      </c>
      <c r="L4536" s="8" t="str">
        <f>VLOOKUP(K4536,'[1]Mã Misa'!$B$2:$D$74,2,0)</f>
        <v>Bắp bò muối 200g</v>
      </c>
      <c r="M4536" s="8" t="str">
        <f>VLOOKUP(L4536,'[1]Mã Misa'!$C$2:$D$74,2,0)</f>
        <v>BBM200</v>
      </c>
      <c r="N4536" s="2">
        <v>87787</v>
      </c>
      <c r="O4536" t="s">
        <v>6931</v>
      </c>
      <c r="P4536" s="8" t="str">
        <f t="shared" si="355"/>
        <v>0165198</v>
      </c>
      <c r="Q4536" s="8" t="e">
        <f t="shared" si="353"/>
        <v>#N/A</v>
      </c>
      <c r="R4536" s="19">
        <v>44557</v>
      </c>
      <c r="S4536" s="17" t="s">
        <v>1039</v>
      </c>
      <c r="T4536" s="8" t="str">
        <f t="shared" si="356"/>
        <v>VM+ HNI 47</v>
      </c>
      <c r="U4536" t="s">
        <v>10813</v>
      </c>
      <c r="Y4536" t="str">
        <f t="shared" si="357"/>
        <v>WINCOMHANOI</v>
      </c>
    </row>
    <row r="4537" spans="1:25" x14ac:dyDescent="0.2">
      <c r="A4537" t="s">
        <v>0</v>
      </c>
      <c r="B4537" t="s">
        <v>6932</v>
      </c>
      <c r="D4537" t="s">
        <v>42</v>
      </c>
      <c r="E4537" t="s">
        <v>3</v>
      </c>
      <c r="F4537" s="12">
        <v>5</v>
      </c>
      <c r="G4537" s="2">
        <v>438935</v>
      </c>
      <c r="H4537" t="s">
        <v>4</v>
      </c>
      <c r="J4537" t="s">
        <v>43</v>
      </c>
      <c r="K4537" s="9" t="str">
        <f t="shared" si="354"/>
        <v>Bắp bò muối gói 200g</v>
      </c>
      <c r="L4537" s="8" t="str">
        <f>VLOOKUP(K4537,'[1]Mã Misa'!$B$2:$D$74,2,0)</f>
        <v>Bắp bò muối 200g</v>
      </c>
      <c r="M4537" s="8" t="str">
        <f>VLOOKUP(L4537,'[1]Mã Misa'!$C$2:$D$74,2,0)</f>
        <v>BBM200</v>
      </c>
      <c r="N4537" s="2">
        <v>87787</v>
      </c>
      <c r="O4537" t="s">
        <v>6933</v>
      </c>
      <c r="P4537" s="8" t="str">
        <f t="shared" si="355"/>
        <v>0165200</v>
      </c>
      <c r="Q4537" s="8" t="e">
        <f t="shared" si="353"/>
        <v>#N/A</v>
      </c>
      <c r="R4537" s="19">
        <v>44557</v>
      </c>
      <c r="S4537" s="17" t="s">
        <v>2513</v>
      </c>
      <c r="T4537" s="8" t="str">
        <f t="shared" si="356"/>
        <v>VM+ HNI Ki</v>
      </c>
      <c r="U4537" t="s">
        <v>11217</v>
      </c>
      <c r="Y4537" t="str">
        <f t="shared" si="357"/>
        <v>WINCOMHANOI</v>
      </c>
    </row>
    <row r="4538" spans="1:25" x14ac:dyDescent="0.2">
      <c r="A4538" t="s">
        <v>0</v>
      </c>
      <c r="B4538" t="s">
        <v>6934</v>
      </c>
      <c r="D4538" t="s">
        <v>42</v>
      </c>
      <c r="E4538" t="s">
        <v>3</v>
      </c>
      <c r="F4538" s="12">
        <v>6</v>
      </c>
      <c r="G4538" s="2">
        <v>526722</v>
      </c>
      <c r="H4538" t="s">
        <v>4</v>
      </c>
      <c r="J4538" t="s">
        <v>43</v>
      </c>
      <c r="K4538" s="9" t="str">
        <f t="shared" si="354"/>
        <v>Bắp bò muối gói 200g</v>
      </c>
      <c r="L4538" s="8" t="str">
        <f>VLOOKUP(K4538,'[1]Mã Misa'!$B$2:$D$74,2,0)</f>
        <v>Bắp bò muối 200g</v>
      </c>
      <c r="M4538" s="8" t="str">
        <f>VLOOKUP(L4538,'[1]Mã Misa'!$C$2:$D$74,2,0)</f>
        <v>BBM200</v>
      </c>
      <c r="N4538" s="2">
        <v>87787</v>
      </c>
      <c r="O4538" t="s">
        <v>6935</v>
      </c>
      <c r="P4538" s="8" t="str">
        <f t="shared" si="355"/>
        <v>0048967</v>
      </c>
      <c r="Q4538" s="8" t="e">
        <f t="shared" si="353"/>
        <v>#N/A</v>
      </c>
      <c r="R4538" s="19">
        <v>44557</v>
      </c>
      <c r="S4538" s="17" t="s">
        <v>5825</v>
      </c>
      <c r="T4538" s="8" t="str">
        <f t="shared" si="356"/>
        <v>VM+ HCM 50</v>
      </c>
      <c r="U4538" t="s">
        <v>11925</v>
      </c>
      <c r="Y4538" t="str">
        <f t="shared" si="357"/>
        <v>WINCOMHOCHIMINH</v>
      </c>
    </row>
    <row r="4539" spans="1:25" x14ac:dyDescent="0.2">
      <c r="A4539" t="s">
        <v>0</v>
      </c>
      <c r="B4539" t="s">
        <v>6936</v>
      </c>
      <c r="D4539" t="s">
        <v>42</v>
      </c>
      <c r="E4539" t="s">
        <v>3</v>
      </c>
      <c r="F4539" s="12">
        <v>4</v>
      </c>
      <c r="G4539" s="2">
        <v>351148</v>
      </c>
      <c r="H4539" t="s">
        <v>4</v>
      </c>
      <c r="J4539" t="s">
        <v>43</v>
      </c>
      <c r="K4539" s="9" t="str">
        <f t="shared" si="354"/>
        <v>Bắp bò muối gói 200g</v>
      </c>
      <c r="L4539" s="8" t="str">
        <f>VLOOKUP(K4539,'[1]Mã Misa'!$B$2:$D$74,2,0)</f>
        <v>Bắp bò muối 200g</v>
      </c>
      <c r="M4539" s="8" t="str">
        <f>VLOOKUP(L4539,'[1]Mã Misa'!$C$2:$D$74,2,0)</f>
        <v>BBM200</v>
      </c>
      <c r="N4539" s="2">
        <v>87787</v>
      </c>
      <c r="O4539" t="s">
        <v>6937</v>
      </c>
      <c r="P4539" s="8" t="str">
        <f t="shared" si="355"/>
        <v>0012457</v>
      </c>
      <c r="Q4539" s="8" t="e">
        <f t="shared" si="353"/>
        <v>#N/A</v>
      </c>
      <c r="R4539" s="19">
        <v>44557</v>
      </c>
      <c r="S4539" s="17" t="s">
        <v>198</v>
      </c>
      <c r="T4539" s="8" t="str">
        <f t="shared" si="356"/>
        <v>VM+ HPG 17</v>
      </c>
      <c r="U4539" t="s">
        <v>10558</v>
      </c>
      <c r="Y4539" t="str">
        <f t="shared" si="357"/>
        <v>WINCOMHAIPHONG</v>
      </c>
    </row>
    <row r="4540" spans="1:25" x14ac:dyDescent="0.2">
      <c r="A4540" t="s">
        <v>0</v>
      </c>
      <c r="B4540" t="s">
        <v>6938</v>
      </c>
      <c r="D4540" t="s">
        <v>42</v>
      </c>
      <c r="E4540" t="s">
        <v>3</v>
      </c>
      <c r="F4540" s="12">
        <v>14</v>
      </c>
      <c r="G4540" s="2">
        <v>1229018</v>
      </c>
      <c r="H4540" t="s">
        <v>4</v>
      </c>
      <c r="J4540" t="s">
        <v>43</v>
      </c>
      <c r="K4540" s="9" t="str">
        <f t="shared" si="354"/>
        <v>Bắp bò muối gói 200g</v>
      </c>
      <c r="L4540" s="8" t="str">
        <f>VLOOKUP(K4540,'[1]Mã Misa'!$B$2:$D$74,2,0)</f>
        <v>Bắp bò muối 200g</v>
      </c>
      <c r="M4540" s="8" t="str">
        <f>VLOOKUP(L4540,'[1]Mã Misa'!$C$2:$D$74,2,0)</f>
        <v>BBM200</v>
      </c>
      <c r="N4540" s="2">
        <v>87787</v>
      </c>
      <c r="O4540" t="s">
        <v>6939</v>
      </c>
      <c r="P4540" s="8" t="str">
        <f t="shared" si="355"/>
        <v>0048970</v>
      </c>
      <c r="Q4540" s="8" t="e">
        <f t="shared" si="353"/>
        <v>#N/A</v>
      </c>
      <c r="R4540" s="19">
        <v>44557</v>
      </c>
      <c r="S4540" s="17" t="s">
        <v>6940</v>
      </c>
      <c r="T4540" s="8" t="str">
        <f t="shared" si="356"/>
        <v>VM+ HCM 03</v>
      </c>
      <c r="U4540" t="s">
        <v>12158</v>
      </c>
      <c r="Y4540" t="str">
        <f t="shared" si="357"/>
        <v>WINCOMHOCHIMINH</v>
      </c>
    </row>
    <row r="4541" spans="1:25" x14ac:dyDescent="0.2">
      <c r="A4541" t="s">
        <v>0</v>
      </c>
      <c r="B4541" t="s">
        <v>6941</v>
      </c>
      <c r="D4541" t="s">
        <v>30</v>
      </c>
      <c r="E4541" t="s">
        <v>3</v>
      </c>
      <c r="F4541" s="12">
        <v>1</v>
      </c>
      <c r="G4541" s="2">
        <v>111058</v>
      </c>
      <c r="H4541" t="s">
        <v>4</v>
      </c>
      <c r="J4541" t="s">
        <v>31</v>
      </c>
      <c r="K4541" s="9" t="str">
        <f t="shared" si="354"/>
        <v>Gà muối gói 500g</v>
      </c>
      <c r="L4541" s="8" t="str">
        <f>VLOOKUP(K4541,'[1]Mã Misa'!$B$2:$D$74,2,0)</f>
        <v>Gà muối 500g</v>
      </c>
      <c r="M4541" s="8" t="str">
        <f>VLOOKUP(L4541,'[1]Mã Misa'!$C$2:$D$74,2,0)</f>
        <v>GM500</v>
      </c>
      <c r="N4541" s="2">
        <v>111058</v>
      </c>
      <c r="O4541" t="s">
        <v>6942</v>
      </c>
      <c r="P4541" s="8" t="str">
        <f t="shared" si="355"/>
        <v>0001754</v>
      </c>
      <c r="Q4541" s="8" t="e">
        <f t="shared" si="353"/>
        <v>#N/A</v>
      </c>
      <c r="R4541" s="19">
        <v>44557</v>
      </c>
      <c r="S4541" s="17" t="s">
        <v>1854</v>
      </c>
      <c r="T4541" s="8" t="str">
        <f t="shared" si="356"/>
        <v>VM+ TBH Lô</v>
      </c>
      <c r="U4541" t="s">
        <v>11041</v>
      </c>
      <c r="Y4541" t="str">
        <f t="shared" si="357"/>
        <v>WINCOMTHAIBINH</v>
      </c>
    </row>
    <row r="4542" spans="1:25" x14ac:dyDescent="0.2">
      <c r="A4542" t="s">
        <v>0</v>
      </c>
      <c r="B4542" t="s">
        <v>6943</v>
      </c>
      <c r="D4542" t="s">
        <v>42</v>
      </c>
      <c r="E4542" t="s">
        <v>3</v>
      </c>
      <c r="F4542" s="12">
        <v>3</v>
      </c>
      <c r="G4542" s="2">
        <v>263361</v>
      </c>
      <c r="H4542" t="s">
        <v>4</v>
      </c>
      <c r="J4542" t="s">
        <v>43</v>
      </c>
      <c r="K4542" s="9" t="str">
        <f t="shared" si="354"/>
        <v>Bắp bò muối gói 200g</v>
      </c>
      <c r="L4542" s="8" t="str">
        <f>VLOOKUP(K4542,'[1]Mã Misa'!$B$2:$D$74,2,0)</f>
        <v>Bắp bò muối 200g</v>
      </c>
      <c r="M4542" s="8" t="str">
        <f>VLOOKUP(L4542,'[1]Mã Misa'!$C$2:$D$74,2,0)</f>
        <v>BBM200</v>
      </c>
      <c r="N4542" s="2">
        <v>87787</v>
      </c>
      <c r="O4542" t="s">
        <v>6944</v>
      </c>
      <c r="P4542" s="8" t="str">
        <f t="shared" si="355"/>
        <v>0000711</v>
      </c>
      <c r="Q4542" s="8" t="e">
        <f t="shared" si="353"/>
        <v>#N/A</v>
      </c>
      <c r="R4542" s="19">
        <v>44557</v>
      </c>
      <c r="S4542" s="17" t="s">
        <v>6945</v>
      </c>
      <c r="T4542" s="8" t="str">
        <f t="shared" si="356"/>
        <v>VM+ VPC 50</v>
      </c>
      <c r="U4542" t="s">
        <v>12159</v>
      </c>
      <c r="Y4542" t="str">
        <f t="shared" si="357"/>
        <v>WINCOMVINHPHUC</v>
      </c>
    </row>
    <row r="4543" spans="1:25" x14ac:dyDescent="0.2">
      <c r="A4543" t="s">
        <v>0</v>
      </c>
      <c r="B4543" t="s">
        <v>6946</v>
      </c>
      <c r="D4543" t="s">
        <v>11</v>
      </c>
      <c r="E4543" t="s">
        <v>3</v>
      </c>
      <c r="F4543" s="12">
        <v>3</v>
      </c>
      <c r="G4543" s="2">
        <v>150546</v>
      </c>
      <c r="H4543" t="s">
        <v>4</v>
      </c>
      <c r="J4543" t="s">
        <v>12</v>
      </c>
      <c r="K4543" s="9" t="str">
        <f t="shared" si="354"/>
        <v>Giò tai lưỡi xào gói 250g</v>
      </c>
      <c r="L4543" s="8" t="str">
        <f>VLOOKUP(K4543,'[1]Mã Misa'!$B$2:$D$74,2,0)</f>
        <v>Giò Tai Lưỡi Xào 250g</v>
      </c>
      <c r="M4543" s="8" t="str">
        <f>VLOOKUP(L4543,'[1]Mã Misa'!$C$2:$D$74,2,0)</f>
        <v>GTLX250G</v>
      </c>
      <c r="N4543" s="2">
        <v>50182</v>
      </c>
      <c r="O4543" t="s">
        <v>6947</v>
      </c>
      <c r="P4543" s="8" t="str">
        <f t="shared" si="355"/>
        <v>0165224</v>
      </c>
      <c r="Q4543" s="8" t="e">
        <f t="shared" si="353"/>
        <v>#N/A</v>
      </c>
      <c r="R4543" s="19">
        <v>44557</v>
      </c>
      <c r="S4543" s="17" t="s">
        <v>6948</v>
      </c>
      <c r="T4543" s="8" t="str">
        <f t="shared" si="356"/>
        <v>VM+ HNI 26</v>
      </c>
      <c r="U4543" t="s">
        <v>12160</v>
      </c>
      <c r="Y4543" t="str">
        <f t="shared" si="357"/>
        <v>WINCOMHANOI</v>
      </c>
    </row>
    <row r="4544" spans="1:25" x14ac:dyDescent="0.2">
      <c r="A4544" t="s">
        <v>0</v>
      </c>
      <c r="B4544" t="s">
        <v>6949</v>
      </c>
      <c r="D4544" t="s">
        <v>21</v>
      </c>
      <c r="E4544" t="s">
        <v>3</v>
      </c>
      <c r="F4544" s="12">
        <v>2</v>
      </c>
      <c r="G4544" s="2">
        <v>148500</v>
      </c>
      <c r="H4544" t="s">
        <v>4</v>
      </c>
      <c r="J4544" t="s">
        <v>22</v>
      </c>
      <c r="K4544" s="9" t="str">
        <f t="shared" si="354"/>
        <v>_Chả cốm 300g</v>
      </c>
      <c r="L4544" s="8" t="str">
        <f>VLOOKUP(K4544,'[1]Mã Misa'!$B$2:$D$74,2,0)</f>
        <v>Chả cốm 300g</v>
      </c>
      <c r="M4544" s="8" t="str">
        <f>VLOOKUP(L4544,'[1]Mã Misa'!$C$2:$D$74,2,0)</f>
        <v>CC300</v>
      </c>
      <c r="N4544" s="2">
        <v>74250</v>
      </c>
      <c r="O4544" t="s">
        <v>6950</v>
      </c>
      <c r="P4544" s="8" t="str">
        <f t="shared" si="355"/>
        <v>0165226</v>
      </c>
      <c r="Q4544" s="8" t="e">
        <f t="shared" si="353"/>
        <v>#N/A</v>
      </c>
      <c r="R4544" s="19">
        <v>44557</v>
      </c>
      <c r="S4544" s="17" t="s">
        <v>2786</v>
      </c>
      <c r="T4544" s="8" t="str">
        <f t="shared" si="356"/>
        <v>VM+ HNI 70</v>
      </c>
      <c r="U4544" t="s">
        <v>11286</v>
      </c>
      <c r="Y4544" t="str">
        <f t="shared" si="357"/>
        <v>WINCOMHANOI</v>
      </c>
    </row>
    <row r="4545" spans="1:25" x14ac:dyDescent="0.2">
      <c r="A4545" t="s">
        <v>0</v>
      </c>
      <c r="B4545" t="s">
        <v>6951</v>
      </c>
      <c r="D4545" t="s">
        <v>42</v>
      </c>
      <c r="E4545" t="s">
        <v>3</v>
      </c>
      <c r="F4545" s="12">
        <v>5</v>
      </c>
      <c r="G4545" s="2">
        <v>438935</v>
      </c>
      <c r="H4545" t="s">
        <v>4</v>
      </c>
      <c r="J4545" t="s">
        <v>43</v>
      </c>
      <c r="K4545" s="9" t="str">
        <f t="shared" si="354"/>
        <v>Bắp bò muối gói 200g</v>
      </c>
      <c r="L4545" s="8" t="str">
        <f>VLOOKUP(K4545,'[1]Mã Misa'!$B$2:$D$74,2,0)</f>
        <v>Bắp bò muối 200g</v>
      </c>
      <c r="M4545" s="8" t="str">
        <f>VLOOKUP(L4545,'[1]Mã Misa'!$C$2:$D$74,2,0)</f>
        <v>BBM200</v>
      </c>
      <c r="N4545" s="2">
        <v>87787</v>
      </c>
      <c r="O4545" t="s">
        <v>6952</v>
      </c>
      <c r="P4545" s="8" t="str">
        <f t="shared" si="355"/>
        <v>0012458</v>
      </c>
      <c r="Q4545" s="8" t="e">
        <f t="shared" si="353"/>
        <v>#N/A</v>
      </c>
      <c r="R4545" s="19">
        <v>44557</v>
      </c>
      <c r="S4545" s="17" t="s">
        <v>6953</v>
      </c>
      <c r="T4545" s="8" t="str">
        <f t="shared" si="356"/>
        <v>VM+ HPG Đạ</v>
      </c>
      <c r="U4545" t="s">
        <v>12161</v>
      </c>
      <c r="Y4545" t="str">
        <f t="shared" si="357"/>
        <v>WINCOMHAIPHONG</v>
      </c>
    </row>
    <row r="4546" spans="1:25" x14ac:dyDescent="0.2">
      <c r="A4546" t="s">
        <v>0</v>
      </c>
      <c r="B4546" t="s">
        <v>6954</v>
      </c>
      <c r="D4546" t="s">
        <v>40</v>
      </c>
      <c r="E4546" t="s">
        <v>3</v>
      </c>
      <c r="F4546" s="12">
        <v>1</v>
      </c>
      <c r="G4546" s="2">
        <v>59400</v>
      </c>
      <c r="H4546" t="s">
        <v>4</v>
      </c>
      <c r="J4546" t="s">
        <v>41</v>
      </c>
      <c r="K4546" s="9" t="str">
        <f t="shared" si="354"/>
        <v>_Giò lụa 250g</v>
      </c>
      <c r="L4546" s="8" t="str">
        <f>VLOOKUP(K4546,'[1]Mã Misa'!$B$2:$D$74,2,0)</f>
        <v>Giò lụa 250g</v>
      </c>
      <c r="M4546" s="8" t="str">
        <f>VLOOKUP(L4546,'[1]Mã Misa'!$C$2:$D$74,2,0)</f>
        <v>GL250</v>
      </c>
      <c r="N4546" s="2">
        <v>59400</v>
      </c>
      <c r="O4546" t="s">
        <v>6955</v>
      </c>
      <c r="P4546" s="8" t="str">
        <f t="shared" si="355"/>
        <v>0048974</v>
      </c>
      <c r="Q4546" s="8" t="e">
        <f t="shared" si="353"/>
        <v>#N/A</v>
      </c>
      <c r="R4546" s="19">
        <v>44557</v>
      </c>
      <c r="S4546" s="17" t="s">
        <v>6956</v>
      </c>
      <c r="T4546" s="8" t="str">
        <f t="shared" si="356"/>
        <v>VM+ HCM 56</v>
      </c>
      <c r="U4546" t="s">
        <v>12162</v>
      </c>
      <c r="Y4546" t="str">
        <f t="shared" si="357"/>
        <v>WINCOMHOCHIMINH</v>
      </c>
    </row>
    <row r="4547" spans="1:25" x14ac:dyDescent="0.2">
      <c r="A4547" t="s">
        <v>0</v>
      </c>
      <c r="B4547" t="s">
        <v>6954</v>
      </c>
      <c r="D4547" t="s">
        <v>47</v>
      </c>
      <c r="E4547" t="s">
        <v>3</v>
      </c>
      <c r="F4547" s="12">
        <v>2</v>
      </c>
      <c r="G4547" s="2">
        <v>111190</v>
      </c>
      <c r="H4547" t="s">
        <v>4</v>
      </c>
      <c r="J4547" t="s">
        <v>48</v>
      </c>
      <c r="K4547" s="9" t="str">
        <f t="shared" si="354"/>
        <v>Tai heo muối gói 200g</v>
      </c>
      <c r="L4547" s="8" t="str">
        <f>VLOOKUP(K4547,'[1]Mã Misa'!$B$2:$D$74,2,0)</f>
        <v>Tai heo muối 200g</v>
      </c>
      <c r="M4547" s="8" t="str">
        <f>VLOOKUP(L4547,'[1]Mã Misa'!$C$2:$D$74,2,0)</f>
        <v>TH200</v>
      </c>
      <c r="N4547" s="2">
        <v>55595</v>
      </c>
      <c r="O4547" t="s">
        <v>6955</v>
      </c>
      <c r="P4547" s="8" t="str">
        <f t="shared" si="355"/>
        <v>0048974</v>
      </c>
      <c r="Q4547" s="8" t="e">
        <f t="shared" ref="Q4547:Q4610" si="358">IF(VLOOKUP(P4547,$AD$1:$AF$32,1,0)&lt;&gt;0,(P4547&amp;"A"),0)</f>
        <v>#N/A</v>
      </c>
      <c r="R4547" s="19">
        <v>44557</v>
      </c>
      <c r="S4547" s="17" t="s">
        <v>6956</v>
      </c>
      <c r="T4547" s="8" t="str">
        <f t="shared" si="356"/>
        <v>VM+ HCM 56</v>
      </c>
      <c r="U4547" t="s">
        <v>12162</v>
      </c>
      <c r="Y4547" t="str">
        <f t="shared" si="357"/>
        <v>WINCOMHOCHIMINH</v>
      </c>
    </row>
    <row r="4548" spans="1:25" x14ac:dyDescent="0.2">
      <c r="A4548" t="s">
        <v>0</v>
      </c>
      <c r="B4548" t="s">
        <v>6954</v>
      </c>
      <c r="D4548" t="s">
        <v>42</v>
      </c>
      <c r="E4548" t="s">
        <v>3</v>
      </c>
      <c r="F4548" s="12">
        <v>1</v>
      </c>
      <c r="G4548" s="2">
        <v>87787</v>
      </c>
      <c r="H4548" t="s">
        <v>4</v>
      </c>
      <c r="J4548" t="s">
        <v>43</v>
      </c>
      <c r="K4548" s="9" t="str">
        <f t="shared" ref="K4548:K4611" si="359">MID(J4548,10,26)</f>
        <v>Bắp bò muối gói 200g</v>
      </c>
      <c r="L4548" s="8" t="str">
        <f>VLOOKUP(K4548,'[1]Mã Misa'!$B$2:$D$74,2,0)</f>
        <v>Bắp bò muối 200g</v>
      </c>
      <c r="M4548" s="8" t="str">
        <f>VLOOKUP(L4548,'[1]Mã Misa'!$C$2:$D$74,2,0)</f>
        <v>BBM200</v>
      </c>
      <c r="N4548" s="2">
        <v>87787</v>
      </c>
      <c r="O4548" t="s">
        <v>6955</v>
      </c>
      <c r="P4548" s="8" t="str">
        <f t="shared" ref="P4548:P4611" si="360">RIGHT(O4548,7)</f>
        <v>0048974</v>
      </c>
      <c r="Q4548" s="8" t="e">
        <f t="shared" si="358"/>
        <v>#N/A</v>
      </c>
      <c r="R4548" s="19">
        <v>44557</v>
      </c>
      <c r="S4548" s="17" t="s">
        <v>6956</v>
      </c>
      <c r="T4548" s="8" t="str">
        <f t="shared" ref="T4548:T4611" si="361">LEFT(U4548,10)</f>
        <v>VM+ HCM 56</v>
      </c>
      <c r="U4548" t="s">
        <v>12162</v>
      </c>
      <c r="Y4548" t="str">
        <f t="shared" ref="Y4548:Y4611" si="362">IF(ISNUMBER(SEARCH($V$3,T4548)),"WINCOMHANOI",IF(ISNUMBER(SEARCH($V$4,T4548)),"WINCOMHOCHIMINH",IF(ISNUMBER(SEARCH($V$5,T4548)),"WINCOMDANANG",IF(ISNUMBER(SEARCH($V$6,T4548)),"WINCOMHAIDUONG",IF(ISNUMBER(SEARCH($V$7,T4548)),"WINCOMQUANGNINH",IF(ISNUMBER(SEARCH($V$8,T4548)),"WINCOMHAIPHONG",IF(ISNUMBER(SEARCH($V$9,T4548)),"WINCOMBACGIANG",IF(ISNUMBER(SEARCH($V$10,T4548)),"WINCOMBACNINH",IF(ISNUMBER(SEARCH($V$11,T4548)),"WINCOMPHUTHO",IF(ISNUMBER(SEARCH($V$12,T4548)),"WINCOMHATINH",IF(ISNUMBER(SEARCH($V$13,T4548)),"WINCOMTHAINGUYEN",IF(ISNUMBER(SEARCH($V$14,T4548)),"WINCOMKHANHHOA",IF(ISNUMBER(SEARCH($V$15,T4548)),"WINCOMHUNGYEN",IF(ISNUMBER(SEARCH($V$16,T4548)),"WINCOMNGHEAN",IF(ISNUMBER(SEARCH($V$17,T4548)),"WINCOMLAOCAI",IF(ISNUMBER(SEARCH($V$18,T4548)),"WINCOMVUNGTAU",IF(ISNUMBER(SEARCH($V$19,T4548)),"WINCOMBINHDUONG",IF(ISNUMBER(SEARCH($V$20,T4548)),"WINCOMKIENGIANG",IF(ISNUMBER(SEARCH($V$21,T4548)),"WINCOMHANAM",IF(ISNUMBER(SEARCH($V$22,T4548)),"WINCOMNAMDINH",IF(ISNUMBER(SEARCH($V$23,T4548)),"WINCOMLANGSON",IF(ISNUMBER(SEARCH($V$24,T4548)),"WINCOMTHANHHOA",IF(ISNUMBER(SEARCH($V$25,T4548)),"WINCOMYENBAI",IF(ISNUMBER(SEARCH($V$26,T4548)),"WINCOMTUYENQUANG",IF(ISNUMBER(SEARCH($V$27,T4548)),"WINCOMHUE",IF(ISNUMBER(SEARCH($V$28,T4548)),"WINCOMQUANGNAM",IF(ISNUMBER(SEARCH($V$29,T4548)),"WINCOMVINHPHUC",IF(ISNUMBER(SEARCH($V$30,T4548)),"WINCOMHAGIANG",IF(ISNUMBER(SEARCH($V$31,T4548)),"WINCOMNINHBINH",IF(ISNUMBER(SEARCH($V$32,T4548)),"WINCOMTRAVINH",IF(ISNUMBER(SEARCH($V$33,T4548)),"WINCOMCANTHO",IF(ISNUMBER(SEARCH($V$34,T4548)),"WINCOMBENTRE",IF(ISNUMBER(SEARCH($V$35,T4548)),"WINCOMCAMAU",IF(ISNUMBER(SEARCH($V$36,T4548)),"WINCOMANGIANG",IF(ISNUMBER(SEARCH($V$37,T4548)),"WINCOMNINHTHUAN",IF(ISNUMBER(SEARCH($V$38,T4548)),"WINCOMTHAIBINH",IF(ISNUMBER(SEARCH($V$39,T4548)),"WINCOMGIALAI",IF(ISNUMBER(SEARCH($V$40,T4548)),"WINCOMHOABINH",IF(ISNUMBER(SEARCH($V$41,T4548)),"WINCOMQUANGNGAI",IF(ISNUMBER(SEARCH($V$42,T4548)),"WINCOMBINHTHUAN",IF(ISNUMBER(SEARCH($V$43,T4548)),"WINCOMDAKLAK",IF(ISNUMBER(SEARCH($V$44,T4548)),"WINCOMSOCTRANG",IF(ISNUMBER(SEARCH($V$45,T4548)),"WINCOMSONLA",IF(ISNUMBER(SEARCH($V$46,T4548)),"WINCOMKONTUM",IF(ISNUMBER(SEARCH($V$47,T4548)),"WINCOMPHUYEN",IF(ISNUMBER(SEARCH($V$48,T4548)),"WINCOMQUANGTRI",IF(ISNUMBER(SEARCH($V$49,T4548)),"WINCOMBINHDINH",IF(ISNUMBER(SEARCH($V$50,T4548)),"WINCOMCAOBANG",IF(ISNUMBER(SEARCH($V$51,T4548)),"WINCOMQUANGBINH",IF(ISNUMBER(SEARCH($V$52,T4548)),"WINCOMLAMDONG",IF(ISNUMBER(SEARCH($V$53,T4548)),"WINCOMVINHLONG",IF(ISNUMBER(SEARCH($V$54,T4548)),"WINCOMDONGTHAP",IF(ISNUMBER(SEARCH($V$55,T4548)),"WINCOMTIENGIANG",IF(ISNUMBER(SEARCH($V$56,T4548)),"WINCOMQUANGNINH",0))))))))))))))))))))))))))))))))))))))))))))))))))))))</f>
        <v>WINCOMHOCHIMINH</v>
      </c>
    </row>
    <row r="4549" spans="1:25" x14ac:dyDescent="0.2">
      <c r="A4549" t="s">
        <v>0</v>
      </c>
      <c r="B4549" t="s">
        <v>6954</v>
      </c>
      <c r="D4549" t="s">
        <v>121</v>
      </c>
      <c r="E4549" t="s">
        <v>3</v>
      </c>
      <c r="F4549" s="12">
        <v>1</v>
      </c>
      <c r="G4549" s="2">
        <v>73431</v>
      </c>
      <c r="H4549" t="s">
        <v>4</v>
      </c>
      <c r="J4549" t="s">
        <v>122</v>
      </c>
      <c r="K4549" s="9" t="str">
        <f t="shared" si="359"/>
        <v>Chân giò heo muối gói 300g</v>
      </c>
      <c r="L4549" s="8" t="str">
        <f>VLOOKUP(K4549,'[1]Mã Misa'!$B$2:$D$74,2,0)</f>
        <v>Chân giò heo muối 300g</v>
      </c>
      <c r="M4549" s="8" t="str">
        <f>VLOOKUP(L4549,'[1]Mã Misa'!$C$2:$D$74,2,0)</f>
        <v>CGM300</v>
      </c>
      <c r="N4549" s="2">
        <v>73431</v>
      </c>
      <c r="O4549" t="s">
        <v>6955</v>
      </c>
      <c r="P4549" s="8" t="str">
        <f t="shared" si="360"/>
        <v>0048974</v>
      </c>
      <c r="Q4549" s="8" t="e">
        <f t="shared" si="358"/>
        <v>#N/A</v>
      </c>
      <c r="R4549" s="19">
        <v>44557</v>
      </c>
      <c r="S4549" s="17" t="s">
        <v>6956</v>
      </c>
      <c r="T4549" s="8" t="str">
        <f t="shared" si="361"/>
        <v>VM+ HCM 56</v>
      </c>
      <c r="U4549" t="s">
        <v>12162</v>
      </c>
      <c r="Y4549" t="str">
        <f t="shared" si="362"/>
        <v>WINCOMHOCHIMINH</v>
      </c>
    </row>
    <row r="4550" spans="1:25" x14ac:dyDescent="0.2">
      <c r="A4550" t="s">
        <v>0</v>
      </c>
      <c r="B4550" t="s">
        <v>6957</v>
      </c>
      <c r="D4550" t="s">
        <v>42</v>
      </c>
      <c r="E4550" t="s">
        <v>3</v>
      </c>
      <c r="F4550" s="12">
        <v>7</v>
      </c>
      <c r="G4550" s="2">
        <v>614509</v>
      </c>
      <c r="H4550" t="s">
        <v>4</v>
      </c>
      <c r="J4550" t="s">
        <v>43</v>
      </c>
      <c r="K4550" s="9" t="str">
        <f t="shared" si="359"/>
        <v>Bắp bò muối gói 200g</v>
      </c>
      <c r="L4550" s="8" t="str">
        <f>VLOOKUP(K4550,'[1]Mã Misa'!$B$2:$D$74,2,0)</f>
        <v>Bắp bò muối 200g</v>
      </c>
      <c r="M4550" s="8" t="str">
        <f>VLOOKUP(L4550,'[1]Mã Misa'!$C$2:$D$74,2,0)</f>
        <v>BBM200</v>
      </c>
      <c r="N4550" s="2">
        <v>87787</v>
      </c>
      <c r="O4550" t="s">
        <v>6958</v>
      </c>
      <c r="P4550" s="8" t="str">
        <f t="shared" si="360"/>
        <v>0048975</v>
      </c>
      <c r="Q4550" s="8" t="e">
        <f t="shared" si="358"/>
        <v>#N/A</v>
      </c>
      <c r="R4550" s="19">
        <v>44557</v>
      </c>
      <c r="S4550" s="17" t="s">
        <v>6959</v>
      </c>
      <c r="T4550" s="8" t="str">
        <f t="shared" si="361"/>
        <v>VM+ HCM 10</v>
      </c>
      <c r="U4550" t="s">
        <v>12163</v>
      </c>
      <c r="Y4550" t="str">
        <f t="shared" si="362"/>
        <v>WINCOMHOCHIMINH</v>
      </c>
    </row>
    <row r="4551" spans="1:25" x14ac:dyDescent="0.2">
      <c r="A4551" t="s">
        <v>0</v>
      </c>
      <c r="B4551" t="s">
        <v>6960</v>
      </c>
      <c r="D4551" t="s">
        <v>42</v>
      </c>
      <c r="E4551" t="s">
        <v>3</v>
      </c>
      <c r="F4551" s="12">
        <v>5</v>
      </c>
      <c r="G4551" s="2">
        <v>438935</v>
      </c>
      <c r="H4551" t="s">
        <v>4</v>
      </c>
      <c r="J4551" t="s">
        <v>43</v>
      </c>
      <c r="K4551" s="9" t="str">
        <f t="shared" si="359"/>
        <v>Bắp bò muối gói 200g</v>
      </c>
      <c r="L4551" s="8" t="str">
        <f>VLOOKUP(K4551,'[1]Mã Misa'!$B$2:$D$74,2,0)</f>
        <v>Bắp bò muối 200g</v>
      </c>
      <c r="M4551" s="8" t="str">
        <f>VLOOKUP(L4551,'[1]Mã Misa'!$C$2:$D$74,2,0)</f>
        <v>BBM200</v>
      </c>
      <c r="N4551" s="2">
        <v>87787</v>
      </c>
      <c r="O4551" t="s">
        <v>6961</v>
      </c>
      <c r="P4551" s="8" t="str">
        <f t="shared" si="360"/>
        <v>0165231</v>
      </c>
      <c r="Q4551" s="8" t="e">
        <f t="shared" si="358"/>
        <v>#N/A</v>
      </c>
      <c r="R4551" s="19">
        <v>44557</v>
      </c>
      <c r="S4551" s="17" t="s">
        <v>2653</v>
      </c>
      <c r="T4551" s="8" t="str">
        <f t="shared" si="361"/>
        <v>VM+ HNI CT</v>
      </c>
      <c r="U4551" t="s">
        <v>11253</v>
      </c>
      <c r="Y4551" t="str">
        <f t="shared" si="362"/>
        <v>WINCOMHANOI</v>
      </c>
    </row>
    <row r="4552" spans="1:25" x14ac:dyDescent="0.2">
      <c r="A4552" t="s">
        <v>0</v>
      </c>
      <c r="B4552" t="s">
        <v>6962</v>
      </c>
      <c r="D4552" t="s">
        <v>47</v>
      </c>
      <c r="E4552" t="s">
        <v>3</v>
      </c>
      <c r="F4552" s="12">
        <v>1</v>
      </c>
      <c r="G4552" s="2">
        <v>55595</v>
      </c>
      <c r="H4552" t="s">
        <v>4</v>
      </c>
      <c r="J4552" t="s">
        <v>48</v>
      </c>
      <c r="K4552" s="9" t="str">
        <f t="shared" si="359"/>
        <v>Tai heo muối gói 200g</v>
      </c>
      <c r="L4552" s="8" t="str">
        <f>VLOOKUP(K4552,'[1]Mã Misa'!$B$2:$D$74,2,0)</f>
        <v>Tai heo muối 200g</v>
      </c>
      <c r="M4552" s="8" t="str">
        <f>VLOOKUP(L4552,'[1]Mã Misa'!$C$2:$D$74,2,0)</f>
        <v>TH200</v>
      </c>
      <c r="N4552" s="2">
        <v>55595</v>
      </c>
      <c r="O4552" t="s">
        <v>6963</v>
      </c>
      <c r="P4552" s="8" t="str">
        <f t="shared" si="360"/>
        <v>0000039</v>
      </c>
      <c r="Q4552" s="8" t="e">
        <f t="shared" si="358"/>
        <v>#N/A</v>
      </c>
      <c r="R4552" s="19">
        <v>44557</v>
      </c>
      <c r="S4552" s="17" t="s">
        <v>905</v>
      </c>
      <c r="T4552" s="8" t="str">
        <f t="shared" si="361"/>
        <v>VM+ CBG 56</v>
      </c>
      <c r="U4552" t="s">
        <v>10775</v>
      </c>
      <c r="Y4552" t="str">
        <f t="shared" si="362"/>
        <v>WINCOMCAOBANG</v>
      </c>
    </row>
    <row r="4553" spans="1:25" x14ac:dyDescent="0.2">
      <c r="A4553" t="s">
        <v>0</v>
      </c>
      <c r="B4553" t="s">
        <v>6962</v>
      </c>
      <c r="D4553" t="s">
        <v>11</v>
      </c>
      <c r="E4553" t="s">
        <v>3</v>
      </c>
      <c r="F4553" s="12">
        <v>2</v>
      </c>
      <c r="G4553" s="2">
        <v>100364</v>
      </c>
      <c r="H4553" t="s">
        <v>4</v>
      </c>
      <c r="J4553" t="s">
        <v>12</v>
      </c>
      <c r="K4553" s="9" t="str">
        <f t="shared" si="359"/>
        <v>Giò tai lưỡi xào gói 250g</v>
      </c>
      <c r="L4553" s="8" t="str">
        <f>VLOOKUP(K4553,'[1]Mã Misa'!$B$2:$D$74,2,0)</f>
        <v>Giò Tai Lưỡi Xào 250g</v>
      </c>
      <c r="M4553" s="8" t="str">
        <f>VLOOKUP(L4553,'[1]Mã Misa'!$C$2:$D$74,2,0)</f>
        <v>GTLX250G</v>
      </c>
      <c r="N4553" s="2">
        <v>50182</v>
      </c>
      <c r="O4553" t="s">
        <v>6963</v>
      </c>
      <c r="P4553" s="8" t="str">
        <f t="shared" si="360"/>
        <v>0000039</v>
      </c>
      <c r="Q4553" s="8" t="e">
        <f t="shared" si="358"/>
        <v>#N/A</v>
      </c>
      <c r="R4553" s="19">
        <v>44557</v>
      </c>
      <c r="S4553" s="17" t="s">
        <v>905</v>
      </c>
      <c r="T4553" s="8" t="str">
        <f t="shared" si="361"/>
        <v>VM+ CBG 56</v>
      </c>
      <c r="U4553" t="s">
        <v>10775</v>
      </c>
      <c r="Y4553" t="str">
        <f t="shared" si="362"/>
        <v>WINCOMCAOBANG</v>
      </c>
    </row>
    <row r="4554" spans="1:25" x14ac:dyDescent="0.2">
      <c r="A4554" t="s">
        <v>0</v>
      </c>
      <c r="B4554" t="s">
        <v>6964</v>
      </c>
      <c r="D4554" t="s">
        <v>42</v>
      </c>
      <c r="E4554" t="s">
        <v>3</v>
      </c>
      <c r="F4554" s="12">
        <v>6</v>
      </c>
      <c r="G4554" s="2">
        <v>526722</v>
      </c>
      <c r="H4554" t="s">
        <v>4</v>
      </c>
      <c r="J4554" t="s">
        <v>43</v>
      </c>
      <c r="K4554" s="9" t="str">
        <f t="shared" si="359"/>
        <v>Bắp bò muối gói 200g</v>
      </c>
      <c r="L4554" s="8" t="str">
        <f>VLOOKUP(K4554,'[1]Mã Misa'!$B$2:$D$74,2,0)</f>
        <v>Bắp bò muối 200g</v>
      </c>
      <c r="M4554" s="8" t="str">
        <f>VLOOKUP(L4554,'[1]Mã Misa'!$C$2:$D$74,2,0)</f>
        <v>BBM200</v>
      </c>
      <c r="N4554" s="2">
        <v>87787</v>
      </c>
      <c r="O4554" t="s">
        <v>6965</v>
      </c>
      <c r="P4554" s="8" t="str">
        <f t="shared" si="360"/>
        <v>0165232</v>
      </c>
      <c r="Q4554" s="8" t="e">
        <f t="shared" si="358"/>
        <v>#N/A</v>
      </c>
      <c r="R4554" s="19">
        <v>44557</v>
      </c>
      <c r="S4554" s="17" t="s">
        <v>6966</v>
      </c>
      <c r="T4554" s="8" t="str">
        <f t="shared" si="361"/>
        <v>VM+ HNI 21</v>
      </c>
      <c r="U4554" t="s">
        <v>12164</v>
      </c>
      <c r="Y4554" t="str">
        <f t="shared" si="362"/>
        <v>WINCOMHANOI</v>
      </c>
    </row>
    <row r="4555" spans="1:25" x14ac:dyDescent="0.2">
      <c r="A4555" t="s">
        <v>0</v>
      </c>
      <c r="B4555" t="s">
        <v>6967</v>
      </c>
      <c r="D4555" t="s">
        <v>42</v>
      </c>
      <c r="E4555" t="s">
        <v>3</v>
      </c>
      <c r="F4555" s="12">
        <v>8</v>
      </c>
      <c r="G4555" s="2">
        <v>702296</v>
      </c>
      <c r="H4555" t="s">
        <v>4</v>
      </c>
      <c r="J4555" t="s">
        <v>43</v>
      </c>
      <c r="K4555" s="9" t="str">
        <f t="shared" si="359"/>
        <v>Bắp bò muối gói 200g</v>
      </c>
      <c r="L4555" s="8" t="str">
        <f>VLOOKUP(K4555,'[1]Mã Misa'!$B$2:$D$74,2,0)</f>
        <v>Bắp bò muối 200g</v>
      </c>
      <c r="M4555" s="8" t="str">
        <f>VLOOKUP(L4555,'[1]Mã Misa'!$C$2:$D$74,2,0)</f>
        <v>BBM200</v>
      </c>
      <c r="N4555" s="2">
        <v>87787</v>
      </c>
      <c r="O4555" t="s">
        <v>6968</v>
      </c>
      <c r="P4555" s="8" t="str">
        <f t="shared" si="360"/>
        <v>0003411</v>
      </c>
      <c r="Q4555" s="8" t="e">
        <f t="shared" si="358"/>
        <v>#N/A</v>
      </c>
      <c r="R4555" s="19">
        <v>44557</v>
      </c>
      <c r="S4555" s="17" t="s">
        <v>794</v>
      </c>
      <c r="T4555" s="8" t="str">
        <f t="shared" si="361"/>
        <v>VM+ NAN 12</v>
      </c>
      <c r="U4555" t="s">
        <v>10740</v>
      </c>
      <c r="Y4555" t="str">
        <f t="shared" si="362"/>
        <v>WINCOMNGHEAN</v>
      </c>
    </row>
    <row r="4556" spans="1:25" x14ac:dyDescent="0.2">
      <c r="A4556" t="s">
        <v>0</v>
      </c>
      <c r="B4556" t="s">
        <v>6969</v>
      </c>
      <c r="D4556" t="s">
        <v>42</v>
      </c>
      <c r="E4556" t="s">
        <v>3</v>
      </c>
      <c r="F4556" s="12">
        <v>8</v>
      </c>
      <c r="G4556" s="2">
        <v>702296</v>
      </c>
      <c r="H4556" t="s">
        <v>4</v>
      </c>
      <c r="J4556" t="s">
        <v>43</v>
      </c>
      <c r="K4556" s="9" t="str">
        <f t="shared" si="359"/>
        <v>Bắp bò muối gói 200g</v>
      </c>
      <c r="L4556" s="8" t="str">
        <f>VLOOKUP(K4556,'[1]Mã Misa'!$B$2:$D$74,2,0)</f>
        <v>Bắp bò muối 200g</v>
      </c>
      <c r="M4556" s="8" t="str">
        <f>VLOOKUP(L4556,'[1]Mã Misa'!$C$2:$D$74,2,0)</f>
        <v>BBM200</v>
      </c>
      <c r="N4556" s="2">
        <v>87787</v>
      </c>
      <c r="O4556" t="s">
        <v>6970</v>
      </c>
      <c r="P4556" s="8" t="str">
        <f t="shared" si="360"/>
        <v>0048979</v>
      </c>
      <c r="Q4556" s="8" t="e">
        <f t="shared" si="358"/>
        <v>#N/A</v>
      </c>
      <c r="R4556" s="19">
        <v>44557</v>
      </c>
      <c r="S4556" s="17" t="s">
        <v>6971</v>
      </c>
      <c r="T4556" s="8" t="str">
        <f t="shared" si="361"/>
        <v>VM+ HCM 28</v>
      </c>
      <c r="U4556" t="s">
        <v>12165</v>
      </c>
      <c r="Y4556" t="str">
        <f t="shared" si="362"/>
        <v>WINCOMHOCHIMINH</v>
      </c>
    </row>
    <row r="4557" spans="1:25" x14ac:dyDescent="0.2">
      <c r="A4557" t="s">
        <v>0</v>
      </c>
      <c r="B4557" t="s">
        <v>6972</v>
      </c>
      <c r="D4557" t="s">
        <v>42</v>
      </c>
      <c r="E4557" t="s">
        <v>3</v>
      </c>
      <c r="F4557" s="12">
        <v>4</v>
      </c>
      <c r="G4557" s="2">
        <v>351148</v>
      </c>
      <c r="H4557" t="s">
        <v>4</v>
      </c>
      <c r="J4557" t="s">
        <v>43</v>
      </c>
      <c r="K4557" s="9" t="str">
        <f t="shared" si="359"/>
        <v>Bắp bò muối gói 200g</v>
      </c>
      <c r="L4557" s="8" t="str">
        <f>VLOOKUP(K4557,'[1]Mã Misa'!$B$2:$D$74,2,0)</f>
        <v>Bắp bò muối 200g</v>
      </c>
      <c r="M4557" s="8" t="str">
        <f>VLOOKUP(L4557,'[1]Mã Misa'!$C$2:$D$74,2,0)</f>
        <v>BBM200</v>
      </c>
      <c r="N4557" s="2">
        <v>87787</v>
      </c>
      <c r="O4557" t="s">
        <v>6973</v>
      </c>
      <c r="P4557" s="8" t="str">
        <f t="shared" si="360"/>
        <v>0165239</v>
      </c>
      <c r="Q4557" s="8" t="e">
        <f t="shared" si="358"/>
        <v>#N/A</v>
      </c>
      <c r="R4557" s="19">
        <v>44557</v>
      </c>
      <c r="S4557" s="17" t="s">
        <v>920</v>
      </c>
      <c r="T4557" s="8" t="str">
        <f t="shared" si="361"/>
        <v>VM+ HNI Ph</v>
      </c>
      <c r="U4557" t="s">
        <v>10780</v>
      </c>
      <c r="Y4557" t="str">
        <f t="shared" si="362"/>
        <v>WINCOMHANOI</v>
      </c>
    </row>
    <row r="4558" spans="1:25" x14ac:dyDescent="0.2">
      <c r="A4558" t="s">
        <v>0</v>
      </c>
      <c r="B4558" t="s">
        <v>6974</v>
      </c>
      <c r="D4558" t="s">
        <v>42</v>
      </c>
      <c r="E4558" t="s">
        <v>3</v>
      </c>
      <c r="F4558" s="12">
        <v>3</v>
      </c>
      <c r="G4558" s="2">
        <v>263361</v>
      </c>
      <c r="H4558" t="s">
        <v>4</v>
      </c>
      <c r="J4558" t="s">
        <v>43</v>
      </c>
      <c r="K4558" s="9" t="str">
        <f t="shared" si="359"/>
        <v>Bắp bò muối gói 200g</v>
      </c>
      <c r="L4558" s="8" t="str">
        <f>VLOOKUP(K4558,'[1]Mã Misa'!$B$2:$D$74,2,0)</f>
        <v>Bắp bò muối 200g</v>
      </c>
      <c r="M4558" s="8" t="str">
        <f>VLOOKUP(L4558,'[1]Mã Misa'!$C$2:$D$74,2,0)</f>
        <v>BBM200</v>
      </c>
      <c r="N4558" s="2">
        <v>87787</v>
      </c>
      <c r="O4558" t="s">
        <v>6975</v>
      </c>
      <c r="P4558" s="8" t="str">
        <f t="shared" si="360"/>
        <v>0165240</v>
      </c>
      <c r="Q4558" s="8" t="e">
        <f t="shared" si="358"/>
        <v>#N/A</v>
      </c>
      <c r="R4558" s="19">
        <v>44557</v>
      </c>
      <c r="S4558" s="17" t="s">
        <v>3164</v>
      </c>
      <c r="T4558" s="8" t="str">
        <f t="shared" si="361"/>
        <v>VM+ HNI 11</v>
      </c>
      <c r="U4558" t="s">
        <v>11378</v>
      </c>
      <c r="Y4558" t="str">
        <f t="shared" si="362"/>
        <v>WINCOMHANOI</v>
      </c>
    </row>
    <row r="4559" spans="1:25" x14ac:dyDescent="0.2">
      <c r="A4559" t="s">
        <v>0</v>
      </c>
      <c r="B4559" t="s">
        <v>6976</v>
      </c>
      <c r="D4559" t="s">
        <v>42</v>
      </c>
      <c r="E4559" t="s">
        <v>3</v>
      </c>
      <c r="F4559" s="12">
        <v>15</v>
      </c>
      <c r="G4559" s="2">
        <v>1316805</v>
      </c>
      <c r="H4559" t="s">
        <v>4</v>
      </c>
      <c r="J4559" t="s">
        <v>43</v>
      </c>
      <c r="K4559" s="9" t="str">
        <f t="shared" si="359"/>
        <v>Bắp bò muối gói 200g</v>
      </c>
      <c r="L4559" s="8" t="str">
        <f>VLOOKUP(K4559,'[1]Mã Misa'!$B$2:$D$74,2,0)</f>
        <v>Bắp bò muối 200g</v>
      </c>
      <c r="M4559" s="8" t="str">
        <f>VLOOKUP(L4559,'[1]Mã Misa'!$C$2:$D$74,2,0)</f>
        <v>BBM200</v>
      </c>
      <c r="N4559" s="2">
        <v>87787</v>
      </c>
      <c r="O4559" t="s">
        <v>6977</v>
      </c>
      <c r="P4559" s="8" t="str">
        <f t="shared" si="360"/>
        <v>0048980</v>
      </c>
      <c r="Q4559" s="8" t="e">
        <f t="shared" si="358"/>
        <v>#N/A</v>
      </c>
      <c r="R4559" s="19">
        <v>44557</v>
      </c>
      <c r="S4559" s="17" t="s">
        <v>2907</v>
      </c>
      <c r="T4559" s="8" t="str">
        <f t="shared" si="361"/>
        <v>VM+ HCM T1</v>
      </c>
      <c r="U4559" t="s">
        <v>11315</v>
      </c>
      <c r="Y4559" t="str">
        <f t="shared" si="362"/>
        <v>WINCOMHOCHIMINH</v>
      </c>
    </row>
    <row r="4560" spans="1:25" x14ac:dyDescent="0.2">
      <c r="A4560" t="s">
        <v>0</v>
      </c>
      <c r="B4560" t="s">
        <v>6978</v>
      </c>
      <c r="D4560" t="s">
        <v>42</v>
      </c>
      <c r="E4560" t="s">
        <v>3</v>
      </c>
      <c r="F4560" s="12">
        <v>4</v>
      </c>
      <c r="G4560" s="2">
        <v>351148</v>
      </c>
      <c r="H4560" t="s">
        <v>4</v>
      </c>
      <c r="J4560" t="s">
        <v>43</v>
      </c>
      <c r="K4560" s="9" t="str">
        <f t="shared" si="359"/>
        <v>Bắp bò muối gói 200g</v>
      </c>
      <c r="L4560" s="8" t="str">
        <f>VLOOKUP(K4560,'[1]Mã Misa'!$B$2:$D$74,2,0)</f>
        <v>Bắp bò muối 200g</v>
      </c>
      <c r="M4560" s="8" t="str">
        <f>VLOOKUP(L4560,'[1]Mã Misa'!$C$2:$D$74,2,0)</f>
        <v>BBM200</v>
      </c>
      <c r="N4560" s="2">
        <v>87787</v>
      </c>
      <c r="O4560" t="s">
        <v>6979</v>
      </c>
      <c r="P4560" s="8" t="str">
        <f t="shared" si="360"/>
        <v>0003567</v>
      </c>
      <c r="Q4560" s="8" t="e">
        <f t="shared" si="358"/>
        <v>#N/A</v>
      </c>
      <c r="R4560" s="19">
        <v>44557</v>
      </c>
      <c r="S4560" s="17" t="s">
        <v>6980</v>
      </c>
      <c r="T4560" s="8" t="str">
        <f t="shared" si="361"/>
        <v>VM+ AGG 14</v>
      </c>
      <c r="U4560" t="s">
        <v>12166</v>
      </c>
      <c r="Y4560" t="str">
        <f t="shared" si="362"/>
        <v>WINCOMANGIANG</v>
      </c>
    </row>
    <row r="4561" spans="1:25" x14ac:dyDescent="0.2">
      <c r="A4561" t="s">
        <v>0</v>
      </c>
      <c r="B4561" t="s">
        <v>6981</v>
      </c>
      <c r="D4561" t="s">
        <v>42</v>
      </c>
      <c r="E4561" t="s">
        <v>3</v>
      </c>
      <c r="F4561" s="12">
        <v>13</v>
      </c>
      <c r="G4561" s="2">
        <v>1141231</v>
      </c>
      <c r="H4561" t="s">
        <v>4</v>
      </c>
      <c r="J4561" t="s">
        <v>43</v>
      </c>
      <c r="K4561" s="9" t="str">
        <f t="shared" si="359"/>
        <v>Bắp bò muối gói 200g</v>
      </c>
      <c r="L4561" s="8" t="str">
        <f>VLOOKUP(K4561,'[1]Mã Misa'!$B$2:$D$74,2,0)</f>
        <v>Bắp bò muối 200g</v>
      </c>
      <c r="M4561" s="8" t="str">
        <f>VLOOKUP(L4561,'[1]Mã Misa'!$C$2:$D$74,2,0)</f>
        <v>BBM200</v>
      </c>
      <c r="N4561" s="2">
        <v>87787</v>
      </c>
      <c r="O4561" t="s">
        <v>6982</v>
      </c>
      <c r="P4561" s="8" t="str">
        <f t="shared" si="360"/>
        <v>0048983</v>
      </c>
      <c r="Q4561" s="8" t="e">
        <f t="shared" si="358"/>
        <v>#N/A</v>
      </c>
      <c r="R4561" s="19">
        <v>44557</v>
      </c>
      <c r="S4561" s="17" t="s">
        <v>6983</v>
      </c>
      <c r="T4561" s="8" t="str">
        <f t="shared" si="361"/>
        <v>VM+ HCM CC</v>
      </c>
      <c r="U4561" t="s">
        <v>12167</v>
      </c>
      <c r="Y4561" t="str">
        <f t="shared" si="362"/>
        <v>WINCOMHOCHIMINH</v>
      </c>
    </row>
    <row r="4562" spans="1:25" x14ac:dyDescent="0.2">
      <c r="A4562" t="s">
        <v>0</v>
      </c>
      <c r="B4562" t="s">
        <v>6984</v>
      </c>
      <c r="D4562" t="s">
        <v>42</v>
      </c>
      <c r="E4562" t="s">
        <v>3</v>
      </c>
      <c r="F4562" s="12">
        <v>3</v>
      </c>
      <c r="G4562" s="2">
        <v>263361</v>
      </c>
      <c r="H4562" t="s">
        <v>4</v>
      </c>
      <c r="J4562" t="s">
        <v>43</v>
      </c>
      <c r="K4562" s="9" t="str">
        <f t="shared" si="359"/>
        <v>Bắp bò muối gói 200g</v>
      </c>
      <c r="L4562" s="8" t="str">
        <f>VLOOKUP(K4562,'[1]Mã Misa'!$B$2:$D$74,2,0)</f>
        <v>Bắp bò muối 200g</v>
      </c>
      <c r="M4562" s="8" t="str">
        <f>VLOOKUP(L4562,'[1]Mã Misa'!$C$2:$D$74,2,0)</f>
        <v>BBM200</v>
      </c>
      <c r="N4562" s="2">
        <v>87787</v>
      </c>
      <c r="O4562" t="s">
        <v>6985</v>
      </c>
      <c r="P4562" s="8" t="str">
        <f t="shared" si="360"/>
        <v>0048984</v>
      </c>
      <c r="Q4562" s="8" t="e">
        <f t="shared" si="358"/>
        <v>#N/A</v>
      </c>
      <c r="R4562" s="19">
        <v>44557</v>
      </c>
      <c r="S4562" s="17" t="s">
        <v>6986</v>
      </c>
      <c r="T4562" s="8" t="str">
        <f t="shared" si="361"/>
        <v>VM+ HCM 54</v>
      </c>
      <c r="U4562" t="s">
        <v>12168</v>
      </c>
      <c r="Y4562" t="str">
        <f t="shared" si="362"/>
        <v>WINCOMHOCHIMINH</v>
      </c>
    </row>
    <row r="4563" spans="1:25" x14ac:dyDescent="0.2">
      <c r="A4563" t="s">
        <v>0</v>
      </c>
      <c r="B4563" t="s">
        <v>6987</v>
      </c>
      <c r="D4563" t="s">
        <v>42</v>
      </c>
      <c r="E4563" t="s">
        <v>3</v>
      </c>
      <c r="F4563" s="12">
        <v>5</v>
      </c>
      <c r="G4563" s="2">
        <v>438935</v>
      </c>
      <c r="H4563" t="s">
        <v>4</v>
      </c>
      <c r="J4563" t="s">
        <v>43</v>
      </c>
      <c r="K4563" s="9" t="str">
        <f t="shared" si="359"/>
        <v>Bắp bò muối gói 200g</v>
      </c>
      <c r="L4563" s="8" t="str">
        <f>VLOOKUP(K4563,'[1]Mã Misa'!$B$2:$D$74,2,0)</f>
        <v>Bắp bò muối 200g</v>
      </c>
      <c r="M4563" s="8" t="str">
        <f>VLOOKUP(L4563,'[1]Mã Misa'!$C$2:$D$74,2,0)</f>
        <v>BBM200</v>
      </c>
      <c r="N4563" s="2">
        <v>87787</v>
      </c>
      <c r="O4563" t="s">
        <v>6988</v>
      </c>
      <c r="P4563" s="8" t="str">
        <f t="shared" si="360"/>
        <v>0165246</v>
      </c>
      <c r="Q4563" s="8" t="e">
        <f t="shared" si="358"/>
        <v>#N/A</v>
      </c>
      <c r="R4563" s="19">
        <v>44557</v>
      </c>
      <c r="S4563" s="17" t="s">
        <v>2912</v>
      </c>
      <c r="T4563" s="8" t="str">
        <f t="shared" si="361"/>
        <v>VM+ HNI S2</v>
      </c>
      <c r="U4563" t="s">
        <v>11316</v>
      </c>
      <c r="Y4563" t="str">
        <f t="shared" si="362"/>
        <v>WINCOMHANOI</v>
      </c>
    </row>
    <row r="4564" spans="1:25" x14ac:dyDescent="0.2">
      <c r="A4564" t="s">
        <v>0</v>
      </c>
      <c r="B4564" t="s">
        <v>6989</v>
      </c>
      <c r="D4564" t="s">
        <v>42</v>
      </c>
      <c r="E4564" t="s">
        <v>3</v>
      </c>
      <c r="F4564" s="12">
        <v>9</v>
      </c>
      <c r="G4564" s="2">
        <v>790083</v>
      </c>
      <c r="H4564" t="s">
        <v>4</v>
      </c>
      <c r="J4564" t="s">
        <v>43</v>
      </c>
      <c r="K4564" s="9" t="str">
        <f t="shared" si="359"/>
        <v>Bắp bò muối gói 200g</v>
      </c>
      <c r="L4564" s="8" t="str">
        <f>VLOOKUP(K4564,'[1]Mã Misa'!$B$2:$D$74,2,0)</f>
        <v>Bắp bò muối 200g</v>
      </c>
      <c r="M4564" s="8" t="str">
        <f>VLOOKUP(L4564,'[1]Mã Misa'!$C$2:$D$74,2,0)</f>
        <v>BBM200</v>
      </c>
      <c r="N4564" s="2">
        <v>87787</v>
      </c>
      <c r="O4564" t="s">
        <v>6990</v>
      </c>
      <c r="P4564" s="8" t="str">
        <f t="shared" si="360"/>
        <v>0048986</v>
      </c>
      <c r="Q4564" s="8" t="e">
        <f t="shared" si="358"/>
        <v>#N/A</v>
      </c>
      <c r="R4564" s="19">
        <v>44557</v>
      </c>
      <c r="S4564" s="17" t="s">
        <v>6991</v>
      </c>
      <c r="T4564" s="8" t="str">
        <f t="shared" si="361"/>
        <v>VM+ HCM Số</v>
      </c>
      <c r="U4564" t="s">
        <v>12169</v>
      </c>
      <c r="Y4564" t="str">
        <f t="shared" si="362"/>
        <v>WINCOMHOCHIMINH</v>
      </c>
    </row>
    <row r="4565" spans="1:25" x14ac:dyDescent="0.2">
      <c r="A4565" t="s">
        <v>0</v>
      </c>
      <c r="B4565" t="s">
        <v>6992</v>
      </c>
      <c r="D4565" t="s">
        <v>42</v>
      </c>
      <c r="E4565" t="s">
        <v>3</v>
      </c>
      <c r="F4565" s="12">
        <v>5</v>
      </c>
      <c r="G4565" s="2">
        <v>438935</v>
      </c>
      <c r="H4565" t="s">
        <v>4</v>
      </c>
      <c r="J4565" t="s">
        <v>43</v>
      </c>
      <c r="K4565" s="9" t="str">
        <f t="shared" si="359"/>
        <v>Bắp bò muối gói 200g</v>
      </c>
      <c r="L4565" s="8" t="str">
        <f>VLOOKUP(K4565,'[1]Mã Misa'!$B$2:$D$74,2,0)</f>
        <v>Bắp bò muối 200g</v>
      </c>
      <c r="M4565" s="8" t="str">
        <f>VLOOKUP(L4565,'[1]Mã Misa'!$C$2:$D$74,2,0)</f>
        <v>BBM200</v>
      </c>
      <c r="N4565" s="2">
        <v>87787</v>
      </c>
      <c r="O4565" t="s">
        <v>6993</v>
      </c>
      <c r="P4565" s="8" t="str">
        <f t="shared" si="360"/>
        <v>0048987</v>
      </c>
      <c r="Q4565" s="8" t="e">
        <f t="shared" si="358"/>
        <v>#N/A</v>
      </c>
      <c r="R4565" s="19">
        <v>44557</v>
      </c>
      <c r="S4565" s="17" t="s">
        <v>6994</v>
      </c>
      <c r="T4565" s="8" t="str">
        <f t="shared" si="361"/>
        <v>VM+ HCM CC</v>
      </c>
      <c r="U4565" t="s">
        <v>12170</v>
      </c>
      <c r="Y4565" t="str">
        <f t="shared" si="362"/>
        <v>WINCOMHOCHIMINH</v>
      </c>
    </row>
    <row r="4566" spans="1:25" x14ac:dyDescent="0.2">
      <c r="A4566" t="s">
        <v>0</v>
      </c>
      <c r="B4566" t="s">
        <v>6995</v>
      </c>
      <c r="D4566" t="s">
        <v>11</v>
      </c>
      <c r="E4566" t="s">
        <v>3</v>
      </c>
      <c r="F4566" s="12">
        <v>8</v>
      </c>
      <c r="G4566" s="2">
        <v>401456</v>
      </c>
      <c r="H4566" t="s">
        <v>4</v>
      </c>
      <c r="J4566" t="s">
        <v>12</v>
      </c>
      <c r="K4566" s="9" t="str">
        <f t="shared" si="359"/>
        <v>Giò tai lưỡi xào gói 250g</v>
      </c>
      <c r="L4566" s="8" t="str">
        <f>VLOOKUP(K4566,'[1]Mã Misa'!$B$2:$D$74,2,0)</f>
        <v>Giò Tai Lưỡi Xào 250g</v>
      </c>
      <c r="M4566" s="8" t="str">
        <f>VLOOKUP(L4566,'[1]Mã Misa'!$C$2:$D$74,2,0)</f>
        <v>GTLX250G</v>
      </c>
      <c r="N4566" s="2">
        <v>50182</v>
      </c>
      <c r="O4566" t="s">
        <v>6996</v>
      </c>
      <c r="P4566" s="8" t="str">
        <f t="shared" si="360"/>
        <v>0003498</v>
      </c>
      <c r="Q4566" s="8" t="e">
        <f t="shared" si="358"/>
        <v>#N/A</v>
      </c>
      <c r="R4566" s="19">
        <v>44557</v>
      </c>
      <c r="S4566" s="17" t="s">
        <v>6997</v>
      </c>
      <c r="T4566" s="8" t="str">
        <f t="shared" si="361"/>
        <v>VM+ HDG 90</v>
      </c>
      <c r="U4566" t="s">
        <v>12171</v>
      </c>
      <c r="Y4566" t="str">
        <f t="shared" si="362"/>
        <v>WINCOMHAIDUONG</v>
      </c>
    </row>
    <row r="4567" spans="1:25" x14ac:dyDescent="0.2">
      <c r="A4567" t="s">
        <v>0</v>
      </c>
      <c r="B4567" t="s">
        <v>6998</v>
      </c>
      <c r="D4567" t="s">
        <v>15</v>
      </c>
      <c r="E4567" t="s">
        <v>3</v>
      </c>
      <c r="F4567" s="12">
        <v>1</v>
      </c>
      <c r="G4567" s="2">
        <v>46000</v>
      </c>
      <c r="H4567" t="s">
        <v>4</v>
      </c>
      <c r="J4567" t="s">
        <v>16</v>
      </c>
      <c r="K4567" s="9" t="str">
        <f t="shared" si="359"/>
        <v>Mộc nấm hương gói 250g</v>
      </c>
      <c r="L4567" s="8" t="str">
        <f>VLOOKUP(K4567,'[1]Mã Misa'!$B$2:$D$74,2,0)</f>
        <v>Mộc Nấm Hương 250g</v>
      </c>
      <c r="M4567" s="8" t="str">
        <f>VLOOKUP(L4567,'[1]Mã Misa'!$C$2:$D$74,2,0)</f>
        <v>MNH250</v>
      </c>
      <c r="N4567" s="2">
        <v>46000</v>
      </c>
      <c r="O4567" t="s">
        <v>4302</v>
      </c>
      <c r="P4567" s="8" t="str">
        <f t="shared" si="360"/>
        <v>0003499</v>
      </c>
      <c r="Q4567" s="8" t="e">
        <f t="shared" si="358"/>
        <v>#N/A</v>
      </c>
      <c r="R4567" s="19">
        <v>44557</v>
      </c>
      <c r="S4567" s="17" t="s">
        <v>6997</v>
      </c>
      <c r="T4567" s="8" t="str">
        <f t="shared" si="361"/>
        <v>VM+ HDG 90</v>
      </c>
      <c r="U4567" t="s">
        <v>12171</v>
      </c>
      <c r="Y4567" t="str">
        <f t="shared" si="362"/>
        <v>WINCOMHAIDUONG</v>
      </c>
    </row>
    <row r="4568" spans="1:25" x14ac:dyDescent="0.2">
      <c r="A4568" t="s">
        <v>0</v>
      </c>
      <c r="B4568" t="s">
        <v>6999</v>
      </c>
      <c r="D4568" t="s">
        <v>8</v>
      </c>
      <c r="E4568" t="s">
        <v>3</v>
      </c>
      <c r="F4568" s="12">
        <v>4</v>
      </c>
      <c r="G4568" s="2">
        <v>421600</v>
      </c>
      <c r="H4568" t="s">
        <v>4</v>
      </c>
      <c r="J4568" t="s">
        <v>9</v>
      </c>
      <c r="K4568" s="9" t="str">
        <f t="shared" si="359"/>
        <v>_Đùi gà sốt cay 500g</v>
      </c>
      <c r="L4568" s="8" t="str">
        <f>VLOOKUP(K4568,'[1]Mã Misa'!$B$2:$D$74,2,0)</f>
        <v>Đùi gà sốt cay 500g</v>
      </c>
      <c r="M4568" s="8" t="str">
        <f>VLOOKUP(L4568,'[1]Mã Misa'!$C$2:$D$74,2,0)</f>
        <v>DGSC500</v>
      </c>
      <c r="N4568" s="2">
        <v>105400</v>
      </c>
      <c r="O4568" t="s">
        <v>7000</v>
      </c>
      <c r="P4568" s="8" t="str">
        <f t="shared" si="360"/>
        <v>0165260</v>
      </c>
      <c r="Q4568" s="8" t="e">
        <f t="shared" si="358"/>
        <v>#N/A</v>
      </c>
      <c r="R4568" s="19">
        <v>44557</v>
      </c>
      <c r="S4568" s="17" t="s">
        <v>4239</v>
      </c>
      <c r="T4568" s="8" t="str">
        <f t="shared" si="361"/>
        <v>VM+ HNI 12</v>
      </c>
      <c r="U4568" t="s">
        <v>11620</v>
      </c>
      <c r="Y4568" t="str">
        <f t="shared" si="362"/>
        <v>WINCOMHANOI</v>
      </c>
    </row>
    <row r="4569" spans="1:25" x14ac:dyDescent="0.2">
      <c r="A4569" t="s">
        <v>0</v>
      </c>
      <c r="B4569" t="s">
        <v>6999</v>
      </c>
      <c r="D4569" t="s">
        <v>121</v>
      </c>
      <c r="E4569" t="s">
        <v>3</v>
      </c>
      <c r="F4569" s="12">
        <v>1</v>
      </c>
      <c r="G4569" s="2">
        <v>73431</v>
      </c>
      <c r="H4569" t="s">
        <v>4</v>
      </c>
      <c r="J4569" t="s">
        <v>122</v>
      </c>
      <c r="K4569" s="9" t="str">
        <f t="shared" si="359"/>
        <v>Chân giò heo muối gói 300g</v>
      </c>
      <c r="L4569" s="8" t="str">
        <f>VLOOKUP(K4569,'[1]Mã Misa'!$B$2:$D$74,2,0)</f>
        <v>Chân giò heo muối 300g</v>
      </c>
      <c r="M4569" s="8" t="str">
        <f>VLOOKUP(L4569,'[1]Mã Misa'!$C$2:$D$74,2,0)</f>
        <v>CGM300</v>
      </c>
      <c r="N4569" s="2">
        <v>73431</v>
      </c>
      <c r="O4569" t="s">
        <v>7000</v>
      </c>
      <c r="P4569" s="8" t="str">
        <f t="shared" si="360"/>
        <v>0165260</v>
      </c>
      <c r="Q4569" s="8" t="e">
        <f t="shared" si="358"/>
        <v>#N/A</v>
      </c>
      <c r="R4569" s="19">
        <v>44557</v>
      </c>
      <c r="S4569" s="17" t="s">
        <v>4239</v>
      </c>
      <c r="T4569" s="8" t="str">
        <f t="shared" si="361"/>
        <v>VM+ HNI 12</v>
      </c>
      <c r="U4569" t="s">
        <v>11620</v>
      </c>
      <c r="Y4569" t="str">
        <f t="shared" si="362"/>
        <v>WINCOMHANOI</v>
      </c>
    </row>
    <row r="4570" spans="1:25" x14ac:dyDescent="0.2">
      <c r="A4570" t="s">
        <v>0</v>
      </c>
      <c r="B4570" t="s">
        <v>7001</v>
      </c>
      <c r="D4570" t="s">
        <v>42</v>
      </c>
      <c r="E4570" t="s">
        <v>3</v>
      </c>
      <c r="F4570" s="12">
        <v>5</v>
      </c>
      <c r="G4570" s="2">
        <v>438935</v>
      </c>
      <c r="H4570" t="s">
        <v>4</v>
      </c>
      <c r="J4570" t="s">
        <v>43</v>
      </c>
      <c r="K4570" s="9" t="str">
        <f t="shared" si="359"/>
        <v>Bắp bò muối gói 200g</v>
      </c>
      <c r="L4570" s="8" t="str">
        <f>VLOOKUP(K4570,'[1]Mã Misa'!$B$2:$D$74,2,0)</f>
        <v>Bắp bò muối 200g</v>
      </c>
      <c r="M4570" s="8" t="str">
        <f>VLOOKUP(L4570,'[1]Mã Misa'!$C$2:$D$74,2,0)</f>
        <v>BBM200</v>
      </c>
      <c r="N4570" s="2">
        <v>87787</v>
      </c>
      <c r="O4570" t="s">
        <v>7002</v>
      </c>
      <c r="P4570" s="8" t="str">
        <f t="shared" si="360"/>
        <v>0048991</v>
      </c>
      <c r="Q4570" s="8" t="e">
        <f t="shared" si="358"/>
        <v>#N/A</v>
      </c>
      <c r="R4570" s="19">
        <v>44557</v>
      </c>
      <c r="S4570" s="17" t="s">
        <v>7003</v>
      </c>
      <c r="T4570" s="8" t="str">
        <f t="shared" si="361"/>
        <v>VM+ HCM 48</v>
      </c>
      <c r="U4570" t="s">
        <v>12172</v>
      </c>
      <c r="Y4570" t="str">
        <f t="shared" si="362"/>
        <v>WINCOMHOCHIMINH</v>
      </c>
    </row>
    <row r="4571" spans="1:25" x14ac:dyDescent="0.2">
      <c r="A4571" t="s">
        <v>0</v>
      </c>
      <c r="B4571" t="s">
        <v>7004</v>
      </c>
      <c r="D4571" t="s">
        <v>42</v>
      </c>
      <c r="E4571" t="s">
        <v>3</v>
      </c>
      <c r="F4571" s="12">
        <v>14</v>
      </c>
      <c r="G4571" s="2">
        <v>1229018</v>
      </c>
      <c r="H4571" t="s">
        <v>4</v>
      </c>
      <c r="J4571" t="s">
        <v>43</v>
      </c>
      <c r="K4571" s="9" t="str">
        <f t="shared" si="359"/>
        <v>Bắp bò muối gói 200g</v>
      </c>
      <c r="L4571" s="8" t="str">
        <f>VLOOKUP(K4571,'[1]Mã Misa'!$B$2:$D$74,2,0)</f>
        <v>Bắp bò muối 200g</v>
      </c>
      <c r="M4571" s="8" t="str">
        <f>VLOOKUP(L4571,'[1]Mã Misa'!$C$2:$D$74,2,0)</f>
        <v>BBM200</v>
      </c>
      <c r="N4571" s="2">
        <v>87787</v>
      </c>
      <c r="O4571" t="s">
        <v>7005</v>
      </c>
      <c r="P4571" s="8" t="str">
        <f t="shared" si="360"/>
        <v>0048992</v>
      </c>
      <c r="Q4571" s="8" t="e">
        <f t="shared" si="358"/>
        <v>#N/A</v>
      </c>
      <c r="R4571" s="19">
        <v>44557</v>
      </c>
      <c r="S4571" s="17" t="s">
        <v>7006</v>
      </c>
      <c r="T4571" s="8" t="str">
        <f t="shared" si="361"/>
        <v>VM+ HCM 74</v>
      </c>
      <c r="U4571" t="s">
        <v>12173</v>
      </c>
      <c r="Y4571" t="str">
        <f t="shared" si="362"/>
        <v>WINCOMHOCHIMINH</v>
      </c>
    </row>
    <row r="4572" spans="1:25" x14ac:dyDescent="0.2">
      <c r="A4572" t="s">
        <v>0</v>
      </c>
      <c r="B4572" t="s">
        <v>7007</v>
      </c>
      <c r="D4572" t="s">
        <v>42</v>
      </c>
      <c r="E4572" t="s">
        <v>3</v>
      </c>
      <c r="F4572" s="12">
        <v>12</v>
      </c>
      <c r="G4572" s="2">
        <v>1053444</v>
      </c>
      <c r="H4572" t="s">
        <v>4</v>
      </c>
      <c r="J4572" t="s">
        <v>43</v>
      </c>
      <c r="K4572" s="9" t="str">
        <f t="shared" si="359"/>
        <v>Bắp bò muối gói 200g</v>
      </c>
      <c r="L4572" s="8" t="str">
        <f>VLOOKUP(K4572,'[1]Mã Misa'!$B$2:$D$74,2,0)</f>
        <v>Bắp bò muối 200g</v>
      </c>
      <c r="M4572" s="8" t="str">
        <f>VLOOKUP(L4572,'[1]Mã Misa'!$C$2:$D$74,2,0)</f>
        <v>BBM200</v>
      </c>
      <c r="N4572" s="2">
        <v>87787</v>
      </c>
      <c r="O4572" t="s">
        <v>7008</v>
      </c>
      <c r="P4572" s="8" t="str">
        <f t="shared" si="360"/>
        <v>0048994</v>
      </c>
      <c r="Q4572" s="8" t="e">
        <f t="shared" si="358"/>
        <v>#N/A</v>
      </c>
      <c r="R4572" s="19">
        <v>44557</v>
      </c>
      <c r="S4572" s="17" t="s">
        <v>7009</v>
      </c>
      <c r="T4572" s="8" t="str">
        <f t="shared" si="361"/>
        <v>VM+ HCM 97</v>
      </c>
      <c r="U4572" t="s">
        <v>12174</v>
      </c>
      <c r="Y4572" t="str">
        <f t="shared" si="362"/>
        <v>WINCOMHOCHIMINH</v>
      </c>
    </row>
    <row r="4573" spans="1:25" x14ac:dyDescent="0.2">
      <c r="A4573" t="s">
        <v>0</v>
      </c>
      <c r="B4573" t="s">
        <v>7010</v>
      </c>
      <c r="D4573" t="s">
        <v>42</v>
      </c>
      <c r="E4573" t="s">
        <v>3</v>
      </c>
      <c r="F4573" s="12">
        <v>6</v>
      </c>
      <c r="G4573" s="2">
        <v>526722</v>
      </c>
      <c r="H4573" t="s">
        <v>4</v>
      </c>
      <c r="J4573" t="s">
        <v>43</v>
      </c>
      <c r="K4573" s="9" t="str">
        <f t="shared" si="359"/>
        <v>Bắp bò muối gói 200g</v>
      </c>
      <c r="L4573" s="8" t="str">
        <f>VLOOKUP(K4573,'[1]Mã Misa'!$B$2:$D$74,2,0)</f>
        <v>Bắp bò muối 200g</v>
      </c>
      <c r="M4573" s="8" t="str">
        <f>VLOOKUP(L4573,'[1]Mã Misa'!$C$2:$D$74,2,0)</f>
        <v>BBM200</v>
      </c>
      <c r="N4573" s="2">
        <v>87787</v>
      </c>
      <c r="O4573" t="s">
        <v>7011</v>
      </c>
      <c r="P4573" s="8" t="str">
        <f t="shared" si="360"/>
        <v>0165268</v>
      </c>
      <c r="Q4573" s="8" t="e">
        <f t="shared" si="358"/>
        <v>#N/A</v>
      </c>
      <c r="R4573" s="19">
        <v>44557</v>
      </c>
      <c r="S4573" s="17" t="s">
        <v>2417</v>
      </c>
      <c r="T4573" s="8" t="str">
        <f t="shared" si="361"/>
        <v>VM+ HNI CT</v>
      </c>
      <c r="U4573" t="s">
        <v>11190</v>
      </c>
      <c r="Y4573" t="str">
        <f t="shared" si="362"/>
        <v>WINCOMHANOI</v>
      </c>
    </row>
    <row r="4574" spans="1:25" x14ac:dyDescent="0.2">
      <c r="A4574" t="s">
        <v>0</v>
      </c>
      <c r="B4574" t="s">
        <v>7012</v>
      </c>
      <c r="D4574" t="s">
        <v>42</v>
      </c>
      <c r="E4574" t="s">
        <v>3</v>
      </c>
      <c r="F4574" s="12">
        <v>2</v>
      </c>
      <c r="G4574" s="2">
        <v>175574</v>
      </c>
      <c r="H4574" t="s">
        <v>4</v>
      </c>
      <c r="J4574" t="s">
        <v>43</v>
      </c>
      <c r="K4574" s="9" t="str">
        <f t="shared" si="359"/>
        <v>Bắp bò muối gói 200g</v>
      </c>
      <c r="L4574" s="8" t="str">
        <f>VLOOKUP(K4574,'[1]Mã Misa'!$B$2:$D$74,2,0)</f>
        <v>Bắp bò muối 200g</v>
      </c>
      <c r="M4574" s="8" t="str">
        <f>VLOOKUP(L4574,'[1]Mã Misa'!$C$2:$D$74,2,0)</f>
        <v>BBM200</v>
      </c>
      <c r="N4574" s="2">
        <v>87787</v>
      </c>
      <c r="O4574" t="s">
        <v>7013</v>
      </c>
      <c r="P4574" s="8" t="str">
        <f t="shared" si="360"/>
        <v>0048998</v>
      </c>
      <c r="Q4574" s="8" t="e">
        <f t="shared" si="358"/>
        <v>#N/A</v>
      </c>
      <c r="R4574" s="19">
        <v>44557</v>
      </c>
      <c r="S4574" s="17" t="s">
        <v>7014</v>
      </c>
      <c r="T4574" s="8" t="str">
        <f t="shared" si="361"/>
        <v>VM+ HCM 10</v>
      </c>
      <c r="U4574" t="s">
        <v>12175</v>
      </c>
      <c r="Y4574" t="str">
        <f t="shared" si="362"/>
        <v>WINCOMHOCHIMINH</v>
      </c>
    </row>
    <row r="4575" spans="1:25" x14ac:dyDescent="0.2">
      <c r="A4575" t="s">
        <v>0</v>
      </c>
      <c r="B4575" t="s">
        <v>7015</v>
      </c>
      <c r="D4575" t="s">
        <v>42</v>
      </c>
      <c r="E4575" t="s">
        <v>3</v>
      </c>
      <c r="F4575" s="12">
        <v>9</v>
      </c>
      <c r="G4575" s="2">
        <v>790083</v>
      </c>
      <c r="H4575" t="s">
        <v>4</v>
      </c>
      <c r="J4575" t="s">
        <v>43</v>
      </c>
      <c r="K4575" s="9" t="str">
        <f t="shared" si="359"/>
        <v>Bắp bò muối gói 200g</v>
      </c>
      <c r="L4575" s="8" t="str">
        <f>VLOOKUP(K4575,'[1]Mã Misa'!$B$2:$D$74,2,0)</f>
        <v>Bắp bò muối 200g</v>
      </c>
      <c r="M4575" s="8" t="str">
        <f>VLOOKUP(L4575,'[1]Mã Misa'!$C$2:$D$74,2,0)</f>
        <v>BBM200</v>
      </c>
      <c r="N4575" s="2">
        <v>87787</v>
      </c>
      <c r="O4575" t="s">
        <v>7016</v>
      </c>
      <c r="P4575" s="8" t="str">
        <f t="shared" si="360"/>
        <v>0001649</v>
      </c>
      <c r="Q4575" s="8" t="e">
        <f t="shared" si="358"/>
        <v>#N/A</v>
      </c>
      <c r="R4575" s="19">
        <v>44557</v>
      </c>
      <c r="S4575" s="17" t="s">
        <v>7017</v>
      </c>
      <c r="T4575" s="8" t="str">
        <f t="shared" si="361"/>
        <v>VM+ TVH 21</v>
      </c>
      <c r="U4575" t="s">
        <v>12176</v>
      </c>
      <c r="Y4575" t="str">
        <f t="shared" si="362"/>
        <v>WINCOMTRAVINH</v>
      </c>
    </row>
    <row r="4576" spans="1:25" x14ac:dyDescent="0.2">
      <c r="A4576" t="s">
        <v>0</v>
      </c>
      <c r="B4576" t="s">
        <v>7018</v>
      </c>
      <c r="D4576" t="s">
        <v>8</v>
      </c>
      <c r="E4576" t="s">
        <v>3</v>
      </c>
      <c r="F4576" s="12">
        <v>2</v>
      </c>
      <c r="G4576" s="2">
        <v>210800</v>
      </c>
      <c r="H4576" t="s">
        <v>4</v>
      </c>
      <c r="J4576" t="s">
        <v>9</v>
      </c>
      <c r="K4576" s="9" t="str">
        <f t="shared" si="359"/>
        <v>_Đùi gà sốt cay 500g</v>
      </c>
      <c r="L4576" s="8" t="str">
        <f>VLOOKUP(K4576,'[1]Mã Misa'!$B$2:$D$74,2,0)</f>
        <v>Đùi gà sốt cay 500g</v>
      </c>
      <c r="M4576" s="8" t="str">
        <f>VLOOKUP(L4576,'[1]Mã Misa'!$C$2:$D$74,2,0)</f>
        <v>DGSC500</v>
      </c>
      <c r="N4576" s="2">
        <v>105400</v>
      </c>
      <c r="O4576" t="s">
        <v>7019</v>
      </c>
      <c r="P4576" s="8" t="str">
        <f t="shared" si="360"/>
        <v>0003500</v>
      </c>
      <c r="Q4576" s="8" t="e">
        <f t="shared" si="358"/>
        <v>#N/A</v>
      </c>
      <c r="R4576" s="19">
        <v>44557</v>
      </c>
      <c r="S4576" s="17" t="s">
        <v>6997</v>
      </c>
      <c r="T4576" s="8" t="str">
        <f t="shared" si="361"/>
        <v>VM+ HDG 90</v>
      </c>
      <c r="U4576" t="s">
        <v>12171</v>
      </c>
      <c r="Y4576" t="str">
        <f t="shared" si="362"/>
        <v>WINCOMHAIDUONG</v>
      </c>
    </row>
    <row r="4577" spans="1:25" x14ac:dyDescent="0.2">
      <c r="A4577" t="s">
        <v>0</v>
      </c>
      <c r="B4577" t="s">
        <v>7018</v>
      </c>
      <c r="D4577" t="s">
        <v>2</v>
      </c>
      <c r="E4577" t="s">
        <v>3</v>
      </c>
      <c r="F4577" s="12">
        <v>3</v>
      </c>
      <c r="G4577" s="2">
        <v>212850</v>
      </c>
      <c r="H4577" t="s">
        <v>4</v>
      </c>
      <c r="J4577" t="s">
        <v>5</v>
      </c>
      <c r="K4577" s="9" t="str">
        <f t="shared" si="359"/>
        <v>_Chả nướng 300g</v>
      </c>
      <c r="L4577" s="8" t="str">
        <f>VLOOKUP(K4577,'[1]Mã Misa'!$B$2:$D$74,2,0)</f>
        <v>Chả nướng 300g</v>
      </c>
      <c r="M4577" s="8" t="str">
        <f>VLOOKUP(L4577,'[1]Mã Misa'!$C$2:$D$74,2,0)</f>
        <v>CN300</v>
      </c>
      <c r="N4577" s="2">
        <v>70950</v>
      </c>
      <c r="O4577" t="s">
        <v>7019</v>
      </c>
      <c r="P4577" s="8" t="str">
        <f t="shared" si="360"/>
        <v>0003500</v>
      </c>
      <c r="Q4577" s="8" t="e">
        <f t="shared" si="358"/>
        <v>#N/A</v>
      </c>
      <c r="R4577" s="19">
        <v>44557</v>
      </c>
      <c r="S4577" s="17" t="s">
        <v>6997</v>
      </c>
      <c r="T4577" s="8" t="str">
        <f t="shared" si="361"/>
        <v>VM+ HDG 90</v>
      </c>
      <c r="U4577" t="s">
        <v>12171</v>
      </c>
      <c r="Y4577" t="str">
        <f t="shared" si="362"/>
        <v>WINCOMHAIDUONG</v>
      </c>
    </row>
    <row r="4578" spans="1:25" x14ac:dyDescent="0.2">
      <c r="A4578" t="s">
        <v>0</v>
      </c>
      <c r="B4578" t="s">
        <v>7018</v>
      </c>
      <c r="D4578" t="s">
        <v>25</v>
      </c>
      <c r="E4578" t="s">
        <v>3</v>
      </c>
      <c r="F4578" s="12">
        <v>4</v>
      </c>
      <c r="G4578" s="2">
        <v>363000</v>
      </c>
      <c r="H4578" t="s">
        <v>4</v>
      </c>
      <c r="J4578" t="s">
        <v>26</v>
      </c>
      <c r="K4578" s="9" t="str">
        <f t="shared" si="359"/>
        <v>_Chân gà sốt cay 400g</v>
      </c>
      <c r="L4578" s="8" t="str">
        <f>VLOOKUP(K4578,'[1]Mã Misa'!$B$2:$D$74,2,0)</f>
        <v>Chân gà sốt cay 400g</v>
      </c>
      <c r="M4578" s="8" t="str">
        <f>VLOOKUP(L4578,'[1]Mã Misa'!$C$2:$D$74,2,0)</f>
        <v>CGSC400</v>
      </c>
      <c r="N4578" s="2">
        <v>90750</v>
      </c>
      <c r="O4578" t="s">
        <v>7019</v>
      </c>
      <c r="P4578" s="8" t="str">
        <f t="shared" si="360"/>
        <v>0003500</v>
      </c>
      <c r="Q4578" s="8" t="e">
        <f t="shared" si="358"/>
        <v>#N/A</v>
      </c>
      <c r="R4578" s="19">
        <v>44557</v>
      </c>
      <c r="S4578" s="17" t="s">
        <v>6997</v>
      </c>
      <c r="T4578" s="8" t="str">
        <f t="shared" si="361"/>
        <v>VM+ HDG 90</v>
      </c>
      <c r="U4578" t="s">
        <v>12171</v>
      </c>
      <c r="Y4578" t="str">
        <f t="shared" si="362"/>
        <v>WINCOMHAIDUONG</v>
      </c>
    </row>
    <row r="4579" spans="1:25" x14ac:dyDescent="0.2">
      <c r="A4579" t="s">
        <v>0</v>
      </c>
      <c r="B4579" t="s">
        <v>7018</v>
      </c>
      <c r="D4579" t="s">
        <v>40</v>
      </c>
      <c r="E4579" t="s">
        <v>3</v>
      </c>
      <c r="F4579" s="12">
        <v>1</v>
      </c>
      <c r="G4579" s="2">
        <v>59400</v>
      </c>
      <c r="H4579" t="s">
        <v>4</v>
      </c>
      <c r="J4579" t="s">
        <v>41</v>
      </c>
      <c r="K4579" s="9" t="str">
        <f t="shared" si="359"/>
        <v>_Giò lụa 250g</v>
      </c>
      <c r="L4579" s="8" t="str">
        <f>VLOOKUP(K4579,'[1]Mã Misa'!$B$2:$D$74,2,0)</f>
        <v>Giò lụa 250g</v>
      </c>
      <c r="M4579" s="8" t="str">
        <f>VLOOKUP(L4579,'[1]Mã Misa'!$C$2:$D$74,2,0)</f>
        <v>GL250</v>
      </c>
      <c r="N4579" s="2">
        <v>59400</v>
      </c>
      <c r="O4579" t="s">
        <v>7019</v>
      </c>
      <c r="P4579" s="8" t="str">
        <f t="shared" si="360"/>
        <v>0003500</v>
      </c>
      <c r="Q4579" s="8" t="e">
        <f t="shared" si="358"/>
        <v>#N/A</v>
      </c>
      <c r="R4579" s="19">
        <v>44557</v>
      </c>
      <c r="S4579" s="17" t="s">
        <v>6997</v>
      </c>
      <c r="T4579" s="8" t="str">
        <f t="shared" si="361"/>
        <v>VM+ HDG 90</v>
      </c>
      <c r="U4579" t="s">
        <v>12171</v>
      </c>
      <c r="Y4579" t="str">
        <f t="shared" si="362"/>
        <v>WINCOMHAIDUONG</v>
      </c>
    </row>
    <row r="4580" spans="1:25" x14ac:dyDescent="0.2">
      <c r="A4580" t="s">
        <v>0</v>
      </c>
      <c r="B4580" t="s">
        <v>7020</v>
      </c>
      <c r="D4580" t="s">
        <v>42</v>
      </c>
      <c r="E4580" t="s">
        <v>3</v>
      </c>
      <c r="F4580" s="12">
        <v>8</v>
      </c>
      <c r="G4580" s="2">
        <v>702296</v>
      </c>
      <c r="H4580" t="s">
        <v>4</v>
      </c>
      <c r="J4580" t="s">
        <v>43</v>
      </c>
      <c r="K4580" s="9" t="str">
        <f t="shared" si="359"/>
        <v>Bắp bò muối gói 200g</v>
      </c>
      <c r="L4580" s="8" t="str">
        <f>VLOOKUP(K4580,'[1]Mã Misa'!$B$2:$D$74,2,0)</f>
        <v>Bắp bò muối 200g</v>
      </c>
      <c r="M4580" s="8" t="str">
        <f>VLOOKUP(L4580,'[1]Mã Misa'!$C$2:$D$74,2,0)</f>
        <v>BBM200</v>
      </c>
      <c r="N4580" s="2">
        <v>87787</v>
      </c>
      <c r="O4580" t="s">
        <v>7021</v>
      </c>
      <c r="P4580" s="8" t="str">
        <f t="shared" si="360"/>
        <v>0049000</v>
      </c>
      <c r="Q4580" s="8" t="e">
        <f t="shared" si="358"/>
        <v>#N/A</v>
      </c>
      <c r="R4580" s="19">
        <v>44557</v>
      </c>
      <c r="S4580" s="17" t="s">
        <v>7022</v>
      </c>
      <c r="T4580" s="8" t="str">
        <f t="shared" si="361"/>
        <v>VM+ HCM S3</v>
      </c>
      <c r="U4580" t="s">
        <v>12177</v>
      </c>
      <c r="Y4580" t="str">
        <f t="shared" si="362"/>
        <v>WINCOMHOCHIMINH</v>
      </c>
    </row>
    <row r="4581" spans="1:25" x14ac:dyDescent="0.2">
      <c r="A4581" t="s">
        <v>0</v>
      </c>
      <c r="B4581" t="s">
        <v>7023</v>
      </c>
      <c r="D4581" t="s">
        <v>42</v>
      </c>
      <c r="E4581" t="s">
        <v>3</v>
      </c>
      <c r="F4581" s="12">
        <v>5</v>
      </c>
      <c r="G4581" s="2">
        <v>438935</v>
      </c>
      <c r="H4581" t="s">
        <v>4</v>
      </c>
      <c r="J4581" t="s">
        <v>43</v>
      </c>
      <c r="K4581" s="9" t="str">
        <f t="shared" si="359"/>
        <v>Bắp bò muối gói 200g</v>
      </c>
      <c r="L4581" s="8" t="str">
        <f>VLOOKUP(K4581,'[1]Mã Misa'!$B$2:$D$74,2,0)</f>
        <v>Bắp bò muối 200g</v>
      </c>
      <c r="M4581" s="8" t="str">
        <f>VLOOKUP(L4581,'[1]Mã Misa'!$C$2:$D$74,2,0)</f>
        <v>BBM200</v>
      </c>
      <c r="N4581" s="2">
        <v>87787</v>
      </c>
      <c r="O4581" t="s">
        <v>7024</v>
      </c>
      <c r="P4581" s="8" t="str">
        <f t="shared" si="360"/>
        <v>0007459</v>
      </c>
      <c r="Q4581" s="8" t="e">
        <f t="shared" si="358"/>
        <v>#N/A</v>
      </c>
      <c r="R4581" s="19">
        <v>44557</v>
      </c>
      <c r="S4581" s="17" t="s">
        <v>2223</v>
      </c>
      <c r="T4581" s="8" t="str">
        <f t="shared" si="361"/>
        <v>VM+ CTO 21</v>
      </c>
      <c r="U4581" t="s">
        <v>11138</v>
      </c>
      <c r="Y4581" t="str">
        <f t="shared" si="362"/>
        <v>WINCOMCANTHO</v>
      </c>
    </row>
    <row r="4582" spans="1:25" x14ac:dyDescent="0.2">
      <c r="A4582" t="s">
        <v>0</v>
      </c>
      <c r="B4582" t="s">
        <v>7025</v>
      </c>
      <c r="D4582" t="s">
        <v>42</v>
      </c>
      <c r="E4582" t="s">
        <v>3</v>
      </c>
      <c r="F4582" s="12">
        <v>2</v>
      </c>
      <c r="G4582" s="2">
        <v>175574</v>
      </c>
      <c r="H4582" t="s">
        <v>4</v>
      </c>
      <c r="J4582" t="s">
        <v>43</v>
      </c>
      <c r="K4582" s="9" t="str">
        <f t="shared" si="359"/>
        <v>Bắp bò muối gói 200g</v>
      </c>
      <c r="L4582" s="8" t="str">
        <f>VLOOKUP(K4582,'[1]Mã Misa'!$B$2:$D$74,2,0)</f>
        <v>Bắp bò muối 200g</v>
      </c>
      <c r="M4582" s="8" t="str">
        <f>VLOOKUP(L4582,'[1]Mã Misa'!$C$2:$D$74,2,0)</f>
        <v>BBM200</v>
      </c>
      <c r="N4582" s="2">
        <v>87787</v>
      </c>
      <c r="O4582" t="s">
        <v>7026</v>
      </c>
      <c r="P4582" s="8" t="str">
        <f t="shared" si="360"/>
        <v>0165278</v>
      </c>
      <c r="Q4582" s="8" t="e">
        <f t="shared" si="358"/>
        <v>#N/A</v>
      </c>
      <c r="R4582" s="19">
        <v>44557</v>
      </c>
      <c r="S4582" s="17" t="s">
        <v>7027</v>
      </c>
      <c r="T4582" s="8" t="str">
        <f t="shared" si="361"/>
        <v>VM+ HNI Ki</v>
      </c>
      <c r="U4582" t="s">
        <v>12178</v>
      </c>
      <c r="Y4582" t="str">
        <f t="shared" si="362"/>
        <v>WINCOMHANOI</v>
      </c>
    </row>
    <row r="4583" spans="1:25" x14ac:dyDescent="0.2">
      <c r="A4583" t="s">
        <v>0</v>
      </c>
      <c r="B4583" t="s">
        <v>7028</v>
      </c>
      <c r="D4583" t="s">
        <v>8</v>
      </c>
      <c r="E4583" t="s">
        <v>3</v>
      </c>
      <c r="F4583" s="12">
        <v>1</v>
      </c>
      <c r="G4583" s="2">
        <v>105400</v>
      </c>
      <c r="H4583" t="s">
        <v>4</v>
      </c>
      <c r="J4583" t="s">
        <v>9</v>
      </c>
      <c r="K4583" s="9" t="str">
        <f t="shared" si="359"/>
        <v>_Đùi gà sốt cay 500g</v>
      </c>
      <c r="L4583" s="8" t="str">
        <f>VLOOKUP(K4583,'[1]Mã Misa'!$B$2:$D$74,2,0)</f>
        <v>Đùi gà sốt cay 500g</v>
      </c>
      <c r="M4583" s="8" t="str">
        <f>VLOOKUP(L4583,'[1]Mã Misa'!$C$2:$D$74,2,0)</f>
        <v>DGSC500</v>
      </c>
      <c r="N4583" s="2">
        <v>105400</v>
      </c>
      <c r="O4583" t="s">
        <v>7029</v>
      </c>
      <c r="P4583" s="8" t="str">
        <f t="shared" si="360"/>
        <v>0004000</v>
      </c>
      <c r="Q4583" s="8" t="e">
        <f t="shared" si="358"/>
        <v>#N/A</v>
      </c>
      <c r="R4583" s="19">
        <v>44557</v>
      </c>
      <c r="S4583" s="17" t="s">
        <v>3552</v>
      </c>
      <c r="T4583" s="8" t="str">
        <f t="shared" si="361"/>
        <v>VM+ BNH Ng</v>
      </c>
      <c r="U4583" t="s">
        <v>11467</v>
      </c>
      <c r="Y4583" t="str">
        <f t="shared" si="362"/>
        <v>WINCOMBACNINH</v>
      </c>
    </row>
    <row r="4584" spans="1:25" x14ac:dyDescent="0.2">
      <c r="A4584" t="s">
        <v>0</v>
      </c>
      <c r="B4584" t="s">
        <v>7028</v>
      </c>
      <c r="D4584" t="s">
        <v>25</v>
      </c>
      <c r="E4584" t="s">
        <v>3</v>
      </c>
      <c r="F4584" s="12">
        <v>2</v>
      </c>
      <c r="G4584" s="2">
        <v>181500</v>
      </c>
      <c r="H4584" t="s">
        <v>4</v>
      </c>
      <c r="J4584" t="s">
        <v>26</v>
      </c>
      <c r="K4584" s="9" t="str">
        <f t="shared" si="359"/>
        <v>_Chân gà sốt cay 400g</v>
      </c>
      <c r="L4584" s="8" t="str">
        <f>VLOOKUP(K4584,'[1]Mã Misa'!$B$2:$D$74,2,0)</f>
        <v>Chân gà sốt cay 400g</v>
      </c>
      <c r="M4584" s="8" t="str">
        <f>VLOOKUP(L4584,'[1]Mã Misa'!$C$2:$D$74,2,0)</f>
        <v>CGSC400</v>
      </c>
      <c r="N4584" s="2">
        <v>90750</v>
      </c>
      <c r="O4584" t="s">
        <v>7029</v>
      </c>
      <c r="P4584" s="8" t="str">
        <f t="shared" si="360"/>
        <v>0004000</v>
      </c>
      <c r="Q4584" s="8" t="e">
        <f t="shared" si="358"/>
        <v>#N/A</v>
      </c>
      <c r="R4584" s="19">
        <v>44557</v>
      </c>
      <c r="S4584" s="17" t="s">
        <v>3552</v>
      </c>
      <c r="T4584" s="8" t="str">
        <f t="shared" si="361"/>
        <v>VM+ BNH Ng</v>
      </c>
      <c r="U4584" t="s">
        <v>11467</v>
      </c>
      <c r="Y4584" t="str">
        <f t="shared" si="362"/>
        <v>WINCOMBACNINH</v>
      </c>
    </row>
    <row r="4585" spans="1:25" x14ac:dyDescent="0.2">
      <c r="A4585" t="s">
        <v>0</v>
      </c>
      <c r="B4585" t="s">
        <v>7030</v>
      </c>
      <c r="D4585" t="s">
        <v>2</v>
      </c>
      <c r="E4585" t="s">
        <v>3</v>
      </c>
      <c r="F4585" s="12">
        <v>1</v>
      </c>
      <c r="G4585" s="2">
        <v>70950</v>
      </c>
      <c r="H4585" t="s">
        <v>4</v>
      </c>
      <c r="J4585" t="s">
        <v>5</v>
      </c>
      <c r="K4585" s="9" t="str">
        <f t="shared" si="359"/>
        <v>_Chả nướng 300g</v>
      </c>
      <c r="L4585" s="8" t="str">
        <f>VLOOKUP(K4585,'[1]Mã Misa'!$B$2:$D$74,2,0)</f>
        <v>Chả nướng 300g</v>
      </c>
      <c r="M4585" s="8" t="str">
        <f>VLOOKUP(L4585,'[1]Mã Misa'!$C$2:$D$74,2,0)</f>
        <v>CN300</v>
      </c>
      <c r="N4585" s="2">
        <v>70950</v>
      </c>
      <c r="O4585" t="s">
        <v>7031</v>
      </c>
      <c r="P4585" s="8" t="str">
        <f t="shared" si="360"/>
        <v>0049003</v>
      </c>
      <c r="Q4585" s="8" t="e">
        <f t="shared" si="358"/>
        <v>#N/A</v>
      </c>
      <c r="R4585" s="19">
        <v>44557</v>
      </c>
      <c r="S4585" s="17" t="s">
        <v>2375</v>
      </c>
      <c r="T4585" s="8" t="str">
        <f t="shared" si="361"/>
        <v>VM+ HCM CC</v>
      </c>
      <c r="U4585" t="s">
        <v>11178</v>
      </c>
      <c r="Y4585" t="str">
        <f t="shared" si="362"/>
        <v>WINCOMHOCHIMINH</v>
      </c>
    </row>
    <row r="4586" spans="1:25" x14ac:dyDescent="0.2">
      <c r="A4586" t="s">
        <v>0</v>
      </c>
      <c r="B4586" t="s">
        <v>7030</v>
      </c>
      <c r="D4586" t="s">
        <v>47</v>
      </c>
      <c r="E4586" t="s">
        <v>3</v>
      </c>
      <c r="F4586" s="12">
        <v>3</v>
      </c>
      <c r="G4586" s="2">
        <v>166785</v>
      </c>
      <c r="H4586" t="s">
        <v>4</v>
      </c>
      <c r="J4586" t="s">
        <v>48</v>
      </c>
      <c r="K4586" s="9" t="str">
        <f t="shared" si="359"/>
        <v>Tai heo muối gói 200g</v>
      </c>
      <c r="L4586" s="8" t="str">
        <f>VLOOKUP(K4586,'[1]Mã Misa'!$B$2:$D$74,2,0)</f>
        <v>Tai heo muối 200g</v>
      </c>
      <c r="M4586" s="8" t="str">
        <f>VLOOKUP(L4586,'[1]Mã Misa'!$C$2:$D$74,2,0)</f>
        <v>TH200</v>
      </c>
      <c r="N4586" s="2">
        <v>55595</v>
      </c>
      <c r="O4586" t="s">
        <v>7031</v>
      </c>
      <c r="P4586" s="8" t="str">
        <f t="shared" si="360"/>
        <v>0049003</v>
      </c>
      <c r="Q4586" s="8" t="e">
        <f t="shared" si="358"/>
        <v>#N/A</v>
      </c>
      <c r="R4586" s="19">
        <v>44557</v>
      </c>
      <c r="S4586" s="17" t="s">
        <v>2375</v>
      </c>
      <c r="T4586" s="8" t="str">
        <f t="shared" si="361"/>
        <v>VM+ HCM CC</v>
      </c>
      <c r="U4586" t="s">
        <v>11178</v>
      </c>
      <c r="Y4586" t="str">
        <f t="shared" si="362"/>
        <v>WINCOMHOCHIMINH</v>
      </c>
    </row>
    <row r="4587" spans="1:25" x14ac:dyDescent="0.2">
      <c r="A4587" t="s">
        <v>0</v>
      </c>
      <c r="B4587" t="s">
        <v>7032</v>
      </c>
      <c r="D4587" t="s">
        <v>42</v>
      </c>
      <c r="E4587" t="s">
        <v>3</v>
      </c>
      <c r="F4587" s="12">
        <v>5</v>
      </c>
      <c r="G4587" s="2">
        <v>438935</v>
      </c>
      <c r="H4587" t="s">
        <v>4</v>
      </c>
      <c r="J4587" t="s">
        <v>43</v>
      </c>
      <c r="K4587" s="9" t="str">
        <f t="shared" si="359"/>
        <v>Bắp bò muối gói 200g</v>
      </c>
      <c r="L4587" s="8" t="str">
        <f>VLOOKUP(K4587,'[1]Mã Misa'!$B$2:$D$74,2,0)</f>
        <v>Bắp bò muối 200g</v>
      </c>
      <c r="M4587" s="8" t="str">
        <f>VLOOKUP(L4587,'[1]Mã Misa'!$C$2:$D$74,2,0)</f>
        <v>BBM200</v>
      </c>
      <c r="N4587" s="2">
        <v>87787</v>
      </c>
      <c r="O4587" t="s">
        <v>7033</v>
      </c>
      <c r="P4587" s="8" t="str">
        <f t="shared" si="360"/>
        <v>0049004</v>
      </c>
      <c r="Q4587" s="8" t="e">
        <f t="shared" si="358"/>
        <v>#N/A</v>
      </c>
      <c r="R4587" s="19">
        <v>44557</v>
      </c>
      <c r="S4587" s="17" t="s">
        <v>7034</v>
      </c>
      <c r="T4587" s="8" t="str">
        <f t="shared" si="361"/>
        <v>VM+ HCM Lô</v>
      </c>
      <c r="U4587" t="s">
        <v>12179</v>
      </c>
      <c r="Y4587" t="str">
        <f t="shared" si="362"/>
        <v>WINCOMHOCHIMINH</v>
      </c>
    </row>
    <row r="4588" spans="1:25" x14ac:dyDescent="0.2">
      <c r="A4588" t="s">
        <v>0</v>
      </c>
      <c r="B4588" t="s">
        <v>7035</v>
      </c>
      <c r="D4588" t="s">
        <v>42</v>
      </c>
      <c r="E4588" t="s">
        <v>3</v>
      </c>
      <c r="F4588" s="12">
        <v>5</v>
      </c>
      <c r="G4588" s="2">
        <v>438935</v>
      </c>
      <c r="H4588" t="s">
        <v>4</v>
      </c>
      <c r="J4588" t="s">
        <v>43</v>
      </c>
      <c r="K4588" s="9" t="str">
        <f t="shared" si="359"/>
        <v>Bắp bò muối gói 200g</v>
      </c>
      <c r="L4588" s="8" t="str">
        <f>VLOOKUP(K4588,'[1]Mã Misa'!$B$2:$D$74,2,0)</f>
        <v>Bắp bò muối 200g</v>
      </c>
      <c r="M4588" s="8" t="str">
        <f>VLOOKUP(L4588,'[1]Mã Misa'!$C$2:$D$74,2,0)</f>
        <v>BBM200</v>
      </c>
      <c r="N4588" s="2">
        <v>87787</v>
      </c>
      <c r="O4588" t="s">
        <v>7036</v>
      </c>
      <c r="P4588" s="8" t="str">
        <f t="shared" si="360"/>
        <v>0049005</v>
      </c>
      <c r="Q4588" s="8" t="e">
        <f t="shared" si="358"/>
        <v>#N/A</v>
      </c>
      <c r="R4588" s="19">
        <v>44557</v>
      </c>
      <c r="S4588" s="17" t="s">
        <v>2375</v>
      </c>
      <c r="T4588" s="8" t="str">
        <f t="shared" si="361"/>
        <v>VM+ HCM CC</v>
      </c>
      <c r="U4588" t="s">
        <v>11178</v>
      </c>
      <c r="Y4588" t="str">
        <f t="shared" si="362"/>
        <v>WINCOMHOCHIMINH</v>
      </c>
    </row>
    <row r="4589" spans="1:25" x14ac:dyDescent="0.2">
      <c r="A4589" t="s">
        <v>0</v>
      </c>
      <c r="B4589" t="s">
        <v>7037</v>
      </c>
      <c r="D4589" t="s">
        <v>42</v>
      </c>
      <c r="E4589" t="s">
        <v>3</v>
      </c>
      <c r="F4589" s="12">
        <v>20</v>
      </c>
      <c r="G4589" s="2">
        <v>1755740</v>
      </c>
      <c r="H4589" t="s">
        <v>4</v>
      </c>
      <c r="J4589" t="s">
        <v>43</v>
      </c>
      <c r="K4589" s="9" t="str">
        <f t="shared" si="359"/>
        <v>Bắp bò muối gói 200g</v>
      </c>
      <c r="L4589" s="8" t="str">
        <f>VLOOKUP(K4589,'[1]Mã Misa'!$B$2:$D$74,2,0)</f>
        <v>Bắp bò muối 200g</v>
      </c>
      <c r="M4589" s="8" t="str">
        <f>VLOOKUP(L4589,'[1]Mã Misa'!$C$2:$D$74,2,0)</f>
        <v>BBM200</v>
      </c>
      <c r="N4589" s="2">
        <v>87787</v>
      </c>
      <c r="O4589" t="s">
        <v>7038</v>
      </c>
      <c r="P4589" s="8" t="str">
        <f t="shared" si="360"/>
        <v>0049006</v>
      </c>
      <c r="Q4589" s="8" t="e">
        <f t="shared" si="358"/>
        <v>#N/A</v>
      </c>
      <c r="R4589" s="19">
        <v>44557</v>
      </c>
      <c r="S4589" s="17" t="s">
        <v>3394</v>
      </c>
      <c r="T4589" s="8" t="str">
        <f t="shared" si="361"/>
        <v>VM+ HCM 45</v>
      </c>
      <c r="U4589" t="s">
        <v>11429</v>
      </c>
      <c r="Y4589" t="str">
        <f t="shared" si="362"/>
        <v>WINCOMHOCHIMINH</v>
      </c>
    </row>
    <row r="4590" spans="1:25" x14ac:dyDescent="0.2">
      <c r="A4590" t="s">
        <v>0</v>
      </c>
      <c r="B4590" t="s">
        <v>7039</v>
      </c>
      <c r="D4590" t="s">
        <v>42</v>
      </c>
      <c r="E4590" t="s">
        <v>3</v>
      </c>
      <c r="F4590" s="12">
        <v>11</v>
      </c>
      <c r="G4590" s="2">
        <v>965657</v>
      </c>
      <c r="H4590" t="s">
        <v>4</v>
      </c>
      <c r="J4590" t="s">
        <v>43</v>
      </c>
      <c r="K4590" s="9" t="str">
        <f t="shared" si="359"/>
        <v>Bắp bò muối gói 200g</v>
      </c>
      <c r="L4590" s="8" t="str">
        <f>VLOOKUP(K4590,'[1]Mã Misa'!$B$2:$D$74,2,0)</f>
        <v>Bắp bò muối 200g</v>
      </c>
      <c r="M4590" s="8" t="str">
        <f>VLOOKUP(L4590,'[1]Mã Misa'!$C$2:$D$74,2,0)</f>
        <v>BBM200</v>
      </c>
      <c r="N4590" s="2">
        <v>87787</v>
      </c>
      <c r="O4590" t="s">
        <v>982</v>
      </c>
      <c r="P4590" s="8" t="str">
        <f t="shared" si="360"/>
        <v>0001650</v>
      </c>
      <c r="Q4590" s="8" t="e">
        <f t="shared" si="358"/>
        <v>#N/A</v>
      </c>
      <c r="R4590" s="19">
        <v>44537</v>
      </c>
      <c r="S4590" s="17" t="s">
        <v>7040</v>
      </c>
      <c r="T4590" s="8" t="str">
        <f t="shared" si="361"/>
        <v>VM+ TVH 57</v>
      </c>
      <c r="U4590" t="s">
        <v>12180</v>
      </c>
      <c r="Y4590" t="str">
        <f t="shared" si="362"/>
        <v>WINCOMTRAVINH</v>
      </c>
    </row>
    <row r="4591" spans="1:25" x14ac:dyDescent="0.2">
      <c r="A4591" t="s">
        <v>0</v>
      </c>
      <c r="B4591" t="s">
        <v>7041</v>
      </c>
      <c r="D4591" t="s">
        <v>42</v>
      </c>
      <c r="E4591" t="s">
        <v>3</v>
      </c>
      <c r="F4591" s="12">
        <v>2</v>
      </c>
      <c r="G4591" s="2">
        <v>175574</v>
      </c>
      <c r="H4591" t="s">
        <v>4</v>
      </c>
      <c r="J4591" t="s">
        <v>43</v>
      </c>
      <c r="K4591" s="9" t="str">
        <f t="shared" si="359"/>
        <v>Bắp bò muối gói 200g</v>
      </c>
      <c r="L4591" s="8" t="str">
        <f>VLOOKUP(K4591,'[1]Mã Misa'!$B$2:$D$74,2,0)</f>
        <v>Bắp bò muối 200g</v>
      </c>
      <c r="M4591" s="8" t="str">
        <f>VLOOKUP(L4591,'[1]Mã Misa'!$C$2:$D$74,2,0)</f>
        <v>BBM200</v>
      </c>
      <c r="N4591" s="2">
        <v>87787</v>
      </c>
      <c r="O4591" t="s">
        <v>7042</v>
      </c>
      <c r="P4591" s="8" t="str">
        <f t="shared" si="360"/>
        <v>0049008</v>
      </c>
      <c r="Q4591" s="8" t="e">
        <f t="shared" si="358"/>
        <v>#N/A</v>
      </c>
      <c r="R4591" s="19">
        <v>44557</v>
      </c>
      <c r="S4591" s="17" t="s">
        <v>7043</v>
      </c>
      <c r="T4591" s="8" t="str">
        <f t="shared" si="361"/>
        <v>VM+ HCM 48</v>
      </c>
      <c r="U4591" t="s">
        <v>12181</v>
      </c>
      <c r="Y4591" t="str">
        <f t="shared" si="362"/>
        <v>WINCOMHOCHIMINH</v>
      </c>
    </row>
    <row r="4592" spans="1:25" x14ac:dyDescent="0.2">
      <c r="A4592" t="s">
        <v>0</v>
      </c>
      <c r="B4592" t="s">
        <v>7044</v>
      </c>
      <c r="D4592" t="s">
        <v>42</v>
      </c>
      <c r="E4592" t="s">
        <v>3</v>
      </c>
      <c r="F4592" s="12">
        <v>12</v>
      </c>
      <c r="G4592" s="2">
        <v>1053444</v>
      </c>
      <c r="H4592" t="s">
        <v>4</v>
      </c>
      <c r="J4592" t="s">
        <v>43</v>
      </c>
      <c r="K4592" s="9" t="str">
        <f t="shared" si="359"/>
        <v>Bắp bò muối gói 200g</v>
      </c>
      <c r="L4592" s="8" t="str">
        <f>VLOOKUP(K4592,'[1]Mã Misa'!$B$2:$D$74,2,0)</f>
        <v>Bắp bò muối 200g</v>
      </c>
      <c r="M4592" s="8" t="str">
        <f>VLOOKUP(L4592,'[1]Mã Misa'!$C$2:$D$74,2,0)</f>
        <v>BBM200</v>
      </c>
      <c r="N4592" s="2">
        <v>87787</v>
      </c>
      <c r="O4592" t="s">
        <v>7045</v>
      </c>
      <c r="P4592" s="8" t="str">
        <f t="shared" si="360"/>
        <v>0049009</v>
      </c>
      <c r="Q4592" s="8" t="e">
        <f t="shared" si="358"/>
        <v>#N/A</v>
      </c>
      <c r="R4592" s="19">
        <v>44557</v>
      </c>
      <c r="S4592" s="17" t="s">
        <v>7046</v>
      </c>
      <c r="T4592" s="8" t="str">
        <f t="shared" si="361"/>
        <v>VM+ HCM 41</v>
      </c>
      <c r="U4592" t="s">
        <v>12182</v>
      </c>
      <c r="Y4592" t="str">
        <f t="shared" si="362"/>
        <v>WINCOMHOCHIMINH</v>
      </c>
    </row>
    <row r="4593" spans="1:25" x14ac:dyDescent="0.2">
      <c r="A4593" t="s">
        <v>0</v>
      </c>
      <c r="B4593" t="s">
        <v>7047</v>
      </c>
      <c r="D4593" t="s">
        <v>11</v>
      </c>
      <c r="E4593" t="s">
        <v>3</v>
      </c>
      <c r="F4593" s="12">
        <v>9</v>
      </c>
      <c r="G4593" s="2">
        <v>451638</v>
      </c>
      <c r="H4593" t="s">
        <v>4</v>
      </c>
      <c r="J4593" t="s">
        <v>12</v>
      </c>
      <c r="K4593" s="9" t="str">
        <f t="shared" si="359"/>
        <v>Giò tai lưỡi xào gói 250g</v>
      </c>
      <c r="L4593" s="8" t="str">
        <f>VLOOKUP(K4593,'[1]Mã Misa'!$B$2:$D$74,2,0)</f>
        <v>Giò Tai Lưỡi Xào 250g</v>
      </c>
      <c r="M4593" s="8" t="str">
        <f>VLOOKUP(L4593,'[1]Mã Misa'!$C$2:$D$74,2,0)</f>
        <v>GTLX250G</v>
      </c>
      <c r="N4593" s="2">
        <v>50182</v>
      </c>
      <c r="O4593" t="s">
        <v>7048</v>
      </c>
      <c r="P4593" s="8" t="str">
        <f t="shared" si="360"/>
        <v>0165284</v>
      </c>
      <c r="Q4593" s="8" t="e">
        <f t="shared" si="358"/>
        <v>#N/A</v>
      </c>
      <c r="R4593" s="19">
        <v>44557</v>
      </c>
      <c r="S4593" s="17" t="s">
        <v>1975</v>
      </c>
      <c r="T4593" s="8" t="str">
        <f t="shared" si="361"/>
        <v>VM+ HNI 17</v>
      </c>
      <c r="U4593" t="s">
        <v>11072</v>
      </c>
      <c r="Y4593" t="str">
        <f t="shared" si="362"/>
        <v>WINCOMHANOI</v>
      </c>
    </row>
    <row r="4594" spans="1:25" x14ac:dyDescent="0.2">
      <c r="A4594" t="s">
        <v>0</v>
      </c>
      <c r="B4594" t="s">
        <v>7049</v>
      </c>
      <c r="D4594" t="s">
        <v>42</v>
      </c>
      <c r="E4594" t="s">
        <v>3</v>
      </c>
      <c r="F4594" s="12">
        <v>4</v>
      </c>
      <c r="G4594" s="2">
        <v>351148</v>
      </c>
      <c r="H4594" t="s">
        <v>4</v>
      </c>
      <c r="J4594" t="s">
        <v>43</v>
      </c>
      <c r="K4594" s="9" t="str">
        <f t="shared" si="359"/>
        <v>Bắp bò muối gói 200g</v>
      </c>
      <c r="L4594" s="8" t="str">
        <f>VLOOKUP(K4594,'[1]Mã Misa'!$B$2:$D$74,2,0)</f>
        <v>Bắp bò muối 200g</v>
      </c>
      <c r="M4594" s="8" t="str">
        <f>VLOOKUP(L4594,'[1]Mã Misa'!$C$2:$D$74,2,0)</f>
        <v>BBM200</v>
      </c>
      <c r="N4594" s="2">
        <v>87787</v>
      </c>
      <c r="O4594" t="s">
        <v>7050</v>
      </c>
      <c r="P4594" s="8" t="str">
        <f t="shared" si="360"/>
        <v>0165296</v>
      </c>
      <c r="Q4594" s="8" t="e">
        <f t="shared" si="358"/>
        <v>#N/A</v>
      </c>
      <c r="R4594" s="19">
        <v>44557</v>
      </c>
      <c r="S4594" s="17" t="s">
        <v>385</v>
      </c>
      <c r="T4594" s="8" t="str">
        <f t="shared" si="361"/>
        <v>VM+ HNI Tầ</v>
      </c>
      <c r="U4594" t="s">
        <v>10619</v>
      </c>
      <c r="Y4594" t="str">
        <f t="shared" si="362"/>
        <v>WINCOMHANOI</v>
      </c>
    </row>
    <row r="4595" spans="1:25" x14ac:dyDescent="0.2">
      <c r="A4595" t="s">
        <v>0</v>
      </c>
      <c r="B4595" t="s">
        <v>7051</v>
      </c>
      <c r="D4595" t="s">
        <v>11</v>
      </c>
      <c r="E4595" t="s">
        <v>3</v>
      </c>
      <c r="F4595" s="12">
        <v>2</v>
      </c>
      <c r="G4595" s="2">
        <v>100364</v>
      </c>
      <c r="H4595" t="s">
        <v>4</v>
      </c>
      <c r="J4595" t="s">
        <v>12</v>
      </c>
      <c r="K4595" s="9" t="str">
        <f t="shared" si="359"/>
        <v>Giò tai lưỡi xào gói 250g</v>
      </c>
      <c r="L4595" s="8" t="str">
        <f>VLOOKUP(K4595,'[1]Mã Misa'!$B$2:$D$74,2,0)</f>
        <v>Giò Tai Lưỡi Xào 250g</v>
      </c>
      <c r="M4595" s="8" t="str">
        <f>VLOOKUP(L4595,'[1]Mã Misa'!$C$2:$D$74,2,0)</f>
        <v>GTLX250G</v>
      </c>
      <c r="N4595" s="2">
        <v>50182</v>
      </c>
      <c r="O4595" t="s">
        <v>7052</v>
      </c>
      <c r="P4595" s="8" t="str">
        <f t="shared" si="360"/>
        <v>0165297</v>
      </c>
      <c r="Q4595" s="8" t="e">
        <f t="shared" si="358"/>
        <v>#N/A</v>
      </c>
      <c r="R4595" s="19">
        <v>44557</v>
      </c>
      <c r="S4595" s="17" t="s">
        <v>7053</v>
      </c>
      <c r="T4595" s="8" t="str">
        <f t="shared" si="361"/>
        <v>VM+ HNI 57</v>
      </c>
      <c r="U4595" t="s">
        <v>12183</v>
      </c>
      <c r="Y4595" t="str">
        <f t="shared" si="362"/>
        <v>WINCOMHANOI</v>
      </c>
    </row>
    <row r="4596" spans="1:25" x14ac:dyDescent="0.2">
      <c r="A4596" t="s">
        <v>0</v>
      </c>
      <c r="B4596" t="s">
        <v>7051</v>
      </c>
      <c r="D4596" t="s">
        <v>42</v>
      </c>
      <c r="E4596" t="s">
        <v>3</v>
      </c>
      <c r="F4596" s="12">
        <v>4</v>
      </c>
      <c r="G4596" s="2">
        <v>351148</v>
      </c>
      <c r="H4596" t="s">
        <v>4</v>
      </c>
      <c r="J4596" t="s">
        <v>43</v>
      </c>
      <c r="K4596" s="9" t="str">
        <f t="shared" si="359"/>
        <v>Bắp bò muối gói 200g</v>
      </c>
      <c r="L4596" s="8" t="str">
        <f>VLOOKUP(K4596,'[1]Mã Misa'!$B$2:$D$74,2,0)</f>
        <v>Bắp bò muối 200g</v>
      </c>
      <c r="M4596" s="8" t="str">
        <f>VLOOKUP(L4596,'[1]Mã Misa'!$C$2:$D$74,2,0)</f>
        <v>BBM200</v>
      </c>
      <c r="N4596" s="2">
        <v>87787</v>
      </c>
      <c r="O4596" t="s">
        <v>7052</v>
      </c>
      <c r="P4596" s="8" t="str">
        <f t="shared" si="360"/>
        <v>0165297</v>
      </c>
      <c r="Q4596" s="8" t="e">
        <f t="shared" si="358"/>
        <v>#N/A</v>
      </c>
      <c r="R4596" s="19">
        <v>44557</v>
      </c>
      <c r="S4596" s="17" t="s">
        <v>7053</v>
      </c>
      <c r="T4596" s="8" t="str">
        <f t="shared" si="361"/>
        <v>VM+ HNI 57</v>
      </c>
      <c r="U4596" t="s">
        <v>12183</v>
      </c>
      <c r="Y4596" t="str">
        <f t="shared" si="362"/>
        <v>WINCOMHANOI</v>
      </c>
    </row>
    <row r="4597" spans="1:25" x14ac:dyDescent="0.2">
      <c r="A4597" t="s">
        <v>0</v>
      </c>
      <c r="B4597" t="s">
        <v>7054</v>
      </c>
      <c r="D4597" t="s">
        <v>42</v>
      </c>
      <c r="E4597" t="s">
        <v>3</v>
      </c>
      <c r="F4597" s="12">
        <v>4</v>
      </c>
      <c r="G4597" s="2">
        <v>351148</v>
      </c>
      <c r="H4597" t="s">
        <v>4</v>
      </c>
      <c r="J4597" t="s">
        <v>43</v>
      </c>
      <c r="K4597" s="9" t="str">
        <f t="shared" si="359"/>
        <v>Bắp bò muối gói 200g</v>
      </c>
      <c r="L4597" s="8" t="str">
        <f>VLOOKUP(K4597,'[1]Mã Misa'!$B$2:$D$74,2,0)</f>
        <v>Bắp bò muối 200g</v>
      </c>
      <c r="M4597" s="8" t="str">
        <f>VLOOKUP(L4597,'[1]Mã Misa'!$C$2:$D$74,2,0)</f>
        <v>BBM200</v>
      </c>
      <c r="N4597" s="2">
        <v>87787</v>
      </c>
      <c r="O4597" t="s">
        <v>7055</v>
      </c>
      <c r="P4597" s="8" t="str">
        <f t="shared" si="360"/>
        <v>0001045</v>
      </c>
      <c r="Q4597" s="8" t="e">
        <f t="shared" si="358"/>
        <v>#N/A</v>
      </c>
      <c r="R4597" s="19">
        <v>44557</v>
      </c>
      <c r="S4597" s="17" t="s">
        <v>806</v>
      </c>
      <c r="T4597" s="8" t="str">
        <f t="shared" si="361"/>
        <v>VM+ QNM 11</v>
      </c>
      <c r="U4597" t="s">
        <v>10744</v>
      </c>
      <c r="Y4597" t="str">
        <f t="shared" si="362"/>
        <v>WINCOMQUANGNAM</v>
      </c>
    </row>
    <row r="4598" spans="1:25" x14ac:dyDescent="0.2">
      <c r="A4598" t="s">
        <v>0</v>
      </c>
      <c r="B4598" t="s">
        <v>7056</v>
      </c>
      <c r="D4598" t="s">
        <v>42</v>
      </c>
      <c r="E4598" t="s">
        <v>3</v>
      </c>
      <c r="F4598" s="12">
        <v>17</v>
      </c>
      <c r="G4598" s="2">
        <v>1492379</v>
      </c>
      <c r="H4598" t="s">
        <v>4</v>
      </c>
      <c r="J4598" t="s">
        <v>43</v>
      </c>
      <c r="K4598" s="9" t="str">
        <f t="shared" si="359"/>
        <v>Bắp bò muối gói 200g</v>
      </c>
      <c r="L4598" s="8" t="str">
        <f>VLOOKUP(K4598,'[1]Mã Misa'!$B$2:$D$74,2,0)</f>
        <v>Bắp bò muối 200g</v>
      </c>
      <c r="M4598" s="8" t="str">
        <f>VLOOKUP(L4598,'[1]Mã Misa'!$C$2:$D$74,2,0)</f>
        <v>BBM200</v>
      </c>
      <c r="N4598" s="2">
        <v>87787</v>
      </c>
      <c r="O4598" t="s">
        <v>369</v>
      </c>
      <c r="P4598" s="8" t="str">
        <f t="shared" si="360"/>
        <v>0001651</v>
      </c>
      <c r="Q4598" s="8" t="e">
        <f t="shared" si="358"/>
        <v>#N/A</v>
      </c>
      <c r="R4598" s="19">
        <v>44537</v>
      </c>
      <c r="S4598" s="17" t="s">
        <v>7057</v>
      </c>
      <c r="T4598" s="8" t="str">
        <f t="shared" si="361"/>
        <v>VM+ TVH 14</v>
      </c>
      <c r="U4598" t="s">
        <v>12184</v>
      </c>
      <c r="Y4598" t="str">
        <f t="shared" si="362"/>
        <v>WINCOMTRAVINH</v>
      </c>
    </row>
    <row r="4599" spans="1:25" x14ac:dyDescent="0.2">
      <c r="A4599" t="s">
        <v>0</v>
      </c>
      <c r="B4599" t="s">
        <v>7058</v>
      </c>
      <c r="D4599" t="s">
        <v>42</v>
      </c>
      <c r="E4599" t="s">
        <v>3</v>
      </c>
      <c r="F4599" s="12">
        <v>1</v>
      </c>
      <c r="G4599" s="2">
        <v>87787</v>
      </c>
      <c r="H4599" t="s">
        <v>4</v>
      </c>
      <c r="J4599" t="s">
        <v>43</v>
      </c>
      <c r="K4599" s="9" t="str">
        <f t="shared" si="359"/>
        <v>Bắp bò muối gói 200g</v>
      </c>
      <c r="L4599" s="8" t="str">
        <f>VLOOKUP(K4599,'[1]Mã Misa'!$B$2:$D$74,2,0)</f>
        <v>Bắp bò muối 200g</v>
      </c>
      <c r="M4599" s="8" t="str">
        <f>VLOOKUP(L4599,'[1]Mã Misa'!$C$2:$D$74,2,0)</f>
        <v>BBM200</v>
      </c>
      <c r="N4599" s="2">
        <v>87787</v>
      </c>
      <c r="O4599" t="s">
        <v>7059</v>
      </c>
      <c r="P4599" s="8" t="str">
        <f t="shared" si="360"/>
        <v>0049017</v>
      </c>
      <c r="Q4599" s="8" t="e">
        <f t="shared" si="358"/>
        <v>#N/A</v>
      </c>
      <c r="R4599" s="19">
        <v>44557</v>
      </c>
      <c r="S4599" s="17" t="s">
        <v>7060</v>
      </c>
      <c r="T4599" s="8" t="str">
        <f t="shared" si="361"/>
        <v>VM+ HCM 19</v>
      </c>
      <c r="U4599" t="s">
        <v>12185</v>
      </c>
      <c r="Y4599" t="str">
        <f t="shared" si="362"/>
        <v>WINCOMHOCHIMINH</v>
      </c>
    </row>
    <row r="4600" spans="1:25" x14ac:dyDescent="0.2">
      <c r="A4600" t="s">
        <v>0</v>
      </c>
      <c r="B4600" t="s">
        <v>7061</v>
      </c>
      <c r="D4600" t="s">
        <v>25</v>
      </c>
      <c r="E4600" t="s">
        <v>3</v>
      </c>
      <c r="F4600" s="12">
        <v>6</v>
      </c>
      <c r="G4600" s="2">
        <v>544500</v>
      </c>
      <c r="H4600" t="s">
        <v>4</v>
      </c>
      <c r="J4600" t="s">
        <v>26</v>
      </c>
      <c r="K4600" s="9" t="str">
        <f t="shared" si="359"/>
        <v>_Chân gà sốt cay 400g</v>
      </c>
      <c r="L4600" s="8" t="str">
        <f>VLOOKUP(K4600,'[1]Mã Misa'!$B$2:$D$74,2,0)</f>
        <v>Chân gà sốt cay 400g</v>
      </c>
      <c r="M4600" s="8" t="str">
        <f>VLOOKUP(L4600,'[1]Mã Misa'!$C$2:$D$74,2,0)</f>
        <v>CGSC400</v>
      </c>
      <c r="N4600" s="2">
        <v>90750</v>
      </c>
      <c r="O4600" t="s">
        <v>7062</v>
      </c>
      <c r="P4600" s="8" t="str">
        <f t="shared" si="360"/>
        <v>0002061</v>
      </c>
      <c r="Q4600" s="8" t="e">
        <f t="shared" si="358"/>
        <v>#N/A</v>
      </c>
      <c r="R4600" s="19">
        <v>44557</v>
      </c>
      <c r="S4600" s="17" t="s">
        <v>5939</v>
      </c>
      <c r="T4600" s="8" t="str">
        <f t="shared" si="361"/>
        <v>VM+ LSN 02</v>
      </c>
      <c r="U4600" t="s">
        <v>11950</v>
      </c>
      <c r="Y4600" t="str">
        <f t="shared" si="362"/>
        <v>WINCOMLANGSON</v>
      </c>
    </row>
    <row r="4601" spans="1:25" x14ac:dyDescent="0.2">
      <c r="A4601" t="s">
        <v>0</v>
      </c>
      <c r="B4601" t="s">
        <v>7061</v>
      </c>
      <c r="D4601" t="s">
        <v>21</v>
      </c>
      <c r="E4601" t="s">
        <v>3</v>
      </c>
      <c r="F4601" s="12">
        <v>1</v>
      </c>
      <c r="G4601" s="2">
        <v>74250</v>
      </c>
      <c r="H4601" t="s">
        <v>4</v>
      </c>
      <c r="J4601" t="s">
        <v>22</v>
      </c>
      <c r="K4601" s="9" t="str">
        <f t="shared" si="359"/>
        <v>_Chả cốm 300g</v>
      </c>
      <c r="L4601" s="8" t="str">
        <f>VLOOKUP(K4601,'[1]Mã Misa'!$B$2:$D$74,2,0)</f>
        <v>Chả cốm 300g</v>
      </c>
      <c r="M4601" s="8" t="str">
        <f>VLOOKUP(L4601,'[1]Mã Misa'!$C$2:$D$74,2,0)</f>
        <v>CC300</v>
      </c>
      <c r="N4601" s="2">
        <v>74250</v>
      </c>
      <c r="O4601" t="s">
        <v>7062</v>
      </c>
      <c r="P4601" s="8" t="str">
        <f t="shared" si="360"/>
        <v>0002061</v>
      </c>
      <c r="Q4601" s="8" t="e">
        <f t="shared" si="358"/>
        <v>#N/A</v>
      </c>
      <c r="R4601" s="19">
        <v>44557</v>
      </c>
      <c r="S4601" s="17" t="s">
        <v>5939</v>
      </c>
      <c r="T4601" s="8" t="str">
        <f t="shared" si="361"/>
        <v>VM+ LSN 02</v>
      </c>
      <c r="U4601" t="s">
        <v>11950</v>
      </c>
      <c r="Y4601" t="str">
        <f t="shared" si="362"/>
        <v>WINCOMLANGSON</v>
      </c>
    </row>
    <row r="4602" spans="1:25" x14ac:dyDescent="0.2">
      <c r="A4602" t="s">
        <v>0</v>
      </c>
      <c r="B4602" t="s">
        <v>7063</v>
      </c>
      <c r="D4602" t="s">
        <v>42</v>
      </c>
      <c r="E4602" t="s">
        <v>3</v>
      </c>
      <c r="F4602" s="12">
        <v>8</v>
      </c>
      <c r="G4602" s="2">
        <v>702296</v>
      </c>
      <c r="H4602" t="s">
        <v>4</v>
      </c>
      <c r="J4602" t="s">
        <v>43</v>
      </c>
      <c r="K4602" s="9" t="str">
        <f t="shared" si="359"/>
        <v>Bắp bò muối gói 200g</v>
      </c>
      <c r="L4602" s="8" t="str">
        <f>VLOOKUP(K4602,'[1]Mã Misa'!$B$2:$D$74,2,0)</f>
        <v>Bắp bò muối 200g</v>
      </c>
      <c r="M4602" s="8" t="str">
        <f>VLOOKUP(L4602,'[1]Mã Misa'!$C$2:$D$74,2,0)</f>
        <v>BBM200</v>
      </c>
      <c r="N4602" s="2">
        <v>87787</v>
      </c>
      <c r="O4602" t="s">
        <v>7064</v>
      </c>
      <c r="P4602" s="8" t="str">
        <f t="shared" si="360"/>
        <v>0165311</v>
      </c>
      <c r="Q4602" s="8" t="e">
        <f t="shared" si="358"/>
        <v>#N/A</v>
      </c>
      <c r="R4602" s="19">
        <v>44557</v>
      </c>
      <c r="S4602" s="17" t="s">
        <v>1889</v>
      </c>
      <c r="T4602" s="8" t="str">
        <f t="shared" si="361"/>
        <v>VM+ HNI 19</v>
      </c>
      <c r="U4602" t="s">
        <v>11050</v>
      </c>
      <c r="Y4602" t="str">
        <f t="shared" si="362"/>
        <v>WINCOMHANOI</v>
      </c>
    </row>
    <row r="4603" spans="1:25" x14ac:dyDescent="0.2">
      <c r="A4603" t="s">
        <v>0</v>
      </c>
      <c r="B4603" t="s">
        <v>7065</v>
      </c>
      <c r="D4603" t="s">
        <v>42</v>
      </c>
      <c r="E4603" t="s">
        <v>3</v>
      </c>
      <c r="F4603" s="12">
        <v>7</v>
      </c>
      <c r="G4603" s="2">
        <v>614509</v>
      </c>
      <c r="H4603" t="s">
        <v>4</v>
      </c>
      <c r="J4603" t="s">
        <v>43</v>
      </c>
      <c r="K4603" s="9" t="str">
        <f t="shared" si="359"/>
        <v>Bắp bò muối gói 200g</v>
      </c>
      <c r="L4603" s="8" t="str">
        <f>VLOOKUP(K4603,'[1]Mã Misa'!$B$2:$D$74,2,0)</f>
        <v>Bắp bò muối 200g</v>
      </c>
      <c r="M4603" s="8" t="str">
        <f>VLOOKUP(L4603,'[1]Mã Misa'!$C$2:$D$74,2,0)</f>
        <v>BBM200</v>
      </c>
      <c r="N4603" s="2">
        <v>87787</v>
      </c>
      <c r="O4603" t="s">
        <v>7066</v>
      </c>
      <c r="P4603" s="8" t="str">
        <f t="shared" si="360"/>
        <v>0165313</v>
      </c>
      <c r="Q4603" s="8" t="e">
        <f t="shared" si="358"/>
        <v>#N/A</v>
      </c>
      <c r="R4603" s="19">
        <v>44557</v>
      </c>
      <c r="S4603" s="17" t="s">
        <v>7067</v>
      </c>
      <c r="T4603" s="8" t="str">
        <f t="shared" si="361"/>
        <v xml:space="preserve">VM+ HNI 3 </v>
      </c>
      <c r="U4603" t="s">
        <v>12186</v>
      </c>
      <c r="Y4603" t="str">
        <f t="shared" si="362"/>
        <v>WINCOMHANOI</v>
      </c>
    </row>
    <row r="4604" spans="1:25" x14ac:dyDescent="0.2">
      <c r="A4604" t="s">
        <v>0</v>
      </c>
      <c r="B4604" t="s">
        <v>7068</v>
      </c>
      <c r="D4604" t="s">
        <v>42</v>
      </c>
      <c r="E4604" t="s">
        <v>3</v>
      </c>
      <c r="F4604" s="12">
        <v>6</v>
      </c>
      <c r="G4604" s="2">
        <v>526722</v>
      </c>
      <c r="H4604" t="s">
        <v>4</v>
      </c>
      <c r="J4604" t="s">
        <v>43</v>
      </c>
      <c r="K4604" s="9" t="str">
        <f t="shared" si="359"/>
        <v>Bắp bò muối gói 200g</v>
      </c>
      <c r="L4604" s="8" t="str">
        <f>VLOOKUP(K4604,'[1]Mã Misa'!$B$2:$D$74,2,0)</f>
        <v>Bắp bò muối 200g</v>
      </c>
      <c r="M4604" s="8" t="str">
        <f>VLOOKUP(L4604,'[1]Mã Misa'!$C$2:$D$74,2,0)</f>
        <v>BBM200</v>
      </c>
      <c r="N4604" s="2">
        <v>87787</v>
      </c>
      <c r="O4604" t="s">
        <v>7069</v>
      </c>
      <c r="P4604" s="8" t="str">
        <f t="shared" si="360"/>
        <v>0165314</v>
      </c>
      <c r="Q4604" s="8" t="e">
        <f t="shared" si="358"/>
        <v>#N/A</v>
      </c>
      <c r="R4604" s="19">
        <v>44557</v>
      </c>
      <c r="S4604" s="17" t="s">
        <v>7070</v>
      </c>
      <c r="T4604" s="8" t="str">
        <f t="shared" si="361"/>
        <v>VM+ HNI Ki</v>
      </c>
      <c r="U4604" t="s">
        <v>12187</v>
      </c>
      <c r="Y4604" t="str">
        <f t="shared" si="362"/>
        <v>WINCOMHANOI</v>
      </c>
    </row>
    <row r="4605" spans="1:25" x14ac:dyDescent="0.2">
      <c r="A4605" t="s">
        <v>0</v>
      </c>
      <c r="B4605" t="s">
        <v>7071</v>
      </c>
      <c r="D4605" t="s">
        <v>42</v>
      </c>
      <c r="E4605" t="s">
        <v>3</v>
      </c>
      <c r="F4605" s="12">
        <v>5</v>
      </c>
      <c r="G4605" s="2">
        <v>438935</v>
      </c>
      <c r="H4605" t="s">
        <v>4</v>
      </c>
      <c r="J4605" t="s">
        <v>43</v>
      </c>
      <c r="K4605" s="9" t="str">
        <f t="shared" si="359"/>
        <v>Bắp bò muối gói 200g</v>
      </c>
      <c r="L4605" s="8" t="str">
        <f>VLOOKUP(K4605,'[1]Mã Misa'!$B$2:$D$74,2,0)</f>
        <v>Bắp bò muối 200g</v>
      </c>
      <c r="M4605" s="8" t="str">
        <f>VLOOKUP(L4605,'[1]Mã Misa'!$C$2:$D$74,2,0)</f>
        <v>BBM200</v>
      </c>
      <c r="N4605" s="2">
        <v>87787</v>
      </c>
      <c r="O4605" t="s">
        <v>7072</v>
      </c>
      <c r="P4605" s="8" t="str">
        <f t="shared" si="360"/>
        <v>0049018</v>
      </c>
      <c r="Q4605" s="8" t="e">
        <f t="shared" si="358"/>
        <v>#N/A</v>
      </c>
      <c r="R4605" s="19">
        <v>44557</v>
      </c>
      <c r="S4605" s="17" t="s">
        <v>7073</v>
      </c>
      <c r="T4605" s="8" t="str">
        <f t="shared" si="361"/>
        <v>VM+ HCM 1.</v>
      </c>
      <c r="U4605" t="s">
        <v>12188</v>
      </c>
      <c r="Y4605" t="str">
        <f t="shared" si="362"/>
        <v>WINCOMHOCHIMINH</v>
      </c>
    </row>
    <row r="4606" spans="1:25" x14ac:dyDescent="0.2">
      <c r="A4606" t="s">
        <v>0</v>
      </c>
      <c r="B4606" t="s">
        <v>7074</v>
      </c>
      <c r="D4606" t="s">
        <v>42</v>
      </c>
      <c r="E4606" t="s">
        <v>3</v>
      </c>
      <c r="F4606" s="12">
        <v>1</v>
      </c>
      <c r="G4606" s="2">
        <v>87787</v>
      </c>
      <c r="H4606" t="s">
        <v>4</v>
      </c>
      <c r="J4606" t="s">
        <v>43</v>
      </c>
      <c r="K4606" s="9" t="str">
        <f t="shared" si="359"/>
        <v>Bắp bò muối gói 200g</v>
      </c>
      <c r="L4606" s="8" t="str">
        <f>VLOOKUP(K4606,'[1]Mã Misa'!$B$2:$D$74,2,0)</f>
        <v>Bắp bò muối 200g</v>
      </c>
      <c r="M4606" s="8" t="str">
        <f>VLOOKUP(L4606,'[1]Mã Misa'!$C$2:$D$74,2,0)</f>
        <v>BBM200</v>
      </c>
      <c r="N4606" s="2">
        <v>87787</v>
      </c>
      <c r="O4606" t="s">
        <v>7075</v>
      </c>
      <c r="P4606" s="8" t="str">
        <f t="shared" si="360"/>
        <v>0165323</v>
      </c>
      <c r="Q4606" s="8" t="e">
        <f t="shared" si="358"/>
        <v>#N/A</v>
      </c>
      <c r="R4606" s="19">
        <v>44557</v>
      </c>
      <c r="S4606" s="17" t="s">
        <v>989</v>
      </c>
      <c r="T4606" s="8" t="str">
        <f t="shared" si="361"/>
        <v xml:space="preserve">VM+ HNI Ô </v>
      </c>
      <c r="U4606" t="s">
        <v>10799</v>
      </c>
      <c r="Y4606" t="str">
        <f t="shared" si="362"/>
        <v>WINCOMHANOI</v>
      </c>
    </row>
    <row r="4607" spans="1:25" x14ac:dyDescent="0.2">
      <c r="A4607" t="s">
        <v>0</v>
      </c>
      <c r="B4607" t="s">
        <v>7074</v>
      </c>
      <c r="D4607" t="s">
        <v>11</v>
      </c>
      <c r="E4607" t="s">
        <v>3</v>
      </c>
      <c r="F4607" s="12">
        <v>4</v>
      </c>
      <c r="G4607" s="2">
        <v>200728</v>
      </c>
      <c r="H4607" t="s">
        <v>4</v>
      </c>
      <c r="J4607" t="s">
        <v>12</v>
      </c>
      <c r="K4607" s="9" t="str">
        <f t="shared" si="359"/>
        <v>Giò tai lưỡi xào gói 250g</v>
      </c>
      <c r="L4607" s="8" t="str">
        <f>VLOOKUP(K4607,'[1]Mã Misa'!$B$2:$D$74,2,0)</f>
        <v>Giò Tai Lưỡi Xào 250g</v>
      </c>
      <c r="M4607" s="8" t="str">
        <f>VLOOKUP(L4607,'[1]Mã Misa'!$C$2:$D$74,2,0)</f>
        <v>GTLX250G</v>
      </c>
      <c r="N4607" s="2">
        <v>50182</v>
      </c>
      <c r="O4607" t="s">
        <v>7075</v>
      </c>
      <c r="P4607" s="8" t="str">
        <f t="shared" si="360"/>
        <v>0165323</v>
      </c>
      <c r="Q4607" s="8" t="e">
        <f t="shared" si="358"/>
        <v>#N/A</v>
      </c>
      <c r="R4607" s="19">
        <v>44557</v>
      </c>
      <c r="S4607" s="17" t="s">
        <v>989</v>
      </c>
      <c r="T4607" s="8" t="str">
        <f t="shared" si="361"/>
        <v xml:space="preserve">VM+ HNI Ô </v>
      </c>
      <c r="U4607" t="s">
        <v>10799</v>
      </c>
      <c r="Y4607" t="str">
        <f t="shared" si="362"/>
        <v>WINCOMHANOI</v>
      </c>
    </row>
    <row r="4608" spans="1:25" x14ac:dyDescent="0.2">
      <c r="A4608" t="s">
        <v>0</v>
      </c>
      <c r="B4608" t="s">
        <v>7074</v>
      </c>
      <c r="D4608" t="s">
        <v>15</v>
      </c>
      <c r="E4608" t="s">
        <v>3</v>
      </c>
      <c r="F4608" s="12">
        <v>4</v>
      </c>
      <c r="G4608" s="2">
        <v>184000</v>
      </c>
      <c r="H4608" t="s">
        <v>4</v>
      </c>
      <c r="J4608" t="s">
        <v>16</v>
      </c>
      <c r="K4608" s="9" t="str">
        <f t="shared" si="359"/>
        <v>Mộc nấm hương gói 250g</v>
      </c>
      <c r="L4608" s="8" t="str">
        <f>VLOOKUP(K4608,'[1]Mã Misa'!$B$2:$D$74,2,0)</f>
        <v>Mộc Nấm Hương 250g</v>
      </c>
      <c r="M4608" s="8" t="str">
        <f>VLOOKUP(L4608,'[1]Mã Misa'!$C$2:$D$74,2,0)</f>
        <v>MNH250</v>
      </c>
      <c r="N4608" s="2">
        <v>46000</v>
      </c>
      <c r="O4608" t="s">
        <v>7075</v>
      </c>
      <c r="P4608" s="8" t="str">
        <f t="shared" si="360"/>
        <v>0165323</v>
      </c>
      <c r="Q4608" s="8" t="e">
        <f t="shared" si="358"/>
        <v>#N/A</v>
      </c>
      <c r="R4608" s="19">
        <v>44557</v>
      </c>
      <c r="S4608" s="17" t="s">
        <v>989</v>
      </c>
      <c r="T4608" s="8" t="str">
        <f t="shared" si="361"/>
        <v xml:space="preserve">VM+ HNI Ô </v>
      </c>
      <c r="U4608" t="s">
        <v>10799</v>
      </c>
      <c r="Y4608" t="str">
        <f t="shared" si="362"/>
        <v>WINCOMHANOI</v>
      </c>
    </row>
    <row r="4609" spans="1:25" x14ac:dyDescent="0.2">
      <c r="A4609" t="s">
        <v>0</v>
      </c>
      <c r="B4609" t="s">
        <v>7076</v>
      </c>
      <c r="D4609" t="s">
        <v>30</v>
      </c>
      <c r="E4609" t="s">
        <v>3</v>
      </c>
      <c r="F4609" s="12">
        <v>1</v>
      </c>
      <c r="G4609" s="2">
        <v>111058</v>
      </c>
      <c r="H4609" t="s">
        <v>4</v>
      </c>
      <c r="J4609" t="s">
        <v>31</v>
      </c>
      <c r="K4609" s="9" t="str">
        <f t="shared" si="359"/>
        <v>Gà muối gói 500g</v>
      </c>
      <c r="L4609" s="8" t="str">
        <f>VLOOKUP(K4609,'[1]Mã Misa'!$B$2:$D$74,2,0)</f>
        <v>Gà muối 500g</v>
      </c>
      <c r="M4609" s="8" t="str">
        <f>VLOOKUP(L4609,'[1]Mã Misa'!$C$2:$D$74,2,0)</f>
        <v>GM500</v>
      </c>
      <c r="N4609" s="2">
        <v>111058</v>
      </c>
      <c r="O4609" t="s">
        <v>7077</v>
      </c>
      <c r="P4609" s="8" t="str">
        <f t="shared" si="360"/>
        <v>0165324</v>
      </c>
      <c r="Q4609" s="8" t="e">
        <f t="shared" si="358"/>
        <v>#N/A</v>
      </c>
      <c r="R4609" s="19">
        <v>44557</v>
      </c>
      <c r="S4609" s="17" t="s">
        <v>2683</v>
      </c>
      <c r="T4609" s="8" t="str">
        <f t="shared" si="361"/>
        <v>VM+ HNI Hả</v>
      </c>
      <c r="U4609" t="s">
        <v>11261</v>
      </c>
      <c r="Y4609" t="str">
        <f t="shared" si="362"/>
        <v>WINCOMHANOI</v>
      </c>
    </row>
    <row r="4610" spans="1:25" x14ac:dyDescent="0.2">
      <c r="A4610" t="s">
        <v>0</v>
      </c>
      <c r="B4610" t="s">
        <v>7078</v>
      </c>
      <c r="D4610" t="s">
        <v>42</v>
      </c>
      <c r="E4610" t="s">
        <v>3</v>
      </c>
      <c r="F4610" s="12">
        <v>4</v>
      </c>
      <c r="G4610" s="2">
        <v>351148</v>
      </c>
      <c r="H4610" t="s">
        <v>4</v>
      </c>
      <c r="J4610" t="s">
        <v>43</v>
      </c>
      <c r="K4610" s="9" t="str">
        <f t="shared" si="359"/>
        <v>Bắp bò muối gói 200g</v>
      </c>
      <c r="L4610" s="8" t="str">
        <f>VLOOKUP(K4610,'[1]Mã Misa'!$B$2:$D$74,2,0)</f>
        <v>Bắp bò muối 200g</v>
      </c>
      <c r="M4610" s="8" t="str">
        <f>VLOOKUP(L4610,'[1]Mã Misa'!$C$2:$D$74,2,0)</f>
        <v>BBM200</v>
      </c>
      <c r="N4610" s="2">
        <v>87787</v>
      </c>
      <c r="O4610" t="s">
        <v>7079</v>
      </c>
      <c r="P4610" s="8" t="str">
        <f t="shared" si="360"/>
        <v>0003543</v>
      </c>
      <c r="Q4610" s="8" t="e">
        <f t="shared" si="358"/>
        <v>#N/A</v>
      </c>
      <c r="R4610" s="19">
        <v>44557</v>
      </c>
      <c r="S4610" s="17" t="s">
        <v>7080</v>
      </c>
      <c r="T4610" s="8" t="str">
        <f t="shared" si="361"/>
        <v>VM+ VTU 92</v>
      </c>
      <c r="U4610" t="s">
        <v>12189</v>
      </c>
      <c r="Y4610" t="str">
        <f t="shared" si="362"/>
        <v>WINCOMVUNGTAU</v>
      </c>
    </row>
    <row r="4611" spans="1:25" x14ac:dyDescent="0.2">
      <c r="A4611" t="s">
        <v>0</v>
      </c>
      <c r="B4611" t="s">
        <v>7081</v>
      </c>
      <c r="D4611" t="s">
        <v>42</v>
      </c>
      <c r="E4611" t="s">
        <v>3</v>
      </c>
      <c r="F4611" s="12">
        <v>11</v>
      </c>
      <c r="G4611" s="2">
        <v>965657</v>
      </c>
      <c r="H4611" t="s">
        <v>4</v>
      </c>
      <c r="J4611" t="s">
        <v>43</v>
      </c>
      <c r="K4611" s="9" t="str">
        <f t="shared" si="359"/>
        <v>Bắp bò muối gói 200g</v>
      </c>
      <c r="L4611" s="8" t="str">
        <f>VLOOKUP(K4611,'[1]Mã Misa'!$B$2:$D$74,2,0)</f>
        <v>Bắp bò muối 200g</v>
      </c>
      <c r="M4611" s="8" t="str">
        <f>VLOOKUP(L4611,'[1]Mã Misa'!$C$2:$D$74,2,0)</f>
        <v>BBM200</v>
      </c>
      <c r="N4611" s="2">
        <v>87787</v>
      </c>
      <c r="O4611" t="s">
        <v>7082</v>
      </c>
      <c r="P4611" s="8" t="str">
        <f t="shared" si="360"/>
        <v>0049021</v>
      </c>
      <c r="Q4611" s="8" t="e">
        <f t="shared" ref="Q4611:Q4674" si="363">IF(VLOOKUP(P4611,$AD$1:$AF$32,1,0)&lt;&gt;0,(P4611&amp;"A"),0)</f>
        <v>#N/A</v>
      </c>
      <c r="R4611" s="19">
        <v>44557</v>
      </c>
      <c r="S4611" s="17" t="s">
        <v>7083</v>
      </c>
      <c r="T4611" s="8" t="str">
        <f t="shared" si="361"/>
        <v>VM+ HCM S2</v>
      </c>
      <c r="U4611" t="s">
        <v>12190</v>
      </c>
      <c r="Y4611" t="str">
        <f t="shared" si="362"/>
        <v>WINCOMHOCHIMINH</v>
      </c>
    </row>
    <row r="4612" spans="1:25" x14ac:dyDescent="0.2">
      <c r="A4612" t="s">
        <v>0</v>
      </c>
      <c r="B4612" t="s">
        <v>7084</v>
      </c>
      <c r="D4612" t="s">
        <v>30</v>
      </c>
      <c r="E4612" t="s">
        <v>3</v>
      </c>
      <c r="F4612" s="12">
        <v>2</v>
      </c>
      <c r="G4612" s="2">
        <v>222116</v>
      </c>
      <c r="H4612" t="s">
        <v>4</v>
      </c>
      <c r="J4612" t="s">
        <v>31</v>
      </c>
      <c r="K4612" s="9" t="str">
        <f t="shared" ref="K4612:K4675" si="364">MID(J4612,10,26)</f>
        <v>Gà muối gói 500g</v>
      </c>
      <c r="L4612" s="8" t="str">
        <f>VLOOKUP(K4612,'[1]Mã Misa'!$B$2:$D$74,2,0)</f>
        <v>Gà muối 500g</v>
      </c>
      <c r="M4612" s="8" t="str">
        <f>VLOOKUP(L4612,'[1]Mã Misa'!$C$2:$D$74,2,0)</f>
        <v>GM500</v>
      </c>
      <c r="N4612" s="2">
        <v>111058</v>
      </c>
      <c r="O4612" t="s">
        <v>7085</v>
      </c>
      <c r="P4612" s="8" t="str">
        <f t="shared" ref="P4612:P4675" si="365">RIGHT(O4612,7)</f>
        <v>0049022</v>
      </c>
      <c r="Q4612" s="8" t="e">
        <f t="shared" si="363"/>
        <v>#N/A</v>
      </c>
      <c r="R4612" s="19">
        <v>44557</v>
      </c>
      <c r="S4612" s="17" t="s">
        <v>7086</v>
      </c>
      <c r="T4612" s="8" t="str">
        <f t="shared" ref="T4612:T4675" si="366">LEFT(U4612,10)</f>
        <v>VM+ HCM 18</v>
      </c>
      <c r="U4612" t="s">
        <v>12191</v>
      </c>
      <c r="Y4612" t="str">
        <f t="shared" ref="Y4612:Y4675" si="367">IF(ISNUMBER(SEARCH($V$3,T4612)),"WINCOMHANOI",IF(ISNUMBER(SEARCH($V$4,T4612)),"WINCOMHOCHIMINH",IF(ISNUMBER(SEARCH($V$5,T4612)),"WINCOMDANANG",IF(ISNUMBER(SEARCH($V$6,T4612)),"WINCOMHAIDUONG",IF(ISNUMBER(SEARCH($V$7,T4612)),"WINCOMQUANGNINH",IF(ISNUMBER(SEARCH($V$8,T4612)),"WINCOMHAIPHONG",IF(ISNUMBER(SEARCH($V$9,T4612)),"WINCOMBACGIANG",IF(ISNUMBER(SEARCH($V$10,T4612)),"WINCOMBACNINH",IF(ISNUMBER(SEARCH($V$11,T4612)),"WINCOMPHUTHO",IF(ISNUMBER(SEARCH($V$12,T4612)),"WINCOMHATINH",IF(ISNUMBER(SEARCH($V$13,T4612)),"WINCOMTHAINGUYEN",IF(ISNUMBER(SEARCH($V$14,T4612)),"WINCOMKHANHHOA",IF(ISNUMBER(SEARCH($V$15,T4612)),"WINCOMHUNGYEN",IF(ISNUMBER(SEARCH($V$16,T4612)),"WINCOMNGHEAN",IF(ISNUMBER(SEARCH($V$17,T4612)),"WINCOMLAOCAI",IF(ISNUMBER(SEARCH($V$18,T4612)),"WINCOMVUNGTAU",IF(ISNUMBER(SEARCH($V$19,T4612)),"WINCOMBINHDUONG",IF(ISNUMBER(SEARCH($V$20,T4612)),"WINCOMKIENGIANG",IF(ISNUMBER(SEARCH($V$21,T4612)),"WINCOMHANAM",IF(ISNUMBER(SEARCH($V$22,T4612)),"WINCOMNAMDINH",IF(ISNUMBER(SEARCH($V$23,T4612)),"WINCOMLANGSON",IF(ISNUMBER(SEARCH($V$24,T4612)),"WINCOMTHANHHOA",IF(ISNUMBER(SEARCH($V$25,T4612)),"WINCOMYENBAI",IF(ISNUMBER(SEARCH($V$26,T4612)),"WINCOMTUYENQUANG",IF(ISNUMBER(SEARCH($V$27,T4612)),"WINCOMHUE",IF(ISNUMBER(SEARCH($V$28,T4612)),"WINCOMQUANGNAM",IF(ISNUMBER(SEARCH($V$29,T4612)),"WINCOMVINHPHUC",IF(ISNUMBER(SEARCH($V$30,T4612)),"WINCOMHAGIANG",IF(ISNUMBER(SEARCH($V$31,T4612)),"WINCOMNINHBINH",IF(ISNUMBER(SEARCH($V$32,T4612)),"WINCOMTRAVINH",IF(ISNUMBER(SEARCH($V$33,T4612)),"WINCOMCANTHO",IF(ISNUMBER(SEARCH($V$34,T4612)),"WINCOMBENTRE",IF(ISNUMBER(SEARCH($V$35,T4612)),"WINCOMCAMAU",IF(ISNUMBER(SEARCH($V$36,T4612)),"WINCOMANGIANG",IF(ISNUMBER(SEARCH($V$37,T4612)),"WINCOMNINHTHUAN",IF(ISNUMBER(SEARCH($V$38,T4612)),"WINCOMTHAIBINH",IF(ISNUMBER(SEARCH($V$39,T4612)),"WINCOMGIALAI",IF(ISNUMBER(SEARCH($V$40,T4612)),"WINCOMHOABINH",IF(ISNUMBER(SEARCH($V$41,T4612)),"WINCOMQUANGNGAI",IF(ISNUMBER(SEARCH($V$42,T4612)),"WINCOMBINHTHUAN",IF(ISNUMBER(SEARCH($V$43,T4612)),"WINCOMDAKLAK",IF(ISNUMBER(SEARCH($V$44,T4612)),"WINCOMSOCTRANG",IF(ISNUMBER(SEARCH($V$45,T4612)),"WINCOMSONLA",IF(ISNUMBER(SEARCH($V$46,T4612)),"WINCOMKONTUM",IF(ISNUMBER(SEARCH($V$47,T4612)),"WINCOMPHUYEN",IF(ISNUMBER(SEARCH($V$48,T4612)),"WINCOMQUANGTRI",IF(ISNUMBER(SEARCH($V$49,T4612)),"WINCOMBINHDINH",IF(ISNUMBER(SEARCH($V$50,T4612)),"WINCOMCAOBANG",IF(ISNUMBER(SEARCH($V$51,T4612)),"WINCOMQUANGBINH",IF(ISNUMBER(SEARCH($V$52,T4612)),"WINCOMLAMDONG",IF(ISNUMBER(SEARCH($V$53,T4612)),"WINCOMVINHLONG",IF(ISNUMBER(SEARCH($V$54,T4612)),"WINCOMDONGTHAP",IF(ISNUMBER(SEARCH($V$55,T4612)),"WINCOMTIENGIANG",IF(ISNUMBER(SEARCH($V$56,T4612)),"WINCOMQUANGNINH",0))))))))))))))))))))))))))))))))))))))))))))))))))))))</f>
        <v>WINCOMHOCHIMINH</v>
      </c>
    </row>
    <row r="4613" spans="1:25" x14ac:dyDescent="0.2">
      <c r="A4613" t="s">
        <v>0</v>
      </c>
      <c r="B4613" t="s">
        <v>7084</v>
      </c>
      <c r="D4613" t="s">
        <v>42</v>
      </c>
      <c r="E4613" t="s">
        <v>3</v>
      </c>
      <c r="F4613" s="12">
        <v>10</v>
      </c>
      <c r="G4613" s="2">
        <v>877870</v>
      </c>
      <c r="H4613" t="s">
        <v>4</v>
      </c>
      <c r="J4613" t="s">
        <v>43</v>
      </c>
      <c r="K4613" s="9" t="str">
        <f t="shared" si="364"/>
        <v>Bắp bò muối gói 200g</v>
      </c>
      <c r="L4613" s="8" t="str">
        <f>VLOOKUP(K4613,'[1]Mã Misa'!$B$2:$D$74,2,0)</f>
        <v>Bắp bò muối 200g</v>
      </c>
      <c r="M4613" s="8" t="str">
        <f>VLOOKUP(L4613,'[1]Mã Misa'!$C$2:$D$74,2,0)</f>
        <v>BBM200</v>
      </c>
      <c r="N4613" s="2">
        <v>87787</v>
      </c>
      <c r="O4613" t="s">
        <v>7085</v>
      </c>
      <c r="P4613" s="8" t="str">
        <f t="shared" si="365"/>
        <v>0049022</v>
      </c>
      <c r="Q4613" s="8" t="e">
        <f t="shared" si="363"/>
        <v>#N/A</v>
      </c>
      <c r="R4613" s="19">
        <v>44557</v>
      </c>
      <c r="S4613" s="17" t="s">
        <v>7086</v>
      </c>
      <c r="T4613" s="8" t="str">
        <f t="shared" si="366"/>
        <v>VM+ HCM 18</v>
      </c>
      <c r="U4613" t="s">
        <v>12191</v>
      </c>
      <c r="Y4613" t="str">
        <f t="shared" si="367"/>
        <v>WINCOMHOCHIMINH</v>
      </c>
    </row>
    <row r="4614" spans="1:25" x14ac:dyDescent="0.2">
      <c r="A4614" t="s">
        <v>0</v>
      </c>
      <c r="B4614" t="s">
        <v>7084</v>
      </c>
      <c r="D4614" t="s">
        <v>2</v>
      </c>
      <c r="E4614" t="s">
        <v>3</v>
      </c>
      <c r="F4614" s="12">
        <v>12</v>
      </c>
      <c r="G4614" s="2">
        <v>851400</v>
      </c>
      <c r="H4614" t="s">
        <v>4</v>
      </c>
      <c r="J4614" t="s">
        <v>5</v>
      </c>
      <c r="K4614" s="9" t="str">
        <f t="shared" si="364"/>
        <v>_Chả nướng 300g</v>
      </c>
      <c r="L4614" s="8" t="str">
        <f>VLOOKUP(K4614,'[1]Mã Misa'!$B$2:$D$74,2,0)</f>
        <v>Chả nướng 300g</v>
      </c>
      <c r="M4614" s="8" t="str">
        <f>VLOOKUP(L4614,'[1]Mã Misa'!$C$2:$D$74,2,0)</f>
        <v>CN300</v>
      </c>
      <c r="N4614" s="2">
        <v>70950</v>
      </c>
      <c r="O4614" t="s">
        <v>7085</v>
      </c>
      <c r="P4614" s="8" t="str">
        <f t="shared" si="365"/>
        <v>0049022</v>
      </c>
      <c r="Q4614" s="8" t="e">
        <f t="shared" si="363"/>
        <v>#N/A</v>
      </c>
      <c r="R4614" s="19">
        <v>44557</v>
      </c>
      <c r="S4614" s="17" t="s">
        <v>7086</v>
      </c>
      <c r="T4614" s="8" t="str">
        <f t="shared" si="366"/>
        <v>VM+ HCM 18</v>
      </c>
      <c r="U4614" t="s">
        <v>12191</v>
      </c>
      <c r="Y4614" t="str">
        <f t="shared" si="367"/>
        <v>WINCOMHOCHIMINH</v>
      </c>
    </row>
    <row r="4615" spans="1:25" x14ac:dyDescent="0.2">
      <c r="A4615" t="s">
        <v>0</v>
      </c>
      <c r="B4615" t="s">
        <v>7084</v>
      </c>
      <c r="D4615" t="s">
        <v>11</v>
      </c>
      <c r="E4615" t="s">
        <v>3</v>
      </c>
      <c r="F4615" s="12">
        <v>3</v>
      </c>
      <c r="G4615" s="2">
        <v>150546</v>
      </c>
      <c r="H4615" t="s">
        <v>4</v>
      </c>
      <c r="J4615" t="s">
        <v>12</v>
      </c>
      <c r="K4615" s="9" t="str">
        <f t="shared" si="364"/>
        <v>Giò tai lưỡi xào gói 250g</v>
      </c>
      <c r="L4615" s="8" t="str">
        <f>VLOOKUP(K4615,'[1]Mã Misa'!$B$2:$D$74,2,0)</f>
        <v>Giò Tai Lưỡi Xào 250g</v>
      </c>
      <c r="M4615" s="8" t="str">
        <f>VLOOKUP(L4615,'[1]Mã Misa'!$C$2:$D$74,2,0)</f>
        <v>GTLX250G</v>
      </c>
      <c r="N4615" s="2">
        <v>50182</v>
      </c>
      <c r="O4615" t="s">
        <v>7085</v>
      </c>
      <c r="P4615" s="8" t="str">
        <f t="shared" si="365"/>
        <v>0049022</v>
      </c>
      <c r="Q4615" s="8" t="e">
        <f t="shared" si="363"/>
        <v>#N/A</v>
      </c>
      <c r="R4615" s="19">
        <v>44557</v>
      </c>
      <c r="S4615" s="17" t="s">
        <v>7086</v>
      </c>
      <c r="T4615" s="8" t="str">
        <f t="shared" si="366"/>
        <v>VM+ HCM 18</v>
      </c>
      <c r="U4615" t="s">
        <v>12191</v>
      </c>
      <c r="Y4615" t="str">
        <f t="shared" si="367"/>
        <v>WINCOMHOCHIMINH</v>
      </c>
    </row>
    <row r="4616" spans="1:25" x14ac:dyDescent="0.2">
      <c r="A4616" t="s">
        <v>0</v>
      </c>
      <c r="B4616" t="s">
        <v>7084</v>
      </c>
      <c r="D4616" t="s">
        <v>40</v>
      </c>
      <c r="E4616" t="s">
        <v>3</v>
      </c>
      <c r="F4616" s="12">
        <v>2</v>
      </c>
      <c r="G4616" s="2">
        <v>118800</v>
      </c>
      <c r="H4616" t="s">
        <v>4</v>
      </c>
      <c r="J4616" t="s">
        <v>41</v>
      </c>
      <c r="K4616" s="9" t="str">
        <f t="shared" si="364"/>
        <v>_Giò lụa 250g</v>
      </c>
      <c r="L4616" s="8" t="str">
        <f>VLOOKUP(K4616,'[1]Mã Misa'!$B$2:$D$74,2,0)</f>
        <v>Giò lụa 250g</v>
      </c>
      <c r="M4616" s="8" t="str">
        <f>VLOOKUP(L4616,'[1]Mã Misa'!$C$2:$D$74,2,0)</f>
        <v>GL250</v>
      </c>
      <c r="N4616" s="2">
        <v>59400</v>
      </c>
      <c r="O4616" t="s">
        <v>7085</v>
      </c>
      <c r="P4616" s="8" t="str">
        <f t="shared" si="365"/>
        <v>0049022</v>
      </c>
      <c r="Q4616" s="8" t="e">
        <f t="shared" si="363"/>
        <v>#N/A</v>
      </c>
      <c r="R4616" s="19">
        <v>44557</v>
      </c>
      <c r="S4616" s="17" t="s">
        <v>7086</v>
      </c>
      <c r="T4616" s="8" t="str">
        <f t="shared" si="366"/>
        <v>VM+ HCM 18</v>
      </c>
      <c r="U4616" t="s">
        <v>12191</v>
      </c>
      <c r="Y4616" t="str">
        <f t="shared" si="367"/>
        <v>WINCOMHOCHIMINH</v>
      </c>
    </row>
    <row r="4617" spans="1:25" x14ac:dyDescent="0.2">
      <c r="A4617" t="s">
        <v>0</v>
      </c>
      <c r="B4617" t="s">
        <v>7084</v>
      </c>
      <c r="D4617" t="s">
        <v>8</v>
      </c>
      <c r="E4617" t="s">
        <v>3</v>
      </c>
      <c r="F4617" s="12">
        <v>3</v>
      </c>
      <c r="G4617" s="2">
        <v>316200</v>
      </c>
      <c r="H4617" t="s">
        <v>4</v>
      </c>
      <c r="J4617" t="s">
        <v>9</v>
      </c>
      <c r="K4617" s="9" t="str">
        <f t="shared" si="364"/>
        <v>_Đùi gà sốt cay 500g</v>
      </c>
      <c r="L4617" s="8" t="str">
        <f>VLOOKUP(K4617,'[1]Mã Misa'!$B$2:$D$74,2,0)</f>
        <v>Đùi gà sốt cay 500g</v>
      </c>
      <c r="M4617" s="8" t="str">
        <f>VLOOKUP(L4617,'[1]Mã Misa'!$C$2:$D$74,2,0)</f>
        <v>DGSC500</v>
      </c>
      <c r="N4617" s="2">
        <v>105400</v>
      </c>
      <c r="O4617" t="s">
        <v>7085</v>
      </c>
      <c r="P4617" s="8" t="str">
        <f t="shared" si="365"/>
        <v>0049022</v>
      </c>
      <c r="Q4617" s="8" t="e">
        <f t="shared" si="363"/>
        <v>#N/A</v>
      </c>
      <c r="R4617" s="19">
        <v>44557</v>
      </c>
      <c r="S4617" s="17" t="s">
        <v>7086</v>
      </c>
      <c r="T4617" s="8" t="str">
        <f t="shared" si="366"/>
        <v>VM+ HCM 18</v>
      </c>
      <c r="U4617" t="s">
        <v>12191</v>
      </c>
      <c r="Y4617" t="str">
        <f t="shared" si="367"/>
        <v>WINCOMHOCHIMINH</v>
      </c>
    </row>
    <row r="4618" spans="1:25" x14ac:dyDescent="0.2">
      <c r="A4618" t="s">
        <v>0</v>
      </c>
      <c r="B4618" t="s">
        <v>7084</v>
      </c>
      <c r="D4618" t="s">
        <v>25</v>
      </c>
      <c r="E4618" t="s">
        <v>3</v>
      </c>
      <c r="F4618" s="12">
        <v>8</v>
      </c>
      <c r="G4618" s="2">
        <v>726000</v>
      </c>
      <c r="H4618" t="s">
        <v>4</v>
      </c>
      <c r="J4618" t="s">
        <v>26</v>
      </c>
      <c r="K4618" s="9" t="str">
        <f t="shared" si="364"/>
        <v>_Chân gà sốt cay 400g</v>
      </c>
      <c r="L4618" s="8" t="str">
        <f>VLOOKUP(K4618,'[1]Mã Misa'!$B$2:$D$74,2,0)</f>
        <v>Chân gà sốt cay 400g</v>
      </c>
      <c r="M4618" s="8" t="str">
        <f>VLOOKUP(L4618,'[1]Mã Misa'!$C$2:$D$74,2,0)</f>
        <v>CGSC400</v>
      </c>
      <c r="N4618" s="2">
        <v>90750</v>
      </c>
      <c r="O4618" t="s">
        <v>7085</v>
      </c>
      <c r="P4618" s="8" t="str">
        <f t="shared" si="365"/>
        <v>0049022</v>
      </c>
      <c r="Q4618" s="8" t="e">
        <f t="shared" si="363"/>
        <v>#N/A</v>
      </c>
      <c r="R4618" s="19">
        <v>44557</v>
      </c>
      <c r="S4618" s="17" t="s">
        <v>7086</v>
      </c>
      <c r="T4618" s="8" t="str">
        <f t="shared" si="366"/>
        <v>VM+ HCM 18</v>
      </c>
      <c r="U4618" t="s">
        <v>12191</v>
      </c>
      <c r="Y4618" t="str">
        <f t="shared" si="367"/>
        <v>WINCOMHOCHIMINH</v>
      </c>
    </row>
    <row r="4619" spans="1:25" x14ac:dyDescent="0.2">
      <c r="A4619" t="s">
        <v>0</v>
      </c>
      <c r="B4619" t="s">
        <v>7087</v>
      </c>
      <c r="D4619" t="s">
        <v>42</v>
      </c>
      <c r="E4619" t="s">
        <v>3</v>
      </c>
      <c r="F4619" s="12">
        <v>5</v>
      </c>
      <c r="G4619" s="2">
        <v>438935</v>
      </c>
      <c r="H4619" t="s">
        <v>4</v>
      </c>
      <c r="J4619" t="s">
        <v>43</v>
      </c>
      <c r="K4619" s="9" t="str">
        <f t="shared" si="364"/>
        <v>Bắp bò muối gói 200g</v>
      </c>
      <c r="L4619" s="8" t="str">
        <f>VLOOKUP(K4619,'[1]Mã Misa'!$B$2:$D$74,2,0)</f>
        <v>Bắp bò muối 200g</v>
      </c>
      <c r="M4619" s="8" t="str">
        <f>VLOOKUP(L4619,'[1]Mã Misa'!$C$2:$D$74,2,0)</f>
        <v>BBM200</v>
      </c>
      <c r="N4619" s="2">
        <v>87787</v>
      </c>
      <c r="O4619" t="s">
        <v>6942</v>
      </c>
      <c r="P4619" s="8" t="str">
        <f t="shared" si="365"/>
        <v>0001754</v>
      </c>
      <c r="Q4619" s="8" t="e">
        <f t="shared" si="363"/>
        <v>#N/A</v>
      </c>
      <c r="R4619" s="19">
        <v>44557</v>
      </c>
      <c r="S4619" s="17" t="s">
        <v>7088</v>
      </c>
      <c r="T4619" s="8" t="str">
        <f t="shared" si="366"/>
        <v>VM+ DLK 44</v>
      </c>
      <c r="U4619" t="s">
        <v>12192</v>
      </c>
      <c r="Y4619" t="str">
        <f t="shared" si="367"/>
        <v>WINCOMDAKLAK</v>
      </c>
    </row>
    <row r="4620" spans="1:25" x14ac:dyDescent="0.2">
      <c r="A4620" t="s">
        <v>0</v>
      </c>
      <c r="B4620" t="s">
        <v>7089</v>
      </c>
      <c r="D4620" t="s">
        <v>42</v>
      </c>
      <c r="E4620" t="s">
        <v>3</v>
      </c>
      <c r="F4620" s="12">
        <v>1</v>
      </c>
      <c r="G4620" s="2">
        <v>87787</v>
      </c>
      <c r="H4620" t="s">
        <v>4</v>
      </c>
      <c r="J4620" t="s">
        <v>43</v>
      </c>
      <c r="K4620" s="9" t="str">
        <f t="shared" si="364"/>
        <v>Bắp bò muối gói 200g</v>
      </c>
      <c r="L4620" s="8" t="str">
        <f>VLOOKUP(K4620,'[1]Mã Misa'!$B$2:$D$74,2,0)</f>
        <v>Bắp bò muối 200g</v>
      </c>
      <c r="M4620" s="8" t="str">
        <f>VLOOKUP(L4620,'[1]Mã Misa'!$C$2:$D$74,2,0)</f>
        <v>BBM200</v>
      </c>
      <c r="N4620" s="2">
        <v>87787</v>
      </c>
      <c r="O4620" t="s">
        <v>7090</v>
      </c>
      <c r="P4620" s="8" t="str">
        <f t="shared" si="365"/>
        <v>0165357</v>
      </c>
      <c r="Q4620" s="8" t="e">
        <f t="shared" si="363"/>
        <v>#N/A</v>
      </c>
      <c r="R4620" s="19">
        <v>44557</v>
      </c>
      <c r="S4620" s="17" t="s">
        <v>3883</v>
      </c>
      <c r="T4620" s="8" t="str">
        <f t="shared" si="366"/>
        <v>VM+ HNI 10</v>
      </c>
      <c r="U4620" t="s">
        <v>11551</v>
      </c>
      <c r="Y4620" t="str">
        <f t="shared" si="367"/>
        <v>WINCOMHANOI</v>
      </c>
    </row>
    <row r="4621" spans="1:25" x14ac:dyDescent="0.2">
      <c r="A4621" t="s">
        <v>0</v>
      </c>
      <c r="B4621" t="s">
        <v>7091</v>
      </c>
      <c r="D4621" t="s">
        <v>42</v>
      </c>
      <c r="E4621" t="s">
        <v>3</v>
      </c>
      <c r="F4621" s="12">
        <v>2</v>
      </c>
      <c r="G4621" s="2">
        <v>175574</v>
      </c>
      <c r="H4621" t="s">
        <v>4</v>
      </c>
      <c r="J4621" t="s">
        <v>43</v>
      </c>
      <c r="K4621" s="9" t="str">
        <f t="shared" si="364"/>
        <v>Bắp bò muối gói 200g</v>
      </c>
      <c r="L4621" s="8" t="str">
        <f>VLOOKUP(K4621,'[1]Mã Misa'!$B$2:$D$74,2,0)</f>
        <v>Bắp bò muối 200g</v>
      </c>
      <c r="M4621" s="8" t="str">
        <f>VLOOKUP(L4621,'[1]Mã Misa'!$C$2:$D$74,2,0)</f>
        <v>BBM200</v>
      </c>
      <c r="N4621" s="2">
        <v>87787</v>
      </c>
      <c r="O4621" t="s">
        <v>7092</v>
      </c>
      <c r="P4621" s="8" t="str">
        <f t="shared" si="365"/>
        <v>0165358</v>
      </c>
      <c r="Q4621" s="8" t="e">
        <f t="shared" si="363"/>
        <v>#N/A</v>
      </c>
      <c r="R4621" s="19">
        <v>44557</v>
      </c>
      <c r="S4621" s="17" t="s">
        <v>715</v>
      </c>
      <c r="T4621" s="8" t="str">
        <f t="shared" si="366"/>
        <v>VM+ HNI 35</v>
      </c>
      <c r="U4621" t="s">
        <v>10715</v>
      </c>
      <c r="Y4621" t="str">
        <f t="shared" si="367"/>
        <v>WINCOMHANOI</v>
      </c>
    </row>
    <row r="4622" spans="1:25" x14ac:dyDescent="0.2">
      <c r="A4622" t="s">
        <v>0</v>
      </c>
      <c r="B4622" t="s">
        <v>7093</v>
      </c>
      <c r="D4622" t="s">
        <v>42</v>
      </c>
      <c r="E4622" t="s">
        <v>3</v>
      </c>
      <c r="F4622" s="12">
        <v>6</v>
      </c>
      <c r="G4622" s="2">
        <v>526722</v>
      </c>
      <c r="H4622" t="s">
        <v>4</v>
      </c>
      <c r="J4622" t="s">
        <v>43</v>
      </c>
      <c r="K4622" s="9" t="str">
        <f t="shared" si="364"/>
        <v>Bắp bò muối gói 200g</v>
      </c>
      <c r="L4622" s="8" t="str">
        <f>VLOOKUP(K4622,'[1]Mã Misa'!$B$2:$D$74,2,0)</f>
        <v>Bắp bò muối 200g</v>
      </c>
      <c r="M4622" s="8" t="str">
        <f>VLOOKUP(L4622,'[1]Mã Misa'!$C$2:$D$74,2,0)</f>
        <v>BBM200</v>
      </c>
      <c r="N4622" s="2">
        <v>87787</v>
      </c>
      <c r="O4622" t="s">
        <v>7094</v>
      </c>
      <c r="P4622" s="8" t="str">
        <f t="shared" si="365"/>
        <v>0049025</v>
      </c>
      <c r="Q4622" s="8" t="e">
        <f t="shared" si="363"/>
        <v>#N/A</v>
      </c>
      <c r="R4622" s="19">
        <v>44557</v>
      </c>
      <c r="S4622" s="17" t="s">
        <v>6956</v>
      </c>
      <c r="T4622" s="8" t="str">
        <f t="shared" si="366"/>
        <v>VM+ HCM 56</v>
      </c>
      <c r="U4622" t="s">
        <v>12162</v>
      </c>
      <c r="Y4622" t="str">
        <f t="shared" si="367"/>
        <v>WINCOMHOCHIMINH</v>
      </c>
    </row>
    <row r="4623" spans="1:25" x14ac:dyDescent="0.2">
      <c r="A4623" t="s">
        <v>0</v>
      </c>
      <c r="B4623" t="s">
        <v>7095</v>
      </c>
      <c r="D4623" t="s">
        <v>15</v>
      </c>
      <c r="E4623" t="s">
        <v>3</v>
      </c>
      <c r="F4623" s="12">
        <v>1</v>
      </c>
      <c r="G4623" s="2">
        <v>46000</v>
      </c>
      <c r="H4623" t="s">
        <v>4</v>
      </c>
      <c r="J4623" t="s">
        <v>16</v>
      </c>
      <c r="K4623" s="9" t="str">
        <f t="shared" si="364"/>
        <v>Mộc nấm hương gói 250g</v>
      </c>
      <c r="L4623" s="8" t="str">
        <f>VLOOKUP(K4623,'[1]Mã Misa'!$B$2:$D$74,2,0)</f>
        <v>Mộc Nấm Hương 250g</v>
      </c>
      <c r="M4623" s="8" t="str">
        <f>VLOOKUP(L4623,'[1]Mã Misa'!$C$2:$D$74,2,0)</f>
        <v>MNH250</v>
      </c>
      <c r="N4623" s="2">
        <v>46000</v>
      </c>
      <c r="O4623" t="s">
        <v>7096</v>
      </c>
      <c r="P4623" s="8" t="str">
        <f t="shared" si="365"/>
        <v>0001601</v>
      </c>
      <c r="Q4623" s="8" t="e">
        <f t="shared" si="363"/>
        <v>#N/A</v>
      </c>
      <c r="R4623" s="19">
        <v>44557</v>
      </c>
      <c r="S4623" s="17" t="s">
        <v>7097</v>
      </c>
      <c r="T4623" s="8" t="str">
        <f t="shared" si="366"/>
        <v>VM+ KGG 20</v>
      </c>
      <c r="U4623" t="s">
        <v>12193</v>
      </c>
      <c r="Y4623" t="str">
        <f t="shared" si="367"/>
        <v>WINCOMKIENGIANG</v>
      </c>
    </row>
    <row r="4624" spans="1:25" x14ac:dyDescent="0.2">
      <c r="A4624" t="s">
        <v>0</v>
      </c>
      <c r="B4624" t="s">
        <v>7095</v>
      </c>
      <c r="D4624" t="s">
        <v>42</v>
      </c>
      <c r="E4624" t="s">
        <v>3</v>
      </c>
      <c r="F4624" s="12">
        <v>6</v>
      </c>
      <c r="G4624" s="2">
        <v>526722</v>
      </c>
      <c r="H4624" t="s">
        <v>4</v>
      </c>
      <c r="J4624" t="s">
        <v>43</v>
      </c>
      <c r="K4624" s="9" t="str">
        <f t="shared" si="364"/>
        <v>Bắp bò muối gói 200g</v>
      </c>
      <c r="L4624" s="8" t="str">
        <f>VLOOKUP(K4624,'[1]Mã Misa'!$B$2:$D$74,2,0)</f>
        <v>Bắp bò muối 200g</v>
      </c>
      <c r="M4624" s="8" t="str">
        <f>VLOOKUP(L4624,'[1]Mã Misa'!$C$2:$D$74,2,0)</f>
        <v>BBM200</v>
      </c>
      <c r="N4624" s="2">
        <v>87787</v>
      </c>
      <c r="O4624" t="s">
        <v>7096</v>
      </c>
      <c r="P4624" s="8" t="str">
        <f t="shared" si="365"/>
        <v>0001601</v>
      </c>
      <c r="Q4624" s="8" t="e">
        <f t="shared" si="363"/>
        <v>#N/A</v>
      </c>
      <c r="R4624" s="19">
        <v>44557</v>
      </c>
      <c r="S4624" s="17" t="s">
        <v>7097</v>
      </c>
      <c r="T4624" s="8" t="str">
        <f t="shared" si="366"/>
        <v>VM+ KGG 20</v>
      </c>
      <c r="U4624" t="s">
        <v>12193</v>
      </c>
      <c r="Y4624" t="str">
        <f t="shared" si="367"/>
        <v>WINCOMKIENGIANG</v>
      </c>
    </row>
    <row r="4625" spans="1:25" x14ac:dyDescent="0.2">
      <c r="A4625" t="s">
        <v>0</v>
      </c>
      <c r="B4625" t="s">
        <v>7098</v>
      </c>
      <c r="D4625" t="s">
        <v>121</v>
      </c>
      <c r="E4625" t="s">
        <v>3</v>
      </c>
      <c r="F4625" s="12">
        <v>2</v>
      </c>
      <c r="G4625" s="2">
        <v>146862</v>
      </c>
      <c r="H4625" t="s">
        <v>4</v>
      </c>
      <c r="J4625" t="s">
        <v>122</v>
      </c>
      <c r="K4625" s="9" t="str">
        <f t="shared" si="364"/>
        <v>Chân giò heo muối gói 300g</v>
      </c>
      <c r="L4625" s="8" t="str">
        <f>VLOOKUP(K4625,'[1]Mã Misa'!$B$2:$D$74,2,0)</f>
        <v>Chân giò heo muối 300g</v>
      </c>
      <c r="M4625" s="8" t="str">
        <f>VLOOKUP(L4625,'[1]Mã Misa'!$C$2:$D$74,2,0)</f>
        <v>CGM300</v>
      </c>
      <c r="N4625" s="2">
        <v>73431</v>
      </c>
      <c r="O4625" t="s">
        <v>7099</v>
      </c>
      <c r="P4625" s="8" t="str">
        <f t="shared" si="365"/>
        <v>0165359</v>
      </c>
      <c r="Q4625" s="8" t="e">
        <f t="shared" si="363"/>
        <v>#N/A</v>
      </c>
      <c r="R4625" s="19">
        <v>44557</v>
      </c>
      <c r="S4625" s="17" t="s">
        <v>7100</v>
      </c>
      <c r="T4625" s="8" t="str">
        <f t="shared" si="366"/>
        <v>VM+ HNI Kh</v>
      </c>
      <c r="U4625" t="s">
        <v>12194</v>
      </c>
      <c r="Y4625" t="str">
        <f t="shared" si="367"/>
        <v>WINCOMHANOI</v>
      </c>
    </row>
    <row r="4626" spans="1:25" x14ac:dyDescent="0.2">
      <c r="A4626" t="s">
        <v>0</v>
      </c>
      <c r="B4626" t="s">
        <v>7101</v>
      </c>
      <c r="D4626" t="s">
        <v>11</v>
      </c>
      <c r="E4626" t="s">
        <v>3</v>
      </c>
      <c r="F4626" s="12">
        <v>1</v>
      </c>
      <c r="G4626" s="2">
        <v>50182</v>
      </c>
      <c r="H4626" t="s">
        <v>4</v>
      </c>
      <c r="J4626" t="s">
        <v>12</v>
      </c>
      <c r="K4626" s="9" t="str">
        <f t="shared" si="364"/>
        <v>Giò tai lưỡi xào gói 250g</v>
      </c>
      <c r="L4626" s="8" t="str">
        <f>VLOOKUP(K4626,'[1]Mã Misa'!$B$2:$D$74,2,0)</f>
        <v>Giò Tai Lưỡi Xào 250g</v>
      </c>
      <c r="M4626" s="8" t="str">
        <f>VLOOKUP(L4626,'[1]Mã Misa'!$C$2:$D$74,2,0)</f>
        <v>GTLX250G</v>
      </c>
      <c r="N4626" s="2">
        <v>50182</v>
      </c>
      <c r="O4626" t="s">
        <v>7102</v>
      </c>
      <c r="P4626" s="8" t="str">
        <f t="shared" si="365"/>
        <v>0049026</v>
      </c>
      <c r="Q4626" s="8" t="e">
        <f t="shared" si="363"/>
        <v>#N/A</v>
      </c>
      <c r="R4626" s="19">
        <v>44557</v>
      </c>
      <c r="S4626" s="17" t="s">
        <v>1902</v>
      </c>
      <c r="T4626" s="8" t="str">
        <f t="shared" si="366"/>
        <v>VM+ HCM B2</v>
      </c>
      <c r="U4626" t="s">
        <v>11053</v>
      </c>
      <c r="Y4626" t="str">
        <f t="shared" si="367"/>
        <v>WINCOMHOCHIMINH</v>
      </c>
    </row>
    <row r="4627" spans="1:25" x14ac:dyDescent="0.2">
      <c r="A4627" t="s">
        <v>0</v>
      </c>
      <c r="B4627" t="s">
        <v>7101</v>
      </c>
      <c r="D4627" t="s">
        <v>47</v>
      </c>
      <c r="E4627" t="s">
        <v>3</v>
      </c>
      <c r="F4627" s="12">
        <v>5</v>
      </c>
      <c r="G4627" s="2">
        <v>277975</v>
      </c>
      <c r="H4627" t="s">
        <v>4</v>
      </c>
      <c r="J4627" t="s">
        <v>48</v>
      </c>
      <c r="K4627" s="9" t="str">
        <f t="shared" si="364"/>
        <v>Tai heo muối gói 200g</v>
      </c>
      <c r="L4627" s="8" t="str">
        <f>VLOOKUP(K4627,'[1]Mã Misa'!$B$2:$D$74,2,0)</f>
        <v>Tai heo muối 200g</v>
      </c>
      <c r="M4627" s="8" t="str">
        <f>VLOOKUP(L4627,'[1]Mã Misa'!$C$2:$D$74,2,0)</f>
        <v>TH200</v>
      </c>
      <c r="N4627" s="2">
        <v>55595</v>
      </c>
      <c r="O4627" t="s">
        <v>7102</v>
      </c>
      <c r="P4627" s="8" t="str">
        <f t="shared" si="365"/>
        <v>0049026</v>
      </c>
      <c r="Q4627" s="8" t="e">
        <f t="shared" si="363"/>
        <v>#N/A</v>
      </c>
      <c r="R4627" s="19">
        <v>44557</v>
      </c>
      <c r="S4627" s="17" t="s">
        <v>1902</v>
      </c>
      <c r="T4627" s="8" t="str">
        <f t="shared" si="366"/>
        <v>VM+ HCM B2</v>
      </c>
      <c r="U4627" t="s">
        <v>11053</v>
      </c>
      <c r="Y4627" t="str">
        <f t="shared" si="367"/>
        <v>WINCOMHOCHIMINH</v>
      </c>
    </row>
    <row r="4628" spans="1:25" x14ac:dyDescent="0.2">
      <c r="A4628" t="s">
        <v>0</v>
      </c>
      <c r="B4628" t="s">
        <v>7101</v>
      </c>
      <c r="D4628" t="s">
        <v>30</v>
      </c>
      <c r="E4628" t="s">
        <v>3</v>
      </c>
      <c r="F4628" s="12">
        <v>2</v>
      </c>
      <c r="G4628" s="2">
        <v>222116</v>
      </c>
      <c r="H4628" t="s">
        <v>4</v>
      </c>
      <c r="J4628" t="s">
        <v>31</v>
      </c>
      <c r="K4628" s="9" t="str">
        <f t="shared" si="364"/>
        <v>Gà muối gói 500g</v>
      </c>
      <c r="L4628" s="8" t="str">
        <f>VLOOKUP(K4628,'[1]Mã Misa'!$B$2:$D$74,2,0)</f>
        <v>Gà muối 500g</v>
      </c>
      <c r="M4628" s="8" t="str">
        <f>VLOOKUP(L4628,'[1]Mã Misa'!$C$2:$D$74,2,0)</f>
        <v>GM500</v>
      </c>
      <c r="N4628" s="2">
        <v>111058</v>
      </c>
      <c r="O4628" t="s">
        <v>7102</v>
      </c>
      <c r="P4628" s="8" t="str">
        <f t="shared" si="365"/>
        <v>0049026</v>
      </c>
      <c r="Q4628" s="8" t="e">
        <f t="shared" si="363"/>
        <v>#N/A</v>
      </c>
      <c r="R4628" s="19">
        <v>44557</v>
      </c>
      <c r="S4628" s="17" t="s">
        <v>1902</v>
      </c>
      <c r="T4628" s="8" t="str">
        <f t="shared" si="366"/>
        <v>VM+ HCM B2</v>
      </c>
      <c r="U4628" t="s">
        <v>11053</v>
      </c>
      <c r="Y4628" t="str">
        <f t="shared" si="367"/>
        <v>WINCOMHOCHIMINH</v>
      </c>
    </row>
    <row r="4629" spans="1:25" x14ac:dyDescent="0.2">
      <c r="A4629" t="s">
        <v>0</v>
      </c>
      <c r="B4629" t="s">
        <v>7101</v>
      </c>
      <c r="D4629" t="s">
        <v>27</v>
      </c>
      <c r="E4629" t="s">
        <v>3</v>
      </c>
      <c r="F4629" s="12">
        <v>8</v>
      </c>
      <c r="G4629" s="2">
        <v>488400</v>
      </c>
      <c r="H4629" t="s">
        <v>4</v>
      </c>
      <c r="J4629" t="s">
        <v>28</v>
      </c>
      <c r="K4629" s="9" t="str">
        <f t="shared" si="364"/>
        <v>_Giò sụn gà 250g</v>
      </c>
      <c r="L4629" s="8" t="str">
        <f>VLOOKUP(K4629,'[1]Mã Misa'!$B$2:$D$74,2,0)</f>
        <v>Giò sụn gà 250g</v>
      </c>
      <c r="M4629" s="8" t="str">
        <f>VLOOKUP(L4629,'[1]Mã Misa'!$C$2:$D$74,2,0)</f>
        <v>GSG250</v>
      </c>
      <c r="N4629" s="2">
        <v>61050</v>
      </c>
      <c r="O4629" t="s">
        <v>7102</v>
      </c>
      <c r="P4629" s="8" t="str">
        <f t="shared" si="365"/>
        <v>0049026</v>
      </c>
      <c r="Q4629" s="8" t="e">
        <f t="shared" si="363"/>
        <v>#N/A</v>
      </c>
      <c r="R4629" s="19">
        <v>44557</v>
      </c>
      <c r="S4629" s="17" t="s">
        <v>1902</v>
      </c>
      <c r="T4629" s="8" t="str">
        <f t="shared" si="366"/>
        <v>VM+ HCM B2</v>
      </c>
      <c r="U4629" t="s">
        <v>11053</v>
      </c>
      <c r="Y4629" t="str">
        <f t="shared" si="367"/>
        <v>WINCOMHOCHIMINH</v>
      </c>
    </row>
    <row r="4630" spans="1:25" x14ac:dyDescent="0.2">
      <c r="A4630" t="s">
        <v>0</v>
      </c>
      <c r="B4630" t="s">
        <v>7101</v>
      </c>
      <c r="D4630" t="s">
        <v>2</v>
      </c>
      <c r="E4630" t="s">
        <v>3</v>
      </c>
      <c r="F4630" s="12">
        <v>6</v>
      </c>
      <c r="G4630" s="2">
        <v>425700</v>
      </c>
      <c r="H4630" t="s">
        <v>4</v>
      </c>
      <c r="J4630" t="s">
        <v>5</v>
      </c>
      <c r="K4630" s="9" t="str">
        <f t="shared" si="364"/>
        <v>_Chả nướng 300g</v>
      </c>
      <c r="L4630" s="8" t="str">
        <f>VLOOKUP(K4630,'[1]Mã Misa'!$B$2:$D$74,2,0)</f>
        <v>Chả nướng 300g</v>
      </c>
      <c r="M4630" s="8" t="str">
        <f>VLOOKUP(L4630,'[1]Mã Misa'!$C$2:$D$74,2,0)</f>
        <v>CN300</v>
      </c>
      <c r="N4630" s="2">
        <v>70950</v>
      </c>
      <c r="O4630" t="s">
        <v>7102</v>
      </c>
      <c r="P4630" s="8" t="str">
        <f t="shared" si="365"/>
        <v>0049026</v>
      </c>
      <c r="Q4630" s="8" t="e">
        <f t="shared" si="363"/>
        <v>#N/A</v>
      </c>
      <c r="R4630" s="19">
        <v>44557</v>
      </c>
      <c r="S4630" s="17" t="s">
        <v>1902</v>
      </c>
      <c r="T4630" s="8" t="str">
        <f t="shared" si="366"/>
        <v>VM+ HCM B2</v>
      </c>
      <c r="U4630" t="s">
        <v>11053</v>
      </c>
      <c r="Y4630" t="str">
        <f t="shared" si="367"/>
        <v>WINCOMHOCHIMINH</v>
      </c>
    </row>
    <row r="4631" spans="1:25" x14ac:dyDescent="0.2">
      <c r="A4631" t="s">
        <v>0</v>
      </c>
      <c r="B4631" t="s">
        <v>7103</v>
      </c>
      <c r="D4631" t="s">
        <v>42</v>
      </c>
      <c r="E4631" t="s">
        <v>3</v>
      </c>
      <c r="F4631" s="12">
        <v>6</v>
      </c>
      <c r="G4631" s="2">
        <v>526722</v>
      </c>
      <c r="H4631" t="s">
        <v>4</v>
      </c>
      <c r="J4631" t="s">
        <v>43</v>
      </c>
      <c r="K4631" s="9" t="str">
        <f t="shared" si="364"/>
        <v>Bắp bò muối gói 200g</v>
      </c>
      <c r="L4631" s="8" t="str">
        <f>VLOOKUP(K4631,'[1]Mã Misa'!$B$2:$D$74,2,0)</f>
        <v>Bắp bò muối 200g</v>
      </c>
      <c r="M4631" s="8" t="str">
        <f>VLOOKUP(L4631,'[1]Mã Misa'!$C$2:$D$74,2,0)</f>
        <v>BBM200</v>
      </c>
      <c r="N4631" s="2">
        <v>87787</v>
      </c>
      <c r="O4631" t="s">
        <v>7104</v>
      </c>
      <c r="P4631" s="8" t="str">
        <f t="shared" si="365"/>
        <v>0165360</v>
      </c>
      <c r="Q4631" s="8" t="e">
        <f t="shared" si="363"/>
        <v>#N/A</v>
      </c>
      <c r="R4631" s="19">
        <v>44557</v>
      </c>
      <c r="S4631" s="17" t="s">
        <v>4391</v>
      </c>
      <c r="T4631" s="8" t="str">
        <f t="shared" si="366"/>
        <v>VM+ HNI CT</v>
      </c>
      <c r="U4631" t="s">
        <v>11651</v>
      </c>
      <c r="Y4631" t="str">
        <f t="shared" si="367"/>
        <v>WINCOMHANOI</v>
      </c>
    </row>
    <row r="4632" spans="1:25" x14ac:dyDescent="0.2">
      <c r="A4632" t="s">
        <v>0</v>
      </c>
      <c r="B4632" t="s">
        <v>7105</v>
      </c>
      <c r="D4632" t="s">
        <v>42</v>
      </c>
      <c r="E4632" t="s">
        <v>3</v>
      </c>
      <c r="F4632" s="12">
        <v>17</v>
      </c>
      <c r="G4632" s="2">
        <v>1492379</v>
      </c>
      <c r="H4632" t="s">
        <v>4</v>
      </c>
      <c r="J4632" t="s">
        <v>43</v>
      </c>
      <c r="K4632" s="9" t="str">
        <f t="shared" si="364"/>
        <v>Bắp bò muối gói 200g</v>
      </c>
      <c r="L4632" s="8" t="str">
        <f>VLOOKUP(K4632,'[1]Mã Misa'!$B$2:$D$74,2,0)</f>
        <v>Bắp bò muối 200g</v>
      </c>
      <c r="M4632" s="8" t="str">
        <f>VLOOKUP(L4632,'[1]Mã Misa'!$C$2:$D$74,2,0)</f>
        <v>BBM200</v>
      </c>
      <c r="N4632" s="2">
        <v>87787</v>
      </c>
      <c r="O4632" t="s">
        <v>7106</v>
      </c>
      <c r="P4632" s="8" t="str">
        <f t="shared" si="365"/>
        <v>0049028</v>
      </c>
      <c r="Q4632" s="8" t="e">
        <f t="shared" si="363"/>
        <v>#N/A</v>
      </c>
      <c r="R4632" s="19">
        <v>44557</v>
      </c>
      <c r="S4632" s="17" t="s">
        <v>7107</v>
      </c>
      <c r="T4632" s="8" t="str">
        <f t="shared" si="366"/>
        <v>VM+ HCM 48</v>
      </c>
      <c r="U4632" t="s">
        <v>12195</v>
      </c>
      <c r="Y4632" t="str">
        <f t="shared" si="367"/>
        <v>WINCOMHOCHIMINH</v>
      </c>
    </row>
    <row r="4633" spans="1:25" x14ac:dyDescent="0.2">
      <c r="A4633" t="s">
        <v>0</v>
      </c>
      <c r="B4633" t="s">
        <v>7108</v>
      </c>
      <c r="D4633" t="s">
        <v>42</v>
      </c>
      <c r="E4633" t="s">
        <v>3</v>
      </c>
      <c r="F4633" s="12">
        <v>29</v>
      </c>
      <c r="G4633" s="2">
        <v>2545823</v>
      </c>
      <c r="H4633" t="s">
        <v>4</v>
      </c>
      <c r="J4633" t="s">
        <v>43</v>
      </c>
      <c r="K4633" s="9" t="str">
        <f t="shared" si="364"/>
        <v>Bắp bò muối gói 200g</v>
      </c>
      <c r="L4633" s="8" t="str">
        <f>VLOOKUP(K4633,'[1]Mã Misa'!$B$2:$D$74,2,0)</f>
        <v>Bắp bò muối 200g</v>
      </c>
      <c r="M4633" s="8" t="str">
        <f>VLOOKUP(L4633,'[1]Mã Misa'!$C$2:$D$74,2,0)</f>
        <v>BBM200</v>
      </c>
      <c r="N4633" s="2">
        <v>87787</v>
      </c>
      <c r="O4633" t="s">
        <v>7109</v>
      </c>
      <c r="P4633" s="8" t="str">
        <f t="shared" si="365"/>
        <v>0049029</v>
      </c>
      <c r="Q4633" s="8" t="e">
        <f t="shared" si="363"/>
        <v>#N/A</v>
      </c>
      <c r="R4633" s="19">
        <v>44557</v>
      </c>
      <c r="S4633" s="17" t="s">
        <v>1902</v>
      </c>
      <c r="T4633" s="8" t="str">
        <f t="shared" si="366"/>
        <v>VM+ HCM B2</v>
      </c>
      <c r="U4633" t="s">
        <v>11053</v>
      </c>
      <c r="Y4633" t="str">
        <f t="shared" si="367"/>
        <v>WINCOMHOCHIMINH</v>
      </c>
    </row>
    <row r="4634" spans="1:25" x14ac:dyDescent="0.2">
      <c r="A4634" t="s">
        <v>0</v>
      </c>
      <c r="B4634" t="s">
        <v>7110</v>
      </c>
      <c r="D4634" t="s">
        <v>42</v>
      </c>
      <c r="E4634" t="s">
        <v>3</v>
      </c>
      <c r="F4634" s="12">
        <v>11</v>
      </c>
      <c r="G4634" s="2">
        <v>965657</v>
      </c>
      <c r="H4634" t="s">
        <v>4</v>
      </c>
      <c r="J4634" t="s">
        <v>43</v>
      </c>
      <c r="K4634" s="9" t="str">
        <f t="shared" si="364"/>
        <v>Bắp bò muối gói 200g</v>
      </c>
      <c r="L4634" s="8" t="str">
        <f>VLOOKUP(K4634,'[1]Mã Misa'!$B$2:$D$74,2,0)</f>
        <v>Bắp bò muối 200g</v>
      </c>
      <c r="M4634" s="8" t="str">
        <f>VLOOKUP(L4634,'[1]Mã Misa'!$C$2:$D$74,2,0)</f>
        <v>BBM200</v>
      </c>
      <c r="N4634" s="2">
        <v>87787</v>
      </c>
      <c r="O4634" t="s">
        <v>7111</v>
      </c>
      <c r="P4634" s="8" t="str">
        <f t="shared" si="365"/>
        <v>0049030</v>
      </c>
      <c r="Q4634" s="8" t="e">
        <f t="shared" si="363"/>
        <v>#N/A</v>
      </c>
      <c r="R4634" s="19">
        <v>44557</v>
      </c>
      <c r="S4634" s="17" t="s">
        <v>4432</v>
      </c>
      <c r="T4634" s="8" t="str">
        <f t="shared" si="366"/>
        <v>VM+ HCM 17</v>
      </c>
      <c r="U4634" t="s">
        <v>11656</v>
      </c>
      <c r="Y4634" t="str">
        <f t="shared" si="367"/>
        <v>WINCOMHOCHIMINH</v>
      </c>
    </row>
    <row r="4635" spans="1:25" x14ac:dyDescent="0.2">
      <c r="A4635" t="s">
        <v>0</v>
      </c>
      <c r="B4635" t="s">
        <v>7112</v>
      </c>
      <c r="D4635" t="s">
        <v>42</v>
      </c>
      <c r="E4635" t="s">
        <v>3</v>
      </c>
      <c r="F4635" s="12">
        <v>5</v>
      </c>
      <c r="G4635" s="2">
        <v>438935</v>
      </c>
      <c r="H4635" t="s">
        <v>4</v>
      </c>
      <c r="J4635" t="s">
        <v>43</v>
      </c>
      <c r="K4635" s="9" t="str">
        <f t="shared" si="364"/>
        <v>Bắp bò muối gói 200g</v>
      </c>
      <c r="L4635" s="8" t="str">
        <f>VLOOKUP(K4635,'[1]Mã Misa'!$B$2:$D$74,2,0)</f>
        <v>Bắp bò muối 200g</v>
      </c>
      <c r="M4635" s="8" t="str">
        <f>VLOOKUP(L4635,'[1]Mã Misa'!$C$2:$D$74,2,0)</f>
        <v>BBM200</v>
      </c>
      <c r="N4635" s="2">
        <v>87787</v>
      </c>
      <c r="O4635" t="s">
        <v>7113</v>
      </c>
      <c r="P4635" s="8" t="str">
        <f t="shared" si="365"/>
        <v>0165376</v>
      </c>
      <c r="Q4635" s="8" t="e">
        <f t="shared" si="363"/>
        <v>#N/A</v>
      </c>
      <c r="R4635" s="19">
        <v>44557</v>
      </c>
      <c r="S4635" s="17" t="s">
        <v>7114</v>
      </c>
      <c r="T4635" s="8" t="str">
        <f t="shared" si="366"/>
        <v>VM+ HNI 18</v>
      </c>
      <c r="U4635" t="s">
        <v>12196</v>
      </c>
      <c r="Y4635" t="str">
        <f t="shared" si="367"/>
        <v>WINCOMHANOI</v>
      </c>
    </row>
    <row r="4636" spans="1:25" x14ac:dyDescent="0.2">
      <c r="A4636" t="s">
        <v>0</v>
      </c>
      <c r="B4636" t="s">
        <v>7115</v>
      </c>
      <c r="D4636" t="s">
        <v>42</v>
      </c>
      <c r="E4636" t="s">
        <v>3</v>
      </c>
      <c r="F4636" s="12">
        <v>12</v>
      </c>
      <c r="G4636" s="2">
        <v>1053444</v>
      </c>
      <c r="H4636" t="s">
        <v>4</v>
      </c>
      <c r="J4636" t="s">
        <v>43</v>
      </c>
      <c r="K4636" s="9" t="str">
        <f t="shared" si="364"/>
        <v>Bắp bò muối gói 200g</v>
      </c>
      <c r="L4636" s="8" t="str">
        <f>VLOOKUP(K4636,'[1]Mã Misa'!$B$2:$D$74,2,0)</f>
        <v>Bắp bò muối 200g</v>
      </c>
      <c r="M4636" s="8" t="str">
        <f>VLOOKUP(L4636,'[1]Mã Misa'!$C$2:$D$74,2,0)</f>
        <v>BBM200</v>
      </c>
      <c r="N4636" s="2">
        <v>87787</v>
      </c>
      <c r="O4636" t="s">
        <v>7116</v>
      </c>
      <c r="P4636" s="8" t="str">
        <f t="shared" si="365"/>
        <v>0049031</v>
      </c>
      <c r="Q4636" s="8" t="e">
        <f t="shared" si="363"/>
        <v>#N/A</v>
      </c>
      <c r="R4636" s="19">
        <v>44557</v>
      </c>
      <c r="S4636" s="17" t="s">
        <v>7117</v>
      </c>
      <c r="T4636" s="8" t="str">
        <f t="shared" si="366"/>
        <v>VM+ HCM CC</v>
      </c>
      <c r="U4636" t="s">
        <v>12197</v>
      </c>
      <c r="Y4636" t="str">
        <f t="shared" si="367"/>
        <v>WINCOMHOCHIMINH</v>
      </c>
    </row>
    <row r="4637" spans="1:25" x14ac:dyDescent="0.2">
      <c r="A4637" t="s">
        <v>0</v>
      </c>
      <c r="B4637" t="s">
        <v>7118</v>
      </c>
      <c r="D4637" t="s">
        <v>42</v>
      </c>
      <c r="E4637" t="s">
        <v>3</v>
      </c>
      <c r="F4637" s="12">
        <v>20</v>
      </c>
      <c r="G4637" s="2">
        <v>1755740</v>
      </c>
      <c r="H4637" t="s">
        <v>4</v>
      </c>
      <c r="J4637" t="s">
        <v>43</v>
      </c>
      <c r="K4637" s="9" t="str">
        <f t="shared" si="364"/>
        <v>Bắp bò muối gói 200g</v>
      </c>
      <c r="L4637" s="8" t="str">
        <f>VLOOKUP(K4637,'[1]Mã Misa'!$B$2:$D$74,2,0)</f>
        <v>Bắp bò muối 200g</v>
      </c>
      <c r="M4637" s="8" t="str">
        <f>VLOOKUP(L4637,'[1]Mã Misa'!$C$2:$D$74,2,0)</f>
        <v>BBM200</v>
      </c>
      <c r="N4637" s="2">
        <v>87787</v>
      </c>
      <c r="O4637" t="s">
        <v>3421</v>
      </c>
      <c r="P4637" s="8" t="str">
        <f t="shared" si="365"/>
        <v>0003502</v>
      </c>
      <c r="Q4637" s="8" t="e">
        <f t="shared" si="363"/>
        <v>#N/A</v>
      </c>
      <c r="R4637" s="19">
        <v>44548</v>
      </c>
      <c r="S4637" s="17" t="s">
        <v>3367</v>
      </c>
      <c r="T4637" s="8" t="str">
        <f t="shared" si="366"/>
        <v>VM+ HDG Th</v>
      </c>
      <c r="U4637" t="s">
        <v>11422</v>
      </c>
      <c r="Y4637" t="str">
        <f t="shared" si="367"/>
        <v>WINCOMHAIDUONG</v>
      </c>
    </row>
    <row r="4638" spans="1:25" x14ac:dyDescent="0.2">
      <c r="A4638" t="s">
        <v>0</v>
      </c>
      <c r="B4638" t="s">
        <v>7119</v>
      </c>
      <c r="D4638" t="s">
        <v>42</v>
      </c>
      <c r="E4638" t="s">
        <v>3</v>
      </c>
      <c r="F4638" s="12">
        <v>1</v>
      </c>
      <c r="G4638" s="2">
        <v>87787</v>
      </c>
      <c r="H4638" t="s">
        <v>4</v>
      </c>
      <c r="J4638" t="s">
        <v>43</v>
      </c>
      <c r="K4638" s="9" t="str">
        <f t="shared" si="364"/>
        <v>Bắp bò muối gói 200g</v>
      </c>
      <c r="L4638" s="8" t="str">
        <f>VLOOKUP(K4638,'[1]Mã Misa'!$B$2:$D$74,2,0)</f>
        <v>Bắp bò muối 200g</v>
      </c>
      <c r="M4638" s="8" t="str">
        <f>VLOOKUP(L4638,'[1]Mã Misa'!$C$2:$D$74,2,0)</f>
        <v>BBM200</v>
      </c>
      <c r="N4638" s="2">
        <v>87787</v>
      </c>
      <c r="O4638" t="s">
        <v>7120</v>
      </c>
      <c r="P4638" s="8" t="str">
        <f t="shared" si="365"/>
        <v>0165387</v>
      </c>
      <c r="Q4638" s="8" t="e">
        <f t="shared" si="363"/>
        <v>#N/A</v>
      </c>
      <c r="R4638" s="19">
        <v>44557</v>
      </c>
      <c r="S4638" s="17" t="s">
        <v>7121</v>
      </c>
      <c r="T4638" s="8" t="str">
        <f t="shared" si="366"/>
        <v>VM+ HNI B2</v>
      </c>
      <c r="U4638" t="s">
        <v>12198</v>
      </c>
      <c r="Y4638" t="str">
        <f t="shared" si="367"/>
        <v>WINCOMHANOI</v>
      </c>
    </row>
    <row r="4639" spans="1:25" x14ac:dyDescent="0.2">
      <c r="A4639" t="s">
        <v>0</v>
      </c>
      <c r="B4639" t="s">
        <v>7119</v>
      </c>
      <c r="D4639" t="s">
        <v>30</v>
      </c>
      <c r="E4639" t="s">
        <v>3</v>
      </c>
      <c r="F4639" s="12">
        <v>1</v>
      </c>
      <c r="G4639" s="2">
        <v>111058</v>
      </c>
      <c r="H4639" t="s">
        <v>4</v>
      </c>
      <c r="J4639" t="s">
        <v>31</v>
      </c>
      <c r="K4639" s="9" t="str">
        <f t="shared" si="364"/>
        <v>Gà muối gói 500g</v>
      </c>
      <c r="L4639" s="8" t="str">
        <f>VLOOKUP(K4639,'[1]Mã Misa'!$B$2:$D$74,2,0)</f>
        <v>Gà muối 500g</v>
      </c>
      <c r="M4639" s="8" t="str">
        <f>VLOOKUP(L4639,'[1]Mã Misa'!$C$2:$D$74,2,0)</f>
        <v>GM500</v>
      </c>
      <c r="N4639" s="2">
        <v>111058</v>
      </c>
      <c r="O4639" t="s">
        <v>7120</v>
      </c>
      <c r="P4639" s="8" t="str">
        <f t="shared" si="365"/>
        <v>0165387</v>
      </c>
      <c r="Q4639" s="8" t="e">
        <f t="shared" si="363"/>
        <v>#N/A</v>
      </c>
      <c r="R4639" s="19">
        <v>44557</v>
      </c>
      <c r="S4639" s="17" t="s">
        <v>7121</v>
      </c>
      <c r="T4639" s="8" t="str">
        <f t="shared" si="366"/>
        <v>VM+ HNI B2</v>
      </c>
      <c r="U4639" t="s">
        <v>12198</v>
      </c>
      <c r="Y4639" t="str">
        <f t="shared" si="367"/>
        <v>WINCOMHANOI</v>
      </c>
    </row>
    <row r="4640" spans="1:25" x14ac:dyDescent="0.2">
      <c r="A4640" t="s">
        <v>0</v>
      </c>
      <c r="B4640" t="s">
        <v>7122</v>
      </c>
      <c r="D4640" t="s">
        <v>42</v>
      </c>
      <c r="E4640" t="s">
        <v>3</v>
      </c>
      <c r="F4640" s="12">
        <v>7</v>
      </c>
      <c r="G4640" s="2">
        <v>614509</v>
      </c>
      <c r="H4640" t="s">
        <v>4</v>
      </c>
      <c r="J4640" t="s">
        <v>43</v>
      </c>
      <c r="K4640" s="9" t="str">
        <f t="shared" si="364"/>
        <v>Bắp bò muối gói 200g</v>
      </c>
      <c r="L4640" s="8" t="str">
        <f>VLOOKUP(K4640,'[1]Mã Misa'!$B$2:$D$74,2,0)</f>
        <v>Bắp bò muối 200g</v>
      </c>
      <c r="M4640" s="8" t="str">
        <f>VLOOKUP(L4640,'[1]Mã Misa'!$C$2:$D$74,2,0)</f>
        <v>BBM200</v>
      </c>
      <c r="N4640" s="2">
        <v>87787</v>
      </c>
      <c r="O4640" t="s">
        <v>7123</v>
      </c>
      <c r="P4640" s="8" t="str">
        <f t="shared" si="365"/>
        <v>0165388</v>
      </c>
      <c r="Q4640" s="8" t="e">
        <f t="shared" si="363"/>
        <v>#N/A</v>
      </c>
      <c r="R4640" s="19">
        <v>44557</v>
      </c>
      <c r="S4640" s="17" t="s">
        <v>7124</v>
      </c>
      <c r="T4640" s="8" t="str">
        <f t="shared" si="366"/>
        <v>VM+ HNI Lư</v>
      </c>
      <c r="U4640" t="s">
        <v>12199</v>
      </c>
      <c r="Y4640" t="str">
        <f t="shared" si="367"/>
        <v>WINCOMHANOI</v>
      </c>
    </row>
    <row r="4641" spans="1:25" x14ac:dyDescent="0.2">
      <c r="A4641" t="s">
        <v>0</v>
      </c>
      <c r="B4641" t="s">
        <v>7125</v>
      </c>
      <c r="D4641" t="s">
        <v>42</v>
      </c>
      <c r="E4641" t="s">
        <v>3</v>
      </c>
      <c r="F4641" s="12">
        <v>4</v>
      </c>
      <c r="G4641" s="2">
        <v>351148</v>
      </c>
      <c r="H4641" t="s">
        <v>4</v>
      </c>
      <c r="J4641" t="s">
        <v>43</v>
      </c>
      <c r="K4641" s="9" t="str">
        <f t="shared" si="364"/>
        <v>Bắp bò muối gói 200g</v>
      </c>
      <c r="L4641" s="8" t="str">
        <f>VLOOKUP(K4641,'[1]Mã Misa'!$B$2:$D$74,2,0)</f>
        <v>Bắp bò muối 200g</v>
      </c>
      <c r="M4641" s="8" t="str">
        <f>VLOOKUP(L4641,'[1]Mã Misa'!$C$2:$D$74,2,0)</f>
        <v>BBM200</v>
      </c>
      <c r="N4641" s="2">
        <v>87787</v>
      </c>
      <c r="O4641" t="s">
        <v>7126</v>
      </c>
      <c r="P4641" s="8" t="str">
        <f t="shared" si="365"/>
        <v>0165390</v>
      </c>
      <c r="Q4641" s="8" t="e">
        <f t="shared" si="363"/>
        <v>#N/A</v>
      </c>
      <c r="R4641" s="19">
        <v>44557</v>
      </c>
      <c r="S4641" s="17" t="s">
        <v>3125</v>
      </c>
      <c r="T4641" s="8" t="str">
        <f t="shared" si="366"/>
        <v>VM+ HNI 75</v>
      </c>
      <c r="U4641" t="s">
        <v>11367</v>
      </c>
      <c r="Y4641" t="str">
        <f t="shared" si="367"/>
        <v>WINCOMHANOI</v>
      </c>
    </row>
    <row r="4642" spans="1:25" x14ac:dyDescent="0.2">
      <c r="A4642" t="s">
        <v>0</v>
      </c>
      <c r="B4642" t="s">
        <v>7127</v>
      </c>
      <c r="D4642" t="s">
        <v>42</v>
      </c>
      <c r="E4642" t="s">
        <v>3</v>
      </c>
      <c r="F4642" s="12">
        <v>4</v>
      </c>
      <c r="G4642" s="2">
        <v>351148</v>
      </c>
      <c r="H4642" t="s">
        <v>4</v>
      </c>
      <c r="J4642" t="s">
        <v>43</v>
      </c>
      <c r="K4642" s="9" t="str">
        <f t="shared" si="364"/>
        <v>Bắp bò muối gói 200g</v>
      </c>
      <c r="L4642" s="8" t="str">
        <f>VLOOKUP(K4642,'[1]Mã Misa'!$B$2:$D$74,2,0)</f>
        <v>Bắp bò muối 200g</v>
      </c>
      <c r="M4642" s="8" t="str">
        <f>VLOOKUP(L4642,'[1]Mã Misa'!$C$2:$D$74,2,0)</f>
        <v>BBM200</v>
      </c>
      <c r="N4642" s="2">
        <v>87787</v>
      </c>
      <c r="O4642" t="s">
        <v>7128</v>
      </c>
      <c r="P4642" s="8" t="str">
        <f t="shared" si="365"/>
        <v>0165391</v>
      </c>
      <c r="Q4642" s="8" t="e">
        <f t="shared" si="363"/>
        <v>#N/A</v>
      </c>
      <c r="R4642" s="19">
        <v>44557</v>
      </c>
      <c r="S4642" s="17" t="s">
        <v>7129</v>
      </c>
      <c r="T4642" s="8" t="str">
        <f t="shared" si="366"/>
        <v>VM+ HNI 16</v>
      </c>
      <c r="U4642" t="s">
        <v>12200</v>
      </c>
      <c r="Y4642" t="str">
        <f t="shared" si="367"/>
        <v>WINCOMHANOI</v>
      </c>
    </row>
    <row r="4643" spans="1:25" x14ac:dyDescent="0.2">
      <c r="A4643" t="s">
        <v>0</v>
      </c>
      <c r="B4643" t="s">
        <v>7130</v>
      </c>
      <c r="D4643" t="s">
        <v>42</v>
      </c>
      <c r="E4643" t="s">
        <v>3</v>
      </c>
      <c r="F4643" s="12">
        <v>2</v>
      </c>
      <c r="G4643" s="2">
        <v>175574</v>
      </c>
      <c r="H4643" t="s">
        <v>4</v>
      </c>
      <c r="J4643" t="s">
        <v>43</v>
      </c>
      <c r="K4643" s="9" t="str">
        <f t="shared" si="364"/>
        <v>Bắp bò muối gói 200g</v>
      </c>
      <c r="L4643" s="8" t="str">
        <f>VLOOKUP(K4643,'[1]Mã Misa'!$B$2:$D$74,2,0)</f>
        <v>Bắp bò muối 200g</v>
      </c>
      <c r="M4643" s="8" t="str">
        <f>VLOOKUP(L4643,'[1]Mã Misa'!$C$2:$D$74,2,0)</f>
        <v>BBM200</v>
      </c>
      <c r="N4643" s="2">
        <v>87787</v>
      </c>
      <c r="O4643" t="s">
        <v>7131</v>
      </c>
      <c r="P4643" s="8" t="str">
        <f t="shared" si="365"/>
        <v>0001842</v>
      </c>
      <c r="Q4643" s="8" t="e">
        <f t="shared" si="363"/>
        <v>#N/A</v>
      </c>
      <c r="R4643" s="19">
        <v>44557</v>
      </c>
      <c r="S4643" s="17" t="s">
        <v>7132</v>
      </c>
      <c r="T4643" s="8" t="str">
        <f t="shared" si="366"/>
        <v>VM+ NBH 51</v>
      </c>
      <c r="U4643" t="s">
        <v>12201</v>
      </c>
      <c r="Y4643" t="str">
        <f t="shared" si="367"/>
        <v>WINCOMNINHBINH</v>
      </c>
    </row>
    <row r="4644" spans="1:25" x14ac:dyDescent="0.2">
      <c r="A4644" t="s">
        <v>0</v>
      </c>
      <c r="B4644" t="s">
        <v>7133</v>
      </c>
      <c r="D4644" t="s">
        <v>42</v>
      </c>
      <c r="E4644" t="s">
        <v>3</v>
      </c>
      <c r="F4644" s="12">
        <v>5</v>
      </c>
      <c r="G4644" s="2">
        <v>438935</v>
      </c>
      <c r="H4644" t="s">
        <v>4</v>
      </c>
      <c r="J4644" t="s">
        <v>43</v>
      </c>
      <c r="K4644" s="9" t="str">
        <f t="shared" si="364"/>
        <v>Bắp bò muối gói 200g</v>
      </c>
      <c r="L4644" s="8" t="str">
        <f>VLOOKUP(K4644,'[1]Mã Misa'!$B$2:$D$74,2,0)</f>
        <v>Bắp bò muối 200g</v>
      </c>
      <c r="M4644" s="8" t="str">
        <f>VLOOKUP(L4644,'[1]Mã Misa'!$C$2:$D$74,2,0)</f>
        <v>BBM200</v>
      </c>
      <c r="N4644" s="2">
        <v>87787</v>
      </c>
      <c r="O4644" t="s">
        <v>7134</v>
      </c>
      <c r="P4644" s="8" t="str">
        <f t="shared" si="365"/>
        <v>0002543</v>
      </c>
      <c r="Q4644" s="8" t="e">
        <f t="shared" si="363"/>
        <v>#N/A</v>
      </c>
      <c r="R4644" s="19">
        <v>44557</v>
      </c>
      <c r="S4644" s="17" t="s">
        <v>7135</v>
      </c>
      <c r="T4644" s="8" t="str">
        <f t="shared" si="366"/>
        <v>VM+ NDH 57</v>
      </c>
      <c r="U4644" t="s">
        <v>12202</v>
      </c>
      <c r="Y4644" t="str">
        <f t="shared" si="367"/>
        <v>WINCOMNAMDINH</v>
      </c>
    </row>
    <row r="4645" spans="1:25" x14ac:dyDescent="0.2">
      <c r="A4645" t="s">
        <v>0</v>
      </c>
      <c r="B4645" t="s">
        <v>7136</v>
      </c>
      <c r="D4645" t="s">
        <v>42</v>
      </c>
      <c r="E4645" t="s">
        <v>3</v>
      </c>
      <c r="F4645" s="12">
        <v>5</v>
      </c>
      <c r="G4645" s="2">
        <v>438935</v>
      </c>
      <c r="H4645" t="s">
        <v>4</v>
      </c>
      <c r="J4645" t="s">
        <v>43</v>
      </c>
      <c r="K4645" s="9" t="str">
        <f t="shared" si="364"/>
        <v>Bắp bò muối gói 200g</v>
      </c>
      <c r="L4645" s="8" t="str">
        <f>VLOOKUP(K4645,'[1]Mã Misa'!$B$2:$D$74,2,0)</f>
        <v>Bắp bò muối 200g</v>
      </c>
      <c r="M4645" s="8" t="str">
        <f>VLOOKUP(L4645,'[1]Mã Misa'!$C$2:$D$74,2,0)</f>
        <v>BBM200</v>
      </c>
      <c r="N4645" s="2">
        <v>87787</v>
      </c>
      <c r="O4645" t="s">
        <v>7137</v>
      </c>
      <c r="P4645" s="8" t="str">
        <f t="shared" si="365"/>
        <v>0049034</v>
      </c>
      <c r="Q4645" s="8" t="e">
        <f t="shared" si="363"/>
        <v>#N/A</v>
      </c>
      <c r="R4645" s="19">
        <v>44557</v>
      </c>
      <c r="S4645" s="17" t="s">
        <v>7138</v>
      </c>
      <c r="T4645" s="8" t="str">
        <f t="shared" si="366"/>
        <v>VM+ HCM 37</v>
      </c>
      <c r="U4645" t="s">
        <v>12203</v>
      </c>
      <c r="Y4645" t="str">
        <f t="shared" si="367"/>
        <v>WINCOMHOCHIMINH</v>
      </c>
    </row>
    <row r="4646" spans="1:25" x14ac:dyDescent="0.2">
      <c r="A4646" t="s">
        <v>0</v>
      </c>
      <c r="B4646" t="s">
        <v>7139</v>
      </c>
      <c r="D4646" t="s">
        <v>42</v>
      </c>
      <c r="E4646" t="s">
        <v>3</v>
      </c>
      <c r="F4646" s="12">
        <v>2</v>
      </c>
      <c r="G4646" s="2">
        <v>175574</v>
      </c>
      <c r="H4646" t="s">
        <v>4</v>
      </c>
      <c r="J4646" t="s">
        <v>43</v>
      </c>
      <c r="K4646" s="9" t="str">
        <f t="shared" si="364"/>
        <v>Bắp bò muối gói 200g</v>
      </c>
      <c r="L4646" s="8" t="str">
        <f>VLOOKUP(K4646,'[1]Mã Misa'!$B$2:$D$74,2,0)</f>
        <v>Bắp bò muối 200g</v>
      </c>
      <c r="M4646" s="8" t="str">
        <f>VLOOKUP(L4646,'[1]Mã Misa'!$C$2:$D$74,2,0)</f>
        <v>BBM200</v>
      </c>
      <c r="N4646" s="2">
        <v>87787</v>
      </c>
      <c r="O4646" t="s">
        <v>7140</v>
      </c>
      <c r="P4646" s="8" t="str">
        <f t="shared" si="365"/>
        <v>0049036</v>
      </c>
      <c r="Q4646" s="8" t="e">
        <f t="shared" si="363"/>
        <v>#N/A</v>
      </c>
      <c r="R4646" s="19">
        <v>44557</v>
      </c>
      <c r="S4646" s="17" t="s">
        <v>7141</v>
      </c>
      <c r="T4646" s="8" t="str">
        <f t="shared" si="366"/>
        <v>VM+ HCM 15</v>
      </c>
      <c r="U4646" t="s">
        <v>12204</v>
      </c>
      <c r="Y4646" t="str">
        <f t="shared" si="367"/>
        <v>WINCOMHOCHIMINH</v>
      </c>
    </row>
    <row r="4647" spans="1:25" x14ac:dyDescent="0.2">
      <c r="A4647" t="s">
        <v>0</v>
      </c>
      <c r="B4647" t="s">
        <v>7142</v>
      </c>
      <c r="D4647" t="s">
        <v>11</v>
      </c>
      <c r="E4647" t="s">
        <v>3</v>
      </c>
      <c r="F4647" s="12">
        <v>5</v>
      </c>
      <c r="G4647" s="2">
        <v>250910</v>
      </c>
      <c r="H4647" t="s">
        <v>4</v>
      </c>
      <c r="J4647" t="s">
        <v>12</v>
      </c>
      <c r="K4647" s="9" t="str">
        <f t="shared" si="364"/>
        <v>Giò tai lưỡi xào gói 250g</v>
      </c>
      <c r="L4647" s="8" t="str">
        <f>VLOOKUP(K4647,'[1]Mã Misa'!$B$2:$D$74,2,0)</f>
        <v>Giò Tai Lưỡi Xào 250g</v>
      </c>
      <c r="M4647" s="8" t="str">
        <f>VLOOKUP(L4647,'[1]Mã Misa'!$C$2:$D$74,2,0)</f>
        <v>GTLX250G</v>
      </c>
      <c r="N4647" s="2">
        <v>50182</v>
      </c>
      <c r="O4647" t="s">
        <v>7143</v>
      </c>
      <c r="P4647" s="8" t="str">
        <f t="shared" si="365"/>
        <v>0165402</v>
      </c>
      <c r="Q4647" s="8" t="e">
        <f t="shared" si="363"/>
        <v>#N/A</v>
      </c>
      <c r="R4647" s="19">
        <v>44557</v>
      </c>
      <c r="S4647" s="17" t="s">
        <v>7114</v>
      </c>
      <c r="T4647" s="8" t="str">
        <f t="shared" si="366"/>
        <v>VM+ HNI 18</v>
      </c>
      <c r="U4647" t="s">
        <v>12196</v>
      </c>
      <c r="Y4647" t="str">
        <f t="shared" si="367"/>
        <v>WINCOMHANOI</v>
      </c>
    </row>
    <row r="4648" spans="1:25" x14ac:dyDescent="0.2">
      <c r="A4648" t="s">
        <v>0</v>
      </c>
      <c r="B4648" t="s">
        <v>7144</v>
      </c>
      <c r="D4648" t="s">
        <v>42</v>
      </c>
      <c r="E4648" t="s">
        <v>3</v>
      </c>
      <c r="F4648" s="12">
        <v>6</v>
      </c>
      <c r="G4648" s="2">
        <v>526722</v>
      </c>
      <c r="H4648" t="s">
        <v>4</v>
      </c>
      <c r="J4648" t="s">
        <v>43</v>
      </c>
      <c r="K4648" s="9" t="str">
        <f t="shared" si="364"/>
        <v>Bắp bò muối gói 200g</v>
      </c>
      <c r="L4648" s="8" t="str">
        <f>VLOOKUP(K4648,'[1]Mã Misa'!$B$2:$D$74,2,0)</f>
        <v>Bắp bò muối 200g</v>
      </c>
      <c r="M4648" s="8" t="str">
        <f>VLOOKUP(L4648,'[1]Mã Misa'!$C$2:$D$74,2,0)</f>
        <v>BBM200</v>
      </c>
      <c r="N4648" s="2">
        <v>87787</v>
      </c>
      <c r="O4648" t="s">
        <v>7145</v>
      </c>
      <c r="P4648" s="8" t="str">
        <f t="shared" si="365"/>
        <v>0049037</v>
      </c>
      <c r="Q4648" s="8" t="e">
        <f t="shared" si="363"/>
        <v>#N/A</v>
      </c>
      <c r="R4648" s="19">
        <v>44557</v>
      </c>
      <c r="S4648" s="17" t="s">
        <v>7146</v>
      </c>
      <c r="T4648" s="8" t="str">
        <f t="shared" si="366"/>
        <v>VM+ HCM 20</v>
      </c>
      <c r="U4648" t="s">
        <v>12205</v>
      </c>
      <c r="Y4648" t="str">
        <f t="shared" si="367"/>
        <v>WINCOMHOCHIMINH</v>
      </c>
    </row>
    <row r="4649" spans="1:25" x14ac:dyDescent="0.2">
      <c r="A4649" t="s">
        <v>0</v>
      </c>
      <c r="B4649" t="s">
        <v>7147</v>
      </c>
      <c r="D4649" t="s">
        <v>42</v>
      </c>
      <c r="E4649" t="s">
        <v>3</v>
      </c>
      <c r="F4649" s="12">
        <v>3</v>
      </c>
      <c r="G4649" s="2">
        <v>263361</v>
      </c>
      <c r="H4649" t="s">
        <v>4</v>
      </c>
      <c r="J4649" t="s">
        <v>43</v>
      </c>
      <c r="K4649" s="9" t="str">
        <f t="shared" si="364"/>
        <v>Bắp bò muối gói 200g</v>
      </c>
      <c r="L4649" s="8" t="str">
        <f>VLOOKUP(K4649,'[1]Mã Misa'!$B$2:$D$74,2,0)</f>
        <v>Bắp bò muối 200g</v>
      </c>
      <c r="M4649" s="8" t="str">
        <f>VLOOKUP(L4649,'[1]Mã Misa'!$C$2:$D$74,2,0)</f>
        <v>BBM200</v>
      </c>
      <c r="N4649" s="2">
        <v>87787</v>
      </c>
      <c r="O4649" t="s">
        <v>7148</v>
      </c>
      <c r="P4649" s="8" t="str">
        <f t="shared" si="365"/>
        <v>0165410</v>
      </c>
      <c r="Q4649" s="8" t="e">
        <f t="shared" si="363"/>
        <v>#N/A</v>
      </c>
      <c r="R4649" s="19">
        <v>44557</v>
      </c>
      <c r="S4649" s="17" t="s">
        <v>7149</v>
      </c>
      <c r="T4649" s="8" t="str">
        <f t="shared" si="366"/>
        <v>VM+ HNI Xó</v>
      </c>
      <c r="U4649" t="s">
        <v>12206</v>
      </c>
      <c r="Y4649" t="str">
        <f t="shared" si="367"/>
        <v>WINCOMHANOI</v>
      </c>
    </row>
    <row r="4650" spans="1:25" x14ac:dyDescent="0.2">
      <c r="A4650" t="s">
        <v>0</v>
      </c>
      <c r="B4650" t="s">
        <v>7150</v>
      </c>
      <c r="D4650" t="s">
        <v>42</v>
      </c>
      <c r="E4650" t="s">
        <v>3</v>
      </c>
      <c r="F4650" s="12">
        <v>3</v>
      </c>
      <c r="G4650" s="2">
        <v>263361</v>
      </c>
      <c r="H4650" t="s">
        <v>4</v>
      </c>
      <c r="J4650" t="s">
        <v>43</v>
      </c>
      <c r="K4650" s="9" t="str">
        <f t="shared" si="364"/>
        <v>Bắp bò muối gói 200g</v>
      </c>
      <c r="L4650" s="8" t="str">
        <f>VLOOKUP(K4650,'[1]Mã Misa'!$B$2:$D$74,2,0)</f>
        <v>Bắp bò muối 200g</v>
      </c>
      <c r="M4650" s="8" t="str">
        <f>VLOOKUP(L4650,'[1]Mã Misa'!$C$2:$D$74,2,0)</f>
        <v>BBM200</v>
      </c>
      <c r="N4650" s="2">
        <v>87787</v>
      </c>
      <c r="O4650" t="s">
        <v>7151</v>
      </c>
      <c r="P4650" s="8" t="str">
        <f t="shared" si="365"/>
        <v>0002153</v>
      </c>
      <c r="Q4650" s="8" t="e">
        <f t="shared" si="363"/>
        <v>#N/A</v>
      </c>
      <c r="R4650" s="19">
        <v>44557</v>
      </c>
      <c r="S4650" s="17" t="s">
        <v>2250</v>
      </c>
      <c r="T4650" s="8" t="str">
        <f t="shared" si="366"/>
        <v>VM+ NTN 42</v>
      </c>
      <c r="U4650" t="s">
        <v>11145</v>
      </c>
      <c r="Y4650" t="str">
        <f t="shared" si="367"/>
        <v>WINCOMNINHTHUAN</v>
      </c>
    </row>
    <row r="4651" spans="1:25" x14ac:dyDescent="0.2">
      <c r="A4651" t="s">
        <v>0</v>
      </c>
      <c r="B4651" t="s">
        <v>7152</v>
      </c>
      <c r="D4651" t="s">
        <v>42</v>
      </c>
      <c r="E4651" t="s">
        <v>3</v>
      </c>
      <c r="F4651" s="12">
        <v>8</v>
      </c>
      <c r="G4651" s="2">
        <v>702296</v>
      </c>
      <c r="H4651" t="s">
        <v>4</v>
      </c>
      <c r="J4651" t="s">
        <v>43</v>
      </c>
      <c r="K4651" s="9" t="str">
        <f t="shared" si="364"/>
        <v>Bắp bò muối gói 200g</v>
      </c>
      <c r="L4651" s="8" t="str">
        <f>VLOOKUP(K4651,'[1]Mã Misa'!$B$2:$D$74,2,0)</f>
        <v>Bắp bò muối 200g</v>
      </c>
      <c r="M4651" s="8" t="str">
        <f>VLOOKUP(L4651,'[1]Mã Misa'!$C$2:$D$74,2,0)</f>
        <v>BBM200</v>
      </c>
      <c r="N4651" s="2">
        <v>87787</v>
      </c>
      <c r="O4651" t="s">
        <v>7153</v>
      </c>
      <c r="P4651" s="8" t="str">
        <f t="shared" si="365"/>
        <v>0003318</v>
      </c>
      <c r="Q4651" s="8" t="e">
        <f t="shared" si="363"/>
        <v>#N/A</v>
      </c>
      <c r="R4651" s="19">
        <v>44557</v>
      </c>
      <c r="S4651" s="17" t="s">
        <v>7154</v>
      </c>
      <c r="T4651" s="8" t="str">
        <f t="shared" si="366"/>
        <v>VM+ BDG 10</v>
      </c>
      <c r="U4651" t="s">
        <v>12207</v>
      </c>
      <c r="Y4651" t="str">
        <f t="shared" si="367"/>
        <v>WINCOMBINHDUONG</v>
      </c>
    </row>
    <row r="4652" spans="1:25" x14ac:dyDescent="0.2">
      <c r="A4652" t="s">
        <v>0</v>
      </c>
      <c r="B4652" t="s">
        <v>7155</v>
      </c>
      <c r="D4652" t="s">
        <v>42</v>
      </c>
      <c r="E4652" t="s">
        <v>3</v>
      </c>
      <c r="F4652" s="12">
        <v>4</v>
      </c>
      <c r="G4652" s="2">
        <v>351148</v>
      </c>
      <c r="H4652" t="s">
        <v>4</v>
      </c>
      <c r="J4652" t="s">
        <v>43</v>
      </c>
      <c r="K4652" s="9" t="str">
        <f t="shared" si="364"/>
        <v>Bắp bò muối gói 200g</v>
      </c>
      <c r="L4652" s="8" t="str">
        <f>VLOOKUP(K4652,'[1]Mã Misa'!$B$2:$D$74,2,0)</f>
        <v>Bắp bò muối 200g</v>
      </c>
      <c r="M4652" s="8" t="str">
        <f>VLOOKUP(L4652,'[1]Mã Misa'!$C$2:$D$74,2,0)</f>
        <v>BBM200</v>
      </c>
      <c r="N4652" s="2">
        <v>87787</v>
      </c>
      <c r="O4652" t="s">
        <v>1520</v>
      </c>
      <c r="P4652" s="8" t="str">
        <f t="shared" si="365"/>
        <v>0001652</v>
      </c>
      <c r="Q4652" s="8" t="e">
        <f t="shared" si="363"/>
        <v>#N/A</v>
      </c>
      <c r="R4652" s="19">
        <v>44537</v>
      </c>
      <c r="S4652" s="17" t="s">
        <v>7156</v>
      </c>
      <c r="T4652" s="8" t="str">
        <f t="shared" si="366"/>
        <v>VM+ TVH 28</v>
      </c>
      <c r="U4652" t="s">
        <v>12208</v>
      </c>
      <c r="Y4652" t="str">
        <f t="shared" si="367"/>
        <v>WINCOMTRAVINH</v>
      </c>
    </row>
    <row r="4653" spans="1:25" x14ac:dyDescent="0.2">
      <c r="A4653" t="s">
        <v>0</v>
      </c>
      <c r="B4653" t="s">
        <v>7157</v>
      </c>
      <c r="D4653" t="s">
        <v>42</v>
      </c>
      <c r="E4653" t="s">
        <v>3</v>
      </c>
      <c r="F4653" s="12">
        <v>2</v>
      </c>
      <c r="G4653" s="2">
        <v>175574</v>
      </c>
      <c r="H4653" t="s">
        <v>4</v>
      </c>
      <c r="J4653" t="s">
        <v>43</v>
      </c>
      <c r="K4653" s="9" t="str">
        <f t="shared" si="364"/>
        <v>Bắp bò muối gói 200g</v>
      </c>
      <c r="L4653" s="8" t="str">
        <f>VLOOKUP(K4653,'[1]Mã Misa'!$B$2:$D$74,2,0)</f>
        <v>Bắp bò muối 200g</v>
      </c>
      <c r="M4653" s="8" t="str">
        <f>VLOOKUP(L4653,'[1]Mã Misa'!$C$2:$D$74,2,0)</f>
        <v>BBM200</v>
      </c>
      <c r="N4653" s="2">
        <v>87787</v>
      </c>
      <c r="O4653" t="s">
        <v>7158</v>
      </c>
      <c r="P4653" s="8" t="str">
        <f t="shared" si="365"/>
        <v>0049038</v>
      </c>
      <c r="Q4653" s="8" t="e">
        <f t="shared" si="363"/>
        <v>#N/A</v>
      </c>
      <c r="R4653" s="19">
        <v>44557</v>
      </c>
      <c r="S4653" s="17" t="s">
        <v>7159</v>
      </c>
      <c r="T4653" s="8" t="str">
        <f t="shared" si="366"/>
        <v>VM+ HCM 01</v>
      </c>
      <c r="U4653" t="s">
        <v>12209</v>
      </c>
      <c r="Y4653" t="str">
        <f t="shared" si="367"/>
        <v>WINCOMHOCHIMINH</v>
      </c>
    </row>
    <row r="4654" spans="1:25" x14ac:dyDescent="0.2">
      <c r="A4654" t="s">
        <v>0</v>
      </c>
      <c r="B4654" t="s">
        <v>7160</v>
      </c>
      <c r="D4654" t="s">
        <v>42</v>
      </c>
      <c r="E4654" t="s">
        <v>3</v>
      </c>
      <c r="F4654" s="12">
        <v>8</v>
      </c>
      <c r="G4654" s="2">
        <v>702296</v>
      </c>
      <c r="H4654" t="s">
        <v>4</v>
      </c>
      <c r="J4654" t="s">
        <v>43</v>
      </c>
      <c r="K4654" s="9" t="str">
        <f t="shared" si="364"/>
        <v>Bắp bò muối gói 200g</v>
      </c>
      <c r="L4654" s="8" t="str">
        <f>VLOOKUP(K4654,'[1]Mã Misa'!$B$2:$D$74,2,0)</f>
        <v>Bắp bò muối 200g</v>
      </c>
      <c r="M4654" s="8" t="str">
        <f>VLOOKUP(L4654,'[1]Mã Misa'!$C$2:$D$74,2,0)</f>
        <v>BBM200</v>
      </c>
      <c r="N4654" s="2">
        <v>87787</v>
      </c>
      <c r="O4654" t="s">
        <v>7161</v>
      </c>
      <c r="P4654" s="8" t="str">
        <f t="shared" si="365"/>
        <v>0004366</v>
      </c>
      <c r="Q4654" s="8" t="e">
        <f t="shared" si="363"/>
        <v>#N/A</v>
      </c>
      <c r="R4654" s="19">
        <v>44557</v>
      </c>
      <c r="S4654" s="17" t="s">
        <v>2130</v>
      </c>
      <c r="T4654" s="8" t="str">
        <f t="shared" si="366"/>
        <v>VM+ DNI H2</v>
      </c>
      <c r="U4654" t="s">
        <v>11113</v>
      </c>
      <c r="Y4654" t="str">
        <f>IF(ISNUMBER(SEARCH($V$3,T4654)),"WINCOMHANOI",IF(ISNUMBER(SEARCH($V$4,T4654)),"WINCOMHOCHIMINH",IF(ISNUMBER(SEARCH($V$5,T4654)),"WINCOMDANANG",IF(ISNUMBER(SEARCH($V$6,T4654)),"WINCOMHAIDUONG",IF(ISNUMBER(SEARCH($V$7,T4654)),"WINCOMQUANGNINH",IF(ISNUMBER(SEARCH($V$8,T4654)),"WINCOMHAIPHONG",IF(ISNUMBER(SEARCH($V$9,T4654)),"WINCOMBACGIANG",IF(ISNUMBER(SEARCH($V$10,T4654)),"WINCOMBACNINH",IF(ISNUMBER(SEARCH($V$11,T4654)),"WINCOMPHUTHO",IF(ISNUMBER(SEARCH($V$12,T4654)),"WINCOMHATINH",IF(ISNUMBER(SEARCH($V$13,T4654)),"WINCOMTHAINGUYEN",IF(ISNUMBER(SEARCH($V$14,T4654)),"WINCOMKHANHHOA",IF(ISNUMBER(SEARCH($V$15,T4654)),"WINCOMHUNGYEN",IF(ISNUMBER(SEARCH($V$16,T4654)),"WINCOMNGHEAN",IF(ISNUMBER(SEARCH($V$17,T4654)),"WINCOMLAOCAI",IF(ISNUMBER(SEARCH($V$18,T4654)),"WINCOMVUNGTAU",IF(ISNUMBER(SEARCH($V$19,T4654)),"WINCOMBINHDUONG",IF(ISNUMBER(SEARCH($V$20,T4654)),"WINCOMKIENGIANG",IF(ISNUMBER(SEARCH($V$21,T4654)),"WINCOMHANAM",IF(ISNUMBER(SEARCH($V$22,T4654)),"WINCOMNAMDINH",IF(ISNUMBER(SEARCH($V$23,T4654)),"WINCOMLANGSON",IF(ISNUMBER(SEARCH($V$24,T4654)),"WINCOMTHANHHOA",IF(ISNUMBER(SEARCH($V$25,T4654)),"WINCOMYENBAI",IF(ISNUMBER(SEARCH($V$26,T4654)),"WINCOMTUYENQUANG",IF(ISNUMBER(SEARCH($V$27,T4654)),"WINCOMHUE",IF(ISNUMBER(SEARCH($V$28,T4654)),"WINCOMQUANGNAM",IF(ISNUMBER(SEARCH($V$29,T4654)),"WINCOMVINHPHUC",IF(ISNUMBER(SEARCH($V$30,T4654)),"WINCOMHAGIANG",IF(ISNUMBER(SEARCH($V$31,T4654)),"WINCOMNINHBINH",IF(ISNUMBER(SEARCH($V$32,T4654)),"WINCOMTRAVINH",IF(ISNUMBER(SEARCH($V$33,T4654)),"WINCOMCANTHO",IF(ISNUMBER(SEARCH($V$34,T4654)),"WINCOMBENTRE",IF(ISNUMBER(SEARCH($V$35,T4654)),"WINCOMCAMAU",IF(ISNUMBER(SEARCH($V$36,T4654)),"WINCOMANGIANG",IF(ISNUMBER(SEARCH($V$37,T4654)),"WINCOMNINHTHUAN",IF(ISNUMBER(SEARCH($V$38,T4654)),"WINCOMTHAIBINH",IF(ISNUMBER(SEARCH($V$39,T4654)),"WINCOMGIALAI",IF(ISNUMBER(SEARCH($V$40,T4654)),"WINCOMHOABINH",IF(ISNUMBER(SEARCH($V$41,T4654)),"WINCOMQUANGNGAI",IF(ISNUMBER(SEARCH($V$42,T4654)),"WINCOMBINHTHUAN",IF(ISNUMBER(SEARCH($V$43,T4654)),"WINCOMDAKLAK",IF(ISNUMBER(SEARCH($V$44,T4654)),"WINCOMSOCTRANG",IF(ISNUMBER(SEARCH($V$45,T4654)),"WINCOMSONLA",IF(ISNUMBER(SEARCH($V$46,T4654)),"WINCOMKONTUM",IF(ISNUMBER(SEARCH($V$47,T4654)),"WINCOMPHUYEN",IF(ISNUMBER(SEARCH($V$48,T4654)),"WINCOMQUANGTRI",IF(ISNUMBER(SEARCH($V$49,T4654)),"WINCOMBINHDINH",IF(ISNUMBER(SEARCH($V$50,T4654)),"WINCOMCAOBANG",IF(ISNUMBER(SEARCH($V$51,T4654)),"WINCOMQUANGBINH",IF(ISNUMBER(SEARCH($V$52,T4654)),"WINCOMLAMDONG",IF(ISNUMBER(SEARCH($V$53,T4654)),"WINCOMVINHLONG",IF(ISNUMBER(SEARCH($V$54,T4654)),"WINCOMDONGTHAP",IF(ISNUMBER(SEARCH($V$55,T4654)),"WINCOMTIENGIANG",IF(ISNUMBER(SEARCH($V$56,T4654)),"WINCOMQUANGNINH",IF(ISNUMBER(SEARCH($V$1399,T4654)),"WINCOMBIENHOA",IF(ISNUMBER(SEARCH($V$1399,T4655)),"0"))))))))))))))))))))))))))))))))))))))))))))))))))))))))</f>
        <v>WINCOMBIENHOA</v>
      </c>
    </row>
    <row r="4655" spans="1:25" x14ac:dyDescent="0.2">
      <c r="A4655" t="s">
        <v>0</v>
      </c>
      <c r="B4655" t="s">
        <v>7162</v>
      </c>
      <c r="D4655" t="s">
        <v>42</v>
      </c>
      <c r="E4655" t="s">
        <v>3</v>
      </c>
      <c r="F4655" s="12">
        <v>5</v>
      </c>
      <c r="G4655" s="2">
        <v>438935</v>
      </c>
      <c r="H4655" t="s">
        <v>4</v>
      </c>
      <c r="J4655" t="s">
        <v>43</v>
      </c>
      <c r="K4655" s="9" t="str">
        <f t="shared" si="364"/>
        <v>Bắp bò muối gói 200g</v>
      </c>
      <c r="L4655" s="8" t="str">
        <f>VLOOKUP(K4655,'[1]Mã Misa'!$B$2:$D$74,2,0)</f>
        <v>Bắp bò muối 200g</v>
      </c>
      <c r="M4655" s="8" t="str">
        <f>VLOOKUP(L4655,'[1]Mã Misa'!$C$2:$D$74,2,0)</f>
        <v>BBM200</v>
      </c>
      <c r="N4655" s="2">
        <v>87787</v>
      </c>
      <c r="O4655" t="s">
        <v>7163</v>
      </c>
      <c r="P4655" s="8" t="str">
        <f t="shared" si="365"/>
        <v>0165415</v>
      </c>
      <c r="Q4655" s="8" t="e">
        <f t="shared" si="363"/>
        <v>#N/A</v>
      </c>
      <c r="R4655" s="19">
        <v>44557</v>
      </c>
      <c r="S4655" s="17" t="s">
        <v>3331</v>
      </c>
      <c r="T4655" s="8" t="str">
        <f t="shared" si="366"/>
        <v>VM+ HNI Kh</v>
      </c>
      <c r="U4655" t="s">
        <v>11414</v>
      </c>
      <c r="Y4655" t="str">
        <f t="shared" si="367"/>
        <v>WINCOMHANOI</v>
      </c>
    </row>
    <row r="4656" spans="1:25" x14ac:dyDescent="0.2">
      <c r="A4656" t="s">
        <v>0</v>
      </c>
      <c r="B4656" t="s">
        <v>7164</v>
      </c>
      <c r="D4656" t="s">
        <v>42</v>
      </c>
      <c r="E4656" t="s">
        <v>3</v>
      </c>
      <c r="F4656" s="12">
        <v>6</v>
      </c>
      <c r="G4656" s="2">
        <v>526722</v>
      </c>
      <c r="H4656" t="s">
        <v>4</v>
      </c>
      <c r="J4656" t="s">
        <v>43</v>
      </c>
      <c r="K4656" s="9" t="str">
        <f t="shared" si="364"/>
        <v>Bắp bò muối gói 200g</v>
      </c>
      <c r="L4656" s="8" t="str">
        <f>VLOOKUP(K4656,'[1]Mã Misa'!$B$2:$D$74,2,0)</f>
        <v>Bắp bò muối 200g</v>
      </c>
      <c r="M4656" s="8" t="str">
        <f>VLOOKUP(L4656,'[1]Mã Misa'!$C$2:$D$74,2,0)</f>
        <v>BBM200</v>
      </c>
      <c r="N4656" s="2">
        <v>87787</v>
      </c>
      <c r="O4656" t="s">
        <v>7165</v>
      </c>
      <c r="P4656" s="8" t="str">
        <f t="shared" si="365"/>
        <v>0049040</v>
      </c>
      <c r="Q4656" s="8" t="e">
        <f t="shared" si="363"/>
        <v>#N/A</v>
      </c>
      <c r="R4656" s="19">
        <v>44557</v>
      </c>
      <c r="S4656" s="17" t="s">
        <v>2998</v>
      </c>
      <c r="T4656" s="8" t="str">
        <f t="shared" si="366"/>
        <v xml:space="preserve">VM+ HCM 4 </v>
      </c>
      <c r="U4656" t="s">
        <v>11334</v>
      </c>
      <c r="Y4656" t="str">
        <f t="shared" si="367"/>
        <v>WINCOMHOCHIMINH</v>
      </c>
    </row>
    <row r="4657" spans="1:25" x14ac:dyDescent="0.2">
      <c r="A4657" t="s">
        <v>0</v>
      </c>
      <c r="B4657" t="s">
        <v>7166</v>
      </c>
      <c r="D4657" t="s">
        <v>42</v>
      </c>
      <c r="E4657" t="s">
        <v>3</v>
      </c>
      <c r="F4657" s="12">
        <v>10</v>
      </c>
      <c r="G4657" s="2">
        <v>877870</v>
      </c>
      <c r="H4657" t="s">
        <v>4</v>
      </c>
      <c r="J4657" t="s">
        <v>43</v>
      </c>
      <c r="K4657" s="9" t="str">
        <f t="shared" si="364"/>
        <v>Bắp bò muối gói 200g</v>
      </c>
      <c r="L4657" s="8" t="str">
        <f>VLOOKUP(K4657,'[1]Mã Misa'!$B$2:$D$74,2,0)</f>
        <v>Bắp bò muối 200g</v>
      </c>
      <c r="M4657" s="8" t="str">
        <f>VLOOKUP(L4657,'[1]Mã Misa'!$C$2:$D$74,2,0)</f>
        <v>BBM200</v>
      </c>
      <c r="N4657" s="2">
        <v>87787</v>
      </c>
      <c r="O4657" t="s">
        <v>7167</v>
      </c>
      <c r="P4657" s="8" t="str">
        <f t="shared" si="365"/>
        <v>0049041</v>
      </c>
      <c r="Q4657" s="8" t="e">
        <f t="shared" si="363"/>
        <v>#N/A</v>
      </c>
      <c r="R4657" s="19">
        <v>44557</v>
      </c>
      <c r="S4657" s="17" t="s">
        <v>7168</v>
      </c>
      <c r="T4657" s="8" t="str">
        <f t="shared" si="366"/>
        <v>VM+ HCM 54</v>
      </c>
      <c r="U4657" t="s">
        <v>12210</v>
      </c>
      <c r="Y4657" t="str">
        <f t="shared" si="367"/>
        <v>WINCOMHOCHIMINH</v>
      </c>
    </row>
    <row r="4658" spans="1:25" x14ac:dyDescent="0.2">
      <c r="A4658" t="s">
        <v>0</v>
      </c>
      <c r="B4658" t="s">
        <v>7169</v>
      </c>
      <c r="D4658" t="s">
        <v>42</v>
      </c>
      <c r="E4658" t="s">
        <v>3</v>
      </c>
      <c r="F4658" s="12">
        <v>14</v>
      </c>
      <c r="G4658" s="2">
        <v>1229018</v>
      </c>
      <c r="H4658" t="s">
        <v>4</v>
      </c>
      <c r="J4658" t="s">
        <v>43</v>
      </c>
      <c r="K4658" s="9" t="str">
        <f t="shared" si="364"/>
        <v>Bắp bò muối gói 200g</v>
      </c>
      <c r="L4658" s="8" t="str">
        <f>VLOOKUP(K4658,'[1]Mã Misa'!$B$2:$D$74,2,0)</f>
        <v>Bắp bò muối 200g</v>
      </c>
      <c r="M4658" s="8" t="str">
        <f>VLOOKUP(L4658,'[1]Mã Misa'!$C$2:$D$74,2,0)</f>
        <v>BBM200</v>
      </c>
      <c r="N4658" s="2">
        <v>87787</v>
      </c>
      <c r="O4658" t="s">
        <v>7170</v>
      </c>
      <c r="P4658" s="8" t="str">
        <f t="shared" si="365"/>
        <v>0049042</v>
      </c>
      <c r="Q4658" s="8" t="e">
        <f t="shared" si="363"/>
        <v>#N/A</v>
      </c>
      <c r="R4658" s="19">
        <v>44557</v>
      </c>
      <c r="S4658" s="17" t="s">
        <v>3958</v>
      </c>
      <c r="T4658" s="8" t="str">
        <f t="shared" si="366"/>
        <v>VM+ HCM Fl</v>
      </c>
      <c r="U4658" t="s">
        <v>11566</v>
      </c>
      <c r="Y4658" t="str">
        <f t="shared" si="367"/>
        <v>WINCOMHOCHIMINH</v>
      </c>
    </row>
    <row r="4659" spans="1:25" x14ac:dyDescent="0.2">
      <c r="A4659" t="s">
        <v>0</v>
      </c>
      <c r="B4659" t="s">
        <v>7171</v>
      </c>
      <c r="D4659" t="s">
        <v>42</v>
      </c>
      <c r="E4659" t="s">
        <v>3</v>
      </c>
      <c r="F4659" s="12">
        <v>8</v>
      </c>
      <c r="G4659" s="2">
        <v>702296</v>
      </c>
      <c r="H4659" t="s">
        <v>4</v>
      </c>
      <c r="J4659" t="s">
        <v>43</v>
      </c>
      <c r="K4659" s="9" t="str">
        <f t="shared" si="364"/>
        <v>Bắp bò muối gói 200g</v>
      </c>
      <c r="L4659" s="8" t="str">
        <f>VLOOKUP(K4659,'[1]Mã Misa'!$B$2:$D$74,2,0)</f>
        <v>Bắp bò muối 200g</v>
      </c>
      <c r="M4659" s="8" t="str">
        <f>VLOOKUP(L4659,'[1]Mã Misa'!$C$2:$D$74,2,0)</f>
        <v>BBM200</v>
      </c>
      <c r="N4659" s="2">
        <v>87787</v>
      </c>
      <c r="O4659" t="s">
        <v>7172</v>
      </c>
      <c r="P4659" s="8" t="str">
        <f t="shared" si="365"/>
        <v>0049044</v>
      </c>
      <c r="Q4659" s="8" t="e">
        <f t="shared" si="363"/>
        <v>#N/A</v>
      </c>
      <c r="R4659" s="19">
        <v>44557</v>
      </c>
      <c r="S4659" s="17" t="s">
        <v>7173</v>
      </c>
      <c r="T4659" s="8" t="str">
        <f t="shared" si="366"/>
        <v>VM+ HCM 79</v>
      </c>
      <c r="U4659" t="s">
        <v>12211</v>
      </c>
      <c r="Y4659" t="str">
        <f t="shared" si="367"/>
        <v>WINCOMHOCHIMINH</v>
      </c>
    </row>
    <row r="4660" spans="1:25" x14ac:dyDescent="0.2">
      <c r="A4660" t="s">
        <v>0</v>
      </c>
      <c r="B4660" t="s">
        <v>7174</v>
      </c>
      <c r="D4660" t="s">
        <v>42</v>
      </c>
      <c r="E4660" t="s">
        <v>3</v>
      </c>
      <c r="F4660" s="12">
        <v>12</v>
      </c>
      <c r="G4660" s="2">
        <v>1053444</v>
      </c>
      <c r="H4660" t="s">
        <v>4</v>
      </c>
      <c r="J4660" t="s">
        <v>43</v>
      </c>
      <c r="K4660" s="9" t="str">
        <f t="shared" si="364"/>
        <v>Bắp bò muối gói 200g</v>
      </c>
      <c r="L4660" s="8" t="str">
        <f>VLOOKUP(K4660,'[1]Mã Misa'!$B$2:$D$74,2,0)</f>
        <v>Bắp bò muối 200g</v>
      </c>
      <c r="M4660" s="8" t="str">
        <f>VLOOKUP(L4660,'[1]Mã Misa'!$C$2:$D$74,2,0)</f>
        <v>BBM200</v>
      </c>
      <c r="N4660" s="2">
        <v>87787</v>
      </c>
      <c r="O4660" t="s">
        <v>7175</v>
      </c>
      <c r="P4660" s="8" t="str">
        <f t="shared" si="365"/>
        <v>0049047</v>
      </c>
      <c r="Q4660" s="8" t="e">
        <f t="shared" si="363"/>
        <v>#N/A</v>
      </c>
      <c r="R4660" s="19">
        <v>44557</v>
      </c>
      <c r="S4660" s="17" t="s">
        <v>7176</v>
      </c>
      <c r="T4660" s="8" t="str">
        <f t="shared" si="366"/>
        <v>VM+ HCM A3</v>
      </c>
      <c r="U4660" t="s">
        <v>12212</v>
      </c>
      <c r="Y4660" t="str">
        <f t="shared" si="367"/>
        <v>WINCOMHOCHIMINH</v>
      </c>
    </row>
    <row r="4661" spans="1:25" x14ac:dyDescent="0.2">
      <c r="A4661" t="s">
        <v>0</v>
      </c>
      <c r="B4661" t="s">
        <v>7177</v>
      </c>
      <c r="D4661" t="s">
        <v>42</v>
      </c>
      <c r="E4661" t="s">
        <v>3</v>
      </c>
      <c r="F4661" s="12">
        <v>11</v>
      </c>
      <c r="G4661" s="2">
        <v>965657</v>
      </c>
      <c r="H4661" t="s">
        <v>4</v>
      </c>
      <c r="J4661" t="s">
        <v>43</v>
      </c>
      <c r="K4661" s="9" t="str">
        <f t="shared" si="364"/>
        <v>Bắp bò muối gói 200g</v>
      </c>
      <c r="L4661" s="8" t="str">
        <f>VLOOKUP(K4661,'[1]Mã Misa'!$B$2:$D$74,2,0)</f>
        <v>Bắp bò muối 200g</v>
      </c>
      <c r="M4661" s="8" t="str">
        <f>VLOOKUP(L4661,'[1]Mã Misa'!$C$2:$D$74,2,0)</f>
        <v>BBM200</v>
      </c>
      <c r="N4661" s="2">
        <v>87787</v>
      </c>
      <c r="O4661" t="s">
        <v>7178</v>
      </c>
      <c r="P4661" s="8" t="str">
        <f t="shared" si="365"/>
        <v>0003319</v>
      </c>
      <c r="Q4661" s="8" t="e">
        <f t="shared" si="363"/>
        <v>#N/A</v>
      </c>
      <c r="R4661" s="19">
        <v>44557</v>
      </c>
      <c r="S4661" s="17" t="s">
        <v>7179</v>
      </c>
      <c r="T4661" s="8" t="str">
        <f t="shared" si="366"/>
        <v>VM+ BDG CC</v>
      </c>
      <c r="U4661" t="s">
        <v>12213</v>
      </c>
      <c r="Y4661" t="str">
        <f t="shared" si="367"/>
        <v>WINCOMBINHDUONG</v>
      </c>
    </row>
    <row r="4662" spans="1:25" x14ac:dyDescent="0.2">
      <c r="A4662" t="s">
        <v>0</v>
      </c>
      <c r="B4662" t="s">
        <v>7180</v>
      </c>
      <c r="D4662" t="s">
        <v>42</v>
      </c>
      <c r="E4662" t="s">
        <v>3</v>
      </c>
      <c r="F4662" s="12">
        <v>3</v>
      </c>
      <c r="G4662" s="2">
        <v>263361</v>
      </c>
      <c r="H4662" t="s">
        <v>4</v>
      </c>
      <c r="J4662" t="s">
        <v>43</v>
      </c>
      <c r="K4662" s="9" t="str">
        <f t="shared" si="364"/>
        <v>Bắp bò muối gói 200g</v>
      </c>
      <c r="L4662" s="8" t="str">
        <f>VLOOKUP(K4662,'[1]Mã Misa'!$B$2:$D$74,2,0)</f>
        <v>Bắp bò muối 200g</v>
      </c>
      <c r="M4662" s="8" t="str">
        <f>VLOOKUP(L4662,'[1]Mã Misa'!$C$2:$D$74,2,0)</f>
        <v>BBM200</v>
      </c>
      <c r="N4662" s="2">
        <v>87787</v>
      </c>
      <c r="O4662" t="s">
        <v>7181</v>
      </c>
      <c r="P4662" s="8" t="str">
        <f t="shared" si="365"/>
        <v>0165427</v>
      </c>
      <c r="Q4662" s="8" t="e">
        <f t="shared" si="363"/>
        <v>#N/A</v>
      </c>
      <c r="R4662" s="19">
        <v>44557</v>
      </c>
      <c r="S4662" s="17" t="s">
        <v>1886</v>
      </c>
      <c r="T4662" s="8" t="str">
        <f t="shared" si="366"/>
        <v>VM+ HNI B1</v>
      </c>
      <c r="U4662" t="s">
        <v>11049</v>
      </c>
      <c r="Y4662" t="str">
        <f t="shared" si="367"/>
        <v>WINCOMHANOI</v>
      </c>
    </row>
    <row r="4663" spans="1:25" x14ac:dyDescent="0.2">
      <c r="A4663" t="s">
        <v>0</v>
      </c>
      <c r="B4663" t="s">
        <v>7182</v>
      </c>
      <c r="D4663" t="s">
        <v>42</v>
      </c>
      <c r="E4663" t="s">
        <v>3</v>
      </c>
      <c r="F4663" s="12">
        <v>1</v>
      </c>
      <c r="G4663" s="2">
        <v>87787</v>
      </c>
      <c r="H4663" t="s">
        <v>4</v>
      </c>
      <c r="J4663" t="s">
        <v>43</v>
      </c>
      <c r="K4663" s="9" t="str">
        <f t="shared" si="364"/>
        <v>Bắp bò muối gói 200g</v>
      </c>
      <c r="L4663" s="8" t="str">
        <f>VLOOKUP(K4663,'[1]Mã Misa'!$B$2:$D$74,2,0)</f>
        <v>Bắp bò muối 200g</v>
      </c>
      <c r="M4663" s="8" t="str">
        <f>VLOOKUP(L4663,'[1]Mã Misa'!$C$2:$D$74,2,0)</f>
        <v>BBM200</v>
      </c>
      <c r="N4663" s="2">
        <v>87787</v>
      </c>
      <c r="O4663" t="s">
        <v>7183</v>
      </c>
      <c r="P4663" s="8" t="str">
        <f t="shared" si="365"/>
        <v>0049048</v>
      </c>
      <c r="Q4663" s="8" t="e">
        <f t="shared" si="363"/>
        <v>#N/A</v>
      </c>
      <c r="R4663" s="19">
        <v>44557</v>
      </c>
      <c r="S4663" s="17" t="s">
        <v>7184</v>
      </c>
      <c r="T4663" s="8" t="str">
        <f t="shared" si="366"/>
        <v>VM+ HCM La</v>
      </c>
      <c r="U4663" t="s">
        <v>12214</v>
      </c>
      <c r="Y4663" t="str">
        <f t="shared" si="367"/>
        <v>WINCOMHOCHIMINH</v>
      </c>
    </row>
    <row r="4664" spans="1:25" x14ac:dyDescent="0.2">
      <c r="A4664" t="s">
        <v>0</v>
      </c>
      <c r="B4664" t="s">
        <v>7185</v>
      </c>
      <c r="D4664" t="s">
        <v>42</v>
      </c>
      <c r="E4664" t="s">
        <v>3</v>
      </c>
      <c r="F4664" s="12">
        <v>4</v>
      </c>
      <c r="G4664" s="2">
        <v>351148</v>
      </c>
      <c r="H4664" t="s">
        <v>4</v>
      </c>
      <c r="J4664" t="s">
        <v>43</v>
      </c>
      <c r="K4664" s="9" t="str">
        <f t="shared" si="364"/>
        <v>Bắp bò muối gói 200g</v>
      </c>
      <c r="L4664" s="8" t="str">
        <f>VLOOKUP(K4664,'[1]Mã Misa'!$B$2:$D$74,2,0)</f>
        <v>Bắp bò muối 200g</v>
      </c>
      <c r="M4664" s="8" t="str">
        <f>VLOOKUP(L4664,'[1]Mã Misa'!$C$2:$D$74,2,0)</f>
        <v>BBM200</v>
      </c>
      <c r="N4664" s="2">
        <v>87787</v>
      </c>
      <c r="O4664" t="s">
        <v>7186</v>
      </c>
      <c r="P4664" s="8" t="str">
        <f t="shared" si="365"/>
        <v>0002704</v>
      </c>
      <c r="Q4664" s="8" t="e">
        <f t="shared" si="363"/>
        <v>#N/A</v>
      </c>
      <c r="R4664" s="19">
        <v>44557</v>
      </c>
      <c r="S4664" s="17" t="s">
        <v>7187</v>
      </c>
      <c r="T4664" s="8" t="str">
        <f t="shared" si="366"/>
        <v>VM+ BGG 98</v>
      </c>
      <c r="U4664" t="s">
        <v>12215</v>
      </c>
      <c r="Y4664" t="str">
        <f t="shared" si="367"/>
        <v>WINCOMBACGIANG</v>
      </c>
    </row>
    <row r="4665" spans="1:25" x14ac:dyDescent="0.2">
      <c r="A4665" t="s">
        <v>0</v>
      </c>
      <c r="B4665" t="s">
        <v>7188</v>
      </c>
      <c r="D4665" t="s">
        <v>42</v>
      </c>
      <c r="E4665" t="s">
        <v>3</v>
      </c>
      <c r="F4665" s="12">
        <v>9</v>
      </c>
      <c r="G4665" s="2">
        <v>790083</v>
      </c>
      <c r="H4665" t="s">
        <v>4</v>
      </c>
      <c r="J4665" t="s">
        <v>43</v>
      </c>
      <c r="K4665" s="9" t="str">
        <f t="shared" si="364"/>
        <v>Bắp bò muối gói 200g</v>
      </c>
      <c r="L4665" s="8" t="str">
        <f>VLOOKUP(K4665,'[1]Mã Misa'!$B$2:$D$74,2,0)</f>
        <v>Bắp bò muối 200g</v>
      </c>
      <c r="M4665" s="8" t="str">
        <f>VLOOKUP(L4665,'[1]Mã Misa'!$C$2:$D$74,2,0)</f>
        <v>BBM200</v>
      </c>
      <c r="N4665" s="2">
        <v>87787</v>
      </c>
      <c r="O4665" t="s">
        <v>7189</v>
      </c>
      <c r="P4665" s="8" t="str">
        <f t="shared" si="365"/>
        <v>0000712</v>
      </c>
      <c r="Q4665" s="8" t="e">
        <f t="shared" si="363"/>
        <v>#N/A</v>
      </c>
      <c r="R4665" s="19">
        <v>44557</v>
      </c>
      <c r="S4665" s="17" t="s">
        <v>692</v>
      </c>
      <c r="T4665" s="8" t="str">
        <f t="shared" si="366"/>
        <v>VM+ VPC 38</v>
      </c>
      <c r="U4665" t="s">
        <v>10708</v>
      </c>
      <c r="Y4665" t="str">
        <f t="shared" si="367"/>
        <v>WINCOMVINHPHUC</v>
      </c>
    </row>
    <row r="4666" spans="1:25" x14ac:dyDescent="0.2">
      <c r="A4666" t="s">
        <v>0</v>
      </c>
      <c r="B4666" t="s">
        <v>7190</v>
      </c>
      <c r="D4666" t="s">
        <v>42</v>
      </c>
      <c r="E4666" t="s">
        <v>3</v>
      </c>
      <c r="F4666" s="12">
        <v>5</v>
      </c>
      <c r="G4666" s="2">
        <v>438935</v>
      </c>
      <c r="H4666" t="s">
        <v>4</v>
      </c>
      <c r="J4666" t="s">
        <v>43</v>
      </c>
      <c r="K4666" s="9" t="str">
        <f t="shared" si="364"/>
        <v>Bắp bò muối gói 200g</v>
      </c>
      <c r="L4666" s="8" t="str">
        <f>VLOOKUP(K4666,'[1]Mã Misa'!$B$2:$D$74,2,0)</f>
        <v>Bắp bò muối 200g</v>
      </c>
      <c r="M4666" s="8" t="str">
        <f>VLOOKUP(L4666,'[1]Mã Misa'!$C$2:$D$74,2,0)</f>
        <v>BBM200</v>
      </c>
      <c r="N4666" s="2">
        <v>87787</v>
      </c>
      <c r="O4666" t="s">
        <v>7191</v>
      </c>
      <c r="P4666" s="8" t="str">
        <f t="shared" si="365"/>
        <v>0001602</v>
      </c>
      <c r="Q4666" s="8" t="e">
        <f t="shared" si="363"/>
        <v>#N/A</v>
      </c>
      <c r="R4666" s="19">
        <v>44557</v>
      </c>
      <c r="S4666" s="17" t="s">
        <v>7192</v>
      </c>
      <c r="T4666" s="8" t="str">
        <f t="shared" si="366"/>
        <v>VM+ KGG 14</v>
      </c>
      <c r="U4666" t="s">
        <v>12216</v>
      </c>
      <c r="Y4666" t="str">
        <f t="shared" si="367"/>
        <v>WINCOMKIENGIANG</v>
      </c>
    </row>
    <row r="4667" spans="1:25" x14ac:dyDescent="0.2">
      <c r="A4667" t="s">
        <v>0</v>
      </c>
      <c r="B4667" t="s">
        <v>7190</v>
      </c>
      <c r="D4667" t="s">
        <v>121</v>
      </c>
      <c r="E4667" t="s">
        <v>3</v>
      </c>
      <c r="F4667" s="12">
        <v>1</v>
      </c>
      <c r="G4667" s="2">
        <v>73431</v>
      </c>
      <c r="H4667" t="s">
        <v>4</v>
      </c>
      <c r="J4667" t="s">
        <v>122</v>
      </c>
      <c r="K4667" s="9" t="str">
        <f t="shared" si="364"/>
        <v>Chân giò heo muối gói 300g</v>
      </c>
      <c r="L4667" s="8" t="str">
        <f>VLOOKUP(K4667,'[1]Mã Misa'!$B$2:$D$74,2,0)</f>
        <v>Chân giò heo muối 300g</v>
      </c>
      <c r="M4667" s="8" t="str">
        <f>VLOOKUP(L4667,'[1]Mã Misa'!$C$2:$D$74,2,0)</f>
        <v>CGM300</v>
      </c>
      <c r="N4667" s="2">
        <v>73431</v>
      </c>
      <c r="O4667" t="s">
        <v>7191</v>
      </c>
      <c r="P4667" s="8" t="str">
        <f t="shared" si="365"/>
        <v>0001602</v>
      </c>
      <c r="Q4667" s="8" t="e">
        <f t="shared" si="363"/>
        <v>#N/A</v>
      </c>
      <c r="R4667" s="19">
        <v>44557</v>
      </c>
      <c r="S4667" s="17" t="s">
        <v>7192</v>
      </c>
      <c r="T4667" s="8" t="str">
        <f t="shared" si="366"/>
        <v>VM+ KGG 14</v>
      </c>
      <c r="U4667" t="s">
        <v>12216</v>
      </c>
      <c r="Y4667" t="str">
        <f t="shared" si="367"/>
        <v>WINCOMKIENGIANG</v>
      </c>
    </row>
    <row r="4668" spans="1:25" x14ac:dyDescent="0.2">
      <c r="A4668" t="s">
        <v>0</v>
      </c>
      <c r="B4668" t="s">
        <v>7190</v>
      </c>
      <c r="D4668" t="s">
        <v>11</v>
      </c>
      <c r="E4668" t="s">
        <v>3</v>
      </c>
      <c r="F4668" s="12">
        <v>1</v>
      </c>
      <c r="G4668" s="2">
        <v>50182</v>
      </c>
      <c r="H4668" t="s">
        <v>4</v>
      </c>
      <c r="J4668" t="s">
        <v>12</v>
      </c>
      <c r="K4668" s="9" t="str">
        <f t="shared" si="364"/>
        <v>Giò tai lưỡi xào gói 250g</v>
      </c>
      <c r="L4668" s="8" t="str">
        <f>VLOOKUP(K4668,'[1]Mã Misa'!$B$2:$D$74,2,0)</f>
        <v>Giò Tai Lưỡi Xào 250g</v>
      </c>
      <c r="M4668" s="8" t="str">
        <f>VLOOKUP(L4668,'[1]Mã Misa'!$C$2:$D$74,2,0)</f>
        <v>GTLX250G</v>
      </c>
      <c r="N4668" s="2">
        <v>50182</v>
      </c>
      <c r="O4668" t="s">
        <v>7191</v>
      </c>
      <c r="P4668" s="8" t="str">
        <f t="shared" si="365"/>
        <v>0001602</v>
      </c>
      <c r="Q4668" s="8" t="e">
        <f t="shared" si="363"/>
        <v>#N/A</v>
      </c>
      <c r="R4668" s="19">
        <v>44557</v>
      </c>
      <c r="S4668" s="17" t="s">
        <v>7192</v>
      </c>
      <c r="T4668" s="8" t="str">
        <f t="shared" si="366"/>
        <v>VM+ KGG 14</v>
      </c>
      <c r="U4668" t="s">
        <v>12216</v>
      </c>
      <c r="Y4668" t="str">
        <f t="shared" si="367"/>
        <v>WINCOMKIENGIANG</v>
      </c>
    </row>
    <row r="4669" spans="1:25" x14ac:dyDescent="0.2">
      <c r="A4669" t="s">
        <v>0</v>
      </c>
      <c r="B4669" t="s">
        <v>7193</v>
      </c>
      <c r="D4669" t="s">
        <v>25</v>
      </c>
      <c r="E4669" t="s">
        <v>3</v>
      </c>
      <c r="F4669" s="12">
        <v>2</v>
      </c>
      <c r="G4669" s="2">
        <v>181500</v>
      </c>
      <c r="H4669" t="s">
        <v>4</v>
      </c>
      <c r="J4669" t="s">
        <v>26</v>
      </c>
      <c r="K4669" s="9" t="str">
        <f t="shared" si="364"/>
        <v>_Chân gà sốt cay 400g</v>
      </c>
      <c r="L4669" s="8" t="str">
        <f>VLOOKUP(K4669,'[1]Mã Misa'!$B$2:$D$74,2,0)</f>
        <v>Chân gà sốt cay 400g</v>
      </c>
      <c r="M4669" s="8" t="str">
        <f>VLOOKUP(L4669,'[1]Mã Misa'!$C$2:$D$74,2,0)</f>
        <v>CGSC400</v>
      </c>
      <c r="N4669" s="2">
        <v>90750</v>
      </c>
      <c r="O4669" t="s">
        <v>7194</v>
      </c>
      <c r="P4669" s="8" t="str">
        <f t="shared" si="365"/>
        <v>0165434</v>
      </c>
      <c r="Q4669" s="8" t="e">
        <f t="shared" si="363"/>
        <v>#N/A</v>
      </c>
      <c r="R4669" s="19">
        <v>44557</v>
      </c>
      <c r="S4669" s="17" t="s">
        <v>7195</v>
      </c>
      <c r="T4669" s="8" t="str">
        <f t="shared" si="366"/>
        <v>VM+ HNI Vi</v>
      </c>
      <c r="U4669" t="s">
        <v>12217</v>
      </c>
      <c r="Y4669" t="str">
        <f t="shared" si="367"/>
        <v>WINCOMHANOI</v>
      </c>
    </row>
    <row r="4670" spans="1:25" x14ac:dyDescent="0.2">
      <c r="A4670" t="s">
        <v>0</v>
      </c>
      <c r="B4670" t="s">
        <v>7193</v>
      </c>
      <c r="D4670" t="s">
        <v>40</v>
      </c>
      <c r="E4670" t="s">
        <v>3</v>
      </c>
      <c r="F4670" s="12">
        <v>3</v>
      </c>
      <c r="G4670" s="2">
        <v>178200</v>
      </c>
      <c r="H4670" t="s">
        <v>4</v>
      </c>
      <c r="J4670" t="s">
        <v>41</v>
      </c>
      <c r="K4670" s="9" t="str">
        <f t="shared" si="364"/>
        <v>_Giò lụa 250g</v>
      </c>
      <c r="L4670" s="8" t="str">
        <f>VLOOKUP(K4670,'[1]Mã Misa'!$B$2:$D$74,2,0)</f>
        <v>Giò lụa 250g</v>
      </c>
      <c r="M4670" s="8" t="str">
        <f>VLOOKUP(L4670,'[1]Mã Misa'!$C$2:$D$74,2,0)</f>
        <v>GL250</v>
      </c>
      <c r="N4670" s="2">
        <v>59400</v>
      </c>
      <c r="O4670" t="s">
        <v>7194</v>
      </c>
      <c r="P4670" s="8" t="str">
        <f t="shared" si="365"/>
        <v>0165434</v>
      </c>
      <c r="Q4670" s="8" t="e">
        <f t="shared" si="363"/>
        <v>#N/A</v>
      </c>
      <c r="R4670" s="19">
        <v>44557</v>
      </c>
      <c r="S4670" s="17" t="s">
        <v>7195</v>
      </c>
      <c r="T4670" s="8" t="str">
        <f t="shared" si="366"/>
        <v>VM+ HNI Vi</v>
      </c>
      <c r="U4670" t="s">
        <v>12217</v>
      </c>
      <c r="Y4670" t="str">
        <f t="shared" si="367"/>
        <v>WINCOMHANOI</v>
      </c>
    </row>
    <row r="4671" spans="1:25" x14ac:dyDescent="0.2">
      <c r="A4671" t="s">
        <v>0</v>
      </c>
      <c r="B4671" t="s">
        <v>7193</v>
      </c>
      <c r="D4671" t="s">
        <v>8</v>
      </c>
      <c r="E4671" t="s">
        <v>3</v>
      </c>
      <c r="F4671" s="12">
        <v>3</v>
      </c>
      <c r="G4671" s="2">
        <v>316200</v>
      </c>
      <c r="H4671" t="s">
        <v>4</v>
      </c>
      <c r="J4671" t="s">
        <v>9</v>
      </c>
      <c r="K4671" s="9" t="str">
        <f t="shared" si="364"/>
        <v>_Đùi gà sốt cay 500g</v>
      </c>
      <c r="L4671" s="8" t="str">
        <f>VLOOKUP(K4671,'[1]Mã Misa'!$B$2:$D$74,2,0)</f>
        <v>Đùi gà sốt cay 500g</v>
      </c>
      <c r="M4671" s="8" t="str">
        <f>VLOOKUP(L4671,'[1]Mã Misa'!$C$2:$D$74,2,0)</f>
        <v>DGSC500</v>
      </c>
      <c r="N4671" s="2">
        <v>105400</v>
      </c>
      <c r="O4671" t="s">
        <v>7194</v>
      </c>
      <c r="P4671" s="8" t="str">
        <f t="shared" si="365"/>
        <v>0165434</v>
      </c>
      <c r="Q4671" s="8" t="e">
        <f t="shared" si="363"/>
        <v>#N/A</v>
      </c>
      <c r="R4671" s="19">
        <v>44557</v>
      </c>
      <c r="S4671" s="17" t="s">
        <v>7195</v>
      </c>
      <c r="T4671" s="8" t="str">
        <f t="shared" si="366"/>
        <v>VM+ HNI Vi</v>
      </c>
      <c r="U4671" t="s">
        <v>12217</v>
      </c>
      <c r="Y4671" t="str">
        <f t="shared" si="367"/>
        <v>WINCOMHANOI</v>
      </c>
    </row>
    <row r="4672" spans="1:25" x14ac:dyDescent="0.2">
      <c r="A4672" t="s">
        <v>0</v>
      </c>
      <c r="B4672" t="s">
        <v>7196</v>
      </c>
      <c r="D4672" t="s">
        <v>11</v>
      </c>
      <c r="E4672" t="s">
        <v>3</v>
      </c>
      <c r="F4672" s="12">
        <v>1</v>
      </c>
      <c r="G4672" s="2">
        <v>50182</v>
      </c>
      <c r="H4672" t="s">
        <v>4</v>
      </c>
      <c r="J4672" t="s">
        <v>12</v>
      </c>
      <c r="K4672" s="9" t="str">
        <f t="shared" si="364"/>
        <v>Giò tai lưỡi xào gói 250g</v>
      </c>
      <c r="L4672" s="8" t="str">
        <f>VLOOKUP(K4672,'[1]Mã Misa'!$B$2:$D$74,2,0)</f>
        <v>Giò Tai Lưỡi Xào 250g</v>
      </c>
      <c r="M4672" s="8" t="str">
        <f>VLOOKUP(L4672,'[1]Mã Misa'!$C$2:$D$74,2,0)</f>
        <v>GTLX250G</v>
      </c>
      <c r="N4672" s="2">
        <v>50182</v>
      </c>
      <c r="O4672" t="s">
        <v>7197</v>
      </c>
      <c r="P4672" s="8" t="str">
        <f t="shared" si="365"/>
        <v>0165435</v>
      </c>
      <c r="Q4672" s="8" t="e">
        <f t="shared" si="363"/>
        <v>#N/A</v>
      </c>
      <c r="R4672" s="19">
        <v>44557</v>
      </c>
      <c r="S4672" s="17" t="s">
        <v>186</v>
      </c>
      <c r="T4672" s="8" t="str">
        <f t="shared" si="366"/>
        <v>VM+ HNI Kh</v>
      </c>
      <c r="U4672" t="s">
        <v>10554</v>
      </c>
      <c r="Y4672" t="str">
        <f t="shared" si="367"/>
        <v>WINCOMHANOI</v>
      </c>
    </row>
    <row r="4673" spans="1:25" x14ac:dyDescent="0.2">
      <c r="A4673" t="s">
        <v>0</v>
      </c>
      <c r="B4673" t="s">
        <v>7198</v>
      </c>
      <c r="D4673" t="s">
        <v>8</v>
      </c>
      <c r="E4673" t="s">
        <v>3</v>
      </c>
      <c r="F4673" s="12">
        <v>1</v>
      </c>
      <c r="G4673" s="2">
        <v>105400</v>
      </c>
      <c r="H4673" t="s">
        <v>4</v>
      </c>
      <c r="J4673" t="s">
        <v>9</v>
      </c>
      <c r="K4673" s="9" t="str">
        <f t="shared" si="364"/>
        <v>_Đùi gà sốt cay 500g</v>
      </c>
      <c r="L4673" s="8" t="str">
        <f>VLOOKUP(K4673,'[1]Mã Misa'!$B$2:$D$74,2,0)</f>
        <v>Đùi gà sốt cay 500g</v>
      </c>
      <c r="M4673" s="8" t="str">
        <f>VLOOKUP(L4673,'[1]Mã Misa'!$C$2:$D$74,2,0)</f>
        <v>DGSC500</v>
      </c>
      <c r="N4673" s="2">
        <v>105400</v>
      </c>
      <c r="O4673" t="s">
        <v>7199</v>
      </c>
      <c r="P4673" s="8" t="str">
        <f t="shared" si="365"/>
        <v>0165436</v>
      </c>
      <c r="Q4673" s="8" t="e">
        <f t="shared" si="363"/>
        <v>#N/A</v>
      </c>
      <c r="R4673" s="19">
        <v>44557</v>
      </c>
      <c r="S4673" s="17" t="s">
        <v>5536</v>
      </c>
      <c r="T4673" s="8" t="str">
        <f t="shared" si="366"/>
        <v xml:space="preserve">VM+ HNI 8 </v>
      </c>
      <c r="U4673" t="s">
        <v>11873</v>
      </c>
      <c r="Y4673" t="str">
        <f t="shared" si="367"/>
        <v>WINCOMHANOI</v>
      </c>
    </row>
    <row r="4674" spans="1:25" x14ac:dyDescent="0.2">
      <c r="A4674" t="s">
        <v>0</v>
      </c>
      <c r="B4674" t="s">
        <v>7200</v>
      </c>
      <c r="D4674" t="s">
        <v>42</v>
      </c>
      <c r="E4674" t="s">
        <v>3</v>
      </c>
      <c r="F4674" s="12">
        <v>5</v>
      </c>
      <c r="G4674" s="2">
        <v>438935</v>
      </c>
      <c r="H4674" t="s">
        <v>4</v>
      </c>
      <c r="J4674" t="s">
        <v>43</v>
      </c>
      <c r="K4674" s="9" t="str">
        <f t="shared" si="364"/>
        <v>Bắp bò muối gói 200g</v>
      </c>
      <c r="L4674" s="8" t="str">
        <f>VLOOKUP(K4674,'[1]Mã Misa'!$B$2:$D$74,2,0)</f>
        <v>Bắp bò muối 200g</v>
      </c>
      <c r="M4674" s="8" t="str">
        <f>VLOOKUP(L4674,'[1]Mã Misa'!$C$2:$D$74,2,0)</f>
        <v>BBM200</v>
      </c>
      <c r="N4674" s="2">
        <v>87787</v>
      </c>
      <c r="O4674" t="s">
        <v>7201</v>
      </c>
      <c r="P4674" s="8" t="str">
        <f t="shared" si="365"/>
        <v>0013694</v>
      </c>
      <c r="Q4674" s="8" t="e">
        <f t="shared" si="363"/>
        <v>#N/A</v>
      </c>
      <c r="R4674" s="19">
        <v>44557</v>
      </c>
      <c r="S4674" s="17" t="s">
        <v>908</v>
      </c>
      <c r="T4674" s="8" t="str">
        <f t="shared" si="366"/>
        <v>VM+ QNH Tổ</v>
      </c>
      <c r="U4674" t="s">
        <v>10776</v>
      </c>
      <c r="Y4674" t="str">
        <f t="shared" si="367"/>
        <v>WINCOMQUANGNINH</v>
      </c>
    </row>
    <row r="4675" spans="1:25" x14ac:dyDescent="0.2">
      <c r="A4675" t="s">
        <v>0</v>
      </c>
      <c r="B4675" t="s">
        <v>7202</v>
      </c>
      <c r="D4675" t="s">
        <v>42</v>
      </c>
      <c r="E4675" t="s">
        <v>3</v>
      </c>
      <c r="F4675" s="12">
        <v>11</v>
      </c>
      <c r="G4675" s="2">
        <v>965657</v>
      </c>
      <c r="H4675" t="s">
        <v>4</v>
      </c>
      <c r="J4675" t="s">
        <v>43</v>
      </c>
      <c r="K4675" s="9" t="str">
        <f t="shared" si="364"/>
        <v>Bắp bò muối gói 200g</v>
      </c>
      <c r="L4675" s="8" t="str">
        <f>VLOOKUP(K4675,'[1]Mã Misa'!$B$2:$D$74,2,0)</f>
        <v>Bắp bò muối 200g</v>
      </c>
      <c r="M4675" s="8" t="str">
        <f>VLOOKUP(L4675,'[1]Mã Misa'!$C$2:$D$74,2,0)</f>
        <v>BBM200</v>
      </c>
      <c r="N4675" s="2">
        <v>87787</v>
      </c>
      <c r="O4675" t="s">
        <v>7203</v>
      </c>
      <c r="P4675" s="8" t="str">
        <f t="shared" si="365"/>
        <v>0049051</v>
      </c>
      <c r="Q4675" s="8" t="e">
        <f t="shared" ref="Q4675:Q4738" si="368">IF(VLOOKUP(P4675,$AD$1:$AF$32,1,0)&lt;&gt;0,(P4675&amp;"A"),0)</f>
        <v>#N/A</v>
      </c>
      <c r="R4675" s="19">
        <v>44557</v>
      </c>
      <c r="S4675" s="17" t="s">
        <v>7204</v>
      </c>
      <c r="T4675" s="8" t="str">
        <f t="shared" si="366"/>
        <v>VM+ HCM 23</v>
      </c>
      <c r="U4675" t="s">
        <v>12218</v>
      </c>
      <c r="Y4675" t="str">
        <f t="shared" si="367"/>
        <v>WINCOMHOCHIMINH</v>
      </c>
    </row>
    <row r="4676" spans="1:25" x14ac:dyDescent="0.2">
      <c r="A4676" t="s">
        <v>0</v>
      </c>
      <c r="B4676" t="s">
        <v>7205</v>
      </c>
      <c r="D4676" t="s">
        <v>42</v>
      </c>
      <c r="E4676" t="s">
        <v>3</v>
      </c>
      <c r="F4676" s="12">
        <v>4</v>
      </c>
      <c r="G4676" s="2">
        <v>351148</v>
      </c>
      <c r="H4676" t="s">
        <v>4</v>
      </c>
      <c r="J4676" t="s">
        <v>43</v>
      </c>
      <c r="K4676" s="9" t="str">
        <f t="shared" ref="K4676:K4739" si="369">MID(J4676,10,26)</f>
        <v>Bắp bò muối gói 200g</v>
      </c>
      <c r="L4676" s="8" t="str">
        <f>VLOOKUP(K4676,'[1]Mã Misa'!$B$2:$D$74,2,0)</f>
        <v>Bắp bò muối 200g</v>
      </c>
      <c r="M4676" s="8" t="str">
        <f>VLOOKUP(L4676,'[1]Mã Misa'!$C$2:$D$74,2,0)</f>
        <v>BBM200</v>
      </c>
      <c r="N4676" s="2">
        <v>87787</v>
      </c>
      <c r="O4676" t="s">
        <v>7206</v>
      </c>
      <c r="P4676" s="8" t="str">
        <f t="shared" ref="P4676:P4739" si="370">RIGHT(O4676,7)</f>
        <v>0021457</v>
      </c>
      <c r="Q4676" s="8" t="e">
        <f t="shared" si="368"/>
        <v>#N/A</v>
      </c>
      <c r="R4676" s="19">
        <v>44557</v>
      </c>
      <c r="S4676" s="17" t="s">
        <v>266</v>
      </c>
      <c r="T4676" s="8" t="str">
        <f t="shared" ref="T4676:T4739" si="371">LEFT(U4676,10)</f>
        <v xml:space="preserve">VM+ DNG 5 </v>
      </c>
      <c r="U4676" t="s">
        <v>10580</v>
      </c>
      <c r="Y4676" t="str">
        <f t="shared" ref="Y4676:Y4739" si="372">IF(ISNUMBER(SEARCH($V$3,T4676)),"WINCOMHANOI",IF(ISNUMBER(SEARCH($V$4,T4676)),"WINCOMHOCHIMINH",IF(ISNUMBER(SEARCH($V$5,T4676)),"WINCOMDANANG",IF(ISNUMBER(SEARCH($V$6,T4676)),"WINCOMHAIDUONG",IF(ISNUMBER(SEARCH($V$7,T4676)),"WINCOMQUANGNINH",IF(ISNUMBER(SEARCH($V$8,T4676)),"WINCOMHAIPHONG",IF(ISNUMBER(SEARCH($V$9,T4676)),"WINCOMBACGIANG",IF(ISNUMBER(SEARCH($V$10,T4676)),"WINCOMBACNINH",IF(ISNUMBER(SEARCH($V$11,T4676)),"WINCOMPHUTHO",IF(ISNUMBER(SEARCH($V$12,T4676)),"WINCOMHATINH",IF(ISNUMBER(SEARCH($V$13,T4676)),"WINCOMTHAINGUYEN",IF(ISNUMBER(SEARCH($V$14,T4676)),"WINCOMKHANHHOA",IF(ISNUMBER(SEARCH($V$15,T4676)),"WINCOMHUNGYEN",IF(ISNUMBER(SEARCH($V$16,T4676)),"WINCOMNGHEAN",IF(ISNUMBER(SEARCH($V$17,T4676)),"WINCOMLAOCAI",IF(ISNUMBER(SEARCH($V$18,T4676)),"WINCOMVUNGTAU",IF(ISNUMBER(SEARCH($V$19,T4676)),"WINCOMBINHDUONG",IF(ISNUMBER(SEARCH($V$20,T4676)),"WINCOMKIENGIANG",IF(ISNUMBER(SEARCH($V$21,T4676)),"WINCOMHANAM",IF(ISNUMBER(SEARCH($V$22,T4676)),"WINCOMNAMDINH",IF(ISNUMBER(SEARCH($V$23,T4676)),"WINCOMLANGSON",IF(ISNUMBER(SEARCH($V$24,T4676)),"WINCOMTHANHHOA",IF(ISNUMBER(SEARCH($V$25,T4676)),"WINCOMYENBAI",IF(ISNUMBER(SEARCH($V$26,T4676)),"WINCOMTUYENQUANG",IF(ISNUMBER(SEARCH($V$27,T4676)),"WINCOMHUE",IF(ISNUMBER(SEARCH($V$28,T4676)),"WINCOMQUANGNAM",IF(ISNUMBER(SEARCH($V$29,T4676)),"WINCOMVINHPHUC",IF(ISNUMBER(SEARCH($V$30,T4676)),"WINCOMHAGIANG",IF(ISNUMBER(SEARCH($V$31,T4676)),"WINCOMNINHBINH",IF(ISNUMBER(SEARCH($V$32,T4676)),"WINCOMTRAVINH",IF(ISNUMBER(SEARCH($V$33,T4676)),"WINCOMCANTHO",IF(ISNUMBER(SEARCH($V$34,T4676)),"WINCOMBENTRE",IF(ISNUMBER(SEARCH($V$35,T4676)),"WINCOMCAMAU",IF(ISNUMBER(SEARCH($V$36,T4676)),"WINCOMANGIANG",IF(ISNUMBER(SEARCH($V$37,T4676)),"WINCOMNINHTHUAN",IF(ISNUMBER(SEARCH($V$38,T4676)),"WINCOMTHAIBINH",IF(ISNUMBER(SEARCH($V$39,T4676)),"WINCOMGIALAI",IF(ISNUMBER(SEARCH($V$40,T4676)),"WINCOMHOABINH",IF(ISNUMBER(SEARCH($V$41,T4676)),"WINCOMQUANGNGAI",IF(ISNUMBER(SEARCH($V$42,T4676)),"WINCOMBINHTHUAN",IF(ISNUMBER(SEARCH($V$43,T4676)),"WINCOMDAKLAK",IF(ISNUMBER(SEARCH($V$44,T4676)),"WINCOMSOCTRANG",IF(ISNUMBER(SEARCH($V$45,T4676)),"WINCOMSONLA",IF(ISNUMBER(SEARCH($V$46,T4676)),"WINCOMKONTUM",IF(ISNUMBER(SEARCH($V$47,T4676)),"WINCOMPHUYEN",IF(ISNUMBER(SEARCH($V$48,T4676)),"WINCOMQUANGTRI",IF(ISNUMBER(SEARCH($V$49,T4676)),"WINCOMBINHDINH",IF(ISNUMBER(SEARCH($V$50,T4676)),"WINCOMCAOBANG",IF(ISNUMBER(SEARCH($V$51,T4676)),"WINCOMQUANGBINH",IF(ISNUMBER(SEARCH($V$52,T4676)),"WINCOMLAMDONG",IF(ISNUMBER(SEARCH($V$53,T4676)),"WINCOMVINHLONG",IF(ISNUMBER(SEARCH($V$54,T4676)),"WINCOMDONGTHAP",IF(ISNUMBER(SEARCH($V$55,T4676)),"WINCOMTIENGIANG",IF(ISNUMBER(SEARCH($V$56,T4676)),"WINCOMQUANGNINH",0))))))))))))))))))))))))))))))))))))))))))))))))))))))</f>
        <v>WINCOMDANANG</v>
      </c>
    </row>
    <row r="4677" spans="1:25" x14ac:dyDescent="0.2">
      <c r="A4677" t="s">
        <v>0</v>
      </c>
      <c r="B4677" t="s">
        <v>7207</v>
      </c>
      <c r="D4677" t="s">
        <v>42</v>
      </c>
      <c r="E4677" t="s">
        <v>3</v>
      </c>
      <c r="F4677" s="12">
        <v>6</v>
      </c>
      <c r="G4677" s="2">
        <v>526722</v>
      </c>
      <c r="H4677" t="s">
        <v>4</v>
      </c>
      <c r="J4677" t="s">
        <v>43</v>
      </c>
      <c r="K4677" s="9" t="str">
        <f t="shared" si="369"/>
        <v>Bắp bò muối gói 200g</v>
      </c>
      <c r="L4677" s="8" t="str">
        <f>VLOOKUP(K4677,'[1]Mã Misa'!$B$2:$D$74,2,0)</f>
        <v>Bắp bò muối 200g</v>
      </c>
      <c r="M4677" s="8" t="str">
        <f>VLOOKUP(L4677,'[1]Mã Misa'!$C$2:$D$74,2,0)</f>
        <v>BBM200</v>
      </c>
      <c r="N4677" s="2">
        <v>87787</v>
      </c>
      <c r="O4677" t="s">
        <v>7208</v>
      </c>
      <c r="P4677" s="8" t="str">
        <f t="shared" si="370"/>
        <v>0006071</v>
      </c>
      <c r="Q4677" s="8" t="e">
        <f t="shared" si="368"/>
        <v>#N/A</v>
      </c>
      <c r="R4677" s="19">
        <v>44557</v>
      </c>
      <c r="S4677" s="17" t="s">
        <v>1537</v>
      </c>
      <c r="T4677" s="8" t="str">
        <f t="shared" si="371"/>
        <v>VM+THA 320</v>
      </c>
      <c r="U4677" t="s">
        <v>10950</v>
      </c>
      <c r="Y4677" t="str">
        <f t="shared" si="372"/>
        <v>WINCOMTHANHHOA</v>
      </c>
    </row>
    <row r="4678" spans="1:25" x14ac:dyDescent="0.2">
      <c r="A4678" t="s">
        <v>0</v>
      </c>
      <c r="B4678" t="s">
        <v>7209</v>
      </c>
      <c r="D4678" t="s">
        <v>42</v>
      </c>
      <c r="E4678" t="s">
        <v>3</v>
      </c>
      <c r="F4678" s="12">
        <v>6</v>
      </c>
      <c r="G4678" s="2">
        <v>526722</v>
      </c>
      <c r="H4678" t="s">
        <v>4</v>
      </c>
      <c r="J4678" t="s">
        <v>43</v>
      </c>
      <c r="K4678" s="9" t="str">
        <f t="shared" si="369"/>
        <v>Bắp bò muối gói 200g</v>
      </c>
      <c r="L4678" s="8" t="str">
        <f>VLOOKUP(K4678,'[1]Mã Misa'!$B$2:$D$74,2,0)</f>
        <v>Bắp bò muối 200g</v>
      </c>
      <c r="M4678" s="8" t="str">
        <f>VLOOKUP(L4678,'[1]Mã Misa'!$C$2:$D$74,2,0)</f>
        <v>BBM200</v>
      </c>
      <c r="N4678" s="2">
        <v>87787</v>
      </c>
      <c r="O4678" t="s">
        <v>7210</v>
      </c>
      <c r="P4678" s="8" t="str">
        <f t="shared" si="370"/>
        <v>0003570</v>
      </c>
      <c r="Q4678" s="8" t="e">
        <f t="shared" si="368"/>
        <v>#N/A</v>
      </c>
      <c r="R4678" s="19">
        <v>44557</v>
      </c>
      <c r="S4678" s="17" t="s">
        <v>3898</v>
      </c>
      <c r="T4678" s="8" t="str">
        <f t="shared" si="371"/>
        <v>VM+ AGG 53</v>
      </c>
      <c r="U4678" t="s">
        <v>11554</v>
      </c>
      <c r="Y4678" t="str">
        <f t="shared" si="372"/>
        <v>WINCOMANGIANG</v>
      </c>
    </row>
    <row r="4679" spans="1:25" x14ac:dyDescent="0.2">
      <c r="A4679" t="s">
        <v>0</v>
      </c>
      <c r="B4679" t="s">
        <v>7211</v>
      </c>
      <c r="D4679" t="s">
        <v>42</v>
      </c>
      <c r="E4679" t="s">
        <v>3</v>
      </c>
      <c r="F4679" s="12">
        <v>17</v>
      </c>
      <c r="G4679" s="2">
        <v>1492379</v>
      </c>
      <c r="H4679" t="s">
        <v>4</v>
      </c>
      <c r="J4679" t="s">
        <v>43</v>
      </c>
      <c r="K4679" s="9" t="str">
        <f t="shared" si="369"/>
        <v>Bắp bò muối gói 200g</v>
      </c>
      <c r="L4679" s="8" t="str">
        <f>VLOOKUP(K4679,'[1]Mã Misa'!$B$2:$D$74,2,0)</f>
        <v>Bắp bò muối 200g</v>
      </c>
      <c r="M4679" s="8" t="str">
        <f>VLOOKUP(L4679,'[1]Mã Misa'!$C$2:$D$74,2,0)</f>
        <v>BBM200</v>
      </c>
      <c r="N4679" s="2">
        <v>87787</v>
      </c>
      <c r="O4679" t="s">
        <v>7212</v>
      </c>
      <c r="P4679" s="8" t="str">
        <f t="shared" si="370"/>
        <v>0049053</v>
      </c>
      <c r="Q4679" s="8" t="e">
        <f t="shared" si="368"/>
        <v>#N/A</v>
      </c>
      <c r="R4679" s="19">
        <v>44557</v>
      </c>
      <c r="S4679" s="17" t="s">
        <v>7213</v>
      </c>
      <c r="T4679" s="8" t="str">
        <f t="shared" si="371"/>
        <v>VM+ HCM 11</v>
      </c>
      <c r="U4679" t="s">
        <v>12219</v>
      </c>
      <c r="Y4679" t="str">
        <f t="shared" si="372"/>
        <v>WINCOMHOCHIMINH</v>
      </c>
    </row>
    <row r="4680" spans="1:25" x14ac:dyDescent="0.2">
      <c r="A4680" t="s">
        <v>0</v>
      </c>
      <c r="B4680" t="s">
        <v>7214</v>
      </c>
      <c r="D4680" t="s">
        <v>42</v>
      </c>
      <c r="E4680" t="s">
        <v>3</v>
      </c>
      <c r="F4680" s="12">
        <v>12</v>
      </c>
      <c r="G4680" s="2">
        <v>1053444</v>
      </c>
      <c r="H4680" t="s">
        <v>4</v>
      </c>
      <c r="J4680" t="s">
        <v>43</v>
      </c>
      <c r="K4680" s="9" t="str">
        <f t="shared" si="369"/>
        <v>Bắp bò muối gói 200g</v>
      </c>
      <c r="L4680" s="8" t="str">
        <f>VLOOKUP(K4680,'[1]Mã Misa'!$B$2:$D$74,2,0)</f>
        <v>Bắp bò muối 200g</v>
      </c>
      <c r="M4680" s="8" t="str">
        <f>VLOOKUP(L4680,'[1]Mã Misa'!$C$2:$D$74,2,0)</f>
        <v>BBM200</v>
      </c>
      <c r="N4680" s="2">
        <v>87787</v>
      </c>
      <c r="O4680" t="s">
        <v>7215</v>
      </c>
      <c r="P4680" s="8" t="str">
        <f t="shared" si="370"/>
        <v>0049054</v>
      </c>
      <c r="Q4680" s="8" t="e">
        <f t="shared" si="368"/>
        <v>#N/A</v>
      </c>
      <c r="R4680" s="19">
        <v>44557</v>
      </c>
      <c r="S4680" s="17" t="s">
        <v>1632</v>
      </c>
      <c r="T4680" s="8" t="str">
        <f t="shared" si="371"/>
        <v>VM+ HCM Ca</v>
      </c>
      <c r="U4680" t="s">
        <v>10979</v>
      </c>
      <c r="Y4680" t="str">
        <f t="shared" si="372"/>
        <v>WINCOMHOCHIMINH</v>
      </c>
    </row>
    <row r="4681" spans="1:25" x14ac:dyDescent="0.2">
      <c r="A4681" t="s">
        <v>0</v>
      </c>
      <c r="B4681" t="s">
        <v>7216</v>
      </c>
      <c r="D4681" t="s">
        <v>42</v>
      </c>
      <c r="E4681" t="s">
        <v>3</v>
      </c>
      <c r="F4681" s="12">
        <v>8</v>
      </c>
      <c r="G4681" s="2">
        <v>702296</v>
      </c>
      <c r="H4681" t="s">
        <v>4</v>
      </c>
      <c r="J4681" t="s">
        <v>43</v>
      </c>
      <c r="K4681" s="9" t="str">
        <f t="shared" si="369"/>
        <v>Bắp bò muối gói 200g</v>
      </c>
      <c r="L4681" s="8" t="str">
        <f>VLOOKUP(K4681,'[1]Mã Misa'!$B$2:$D$74,2,0)</f>
        <v>Bắp bò muối 200g</v>
      </c>
      <c r="M4681" s="8" t="str">
        <f>VLOOKUP(L4681,'[1]Mã Misa'!$C$2:$D$74,2,0)</f>
        <v>BBM200</v>
      </c>
      <c r="N4681" s="2">
        <v>87787</v>
      </c>
      <c r="O4681" t="s">
        <v>7217</v>
      </c>
      <c r="P4681" s="8" t="str">
        <f t="shared" si="370"/>
        <v>0049055</v>
      </c>
      <c r="Q4681" s="8" t="e">
        <f t="shared" si="368"/>
        <v>#N/A</v>
      </c>
      <c r="R4681" s="19">
        <v>44557</v>
      </c>
      <c r="S4681" s="17" t="s">
        <v>2392</v>
      </c>
      <c r="T4681" s="8" t="str">
        <f t="shared" si="371"/>
        <v>VM+ HCM 0.</v>
      </c>
      <c r="U4681" t="s">
        <v>11183</v>
      </c>
      <c r="Y4681" t="str">
        <f t="shared" si="372"/>
        <v>WINCOMHOCHIMINH</v>
      </c>
    </row>
    <row r="4682" spans="1:25" x14ac:dyDescent="0.2">
      <c r="A4682" t="s">
        <v>0</v>
      </c>
      <c r="B4682" t="s">
        <v>7218</v>
      </c>
      <c r="D4682" t="s">
        <v>42</v>
      </c>
      <c r="E4682" t="s">
        <v>3</v>
      </c>
      <c r="F4682" s="12">
        <v>1</v>
      </c>
      <c r="G4682" s="2">
        <v>87787</v>
      </c>
      <c r="H4682" t="s">
        <v>4</v>
      </c>
      <c r="J4682" t="s">
        <v>43</v>
      </c>
      <c r="K4682" s="9" t="str">
        <f t="shared" si="369"/>
        <v>Bắp bò muối gói 200g</v>
      </c>
      <c r="L4682" s="8" t="str">
        <f>VLOOKUP(K4682,'[1]Mã Misa'!$B$2:$D$74,2,0)</f>
        <v>Bắp bò muối 200g</v>
      </c>
      <c r="M4682" s="8" t="str">
        <f>VLOOKUP(L4682,'[1]Mã Misa'!$C$2:$D$74,2,0)</f>
        <v>BBM200</v>
      </c>
      <c r="N4682" s="2">
        <v>87787</v>
      </c>
      <c r="O4682" t="s">
        <v>7219</v>
      </c>
      <c r="P4682" s="8" t="str">
        <f t="shared" si="370"/>
        <v>0165439</v>
      </c>
      <c r="Q4682" s="8" t="e">
        <f t="shared" si="368"/>
        <v>#N/A</v>
      </c>
      <c r="R4682" s="19">
        <v>44557</v>
      </c>
      <c r="S4682" s="17" t="s">
        <v>1886</v>
      </c>
      <c r="T4682" s="8" t="str">
        <f t="shared" si="371"/>
        <v>VM+ HNI B1</v>
      </c>
      <c r="U4682" t="s">
        <v>11049</v>
      </c>
      <c r="Y4682" t="str">
        <f t="shared" si="372"/>
        <v>WINCOMHANOI</v>
      </c>
    </row>
    <row r="4683" spans="1:25" x14ac:dyDescent="0.2">
      <c r="A4683" t="s">
        <v>0</v>
      </c>
      <c r="B4683" t="s">
        <v>7220</v>
      </c>
      <c r="D4683" t="s">
        <v>42</v>
      </c>
      <c r="E4683" t="s">
        <v>3</v>
      </c>
      <c r="F4683" s="12">
        <v>6</v>
      </c>
      <c r="G4683" s="2">
        <v>526722</v>
      </c>
      <c r="H4683" t="s">
        <v>4</v>
      </c>
      <c r="J4683" t="s">
        <v>43</v>
      </c>
      <c r="K4683" s="9" t="str">
        <f t="shared" si="369"/>
        <v>Bắp bò muối gói 200g</v>
      </c>
      <c r="L4683" s="8" t="str">
        <f>VLOOKUP(K4683,'[1]Mã Misa'!$B$2:$D$74,2,0)</f>
        <v>Bắp bò muối 200g</v>
      </c>
      <c r="M4683" s="8" t="str">
        <f>VLOOKUP(L4683,'[1]Mã Misa'!$C$2:$D$74,2,0)</f>
        <v>BBM200</v>
      </c>
      <c r="N4683" s="2">
        <v>87787</v>
      </c>
      <c r="O4683" t="s">
        <v>7221</v>
      </c>
      <c r="P4683" s="8" t="str">
        <f t="shared" si="370"/>
        <v>0021458</v>
      </c>
      <c r="Q4683" s="8" t="e">
        <f t="shared" si="368"/>
        <v>#N/A</v>
      </c>
      <c r="R4683" s="19">
        <v>44557</v>
      </c>
      <c r="S4683" s="17" t="s">
        <v>7222</v>
      </c>
      <c r="T4683" s="8" t="str">
        <f t="shared" si="371"/>
        <v>VM+ DNG 36</v>
      </c>
      <c r="U4683" t="s">
        <v>12220</v>
      </c>
      <c r="Y4683" t="str">
        <f t="shared" si="372"/>
        <v>WINCOMDANANG</v>
      </c>
    </row>
    <row r="4684" spans="1:25" x14ac:dyDescent="0.2">
      <c r="A4684" t="s">
        <v>0</v>
      </c>
      <c r="B4684" t="s">
        <v>7223</v>
      </c>
      <c r="D4684" t="s">
        <v>42</v>
      </c>
      <c r="E4684" t="s">
        <v>3</v>
      </c>
      <c r="F4684" s="12">
        <v>3</v>
      </c>
      <c r="G4684" s="2">
        <v>263361</v>
      </c>
      <c r="H4684" t="s">
        <v>4</v>
      </c>
      <c r="J4684" t="s">
        <v>43</v>
      </c>
      <c r="K4684" s="9" t="str">
        <f t="shared" si="369"/>
        <v>Bắp bò muối gói 200g</v>
      </c>
      <c r="L4684" s="8" t="str">
        <f>VLOOKUP(K4684,'[1]Mã Misa'!$B$2:$D$74,2,0)</f>
        <v>Bắp bò muối 200g</v>
      </c>
      <c r="M4684" s="8" t="str">
        <f>VLOOKUP(L4684,'[1]Mã Misa'!$C$2:$D$74,2,0)</f>
        <v>BBM200</v>
      </c>
      <c r="N4684" s="2">
        <v>87787</v>
      </c>
      <c r="O4684" t="s">
        <v>7224</v>
      </c>
      <c r="P4684" s="8" t="str">
        <f t="shared" si="370"/>
        <v>0049056</v>
      </c>
      <c r="Q4684" s="8" t="e">
        <f t="shared" si="368"/>
        <v>#N/A</v>
      </c>
      <c r="R4684" s="19">
        <v>44557</v>
      </c>
      <c r="S4684" s="17" t="s">
        <v>7225</v>
      </c>
      <c r="T4684" s="8" t="str">
        <f t="shared" si="371"/>
        <v>VM+ HCM 82</v>
      </c>
      <c r="U4684" t="s">
        <v>12221</v>
      </c>
      <c r="Y4684" t="str">
        <f t="shared" si="372"/>
        <v>WINCOMHOCHIMINH</v>
      </c>
    </row>
    <row r="4685" spans="1:25" x14ac:dyDescent="0.2">
      <c r="A4685" t="s">
        <v>0</v>
      </c>
      <c r="B4685" t="s">
        <v>7226</v>
      </c>
      <c r="D4685" t="s">
        <v>47</v>
      </c>
      <c r="E4685" t="s">
        <v>3</v>
      </c>
      <c r="F4685" s="12">
        <v>1</v>
      </c>
      <c r="G4685" s="2">
        <v>55595</v>
      </c>
      <c r="H4685" t="s">
        <v>4</v>
      </c>
      <c r="J4685" t="s">
        <v>48</v>
      </c>
      <c r="K4685" s="9" t="str">
        <f t="shared" si="369"/>
        <v>Tai heo muối gói 200g</v>
      </c>
      <c r="L4685" s="8" t="str">
        <f>VLOOKUP(K4685,'[1]Mã Misa'!$B$2:$D$74,2,0)</f>
        <v>Tai heo muối 200g</v>
      </c>
      <c r="M4685" s="8" t="str">
        <f>VLOOKUP(L4685,'[1]Mã Misa'!$C$2:$D$74,2,0)</f>
        <v>TH200</v>
      </c>
      <c r="N4685" s="2">
        <v>55595</v>
      </c>
      <c r="O4685" t="s">
        <v>7227</v>
      </c>
      <c r="P4685" s="8" t="str">
        <f t="shared" si="370"/>
        <v>0021460</v>
      </c>
      <c r="Q4685" s="8" t="e">
        <f t="shared" si="368"/>
        <v>#N/A</v>
      </c>
      <c r="R4685" s="19">
        <v>44557</v>
      </c>
      <c r="S4685" s="17" t="s">
        <v>7228</v>
      </c>
      <c r="T4685" s="8" t="str">
        <f t="shared" si="371"/>
        <v>VM+ DNG 17</v>
      </c>
      <c r="U4685" t="s">
        <v>12222</v>
      </c>
      <c r="Y4685" t="str">
        <f t="shared" si="372"/>
        <v>WINCOMDANANG</v>
      </c>
    </row>
    <row r="4686" spans="1:25" x14ac:dyDescent="0.2">
      <c r="A4686" t="s">
        <v>0</v>
      </c>
      <c r="B4686" t="s">
        <v>7226</v>
      </c>
      <c r="D4686" t="s">
        <v>121</v>
      </c>
      <c r="E4686" t="s">
        <v>3</v>
      </c>
      <c r="F4686" s="12">
        <v>1</v>
      </c>
      <c r="G4686" s="2">
        <v>73431</v>
      </c>
      <c r="H4686" t="s">
        <v>4</v>
      </c>
      <c r="J4686" t="s">
        <v>122</v>
      </c>
      <c r="K4686" s="9" t="str">
        <f t="shared" si="369"/>
        <v>Chân giò heo muối gói 300g</v>
      </c>
      <c r="L4686" s="8" t="str">
        <f>VLOOKUP(K4686,'[1]Mã Misa'!$B$2:$D$74,2,0)</f>
        <v>Chân giò heo muối 300g</v>
      </c>
      <c r="M4686" s="8" t="str">
        <f>VLOOKUP(L4686,'[1]Mã Misa'!$C$2:$D$74,2,0)</f>
        <v>CGM300</v>
      </c>
      <c r="N4686" s="2">
        <v>73431</v>
      </c>
      <c r="O4686" t="s">
        <v>7227</v>
      </c>
      <c r="P4686" s="8" t="str">
        <f t="shared" si="370"/>
        <v>0021460</v>
      </c>
      <c r="Q4686" s="8" t="e">
        <f t="shared" si="368"/>
        <v>#N/A</v>
      </c>
      <c r="R4686" s="19">
        <v>44557</v>
      </c>
      <c r="S4686" s="17" t="s">
        <v>7228</v>
      </c>
      <c r="T4686" s="8" t="str">
        <f t="shared" si="371"/>
        <v>VM+ DNG 17</v>
      </c>
      <c r="U4686" t="s">
        <v>12222</v>
      </c>
      <c r="Y4686" t="str">
        <f t="shared" si="372"/>
        <v>WINCOMDANANG</v>
      </c>
    </row>
    <row r="4687" spans="1:25" x14ac:dyDescent="0.2">
      <c r="A4687" t="s">
        <v>0</v>
      </c>
      <c r="B4687" t="s">
        <v>7229</v>
      </c>
      <c r="D4687" t="s">
        <v>42</v>
      </c>
      <c r="E4687" t="s">
        <v>3</v>
      </c>
      <c r="F4687" s="12">
        <v>2</v>
      </c>
      <c r="G4687" s="2">
        <v>175574</v>
      </c>
      <c r="H4687" t="s">
        <v>4</v>
      </c>
      <c r="J4687" t="s">
        <v>43</v>
      </c>
      <c r="K4687" s="9" t="str">
        <f t="shared" si="369"/>
        <v>Bắp bò muối gói 200g</v>
      </c>
      <c r="L4687" s="8" t="str">
        <f>VLOOKUP(K4687,'[1]Mã Misa'!$B$2:$D$74,2,0)</f>
        <v>Bắp bò muối 200g</v>
      </c>
      <c r="M4687" s="8" t="str">
        <f>VLOOKUP(L4687,'[1]Mã Misa'!$C$2:$D$74,2,0)</f>
        <v>BBM200</v>
      </c>
      <c r="N4687" s="2">
        <v>87787</v>
      </c>
      <c r="O4687" t="s">
        <v>7230</v>
      </c>
      <c r="P4687" s="8" t="str">
        <f t="shared" si="370"/>
        <v>0049057</v>
      </c>
      <c r="Q4687" s="8" t="e">
        <f t="shared" si="368"/>
        <v>#N/A</v>
      </c>
      <c r="R4687" s="19">
        <v>44557</v>
      </c>
      <c r="S4687" s="17" t="s">
        <v>2921</v>
      </c>
      <c r="T4687" s="8" t="str">
        <f t="shared" si="371"/>
        <v>VM+ HCM 10</v>
      </c>
      <c r="U4687" t="s">
        <v>11319</v>
      </c>
      <c r="Y4687" t="str">
        <f t="shared" si="372"/>
        <v>WINCOMHOCHIMINH</v>
      </c>
    </row>
    <row r="4688" spans="1:25" x14ac:dyDescent="0.2">
      <c r="A4688" t="s">
        <v>0</v>
      </c>
      <c r="B4688" t="s">
        <v>7231</v>
      </c>
      <c r="D4688" t="s">
        <v>42</v>
      </c>
      <c r="E4688" t="s">
        <v>3</v>
      </c>
      <c r="F4688" s="12">
        <v>5</v>
      </c>
      <c r="G4688" s="2">
        <v>438935</v>
      </c>
      <c r="H4688" t="s">
        <v>4</v>
      </c>
      <c r="J4688" t="s">
        <v>43</v>
      </c>
      <c r="K4688" s="9" t="str">
        <f t="shared" si="369"/>
        <v>Bắp bò muối gói 200g</v>
      </c>
      <c r="L4688" s="8" t="str">
        <f>VLOOKUP(K4688,'[1]Mã Misa'!$B$2:$D$74,2,0)</f>
        <v>Bắp bò muối 200g</v>
      </c>
      <c r="M4688" s="8" t="str">
        <f>VLOOKUP(L4688,'[1]Mã Misa'!$C$2:$D$74,2,0)</f>
        <v>BBM200</v>
      </c>
      <c r="N4688" s="2">
        <v>87787</v>
      </c>
      <c r="O4688" t="s">
        <v>7232</v>
      </c>
      <c r="P4688" s="8" t="str">
        <f t="shared" si="370"/>
        <v>0165443</v>
      </c>
      <c r="Q4688" s="8" t="e">
        <f t="shared" si="368"/>
        <v>#N/A</v>
      </c>
      <c r="R4688" s="19">
        <v>44557</v>
      </c>
      <c r="S4688" s="17" t="s">
        <v>6132</v>
      </c>
      <c r="T4688" s="8" t="str">
        <f t="shared" si="371"/>
        <v>VM+ HNI K2</v>
      </c>
      <c r="U4688" t="s">
        <v>11994</v>
      </c>
      <c r="Y4688" t="str">
        <f t="shared" si="372"/>
        <v>WINCOMHANOI</v>
      </c>
    </row>
    <row r="4689" spans="1:25" x14ac:dyDescent="0.2">
      <c r="A4689" t="s">
        <v>0</v>
      </c>
      <c r="B4689" t="s">
        <v>7233</v>
      </c>
      <c r="D4689" t="s">
        <v>42</v>
      </c>
      <c r="E4689" t="s">
        <v>3</v>
      </c>
      <c r="F4689" s="12">
        <v>9</v>
      </c>
      <c r="G4689" s="2">
        <v>790083</v>
      </c>
      <c r="H4689" t="s">
        <v>4</v>
      </c>
      <c r="J4689" t="s">
        <v>43</v>
      </c>
      <c r="K4689" s="9" t="str">
        <f t="shared" si="369"/>
        <v>Bắp bò muối gói 200g</v>
      </c>
      <c r="L4689" s="8" t="str">
        <f>VLOOKUP(K4689,'[1]Mã Misa'!$B$2:$D$74,2,0)</f>
        <v>Bắp bò muối 200g</v>
      </c>
      <c r="M4689" s="8" t="str">
        <f>VLOOKUP(L4689,'[1]Mã Misa'!$C$2:$D$74,2,0)</f>
        <v>BBM200</v>
      </c>
      <c r="N4689" s="2">
        <v>87787</v>
      </c>
      <c r="O4689" t="s">
        <v>7234</v>
      </c>
      <c r="P4689" s="8" t="str">
        <f t="shared" si="370"/>
        <v>0165444</v>
      </c>
      <c r="Q4689" s="8" t="e">
        <f t="shared" si="368"/>
        <v>#N/A</v>
      </c>
      <c r="R4689" s="19">
        <v>44557</v>
      </c>
      <c r="S4689" s="17" t="s">
        <v>7235</v>
      </c>
      <c r="T4689" s="8" t="str">
        <f t="shared" si="371"/>
        <v>VM+ HNI 25</v>
      </c>
      <c r="U4689" t="s">
        <v>12223</v>
      </c>
      <c r="Y4689" t="str">
        <f t="shared" si="372"/>
        <v>WINCOMHANOI</v>
      </c>
    </row>
    <row r="4690" spans="1:25" x14ac:dyDescent="0.2">
      <c r="A4690" t="s">
        <v>0</v>
      </c>
      <c r="B4690" t="s">
        <v>7236</v>
      </c>
      <c r="D4690" t="s">
        <v>42</v>
      </c>
      <c r="E4690" t="s">
        <v>3</v>
      </c>
      <c r="F4690" s="12">
        <v>9</v>
      </c>
      <c r="G4690" s="2">
        <v>790083</v>
      </c>
      <c r="H4690" t="s">
        <v>4</v>
      </c>
      <c r="J4690" t="s">
        <v>43</v>
      </c>
      <c r="K4690" s="9" t="str">
        <f t="shared" si="369"/>
        <v>Bắp bò muối gói 200g</v>
      </c>
      <c r="L4690" s="8" t="str">
        <f>VLOOKUP(K4690,'[1]Mã Misa'!$B$2:$D$74,2,0)</f>
        <v>Bắp bò muối 200g</v>
      </c>
      <c r="M4690" s="8" t="str">
        <f>VLOOKUP(L4690,'[1]Mã Misa'!$C$2:$D$74,2,0)</f>
        <v>BBM200</v>
      </c>
      <c r="N4690" s="2">
        <v>87787</v>
      </c>
      <c r="O4690" t="s">
        <v>7237</v>
      </c>
      <c r="P4690" s="8" t="str">
        <f t="shared" si="370"/>
        <v>0165445</v>
      </c>
      <c r="Q4690" s="8" t="e">
        <f t="shared" si="368"/>
        <v>#N/A</v>
      </c>
      <c r="R4690" s="19">
        <v>44557</v>
      </c>
      <c r="S4690" s="17" t="s">
        <v>1849</v>
      </c>
      <c r="T4690" s="8" t="str">
        <f t="shared" si="371"/>
        <v>VM+ HNI An</v>
      </c>
      <c r="U4690" t="s">
        <v>11039</v>
      </c>
      <c r="Y4690" t="str">
        <f t="shared" si="372"/>
        <v>WINCOMHANOI</v>
      </c>
    </row>
    <row r="4691" spans="1:25" x14ac:dyDescent="0.2">
      <c r="A4691" t="s">
        <v>0</v>
      </c>
      <c r="B4691" t="s">
        <v>7238</v>
      </c>
      <c r="D4691" t="s">
        <v>11</v>
      </c>
      <c r="E4691" t="s">
        <v>3</v>
      </c>
      <c r="F4691" s="12">
        <v>2</v>
      </c>
      <c r="G4691" s="2">
        <v>100364</v>
      </c>
      <c r="H4691" t="s">
        <v>4</v>
      </c>
      <c r="J4691" t="s">
        <v>12</v>
      </c>
      <c r="K4691" s="9" t="str">
        <f t="shared" si="369"/>
        <v>Giò tai lưỡi xào gói 250g</v>
      </c>
      <c r="L4691" s="8" t="str">
        <f>VLOOKUP(K4691,'[1]Mã Misa'!$B$2:$D$74,2,0)</f>
        <v>Giò Tai Lưỡi Xào 250g</v>
      </c>
      <c r="M4691" s="8" t="str">
        <f>VLOOKUP(L4691,'[1]Mã Misa'!$C$2:$D$74,2,0)</f>
        <v>GTLX250G</v>
      </c>
      <c r="N4691" s="2">
        <v>50182</v>
      </c>
      <c r="O4691" t="s">
        <v>7239</v>
      </c>
      <c r="P4691" s="8" t="str">
        <f t="shared" si="370"/>
        <v>0165446</v>
      </c>
      <c r="Q4691" s="8" t="e">
        <f t="shared" si="368"/>
        <v>#N/A</v>
      </c>
      <c r="R4691" s="19">
        <v>44557</v>
      </c>
      <c r="S4691" s="17" t="s">
        <v>5162</v>
      </c>
      <c r="T4691" s="8" t="str">
        <f t="shared" si="371"/>
        <v>VM+ HNI 45</v>
      </c>
      <c r="U4691" t="s">
        <v>11801</v>
      </c>
      <c r="Y4691" t="str">
        <f t="shared" si="372"/>
        <v>WINCOMHANOI</v>
      </c>
    </row>
    <row r="4692" spans="1:25" x14ac:dyDescent="0.2">
      <c r="A4692" t="s">
        <v>0</v>
      </c>
      <c r="B4692" t="s">
        <v>7240</v>
      </c>
      <c r="D4692" t="s">
        <v>15</v>
      </c>
      <c r="E4692" t="s">
        <v>3</v>
      </c>
      <c r="F4692" s="12">
        <v>1</v>
      </c>
      <c r="G4692" s="2">
        <v>46000</v>
      </c>
      <c r="H4692" t="s">
        <v>4</v>
      </c>
      <c r="J4692" t="s">
        <v>16</v>
      </c>
      <c r="K4692" s="9" t="str">
        <f t="shared" si="369"/>
        <v>Mộc nấm hương gói 250g</v>
      </c>
      <c r="L4692" s="8" t="str">
        <f>VLOOKUP(K4692,'[1]Mã Misa'!$B$2:$D$74,2,0)</f>
        <v>Mộc Nấm Hương 250g</v>
      </c>
      <c r="M4692" s="8" t="str">
        <f>VLOOKUP(L4692,'[1]Mã Misa'!$C$2:$D$74,2,0)</f>
        <v>MNH250</v>
      </c>
      <c r="N4692" s="2">
        <v>46000</v>
      </c>
      <c r="O4692" t="s">
        <v>7241</v>
      </c>
      <c r="P4692" s="8" t="str">
        <f t="shared" si="370"/>
        <v>0165447</v>
      </c>
      <c r="Q4692" s="8" t="e">
        <f t="shared" si="368"/>
        <v>#N/A</v>
      </c>
      <c r="R4692" s="19">
        <v>44557</v>
      </c>
      <c r="S4692" s="17" t="s">
        <v>3911</v>
      </c>
      <c r="T4692" s="8" t="str">
        <f t="shared" si="371"/>
        <v>VM+ HNI 4A</v>
      </c>
      <c r="U4692" t="s">
        <v>11557</v>
      </c>
      <c r="Y4692" t="str">
        <f t="shared" si="372"/>
        <v>WINCOMHANOI</v>
      </c>
    </row>
    <row r="4693" spans="1:25" x14ac:dyDescent="0.2">
      <c r="A4693" t="s">
        <v>0</v>
      </c>
      <c r="B4693" t="s">
        <v>7242</v>
      </c>
      <c r="D4693" t="s">
        <v>121</v>
      </c>
      <c r="E4693" t="s">
        <v>3</v>
      </c>
      <c r="F4693" s="12">
        <v>1</v>
      </c>
      <c r="G4693" s="2">
        <v>73431</v>
      </c>
      <c r="H4693" t="s">
        <v>4</v>
      </c>
      <c r="J4693" t="s">
        <v>122</v>
      </c>
      <c r="K4693" s="9" t="str">
        <f t="shared" si="369"/>
        <v>Chân giò heo muối gói 300g</v>
      </c>
      <c r="L4693" s="8" t="str">
        <f>VLOOKUP(K4693,'[1]Mã Misa'!$B$2:$D$74,2,0)</f>
        <v>Chân giò heo muối 300g</v>
      </c>
      <c r="M4693" s="8" t="str">
        <f>VLOOKUP(L4693,'[1]Mã Misa'!$C$2:$D$74,2,0)</f>
        <v>CGM300</v>
      </c>
      <c r="N4693" s="2">
        <v>73431</v>
      </c>
      <c r="O4693" t="s">
        <v>7243</v>
      </c>
      <c r="P4693" s="8" t="str">
        <f t="shared" si="370"/>
        <v>0165450</v>
      </c>
      <c r="Q4693" s="8" t="e">
        <f t="shared" si="368"/>
        <v>#N/A</v>
      </c>
      <c r="R4693" s="19">
        <v>44557</v>
      </c>
      <c r="S4693" s="17" t="s">
        <v>5250</v>
      </c>
      <c r="T4693" s="8" t="str">
        <f t="shared" si="371"/>
        <v>VM+ HNI 21</v>
      </c>
      <c r="U4693" t="s">
        <v>11822</v>
      </c>
      <c r="Y4693" t="str">
        <f t="shared" si="372"/>
        <v>WINCOMHANOI</v>
      </c>
    </row>
    <row r="4694" spans="1:25" x14ac:dyDescent="0.2">
      <c r="A4694" t="s">
        <v>0</v>
      </c>
      <c r="B4694" t="s">
        <v>7242</v>
      </c>
      <c r="D4694" t="s">
        <v>15</v>
      </c>
      <c r="E4694" t="s">
        <v>3</v>
      </c>
      <c r="F4694" s="12">
        <v>1</v>
      </c>
      <c r="G4694" s="2">
        <v>46000</v>
      </c>
      <c r="H4694" t="s">
        <v>4</v>
      </c>
      <c r="J4694" t="s">
        <v>16</v>
      </c>
      <c r="K4694" s="9" t="str">
        <f t="shared" si="369"/>
        <v>Mộc nấm hương gói 250g</v>
      </c>
      <c r="L4694" s="8" t="str">
        <f>VLOOKUP(K4694,'[1]Mã Misa'!$B$2:$D$74,2,0)</f>
        <v>Mộc Nấm Hương 250g</v>
      </c>
      <c r="M4694" s="8" t="str">
        <f>VLOOKUP(L4694,'[1]Mã Misa'!$C$2:$D$74,2,0)</f>
        <v>MNH250</v>
      </c>
      <c r="N4694" s="2">
        <v>46000</v>
      </c>
      <c r="O4694" t="s">
        <v>7243</v>
      </c>
      <c r="P4694" s="8" t="str">
        <f t="shared" si="370"/>
        <v>0165450</v>
      </c>
      <c r="Q4694" s="8" t="e">
        <f t="shared" si="368"/>
        <v>#N/A</v>
      </c>
      <c r="R4694" s="19">
        <v>44557</v>
      </c>
      <c r="S4694" s="17" t="s">
        <v>5250</v>
      </c>
      <c r="T4694" s="8" t="str">
        <f t="shared" si="371"/>
        <v>VM+ HNI 21</v>
      </c>
      <c r="U4694" t="s">
        <v>11822</v>
      </c>
      <c r="Y4694" t="str">
        <f t="shared" si="372"/>
        <v>WINCOMHANOI</v>
      </c>
    </row>
    <row r="4695" spans="1:25" x14ac:dyDescent="0.2">
      <c r="A4695" t="s">
        <v>0</v>
      </c>
      <c r="B4695" t="s">
        <v>7244</v>
      </c>
      <c r="D4695" t="s">
        <v>30</v>
      </c>
      <c r="E4695" t="s">
        <v>3</v>
      </c>
      <c r="F4695" s="12">
        <v>4</v>
      </c>
      <c r="G4695" s="2">
        <v>444232</v>
      </c>
      <c r="H4695" t="s">
        <v>4</v>
      </c>
      <c r="J4695" t="s">
        <v>31</v>
      </c>
      <c r="K4695" s="9" t="str">
        <f t="shared" si="369"/>
        <v>Gà muối gói 500g</v>
      </c>
      <c r="L4695" s="8" t="str">
        <f>VLOOKUP(K4695,'[1]Mã Misa'!$B$2:$D$74,2,0)</f>
        <v>Gà muối 500g</v>
      </c>
      <c r="M4695" s="8" t="str">
        <f>VLOOKUP(L4695,'[1]Mã Misa'!$C$2:$D$74,2,0)</f>
        <v>GM500</v>
      </c>
      <c r="N4695" s="2">
        <v>111058</v>
      </c>
      <c r="O4695" t="s">
        <v>3479</v>
      </c>
      <c r="P4695" s="8" t="str">
        <f t="shared" si="370"/>
        <v>0003503</v>
      </c>
      <c r="Q4695" s="8" t="e">
        <f t="shared" si="368"/>
        <v>#N/A</v>
      </c>
      <c r="R4695" s="19">
        <v>44548</v>
      </c>
      <c r="S4695" s="17" t="s">
        <v>1676</v>
      </c>
      <c r="T4695" s="8" t="str">
        <f t="shared" si="371"/>
        <v>VM+ HDG 27</v>
      </c>
      <c r="U4695" t="s">
        <v>10993</v>
      </c>
      <c r="Y4695" t="str">
        <f t="shared" si="372"/>
        <v>WINCOMHAIDUONG</v>
      </c>
    </row>
    <row r="4696" spans="1:25" x14ac:dyDescent="0.2">
      <c r="A4696" t="s">
        <v>0</v>
      </c>
      <c r="B4696" t="s">
        <v>7244</v>
      </c>
      <c r="D4696" t="s">
        <v>40</v>
      </c>
      <c r="E4696" t="s">
        <v>3</v>
      </c>
      <c r="F4696" s="12">
        <v>3</v>
      </c>
      <c r="G4696" s="2">
        <v>178200</v>
      </c>
      <c r="H4696" t="s">
        <v>4</v>
      </c>
      <c r="J4696" t="s">
        <v>41</v>
      </c>
      <c r="K4696" s="9" t="str">
        <f t="shared" si="369"/>
        <v>_Giò lụa 250g</v>
      </c>
      <c r="L4696" s="8" t="str">
        <f>VLOOKUP(K4696,'[1]Mã Misa'!$B$2:$D$74,2,0)</f>
        <v>Giò lụa 250g</v>
      </c>
      <c r="M4696" s="8" t="str">
        <f>VLOOKUP(L4696,'[1]Mã Misa'!$C$2:$D$74,2,0)</f>
        <v>GL250</v>
      </c>
      <c r="N4696" s="2">
        <v>59400</v>
      </c>
      <c r="O4696" t="s">
        <v>3479</v>
      </c>
      <c r="P4696" s="8" t="str">
        <f t="shared" si="370"/>
        <v>0003503</v>
      </c>
      <c r="Q4696" s="8" t="e">
        <f t="shared" si="368"/>
        <v>#N/A</v>
      </c>
      <c r="R4696" s="19">
        <v>44548</v>
      </c>
      <c r="S4696" s="17" t="s">
        <v>1676</v>
      </c>
      <c r="T4696" s="8" t="str">
        <f t="shared" si="371"/>
        <v>VM+ HDG 27</v>
      </c>
      <c r="U4696" t="s">
        <v>10993</v>
      </c>
      <c r="Y4696" t="str">
        <f t="shared" si="372"/>
        <v>WINCOMHAIDUONG</v>
      </c>
    </row>
    <row r="4697" spans="1:25" x14ac:dyDescent="0.2">
      <c r="A4697" t="s">
        <v>0</v>
      </c>
      <c r="B4697" t="s">
        <v>7244</v>
      </c>
      <c r="D4697" t="s">
        <v>27</v>
      </c>
      <c r="E4697" t="s">
        <v>3</v>
      </c>
      <c r="F4697" s="12">
        <v>3</v>
      </c>
      <c r="G4697" s="2">
        <v>183150</v>
      </c>
      <c r="H4697" t="s">
        <v>4</v>
      </c>
      <c r="J4697" t="s">
        <v>28</v>
      </c>
      <c r="K4697" s="9" t="str">
        <f t="shared" si="369"/>
        <v>_Giò sụn gà 250g</v>
      </c>
      <c r="L4697" s="8" t="str">
        <f>VLOOKUP(K4697,'[1]Mã Misa'!$B$2:$D$74,2,0)</f>
        <v>Giò sụn gà 250g</v>
      </c>
      <c r="M4697" s="8" t="str">
        <f>VLOOKUP(L4697,'[1]Mã Misa'!$C$2:$D$74,2,0)</f>
        <v>GSG250</v>
      </c>
      <c r="N4697" s="2">
        <v>61050</v>
      </c>
      <c r="O4697" t="s">
        <v>3479</v>
      </c>
      <c r="P4697" s="8" t="str">
        <f t="shared" si="370"/>
        <v>0003503</v>
      </c>
      <c r="Q4697" s="8" t="e">
        <f t="shared" si="368"/>
        <v>#N/A</v>
      </c>
      <c r="R4697" s="19">
        <v>44548</v>
      </c>
      <c r="S4697" s="17" t="s">
        <v>1676</v>
      </c>
      <c r="T4697" s="8" t="str">
        <f t="shared" si="371"/>
        <v>VM+ HDG 27</v>
      </c>
      <c r="U4697" t="s">
        <v>10993</v>
      </c>
      <c r="Y4697" t="str">
        <f t="shared" si="372"/>
        <v>WINCOMHAIDUONG</v>
      </c>
    </row>
    <row r="4698" spans="1:25" x14ac:dyDescent="0.2">
      <c r="A4698" t="s">
        <v>0</v>
      </c>
      <c r="B4698" t="s">
        <v>7245</v>
      </c>
      <c r="D4698" t="s">
        <v>42</v>
      </c>
      <c r="E4698" t="s">
        <v>3</v>
      </c>
      <c r="F4698" s="12">
        <v>4</v>
      </c>
      <c r="G4698" s="2">
        <v>351148</v>
      </c>
      <c r="H4698" t="s">
        <v>4</v>
      </c>
      <c r="J4698" t="s">
        <v>43</v>
      </c>
      <c r="K4698" s="9" t="str">
        <f t="shared" si="369"/>
        <v>Bắp bò muối gói 200g</v>
      </c>
      <c r="L4698" s="8" t="str">
        <f>VLOOKUP(K4698,'[1]Mã Misa'!$B$2:$D$74,2,0)</f>
        <v>Bắp bò muối 200g</v>
      </c>
      <c r="M4698" s="8" t="str">
        <f>VLOOKUP(L4698,'[1]Mã Misa'!$C$2:$D$74,2,0)</f>
        <v>BBM200</v>
      </c>
      <c r="N4698" s="2">
        <v>87787</v>
      </c>
      <c r="O4698" t="s">
        <v>7246</v>
      </c>
      <c r="P4698" s="8" t="str">
        <f t="shared" si="370"/>
        <v>0013695</v>
      </c>
      <c r="Q4698" s="8" t="e">
        <f t="shared" si="368"/>
        <v>#N/A</v>
      </c>
      <c r="R4698" s="19">
        <v>44557</v>
      </c>
      <c r="S4698" s="17" t="s">
        <v>1356</v>
      </c>
      <c r="T4698" s="8" t="str">
        <f t="shared" si="371"/>
        <v>VM+ QNH Tổ</v>
      </c>
      <c r="U4698" t="s">
        <v>10902</v>
      </c>
      <c r="Y4698" t="str">
        <f t="shared" si="372"/>
        <v>WINCOMQUANGNINH</v>
      </c>
    </row>
    <row r="4699" spans="1:25" x14ac:dyDescent="0.2">
      <c r="A4699" t="s">
        <v>0</v>
      </c>
      <c r="B4699" t="s">
        <v>7247</v>
      </c>
      <c r="D4699" t="s">
        <v>42</v>
      </c>
      <c r="E4699" t="s">
        <v>3</v>
      </c>
      <c r="F4699" s="12">
        <v>3</v>
      </c>
      <c r="G4699" s="2">
        <v>263361</v>
      </c>
      <c r="H4699" t="s">
        <v>4</v>
      </c>
      <c r="J4699" t="s">
        <v>43</v>
      </c>
      <c r="K4699" s="9" t="str">
        <f t="shared" si="369"/>
        <v>Bắp bò muối gói 200g</v>
      </c>
      <c r="L4699" s="8" t="str">
        <f>VLOOKUP(K4699,'[1]Mã Misa'!$B$2:$D$74,2,0)</f>
        <v>Bắp bò muối 200g</v>
      </c>
      <c r="M4699" s="8" t="str">
        <f>VLOOKUP(L4699,'[1]Mã Misa'!$C$2:$D$74,2,0)</f>
        <v>BBM200</v>
      </c>
      <c r="N4699" s="2">
        <v>87787</v>
      </c>
      <c r="O4699" t="s">
        <v>7248</v>
      </c>
      <c r="P4699" s="8" t="str">
        <f t="shared" si="370"/>
        <v>0165451</v>
      </c>
      <c r="Q4699" s="8" t="e">
        <f t="shared" si="368"/>
        <v>#N/A</v>
      </c>
      <c r="R4699" s="19">
        <v>44557</v>
      </c>
      <c r="S4699" s="17" t="s">
        <v>7249</v>
      </c>
      <c r="T4699" s="8" t="str">
        <f t="shared" si="371"/>
        <v>VM+ HNI 20</v>
      </c>
      <c r="U4699" t="s">
        <v>12224</v>
      </c>
      <c r="Y4699" t="str">
        <f t="shared" si="372"/>
        <v>WINCOMHANOI</v>
      </c>
    </row>
    <row r="4700" spans="1:25" x14ac:dyDescent="0.2">
      <c r="A4700" t="s">
        <v>0</v>
      </c>
      <c r="B4700" t="s">
        <v>7250</v>
      </c>
      <c r="D4700" t="s">
        <v>42</v>
      </c>
      <c r="E4700" t="s">
        <v>3</v>
      </c>
      <c r="F4700" s="12">
        <v>10</v>
      </c>
      <c r="G4700" s="2">
        <v>877870</v>
      </c>
      <c r="H4700" t="s">
        <v>4</v>
      </c>
      <c r="J4700" t="s">
        <v>43</v>
      </c>
      <c r="K4700" s="9" t="str">
        <f t="shared" si="369"/>
        <v>Bắp bò muối gói 200g</v>
      </c>
      <c r="L4700" s="8" t="str">
        <f>VLOOKUP(K4700,'[1]Mã Misa'!$B$2:$D$74,2,0)</f>
        <v>Bắp bò muối 200g</v>
      </c>
      <c r="M4700" s="8" t="str">
        <f>VLOOKUP(L4700,'[1]Mã Misa'!$C$2:$D$74,2,0)</f>
        <v>BBM200</v>
      </c>
      <c r="N4700" s="2">
        <v>87787</v>
      </c>
      <c r="O4700" t="s">
        <v>7251</v>
      </c>
      <c r="P4700" s="8" t="str">
        <f t="shared" si="370"/>
        <v>0049060</v>
      </c>
      <c r="Q4700" s="8" t="e">
        <f t="shared" si="368"/>
        <v>#N/A</v>
      </c>
      <c r="R4700" s="19">
        <v>44557</v>
      </c>
      <c r="S4700" s="17" t="s">
        <v>7252</v>
      </c>
      <c r="T4700" s="8" t="str">
        <f t="shared" si="371"/>
        <v>VM+ HCM Tầ</v>
      </c>
      <c r="U4700" t="s">
        <v>12225</v>
      </c>
      <c r="Y4700" t="str">
        <f t="shared" si="372"/>
        <v>WINCOMHOCHIMINH</v>
      </c>
    </row>
    <row r="4701" spans="1:25" x14ac:dyDescent="0.2">
      <c r="A4701" t="s">
        <v>0</v>
      </c>
      <c r="B4701" t="s">
        <v>7253</v>
      </c>
      <c r="D4701" t="s">
        <v>42</v>
      </c>
      <c r="E4701" t="s">
        <v>3</v>
      </c>
      <c r="F4701" s="12">
        <v>3</v>
      </c>
      <c r="G4701" s="2">
        <v>263361</v>
      </c>
      <c r="H4701" t="s">
        <v>4</v>
      </c>
      <c r="J4701" t="s">
        <v>43</v>
      </c>
      <c r="K4701" s="9" t="str">
        <f t="shared" si="369"/>
        <v>Bắp bò muối gói 200g</v>
      </c>
      <c r="L4701" s="8" t="str">
        <f>VLOOKUP(K4701,'[1]Mã Misa'!$B$2:$D$74,2,0)</f>
        <v>Bắp bò muối 200g</v>
      </c>
      <c r="M4701" s="8" t="str">
        <f>VLOOKUP(L4701,'[1]Mã Misa'!$C$2:$D$74,2,0)</f>
        <v>BBM200</v>
      </c>
      <c r="N4701" s="2">
        <v>87787</v>
      </c>
      <c r="O4701" t="s">
        <v>7254</v>
      </c>
      <c r="P4701" s="8" t="str">
        <f t="shared" si="370"/>
        <v>0049061</v>
      </c>
      <c r="Q4701" s="8" t="e">
        <f t="shared" si="368"/>
        <v>#N/A</v>
      </c>
      <c r="R4701" s="19">
        <v>44557</v>
      </c>
      <c r="S4701" s="17" t="s">
        <v>3452</v>
      </c>
      <c r="T4701" s="8" t="str">
        <f t="shared" si="371"/>
        <v>VM+ HCM Go</v>
      </c>
      <c r="U4701" t="s">
        <v>11443</v>
      </c>
      <c r="Y4701" t="str">
        <f t="shared" si="372"/>
        <v>WINCOMHOCHIMINH</v>
      </c>
    </row>
    <row r="4702" spans="1:25" x14ac:dyDescent="0.2">
      <c r="A4702" t="s">
        <v>0</v>
      </c>
      <c r="B4702" t="s">
        <v>7255</v>
      </c>
      <c r="D4702" t="s">
        <v>42</v>
      </c>
      <c r="E4702" t="s">
        <v>3</v>
      </c>
      <c r="F4702" s="12">
        <v>6</v>
      </c>
      <c r="G4702" s="2">
        <v>526722</v>
      </c>
      <c r="H4702" t="s">
        <v>4</v>
      </c>
      <c r="J4702" t="s">
        <v>43</v>
      </c>
      <c r="K4702" s="9" t="str">
        <f t="shared" si="369"/>
        <v>Bắp bò muối gói 200g</v>
      </c>
      <c r="L4702" s="8" t="str">
        <f>VLOOKUP(K4702,'[1]Mã Misa'!$B$2:$D$74,2,0)</f>
        <v>Bắp bò muối 200g</v>
      </c>
      <c r="M4702" s="8" t="str">
        <f>VLOOKUP(L4702,'[1]Mã Misa'!$C$2:$D$74,2,0)</f>
        <v>BBM200</v>
      </c>
      <c r="N4702" s="2">
        <v>87787</v>
      </c>
      <c r="O4702" t="s">
        <v>7256</v>
      </c>
      <c r="P4702" s="8" t="str">
        <f t="shared" si="370"/>
        <v>0165453</v>
      </c>
      <c r="Q4702" s="8" t="e">
        <f t="shared" si="368"/>
        <v>#N/A</v>
      </c>
      <c r="R4702" s="19">
        <v>44557</v>
      </c>
      <c r="S4702" s="17" t="s">
        <v>7257</v>
      </c>
      <c r="T4702" s="8" t="str">
        <f t="shared" si="371"/>
        <v>VM+ HNI 77</v>
      </c>
      <c r="U4702" t="s">
        <v>12226</v>
      </c>
      <c r="Y4702" t="str">
        <f t="shared" si="372"/>
        <v>WINCOMHANOI</v>
      </c>
    </row>
    <row r="4703" spans="1:25" x14ac:dyDescent="0.2">
      <c r="A4703" t="s">
        <v>0</v>
      </c>
      <c r="B4703" t="s">
        <v>7258</v>
      </c>
      <c r="D4703" t="s">
        <v>42</v>
      </c>
      <c r="E4703" t="s">
        <v>3</v>
      </c>
      <c r="F4703" s="12">
        <v>2</v>
      </c>
      <c r="G4703" s="2">
        <v>175574</v>
      </c>
      <c r="H4703" t="s">
        <v>4</v>
      </c>
      <c r="J4703" t="s">
        <v>43</v>
      </c>
      <c r="K4703" s="9" t="str">
        <f t="shared" si="369"/>
        <v>Bắp bò muối gói 200g</v>
      </c>
      <c r="L4703" s="8" t="str">
        <f>VLOOKUP(K4703,'[1]Mã Misa'!$B$2:$D$74,2,0)</f>
        <v>Bắp bò muối 200g</v>
      </c>
      <c r="M4703" s="8" t="str">
        <f>VLOOKUP(L4703,'[1]Mã Misa'!$C$2:$D$74,2,0)</f>
        <v>BBM200</v>
      </c>
      <c r="N4703" s="2">
        <v>87787</v>
      </c>
      <c r="O4703" t="s">
        <v>7259</v>
      </c>
      <c r="P4703" s="8" t="str">
        <f t="shared" si="370"/>
        <v>0007467</v>
      </c>
      <c r="Q4703" s="8" t="e">
        <f t="shared" si="368"/>
        <v>#N/A</v>
      </c>
      <c r="R4703" s="19">
        <v>44557</v>
      </c>
      <c r="S4703" s="17" t="s">
        <v>7260</v>
      </c>
      <c r="T4703" s="8" t="str">
        <f t="shared" si="371"/>
        <v>VM+ CTO 14</v>
      </c>
      <c r="U4703" t="s">
        <v>12227</v>
      </c>
      <c r="Y4703" t="str">
        <f t="shared" si="372"/>
        <v>WINCOMCANTHO</v>
      </c>
    </row>
    <row r="4704" spans="1:25" x14ac:dyDescent="0.2">
      <c r="A4704" t="s">
        <v>0</v>
      </c>
      <c r="B4704" t="s">
        <v>7261</v>
      </c>
      <c r="D4704" t="s">
        <v>42</v>
      </c>
      <c r="E4704" t="s">
        <v>3</v>
      </c>
      <c r="F4704" s="12">
        <v>5</v>
      </c>
      <c r="G4704" s="2">
        <v>438935</v>
      </c>
      <c r="H4704" t="s">
        <v>4</v>
      </c>
      <c r="J4704" t="s">
        <v>43</v>
      </c>
      <c r="K4704" s="9" t="str">
        <f t="shared" si="369"/>
        <v>Bắp bò muối gói 200g</v>
      </c>
      <c r="L4704" s="8" t="str">
        <f>VLOOKUP(K4704,'[1]Mã Misa'!$B$2:$D$74,2,0)</f>
        <v>Bắp bò muối 200g</v>
      </c>
      <c r="M4704" s="8" t="str">
        <f>VLOOKUP(L4704,'[1]Mã Misa'!$C$2:$D$74,2,0)</f>
        <v>BBM200</v>
      </c>
      <c r="N4704" s="2">
        <v>87787</v>
      </c>
      <c r="O4704" t="s">
        <v>7262</v>
      </c>
      <c r="P4704" s="8" t="str">
        <f t="shared" si="370"/>
        <v>0165455</v>
      </c>
      <c r="Q4704" s="8" t="e">
        <f t="shared" si="368"/>
        <v>#N/A</v>
      </c>
      <c r="R4704" s="19">
        <v>44557</v>
      </c>
      <c r="S4704" s="17" t="s">
        <v>7263</v>
      </c>
      <c r="T4704" s="8" t="str">
        <f t="shared" si="371"/>
        <v>VM+ HNI TT</v>
      </c>
      <c r="U4704" t="s">
        <v>12228</v>
      </c>
      <c r="Y4704" t="str">
        <f t="shared" si="372"/>
        <v>WINCOMHANOI</v>
      </c>
    </row>
    <row r="4705" spans="1:25" x14ac:dyDescent="0.2">
      <c r="A4705" t="s">
        <v>0</v>
      </c>
      <c r="B4705" t="s">
        <v>7264</v>
      </c>
      <c r="D4705" t="s">
        <v>27</v>
      </c>
      <c r="E4705" t="s">
        <v>3</v>
      </c>
      <c r="F4705" s="12">
        <v>2</v>
      </c>
      <c r="G4705" s="2">
        <v>122100</v>
      </c>
      <c r="H4705" t="s">
        <v>4</v>
      </c>
      <c r="J4705" t="s">
        <v>28</v>
      </c>
      <c r="K4705" s="9" t="str">
        <f t="shared" si="369"/>
        <v>_Giò sụn gà 250g</v>
      </c>
      <c r="L4705" s="8" t="str">
        <f>VLOOKUP(K4705,'[1]Mã Misa'!$B$2:$D$74,2,0)</f>
        <v>Giò sụn gà 250g</v>
      </c>
      <c r="M4705" s="8" t="str">
        <f>VLOOKUP(L4705,'[1]Mã Misa'!$C$2:$D$74,2,0)</f>
        <v>GSG250</v>
      </c>
      <c r="N4705" s="2">
        <v>61050</v>
      </c>
      <c r="O4705" t="s">
        <v>7265</v>
      </c>
      <c r="P4705" s="8" t="str">
        <f t="shared" si="370"/>
        <v>0001843</v>
      </c>
      <c r="Q4705" s="8" t="e">
        <f t="shared" si="368"/>
        <v>#N/A</v>
      </c>
      <c r="R4705" s="19">
        <v>44557</v>
      </c>
      <c r="S4705" s="17" t="s">
        <v>370</v>
      </c>
      <c r="T4705" s="8" t="str">
        <f t="shared" si="371"/>
        <v>VM+ NBH 28</v>
      </c>
      <c r="U4705" t="s">
        <v>10614</v>
      </c>
      <c r="Y4705" t="str">
        <f t="shared" si="372"/>
        <v>WINCOMNINHBINH</v>
      </c>
    </row>
    <row r="4706" spans="1:25" x14ac:dyDescent="0.2">
      <c r="A4706" t="s">
        <v>0</v>
      </c>
      <c r="B4706" t="s">
        <v>7264</v>
      </c>
      <c r="D4706" t="s">
        <v>8</v>
      </c>
      <c r="E4706" t="s">
        <v>3</v>
      </c>
      <c r="F4706" s="12">
        <v>3</v>
      </c>
      <c r="G4706" s="2">
        <v>316200</v>
      </c>
      <c r="H4706" t="s">
        <v>4</v>
      </c>
      <c r="J4706" t="s">
        <v>9</v>
      </c>
      <c r="K4706" s="9" t="str">
        <f t="shared" si="369"/>
        <v>_Đùi gà sốt cay 500g</v>
      </c>
      <c r="L4706" s="8" t="str">
        <f>VLOOKUP(K4706,'[1]Mã Misa'!$B$2:$D$74,2,0)</f>
        <v>Đùi gà sốt cay 500g</v>
      </c>
      <c r="M4706" s="8" t="str">
        <f>VLOOKUP(L4706,'[1]Mã Misa'!$C$2:$D$74,2,0)</f>
        <v>DGSC500</v>
      </c>
      <c r="N4706" s="2">
        <v>105400</v>
      </c>
      <c r="O4706" t="s">
        <v>7265</v>
      </c>
      <c r="P4706" s="8" t="str">
        <f t="shared" si="370"/>
        <v>0001843</v>
      </c>
      <c r="Q4706" s="8" t="e">
        <f t="shared" si="368"/>
        <v>#N/A</v>
      </c>
      <c r="R4706" s="19">
        <v>44557</v>
      </c>
      <c r="S4706" s="17" t="s">
        <v>370</v>
      </c>
      <c r="T4706" s="8" t="str">
        <f t="shared" si="371"/>
        <v>VM+ NBH 28</v>
      </c>
      <c r="U4706" t="s">
        <v>10614</v>
      </c>
      <c r="Y4706" t="str">
        <f t="shared" si="372"/>
        <v>WINCOMNINHBINH</v>
      </c>
    </row>
    <row r="4707" spans="1:25" x14ac:dyDescent="0.2">
      <c r="A4707" t="s">
        <v>0</v>
      </c>
      <c r="B4707" t="s">
        <v>7264</v>
      </c>
      <c r="D4707" t="s">
        <v>25</v>
      </c>
      <c r="E4707" t="s">
        <v>3</v>
      </c>
      <c r="F4707" s="12">
        <v>2</v>
      </c>
      <c r="G4707" s="2">
        <v>181500</v>
      </c>
      <c r="H4707" t="s">
        <v>4</v>
      </c>
      <c r="J4707" t="s">
        <v>26</v>
      </c>
      <c r="K4707" s="9" t="str">
        <f t="shared" si="369"/>
        <v>_Chân gà sốt cay 400g</v>
      </c>
      <c r="L4707" s="8" t="str">
        <f>VLOOKUP(K4707,'[1]Mã Misa'!$B$2:$D$74,2,0)</f>
        <v>Chân gà sốt cay 400g</v>
      </c>
      <c r="M4707" s="8" t="str">
        <f>VLOOKUP(L4707,'[1]Mã Misa'!$C$2:$D$74,2,0)</f>
        <v>CGSC400</v>
      </c>
      <c r="N4707" s="2">
        <v>90750</v>
      </c>
      <c r="O4707" t="s">
        <v>7265</v>
      </c>
      <c r="P4707" s="8" t="str">
        <f t="shared" si="370"/>
        <v>0001843</v>
      </c>
      <c r="Q4707" s="8" t="e">
        <f t="shared" si="368"/>
        <v>#N/A</v>
      </c>
      <c r="R4707" s="19">
        <v>44557</v>
      </c>
      <c r="S4707" s="17" t="s">
        <v>370</v>
      </c>
      <c r="T4707" s="8" t="str">
        <f t="shared" si="371"/>
        <v>VM+ NBH 28</v>
      </c>
      <c r="U4707" t="s">
        <v>10614</v>
      </c>
      <c r="Y4707" t="str">
        <f t="shared" si="372"/>
        <v>WINCOMNINHBINH</v>
      </c>
    </row>
    <row r="4708" spans="1:25" x14ac:dyDescent="0.2">
      <c r="A4708" t="s">
        <v>0</v>
      </c>
      <c r="B4708" t="s">
        <v>7264</v>
      </c>
      <c r="D4708" t="s">
        <v>15</v>
      </c>
      <c r="E4708" t="s">
        <v>3</v>
      </c>
      <c r="F4708" s="12">
        <v>1</v>
      </c>
      <c r="G4708" s="2">
        <v>46000</v>
      </c>
      <c r="H4708" t="s">
        <v>4</v>
      </c>
      <c r="J4708" t="s">
        <v>16</v>
      </c>
      <c r="K4708" s="9" t="str">
        <f t="shared" si="369"/>
        <v>Mộc nấm hương gói 250g</v>
      </c>
      <c r="L4708" s="8" t="str">
        <f>VLOOKUP(K4708,'[1]Mã Misa'!$B$2:$D$74,2,0)</f>
        <v>Mộc Nấm Hương 250g</v>
      </c>
      <c r="M4708" s="8" t="str">
        <f>VLOOKUP(L4708,'[1]Mã Misa'!$C$2:$D$74,2,0)</f>
        <v>MNH250</v>
      </c>
      <c r="N4708" s="2">
        <v>46000</v>
      </c>
      <c r="O4708" t="s">
        <v>7265</v>
      </c>
      <c r="P4708" s="8" t="str">
        <f t="shared" si="370"/>
        <v>0001843</v>
      </c>
      <c r="Q4708" s="8" t="e">
        <f t="shared" si="368"/>
        <v>#N/A</v>
      </c>
      <c r="R4708" s="19">
        <v>44557</v>
      </c>
      <c r="S4708" s="17" t="s">
        <v>370</v>
      </c>
      <c r="T4708" s="8" t="str">
        <f t="shared" si="371"/>
        <v>VM+ NBH 28</v>
      </c>
      <c r="U4708" t="s">
        <v>10614</v>
      </c>
      <c r="Y4708" t="str">
        <f t="shared" si="372"/>
        <v>WINCOMNINHBINH</v>
      </c>
    </row>
    <row r="4709" spans="1:25" x14ac:dyDescent="0.2">
      <c r="A4709" t="s">
        <v>0</v>
      </c>
      <c r="B4709" t="s">
        <v>7266</v>
      </c>
      <c r="D4709" t="s">
        <v>42</v>
      </c>
      <c r="E4709" t="s">
        <v>3</v>
      </c>
      <c r="F4709" s="12">
        <v>4</v>
      </c>
      <c r="G4709" s="2">
        <v>351148</v>
      </c>
      <c r="H4709" t="s">
        <v>4</v>
      </c>
      <c r="J4709" t="s">
        <v>43</v>
      </c>
      <c r="K4709" s="9" t="str">
        <f t="shared" si="369"/>
        <v>Bắp bò muối gói 200g</v>
      </c>
      <c r="L4709" s="8" t="str">
        <f>VLOOKUP(K4709,'[1]Mã Misa'!$B$2:$D$74,2,0)</f>
        <v>Bắp bò muối 200g</v>
      </c>
      <c r="M4709" s="8" t="str">
        <f>VLOOKUP(L4709,'[1]Mã Misa'!$C$2:$D$74,2,0)</f>
        <v>BBM200</v>
      </c>
      <c r="N4709" s="2">
        <v>87787</v>
      </c>
      <c r="O4709" t="s">
        <v>7267</v>
      </c>
      <c r="P4709" s="8" t="str">
        <f t="shared" si="370"/>
        <v>0165457</v>
      </c>
      <c r="Q4709" s="8" t="e">
        <f t="shared" si="368"/>
        <v>#N/A</v>
      </c>
      <c r="R4709" s="19">
        <v>44557</v>
      </c>
      <c r="S4709" s="17" t="s">
        <v>3586</v>
      </c>
      <c r="T4709" s="8" t="str">
        <f t="shared" si="371"/>
        <v>VM+ HNI Th</v>
      </c>
      <c r="U4709" t="s">
        <v>11477</v>
      </c>
      <c r="Y4709" t="str">
        <f t="shared" si="372"/>
        <v>WINCOMHANOI</v>
      </c>
    </row>
    <row r="4710" spans="1:25" x14ac:dyDescent="0.2">
      <c r="A4710" t="s">
        <v>0</v>
      </c>
      <c r="B4710" t="s">
        <v>7268</v>
      </c>
      <c r="D4710" t="s">
        <v>30</v>
      </c>
      <c r="E4710" t="s">
        <v>3</v>
      </c>
      <c r="F4710" s="12">
        <v>1</v>
      </c>
      <c r="G4710" s="2">
        <v>111058</v>
      </c>
      <c r="H4710" t="s">
        <v>4</v>
      </c>
      <c r="J4710" t="s">
        <v>31</v>
      </c>
      <c r="K4710" s="9" t="str">
        <f t="shared" si="369"/>
        <v>Gà muối gói 500g</v>
      </c>
      <c r="L4710" s="8" t="str">
        <f>VLOOKUP(K4710,'[1]Mã Misa'!$B$2:$D$74,2,0)</f>
        <v>Gà muối 500g</v>
      </c>
      <c r="M4710" s="8" t="str">
        <f>VLOOKUP(L4710,'[1]Mã Misa'!$C$2:$D$74,2,0)</f>
        <v>GM500</v>
      </c>
      <c r="N4710" s="2">
        <v>111058</v>
      </c>
      <c r="O4710" t="s">
        <v>79</v>
      </c>
      <c r="P4710" s="8" t="str">
        <f t="shared" si="370"/>
        <v>0002393</v>
      </c>
      <c r="Q4710" s="8" t="e">
        <f t="shared" si="368"/>
        <v>#N/A</v>
      </c>
      <c r="R4710" s="19">
        <v>44537</v>
      </c>
      <c r="S4710" s="17" t="s">
        <v>7269</v>
      </c>
      <c r="T4710" s="8" t="str">
        <f t="shared" si="371"/>
        <v>VM+ HTH 82</v>
      </c>
      <c r="U4710" t="s">
        <v>12229</v>
      </c>
      <c r="Y4710" t="str">
        <f t="shared" si="372"/>
        <v>WINCOMHATINH</v>
      </c>
    </row>
    <row r="4711" spans="1:25" x14ac:dyDescent="0.2">
      <c r="A4711" t="s">
        <v>0</v>
      </c>
      <c r="B4711" t="s">
        <v>7268</v>
      </c>
      <c r="D4711" t="s">
        <v>15</v>
      </c>
      <c r="E4711" t="s">
        <v>3</v>
      </c>
      <c r="F4711" s="12">
        <v>2</v>
      </c>
      <c r="G4711" s="2">
        <v>92000</v>
      </c>
      <c r="H4711" t="s">
        <v>4</v>
      </c>
      <c r="J4711" t="s">
        <v>16</v>
      </c>
      <c r="K4711" s="9" t="str">
        <f t="shared" si="369"/>
        <v>Mộc nấm hương gói 250g</v>
      </c>
      <c r="L4711" s="8" t="str">
        <f>VLOOKUP(K4711,'[1]Mã Misa'!$B$2:$D$74,2,0)</f>
        <v>Mộc Nấm Hương 250g</v>
      </c>
      <c r="M4711" s="8" t="str">
        <f>VLOOKUP(L4711,'[1]Mã Misa'!$C$2:$D$74,2,0)</f>
        <v>MNH250</v>
      </c>
      <c r="N4711" s="2">
        <v>46000</v>
      </c>
      <c r="O4711" t="s">
        <v>79</v>
      </c>
      <c r="P4711" s="8" t="str">
        <f t="shared" si="370"/>
        <v>0002393</v>
      </c>
      <c r="Q4711" s="8" t="e">
        <f t="shared" si="368"/>
        <v>#N/A</v>
      </c>
      <c r="R4711" s="19">
        <v>44537</v>
      </c>
      <c r="S4711" s="17" t="s">
        <v>7269</v>
      </c>
      <c r="T4711" s="8" t="str">
        <f t="shared" si="371"/>
        <v>VM+ HTH 82</v>
      </c>
      <c r="U4711" t="s">
        <v>12229</v>
      </c>
      <c r="Y4711" t="str">
        <f t="shared" si="372"/>
        <v>WINCOMHATINH</v>
      </c>
    </row>
    <row r="4712" spans="1:25" x14ac:dyDescent="0.2">
      <c r="A4712" t="s">
        <v>0</v>
      </c>
      <c r="B4712" t="s">
        <v>7270</v>
      </c>
      <c r="D4712" t="s">
        <v>42</v>
      </c>
      <c r="E4712" t="s">
        <v>3</v>
      </c>
      <c r="F4712" s="12">
        <v>8</v>
      </c>
      <c r="G4712" s="2">
        <v>702296</v>
      </c>
      <c r="H4712" t="s">
        <v>4</v>
      </c>
      <c r="J4712" t="s">
        <v>43</v>
      </c>
      <c r="K4712" s="9" t="str">
        <f t="shared" si="369"/>
        <v>Bắp bò muối gói 200g</v>
      </c>
      <c r="L4712" s="8" t="str">
        <f>VLOOKUP(K4712,'[1]Mã Misa'!$B$2:$D$74,2,0)</f>
        <v>Bắp bò muối 200g</v>
      </c>
      <c r="M4712" s="8" t="str">
        <f>VLOOKUP(L4712,'[1]Mã Misa'!$C$2:$D$74,2,0)</f>
        <v>BBM200</v>
      </c>
      <c r="N4712" s="2">
        <v>87787</v>
      </c>
      <c r="O4712" t="s">
        <v>7271</v>
      </c>
      <c r="P4712" s="8" t="str">
        <f t="shared" si="370"/>
        <v>0021463</v>
      </c>
      <c r="Q4712" s="8" t="e">
        <f t="shared" si="368"/>
        <v>#N/A</v>
      </c>
      <c r="R4712" s="19">
        <v>44557</v>
      </c>
      <c r="S4712" s="17" t="s">
        <v>7272</v>
      </c>
      <c r="T4712" s="8" t="str">
        <f t="shared" si="371"/>
        <v>VM+ DNG 90</v>
      </c>
      <c r="U4712" t="s">
        <v>12230</v>
      </c>
      <c r="Y4712" t="str">
        <f t="shared" si="372"/>
        <v>WINCOMDANANG</v>
      </c>
    </row>
    <row r="4713" spans="1:25" x14ac:dyDescent="0.2">
      <c r="A4713" t="s">
        <v>0</v>
      </c>
      <c r="B4713" t="s">
        <v>7273</v>
      </c>
      <c r="D4713" t="s">
        <v>42</v>
      </c>
      <c r="E4713" t="s">
        <v>3</v>
      </c>
      <c r="F4713" s="12">
        <v>5</v>
      </c>
      <c r="G4713" s="2">
        <v>438935</v>
      </c>
      <c r="H4713" t="s">
        <v>4</v>
      </c>
      <c r="J4713" t="s">
        <v>43</v>
      </c>
      <c r="K4713" s="9" t="str">
        <f t="shared" si="369"/>
        <v>Bắp bò muối gói 200g</v>
      </c>
      <c r="L4713" s="8" t="str">
        <f>VLOOKUP(K4713,'[1]Mã Misa'!$B$2:$D$74,2,0)</f>
        <v>Bắp bò muối 200g</v>
      </c>
      <c r="M4713" s="8" t="str">
        <f>VLOOKUP(L4713,'[1]Mã Misa'!$C$2:$D$74,2,0)</f>
        <v>BBM200</v>
      </c>
      <c r="N4713" s="2">
        <v>87787</v>
      </c>
      <c r="O4713" t="s">
        <v>7274</v>
      </c>
      <c r="P4713" s="8" t="str">
        <f t="shared" si="370"/>
        <v>0049062</v>
      </c>
      <c r="Q4713" s="8" t="e">
        <f t="shared" si="368"/>
        <v>#N/A</v>
      </c>
      <c r="R4713" s="19">
        <v>44557</v>
      </c>
      <c r="S4713" s="17" t="s">
        <v>7275</v>
      </c>
      <c r="T4713" s="8" t="str">
        <f t="shared" si="371"/>
        <v>VM+ HCM 42</v>
      </c>
      <c r="U4713" t="s">
        <v>12231</v>
      </c>
      <c r="Y4713" t="str">
        <f t="shared" si="372"/>
        <v>WINCOMHOCHIMINH</v>
      </c>
    </row>
    <row r="4714" spans="1:25" x14ac:dyDescent="0.2">
      <c r="A4714" t="s">
        <v>0</v>
      </c>
      <c r="B4714" t="s">
        <v>7276</v>
      </c>
      <c r="D4714" t="s">
        <v>42</v>
      </c>
      <c r="E4714" t="s">
        <v>3</v>
      </c>
      <c r="F4714" s="12">
        <v>4</v>
      </c>
      <c r="G4714" s="2">
        <v>351148</v>
      </c>
      <c r="H4714" t="s">
        <v>4</v>
      </c>
      <c r="J4714" t="s">
        <v>43</v>
      </c>
      <c r="K4714" s="9" t="str">
        <f t="shared" si="369"/>
        <v>Bắp bò muối gói 200g</v>
      </c>
      <c r="L4714" s="8" t="str">
        <f>VLOOKUP(K4714,'[1]Mã Misa'!$B$2:$D$74,2,0)</f>
        <v>Bắp bò muối 200g</v>
      </c>
      <c r="M4714" s="8" t="str">
        <f>VLOOKUP(L4714,'[1]Mã Misa'!$C$2:$D$74,2,0)</f>
        <v>BBM200</v>
      </c>
      <c r="N4714" s="2">
        <v>87787</v>
      </c>
      <c r="O4714" t="s">
        <v>7277</v>
      </c>
      <c r="P4714" s="8" t="str">
        <f t="shared" si="370"/>
        <v>0013696</v>
      </c>
      <c r="Q4714" s="8" t="e">
        <f t="shared" si="368"/>
        <v>#N/A</v>
      </c>
      <c r="R4714" s="19">
        <v>44557</v>
      </c>
      <c r="S4714" s="17" t="s">
        <v>7278</v>
      </c>
      <c r="T4714" s="8" t="str">
        <f t="shared" si="371"/>
        <v>VM+ QNH Tổ</v>
      </c>
      <c r="U4714" t="s">
        <v>12232</v>
      </c>
      <c r="Y4714" t="str">
        <f t="shared" si="372"/>
        <v>WINCOMQUANGNINH</v>
      </c>
    </row>
    <row r="4715" spans="1:25" x14ac:dyDescent="0.2">
      <c r="A4715" t="s">
        <v>0</v>
      </c>
      <c r="B4715" t="s">
        <v>7279</v>
      </c>
      <c r="D4715" t="s">
        <v>42</v>
      </c>
      <c r="E4715" t="s">
        <v>3</v>
      </c>
      <c r="F4715" s="12">
        <v>6</v>
      </c>
      <c r="G4715" s="2">
        <v>526722</v>
      </c>
      <c r="H4715" t="s">
        <v>4</v>
      </c>
      <c r="J4715" t="s">
        <v>43</v>
      </c>
      <c r="K4715" s="9" t="str">
        <f t="shared" si="369"/>
        <v>Bắp bò muối gói 200g</v>
      </c>
      <c r="L4715" s="8" t="str">
        <f>VLOOKUP(K4715,'[1]Mã Misa'!$B$2:$D$74,2,0)</f>
        <v>Bắp bò muối 200g</v>
      </c>
      <c r="M4715" s="8" t="str">
        <f>VLOOKUP(L4715,'[1]Mã Misa'!$C$2:$D$74,2,0)</f>
        <v>BBM200</v>
      </c>
      <c r="N4715" s="2">
        <v>87787</v>
      </c>
      <c r="O4715" t="s">
        <v>7280</v>
      </c>
      <c r="P4715" s="8" t="str">
        <f t="shared" si="370"/>
        <v>0049063</v>
      </c>
      <c r="Q4715" s="8" t="e">
        <f t="shared" si="368"/>
        <v>#N/A</v>
      </c>
      <c r="R4715" s="19">
        <v>44557</v>
      </c>
      <c r="S4715" s="17" t="s">
        <v>7281</v>
      </c>
      <c r="T4715" s="8" t="str">
        <f t="shared" si="371"/>
        <v>VM+ HCM 65</v>
      </c>
      <c r="U4715" t="s">
        <v>12233</v>
      </c>
      <c r="Y4715" t="str">
        <f t="shared" si="372"/>
        <v>WINCOMHOCHIMINH</v>
      </c>
    </row>
    <row r="4716" spans="1:25" x14ac:dyDescent="0.2">
      <c r="A4716" t="s">
        <v>0</v>
      </c>
      <c r="B4716" t="s">
        <v>7282</v>
      </c>
      <c r="D4716" t="s">
        <v>42</v>
      </c>
      <c r="E4716" t="s">
        <v>3</v>
      </c>
      <c r="F4716" s="12">
        <v>5</v>
      </c>
      <c r="G4716" s="2">
        <v>438935</v>
      </c>
      <c r="H4716" t="s">
        <v>4</v>
      </c>
      <c r="J4716" t="s">
        <v>43</v>
      </c>
      <c r="K4716" s="9" t="str">
        <f t="shared" si="369"/>
        <v>Bắp bò muối gói 200g</v>
      </c>
      <c r="L4716" s="8" t="str">
        <f>VLOOKUP(K4716,'[1]Mã Misa'!$B$2:$D$74,2,0)</f>
        <v>Bắp bò muối 200g</v>
      </c>
      <c r="M4716" s="8" t="str">
        <f>VLOOKUP(L4716,'[1]Mã Misa'!$C$2:$D$74,2,0)</f>
        <v>BBM200</v>
      </c>
      <c r="N4716" s="2">
        <v>87787</v>
      </c>
      <c r="O4716" t="s">
        <v>7283</v>
      </c>
      <c r="P4716" s="8" t="str">
        <f t="shared" si="370"/>
        <v>0003320</v>
      </c>
      <c r="Q4716" s="8" t="e">
        <f t="shared" si="368"/>
        <v>#N/A</v>
      </c>
      <c r="R4716" s="19">
        <v>44557</v>
      </c>
      <c r="S4716" s="17" t="s">
        <v>7284</v>
      </c>
      <c r="T4716" s="8" t="str">
        <f t="shared" si="371"/>
        <v>VM+ BDG 62</v>
      </c>
      <c r="U4716" t="s">
        <v>12234</v>
      </c>
      <c r="Y4716" t="str">
        <f t="shared" si="372"/>
        <v>WINCOMBINHDUONG</v>
      </c>
    </row>
    <row r="4717" spans="1:25" x14ac:dyDescent="0.2">
      <c r="A4717" t="s">
        <v>0</v>
      </c>
      <c r="B4717" t="s">
        <v>7285</v>
      </c>
      <c r="D4717" t="s">
        <v>8</v>
      </c>
      <c r="E4717" t="s">
        <v>3</v>
      </c>
      <c r="F4717" s="12">
        <v>3</v>
      </c>
      <c r="G4717" s="2">
        <v>316200</v>
      </c>
      <c r="H4717" t="s">
        <v>4</v>
      </c>
      <c r="J4717" t="s">
        <v>9</v>
      </c>
      <c r="K4717" s="9" t="str">
        <f t="shared" si="369"/>
        <v>_Đùi gà sốt cay 500g</v>
      </c>
      <c r="L4717" s="8" t="str">
        <f>VLOOKUP(K4717,'[1]Mã Misa'!$B$2:$D$74,2,0)</f>
        <v>Đùi gà sốt cay 500g</v>
      </c>
      <c r="M4717" s="8" t="str">
        <f>VLOOKUP(L4717,'[1]Mã Misa'!$C$2:$D$74,2,0)</f>
        <v>DGSC500</v>
      </c>
      <c r="N4717" s="2">
        <v>105400</v>
      </c>
      <c r="O4717" t="s">
        <v>7286</v>
      </c>
      <c r="P4717" s="8" t="str">
        <f t="shared" si="370"/>
        <v>0165459</v>
      </c>
      <c r="Q4717" s="8" t="e">
        <f t="shared" si="368"/>
        <v>#N/A</v>
      </c>
      <c r="R4717" s="19">
        <v>44557</v>
      </c>
      <c r="S4717" s="17" t="s">
        <v>1921</v>
      </c>
      <c r="T4717" s="8" t="str">
        <f t="shared" si="371"/>
        <v>VM+ HNI 11</v>
      </c>
      <c r="U4717" t="s">
        <v>11058</v>
      </c>
      <c r="Y4717" t="str">
        <f t="shared" si="372"/>
        <v>WINCOMHANOI</v>
      </c>
    </row>
    <row r="4718" spans="1:25" x14ac:dyDescent="0.2">
      <c r="A4718" t="s">
        <v>0</v>
      </c>
      <c r="B4718" t="s">
        <v>7287</v>
      </c>
      <c r="D4718" t="s">
        <v>42</v>
      </c>
      <c r="E4718" t="s">
        <v>3</v>
      </c>
      <c r="F4718" s="12">
        <v>10</v>
      </c>
      <c r="G4718" s="2">
        <v>877870</v>
      </c>
      <c r="H4718" t="s">
        <v>4</v>
      </c>
      <c r="J4718" t="s">
        <v>43</v>
      </c>
      <c r="K4718" s="9" t="str">
        <f t="shared" si="369"/>
        <v>Bắp bò muối gói 200g</v>
      </c>
      <c r="L4718" s="8" t="str">
        <f>VLOOKUP(K4718,'[1]Mã Misa'!$B$2:$D$74,2,0)</f>
        <v>Bắp bò muối 200g</v>
      </c>
      <c r="M4718" s="8" t="str">
        <f>VLOOKUP(L4718,'[1]Mã Misa'!$C$2:$D$74,2,0)</f>
        <v>BBM200</v>
      </c>
      <c r="N4718" s="2">
        <v>87787</v>
      </c>
      <c r="O4718" t="s">
        <v>7288</v>
      </c>
      <c r="P4718" s="8" t="str">
        <f t="shared" si="370"/>
        <v>0165460</v>
      </c>
      <c r="Q4718" s="8" t="e">
        <f t="shared" si="368"/>
        <v>#N/A</v>
      </c>
      <c r="R4718" s="19">
        <v>44557</v>
      </c>
      <c r="S4718" s="17" t="s">
        <v>648</v>
      </c>
      <c r="T4718" s="8" t="str">
        <f t="shared" si="371"/>
        <v>VM+ HNI 96</v>
      </c>
      <c r="U4718" t="s">
        <v>10694</v>
      </c>
      <c r="Y4718" t="str">
        <f t="shared" si="372"/>
        <v>WINCOMHANOI</v>
      </c>
    </row>
    <row r="4719" spans="1:25" x14ac:dyDescent="0.2">
      <c r="A4719" t="s">
        <v>0</v>
      </c>
      <c r="B4719" t="s">
        <v>7289</v>
      </c>
      <c r="D4719" t="s">
        <v>2</v>
      </c>
      <c r="E4719" t="s">
        <v>3</v>
      </c>
      <c r="F4719" s="12">
        <v>1</v>
      </c>
      <c r="G4719" s="2">
        <v>70950</v>
      </c>
      <c r="H4719" t="s">
        <v>4</v>
      </c>
      <c r="J4719" t="s">
        <v>5</v>
      </c>
      <c r="K4719" s="9" t="str">
        <f t="shared" si="369"/>
        <v>_Chả nướng 300g</v>
      </c>
      <c r="L4719" s="8" t="str">
        <f>VLOOKUP(K4719,'[1]Mã Misa'!$B$2:$D$74,2,0)</f>
        <v>Chả nướng 300g</v>
      </c>
      <c r="M4719" s="8" t="str">
        <f>VLOOKUP(L4719,'[1]Mã Misa'!$C$2:$D$74,2,0)</f>
        <v>CN300</v>
      </c>
      <c r="N4719" s="2">
        <v>70950</v>
      </c>
      <c r="O4719" t="s">
        <v>7290</v>
      </c>
      <c r="P4719" s="8" t="str">
        <f t="shared" si="370"/>
        <v>0003505</v>
      </c>
      <c r="Q4719" s="8" t="e">
        <f t="shared" si="368"/>
        <v>#N/A</v>
      </c>
      <c r="R4719" s="19">
        <v>44557</v>
      </c>
      <c r="S4719" s="17" t="s">
        <v>4317</v>
      </c>
      <c r="T4719" s="8" t="str">
        <f t="shared" si="371"/>
        <v>VM+ HDG 25</v>
      </c>
      <c r="U4719" t="s">
        <v>11636</v>
      </c>
      <c r="Y4719" t="str">
        <f t="shared" si="372"/>
        <v>WINCOMHAIDUONG</v>
      </c>
    </row>
    <row r="4720" spans="1:25" x14ac:dyDescent="0.2">
      <c r="A4720" t="s">
        <v>0</v>
      </c>
      <c r="B4720" t="s">
        <v>7291</v>
      </c>
      <c r="D4720" t="s">
        <v>42</v>
      </c>
      <c r="E4720" t="s">
        <v>3</v>
      </c>
      <c r="F4720" s="12">
        <v>6</v>
      </c>
      <c r="G4720" s="2">
        <v>526722</v>
      </c>
      <c r="H4720" t="s">
        <v>4</v>
      </c>
      <c r="J4720" t="s">
        <v>43</v>
      </c>
      <c r="K4720" s="9" t="str">
        <f t="shared" si="369"/>
        <v>Bắp bò muối gói 200g</v>
      </c>
      <c r="L4720" s="8" t="str">
        <f>VLOOKUP(K4720,'[1]Mã Misa'!$B$2:$D$74,2,0)</f>
        <v>Bắp bò muối 200g</v>
      </c>
      <c r="M4720" s="8" t="str">
        <f>VLOOKUP(L4720,'[1]Mã Misa'!$C$2:$D$74,2,0)</f>
        <v>BBM200</v>
      </c>
      <c r="N4720" s="2">
        <v>87787</v>
      </c>
      <c r="O4720" t="s">
        <v>7292</v>
      </c>
      <c r="P4720" s="8" t="str">
        <f t="shared" si="370"/>
        <v>0001844</v>
      </c>
      <c r="Q4720" s="8" t="e">
        <f t="shared" si="368"/>
        <v>#N/A</v>
      </c>
      <c r="R4720" s="19">
        <v>44557</v>
      </c>
      <c r="S4720" s="17" t="s">
        <v>7293</v>
      </c>
      <c r="T4720" s="8" t="str">
        <f t="shared" si="371"/>
        <v>VM+ NBH Th</v>
      </c>
      <c r="U4720" t="s">
        <v>12235</v>
      </c>
      <c r="Y4720" t="str">
        <f t="shared" si="372"/>
        <v>WINCOMNINHBINH</v>
      </c>
    </row>
    <row r="4721" spans="1:25" x14ac:dyDescent="0.2">
      <c r="A4721" t="s">
        <v>0</v>
      </c>
      <c r="B4721" t="s">
        <v>7294</v>
      </c>
      <c r="D4721" t="s">
        <v>42</v>
      </c>
      <c r="E4721" t="s">
        <v>3</v>
      </c>
      <c r="F4721" s="12">
        <v>5</v>
      </c>
      <c r="G4721" s="2">
        <v>438935</v>
      </c>
      <c r="H4721" t="s">
        <v>4</v>
      </c>
      <c r="J4721" t="s">
        <v>43</v>
      </c>
      <c r="K4721" s="9" t="str">
        <f t="shared" si="369"/>
        <v>Bắp bò muối gói 200g</v>
      </c>
      <c r="L4721" s="8" t="str">
        <f>VLOOKUP(K4721,'[1]Mã Misa'!$B$2:$D$74,2,0)</f>
        <v>Bắp bò muối 200g</v>
      </c>
      <c r="M4721" s="8" t="str">
        <f>VLOOKUP(L4721,'[1]Mã Misa'!$C$2:$D$74,2,0)</f>
        <v>BBM200</v>
      </c>
      <c r="N4721" s="2">
        <v>87787</v>
      </c>
      <c r="O4721" t="s">
        <v>7295</v>
      </c>
      <c r="P4721" s="8" t="str">
        <f t="shared" si="370"/>
        <v>0165461</v>
      </c>
      <c r="Q4721" s="8" t="e">
        <f t="shared" si="368"/>
        <v>#N/A</v>
      </c>
      <c r="R4721" s="19">
        <v>44557</v>
      </c>
      <c r="S4721" s="17" t="s">
        <v>2348</v>
      </c>
      <c r="T4721" s="8" t="str">
        <f t="shared" si="371"/>
        <v>VM+ HNI S1</v>
      </c>
      <c r="U4721" t="s">
        <v>11171</v>
      </c>
      <c r="Y4721" t="str">
        <f t="shared" si="372"/>
        <v>WINCOMHANOI</v>
      </c>
    </row>
    <row r="4722" spans="1:25" x14ac:dyDescent="0.2">
      <c r="A4722" t="s">
        <v>0</v>
      </c>
      <c r="B4722" t="s">
        <v>7296</v>
      </c>
      <c r="D4722" t="s">
        <v>15</v>
      </c>
      <c r="E4722" t="s">
        <v>3</v>
      </c>
      <c r="F4722" s="12">
        <v>6</v>
      </c>
      <c r="G4722" s="2">
        <v>276000</v>
      </c>
      <c r="H4722" t="s">
        <v>4</v>
      </c>
      <c r="J4722" t="s">
        <v>16</v>
      </c>
      <c r="K4722" s="9" t="str">
        <f t="shared" si="369"/>
        <v>Mộc nấm hương gói 250g</v>
      </c>
      <c r="L4722" s="8" t="str">
        <f>VLOOKUP(K4722,'[1]Mã Misa'!$B$2:$D$74,2,0)</f>
        <v>Mộc Nấm Hương 250g</v>
      </c>
      <c r="M4722" s="8" t="str">
        <f>VLOOKUP(L4722,'[1]Mã Misa'!$C$2:$D$74,2,0)</f>
        <v>MNH250</v>
      </c>
      <c r="N4722" s="2">
        <v>46000</v>
      </c>
      <c r="O4722" t="s">
        <v>7297</v>
      </c>
      <c r="P4722" s="8" t="str">
        <f t="shared" si="370"/>
        <v>0006074</v>
      </c>
      <c r="Q4722" s="8" t="e">
        <f t="shared" si="368"/>
        <v>#N/A</v>
      </c>
      <c r="R4722" s="19">
        <v>44557</v>
      </c>
      <c r="S4722" s="17" t="s">
        <v>2420</v>
      </c>
      <c r="T4722" s="8" t="str">
        <f t="shared" si="371"/>
        <v>VM+ THA 64</v>
      </c>
      <c r="U4722" t="s">
        <v>11191</v>
      </c>
      <c r="Y4722" t="str">
        <f t="shared" si="372"/>
        <v>WINCOMTHANHHOA</v>
      </c>
    </row>
    <row r="4723" spans="1:25" x14ac:dyDescent="0.2">
      <c r="A4723" t="s">
        <v>0</v>
      </c>
      <c r="B4723" t="s">
        <v>7298</v>
      </c>
      <c r="D4723" t="s">
        <v>42</v>
      </c>
      <c r="E4723" t="s">
        <v>3</v>
      </c>
      <c r="F4723" s="12">
        <v>7</v>
      </c>
      <c r="G4723" s="2">
        <v>614509</v>
      </c>
      <c r="H4723" t="s">
        <v>4</v>
      </c>
      <c r="J4723" t="s">
        <v>43</v>
      </c>
      <c r="K4723" s="9" t="str">
        <f t="shared" si="369"/>
        <v>Bắp bò muối gói 200g</v>
      </c>
      <c r="L4723" s="8" t="str">
        <f>VLOOKUP(K4723,'[1]Mã Misa'!$B$2:$D$74,2,0)</f>
        <v>Bắp bò muối 200g</v>
      </c>
      <c r="M4723" s="8" t="str">
        <f>VLOOKUP(L4723,'[1]Mã Misa'!$C$2:$D$74,2,0)</f>
        <v>BBM200</v>
      </c>
      <c r="N4723" s="2">
        <v>87787</v>
      </c>
      <c r="O4723" t="s">
        <v>7299</v>
      </c>
      <c r="P4723" s="8" t="str">
        <f t="shared" si="370"/>
        <v>0003545</v>
      </c>
      <c r="Q4723" s="8" t="e">
        <f t="shared" si="368"/>
        <v>#N/A</v>
      </c>
      <c r="R4723" s="19">
        <v>44557</v>
      </c>
      <c r="S4723" s="17" t="s">
        <v>7300</v>
      </c>
      <c r="T4723" s="8" t="str">
        <f t="shared" si="371"/>
        <v>VM+ VTU 20</v>
      </c>
      <c r="U4723" t="s">
        <v>12236</v>
      </c>
      <c r="Y4723" t="str">
        <f t="shared" si="372"/>
        <v>WINCOMVUNGTAU</v>
      </c>
    </row>
    <row r="4724" spans="1:25" x14ac:dyDescent="0.2">
      <c r="A4724" t="s">
        <v>0</v>
      </c>
      <c r="B4724" t="s">
        <v>7301</v>
      </c>
      <c r="D4724" t="s">
        <v>42</v>
      </c>
      <c r="E4724" t="s">
        <v>3</v>
      </c>
      <c r="F4724" s="12">
        <v>6</v>
      </c>
      <c r="G4724" s="2">
        <v>526722</v>
      </c>
      <c r="H4724" t="s">
        <v>4</v>
      </c>
      <c r="J4724" t="s">
        <v>43</v>
      </c>
      <c r="K4724" s="9" t="str">
        <f t="shared" si="369"/>
        <v>Bắp bò muối gói 200g</v>
      </c>
      <c r="L4724" s="8" t="str">
        <f>VLOOKUP(K4724,'[1]Mã Misa'!$B$2:$D$74,2,0)</f>
        <v>Bắp bò muối 200g</v>
      </c>
      <c r="M4724" s="8" t="str">
        <f>VLOOKUP(L4724,'[1]Mã Misa'!$C$2:$D$74,2,0)</f>
        <v>BBM200</v>
      </c>
      <c r="N4724" s="2">
        <v>87787</v>
      </c>
      <c r="O4724" t="s">
        <v>7302</v>
      </c>
      <c r="P4724" s="8" t="str">
        <f t="shared" si="370"/>
        <v>0165465</v>
      </c>
      <c r="Q4724" s="8" t="e">
        <f t="shared" si="368"/>
        <v>#N/A</v>
      </c>
      <c r="R4724" s="19">
        <v>44557</v>
      </c>
      <c r="S4724" s="17" t="s">
        <v>1417</v>
      </c>
      <c r="T4724" s="8" t="str">
        <f t="shared" si="371"/>
        <v>VM+ HNI 98</v>
      </c>
      <c r="U4724" t="s">
        <v>10919</v>
      </c>
      <c r="Y4724" t="str">
        <f t="shared" si="372"/>
        <v>WINCOMHANOI</v>
      </c>
    </row>
    <row r="4725" spans="1:25" x14ac:dyDescent="0.2">
      <c r="A4725" t="s">
        <v>0</v>
      </c>
      <c r="B4725" t="s">
        <v>7303</v>
      </c>
      <c r="D4725" t="s">
        <v>42</v>
      </c>
      <c r="E4725" t="s">
        <v>3</v>
      </c>
      <c r="F4725" s="12">
        <v>1</v>
      </c>
      <c r="G4725" s="2">
        <v>87787</v>
      </c>
      <c r="H4725" t="s">
        <v>4</v>
      </c>
      <c r="J4725" t="s">
        <v>43</v>
      </c>
      <c r="K4725" s="9" t="str">
        <f t="shared" si="369"/>
        <v>Bắp bò muối gói 200g</v>
      </c>
      <c r="L4725" s="8" t="str">
        <f>VLOOKUP(K4725,'[1]Mã Misa'!$B$2:$D$74,2,0)</f>
        <v>Bắp bò muối 200g</v>
      </c>
      <c r="M4725" s="8" t="str">
        <f>VLOOKUP(L4725,'[1]Mã Misa'!$C$2:$D$74,2,0)</f>
        <v>BBM200</v>
      </c>
      <c r="N4725" s="2">
        <v>87787</v>
      </c>
      <c r="O4725" t="s">
        <v>7304</v>
      </c>
      <c r="P4725" s="8" t="str">
        <f t="shared" si="370"/>
        <v>0165466</v>
      </c>
      <c r="Q4725" s="8" t="e">
        <f t="shared" si="368"/>
        <v>#N/A</v>
      </c>
      <c r="R4725" s="19">
        <v>44557</v>
      </c>
      <c r="S4725" s="17" t="s">
        <v>7305</v>
      </c>
      <c r="T4725" s="8" t="str">
        <f t="shared" si="371"/>
        <v>VM+ HNI 26</v>
      </c>
      <c r="U4725" t="s">
        <v>12237</v>
      </c>
      <c r="Y4725" t="str">
        <f t="shared" si="372"/>
        <v>WINCOMHANOI</v>
      </c>
    </row>
    <row r="4726" spans="1:25" x14ac:dyDescent="0.2">
      <c r="A4726" t="s">
        <v>0</v>
      </c>
      <c r="B4726" t="s">
        <v>7306</v>
      </c>
      <c r="D4726" t="s">
        <v>42</v>
      </c>
      <c r="E4726" t="s">
        <v>3</v>
      </c>
      <c r="F4726" s="12">
        <v>1</v>
      </c>
      <c r="G4726" s="2">
        <v>87787</v>
      </c>
      <c r="H4726" t="s">
        <v>4</v>
      </c>
      <c r="J4726" t="s">
        <v>43</v>
      </c>
      <c r="K4726" s="9" t="str">
        <f t="shared" si="369"/>
        <v>Bắp bò muối gói 200g</v>
      </c>
      <c r="L4726" s="8" t="str">
        <f>VLOOKUP(K4726,'[1]Mã Misa'!$B$2:$D$74,2,0)</f>
        <v>Bắp bò muối 200g</v>
      </c>
      <c r="M4726" s="8" t="str">
        <f>VLOOKUP(L4726,'[1]Mã Misa'!$C$2:$D$74,2,0)</f>
        <v>BBM200</v>
      </c>
      <c r="N4726" s="2">
        <v>87787</v>
      </c>
      <c r="O4726" t="s">
        <v>7307</v>
      </c>
      <c r="P4726" s="8" t="str">
        <f t="shared" si="370"/>
        <v>0006075</v>
      </c>
      <c r="Q4726" s="8" t="e">
        <f t="shared" si="368"/>
        <v>#N/A</v>
      </c>
      <c r="R4726" s="19">
        <v>44557</v>
      </c>
      <c r="S4726" s="17" t="s">
        <v>666</v>
      </c>
      <c r="T4726" s="8" t="str">
        <f t="shared" si="371"/>
        <v>VM+ THA 88</v>
      </c>
      <c r="U4726" t="s">
        <v>10700</v>
      </c>
      <c r="Y4726" t="str">
        <f t="shared" si="372"/>
        <v>WINCOMTHANHHOA</v>
      </c>
    </row>
    <row r="4727" spans="1:25" x14ac:dyDescent="0.2">
      <c r="A4727" t="s">
        <v>0</v>
      </c>
      <c r="B4727" t="s">
        <v>7308</v>
      </c>
      <c r="D4727" t="s">
        <v>42</v>
      </c>
      <c r="E4727" t="s">
        <v>3</v>
      </c>
      <c r="F4727" s="12">
        <v>3</v>
      </c>
      <c r="G4727" s="2">
        <v>263361</v>
      </c>
      <c r="H4727" t="s">
        <v>4</v>
      </c>
      <c r="J4727" t="s">
        <v>43</v>
      </c>
      <c r="K4727" s="9" t="str">
        <f t="shared" si="369"/>
        <v>Bắp bò muối gói 200g</v>
      </c>
      <c r="L4727" s="8" t="str">
        <f>VLOOKUP(K4727,'[1]Mã Misa'!$B$2:$D$74,2,0)</f>
        <v>Bắp bò muối 200g</v>
      </c>
      <c r="M4727" s="8" t="str">
        <f>VLOOKUP(L4727,'[1]Mã Misa'!$C$2:$D$74,2,0)</f>
        <v>BBM200</v>
      </c>
      <c r="N4727" s="2">
        <v>87787</v>
      </c>
      <c r="O4727" t="s">
        <v>7309</v>
      </c>
      <c r="P4727" s="8" t="str">
        <f t="shared" si="370"/>
        <v>0165467</v>
      </c>
      <c r="Q4727" s="8" t="e">
        <f t="shared" si="368"/>
        <v>#N/A</v>
      </c>
      <c r="R4727" s="19">
        <v>44557</v>
      </c>
      <c r="S4727" s="17" t="s">
        <v>1788</v>
      </c>
      <c r="T4727" s="8" t="str">
        <f t="shared" si="371"/>
        <v>VM+ HNI Th</v>
      </c>
      <c r="U4727" t="s">
        <v>11024</v>
      </c>
      <c r="Y4727" t="str">
        <f t="shared" si="372"/>
        <v>WINCOMHANOI</v>
      </c>
    </row>
    <row r="4728" spans="1:25" x14ac:dyDescent="0.2">
      <c r="A4728" t="s">
        <v>0</v>
      </c>
      <c r="B4728" t="s">
        <v>7310</v>
      </c>
      <c r="D4728" t="s">
        <v>8</v>
      </c>
      <c r="E4728" t="s">
        <v>3</v>
      </c>
      <c r="F4728" s="12">
        <v>1</v>
      </c>
      <c r="G4728" s="2">
        <v>105400</v>
      </c>
      <c r="H4728" t="s">
        <v>4</v>
      </c>
      <c r="J4728" t="s">
        <v>9</v>
      </c>
      <c r="K4728" s="9" t="str">
        <f t="shared" si="369"/>
        <v>_Đùi gà sốt cay 500g</v>
      </c>
      <c r="L4728" s="8" t="str">
        <f>VLOOKUP(K4728,'[1]Mã Misa'!$B$2:$D$74,2,0)</f>
        <v>Đùi gà sốt cay 500g</v>
      </c>
      <c r="M4728" s="8" t="str">
        <f>VLOOKUP(L4728,'[1]Mã Misa'!$C$2:$D$74,2,0)</f>
        <v>DGSC500</v>
      </c>
      <c r="N4728" s="2">
        <v>105400</v>
      </c>
      <c r="O4728" t="s">
        <v>7311</v>
      </c>
      <c r="P4728" s="8" t="str">
        <f t="shared" si="370"/>
        <v>0165468</v>
      </c>
      <c r="Q4728" s="8" t="e">
        <f t="shared" si="368"/>
        <v>#N/A</v>
      </c>
      <c r="R4728" s="19">
        <v>44557</v>
      </c>
      <c r="S4728" s="17" t="s">
        <v>7312</v>
      </c>
      <c r="T4728" s="8" t="str">
        <f t="shared" si="371"/>
        <v>VM+ HNI Th</v>
      </c>
      <c r="U4728" t="s">
        <v>12238</v>
      </c>
      <c r="Y4728" t="str">
        <f t="shared" si="372"/>
        <v>WINCOMHANOI</v>
      </c>
    </row>
    <row r="4729" spans="1:25" x14ac:dyDescent="0.2">
      <c r="A4729" t="s">
        <v>0</v>
      </c>
      <c r="B4729" t="s">
        <v>7310</v>
      </c>
      <c r="D4729" t="s">
        <v>25</v>
      </c>
      <c r="E4729" t="s">
        <v>3</v>
      </c>
      <c r="F4729" s="12">
        <v>1</v>
      </c>
      <c r="G4729" s="2">
        <v>90750</v>
      </c>
      <c r="H4729" t="s">
        <v>4</v>
      </c>
      <c r="J4729" t="s">
        <v>26</v>
      </c>
      <c r="K4729" s="9" t="str">
        <f t="shared" si="369"/>
        <v>_Chân gà sốt cay 400g</v>
      </c>
      <c r="L4729" s="8" t="str">
        <f>VLOOKUP(K4729,'[1]Mã Misa'!$B$2:$D$74,2,0)</f>
        <v>Chân gà sốt cay 400g</v>
      </c>
      <c r="M4729" s="8" t="str">
        <f>VLOOKUP(L4729,'[1]Mã Misa'!$C$2:$D$74,2,0)</f>
        <v>CGSC400</v>
      </c>
      <c r="N4729" s="2">
        <v>90750</v>
      </c>
      <c r="O4729" t="s">
        <v>7311</v>
      </c>
      <c r="P4729" s="8" t="str">
        <f t="shared" si="370"/>
        <v>0165468</v>
      </c>
      <c r="Q4729" s="8" t="e">
        <f t="shared" si="368"/>
        <v>#N/A</v>
      </c>
      <c r="R4729" s="19">
        <v>44557</v>
      </c>
      <c r="S4729" s="17" t="s">
        <v>7312</v>
      </c>
      <c r="T4729" s="8" t="str">
        <f t="shared" si="371"/>
        <v>VM+ HNI Th</v>
      </c>
      <c r="U4729" t="s">
        <v>12238</v>
      </c>
      <c r="Y4729" t="str">
        <f t="shared" si="372"/>
        <v>WINCOMHANOI</v>
      </c>
    </row>
    <row r="4730" spans="1:25" x14ac:dyDescent="0.2">
      <c r="A4730" t="s">
        <v>0</v>
      </c>
      <c r="B4730" t="s">
        <v>7310</v>
      </c>
      <c r="D4730" t="s">
        <v>30</v>
      </c>
      <c r="E4730" t="s">
        <v>3</v>
      </c>
      <c r="F4730" s="12">
        <v>1</v>
      </c>
      <c r="G4730" s="2">
        <v>111058</v>
      </c>
      <c r="H4730" t="s">
        <v>4</v>
      </c>
      <c r="J4730" t="s">
        <v>31</v>
      </c>
      <c r="K4730" s="9" t="str">
        <f t="shared" si="369"/>
        <v>Gà muối gói 500g</v>
      </c>
      <c r="L4730" s="8" t="str">
        <f>VLOOKUP(K4730,'[1]Mã Misa'!$B$2:$D$74,2,0)</f>
        <v>Gà muối 500g</v>
      </c>
      <c r="M4730" s="8" t="str">
        <f>VLOOKUP(L4730,'[1]Mã Misa'!$C$2:$D$74,2,0)</f>
        <v>GM500</v>
      </c>
      <c r="N4730" s="2">
        <v>111058</v>
      </c>
      <c r="O4730" t="s">
        <v>7311</v>
      </c>
      <c r="P4730" s="8" t="str">
        <f t="shared" si="370"/>
        <v>0165468</v>
      </c>
      <c r="Q4730" s="8" t="e">
        <f t="shared" si="368"/>
        <v>#N/A</v>
      </c>
      <c r="R4730" s="19">
        <v>44557</v>
      </c>
      <c r="S4730" s="17" t="s">
        <v>7312</v>
      </c>
      <c r="T4730" s="8" t="str">
        <f t="shared" si="371"/>
        <v>VM+ HNI Th</v>
      </c>
      <c r="U4730" t="s">
        <v>12238</v>
      </c>
      <c r="Y4730" t="str">
        <f t="shared" si="372"/>
        <v>WINCOMHANOI</v>
      </c>
    </row>
    <row r="4731" spans="1:25" x14ac:dyDescent="0.2">
      <c r="A4731" t="s">
        <v>0</v>
      </c>
      <c r="B4731" t="s">
        <v>7313</v>
      </c>
      <c r="D4731" t="s">
        <v>42</v>
      </c>
      <c r="E4731" t="s">
        <v>3</v>
      </c>
      <c r="F4731" s="12">
        <v>6</v>
      </c>
      <c r="G4731" s="2">
        <v>526722</v>
      </c>
      <c r="H4731" t="s">
        <v>4</v>
      </c>
      <c r="J4731" t="s">
        <v>43</v>
      </c>
      <c r="K4731" s="9" t="str">
        <f t="shared" si="369"/>
        <v>Bắp bò muối gói 200g</v>
      </c>
      <c r="L4731" s="8" t="str">
        <f>VLOOKUP(K4731,'[1]Mã Misa'!$B$2:$D$74,2,0)</f>
        <v>Bắp bò muối 200g</v>
      </c>
      <c r="M4731" s="8" t="str">
        <f>VLOOKUP(L4731,'[1]Mã Misa'!$C$2:$D$74,2,0)</f>
        <v>BBM200</v>
      </c>
      <c r="N4731" s="2">
        <v>87787</v>
      </c>
      <c r="O4731" t="s">
        <v>7314</v>
      </c>
      <c r="P4731" s="8" t="str">
        <f t="shared" si="370"/>
        <v>0001609</v>
      </c>
      <c r="Q4731" s="8" t="e">
        <f t="shared" si="368"/>
        <v>#N/A</v>
      </c>
      <c r="R4731" s="19">
        <v>44557</v>
      </c>
      <c r="S4731" s="17" t="s">
        <v>242</v>
      </c>
      <c r="T4731" s="8" t="str">
        <f t="shared" si="371"/>
        <v>VM+ BTE 80</v>
      </c>
      <c r="U4731" t="s">
        <v>10572</v>
      </c>
      <c r="Y4731" t="str">
        <f t="shared" si="372"/>
        <v>WINCOMBENTRE</v>
      </c>
    </row>
    <row r="4732" spans="1:25" x14ac:dyDescent="0.2">
      <c r="A4732" t="s">
        <v>0</v>
      </c>
      <c r="B4732" t="s">
        <v>7315</v>
      </c>
      <c r="D4732" t="s">
        <v>40</v>
      </c>
      <c r="E4732" t="s">
        <v>3</v>
      </c>
      <c r="F4732" s="12">
        <v>5</v>
      </c>
      <c r="G4732" s="2">
        <v>297000</v>
      </c>
      <c r="H4732" t="s">
        <v>4</v>
      </c>
      <c r="J4732" t="s">
        <v>41</v>
      </c>
      <c r="K4732" s="9" t="str">
        <f t="shared" si="369"/>
        <v>_Giò lụa 250g</v>
      </c>
      <c r="L4732" s="8" t="str">
        <f>VLOOKUP(K4732,'[1]Mã Misa'!$B$2:$D$74,2,0)</f>
        <v>Giò lụa 250g</v>
      </c>
      <c r="M4732" s="8" t="str">
        <f>VLOOKUP(L4732,'[1]Mã Misa'!$C$2:$D$74,2,0)</f>
        <v>GL250</v>
      </c>
      <c r="N4732" s="2">
        <v>59400</v>
      </c>
      <c r="O4732" t="s">
        <v>7316</v>
      </c>
      <c r="P4732" s="8" t="str">
        <f t="shared" si="370"/>
        <v>0003507</v>
      </c>
      <c r="Q4732" s="8" t="e">
        <f t="shared" si="368"/>
        <v>#N/A</v>
      </c>
      <c r="R4732" s="19">
        <v>44557</v>
      </c>
      <c r="S4732" s="17" t="s">
        <v>7317</v>
      </c>
      <c r="T4732" s="8" t="str">
        <f t="shared" si="371"/>
        <v>VM+ HDG Cậ</v>
      </c>
      <c r="U4732" t="s">
        <v>12239</v>
      </c>
      <c r="Y4732" t="str">
        <f t="shared" si="372"/>
        <v>WINCOMHAIDUONG</v>
      </c>
    </row>
    <row r="4733" spans="1:25" x14ac:dyDescent="0.2">
      <c r="A4733" t="s">
        <v>0</v>
      </c>
      <c r="B4733" t="s">
        <v>7315</v>
      </c>
      <c r="D4733" t="s">
        <v>27</v>
      </c>
      <c r="E4733" t="s">
        <v>3</v>
      </c>
      <c r="F4733" s="12">
        <v>5</v>
      </c>
      <c r="G4733" s="2">
        <v>305250</v>
      </c>
      <c r="H4733" t="s">
        <v>4</v>
      </c>
      <c r="J4733" t="s">
        <v>28</v>
      </c>
      <c r="K4733" s="9" t="str">
        <f t="shared" si="369"/>
        <v>_Giò sụn gà 250g</v>
      </c>
      <c r="L4733" s="8" t="str">
        <f>VLOOKUP(K4733,'[1]Mã Misa'!$B$2:$D$74,2,0)</f>
        <v>Giò sụn gà 250g</v>
      </c>
      <c r="M4733" s="8" t="str">
        <f>VLOOKUP(L4733,'[1]Mã Misa'!$C$2:$D$74,2,0)</f>
        <v>GSG250</v>
      </c>
      <c r="N4733" s="2">
        <v>61050</v>
      </c>
      <c r="O4733" t="s">
        <v>7316</v>
      </c>
      <c r="P4733" s="8" t="str">
        <f t="shared" si="370"/>
        <v>0003507</v>
      </c>
      <c r="Q4733" s="8" t="e">
        <f t="shared" si="368"/>
        <v>#N/A</v>
      </c>
      <c r="R4733" s="19">
        <v>44557</v>
      </c>
      <c r="S4733" s="17" t="s">
        <v>7317</v>
      </c>
      <c r="T4733" s="8" t="str">
        <f t="shared" si="371"/>
        <v>VM+ HDG Cậ</v>
      </c>
      <c r="U4733" t="s">
        <v>12239</v>
      </c>
      <c r="Y4733" t="str">
        <f t="shared" si="372"/>
        <v>WINCOMHAIDUONG</v>
      </c>
    </row>
    <row r="4734" spans="1:25" x14ac:dyDescent="0.2">
      <c r="A4734" t="s">
        <v>0</v>
      </c>
      <c r="B4734" t="s">
        <v>7315</v>
      </c>
      <c r="D4734" t="s">
        <v>2</v>
      </c>
      <c r="E4734" t="s">
        <v>3</v>
      </c>
      <c r="F4734" s="12">
        <v>2</v>
      </c>
      <c r="G4734" s="2">
        <v>141900</v>
      </c>
      <c r="H4734" t="s">
        <v>4</v>
      </c>
      <c r="J4734" t="s">
        <v>5</v>
      </c>
      <c r="K4734" s="9" t="str">
        <f t="shared" si="369"/>
        <v>_Chả nướng 300g</v>
      </c>
      <c r="L4734" s="8" t="str">
        <f>VLOOKUP(K4734,'[1]Mã Misa'!$B$2:$D$74,2,0)</f>
        <v>Chả nướng 300g</v>
      </c>
      <c r="M4734" s="8" t="str">
        <f>VLOOKUP(L4734,'[1]Mã Misa'!$C$2:$D$74,2,0)</f>
        <v>CN300</v>
      </c>
      <c r="N4734" s="2">
        <v>70950</v>
      </c>
      <c r="O4734" t="s">
        <v>7316</v>
      </c>
      <c r="P4734" s="8" t="str">
        <f t="shared" si="370"/>
        <v>0003507</v>
      </c>
      <c r="Q4734" s="8" t="e">
        <f t="shared" si="368"/>
        <v>#N/A</v>
      </c>
      <c r="R4734" s="19">
        <v>44557</v>
      </c>
      <c r="S4734" s="17" t="s">
        <v>7317</v>
      </c>
      <c r="T4734" s="8" t="str">
        <f t="shared" si="371"/>
        <v>VM+ HDG Cậ</v>
      </c>
      <c r="U4734" t="s">
        <v>12239</v>
      </c>
      <c r="Y4734" t="str">
        <f t="shared" si="372"/>
        <v>WINCOMHAIDUONG</v>
      </c>
    </row>
    <row r="4735" spans="1:25" x14ac:dyDescent="0.2">
      <c r="A4735" t="s">
        <v>0</v>
      </c>
      <c r="B4735" t="s">
        <v>7315</v>
      </c>
      <c r="D4735" t="s">
        <v>21</v>
      </c>
      <c r="E4735" t="s">
        <v>3</v>
      </c>
      <c r="F4735" s="12">
        <v>4</v>
      </c>
      <c r="G4735" s="2">
        <v>297000</v>
      </c>
      <c r="H4735" t="s">
        <v>4</v>
      </c>
      <c r="J4735" t="s">
        <v>22</v>
      </c>
      <c r="K4735" s="9" t="str">
        <f t="shared" si="369"/>
        <v>_Chả cốm 300g</v>
      </c>
      <c r="L4735" s="8" t="str">
        <f>VLOOKUP(K4735,'[1]Mã Misa'!$B$2:$D$74,2,0)</f>
        <v>Chả cốm 300g</v>
      </c>
      <c r="M4735" s="8" t="str">
        <f>VLOOKUP(L4735,'[1]Mã Misa'!$C$2:$D$74,2,0)</f>
        <v>CC300</v>
      </c>
      <c r="N4735" s="2">
        <v>74250</v>
      </c>
      <c r="O4735" t="s">
        <v>7316</v>
      </c>
      <c r="P4735" s="8" t="str">
        <f t="shared" si="370"/>
        <v>0003507</v>
      </c>
      <c r="Q4735" s="8" t="e">
        <f t="shared" si="368"/>
        <v>#N/A</v>
      </c>
      <c r="R4735" s="19">
        <v>44557</v>
      </c>
      <c r="S4735" s="17" t="s">
        <v>7317</v>
      </c>
      <c r="T4735" s="8" t="str">
        <f t="shared" si="371"/>
        <v>VM+ HDG Cậ</v>
      </c>
      <c r="U4735" t="s">
        <v>12239</v>
      </c>
      <c r="Y4735" t="str">
        <f t="shared" si="372"/>
        <v>WINCOMHAIDUONG</v>
      </c>
    </row>
    <row r="4736" spans="1:25" x14ac:dyDescent="0.2">
      <c r="A4736" t="s">
        <v>0</v>
      </c>
      <c r="B4736" t="s">
        <v>7315</v>
      </c>
      <c r="D4736" t="s">
        <v>8</v>
      </c>
      <c r="E4736" t="s">
        <v>3</v>
      </c>
      <c r="F4736" s="12">
        <v>2</v>
      </c>
      <c r="G4736" s="2">
        <v>210800</v>
      </c>
      <c r="H4736" t="s">
        <v>4</v>
      </c>
      <c r="J4736" t="s">
        <v>9</v>
      </c>
      <c r="K4736" s="9" t="str">
        <f t="shared" si="369"/>
        <v>_Đùi gà sốt cay 500g</v>
      </c>
      <c r="L4736" s="8" t="str">
        <f>VLOOKUP(K4736,'[1]Mã Misa'!$B$2:$D$74,2,0)</f>
        <v>Đùi gà sốt cay 500g</v>
      </c>
      <c r="M4736" s="8" t="str">
        <f>VLOOKUP(L4736,'[1]Mã Misa'!$C$2:$D$74,2,0)</f>
        <v>DGSC500</v>
      </c>
      <c r="N4736" s="2">
        <v>105400</v>
      </c>
      <c r="O4736" t="s">
        <v>7316</v>
      </c>
      <c r="P4736" s="8" t="str">
        <f t="shared" si="370"/>
        <v>0003507</v>
      </c>
      <c r="Q4736" s="8" t="e">
        <f t="shared" si="368"/>
        <v>#N/A</v>
      </c>
      <c r="R4736" s="19">
        <v>44557</v>
      </c>
      <c r="S4736" s="17" t="s">
        <v>7317</v>
      </c>
      <c r="T4736" s="8" t="str">
        <f t="shared" si="371"/>
        <v>VM+ HDG Cậ</v>
      </c>
      <c r="U4736" t="s">
        <v>12239</v>
      </c>
      <c r="Y4736" t="str">
        <f t="shared" si="372"/>
        <v>WINCOMHAIDUONG</v>
      </c>
    </row>
    <row r="4737" spans="1:25" x14ac:dyDescent="0.2">
      <c r="A4737" t="s">
        <v>0</v>
      </c>
      <c r="B4737" t="s">
        <v>7315</v>
      </c>
      <c r="D4737" t="s">
        <v>25</v>
      </c>
      <c r="E4737" t="s">
        <v>3</v>
      </c>
      <c r="F4737" s="12">
        <v>1</v>
      </c>
      <c r="G4737" s="2">
        <v>90750</v>
      </c>
      <c r="H4737" t="s">
        <v>4</v>
      </c>
      <c r="J4737" t="s">
        <v>26</v>
      </c>
      <c r="K4737" s="9" t="str">
        <f t="shared" si="369"/>
        <v>_Chân gà sốt cay 400g</v>
      </c>
      <c r="L4737" s="8" t="str">
        <f>VLOOKUP(K4737,'[1]Mã Misa'!$B$2:$D$74,2,0)</f>
        <v>Chân gà sốt cay 400g</v>
      </c>
      <c r="M4737" s="8" t="str">
        <f>VLOOKUP(L4737,'[1]Mã Misa'!$C$2:$D$74,2,0)</f>
        <v>CGSC400</v>
      </c>
      <c r="N4737" s="2">
        <v>90750</v>
      </c>
      <c r="O4737" t="s">
        <v>7316</v>
      </c>
      <c r="P4737" s="8" t="str">
        <f t="shared" si="370"/>
        <v>0003507</v>
      </c>
      <c r="Q4737" s="8" t="e">
        <f t="shared" si="368"/>
        <v>#N/A</v>
      </c>
      <c r="R4737" s="19">
        <v>44557</v>
      </c>
      <c r="S4737" s="17" t="s">
        <v>7317</v>
      </c>
      <c r="T4737" s="8" t="str">
        <f t="shared" si="371"/>
        <v>VM+ HDG Cậ</v>
      </c>
      <c r="U4737" t="s">
        <v>12239</v>
      </c>
      <c r="Y4737" t="str">
        <f t="shared" si="372"/>
        <v>WINCOMHAIDUONG</v>
      </c>
    </row>
    <row r="4738" spans="1:25" x14ac:dyDescent="0.2">
      <c r="A4738" t="s">
        <v>0</v>
      </c>
      <c r="B4738" t="s">
        <v>7318</v>
      </c>
      <c r="D4738" t="s">
        <v>42</v>
      </c>
      <c r="E4738" t="s">
        <v>3</v>
      </c>
      <c r="F4738" s="12">
        <v>5</v>
      </c>
      <c r="G4738" s="2">
        <v>438935</v>
      </c>
      <c r="H4738" t="s">
        <v>4</v>
      </c>
      <c r="J4738" t="s">
        <v>43</v>
      </c>
      <c r="K4738" s="9" t="str">
        <f t="shared" si="369"/>
        <v>Bắp bò muối gói 200g</v>
      </c>
      <c r="L4738" s="8" t="str">
        <f>VLOOKUP(K4738,'[1]Mã Misa'!$B$2:$D$74,2,0)</f>
        <v>Bắp bò muối 200g</v>
      </c>
      <c r="M4738" s="8" t="str">
        <f>VLOOKUP(L4738,'[1]Mã Misa'!$C$2:$D$74,2,0)</f>
        <v>BBM200</v>
      </c>
      <c r="N4738" s="2">
        <v>87787</v>
      </c>
      <c r="O4738" t="s">
        <v>7319</v>
      </c>
      <c r="P4738" s="8" t="str">
        <f t="shared" si="370"/>
        <v>0165471</v>
      </c>
      <c r="Q4738" s="8" t="e">
        <f t="shared" si="368"/>
        <v>#N/A</v>
      </c>
      <c r="R4738" s="19">
        <v>44557</v>
      </c>
      <c r="S4738" s="17" t="s">
        <v>7320</v>
      </c>
      <c r="T4738" s="8" t="str">
        <f t="shared" si="371"/>
        <v xml:space="preserve">VM+ HNI 3 </v>
      </c>
      <c r="U4738" t="s">
        <v>12240</v>
      </c>
      <c r="Y4738" t="str">
        <f t="shared" si="372"/>
        <v>WINCOMHANOI</v>
      </c>
    </row>
    <row r="4739" spans="1:25" x14ac:dyDescent="0.2">
      <c r="A4739" t="s">
        <v>0</v>
      </c>
      <c r="B4739" t="s">
        <v>7321</v>
      </c>
      <c r="D4739" t="s">
        <v>42</v>
      </c>
      <c r="E4739" t="s">
        <v>3</v>
      </c>
      <c r="F4739" s="12">
        <v>7</v>
      </c>
      <c r="G4739" s="2">
        <v>614509</v>
      </c>
      <c r="H4739" t="s">
        <v>4</v>
      </c>
      <c r="J4739" t="s">
        <v>43</v>
      </c>
      <c r="K4739" s="9" t="str">
        <f t="shared" si="369"/>
        <v>Bắp bò muối gói 200g</v>
      </c>
      <c r="L4739" s="8" t="str">
        <f>VLOOKUP(K4739,'[1]Mã Misa'!$B$2:$D$74,2,0)</f>
        <v>Bắp bò muối 200g</v>
      </c>
      <c r="M4739" s="8" t="str">
        <f>VLOOKUP(L4739,'[1]Mã Misa'!$C$2:$D$74,2,0)</f>
        <v>BBM200</v>
      </c>
      <c r="N4739" s="2">
        <v>87787</v>
      </c>
      <c r="O4739" t="s">
        <v>7322</v>
      </c>
      <c r="P4739" s="8" t="str">
        <f t="shared" si="370"/>
        <v>0049064</v>
      </c>
      <c r="Q4739" s="8" t="e">
        <f t="shared" ref="Q4739:Q4802" si="373">IF(VLOOKUP(P4739,$AD$1:$AF$32,1,0)&lt;&gt;0,(P4739&amp;"A"),0)</f>
        <v>#N/A</v>
      </c>
      <c r="R4739" s="19">
        <v>44557</v>
      </c>
      <c r="S4739" s="17" t="s">
        <v>7323</v>
      </c>
      <c r="T4739" s="8" t="str">
        <f t="shared" si="371"/>
        <v>VM+ HCM 54</v>
      </c>
      <c r="U4739" t="s">
        <v>12241</v>
      </c>
      <c r="Y4739" t="str">
        <f t="shared" si="372"/>
        <v>WINCOMHOCHIMINH</v>
      </c>
    </row>
    <row r="4740" spans="1:25" x14ac:dyDescent="0.2">
      <c r="A4740" t="s">
        <v>0</v>
      </c>
      <c r="B4740" t="s">
        <v>7324</v>
      </c>
      <c r="D4740" t="s">
        <v>42</v>
      </c>
      <c r="E4740" t="s">
        <v>3</v>
      </c>
      <c r="F4740" s="12">
        <v>7</v>
      </c>
      <c r="G4740" s="2">
        <v>614509</v>
      </c>
      <c r="H4740" t="s">
        <v>4</v>
      </c>
      <c r="J4740" t="s">
        <v>43</v>
      </c>
      <c r="K4740" s="9" t="str">
        <f t="shared" ref="K4740:K4803" si="374">MID(J4740,10,26)</f>
        <v>Bắp bò muối gói 200g</v>
      </c>
      <c r="L4740" s="8" t="str">
        <f>VLOOKUP(K4740,'[1]Mã Misa'!$B$2:$D$74,2,0)</f>
        <v>Bắp bò muối 200g</v>
      </c>
      <c r="M4740" s="8" t="str">
        <f>VLOOKUP(L4740,'[1]Mã Misa'!$C$2:$D$74,2,0)</f>
        <v>BBM200</v>
      </c>
      <c r="N4740" s="2">
        <v>87787</v>
      </c>
      <c r="O4740" t="s">
        <v>7325</v>
      </c>
      <c r="P4740" s="8" t="str">
        <f t="shared" ref="P4740:P4803" si="375">RIGHT(O4740,7)</f>
        <v>0003572</v>
      </c>
      <c r="Q4740" s="8" t="e">
        <f t="shared" si="373"/>
        <v>#N/A</v>
      </c>
      <c r="R4740" s="19">
        <v>44557</v>
      </c>
      <c r="S4740" s="17" t="s">
        <v>434</v>
      </c>
      <c r="T4740" s="8" t="str">
        <f t="shared" ref="T4740:T4803" si="376">LEFT(U4740,10)</f>
        <v>VM+ AGG 49</v>
      </c>
      <c r="U4740" t="s">
        <v>10634</v>
      </c>
      <c r="Y4740" t="str">
        <f t="shared" ref="Y4740:Y4803" si="377">IF(ISNUMBER(SEARCH($V$3,T4740)),"WINCOMHANOI",IF(ISNUMBER(SEARCH($V$4,T4740)),"WINCOMHOCHIMINH",IF(ISNUMBER(SEARCH($V$5,T4740)),"WINCOMDANANG",IF(ISNUMBER(SEARCH($V$6,T4740)),"WINCOMHAIDUONG",IF(ISNUMBER(SEARCH($V$7,T4740)),"WINCOMQUANGNINH",IF(ISNUMBER(SEARCH($V$8,T4740)),"WINCOMHAIPHONG",IF(ISNUMBER(SEARCH($V$9,T4740)),"WINCOMBACGIANG",IF(ISNUMBER(SEARCH($V$10,T4740)),"WINCOMBACNINH",IF(ISNUMBER(SEARCH($V$11,T4740)),"WINCOMPHUTHO",IF(ISNUMBER(SEARCH($V$12,T4740)),"WINCOMHATINH",IF(ISNUMBER(SEARCH($V$13,T4740)),"WINCOMTHAINGUYEN",IF(ISNUMBER(SEARCH($V$14,T4740)),"WINCOMKHANHHOA",IF(ISNUMBER(SEARCH($V$15,T4740)),"WINCOMHUNGYEN",IF(ISNUMBER(SEARCH($V$16,T4740)),"WINCOMNGHEAN",IF(ISNUMBER(SEARCH($V$17,T4740)),"WINCOMLAOCAI",IF(ISNUMBER(SEARCH($V$18,T4740)),"WINCOMVUNGTAU",IF(ISNUMBER(SEARCH($V$19,T4740)),"WINCOMBINHDUONG",IF(ISNUMBER(SEARCH($V$20,T4740)),"WINCOMKIENGIANG",IF(ISNUMBER(SEARCH($V$21,T4740)),"WINCOMHANAM",IF(ISNUMBER(SEARCH($V$22,T4740)),"WINCOMNAMDINH",IF(ISNUMBER(SEARCH($V$23,T4740)),"WINCOMLANGSON",IF(ISNUMBER(SEARCH($V$24,T4740)),"WINCOMTHANHHOA",IF(ISNUMBER(SEARCH($V$25,T4740)),"WINCOMYENBAI",IF(ISNUMBER(SEARCH($V$26,T4740)),"WINCOMTUYENQUANG",IF(ISNUMBER(SEARCH($V$27,T4740)),"WINCOMHUE",IF(ISNUMBER(SEARCH($V$28,T4740)),"WINCOMQUANGNAM",IF(ISNUMBER(SEARCH($V$29,T4740)),"WINCOMVINHPHUC",IF(ISNUMBER(SEARCH($V$30,T4740)),"WINCOMHAGIANG",IF(ISNUMBER(SEARCH($V$31,T4740)),"WINCOMNINHBINH",IF(ISNUMBER(SEARCH($V$32,T4740)),"WINCOMTRAVINH",IF(ISNUMBER(SEARCH($V$33,T4740)),"WINCOMCANTHO",IF(ISNUMBER(SEARCH($V$34,T4740)),"WINCOMBENTRE",IF(ISNUMBER(SEARCH($V$35,T4740)),"WINCOMCAMAU",IF(ISNUMBER(SEARCH($V$36,T4740)),"WINCOMANGIANG",IF(ISNUMBER(SEARCH($V$37,T4740)),"WINCOMNINHTHUAN",IF(ISNUMBER(SEARCH($V$38,T4740)),"WINCOMTHAIBINH",IF(ISNUMBER(SEARCH($V$39,T4740)),"WINCOMGIALAI",IF(ISNUMBER(SEARCH($V$40,T4740)),"WINCOMHOABINH",IF(ISNUMBER(SEARCH($V$41,T4740)),"WINCOMQUANGNGAI",IF(ISNUMBER(SEARCH($V$42,T4740)),"WINCOMBINHTHUAN",IF(ISNUMBER(SEARCH($V$43,T4740)),"WINCOMDAKLAK",IF(ISNUMBER(SEARCH($V$44,T4740)),"WINCOMSOCTRANG",IF(ISNUMBER(SEARCH($V$45,T4740)),"WINCOMSONLA",IF(ISNUMBER(SEARCH($V$46,T4740)),"WINCOMKONTUM",IF(ISNUMBER(SEARCH($V$47,T4740)),"WINCOMPHUYEN",IF(ISNUMBER(SEARCH($V$48,T4740)),"WINCOMQUANGTRI",IF(ISNUMBER(SEARCH($V$49,T4740)),"WINCOMBINHDINH",IF(ISNUMBER(SEARCH($V$50,T4740)),"WINCOMCAOBANG",IF(ISNUMBER(SEARCH($V$51,T4740)),"WINCOMQUANGBINH",IF(ISNUMBER(SEARCH($V$52,T4740)),"WINCOMLAMDONG",IF(ISNUMBER(SEARCH($V$53,T4740)),"WINCOMVINHLONG",IF(ISNUMBER(SEARCH($V$54,T4740)),"WINCOMDONGTHAP",IF(ISNUMBER(SEARCH($V$55,T4740)),"WINCOMTIENGIANG",IF(ISNUMBER(SEARCH($V$56,T4740)),"WINCOMQUANGNINH",0))))))))))))))))))))))))))))))))))))))))))))))))))))))</f>
        <v>WINCOMANGIANG</v>
      </c>
    </row>
    <row r="4741" spans="1:25" x14ac:dyDescent="0.2">
      <c r="A4741" t="s">
        <v>0</v>
      </c>
      <c r="B4741" t="s">
        <v>7326</v>
      </c>
      <c r="D4741" t="s">
        <v>42</v>
      </c>
      <c r="E4741" t="s">
        <v>3</v>
      </c>
      <c r="F4741" s="12">
        <v>5</v>
      </c>
      <c r="G4741" s="2">
        <v>438935</v>
      </c>
      <c r="H4741" t="s">
        <v>4</v>
      </c>
      <c r="J4741" t="s">
        <v>43</v>
      </c>
      <c r="K4741" s="9" t="str">
        <f t="shared" si="374"/>
        <v>Bắp bò muối gói 200g</v>
      </c>
      <c r="L4741" s="8" t="str">
        <f>VLOOKUP(K4741,'[1]Mã Misa'!$B$2:$D$74,2,0)</f>
        <v>Bắp bò muối 200g</v>
      </c>
      <c r="M4741" s="8" t="str">
        <f>VLOOKUP(L4741,'[1]Mã Misa'!$C$2:$D$74,2,0)</f>
        <v>BBM200</v>
      </c>
      <c r="N4741" s="2">
        <v>87787</v>
      </c>
      <c r="O4741" t="s">
        <v>7327</v>
      </c>
      <c r="P4741" s="8" t="str">
        <f t="shared" si="375"/>
        <v>0002313</v>
      </c>
      <c r="Q4741" s="8" t="e">
        <f t="shared" si="373"/>
        <v>#N/A</v>
      </c>
      <c r="R4741" s="19">
        <v>44557</v>
      </c>
      <c r="S4741" s="17" t="s">
        <v>7328</v>
      </c>
      <c r="T4741" s="8" t="str">
        <f t="shared" si="376"/>
        <v>VM+ HYN Th</v>
      </c>
      <c r="U4741" t="s">
        <v>12242</v>
      </c>
      <c r="Y4741" t="str">
        <f t="shared" si="377"/>
        <v>WINCOMHUNGYEN</v>
      </c>
    </row>
    <row r="4742" spans="1:25" x14ac:dyDescent="0.2">
      <c r="A4742" t="s">
        <v>0</v>
      </c>
      <c r="B4742" t="s">
        <v>7329</v>
      </c>
      <c r="D4742" t="s">
        <v>8</v>
      </c>
      <c r="E4742" t="s">
        <v>3</v>
      </c>
      <c r="F4742" s="12">
        <v>5</v>
      </c>
      <c r="G4742" s="2">
        <v>527000</v>
      </c>
      <c r="H4742" t="s">
        <v>4</v>
      </c>
      <c r="J4742" t="s">
        <v>9</v>
      </c>
      <c r="K4742" s="9" t="str">
        <f t="shared" si="374"/>
        <v>_Đùi gà sốt cay 500g</v>
      </c>
      <c r="L4742" s="8" t="str">
        <f>VLOOKUP(K4742,'[1]Mã Misa'!$B$2:$D$74,2,0)</f>
        <v>Đùi gà sốt cay 500g</v>
      </c>
      <c r="M4742" s="8" t="str">
        <f>VLOOKUP(L4742,'[1]Mã Misa'!$C$2:$D$74,2,0)</f>
        <v>DGSC500</v>
      </c>
      <c r="N4742" s="2">
        <v>105400</v>
      </c>
      <c r="O4742" t="s">
        <v>4636</v>
      </c>
      <c r="P4742" s="8" t="str">
        <f t="shared" si="375"/>
        <v>0003508</v>
      </c>
      <c r="Q4742" s="8" t="e">
        <f t="shared" si="373"/>
        <v>#N/A</v>
      </c>
      <c r="R4742" s="19">
        <v>44557</v>
      </c>
      <c r="S4742" s="17" t="s">
        <v>1273</v>
      </c>
      <c r="T4742" s="8" t="str">
        <f t="shared" si="376"/>
        <v>VM+ HDG 40</v>
      </c>
      <c r="U4742" t="s">
        <v>10879</v>
      </c>
      <c r="Y4742" t="str">
        <f t="shared" si="377"/>
        <v>WINCOMHAIDUONG</v>
      </c>
    </row>
    <row r="4743" spans="1:25" x14ac:dyDescent="0.2">
      <c r="A4743" t="s">
        <v>0</v>
      </c>
      <c r="B4743" t="s">
        <v>7330</v>
      </c>
      <c r="D4743" t="s">
        <v>42</v>
      </c>
      <c r="E4743" t="s">
        <v>3</v>
      </c>
      <c r="F4743" s="12">
        <v>9</v>
      </c>
      <c r="G4743" s="2">
        <v>790083</v>
      </c>
      <c r="H4743" t="s">
        <v>4</v>
      </c>
      <c r="J4743" t="s">
        <v>43</v>
      </c>
      <c r="K4743" s="9" t="str">
        <f t="shared" si="374"/>
        <v>Bắp bò muối gói 200g</v>
      </c>
      <c r="L4743" s="8" t="str">
        <f>VLOOKUP(K4743,'[1]Mã Misa'!$B$2:$D$74,2,0)</f>
        <v>Bắp bò muối 200g</v>
      </c>
      <c r="M4743" s="8" t="str">
        <f>VLOOKUP(L4743,'[1]Mã Misa'!$C$2:$D$74,2,0)</f>
        <v>BBM200</v>
      </c>
      <c r="N4743" s="2">
        <v>87787</v>
      </c>
      <c r="O4743" t="s">
        <v>7331</v>
      </c>
      <c r="P4743" s="8" t="str">
        <f t="shared" si="375"/>
        <v>0165473</v>
      </c>
      <c r="Q4743" s="8" t="e">
        <f t="shared" si="373"/>
        <v>#N/A</v>
      </c>
      <c r="R4743" s="19">
        <v>44557</v>
      </c>
      <c r="S4743" s="17" t="s">
        <v>7332</v>
      </c>
      <c r="T4743" s="8" t="str">
        <f t="shared" si="376"/>
        <v>VM+ HNI 46</v>
      </c>
      <c r="U4743" t="s">
        <v>12243</v>
      </c>
      <c r="Y4743" t="str">
        <f t="shared" si="377"/>
        <v>WINCOMHANOI</v>
      </c>
    </row>
    <row r="4744" spans="1:25" x14ac:dyDescent="0.2">
      <c r="A4744" t="s">
        <v>0</v>
      </c>
      <c r="B4744" t="s">
        <v>7333</v>
      </c>
      <c r="D4744" t="s">
        <v>42</v>
      </c>
      <c r="E4744" t="s">
        <v>3</v>
      </c>
      <c r="F4744" s="12">
        <v>6</v>
      </c>
      <c r="G4744" s="2">
        <v>526722</v>
      </c>
      <c r="H4744" t="s">
        <v>4</v>
      </c>
      <c r="J4744" t="s">
        <v>43</v>
      </c>
      <c r="K4744" s="9" t="str">
        <f t="shared" si="374"/>
        <v>Bắp bò muối gói 200g</v>
      </c>
      <c r="L4744" s="8" t="str">
        <f>VLOOKUP(K4744,'[1]Mã Misa'!$B$2:$D$74,2,0)</f>
        <v>Bắp bò muối 200g</v>
      </c>
      <c r="M4744" s="8" t="str">
        <f>VLOOKUP(L4744,'[1]Mã Misa'!$C$2:$D$74,2,0)</f>
        <v>BBM200</v>
      </c>
      <c r="N4744" s="2">
        <v>87787</v>
      </c>
      <c r="O4744" t="s">
        <v>7334</v>
      </c>
      <c r="P4744" s="8" t="str">
        <f t="shared" si="375"/>
        <v>0049065</v>
      </c>
      <c r="Q4744" s="8" t="e">
        <f t="shared" si="373"/>
        <v>#N/A</v>
      </c>
      <c r="R4744" s="19">
        <v>44557</v>
      </c>
      <c r="S4744" s="17" t="s">
        <v>7335</v>
      </c>
      <c r="T4744" s="8" t="str">
        <f t="shared" si="376"/>
        <v>VM+ HCM TM</v>
      </c>
      <c r="U4744" t="s">
        <v>12244</v>
      </c>
      <c r="Y4744" t="str">
        <f t="shared" si="377"/>
        <v>WINCOMHOCHIMINH</v>
      </c>
    </row>
    <row r="4745" spans="1:25" x14ac:dyDescent="0.2">
      <c r="A4745" t="s">
        <v>0</v>
      </c>
      <c r="B4745" t="s">
        <v>7336</v>
      </c>
      <c r="D4745" t="s">
        <v>42</v>
      </c>
      <c r="E4745" t="s">
        <v>3</v>
      </c>
      <c r="F4745" s="12">
        <v>18</v>
      </c>
      <c r="G4745" s="2">
        <v>1580166</v>
      </c>
      <c r="H4745" t="s">
        <v>4</v>
      </c>
      <c r="J4745" t="s">
        <v>43</v>
      </c>
      <c r="K4745" s="9" t="str">
        <f t="shared" si="374"/>
        <v>Bắp bò muối gói 200g</v>
      </c>
      <c r="L4745" s="8" t="str">
        <f>VLOOKUP(K4745,'[1]Mã Misa'!$B$2:$D$74,2,0)</f>
        <v>Bắp bò muối 200g</v>
      </c>
      <c r="M4745" s="8" t="str">
        <f>VLOOKUP(L4745,'[1]Mã Misa'!$C$2:$D$74,2,0)</f>
        <v>BBM200</v>
      </c>
      <c r="N4745" s="2">
        <v>87787</v>
      </c>
      <c r="O4745" t="s">
        <v>7337</v>
      </c>
      <c r="P4745" s="8" t="str">
        <f t="shared" si="375"/>
        <v>0002315</v>
      </c>
      <c r="Q4745" s="8" t="e">
        <f t="shared" si="373"/>
        <v>#N/A</v>
      </c>
      <c r="R4745" s="19">
        <v>44557</v>
      </c>
      <c r="S4745" s="17" t="s">
        <v>1177</v>
      </c>
      <c r="T4745" s="8" t="str">
        <f t="shared" si="376"/>
        <v>VM+ HYN 17</v>
      </c>
      <c r="U4745" t="s">
        <v>10851</v>
      </c>
      <c r="Y4745" t="str">
        <f t="shared" si="377"/>
        <v>WINCOMHUNGYEN</v>
      </c>
    </row>
    <row r="4746" spans="1:25" x14ac:dyDescent="0.2">
      <c r="A4746" t="s">
        <v>0</v>
      </c>
      <c r="B4746" t="s">
        <v>7338</v>
      </c>
      <c r="D4746" t="s">
        <v>496</v>
      </c>
      <c r="E4746" t="s">
        <v>3</v>
      </c>
      <c r="F4746" s="12">
        <v>1</v>
      </c>
      <c r="G4746" s="2">
        <v>61250</v>
      </c>
      <c r="H4746" t="s">
        <v>104</v>
      </c>
      <c r="J4746" t="s">
        <v>497</v>
      </c>
      <c r="K4746" s="9" t="str">
        <f t="shared" si="374"/>
        <v xml:space="preserve"> Ghẹ farci 150g</v>
      </c>
      <c r="L4746" s="8" t="str">
        <f>VLOOKUP(K4746,'[1]Mã Misa'!$B$2:$D$74,2,0)</f>
        <v>Ghẹ farci 150g</v>
      </c>
      <c r="M4746" s="8" t="str">
        <f>VLOOKUP(L4746,'[1]Mã Misa'!$C$2:$D$74,2,0)</f>
        <v>GHEFARCI150</v>
      </c>
      <c r="N4746" s="2">
        <v>61250</v>
      </c>
      <c r="O4746" t="s">
        <v>7339</v>
      </c>
      <c r="P4746" s="8" t="str">
        <f t="shared" si="375"/>
        <v>0165474</v>
      </c>
      <c r="Q4746" s="8" t="e">
        <f t="shared" si="373"/>
        <v>#N/A</v>
      </c>
      <c r="R4746" s="19">
        <v>44557</v>
      </c>
      <c r="S4746" s="17" t="s">
        <v>1905</v>
      </c>
      <c r="T4746" s="8" t="str">
        <f t="shared" si="376"/>
        <v>VM+ HNI Tổ</v>
      </c>
      <c r="U4746" t="s">
        <v>11054</v>
      </c>
      <c r="Y4746" t="str">
        <f t="shared" si="377"/>
        <v>WINCOMHANOI</v>
      </c>
    </row>
    <row r="4747" spans="1:25" x14ac:dyDescent="0.2">
      <c r="A4747" t="s">
        <v>0</v>
      </c>
      <c r="B4747" t="s">
        <v>7340</v>
      </c>
      <c r="D4747" t="s">
        <v>42</v>
      </c>
      <c r="E4747" t="s">
        <v>3</v>
      </c>
      <c r="F4747" s="12">
        <v>12</v>
      </c>
      <c r="G4747" s="2">
        <v>1053444</v>
      </c>
      <c r="H4747" t="s">
        <v>4</v>
      </c>
      <c r="J4747" t="s">
        <v>43</v>
      </c>
      <c r="K4747" s="9" t="str">
        <f t="shared" si="374"/>
        <v>Bắp bò muối gói 200g</v>
      </c>
      <c r="L4747" s="8" t="str">
        <f>VLOOKUP(K4747,'[1]Mã Misa'!$B$2:$D$74,2,0)</f>
        <v>Bắp bò muối 200g</v>
      </c>
      <c r="M4747" s="8" t="str">
        <f>VLOOKUP(L4747,'[1]Mã Misa'!$C$2:$D$74,2,0)</f>
        <v>BBM200</v>
      </c>
      <c r="N4747" s="2">
        <v>87787</v>
      </c>
      <c r="O4747" t="s">
        <v>7341</v>
      </c>
      <c r="P4747" s="8" t="str">
        <f t="shared" si="375"/>
        <v>0004006</v>
      </c>
      <c r="Q4747" s="8" t="e">
        <f t="shared" si="373"/>
        <v>#N/A</v>
      </c>
      <c r="R4747" s="19">
        <v>44557</v>
      </c>
      <c r="S4747" s="17" t="s">
        <v>7342</v>
      </c>
      <c r="T4747" s="8" t="str">
        <f t="shared" si="376"/>
        <v>VM+ BNH Ma</v>
      </c>
      <c r="U4747" t="s">
        <v>12245</v>
      </c>
      <c r="Y4747" t="str">
        <f t="shared" si="377"/>
        <v>WINCOMBACNINH</v>
      </c>
    </row>
    <row r="4748" spans="1:25" x14ac:dyDescent="0.2">
      <c r="A4748" t="s">
        <v>0</v>
      </c>
      <c r="B4748" t="s">
        <v>7343</v>
      </c>
      <c r="D4748" t="s">
        <v>42</v>
      </c>
      <c r="E4748" t="s">
        <v>3</v>
      </c>
      <c r="F4748" s="12">
        <v>6</v>
      </c>
      <c r="G4748" s="2">
        <v>526722</v>
      </c>
      <c r="H4748" t="s">
        <v>4</v>
      </c>
      <c r="J4748" t="s">
        <v>43</v>
      </c>
      <c r="K4748" s="9" t="str">
        <f t="shared" si="374"/>
        <v>Bắp bò muối gói 200g</v>
      </c>
      <c r="L4748" s="8" t="str">
        <f>VLOOKUP(K4748,'[1]Mã Misa'!$B$2:$D$74,2,0)</f>
        <v>Bắp bò muối 200g</v>
      </c>
      <c r="M4748" s="8" t="str">
        <f>VLOOKUP(L4748,'[1]Mã Misa'!$C$2:$D$74,2,0)</f>
        <v>BBM200</v>
      </c>
      <c r="N4748" s="2">
        <v>87787</v>
      </c>
      <c r="O4748" t="s">
        <v>7344</v>
      </c>
      <c r="P4748" s="8" t="str">
        <f t="shared" si="375"/>
        <v>0003546</v>
      </c>
      <c r="Q4748" s="8" t="e">
        <f t="shared" si="373"/>
        <v>#N/A</v>
      </c>
      <c r="R4748" s="19">
        <v>44557</v>
      </c>
      <c r="S4748" s="17" t="s">
        <v>7345</v>
      </c>
      <c r="T4748" s="8" t="str">
        <f t="shared" si="376"/>
        <v>VM+ VTU 93</v>
      </c>
      <c r="U4748" t="s">
        <v>12246</v>
      </c>
      <c r="Y4748" t="str">
        <f t="shared" si="377"/>
        <v>WINCOMVUNGTAU</v>
      </c>
    </row>
    <row r="4749" spans="1:25" x14ac:dyDescent="0.2">
      <c r="A4749" t="s">
        <v>0</v>
      </c>
      <c r="B4749" t="s">
        <v>7346</v>
      </c>
      <c r="D4749" t="s">
        <v>42</v>
      </c>
      <c r="E4749" t="s">
        <v>3</v>
      </c>
      <c r="F4749" s="12">
        <v>4</v>
      </c>
      <c r="G4749" s="2">
        <v>351148</v>
      </c>
      <c r="H4749" t="s">
        <v>4</v>
      </c>
      <c r="J4749" t="s">
        <v>43</v>
      </c>
      <c r="K4749" s="9" t="str">
        <f t="shared" si="374"/>
        <v>Bắp bò muối gói 200g</v>
      </c>
      <c r="L4749" s="8" t="str">
        <f>VLOOKUP(K4749,'[1]Mã Misa'!$B$2:$D$74,2,0)</f>
        <v>Bắp bò muối 200g</v>
      </c>
      <c r="M4749" s="8" t="str">
        <f>VLOOKUP(L4749,'[1]Mã Misa'!$C$2:$D$74,2,0)</f>
        <v>BBM200</v>
      </c>
      <c r="N4749" s="2">
        <v>87787</v>
      </c>
      <c r="O4749" t="s">
        <v>7347</v>
      </c>
      <c r="P4749" s="8" t="str">
        <f t="shared" si="375"/>
        <v>0013697</v>
      </c>
      <c r="Q4749" s="8" t="e">
        <f t="shared" si="373"/>
        <v>#N/A</v>
      </c>
      <c r="R4749" s="19">
        <v>44557</v>
      </c>
      <c r="S4749" s="17" t="s">
        <v>2960</v>
      </c>
      <c r="T4749" s="8" t="str">
        <f t="shared" si="376"/>
        <v>VM+ QNH Kh</v>
      </c>
      <c r="U4749" t="s">
        <v>11326</v>
      </c>
      <c r="Y4749" t="str">
        <f t="shared" si="377"/>
        <v>WINCOMQUANGNINH</v>
      </c>
    </row>
    <row r="4750" spans="1:25" x14ac:dyDescent="0.2">
      <c r="A4750" t="s">
        <v>0</v>
      </c>
      <c r="B4750" t="s">
        <v>7348</v>
      </c>
      <c r="D4750" t="s">
        <v>42</v>
      </c>
      <c r="E4750" t="s">
        <v>3</v>
      </c>
      <c r="F4750" s="12">
        <v>6</v>
      </c>
      <c r="G4750" s="2">
        <v>526722</v>
      </c>
      <c r="H4750" t="s">
        <v>4</v>
      </c>
      <c r="J4750" t="s">
        <v>43</v>
      </c>
      <c r="K4750" s="9" t="str">
        <f t="shared" si="374"/>
        <v>Bắp bò muối gói 200g</v>
      </c>
      <c r="L4750" s="8" t="str">
        <f>VLOOKUP(K4750,'[1]Mã Misa'!$B$2:$D$74,2,0)</f>
        <v>Bắp bò muối 200g</v>
      </c>
      <c r="M4750" s="8" t="str">
        <f>VLOOKUP(L4750,'[1]Mã Misa'!$C$2:$D$74,2,0)</f>
        <v>BBM200</v>
      </c>
      <c r="N4750" s="2">
        <v>87787</v>
      </c>
      <c r="O4750" t="s">
        <v>7349</v>
      </c>
      <c r="P4750" s="8" t="str">
        <f t="shared" si="375"/>
        <v>0165476</v>
      </c>
      <c r="Q4750" s="8" t="e">
        <f t="shared" si="373"/>
        <v>#N/A</v>
      </c>
      <c r="R4750" s="19">
        <v>44557</v>
      </c>
      <c r="S4750" s="17" t="s">
        <v>3563</v>
      </c>
      <c r="T4750" s="8" t="str">
        <f t="shared" si="376"/>
        <v>VM+ HNI S2</v>
      </c>
      <c r="U4750" t="s">
        <v>11470</v>
      </c>
      <c r="Y4750" t="str">
        <f t="shared" si="377"/>
        <v>WINCOMHANOI</v>
      </c>
    </row>
    <row r="4751" spans="1:25" x14ac:dyDescent="0.2">
      <c r="A4751" t="s">
        <v>0</v>
      </c>
      <c r="B4751" t="s">
        <v>7350</v>
      </c>
      <c r="D4751" t="s">
        <v>42</v>
      </c>
      <c r="E4751" t="s">
        <v>3</v>
      </c>
      <c r="F4751" s="12">
        <v>6</v>
      </c>
      <c r="G4751" s="2">
        <v>526722</v>
      </c>
      <c r="H4751" t="s">
        <v>4</v>
      </c>
      <c r="J4751" t="s">
        <v>43</v>
      </c>
      <c r="K4751" s="9" t="str">
        <f t="shared" si="374"/>
        <v>Bắp bò muối gói 200g</v>
      </c>
      <c r="L4751" s="8" t="str">
        <f>VLOOKUP(K4751,'[1]Mã Misa'!$B$2:$D$74,2,0)</f>
        <v>Bắp bò muối 200g</v>
      </c>
      <c r="M4751" s="8" t="str">
        <f>VLOOKUP(L4751,'[1]Mã Misa'!$C$2:$D$74,2,0)</f>
        <v>BBM200</v>
      </c>
      <c r="N4751" s="2">
        <v>87787</v>
      </c>
      <c r="O4751" t="s">
        <v>7351</v>
      </c>
      <c r="P4751" s="8" t="str">
        <f t="shared" si="375"/>
        <v>0049066</v>
      </c>
      <c r="Q4751" s="8" t="e">
        <f t="shared" si="373"/>
        <v>#N/A</v>
      </c>
      <c r="R4751" s="19">
        <v>44557</v>
      </c>
      <c r="S4751" s="17" t="s">
        <v>1707</v>
      </c>
      <c r="T4751" s="8" t="str">
        <f t="shared" si="376"/>
        <v>VM+ HCM 33</v>
      </c>
      <c r="U4751" t="s">
        <v>11002</v>
      </c>
      <c r="Y4751" t="str">
        <f t="shared" si="377"/>
        <v>WINCOMHOCHIMINH</v>
      </c>
    </row>
    <row r="4752" spans="1:25" x14ac:dyDescent="0.2">
      <c r="A4752" t="s">
        <v>0</v>
      </c>
      <c r="B4752" t="s">
        <v>7352</v>
      </c>
      <c r="D4752" t="s">
        <v>42</v>
      </c>
      <c r="E4752" t="s">
        <v>3</v>
      </c>
      <c r="F4752" s="12">
        <v>10</v>
      </c>
      <c r="G4752" s="2">
        <v>877870</v>
      </c>
      <c r="H4752" t="s">
        <v>4</v>
      </c>
      <c r="J4752" t="s">
        <v>43</v>
      </c>
      <c r="K4752" s="9" t="str">
        <f t="shared" si="374"/>
        <v>Bắp bò muối gói 200g</v>
      </c>
      <c r="L4752" s="8" t="str">
        <f>VLOOKUP(K4752,'[1]Mã Misa'!$B$2:$D$74,2,0)</f>
        <v>Bắp bò muối 200g</v>
      </c>
      <c r="M4752" s="8" t="str">
        <f>VLOOKUP(L4752,'[1]Mã Misa'!$C$2:$D$74,2,0)</f>
        <v>BBM200</v>
      </c>
      <c r="N4752" s="2">
        <v>87787</v>
      </c>
      <c r="O4752" t="s">
        <v>7353</v>
      </c>
      <c r="P4752" s="8" t="str">
        <f t="shared" si="375"/>
        <v>0049067</v>
      </c>
      <c r="Q4752" s="8" t="e">
        <f t="shared" si="373"/>
        <v>#N/A</v>
      </c>
      <c r="R4752" s="19">
        <v>44557</v>
      </c>
      <c r="S4752" s="17" t="s">
        <v>7354</v>
      </c>
      <c r="T4752" s="8" t="str">
        <f t="shared" si="376"/>
        <v>VM+ HCM 8A</v>
      </c>
      <c r="U4752" t="s">
        <v>12247</v>
      </c>
      <c r="Y4752" t="str">
        <f t="shared" si="377"/>
        <v>WINCOMHOCHIMINH</v>
      </c>
    </row>
    <row r="4753" spans="1:25" x14ac:dyDescent="0.2">
      <c r="A4753" t="s">
        <v>0</v>
      </c>
      <c r="B4753" t="s">
        <v>7355</v>
      </c>
      <c r="D4753" t="s">
        <v>42</v>
      </c>
      <c r="E4753" t="s">
        <v>3</v>
      </c>
      <c r="F4753" s="12">
        <v>2</v>
      </c>
      <c r="G4753" s="2">
        <v>175574</v>
      </c>
      <c r="H4753" t="s">
        <v>4</v>
      </c>
      <c r="J4753" t="s">
        <v>43</v>
      </c>
      <c r="K4753" s="9" t="str">
        <f t="shared" si="374"/>
        <v>Bắp bò muối gói 200g</v>
      </c>
      <c r="L4753" s="8" t="str">
        <f>VLOOKUP(K4753,'[1]Mã Misa'!$B$2:$D$74,2,0)</f>
        <v>Bắp bò muối 200g</v>
      </c>
      <c r="M4753" s="8" t="str">
        <f>VLOOKUP(L4753,'[1]Mã Misa'!$C$2:$D$74,2,0)</f>
        <v>BBM200</v>
      </c>
      <c r="N4753" s="2">
        <v>87787</v>
      </c>
      <c r="O4753" t="s">
        <v>7356</v>
      </c>
      <c r="P4753" s="8" t="str">
        <f t="shared" si="375"/>
        <v>0165478</v>
      </c>
      <c r="Q4753" s="8" t="e">
        <f t="shared" si="373"/>
        <v>#N/A</v>
      </c>
      <c r="R4753" s="19">
        <v>44557</v>
      </c>
      <c r="S4753" s="17" t="s">
        <v>7357</v>
      </c>
      <c r="T4753" s="8" t="str">
        <f t="shared" si="376"/>
        <v>VM+ HNI 34</v>
      </c>
      <c r="U4753" t="s">
        <v>12248</v>
      </c>
      <c r="Y4753" t="str">
        <f t="shared" si="377"/>
        <v>WINCOMHANOI</v>
      </c>
    </row>
    <row r="4754" spans="1:25" x14ac:dyDescent="0.2">
      <c r="A4754" t="s">
        <v>0</v>
      </c>
      <c r="B4754" t="s">
        <v>7358</v>
      </c>
      <c r="D4754" t="s">
        <v>42</v>
      </c>
      <c r="E4754" t="s">
        <v>3</v>
      </c>
      <c r="F4754" s="12">
        <v>36</v>
      </c>
      <c r="G4754" s="2">
        <v>3160332</v>
      </c>
      <c r="H4754" t="s">
        <v>4</v>
      </c>
      <c r="J4754" t="s">
        <v>43</v>
      </c>
      <c r="K4754" s="9" t="str">
        <f t="shared" si="374"/>
        <v>Bắp bò muối gói 200g</v>
      </c>
      <c r="L4754" s="8" t="str">
        <f>VLOOKUP(K4754,'[1]Mã Misa'!$B$2:$D$74,2,0)</f>
        <v>Bắp bò muối 200g</v>
      </c>
      <c r="M4754" s="8" t="str">
        <f>VLOOKUP(L4754,'[1]Mã Misa'!$C$2:$D$74,2,0)</f>
        <v>BBM200</v>
      </c>
      <c r="N4754" s="2">
        <v>87787</v>
      </c>
      <c r="O4754" t="s">
        <v>7359</v>
      </c>
      <c r="P4754" s="8" t="str">
        <f t="shared" si="375"/>
        <v>0049068</v>
      </c>
      <c r="Q4754" s="8" t="e">
        <f t="shared" si="373"/>
        <v>#N/A</v>
      </c>
      <c r="R4754" s="19">
        <v>44557</v>
      </c>
      <c r="S4754" s="17" t="s">
        <v>1862</v>
      </c>
      <c r="T4754" s="8" t="str">
        <f t="shared" si="376"/>
        <v>VM+ HCM Ja</v>
      </c>
      <c r="U4754" t="s">
        <v>11043</v>
      </c>
      <c r="Y4754" t="str">
        <f t="shared" si="377"/>
        <v>WINCOMHOCHIMINH</v>
      </c>
    </row>
    <row r="4755" spans="1:25" x14ac:dyDescent="0.2">
      <c r="A4755" t="s">
        <v>0</v>
      </c>
      <c r="B4755" t="s">
        <v>7360</v>
      </c>
      <c r="D4755" t="s">
        <v>42</v>
      </c>
      <c r="E4755" t="s">
        <v>3</v>
      </c>
      <c r="F4755" s="12">
        <v>4</v>
      </c>
      <c r="G4755" s="2">
        <v>351148</v>
      </c>
      <c r="H4755" t="s">
        <v>4</v>
      </c>
      <c r="J4755" t="s">
        <v>43</v>
      </c>
      <c r="K4755" s="9" t="str">
        <f t="shared" si="374"/>
        <v>Bắp bò muối gói 200g</v>
      </c>
      <c r="L4755" s="8" t="str">
        <f>VLOOKUP(K4755,'[1]Mã Misa'!$B$2:$D$74,2,0)</f>
        <v>Bắp bò muối 200g</v>
      </c>
      <c r="M4755" s="8" t="str">
        <f>VLOOKUP(L4755,'[1]Mã Misa'!$C$2:$D$74,2,0)</f>
        <v>BBM200</v>
      </c>
      <c r="N4755" s="2">
        <v>87787</v>
      </c>
      <c r="O4755" t="s">
        <v>7361</v>
      </c>
      <c r="P4755" s="8" t="str">
        <f t="shared" si="375"/>
        <v>0165479</v>
      </c>
      <c r="Q4755" s="8" t="e">
        <f t="shared" si="373"/>
        <v>#N/A</v>
      </c>
      <c r="R4755" s="19">
        <v>44557</v>
      </c>
      <c r="S4755" s="17" t="s">
        <v>7362</v>
      </c>
      <c r="T4755" s="8" t="str">
        <f t="shared" si="376"/>
        <v>VM+ HNI S2</v>
      </c>
      <c r="U4755" t="s">
        <v>12249</v>
      </c>
      <c r="Y4755" t="str">
        <f t="shared" si="377"/>
        <v>WINCOMHANOI</v>
      </c>
    </row>
    <row r="4756" spans="1:25" x14ac:dyDescent="0.2">
      <c r="A4756" t="s">
        <v>0</v>
      </c>
      <c r="B4756" t="s">
        <v>7363</v>
      </c>
      <c r="D4756" t="s">
        <v>42</v>
      </c>
      <c r="E4756" t="s">
        <v>3</v>
      </c>
      <c r="F4756" s="12">
        <v>5</v>
      </c>
      <c r="G4756" s="2">
        <v>438935</v>
      </c>
      <c r="H4756" t="s">
        <v>4</v>
      </c>
      <c r="J4756" t="s">
        <v>43</v>
      </c>
      <c r="K4756" s="9" t="str">
        <f t="shared" si="374"/>
        <v>Bắp bò muối gói 200g</v>
      </c>
      <c r="L4756" s="8" t="str">
        <f>VLOOKUP(K4756,'[1]Mã Misa'!$B$2:$D$74,2,0)</f>
        <v>Bắp bò muối 200g</v>
      </c>
      <c r="M4756" s="8" t="str">
        <f>VLOOKUP(L4756,'[1]Mã Misa'!$C$2:$D$74,2,0)</f>
        <v>BBM200</v>
      </c>
      <c r="N4756" s="2">
        <v>87787</v>
      </c>
      <c r="O4756" t="s">
        <v>7364</v>
      </c>
      <c r="P4756" s="8" t="str">
        <f t="shared" si="375"/>
        <v>0165480</v>
      </c>
      <c r="Q4756" s="8" t="e">
        <f t="shared" si="373"/>
        <v>#N/A</v>
      </c>
      <c r="R4756" s="19">
        <v>44557</v>
      </c>
      <c r="S4756" s="17" t="s">
        <v>7365</v>
      </c>
      <c r="T4756" s="8" t="str">
        <f t="shared" si="376"/>
        <v>VM+ HNI Ch</v>
      </c>
      <c r="U4756" t="s">
        <v>12250</v>
      </c>
      <c r="Y4756" t="str">
        <f t="shared" si="377"/>
        <v>WINCOMHANOI</v>
      </c>
    </row>
    <row r="4757" spans="1:25" x14ac:dyDescent="0.2">
      <c r="A4757" t="s">
        <v>0</v>
      </c>
      <c r="B4757" t="s">
        <v>7366</v>
      </c>
      <c r="D4757" t="s">
        <v>42</v>
      </c>
      <c r="E4757" t="s">
        <v>3</v>
      </c>
      <c r="F4757" s="12">
        <v>3</v>
      </c>
      <c r="G4757" s="2">
        <v>263361</v>
      </c>
      <c r="H4757" t="s">
        <v>4</v>
      </c>
      <c r="J4757" t="s">
        <v>43</v>
      </c>
      <c r="K4757" s="9" t="str">
        <f t="shared" si="374"/>
        <v>Bắp bò muối gói 200g</v>
      </c>
      <c r="L4757" s="8" t="str">
        <f>VLOOKUP(K4757,'[1]Mã Misa'!$B$2:$D$74,2,0)</f>
        <v>Bắp bò muối 200g</v>
      </c>
      <c r="M4757" s="8" t="str">
        <f>VLOOKUP(L4757,'[1]Mã Misa'!$C$2:$D$74,2,0)</f>
        <v>BBM200</v>
      </c>
      <c r="N4757" s="2">
        <v>87787</v>
      </c>
      <c r="O4757" t="s">
        <v>7367</v>
      </c>
      <c r="P4757" s="8" t="str">
        <f t="shared" si="375"/>
        <v>0013698</v>
      </c>
      <c r="Q4757" s="8" t="e">
        <f t="shared" si="373"/>
        <v>#N/A</v>
      </c>
      <c r="R4757" s="19">
        <v>44557</v>
      </c>
      <c r="S4757" s="17" t="s">
        <v>1123</v>
      </c>
      <c r="T4757" s="8" t="str">
        <f t="shared" si="376"/>
        <v>VM+ QNH 42</v>
      </c>
      <c r="U4757" t="s">
        <v>10837</v>
      </c>
      <c r="Y4757" t="str">
        <f t="shared" si="377"/>
        <v>WINCOMQUANGNINH</v>
      </c>
    </row>
    <row r="4758" spans="1:25" x14ac:dyDescent="0.2">
      <c r="A4758" t="s">
        <v>0</v>
      </c>
      <c r="B4758" t="s">
        <v>7368</v>
      </c>
      <c r="D4758" t="s">
        <v>11</v>
      </c>
      <c r="E4758" t="s">
        <v>3</v>
      </c>
      <c r="F4758" s="12">
        <v>1</v>
      </c>
      <c r="G4758" s="2">
        <v>50182</v>
      </c>
      <c r="H4758" t="s">
        <v>4</v>
      </c>
      <c r="J4758" t="s">
        <v>12</v>
      </c>
      <c r="K4758" s="9" t="str">
        <f t="shared" si="374"/>
        <v>Giò tai lưỡi xào gói 250g</v>
      </c>
      <c r="L4758" s="8" t="str">
        <f>VLOOKUP(K4758,'[1]Mã Misa'!$B$2:$D$74,2,0)</f>
        <v>Giò Tai Lưỡi Xào 250g</v>
      </c>
      <c r="M4758" s="8" t="str">
        <f>VLOOKUP(L4758,'[1]Mã Misa'!$C$2:$D$74,2,0)</f>
        <v>GTLX250G</v>
      </c>
      <c r="N4758" s="2">
        <v>50182</v>
      </c>
      <c r="O4758" t="s">
        <v>7369</v>
      </c>
      <c r="P4758" s="8" t="str">
        <f t="shared" si="375"/>
        <v>0165481</v>
      </c>
      <c r="Q4758" s="8" t="e">
        <f t="shared" si="373"/>
        <v>#N/A</v>
      </c>
      <c r="R4758" s="19">
        <v>44557</v>
      </c>
      <c r="S4758" s="17" t="s">
        <v>7365</v>
      </c>
      <c r="T4758" s="8" t="str">
        <f t="shared" si="376"/>
        <v>VM+ HNI Ch</v>
      </c>
      <c r="U4758" t="s">
        <v>12250</v>
      </c>
      <c r="Y4758" t="str">
        <f t="shared" si="377"/>
        <v>WINCOMHANOI</v>
      </c>
    </row>
    <row r="4759" spans="1:25" x14ac:dyDescent="0.2">
      <c r="A4759" t="s">
        <v>0</v>
      </c>
      <c r="B4759" t="s">
        <v>7370</v>
      </c>
      <c r="D4759" t="s">
        <v>42</v>
      </c>
      <c r="E4759" t="s">
        <v>3</v>
      </c>
      <c r="F4759" s="12">
        <v>2</v>
      </c>
      <c r="G4759" s="2">
        <v>175574</v>
      </c>
      <c r="H4759" t="s">
        <v>4</v>
      </c>
      <c r="J4759" t="s">
        <v>43</v>
      </c>
      <c r="K4759" s="9" t="str">
        <f t="shared" si="374"/>
        <v>Bắp bò muối gói 200g</v>
      </c>
      <c r="L4759" s="8" t="str">
        <f>VLOOKUP(K4759,'[1]Mã Misa'!$B$2:$D$74,2,0)</f>
        <v>Bắp bò muối 200g</v>
      </c>
      <c r="M4759" s="8" t="str">
        <f>VLOOKUP(L4759,'[1]Mã Misa'!$C$2:$D$74,2,0)</f>
        <v>BBM200</v>
      </c>
      <c r="N4759" s="2">
        <v>87787</v>
      </c>
      <c r="O4759" t="s">
        <v>7371</v>
      </c>
      <c r="P4759" s="8" t="str">
        <f t="shared" si="375"/>
        <v>0165482</v>
      </c>
      <c r="Q4759" s="8" t="e">
        <f t="shared" si="373"/>
        <v>#N/A</v>
      </c>
      <c r="R4759" s="19">
        <v>44557</v>
      </c>
      <c r="S4759" s="17" t="s">
        <v>7372</v>
      </c>
      <c r="T4759" s="8" t="str">
        <f t="shared" si="376"/>
        <v>VM+ HNI 25</v>
      </c>
      <c r="U4759" t="s">
        <v>12251</v>
      </c>
      <c r="Y4759" t="str">
        <f t="shared" si="377"/>
        <v>WINCOMHANOI</v>
      </c>
    </row>
    <row r="4760" spans="1:25" x14ac:dyDescent="0.2">
      <c r="A4760" t="s">
        <v>0</v>
      </c>
      <c r="B4760" t="s">
        <v>7373</v>
      </c>
      <c r="D4760" t="s">
        <v>42</v>
      </c>
      <c r="E4760" t="s">
        <v>3</v>
      </c>
      <c r="F4760" s="12">
        <v>11</v>
      </c>
      <c r="G4760" s="2">
        <v>965657</v>
      </c>
      <c r="H4760" t="s">
        <v>4</v>
      </c>
      <c r="J4760" t="s">
        <v>43</v>
      </c>
      <c r="K4760" s="9" t="str">
        <f t="shared" si="374"/>
        <v>Bắp bò muối gói 200g</v>
      </c>
      <c r="L4760" s="8" t="str">
        <f>VLOOKUP(K4760,'[1]Mã Misa'!$B$2:$D$74,2,0)</f>
        <v>Bắp bò muối 200g</v>
      </c>
      <c r="M4760" s="8" t="str">
        <f>VLOOKUP(L4760,'[1]Mã Misa'!$C$2:$D$74,2,0)</f>
        <v>BBM200</v>
      </c>
      <c r="N4760" s="2">
        <v>87787</v>
      </c>
      <c r="O4760" t="s">
        <v>7374</v>
      </c>
      <c r="P4760" s="8" t="str">
        <f t="shared" si="375"/>
        <v>0003509</v>
      </c>
      <c r="Q4760" s="8" t="e">
        <f t="shared" si="373"/>
        <v>#N/A</v>
      </c>
      <c r="R4760" s="19">
        <v>44557</v>
      </c>
      <c r="S4760" s="17" t="s">
        <v>914</v>
      </c>
      <c r="T4760" s="8" t="str">
        <f t="shared" si="376"/>
        <v>VM+ HDG 28</v>
      </c>
      <c r="U4760" t="s">
        <v>10778</v>
      </c>
      <c r="Y4760" t="str">
        <f t="shared" si="377"/>
        <v>WINCOMHAIDUONG</v>
      </c>
    </row>
    <row r="4761" spans="1:25" x14ac:dyDescent="0.2">
      <c r="A4761" t="s">
        <v>0</v>
      </c>
      <c r="B4761" t="s">
        <v>7373</v>
      </c>
      <c r="D4761" t="s">
        <v>121</v>
      </c>
      <c r="E4761" t="s">
        <v>3</v>
      </c>
      <c r="F4761" s="12">
        <v>2</v>
      </c>
      <c r="G4761" s="2">
        <v>146862</v>
      </c>
      <c r="H4761" t="s">
        <v>4</v>
      </c>
      <c r="J4761" t="s">
        <v>122</v>
      </c>
      <c r="K4761" s="9" t="str">
        <f t="shared" si="374"/>
        <v>Chân giò heo muối gói 300g</v>
      </c>
      <c r="L4761" s="8" t="str">
        <f>VLOOKUP(K4761,'[1]Mã Misa'!$B$2:$D$74,2,0)</f>
        <v>Chân giò heo muối 300g</v>
      </c>
      <c r="M4761" s="8" t="str">
        <f>VLOOKUP(L4761,'[1]Mã Misa'!$C$2:$D$74,2,0)</f>
        <v>CGM300</v>
      </c>
      <c r="N4761" s="2">
        <v>73431</v>
      </c>
      <c r="O4761" t="s">
        <v>7374</v>
      </c>
      <c r="P4761" s="8" t="str">
        <f t="shared" si="375"/>
        <v>0003509</v>
      </c>
      <c r="Q4761" s="8" t="e">
        <f t="shared" si="373"/>
        <v>#N/A</v>
      </c>
      <c r="R4761" s="19">
        <v>44557</v>
      </c>
      <c r="S4761" s="17" t="s">
        <v>914</v>
      </c>
      <c r="T4761" s="8" t="str">
        <f t="shared" si="376"/>
        <v>VM+ HDG 28</v>
      </c>
      <c r="U4761" t="s">
        <v>10778</v>
      </c>
      <c r="Y4761" t="str">
        <f t="shared" si="377"/>
        <v>WINCOMHAIDUONG</v>
      </c>
    </row>
    <row r="4762" spans="1:25" x14ac:dyDescent="0.2">
      <c r="A4762" t="s">
        <v>0</v>
      </c>
      <c r="B4762" t="s">
        <v>7373</v>
      </c>
      <c r="D4762" t="s">
        <v>30</v>
      </c>
      <c r="E4762" t="s">
        <v>3</v>
      </c>
      <c r="F4762" s="12">
        <v>1</v>
      </c>
      <c r="G4762" s="2">
        <v>111058</v>
      </c>
      <c r="H4762" t="s">
        <v>4</v>
      </c>
      <c r="J4762" t="s">
        <v>31</v>
      </c>
      <c r="K4762" s="9" t="str">
        <f t="shared" si="374"/>
        <v>Gà muối gói 500g</v>
      </c>
      <c r="L4762" s="8" t="str">
        <f>VLOOKUP(K4762,'[1]Mã Misa'!$B$2:$D$74,2,0)</f>
        <v>Gà muối 500g</v>
      </c>
      <c r="M4762" s="8" t="str">
        <f>VLOOKUP(L4762,'[1]Mã Misa'!$C$2:$D$74,2,0)</f>
        <v>GM500</v>
      </c>
      <c r="N4762" s="2">
        <v>111058</v>
      </c>
      <c r="O4762" t="s">
        <v>7374</v>
      </c>
      <c r="P4762" s="8" t="str">
        <f t="shared" si="375"/>
        <v>0003509</v>
      </c>
      <c r="Q4762" s="8" t="e">
        <f t="shared" si="373"/>
        <v>#N/A</v>
      </c>
      <c r="R4762" s="19">
        <v>44557</v>
      </c>
      <c r="S4762" s="17" t="s">
        <v>914</v>
      </c>
      <c r="T4762" s="8" t="str">
        <f t="shared" si="376"/>
        <v>VM+ HDG 28</v>
      </c>
      <c r="U4762" t="s">
        <v>10778</v>
      </c>
      <c r="Y4762" t="str">
        <f t="shared" si="377"/>
        <v>WINCOMHAIDUONG</v>
      </c>
    </row>
    <row r="4763" spans="1:25" x14ac:dyDescent="0.2">
      <c r="A4763" t="s">
        <v>0</v>
      </c>
      <c r="B4763" t="s">
        <v>7373</v>
      </c>
      <c r="D4763" t="s">
        <v>47</v>
      </c>
      <c r="E4763" t="s">
        <v>3</v>
      </c>
      <c r="F4763" s="12">
        <v>4</v>
      </c>
      <c r="G4763" s="2">
        <v>222380</v>
      </c>
      <c r="H4763" t="s">
        <v>4</v>
      </c>
      <c r="J4763" t="s">
        <v>48</v>
      </c>
      <c r="K4763" s="9" t="str">
        <f t="shared" si="374"/>
        <v>Tai heo muối gói 200g</v>
      </c>
      <c r="L4763" s="8" t="str">
        <f>VLOOKUP(K4763,'[1]Mã Misa'!$B$2:$D$74,2,0)</f>
        <v>Tai heo muối 200g</v>
      </c>
      <c r="M4763" s="8" t="str">
        <f>VLOOKUP(L4763,'[1]Mã Misa'!$C$2:$D$74,2,0)</f>
        <v>TH200</v>
      </c>
      <c r="N4763" s="2">
        <v>55595</v>
      </c>
      <c r="O4763" t="s">
        <v>7374</v>
      </c>
      <c r="P4763" s="8" t="str">
        <f t="shared" si="375"/>
        <v>0003509</v>
      </c>
      <c r="Q4763" s="8" t="e">
        <f t="shared" si="373"/>
        <v>#N/A</v>
      </c>
      <c r="R4763" s="19">
        <v>44557</v>
      </c>
      <c r="S4763" s="17" t="s">
        <v>914</v>
      </c>
      <c r="T4763" s="8" t="str">
        <f t="shared" si="376"/>
        <v>VM+ HDG 28</v>
      </c>
      <c r="U4763" t="s">
        <v>10778</v>
      </c>
      <c r="Y4763" t="str">
        <f t="shared" si="377"/>
        <v>WINCOMHAIDUONG</v>
      </c>
    </row>
    <row r="4764" spans="1:25" x14ac:dyDescent="0.2">
      <c r="A4764" t="s">
        <v>0</v>
      </c>
      <c r="B4764" t="s">
        <v>7375</v>
      </c>
      <c r="D4764" t="s">
        <v>42</v>
      </c>
      <c r="E4764" t="s">
        <v>3</v>
      </c>
      <c r="F4764" s="12">
        <v>21</v>
      </c>
      <c r="G4764" s="2">
        <v>1843527</v>
      </c>
      <c r="H4764" t="s">
        <v>4</v>
      </c>
      <c r="J4764" t="s">
        <v>43</v>
      </c>
      <c r="K4764" s="9" t="str">
        <f t="shared" si="374"/>
        <v>Bắp bò muối gói 200g</v>
      </c>
      <c r="L4764" s="8" t="str">
        <f>VLOOKUP(K4764,'[1]Mã Misa'!$B$2:$D$74,2,0)</f>
        <v>Bắp bò muối 200g</v>
      </c>
      <c r="M4764" s="8" t="str">
        <f>VLOOKUP(L4764,'[1]Mã Misa'!$C$2:$D$74,2,0)</f>
        <v>BBM200</v>
      </c>
      <c r="N4764" s="2">
        <v>87787</v>
      </c>
      <c r="O4764" t="s">
        <v>7376</v>
      </c>
      <c r="P4764" s="8" t="str">
        <f t="shared" si="375"/>
        <v>0049069</v>
      </c>
      <c r="Q4764" s="8" t="e">
        <f t="shared" si="373"/>
        <v>#N/A</v>
      </c>
      <c r="R4764" s="19">
        <v>44557</v>
      </c>
      <c r="S4764" s="17" t="s">
        <v>3821</v>
      </c>
      <c r="T4764" s="8" t="str">
        <f t="shared" si="376"/>
        <v>VM+ HCM 94</v>
      </c>
      <c r="U4764" t="s">
        <v>11537</v>
      </c>
      <c r="Y4764" t="str">
        <f t="shared" si="377"/>
        <v>WINCOMHOCHIMINH</v>
      </c>
    </row>
    <row r="4765" spans="1:25" x14ac:dyDescent="0.2">
      <c r="A4765" t="s">
        <v>0</v>
      </c>
      <c r="B4765" t="s">
        <v>7377</v>
      </c>
      <c r="D4765" t="s">
        <v>496</v>
      </c>
      <c r="E4765" t="s">
        <v>3</v>
      </c>
      <c r="F4765" s="12">
        <v>1</v>
      </c>
      <c r="G4765" s="2">
        <v>61250</v>
      </c>
      <c r="H4765" t="s">
        <v>104</v>
      </c>
      <c r="J4765" t="s">
        <v>497</v>
      </c>
      <c r="K4765" s="9" t="str">
        <f t="shared" si="374"/>
        <v xml:space="preserve"> Ghẹ farci 150g</v>
      </c>
      <c r="L4765" s="8" t="str">
        <f>VLOOKUP(K4765,'[1]Mã Misa'!$B$2:$D$74,2,0)</f>
        <v>Ghẹ farci 150g</v>
      </c>
      <c r="M4765" s="8" t="str">
        <f>VLOOKUP(L4765,'[1]Mã Misa'!$C$2:$D$74,2,0)</f>
        <v>GHEFARCI150</v>
      </c>
      <c r="N4765" s="2">
        <v>61250</v>
      </c>
      <c r="O4765" t="s">
        <v>7378</v>
      </c>
      <c r="P4765" s="8" t="str">
        <f t="shared" si="375"/>
        <v>0165484</v>
      </c>
      <c r="Q4765" s="8" t="e">
        <f t="shared" si="373"/>
        <v>#N/A</v>
      </c>
      <c r="R4765" s="19">
        <v>44557</v>
      </c>
      <c r="S4765" s="17" t="s">
        <v>7372</v>
      </c>
      <c r="T4765" s="8" t="str">
        <f t="shared" si="376"/>
        <v>VM+ HNI 25</v>
      </c>
      <c r="U4765" t="s">
        <v>12251</v>
      </c>
      <c r="Y4765" t="str">
        <f t="shared" si="377"/>
        <v>WINCOMHANOI</v>
      </c>
    </row>
    <row r="4766" spans="1:25" x14ac:dyDescent="0.2">
      <c r="A4766" t="s">
        <v>0</v>
      </c>
      <c r="B4766" t="s">
        <v>7379</v>
      </c>
      <c r="D4766" t="s">
        <v>11</v>
      </c>
      <c r="E4766" t="s">
        <v>3</v>
      </c>
      <c r="F4766" s="12">
        <v>3</v>
      </c>
      <c r="G4766" s="2">
        <v>150546</v>
      </c>
      <c r="H4766" t="s">
        <v>4</v>
      </c>
      <c r="J4766" t="s">
        <v>12</v>
      </c>
      <c r="K4766" s="9" t="str">
        <f t="shared" si="374"/>
        <v>Giò tai lưỡi xào gói 250g</v>
      </c>
      <c r="L4766" s="8" t="str">
        <f>VLOOKUP(K4766,'[1]Mã Misa'!$B$2:$D$74,2,0)</f>
        <v>Giò Tai Lưỡi Xào 250g</v>
      </c>
      <c r="M4766" s="8" t="str">
        <f>VLOOKUP(L4766,'[1]Mã Misa'!$C$2:$D$74,2,0)</f>
        <v>GTLX250G</v>
      </c>
      <c r="N4766" s="2">
        <v>50182</v>
      </c>
      <c r="O4766" t="s">
        <v>4671</v>
      </c>
      <c r="P4766" s="8" t="str">
        <f t="shared" si="375"/>
        <v>0003510</v>
      </c>
      <c r="Q4766" s="8" t="e">
        <f t="shared" si="373"/>
        <v>#N/A</v>
      </c>
      <c r="R4766" s="19">
        <v>44557</v>
      </c>
      <c r="S4766" s="17" t="s">
        <v>3664</v>
      </c>
      <c r="T4766" s="8" t="str">
        <f t="shared" si="376"/>
        <v>VM+ HDG 11</v>
      </c>
      <c r="U4766" t="s">
        <v>11497</v>
      </c>
      <c r="Y4766" t="str">
        <f t="shared" si="377"/>
        <v>WINCOMHAIDUONG</v>
      </c>
    </row>
    <row r="4767" spans="1:25" x14ac:dyDescent="0.2">
      <c r="A4767" t="s">
        <v>0</v>
      </c>
      <c r="B4767" t="s">
        <v>7379</v>
      </c>
      <c r="D4767" t="s">
        <v>15</v>
      </c>
      <c r="E4767" t="s">
        <v>3</v>
      </c>
      <c r="F4767" s="12">
        <v>3</v>
      </c>
      <c r="G4767" s="2">
        <v>138000</v>
      </c>
      <c r="H4767" t="s">
        <v>4</v>
      </c>
      <c r="J4767" t="s">
        <v>16</v>
      </c>
      <c r="K4767" s="9" t="str">
        <f t="shared" si="374"/>
        <v>Mộc nấm hương gói 250g</v>
      </c>
      <c r="L4767" s="8" t="str">
        <f>VLOOKUP(K4767,'[1]Mã Misa'!$B$2:$D$74,2,0)</f>
        <v>Mộc Nấm Hương 250g</v>
      </c>
      <c r="M4767" s="8" t="str">
        <f>VLOOKUP(L4767,'[1]Mã Misa'!$C$2:$D$74,2,0)</f>
        <v>MNH250</v>
      </c>
      <c r="N4767" s="2">
        <v>46000</v>
      </c>
      <c r="O4767" t="s">
        <v>4671</v>
      </c>
      <c r="P4767" s="8" t="str">
        <f t="shared" si="375"/>
        <v>0003510</v>
      </c>
      <c r="Q4767" s="8" t="e">
        <f t="shared" si="373"/>
        <v>#N/A</v>
      </c>
      <c r="R4767" s="19">
        <v>44557</v>
      </c>
      <c r="S4767" s="17" t="s">
        <v>3664</v>
      </c>
      <c r="T4767" s="8" t="str">
        <f t="shared" si="376"/>
        <v>VM+ HDG 11</v>
      </c>
      <c r="U4767" t="s">
        <v>11497</v>
      </c>
      <c r="Y4767" t="str">
        <f t="shared" si="377"/>
        <v>WINCOMHAIDUONG</v>
      </c>
    </row>
    <row r="4768" spans="1:25" x14ac:dyDescent="0.2">
      <c r="A4768" t="s">
        <v>0</v>
      </c>
      <c r="B4768" t="s">
        <v>7380</v>
      </c>
      <c r="D4768" t="s">
        <v>42</v>
      </c>
      <c r="E4768" t="s">
        <v>3</v>
      </c>
      <c r="F4768" s="12">
        <v>2</v>
      </c>
      <c r="G4768" s="2">
        <v>175574</v>
      </c>
      <c r="H4768" t="s">
        <v>4</v>
      </c>
      <c r="J4768" t="s">
        <v>43</v>
      </c>
      <c r="K4768" s="9" t="str">
        <f t="shared" si="374"/>
        <v>Bắp bò muối gói 200g</v>
      </c>
      <c r="L4768" s="8" t="str">
        <f>VLOOKUP(K4768,'[1]Mã Misa'!$B$2:$D$74,2,0)</f>
        <v>Bắp bò muối 200g</v>
      </c>
      <c r="M4768" s="8" t="str">
        <f>VLOOKUP(L4768,'[1]Mã Misa'!$C$2:$D$74,2,0)</f>
        <v>BBM200</v>
      </c>
      <c r="N4768" s="2">
        <v>87787</v>
      </c>
      <c r="O4768" t="s">
        <v>7381</v>
      </c>
      <c r="P4768" s="8" t="str">
        <f t="shared" si="375"/>
        <v>0004007</v>
      </c>
      <c r="Q4768" s="8" t="e">
        <f t="shared" si="373"/>
        <v>#N/A</v>
      </c>
      <c r="R4768" s="19">
        <v>44557</v>
      </c>
      <c r="S4768" s="17" t="s">
        <v>7382</v>
      </c>
      <c r="T4768" s="8" t="str">
        <f t="shared" si="376"/>
        <v>VM+ BNH 20</v>
      </c>
      <c r="U4768" t="s">
        <v>12252</v>
      </c>
      <c r="Y4768" t="str">
        <f t="shared" si="377"/>
        <v>WINCOMBACNINH</v>
      </c>
    </row>
    <row r="4769" spans="1:25" x14ac:dyDescent="0.2">
      <c r="A4769" t="s">
        <v>0</v>
      </c>
      <c r="B4769" t="s">
        <v>7383</v>
      </c>
      <c r="D4769" t="s">
        <v>21</v>
      </c>
      <c r="E4769" t="s">
        <v>3</v>
      </c>
      <c r="F4769" s="12">
        <v>1</v>
      </c>
      <c r="G4769" s="2">
        <v>74250</v>
      </c>
      <c r="H4769" t="s">
        <v>4</v>
      </c>
      <c r="J4769" t="s">
        <v>22</v>
      </c>
      <c r="K4769" s="9" t="str">
        <f t="shared" si="374"/>
        <v>_Chả cốm 300g</v>
      </c>
      <c r="L4769" s="8" t="str">
        <f>VLOOKUP(K4769,'[1]Mã Misa'!$B$2:$D$74,2,0)</f>
        <v>Chả cốm 300g</v>
      </c>
      <c r="M4769" s="8" t="str">
        <f>VLOOKUP(L4769,'[1]Mã Misa'!$C$2:$D$74,2,0)</f>
        <v>CC300</v>
      </c>
      <c r="N4769" s="2">
        <v>74250</v>
      </c>
      <c r="O4769" t="s">
        <v>7384</v>
      </c>
      <c r="P4769" s="8" t="str">
        <f t="shared" si="375"/>
        <v>0002316</v>
      </c>
      <c r="Q4769" s="8" t="e">
        <f t="shared" si="373"/>
        <v>#N/A</v>
      </c>
      <c r="R4769" s="19">
        <v>44557</v>
      </c>
      <c r="S4769" s="17" t="s">
        <v>3034</v>
      </c>
      <c r="T4769" s="8" t="str">
        <f t="shared" si="376"/>
        <v>VM+ HYN Th</v>
      </c>
      <c r="U4769" t="s">
        <v>11343</v>
      </c>
      <c r="Y4769" t="str">
        <f t="shared" si="377"/>
        <v>WINCOMHUNGYEN</v>
      </c>
    </row>
    <row r="4770" spans="1:25" x14ac:dyDescent="0.2">
      <c r="A4770" t="s">
        <v>0</v>
      </c>
      <c r="B4770" t="s">
        <v>7385</v>
      </c>
      <c r="D4770" t="s">
        <v>42</v>
      </c>
      <c r="E4770" t="s">
        <v>3</v>
      </c>
      <c r="F4770" s="12">
        <v>4</v>
      </c>
      <c r="G4770" s="2">
        <v>351148</v>
      </c>
      <c r="H4770" t="s">
        <v>4</v>
      </c>
      <c r="J4770" t="s">
        <v>43</v>
      </c>
      <c r="K4770" s="9" t="str">
        <f t="shared" si="374"/>
        <v>Bắp bò muối gói 200g</v>
      </c>
      <c r="L4770" s="8" t="str">
        <f>VLOOKUP(K4770,'[1]Mã Misa'!$B$2:$D$74,2,0)</f>
        <v>Bắp bò muối 200g</v>
      </c>
      <c r="M4770" s="8" t="str">
        <f>VLOOKUP(L4770,'[1]Mã Misa'!$C$2:$D$74,2,0)</f>
        <v>BBM200</v>
      </c>
      <c r="N4770" s="2">
        <v>87787</v>
      </c>
      <c r="O4770" t="s">
        <v>4674</v>
      </c>
      <c r="P4770" s="8" t="str">
        <f t="shared" si="375"/>
        <v>0003511</v>
      </c>
      <c r="Q4770" s="8" t="e">
        <f t="shared" si="373"/>
        <v>#N/A</v>
      </c>
      <c r="R4770" s="19">
        <v>44557</v>
      </c>
      <c r="S4770" s="17" t="s">
        <v>7386</v>
      </c>
      <c r="T4770" s="8" t="str">
        <f t="shared" si="376"/>
        <v>VM+ HDG 10</v>
      </c>
      <c r="U4770" t="s">
        <v>12253</v>
      </c>
      <c r="Y4770" t="str">
        <f t="shared" si="377"/>
        <v>WINCOMHAIDUONG</v>
      </c>
    </row>
    <row r="4771" spans="1:25" x14ac:dyDescent="0.2">
      <c r="A4771" t="s">
        <v>0</v>
      </c>
      <c r="B4771" t="s">
        <v>7387</v>
      </c>
      <c r="D4771" t="s">
        <v>8</v>
      </c>
      <c r="E4771" t="s">
        <v>3</v>
      </c>
      <c r="F4771" s="12">
        <v>3</v>
      </c>
      <c r="G4771" s="2">
        <v>316200</v>
      </c>
      <c r="H4771" t="s">
        <v>4</v>
      </c>
      <c r="J4771" t="s">
        <v>9</v>
      </c>
      <c r="K4771" s="9" t="str">
        <f t="shared" si="374"/>
        <v>_Đùi gà sốt cay 500g</v>
      </c>
      <c r="L4771" s="8" t="str">
        <f>VLOOKUP(K4771,'[1]Mã Misa'!$B$2:$D$74,2,0)</f>
        <v>Đùi gà sốt cay 500g</v>
      </c>
      <c r="M4771" s="8" t="str">
        <f>VLOOKUP(L4771,'[1]Mã Misa'!$C$2:$D$74,2,0)</f>
        <v>DGSC500</v>
      </c>
      <c r="N4771" s="2">
        <v>105400</v>
      </c>
      <c r="O4771" t="s">
        <v>7388</v>
      </c>
      <c r="P4771" s="8" t="str">
        <f t="shared" si="375"/>
        <v>0004008</v>
      </c>
      <c r="Q4771" s="8" t="e">
        <f t="shared" si="373"/>
        <v>#N/A</v>
      </c>
      <c r="R4771" s="19">
        <v>44557</v>
      </c>
      <c r="S4771" s="17" t="s">
        <v>7389</v>
      </c>
      <c r="T4771" s="8" t="str">
        <f t="shared" si="376"/>
        <v>VM+ BNH 11</v>
      </c>
      <c r="U4771" t="s">
        <v>12254</v>
      </c>
      <c r="Y4771" t="str">
        <f t="shared" si="377"/>
        <v>WINCOMBACNINH</v>
      </c>
    </row>
    <row r="4772" spans="1:25" x14ac:dyDescent="0.2">
      <c r="A4772" t="s">
        <v>0</v>
      </c>
      <c r="B4772" t="s">
        <v>7387</v>
      </c>
      <c r="D4772" t="s">
        <v>25</v>
      </c>
      <c r="E4772" t="s">
        <v>3</v>
      </c>
      <c r="F4772" s="12">
        <v>3</v>
      </c>
      <c r="G4772" s="2">
        <v>272250</v>
      </c>
      <c r="H4772" t="s">
        <v>4</v>
      </c>
      <c r="J4772" t="s">
        <v>26</v>
      </c>
      <c r="K4772" s="9" t="str">
        <f t="shared" si="374"/>
        <v>_Chân gà sốt cay 400g</v>
      </c>
      <c r="L4772" s="8" t="str">
        <f>VLOOKUP(K4772,'[1]Mã Misa'!$B$2:$D$74,2,0)</f>
        <v>Chân gà sốt cay 400g</v>
      </c>
      <c r="M4772" s="8" t="str">
        <f>VLOOKUP(L4772,'[1]Mã Misa'!$C$2:$D$74,2,0)</f>
        <v>CGSC400</v>
      </c>
      <c r="N4772" s="2">
        <v>90750</v>
      </c>
      <c r="O4772" t="s">
        <v>7388</v>
      </c>
      <c r="P4772" s="8" t="str">
        <f t="shared" si="375"/>
        <v>0004008</v>
      </c>
      <c r="Q4772" s="8" t="e">
        <f t="shared" si="373"/>
        <v>#N/A</v>
      </c>
      <c r="R4772" s="19">
        <v>44557</v>
      </c>
      <c r="S4772" s="17" t="s">
        <v>7389</v>
      </c>
      <c r="T4772" s="8" t="str">
        <f t="shared" si="376"/>
        <v>VM+ BNH 11</v>
      </c>
      <c r="U4772" t="s">
        <v>12254</v>
      </c>
      <c r="Y4772" t="str">
        <f t="shared" si="377"/>
        <v>WINCOMBACNINH</v>
      </c>
    </row>
    <row r="4773" spans="1:25" x14ac:dyDescent="0.2">
      <c r="A4773" t="s">
        <v>0</v>
      </c>
      <c r="B4773" t="s">
        <v>7387</v>
      </c>
      <c r="D4773" t="s">
        <v>15</v>
      </c>
      <c r="E4773" t="s">
        <v>3</v>
      </c>
      <c r="F4773" s="12">
        <v>9</v>
      </c>
      <c r="G4773" s="2">
        <v>414000</v>
      </c>
      <c r="H4773" t="s">
        <v>4</v>
      </c>
      <c r="J4773" t="s">
        <v>16</v>
      </c>
      <c r="K4773" s="9" t="str">
        <f t="shared" si="374"/>
        <v>Mộc nấm hương gói 250g</v>
      </c>
      <c r="L4773" s="8" t="str">
        <f>VLOOKUP(K4773,'[1]Mã Misa'!$B$2:$D$74,2,0)</f>
        <v>Mộc Nấm Hương 250g</v>
      </c>
      <c r="M4773" s="8" t="str">
        <f>VLOOKUP(L4773,'[1]Mã Misa'!$C$2:$D$74,2,0)</f>
        <v>MNH250</v>
      </c>
      <c r="N4773" s="2">
        <v>46000</v>
      </c>
      <c r="O4773" t="s">
        <v>7388</v>
      </c>
      <c r="P4773" s="8" t="str">
        <f t="shared" si="375"/>
        <v>0004008</v>
      </c>
      <c r="Q4773" s="8" t="e">
        <f t="shared" si="373"/>
        <v>#N/A</v>
      </c>
      <c r="R4773" s="19">
        <v>44557</v>
      </c>
      <c r="S4773" s="17" t="s">
        <v>7389</v>
      </c>
      <c r="T4773" s="8" t="str">
        <f t="shared" si="376"/>
        <v>VM+ BNH 11</v>
      </c>
      <c r="U4773" t="s">
        <v>12254</v>
      </c>
      <c r="Y4773" t="str">
        <f t="shared" si="377"/>
        <v>WINCOMBACNINH</v>
      </c>
    </row>
    <row r="4774" spans="1:25" x14ac:dyDescent="0.2">
      <c r="A4774" t="s">
        <v>0</v>
      </c>
      <c r="B4774" t="s">
        <v>7390</v>
      </c>
      <c r="D4774" t="s">
        <v>30</v>
      </c>
      <c r="E4774" t="s">
        <v>3</v>
      </c>
      <c r="F4774" s="12">
        <v>1</v>
      </c>
      <c r="G4774" s="2">
        <v>111058</v>
      </c>
      <c r="H4774" t="s">
        <v>4</v>
      </c>
      <c r="J4774" t="s">
        <v>31</v>
      </c>
      <c r="K4774" s="9" t="str">
        <f t="shared" si="374"/>
        <v>Gà muối gói 500g</v>
      </c>
      <c r="L4774" s="8" t="str">
        <f>VLOOKUP(K4774,'[1]Mã Misa'!$B$2:$D$74,2,0)</f>
        <v>Gà muối 500g</v>
      </c>
      <c r="M4774" s="8" t="str">
        <f>VLOOKUP(L4774,'[1]Mã Misa'!$C$2:$D$74,2,0)</f>
        <v>GM500</v>
      </c>
      <c r="N4774" s="2">
        <v>111058</v>
      </c>
      <c r="O4774" t="s">
        <v>7391</v>
      </c>
      <c r="P4774" s="8" t="str">
        <f t="shared" si="375"/>
        <v>0004009</v>
      </c>
      <c r="Q4774" s="8" t="e">
        <f t="shared" si="373"/>
        <v>#N/A</v>
      </c>
      <c r="R4774" s="19">
        <v>44557</v>
      </c>
      <c r="S4774" s="17" t="s">
        <v>2698</v>
      </c>
      <c r="T4774" s="8" t="str">
        <f t="shared" si="376"/>
        <v>VM+ BNH 51</v>
      </c>
      <c r="U4774" t="s">
        <v>11266</v>
      </c>
      <c r="Y4774" t="str">
        <f t="shared" si="377"/>
        <v>WINCOMBACNINH</v>
      </c>
    </row>
    <row r="4775" spans="1:25" x14ac:dyDescent="0.2">
      <c r="A4775" t="s">
        <v>0</v>
      </c>
      <c r="B4775" t="s">
        <v>7392</v>
      </c>
      <c r="D4775" t="s">
        <v>30</v>
      </c>
      <c r="E4775" t="s">
        <v>3</v>
      </c>
      <c r="F4775" s="12">
        <v>1</v>
      </c>
      <c r="G4775" s="2">
        <v>111058</v>
      </c>
      <c r="H4775" t="s">
        <v>4</v>
      </c>
      <c r="J4775" t="s">
        <v>31</v>
      </c>
      <c r="K4775" s="9" t="str">
        <f t="shared" si="374"/>
        <v>Gà muối gói 500g</v>
      </c>
      <c r="L4775" s="8" t="str">
        <f>VLOOKUP(K4775,'[1]Mã Misa'!$B$2:$D$74,2,0)</f>
        <v>Gà muối 500g</v>
      </c>
      <c r="M4775" s="8" t="str">
        <f>VLOOKUP(L4775,'[1]Mã Misa'!$C$2:$D$74,2,0)</f>
        <v>GM500</v>
      </c>
      <c r="N4775" s="2">
        <v>111058</v>
      </c>
      <c r="O4775" t="s">
        <v>7393</v>
      </c>
      <c r="P4775" s="8" t="str">
        <f t="shared" si="375"/>
        <v>0165486</v>
      </c>
      <c r="Q4775" s="8" t="e">
        <f t="shared" si="373"/>
        <v>#N/A</v>
      </c>
      <c r="R4775" s="19">
        <v>44557</v>
      </c>
      <c r="S4775" s="17" t="s">
        <v>938</v>
      </c>
      <c r="T4775" s="8" t="str">
        <f t="shared" si="376"/>
        <v>VM+ HNI Ki</v>
      </c>
      <c r="U4775" t="s">
        <v>10786</v>
      </c>
      <c r="Y4775" t="str">
        <f t="shared" si="377"/>
        <v>WINCOMHANOI</v>
      </c>
    </row>
    <row r="4776" spans="1:25" x14ac:dyDescent="0.2">
      <c r="A4776" t="s">
        <v>0</v>
      </c>
      <c r="B4776" t="s">
        <v>7392</v>
      </c>
      <c r="D4776" t="s">
        <v>15</v>
      </c>
      <c r="E4776" t="s">
        <v>3</v>
      </c>
      <c r="F4776" s="12">
        <v>1</v>
      </c>
      <c r="G4776" s="2">
        <v>46000</v>
      </c>
      <c r="H4776" t="s">
        <v>4</v>
      </c>
      <c r="J4776" t="s">
        <v>16</v>
      </c>
      <c r="K4776" s="9" t="str">
        <f t="shared" si="374"/>
        <v>Mộc nấm hương gói 250g</v>
      </c>
      <c r="L4776" s="8" t="str">
        <f>VLOOKUP(K4776,'[1]Mã Misa'!$B$2:$D$74,2,0)</f>
        <v>Mộc Nấm Hương 250g</v>
      </c>
      <c r="M4776" s="8" t="str">
        <f>VLOOKUP(L4776,'[1]Mã Misa'!$C$2:$D$74,2,0)</f>
        <v>MNH250</v>
      </c>
      <c r="N4776" s="2">
        <v>46000</v>
      </c>
      <c r="O4776" t="s">
        <v>7393</v>
      </c>
      <c r="P4776" s="8" t="str">
        <f t="shared" si="375"/>
        <v>0165486</v>
      </c>
      <c r="Q4776" s="8" t="e">
        <f t="shared" si="373"/>
        <v>#N/A</v>
      </c>
      <c r="R4776" s="19">
        <v>44557</v>
      </c>
      <c r="S4776" s="17" t="s">
        <v>938</v>
      </c>
      <c r="T4776" s="8" t="str">
        <f t="shared" si="376"/>
        <v>VM+ HNI Ki</v>
      </c>
      <c r="U4776" t="s">
        <v>10786</v>
      </c>
      <c r="Y4776" t="str">
        <f t="shared" si="377"/>
        <v>WINCOMHANOI</v>
      </c>
    </row>
    <row r="4777" spans="1:25" x14ac:dyDescent="0.2">
      <c r="A4777" t="s">
        <v>0</v>
      </c>
      <c r="B4777" t="s">
        <v>7392</v>
      </c>
      <c r="D4777" t="s">
        <v>11</v>
      </c>
      <c r="E4777" t="s">
        <v>3</v>
      </c>
      <c r="F4777" s="12">
        <v>4</v>
      </c>
      <c r="G4777" s="2">
        <v>200728</v>
      </c>
      <c r="H4777" t="s">
        <v>4</v>
      </c>
      <c r="J4777" t="s">
        <v>12</v>
      </c>
      <c r="K4777" s="9" t="str">
        <f t="shared" si="374"/>
        <v>Giò tai lưỡi xào gói 250g</v>
      </c>
      <c r="L4777" s="8" t="str">
        <f>VLOOKUP(K4777,'[1]Mã Misa'!$B$2:$D$74,2,0)</f>
        <v>Giò Tai Lưỡi Xào 250g</v>
      </c>
      <c r="M4777" s="8" t="str">
        <f>VLOOKUP(L4777,'[1]Mã Misa'!$C$2:$D$74,2,0)</f>
        <v>GTLX250G</v>
      </c>
      <c r="N4777" s="2">
        <v>50182</v>
      </c>
      <c r="O4777" t="s">
        <v>7393</v>
      </c>
      <c r="P4777" s="8" t="str">
        <f t="shared" si="375"/>
        <v>0165486</v>
      </c>
      <c r="Q4777" s="8" t="e">
        <f t="shared" si="373"/>
        <v>#N/A</v>
      </c>
      <c r="R4777" s="19">
        <v>44557</v>
      </c>
      <c r="S4777" s="17" t="s">
        <v>938</v>
      </c>
      <c r="T4777" s="8" t="str">
        <f t="shared" si="376"/>
        <v>VM+ HNI Ki</v>
      </c>
      <c r="U4777" t="s">
        <v>10786</v>
      </c>
      <c r="Y4777" t="str">
        <f t="shared" si="377"/>
        <v>WINCOMHANOI</v>
      </c>
    </row>
    <row r="4778" spans="1:25" x14ac:dyDescent="0.2">
      <c r="A4778" t="s">
        <v>0</v>
      </c>
      <c r="B4778" t="s">
        <v>7394</v>
      </c>
      <c r="D4778" t="s">
        <v>42</v>
      </c>
      <c r="E4778" t="s">
        <v>3</v>
      </c>
      <c r="F4778" s="12">
        <v>1</v>
      </c>
      <c r="G4778" s="2">
        <v>87787</v>
      </c>
      <c r="H4778" t="s">
        <v>4</v>
      </c>
      <c r="J4778" t="s">
        <v>43</v>
      </c>
      <c r="K4778" s="9" t="str">
        <f t="shared" si="374"/>
        <v>Bắp bò muối gói 200g</v>
      </c>
      <c r="L4778" s="8" t="str">
        <f>VLOOKUP(K4778,'[1]Mã Misa'!$B$2:$D$74,2,0)</f>
        <v>Bắp bò muối 200g</v>
      </c>
      <c r="M4778" s="8" t="str">
        <f>VLOOKUP(L4778,'[1]Mã Misa'!$C$2:$D$74,2,0)</f>
        <v>BBM200</v>
      </c>
      <c r="N4778" s="2">
        <v>87787</v>
      </c>
      <c r="O4778" t="s">
        <v>7395</v>
      </c>
      <c r="P4778" s="8" t="str">
        <f t="shared" si="375"/>
        <v>0165487</v>
      </c>
      <c r="Q4778" s="8" t="e">
        <f t="shared" si="373"/>
        <v>#N/A</v>
      </c>
      <c r="R4778" s="19">
        <v>44557</v>
      </c>
      <c r="S4778" s="17" t="s">
        <v>474</v>
      </c>
      <c r="T4778" s="8" t="str">
        <f t="shared" si="376"/>
        <v>VM+ HNI Tổ</v>
      </c>
      <c r="U4778" t="s">
        <v>10646</v>
      </c>
      <c r="Y4778" t="str">
        <f t="shared" si="377"/>
        <v>WINCOMHANOI</v>
      </c>
    </row>
    <row r="4779" spans="1:25" x14ac:dyDescent="0.2">
      <c r="A4779" t="s">
        <v>0</v>
      </c>
      <c r="B4779" t="s">
        <v>7396</v>
      </c>
      <c r="D4779" t="s">
        <v>42</v>
      </c>
      <c r="E4779" t="s">
        <v>3</v>
      </c>
      <c r="F4779" s="12">
        <v>3</v>
      </c>
      <c r="G4779" s="2">
        <v>263361</v>
      </c>
      <c r="H4779" t="s">
        <v>4</v>
      </c>
      <c r="J4779" t="s">
        <v>43</v>
      </c>
      <c r="K4779" s="9" t="str">
        <f t="shared" si="374"/>
        <v>Bắp bò muối gói 200g</v>
      </c>
      <c r="L4779" s="8" t="str">
        <f>VLOOKUP(K4779,'[1]Mã Misa'!$B$2:$D$74,2,0)</f>
        <v>Bắp bò muối 200g</v>
      </c>
      <c r="M4779" s="8" t="str">
        <f>VLOOKUP(L4779,'[1]Mã Misa'!$C$2:$D$74,2,0)</f>
        <v>BBM200</v>
      </c>
      <c r="N4779" s="2">
        <v>87787</v>
      </c>
      <c r="O4779" t="s">
        <v>7397</v>
      </c>
      <c r="P4779" s="8" t="str">
        <f t="shared" si="375"/>
        <v>0002317</v>
      </c>
      <c r="Q4779" s="8" t="e">
        <f t="shared" si="373"/>
        <v>#N/A</v>
      </c>
      <c r="R4779" s="19">
        <v>44557</v>
      </c>
      <c r="S4779" s="17" t="s">
        <v>3034</v>
      </c>
      <c r="T4779" s="8" t="str">
        <f t="shared" si="376"/>
        <v>VM+ HYN Th</v>
      </c>
      <c r="U4779" t="s">
        <v>11343</v>
      </c>
      <c r="Y4779" t="str">
        <f t="shared" si="377"/>
        <v>WINCOMHUNGYEN</v>
      </c>
    </row>
    <row r="4780" spans="1:25" x14ac:dyDescent="0.2">
      <c r="A4780" t="s">
        <v>0</v>
      </c>
      <c r="B4780" t="s">
        <v>7398</v>
      </c>
      <c r="D4780" t="s">
        <v>30</v>
      </c>
      <c r="E4780" t="s">
        <v>3</v>
      </c>
      <c r="F4780" s="12">
        <v>2</v>
      </c>
      <c r="G4780" s="2">
        <v>222116</v>
      </c>
      <c r="H4780" t="s">
        <v>4</v>
      </c>
      <c r="J4780" t="s">
        <v>31</v>
      </c>
      <c r="K4780" s="9" t="str">
        <f t="shared" si="374"/>
        <v>Gà muối gói 500g</v>
      </c>
      <c r="L4780" s="8" t="str">
        <f>VLOOKUP(K4780,'[1]Mã Misa'!$B$2:$D$74,2,0)</f>
        <v>Gà muối 500g</v>
      </c>
      <c r="M4780" s="8" t="str">
        <f>VLOOKUP(L4780,'[1]Mã Misa'!$C$2:$D$74,2,0)</f>
        <v>GM500</v>
      </c>
      <c r="N4780" s="2">
        <v>111058</v>
      </c>
      <c r="O4780" t="s">
        <v>7399</v>
      </c>
      <c r="P4780" s="8" t="str">
        <f t="shared" si="375"/>
        <v>0165488</v>
      </c>
      <c r="Q4780" s="8" t="e">
        <f t="shared" si="373"/>
        <v>#N/A</v>
      </c>
      <c r="R4780" s="19">
        <v>44557</v>
      </c>
      <c r="S4780" s="17" t="s">
        <v>3477</v>
      </c>
      <c r="T4780" s="8" t="str">
        <f t="shared" si="376"/>
        <v>VM+ HNI 21</v>
      </c>
      <c r="U4780" t="s">
        <v>11450</v>
      </c>
      <c r="Y4780" t="str">
        <f t="shared" si="377"/>
        <v>WINCOMHANOI</v>
      </c>
    </row>
    <row r="4781" spans="1:25" x14ac:dyDescent="0.2">
      <c r="A4781" t="s">
        <v>0</v>
      </c>
      <c r="B4781" t="s">
        <v>7400</v>
      </c>
      <c r="D4781" t="s">
        <v>42</v>
      </c>
      <c r="E4781" t="s">
        <v>3</v>
      </c>
      <c r="F4781" s="12">
        <v>7</v>
      </c>
      <c r="G4781" s="2">
        <v>614509</v>
      </c>
      <c r="H4781" t="s">
        <v>4</v>
      </c>
      <c r="J4781" t="s">
        <v>43</v>
      </c>
      <c r="K4781" s="9" t="str">
        <f t="shared" si="374"/>
        <v>Bắp bò muối gói 200g</v>
      </c>
      <c r="L4781" s="8" t="str">
        <f>VLOOKUP(K4781,'[1]Mã Misa'!$B$2:$D$74,2,0)</f>
        <v>Bắp bò muối 200g</v>
      </c>
      <c r="M4781" s="8" t="str">
        <f>VLOOKUP(L4781,'[1]Mã Misa'!$C$2:$D$74,2,0)</f>
        <v>BBM200</v>
      </c>
      <c r="N4781" s="2">
        <v>87787</v>
      </c>
      <c r="O4781" t="s">
        <v>7401</v>
      </c>
      <c r="P4781" s="8" t="str">
        <f t="shared" si="375"/>
        <v>0003321</v>
      </c>
      <c r="Q4781" s="8" t="e">
        <f t="shared" si="373"/>
        <v>#N/A</v>
      </c>
      <c r="R4781" s="19">
        <v>44557</v>
      </c>
      <c r="S4781" s="17" t="s">
        <v>7402</v>
      </c>
      <c r="T4781" s="8" t="str">
        <f t="shared" si="376"/>
        <v>VM+ BDG th</v>
      </c>
      <c r="U4781" t="s">
        <v>12255</v>
      </c>
      <c r="Y4781" t="str">
        <f t="shared" si="377"/>
        <v>WINCOMBINHDUONG</v>
      </c>
    </row>
    <row r="4782" spans="1:25" x14ac:dyDescent="0.2">
      <c r="A4782" t="s">
        <v>0</v>
      </c>
      <c r="B4782" t="s">
        <v>7403</v>
      </c>
      <c r="D4782" t="s">
        <v>42</v>
      </c>
      <c r="E4782" t="s">
        <v>3</v>
      </c>
      <c r="F4782" s="12">
        <v>8</v>
      </c>
      <c r="G4782" s="2">
        <v>702296</v>
      </c>
      <c r="H4782" t="s">
        <v>4</v>
      </c>
      <c r="J4782" t="s">
        <v>43</v>
      </c>
      <c r="K4782" s="9" t="str">
        <f t="shared" si="374"/>
        <v>Bắp bò muối gói 200g</v>
      </c>
      <c r="L4782" s="8" t="str">
        <f>VLOOKUP(K4782,'[1]Mã Misa'!$B$2:$D$74,2,0)</f>
        <v>Bắp bò muối 200g</v>
      </c>
      <c r="M4782" s="8" t="str">
        <f>VLOOKUP(L4782,'[1]Mã Misa'!$C$2:$D$74,2,0)</f>
        <v>BBM200</v>
      </c>
      <c r="N4782" s="2">
        <v>87787</v>
      </c>
      <c r="O4782" t="s">
        <v>7404</v>
      </c>
      <c r="P4782" s="8" t="str">
        <f t="shared" si="375"/>
        <v>0004369</v>
      </c>
      <c r="Q4782" s="8" t="e">
        <f t="shared" si="373"/>
        <v>#N/A</v>
      </c>
      <c r="R4782" s="19">
        <v>44557</v>
      </c>
      <c r="S4782" s="17" t="s">
        <v>7405</v>
      </c>
      <c r="T4782" s="8" t="str">
        <f t="shared" si="376"/>
        <v>VM+ DNI 18</v>
      </c>
      <c r="U4782" t="s">
        <v>12256</v>
      </c>
      <c r="Y4782" t="str">
        <f>IF(ISNUMBER(SEARCH($V$3,T4782)),"WINCOMHANOI",IF(ISNUMBER(SEARCH($V$4,T4782)),"WINCOMHOCHIMINH",IF(ISNUMBER(SEARCH($V$5,T4782)),"WINCOMDANANG",IF(ISNUMBER(SEARCH($V$6,T4782)),"WINCOMHAIDUONG",IF(ISNUMBER(SEARCH($V$7,T4782)),"WINCOMQUANGNINH",IF(ISNUMBER(SEARCH($V$8,T4782)),"WINCOMHAIPHONG",IF(ISNUMBER(SEARCH($V$9,T4782)),"WINCOMBACGIANG",IF(ISNUMBER(SEARCH($V$10,T4782)),"WINCOMBACNINH",IF(ISNUMBER(SEARCH($V$11,T4782)),"WINCOMPHUTHO",IF(ISNUMBER(SEARCH($V$12,T4782)),"WINCOMHATINH",IF(ISNUMBER(SEARCH($V$13,T4782)),"WINCOMTHAINGUYEN",IF(ISNUMBER(SEARCH($V$14,T4782)),"WINCOMKHANHHOA",IF(ISNUMBER(SEARCH($V$15,T4782)),"WINCOMHUNGYEN",IF(ISNUMBER(SEARCH($V$16,T4782)),"WINCOMNGHEAN",IF(ISNUMBER(SEARCH($V$17,T4782)),"WINCOMLAOCAI",IF(ISNUMBER(SEARCH($V$18,T4782)),"WINCOMVUNGTAU",IF(ISNUMBER(SEARCH($V$19,T4782)),"WINCOMBINHDUONG",IF(ISNUMBER(SEARCH($V$20,T4782)),"WINCOMKIENGIANG",IF(ISNUMBER(SEARCH($V$21,T4782)),"WINCOMHANAM",IF(ISNUMBER(SEARCH($V$22,T4782)),"WINCOMNAMDINH",IF(ISNUMBER(SEARCH($V$23,T4782)),"WINCOMLANGSON",IF(ISNUMBER(SEARCH($V$24,T4782)),"WINCOMTHANHHOA",IF(ISNUMBER(SEARCH($V$25,T4782)),"WINCOMYENBAI",IF(ISNUMBER(SEARCH($V$26,T4782)),"WINCOMTUYENQUANG",IF(ISNUMBER(SEARCH($V$27,T4782)),"WINCOMHUE",IF(ISNUMBER(SEARCH($V$28,T4782)),"WINCOMQUANGNAM",IF(ISNUMBER(SEARCH($V$29,T4782)),"WINCOMVINHPHUC",IF(ISNUMBER(SEARCH($V$30,T4782)),"WINCOMHAGIANG",IF(ISNUMBER(SEARCH($V$31,T4782)),"WINCOMNINHBINH",IF(ISNUMBER(SEARCH($V$32,T4782)),"WINCOMTRAVINH",IF(ISNUMBER(SEARCH($V$33,T4782)),"WINCOMCANTHO",IF(ISNUMBER(SEARCH($V$34,T4782)),"WINCOMBENTRE",IF(ISNUMBER(SEARCH($V$35,T4782)),"WINCOMCAMAU",IF(ISNUMBER(SEARCH($V$36,T4782)),"WINCOMANGIANG",IF(ISNUMBER(SEARCH($V$37,T4782)),"WINCOMNINHTHUAN",IF(ISNUMBER(SEARCH($V$38,T4782)),"WINCOMTHAIBINH",IF(ISNUMBER(SEARCH($V$39,T4782)),"WINCOMGIALAI",IF(ISNUMBER(SEARCH($V$40,T4782)),"WINCOMHOABINH",IF(ISNUMBER(SEARCH($V$41,T4782)),"WINCOMQUANGNGAI",IF(ISNUMBER(SEARCH($V$42,T4782)),"WINCOMBINHTHUAN",IF(ISNUMBER(SEARCH($V$43,T4782)),"WINCOMDAKLAK",IF(ISNUMBER(SEARCH($V$44,T4782)),"WINCOMSOCTRANG",IF(ISNUMBER(SEARCH($V$45,T4782)),"WINCOMSONLA",IF(ISNUMBER(SEARCH($V$46,T4782)),"WINCOMKONTUM",IF(ISNUMBER(SEARCH($V$47,T4782)),"WINCOMPHUYEN",IF(ISNUMBER(SEARCH($V$48,T4782)),"WINCOMQUANGTRI",IF(ISNUMBER(SEARCH($V$49,T4782)),"WINCOMBINHDINH",IF(ISNUMBER(SEARCH($V$50,T4782)),"WINCOMCAOBANG",IF(ISNUMBER(SEARCH($V$51,T4782)),"WINCOMQUANGBINH",IF(ISNUMBER(SEARCH($V$52,T4782)),"WINCOMLAMDONG",IF(ISNUMBER(SEARCH($V$53,T4782)),"WINCOMVINHLONG",IF(ISNUMBER(SEARCH($V$54,T4782)),"WINCOMDONGTHAP",IF(ISNUMBER(SEARCH($V$55,T4782)),"WINCOMTIENGIANG",IF(ISNUMBER(SEARCH($V$56,T4782)),"WINCOMQUANGNINH",IF(ISNUMBER(SEARCH($V$1399,T4782)),"WINCOMBIENHOA",IF(ISNUMBER(SEARCH($V$1399,T4783)),"0"))))))))))))))))))))))))))))))))))))))))))))))))))))))))</f>
        <v>WINCOMBIENHOA</v>
      </c>
    </row>
    <row r="4783" spans="1:25" x14ac:dyDescent="0.2">
      <c r="A4783" t="s">
        <v>0</v>
      </c>
      <c r="B4783" t="s">
        <v>7406</v>
      </c>
      <c r="D4783" t="s">
        <v>42</v>
      </c>
      <c r="E4783" t="s">
        <v>3</v>
      </c>
      <c r="F4783" s="12">
        <v>4</v>
      </c>
      <c r="G4783" s="2">
        <v>351148</v>
      </c>
      <c r="H4783" t="s">
        <v>4</v>
      </c>
      <c r="J4783" t="s">
        <v>43</v>
      </c>
      <c r="K4783" s="9" t="str">
        <f t="shared" si="374"/>
        <v>Bắp bò muối gói 200g</v>
      </c>
      <c r="L4783" s="8" t="str">
        <f>VLOOKUP(K4783,'[1]Mã Misa'!$B$2:$D$74,2,0)</f>
        <v>Bắp bò muối 200g</v>
      </c>
      <c r="M4783" s="8" t="str">
        <f>VLOOKUP(L4783,'[1]Mã Misa'!$C$2:$D$74,2,0)</f>
        <v>BBM200</v>
      </c>
      <c r="N4783" s="2">
        <v>87787</v>
      </c>
      <c r="O4783" t="s">
        <v>7407</v>
      </c>
      <c r="P4783" s="8" t="str">
        <f t="shared" si="375"/>
        <v>0165490</v>
      </c>
      <c r="Q4783" s="8" t="e">
        <f t="shared" si="373"/>
        <v>#N/A</v>
      </c>
      <c r="R4783" s="19">
        <v>44557</v>
      </c>
      <c r="S4783" s="17" t="s">
        <v>7408</v>
      </c>
      <c r="T4783" s="8" t="str">
        <f t="shared" si="376"/>
        <v>VM+ HNI 10</v>
      </c>
      <c r="U4783" t="s">
        <v>12257</v>
      </c>
      <c r="Y4783" t="str">
        <f t="shared" si="377"/>
        <v>WINCOMHANOI</v>
      </c>
    </row>
    <row r="4784" spans="1:25" x14ac:dyDescent="0.2">
      <c r="A4784" t="s">
        <v>0</v>
      </c>
      <c r="B4784" t="s">
        <v>7409</v>
      </c>
      <c r="D4784" t="s">
        <v>59</v>
      </c>
      <c r="E4784" t="s">
        <v>3</v>
      </c>
      <c r="F4784" s="12">
        <v>1</v>
      </c>
      <c r="G4784" s="2">
        <v>79911</v>
      </c>
      <c r="H4784" t="s">
        <v>4</v>
      </c>
      <c r="J4784" t="s">
        <v>60</v>
      </c>
      <c r="K4784" s="9" t="str">
        <f t="shared" si="374"/>
        <v xml:space="preserve"> Giò lụa 500g</v>
      </c>
      <c r="L4784" s="8" t="str">
        <f>VLOOKUP(K4784,'[1]Mã Misa'!$B$2:$D$74,2,0)</f>
        <v>Giò lụa 500g</v>
      </c>
      <c r="M4784" s="8" t="str">
        <f>VLOOKUP(L4784,'[1]Mã Misa'!$C$2:$D$74,2,0)</f>
        <v>GL500</v>
      </c>
      <c r="N4784" s="2">
        <v>79911</v>
      </c>
      <c r="O4784" t="s">
        <v>7410</v>
      </c>
      <c r="P4784" s="8" t="str">
        <f t="shared" si="375"/>
        <v>0165491</v>
      </c>
      <c r="Q4784" s="8" t="e">
        <f t="shared" si="373"/>
        <v>#N/A</v>
      </c>
      <c r="R4784" s="19">
        <v>44557</v>
      </c>
      <c r="S4784" s="17" t="s">
        <v>7372</v>
      </c>
      <c r="T4784" s="8" t="str">
        <f t="shared" si="376"/>
        <v>VM+ HNI 25</v>
      </c>
      <c r="U4784" t="s">
        <v>12251</v>
      </c>
      <c r="Y4784" t="str">
        <f t="shared" si="377"/>
        <v>WINCOMHANOI</v>
      </c>
    </row>
    <row r="4785" spans="1:25" x14ac:dyDescent="0.2">
      <c r="A4785" t="s">
        <v>0</v>
      </c>
      <c r="B4785" t="s">
        <v>7409</v>
      </c>
      <c r="D4785" t="s">
        <v>155</v>
      </c>
      <c r="E4785" t="s">
        <v>3</v>
      </c>
      <c r="F4785" s="12">
        <v>1</v>
      </c>
      <c r="G4785" s="2">
        <v>101989</v>
      </c>
      <c r="H4785" t="s">
        <v>4</v>
      </c>
      <c r="J4785" t="s">
        <v>156</v>
      </c>
      <c r="K4785" s="9" t="str">
        <f t="shared" si="374"/>
        <v>Giò tai nấm hương 500g</v>
      </c>
      <c r="L4785" s="8" t="str">
        <f>VLOOKUP(K4785,'[1]Mã Misa'!$B$2:$D$74,2,0)</f>
        <v>Giò tai nấm hương 500g</v>
      </c>
      <c r="M4785" s="8" t="str">
        <f>VLOOKUP(L4785,'[1]Mã Misa'!$C$2:$D$74,2,0)</f>
        <v>GTNH500</v>
      </c>
      <c r="N4785" s="2">
        <v>101989</v>
      </c>
      <c r="O4785" t="s">
        <v>7410</v>
      </c>
      <c r="P4785" s="8" t="str">
        <f t="shared" si="375"/>
        <v>0165491</v>
      </c>
      <c r="Q4785" s="8" t="e">
        <f t="shared" si="373"/>
        <v>#N/A</v>
      </c>
      <c r="R4785" s="19">
        <v>44557</v>
      </c>
      <c r="S4785" s="17" t="s">
        <v>7372</v>
      </c>
      <c r="T4785" s="8" t="str">
        <f t="shared" si="376"/>
        <v>VM+ HNI 25</v>
      </c>
      <c r="U4785" t="s">
        <v>12251</v>
      </c>
      <c r="Y4785" t="str">
        <f t="shared" si="377"/>
        <v>WINCOMHANOI</v>
      </c>
    </row>
    <row r="4786" spans="1:25" x14ac:dyDescent="0.2">
      <c r="A4786" t="s">
        <v>0</v>
      </c>
      <c r="B4786" t="s">
        <v>7409</v>
      </c>
      <c r="D4786" t="s">
        <v>30</v>
      </c>
      <c r="E4786" t="s">
        <v>3</v>
      </c>
      <c r="F4786" s="12">
        <v>2</v>
      </c>
      <c r="G4786" s="2">
        <v>222116</v>
      </c>
      <c r="H4786" t="s">
        <v>4</v>
      </c>
      <c r="J4786" t="s">
        <v>31</v>
      </c>
      <c r="K4786" s="9" t="str">
        <f t="shared" si="374"/>
        <v>Gà muối gói 500g</v>
      </c>
      <c r="L4786" s="8" t="str">
        <f>VLOOKUP(K4786,'[1]Mã Misa'!$B$2:$D$74,2,0)</f>
        <v>Gà muối 500g</v>
      </c>
      <c r="M4786" s="8" t="str">
        <f>VLOOKUP(L4786,'[1]Mã Misa'!$C$2:$D$74,2,0)</f>
        <v>GM500</v>
      </c>
      <c r="N4786" s="2">
        <v>111058</v>
      </c>
      <c r="O4786" t="s">
        <v>7410</v>
      </c>
      <c r="P4786" s="8" t="str">
        <f t="shared" si="375"/>
        <v>0165491</v>
      </c>
      <c r="Q4786" s="8" t="e">
        <f t="shared" si="373"/>
        <v>#N/A</v>
      </c>
      <c r="R4786" s="19">
        <v>44557</v>
      </c>
      <c r="S4786" s="17" t="s">
        <v>7372</v>
      </c>
      <c r="T4786" s="8" t="str">
        <f t="shared" si="376"/>
        <v>VM+ HNI 25</v>
      </c>
      <c r="U4786" t="s">
        <v>12251</v>
      </c>
      <c r="Y4786" t="str">
        <f t="shared" si="377"/>
        <v>WINCOMHANOI</v>
      </c>
    </row>
    <row r="4787" spans="1:25" x14ac:dyDescent="0.2">
      <c r="A4787" t="s">
        <v>0</v>
      </c>
      <c r="B4787" t="s">
        <v>7411</v>
      </c>
      <c r="D4787" t="s">
        <v>42</v>
      </c>
      <c r="E4787" t="s">
        <v>3</v>
      </c>
      <c r="F4787" s="12">
        <v>6</v>
      </c>
      <c r="G4787" s="2">
        <v>526722</v>
      </c>
      <c r="H4787" t="s">
        <v>4</v>
      </c>
      <c r="J4787" t="s">
        <v>43</v>
      </c>
      <c r="K4787" s="9" t="str">
        <f t="shared" si="374"/>
        <v>Bắp bò muối gói 200g</v>
      </c>
      <c r="L4787" s="8" t="str">
        <f>VLOOKUP(K4787,'[1]Mã Misa'!$B$2:$D$74,2,0)</f>
        <v>Bắp bò muối 200g</v>
      </c>
      <c r="M4787" s="8" t="str">
        <f>VLOOKUP(L4787,'[1]Mã Misa'!$C$2:$D$74,2,0)</f>
        <v>BBM200</v>
      </c>
      <c r="N4787" s="2">
        <v>87787</v>
      </c>
      <c r="O4787" t="s">
        <v>7412</v>
      </c>
      <c r="P4787" s="8" t="str">
        <f t="shared" si="375"/>
        <v>0165492</v>
      </c>
      <c r="Q4787" s="8" t="e">
        <f t="shared" si="373"/>
        <v>#N/A</v>
      </c>
      <c r="R4787" s="19">
        <v>44557</v>
      </c>
      <c r="S4787" s="17" t="s">
        <v>3621</v>
      </c>
      <c r="T4787" s="8" t="str">
        <f t="shared" si="376"/>
        <v>VM+ HNI 69</v>
      </c>
      <c r="U4787" t="s">
        <v>11485</v>
      </c>
      <c r="Y4787" t="str">
        <f t="shared" si="377"/>
        <v>WINCOMHANOI</v>
      </c>
    </row>
    <row r="4788" spans="1:25" x14ac:dyDescent="0.2">
      <c r="A4788" t="s">
        <v>0</v>
      </c>
      <c r="B4788" t="s">
        <v>7413</v>
      </c>
      <c r="D4788" t="s">
        <v>121</v>
      </c>
      <c r="E4788" t="s">
        <v>3</v>
      </c>
      <c r="F4788" s="12">
        <v>1</v>
      </c>
      <c r="G4788" s="2">
        <v>73431</v>
      </c>
      <c r="H4788" t="s">
        <v>4</v>
      </c>
      <c r="J4788" t="s">
        <v>122</v>
      </c>
      <c r="K4788" s="9" t="str">
        <f t="shared" si="374"/>
        <v>Chân giò heo muối gói 300g</v>
      </c>
      <c r="L4788" s="8" t="str">
        <f>VLOOKUP(K4788,'[1]Mã Misa'!$B$2:$D$74,2,0)</f>
        <v>Chân giò heo muối 300g</v>
      </c>
      <c r="M4788" s="8" t="str">
        <f>VLOOKUP(L4788,'[1]Mã Misa'!$C$2:$D$74,2,0)</f>
        <v>CGM300</v>
      </c>
      <c r="N4788" s="2">
        <v>73431</v>
      </c>
      <c r="O4788" t="s">
        <v>7414</v>
      </c>
      <c r="P4788" s="8" t="str">
        <f t="shared" si="375"/>
        <v>0165493</v>
      </c>
      <c r="Q4788" s="8" t="e">
        <f t="shared" si="373"/>
        <v>#N/A</v>
      </c>
      <c r="R4788" s="19">
        <v>44557</v>
      </c>
      <c r="S4788" s="17" t="s">
        <v>3621</v>
      </c>
      <c r="T4788" s="8" t="str">
        <f t="shared" si="376"/>
        <v>VM+ HNI 69</v>
      </c>
      <c r="U4788" t="s">
        <v>11485</v>
      </c>
      <c r="Y4788" t="str">
        <f t="shared" si="377"/>
        <v>WINCOMHANOI</v>
      </c>
    </row>
    <row r="4789" spans="1:25" x14ac:dyDescent="0.2">
      <c r="A4789" t="s">
        <v>0</v>
      </c>
      <c r="B4789" t="s">
        <v>7415</v>
      </c>
      <c r="D4789" t="s">
        <v>42</v>
      </c>
      <c r="E4789" t="s">
        <v>3</v>
      </c>
      <c r="F4789" s="12">
        <v>3</v>
      </c>
      <c r="G4789" s="2">
        <v>263361</v>
      </c>
      <c r="H4789" t="s">
        <v>4</v>
      </c>
      <c r="J4789" t="s">
        <v>43</v>
      </c>
      <c r="K4789" s="9" t="str">
        <f t="shared" si="374"/>
        <v>Bắp bò muối gói 200g</v>
      </c>
      <c r="L4789" s="8" t="str">
        <f>VLOOKUP(K4789,'[1]Mã Misa'!$B$2:$D$74,2,0)</f>
        <v>Bắp bò muối 200g</v>
      </c>
      <c r="M4789" s="8" t="str">
        <f>VLOOKUP(L4789,'[1]Mã Misa'!$C$2:$D$74,2,0)</f>
        <v>BBM200</v>
      </c>
      <c r="N4789" s="2">
        <v>87787</v>
      </c>
      <c r="O4789" t="s">
        <v>7416</v>
      </c>
      <c r="P4789" s="8" t="str">
        <f t="shared" si="375"/>
        <v>0165494</v>
      </c>
      <c r="Q4789" s="8" t="e">
        <f t="shared" si="373"/>
        <v>#N/A</v>
      </c>
      <c r="R4789" s="19">
        <v>44557</v>
      </c>
      <c r="S4789" s="17" t="s">
        <v>3385</v>
      </c>
      <c r="T4789" s="8" t="str">
        <f t="shared" si="376"/>
        <v>VM+ HNI Số</v>
      </c>
      <c r="U4789" t="s">
        <v>11426</v>
      </c>
      <c r="Y4789" t="str">
        <f t="shared" si="377"/>
        <v>WINCOMHANOI</v>
      </c>
    </row>
    <row r="4790" spans="1:25" x14ac:dyDescent="0.2">
      <c r="A4790" t="s">
        <v>0</v>
      </c>
      <c r="B4790" t="s">
        <v>7417</v>
      </c>
      <c r="D4790" t="s">
        <v>42</v>
      </c>
      <c r="E4790" t="s">
        <v>3</v>
      </c>
      <c r="F4790" s="12">
        <v>10</v>
      </c>
      <c r="G4790" s="2">
        <v>877870</v>
      </c>
      <c r="H4790" t="s">
        <v>4</v>
      </c>
      <c r="J4790" t="s">
        <v>43</v>
      </c>
      <c r="K4790" s="9" t="str">
        <f t="shared" si="374"/>
        <v>Bắp bò muối gói 200g</v>
      </c>
      <c r="L4790" s="8" t="str">
        <f>VLOOKUP(K4790,'[1]Mã Misa'!$B$2:$D$74,2,0)</f>
        <v>Bắp bò muối 200g</v>
      </c>
      <c r="M4790" s="8" t="str">
        <f>VLOOKUP(L4790,'[1]Mã Misa'!$C$2:$D$74,2,0)</f>
        <v>BBM200</v>
      </c>
      <c r="N4790" s="2">
        <v>87787</v>
      </c>
      <c r="O4790" t="s">
        <v>7418</v>
      </c>
      <c r="P4790" s="8" t="str">
        <f t="shared" si="375"/>
        <v>0021467</v>
      </c>
      <c r="Q4790" s="8" t="e">
        <f t="shared" si="373"/>
        <v>#N/A</v>
      </c>
      <c r="R4790" s="19">
        <v>44557</v>
      </c>
      <c r="S4790" s="17" t="s">
        <v>7419</v>
      </c>
      <c r="T4790" s="8" t="str">
        <f t="shared" si="376"/>
        <v>VM+ DNG 10</v>
      </c>
      <c r="U4790" t="s">
        <v>12258</v>
      </c>
      <c r="Y4790" t="str">
        <f t="shared" si="377"/>
        <v>WINCOMDANANG</v>
      </c>
    </row>
    <row r="4791" spans="1:25" x14ac:dyDescent="0.2">
      <c r="A4791" t="s">
        <v>0</v>
      </c>
      <c r="B4791" t="s">
        <v>7420</v>
      </c>
      <c r="D4791" t="s">
        <v>42</v>
      </c>
      <c r="E4791" t="s">
        <v>3</v>
      </c>
      <c r="F4791" s="12">
        <v>9</v>
      </c>
      <c r="G4791" s="2">
        <v>790083</v>
      </c>
      <c r="H4791" t="s">
        <v>4</v>
      </c>
      <c r="J4791" t="s">
        <v>43</v>
      </c>
      <c r="K4791" s="9" t="str">
        <f t="shared" si="374"/>
        <v>Bắp bò muối gói 200g</v>
      </c>
      <c r="L4791" s="8" t="str">
        <f>VLOOKUP(K4791,'[1]Mã Misa'!$B$2:$D$74,2,0)</f>
        <v>Bắp bò muối 200g</v>
      </c>
      <c r="M4791" s="8" t="str">
        <f>VLOOKUP(L4791,'[1]Mã Misa'!$C$2:$D$74,2,0)</f>
        <v>BBM200</v>
      </c>
      <c r="N4791" s="2">
        <v>87787</v>
      </c>
      <c r="O4791" t="s">
        <v>7421</v>
      </c>
      <c r="P4791" s="8" t="str">
        <f t="shared" si="375"/>
        <v>0000713</v>
      </c>
      <c r="Q4791" s="8" t="e">
        <f t="shared" si="373"/>
        <v>#N/A</v>
      </c>
      <c r="R4791" s="19">
        <v>44557</v>
      </c>
      <c r="S4791" s="17" t="s">
        <v>1724</v>
      </c>
      <c r="T4791" s="8" t="str">
        <f t="shared" si="376"/>
        <v>VM+ VPC Kh</v>
      </c>
      <c r="U4791" t="s">
        <v>10887</v>
      </c>
      <c r="Y4791" t="str">
        <f t="shared" si="377"/>
        <v>WINCOMVINHPHUC</v>
      </c>
    </row>
    <row r="4792" spans="1:25" x14ac:dyDescent="0.2">
      <c r="A4792" t="s">
        <v>0</v>
      </c>
      <c r="B4792" t="s">
        <v>7422</v>
      </c>
      <c r="D4792" t="s">
        <v>42</v>
      </c>
      <c r="E4792" t="s">
        <v>3</v>
      </c>
      <c r="F4792" s="12">
        <v>8</v>
      </c>
      <c r="G4792" s="2">
        <v>702296</v>
      </c>
      <c r="H4792" t="s">
        <v>4</v>
      </c>
      <c r="J4792" t="s">
        <v>43</v>
      </c>
      <c r="K4792" s="9" t="str">
        <f t="shared" si="374"/>
        <v>Bắp bò muối gói 200g</v>
      </c>
      <c r="L4792" s="8" t="str">
        <f>VLOOKUP(K4792,'[1]Mã Misa'!$B$2:$D$74,2,0)</f>
        <v>Bắp bò muối 200g</v>
      </c>
      <c r="M4792" s="8" t="str">
        <f>VLOOKUP(L4792,'[1]Mã Misa'!$C$2:$D$74,2,0)</f>
        <v>BBM200</v>
      </c>
      <c r="N4792" s="2">
        <v>87787</v>
      </c>
      <c r="O4792" t="s">
        <v>7423</v>
      </c>
      <c r="P4792" s="8" t="str">
        <f t="shared" si="375"/>
        <v>0049070</v>
      </c>
      <c r="Q4792" s="8" t="e">
        <f t="shared" si="373"/>
        <v>#N/A</v>
      </c>
      <c r="R4792" s="19">
        <v>44557</v>
      </c>
      <c r="S4792" s="17" t="s">
        <v>7424</v>
      </c>
      <c r="T4792" s="8" t="str">
        <f t="shared" si="376"/>
        <v>VM+ HCM 4/</v>
      </c>
      <c r="U4792" t="s">
        <v>12259</v>
      </c>
      <c r="Y4792" t="str">
        <f t="shared" si="377"/>
        <v>WINCOMHOCHIMINH</v>
      </c>
    </row>
    <row r="4793" spans="1:25" x14ac:dyDescent="0.2">
      <c r="A4793" t="s">
        <v>0</v>
      </c>
      <c r="B4793" t="s">
        <v>7425</v>
      </c>
      <c r="D4793" t="s">
        <v>42</v>
      </c>
      <c r="E4793" t="s">
        <v>3</v>
      </c>
      <c r="F4793" s="12">
        <v>7</v>
      </c>
      <c r="G4793" s="2">
        <v>614509</v>
      </c>
      <c r="H4793" t="s">
        <v>4</v>
      </c>
      <c r="J4793" t="s">
        <v>43</v>
      </c>
      <c r="K4793" s="9" t="str">
        <f t="shared" si="374"/>
        <v>Bắp bò muối gói 200g</v>
      </c>
      <c r="L4793" s="8" t="str">
        <f>VLOOKUP(K4793,'[1]Mã Misa'!$B$2:$D$74,2,0)</f>
        <v>Bắp bò muối 200g</v>
      </c>
      <c r="M4793" s="8" t="str">
        <f>VLOOKUP(L4793,'[1]Mã Misa'!$C$2:$D$74,2,0)</f>
        <v>BBM200</v>
      </c>
      <c r="N4793" s="2">
        <v>87787</v>
      </c>
      <c r="O4793" t="s">
        <v>7426</v>
      </c>
      <c r="P4793" s="8" t="str">
        <f t="shared" si="375"/>
        <v>0165495</v>
      </c>
      <c r="Q4793" s="8" t="e">
        <f t="shared" si="373"/>
        <v>#N/A</v>
      </c>
      <c r="R4793" s="19">
        <v>44557</v>
      </c>
      <c r="S4793" s="17" t="s">
        <v>7427</v>
      </c>
      <c r="T4793" s="8" t="str">
        <f t="shared" si="376"/>
        <v>VM+ HNI 17</v>
      </c>
      <c r="U4793" t="s">
        <v>12260</v>
      </c>
      <c r="Y4793" t="str">
        <f t="shared" si="377"/>
        <v>WINCOMHANOI</v>
      </c>
    </row>
    <row r="4794" spans="1:25" x14ac:dyDescent="0.2">
      <c r="A4794" t="s">
        <v>0</v>
      </c>
      <c r="B4794" t="s">
        <v>7428</v>
      </c>
      <c r="D4794" t="s">
        <v>42</v>
      </c>
      <c r="E4794" t="s">
        <v>3</v>
      </c>
      <c r="F4794" s="12">
        <v>7</v>
      </c>
      <c r="G4794" s="2">
        <v>614509</v>
      </c>
      <c r="H4794" t="s">
        <v>4</v>
      </c>
      <c r="J4794" t="s">
        <v>43</v>
      </c>
      <c r="K4794" s="9" t="str">
        <f t="shared" si="374"/>
        <v>Bắp bò muối gói 200g</v>
      </c>
      <c r="L4794" s="8" t="str">
        <f>VLOOKUP(K4794,'[1]Mã Misa'!$B$2:$D$74,2,0)</f>
        <v>Bắp bò muối 200g</v>
      </c>
      <c r="M4794" s="8" t="str">
        <f>VLOOKUP(L4794,'[1]Mã Misa'!$C$2:$D$74,2,0)</f>
        <v>BBM200</v>
      </c>
      <c r="N4794" s="2">
        <v>87787</v>
      </c>
      <c r="O4794" t="s">
        <v>7429</v>
      </c>
      <c r="P4794" s="8" t="str">
        <f t="shared" si="375"/>
        <v>0004010</v>
      </c>
      <c r="Q4794" s="8" t="e">
        <f t="shared" si="373"/>
        <v>#N/A</v>
      </c>
      <c r="R4794" s="19">
        <v>44557</v>
      </c>
      <c r="S4794" s="17" t="s">
        <v>7430</v>
      </c>
      <c r="T4794" s="8" t="str">
        <f t="shared" si="376"/>
        <v>VM+ BNH Kh</v>
      </c>
      <c r="U4794" t="s">
        <v>12261</v>
      </c>
      <c r="Y4794" t="str">
        <f t="shared" si="377"/>
        <v>WINCOMBACNINH</v>
      </c>
    </row>
    <row r="4795" spans="1:25" x14ac:dyDescent="0.2">
      <c r="A4795" t="s">
        <v>0</v>
      </c>
      <c r="B4795" t="s">
        <v>7431</v>
      </c>
      <c r="D4795" t="s">
        <v>42</v>
      </c>
      <c r="E4795" t="s">
        <v>3</v>
      </c>
      <c r="F4795" s="12">
        <v>1</v>
      </c>
      <c r="G4795" s="2">
        <v>87787</v>
      </c>
      <c r="H4795" t="s">
        <v>4</v>
      </c>
      <c r="J4795" t="s">
        <v>43</v>
      </c>
      <c r="K4795" s="9" t="str">
        <f t="shared" si="374"/>
        <v>Bắp bò muối gói 200g</v>
      </c>
      <c r="L4795" s="8" t="str">
        <f>VLOOKUP(K4795,'[1]Mã Misa'!$B$2:$D$74,2,0)</f>
        <v>Bắp bò muối 200g</v>
      </c>
      <c r="M4795" s="8" t="str">
        <f>VLOOKUP(L4795,'[1]Mã Misa'!$C$2:$D$74,2,0)</f>
        <v>BBM200</v>
      </c>
      <c r="N4795" s="2">
        <v>87787</v>
      </c>
      <c r="O4795" t="s">
        <v>7432</v>
      </c>
      <c r="P4795" s="8" t="str">
        <f t="shared" si="375"/>
        <v>0001755</v>
      </c>
      <c r="Q4795" s="8" t="e">
        <f t="shared" si="373"/>
        <v>#N/A</v>
      </c>
      <c r="R4795" s="19">
        <v>44557</v>
      </c>
      <c r="S4795" s="17" t="s">
        <v>7433</v>
      </c>
      <c r="T4795" s="8" t="str">
        <f t="shared" si="376"/>
        <v>VM+ DLK 21</v>
      </c>
      <c r="U4795" t="s">
        <v>12262</v>
      </c>
      <c r="Y4795" t="str">
        <f t="shared" si="377"/>
        <v>WINCOMDAKLAK</v>
      </c>
    </row>
    <row r="4796" spans="1:25" x14ac:dyDescent="0.2">
      <c r="A4796" t="s">
        <v>0</v>
      </c>
      <c r="B4796" t="s">
        <v>7434</v>
      </c>
      <c r="D4796" t="s">
        <v>42</v>
      </c>
      <c r="E4796" t="s">
        <v>3</v>
      </c>
      <c r="F4796" s="12">
        <v>7</v>
      </c>
      <c r="G4796" s="2">
        <v>614509</v>
      </c>
      <c r="H4796" t="s">
        <v>4</v>
      </c>
      <c r="J4796" t="s">
        <v>43</v>
      </c>
      <c r="K4796" s="9" t="str">
        <f t="shared" si="374"/>
        <v>Bắp bò muối gói 200g</v>
      </c>
      <c r="L4796" s="8" t="str">
        <f>VLOOKUP(K4796,'[1]Mã Misa'!$B$2:$D$74,2,0)</f>
        <v>Bắp bò muối 200g</v>
      </c>
      <c r="M4796" s="8" t="str">
        <f>VLOOKUP(L4796,'[1]Mã Misa'!$C$2:$D$74,2,0)</f>
        <v>BBM200</v>
      </c>
      <c r="N4796" s="2">
        <v>87787</v>
      </c>
      <c r="O4796" t="s">
        <v>7435</v>
      </c>
      <c r="P4796" s="8" t="str">
        <f t="shared" si="375"/>
        <v>0165497</v>
      </c>
      <c r="Q4796" s="8" t="e">
        <f t="shared" si="373"/>
        <v>#N/A</v>
      </c>
      <c r="R4796" s="19">
        <v>44557</v>
      </c>
      <c r="S4796" s="17" t="s">
        <v>7436</v>
      </c>
      <c r="T4796" s="8" t="str">
        <f t="shared" si="376"/>
        <v>VM+ HNI 46</v>
      </c>
      <c r="U4796" t="s">
        <v>12263</v>
      </c>
      <c r="Y4796" t="str">
        <f t="shared" si="377"/>
        <v>WINCOMHANOI</v>
      </c>
    </row>
    <row r="4797" spans="1:25" x14ac:dyDescent="0.2">
      <c r="A4797" t="s">
        <v>0</v>
      </c>
      <c r="B4797" t="s">
        <v>7437</v>
      </c>
      <c r="D4797" t="s">
        <v>42</v>
      </c>
      <c r="E4797" t="s">
        <v>3</v>
      </c>
      <c r="F4797" s="12">
        <v>5</v>
      </c>
      <c r="G4797" s="2">
        <v>438935</v>
      </c>
      <c r="H4797" t="s">
        <v>4</v>
      </c>
      <c r="J4797" t="s">
        <v>43</v>
      </c>
      <c r="K4797" s="9" t="str">
        <f t="shared" si="374"/>
        <v>Bắp bò muối gói 200g</v>
      </c>
      <c r="L4797" s="8" t="str">
        <f>VLOOKUP(K4797,'[1]Mã Misa'!$B$2:$D$74,2,0)</f>
        <v>Bắp bò muối 200g</v>
      </c>
      <c r="M4797" s="8" t="str">
        <f>VLOOKUP(L4797,'[1]Mã Misa'!$C$2:$D$74,2,0)</f>
        <v>BBM200</v>
      </c>
      <c r="N4797" s="2">
        <v>87787</v>
      </c>
      <c r="O4797" t="s">
        <v>7438</v>
      </c>
      <c r="P4797" s="8" t="str">
        <f t="shared" si="375"/>
        <v>0002318</v>
      </c>
      <c r="Q4797" s="8" t="e">
        <f t="shared" si="373"/>
        <v>#N/A</v>
      </c>
      <c r="R4797" s="19">
        <v>44557</v>
      </c>
      <c r="S4797" s="17" t="s">
        <v>884</v>
      </c>
      <c r="T4797" s="8" t="str">
        <f t="shared" si="376"/>
        <v>VM+ HYN Th</v>
      </c>
      <c r="U4797" t="s">
        <v>10768</v>
      </c>
      <c r="Y4797" t="str">
        <f t="shared" si="377"/>
        <v>WINCOMHUNGYEN</v>
      </c>
    </row>
    <row r="4798" spans="1:25" x14ac:dyDescent="0.2">
      <c r="A4798" t="s">
        <v>0</v>
      </c>
      <c r="B4798" t="s">
        <v>7439</v>
      </c>
      <c r="D4798" t="s">
        <v>15</v>
      </c>
      <c r="E4798" t="s">
        <v>3</v>
      </c>
      <c r="F4798" s="12">
        <v>3</v>
      </c>
      <c r="G4798" s="2">
        <v>138000</v>
      </c>
      <c r="H4798" t="s">
        <v>4</v>
      </c>
      <c r="J4798" t="s">
        <v>16</v>
      </c>
      <c r="K4798" s="9" t="str">
        <f t="shared" si="374"/>
        <v>Mộc nấm hương gói 250g</v>
      </c>
      <c r="L4798" s="8" t="str">
        <f>VLOOKUP(K4798,'[1]Mã Misa'!$B$2:$D$74,2,0)</f>
        <v>Mộc Nấm Hương 250g</v>
      </c>
      <c r="M4798" s="8" t="str">
        <f>VLOOKUP(L4798,'[1]Mã Misa'!$C$2:$D$74,2,0)</f>
        <v>MNH250</v>
      </c>
      <c r="N4798" s="2">
        <v>46000</v>
      </c>
      <c r="O4798" t="s">
        <v>7440</v>
      </c>
      <c r="P4798" s="8" t="str">
        <f t="shared" si="375"/>
        <v>0012475</v>
      </c>
      <c r="Q4798" s="8" t="e">
        <f t="shared" si="373"/>
        <v>#N/A</v>
      </c>
      <c r="R4798" s="19">
        <v>44557</v>
      </c>
      <c r="S4798" s="17" t="s">
        <v>3255</v>
      </c>
      <c r="T4798" s="8" t="str">
        <f t="shared" si="376"/>
        <v>VM+ HPG 69</v>
      </c>
      <c r="U4798" t="s">
        <v>11398</v>
      </c>
      <c r="Y4798" t="str">
        <f t="shared" si="377"/>
        <v>WINCOMHAIPHONG</v>
      </c>
    </row>
    <row r="4799" spans="1:25" x14ac:dyDescent="0.2">
      <c r="A4799" t="s">
        <v>0</v>
      </c>
      <c r="B4799" t="s">
        <v>7439</v>
      </c>
      <c r="D4799" t="s">
        <v>30</v>
      </c>
      <c r="E4799" t="s">
        <v>3</v>
      </c>
      <c r="F4799" s="12">
        <v>1</v>
      </c>
      <c r="G4799" s="2">
        <v>111058</v>
      </c>
      <c r="H4799" t="s">
        <v>4</v>
      </c>
      <c r="J4799" t="s">
        <v>31</v>
      </c>
      <c r="K4799" s="9" t="str">
        <f t="shared" si="374"/>
        <v>Gà muối gói 500g</v>
      </c>
      <c r="L4799" s="8" t="str">
        <f>VLOOKUP(K4799,'[1]Mã Misa'!$B$2:$D$74,2,0)</f>
        <v>Gà muối 500g</v>
      </c>
      <c r="M4799" s="8" t="str">
        <f>VLOOKUP(L4799,'[1]Mã Misa'!$C$2:$D$74,2,0)</f>
        <v>GM500</v>
      </c>
      <c r="N4799" s="2">
        <v>111058</v>
      </c>
      <c r="O4799" t="s">
        <v>7440</v>
      </c>
      <c r="P4799" s="8" t="str">
        <f t="shared" si="375"/>
        <v>0012475</v>
      </c>
      <c r="Q4799" s="8" t="e">
        <f t="shared" si="373"/>
        <v>#N/A</v>
      </c>
      <c r="R4799" s="19">
        <v>44557</v>
      </c>
      <c r="S4799" s="17" t="s">
        <v>3255</v>
      </c>
      <c r="T4799" s="8" t="str">
        <f t="shared" si="376"/>
        <v>VM+ HPG 69</v>
      </c>
      <c r="U4799" t="s">
        <v>11398</v>
      </c>
      <c r="Y4799" t="str">
        <f t="shared" si="377"/>
        <v>WINCOMHAIPHONG</v>
      </c>
    </row>
    <row r="4800" spans="1:25" x14ac:dyDescent="0.2">
      <c r="A4800" t="s">
        <v>0</v>
      </c>
      <c r="B4800" t="s">
        <v>7439</v>
      </c>
      <c r="D4800" t="s">
        <v>11</v>
      </c>
      <c r="E4800" t="s">
        <v>3</v>
      </c>
      <c r="F4800" s="12">
        <v>5</v>
      </c>
      <c r="G4800" s="2">
        <v>250910</v>
      </c>
      <c r="H4800" t="s">
        <v>4</v>
      </c>
      <c r="J4800" t="s">
        <v>12</v>
      </c>
      <c r="K4800" s="9" t="str">
        <f t="shared" si="374"/>
        <v>Giò tai lưỡi xào gói 250g</v>
      </c>
      <c r="L4800" s="8" t="str">
        <f>VLOOKUP(K4800,'[1]Mã Misa'!$B$2:$D$74,2,0)</f>
        <v>Giò Tai Lưỡi Xào 250g</v>
      </c>
      <c r="M4800" s="8" t="str">
        <f>VLOOKUP(L4800,'[1]Mã Misa'!$C$2:$D$74,2,0)</f>
        <v>GTLX250G</v>
      </c>
      <c r="N4800" s="2">
        <v>50182</v>
      </c>
      <c r="O4800" t="s">
        <v>7440</v>
      </c>
      <c r="P4800" s="8" t="str">
        <f t="shared" si="375"/>
        <v>0012475</v>
      </c>
      <c r="Q4800" s="8" t="e">
        <f t="shared" si="373"/>
        <v>#N/A</v>
      </c>
      <c r="R4800" s="19">
        <v>44557</v>
      </c>
      <c r="S4800" s="17" t="s">
        <v>3255</v>
      </c>
      <c r="T4800" s="8" t="str">
        <f t="shared" si="376"/>
        <v>VM+ HPG 69</v>
      </c>
      <c r="U4800" t="s">
        <v>11398</v>
      </c>
      <c r="Y4800" t="str">
        <f t="shared" si="377"/>
        <v>WINCOMHAIPHONG</v>
      </c>
    </row>
    <row r="4801" spans="1:25" x14ac:dyDescent="0.2">
      <c r="A4801" t="s">
        <v>0</v>
      </c>
      <c r="B4801" t="s">
        <v>7441</v>
      </c>
      <c r="D4801" t="s">
        <v>42</v>
      </c>
      <c r="E4801" t="s">
        <v>3</v>
      </c>
      <c r="F4801" s="12">
        <v>5</v>
      </c>
      <c r="G4801" s="2">
        <v>438935</v>
      </c>
      <c r="H4801" t="s">
        <v>4</v>
      </c>
      <c r="J4801" t="s">
        <v>43</v>
      </c>
      <c r="K4801" s="9" t="str">
        <f t="shared" si="374"/>
        <v>Bắp bò muối gói 200g</v>
      </c>
      <c r="L4801" s="8" t="str">
        <f>VLOOKUP(K4801,'[1]Mã Misa'!$B$2:$D$74,2,0)</f>
        <v>Bắp bò muối 200g</v>
      </c>
      <c r="M4801" s="8" t="str">
        <f>VLOOKUP(L4801,'[1]Mã Misa'!$C$2:$D$74,2,0)</f>
        <v>BBM200</v>
      </c>
      <c r="N4801" s="2">
        <v>87787</v>
      </c>
      <c r="O4801" t="s">
        <v>7442</v>
      </c>
      <c r="P4801" s="8" t="str">
        <f t="shared" si="375"/>
        <v>0165499</v>
      </c>
      <c r="Q4801" s="8" t="e">
        <f t="shared" si="373"/>
        <v>#N/A</v>
      </c>
      <c r="R4801" s="19">
        <v>44557</v>
      </c>
      <c r="S4801" s="17" t="s">
        <v>1286</v>
      </c>
      <c r="T4801" s="8" t="str">
        <f t="shared" si="376"/>
        <v>VM+ HNI SH</v>
      </c>
      <c r="U4801" t="s">
        <v>10882</v>
      </c>
      <c r="Y4801" t="str">
        <f t="shared" si="377"/>
        <v>WINCOMHANOI</v>
      </c>
    </row>
    <row r="4802" spans="1:25" x14ac:dyDescent="0.2">
      <c r="A4802" t="s">
        <v>0</v>
      </c>
      <c r="B4802" t="s">
        <v>7443</v>
      </c>
      <c r="D4802" t="s">
        <v>42</v>
      </c>
      <c r="E4802" t="s">
        <v>3</v>
      </c>
      <c r="F4802" s="12">
        <v>3</v>
      </c>
      <c r="G4802" s="2">
        <v>263361</v>
      </c>
      <c r="H4802" t="s">
        <v>4</v>
      </c>
      <c r="J4802" t="s">
        <v>43</v>
      </c>
      <c r="K4802" s="9" t="str">
        <f t="shared" si="374"/>
        <v>Bắp bò muối gói 200g</v>
      </c>
      <c r="L4802" s="8" t="str">
        <f>VLOOKUP(K4802,'[1]Mã Misa'!$B$2:$D$74,2,0)</f>
        <v>Bắp bò muối 200g</v>
      </c>
      <c r="M4802" s="8" t="str">
        <f>VLOOKUP(L4802,'[1]Mã Misa'!$C$2:$D$74,2,0)</f>
        <v>BBM200</v>
      </c>
      <c r="N4802" s="2">
        <v>87787</v>
      </c>
      <c r="O4802" t="s">
        <v>7444</v>
      </c>
      <c r="P4802" s="8" t="str">
        <f t="shared" si="375"/>
        <v>0002154</v>
      </c>
      <c r="Q4802" s="8" t="e">
        <f t="shared" si="373"/>
        <v>#N/A</v>
      </c>
      <c r="R4802" s="19">
        <v>44557</v>
      </c>
      <c r="S4802" s="17" t="s">
        <v>7445</v>
      </c>
      <c r="T4802" s="8" t="str">
        <f t="shared" si="376"/>
        <v>VM+ NTN 11</v>
      </c>
      <c r="U4802" t="s">
        <v>12264</v>
      </c>
      <c r="Y4802" t="str">
        <f t="shared" si="377"/>
        <v>WINCOMNINHTHUAN</v>
      </c>
    </row>
    <row r="4803" spans="1:25" x14ac:dyDescent="0.2">
      <c r="A4803" t="s">
        <v>0</v>
      </c>
      <c r="B4803" t="s">
        <v>7446</v>
      </c>
      <c r="D4803" t="s">
        <v>121</v>
      </c>
      <c r="E4803" t="s">
        <v>3</v>
      </c>
      <c r="F4803" s="12">
        <v>1</v>
      </c>
      <c r="G4803" s="2">
        <v>73431</v>
      </c>
      <c r="H4803" t="s">
        <v>4</v>
      </c>
      <c r="J4803" t="s">
        <v>122</v>
      </c>
      <c r="K4803" s="9" t="str">
        <f t="shared" si="374"/>
        <v>Chân giò heo muối gói 300g</v>
      </c>
      <c r="L4803" s="8" t="str">
        <f>VLOOKUP(K4803,'[1]Mã Misa'!$B$2:$D$74,2,0)</f>
        <v>Chân giò heo muối 300g</v>
      </c>
      <c r="M4803" s="8" t="str">
        <f>VLOOKUP(L4803,'[1]Mã Misa'!$C$2:$D$74,2,0)</f>
        <v>CGM300</v>
      </c>
      <c r="N4803" s="2">
        <v>73431</v>
      </c>
      <c r="O4803" t="s">
        <v>7447</v>
      </c>
      <c r="P4803" s="8" t="str">
        <f t="shared" si="375"/>
        <v>0165500</v>
      </c>
      <c r="Q4803" s="8" t="e">
        <f t="shared" ref="Q4803:Q4866" si="378">IF(VLOOKUP(P4803,$AD$1:$AF$32,1,0)&lt;&gt;0,(P4803&amp;"A"),0)</f>
        <v>#N/A</v>
      </c>
      <c r="R4803" s="19">
        <v>44557</v>
      </c>
      <c r="S4803" s="17" t="s">
        <v>6902</v>
      </c>
      <c r="T4803" s="8" t="str">
        <f t="shared" si="376"/>
        <v>VM+ HNI Xó</v>
      </c>
      <c r="U4803" t="s">
        <v>12150</v>
      </c>
      <c r="Y4803" t="str">
        <f t="shared" si="377"/>
        <v>WINCOMHANOI</v>
      </c>
    </row>
    <row r="4804" spans="1:25" x14ac:dyDescent="0.2">
      <c r="A4804" t="s">
        <v>0</v>
      </c>
      <c r="B4804" t="s">
        <v>7446</v>
      </c>
      <c r="D4804" t="s">
        <v>11</v>
      </c>
      <c r="E4804" t="s">
        <v>3</v>
      </c>
      <c r="F4804" s="12">
        <v>3</v>
      </c>
      <c r="G4804" s="2">
        <v>150546</v>
      </c>
      <c r="H4804" t="s">
        <v>4</v>
      </c>
      <c r="J4804" t="s">
        <v>12</v>
      </c>
      <c r="K4804" s="9" t="str">
        <f t="shared" ref="K4804:K4867" si="379">MID(J4804,10,26)</f>
        <v>Giò tai lưỡi xào gói 250g</v>
      </c>
      <c r="L4804" s="8" t="str">
        <f>VLOOKUP(K4804,'[1]Mã Misa'!$B$2:$D$74,2,0)</f>
        <v>Giò Tai Lưỡi Xào 250g</v>
      </c>
      <c r="M4804" s="8" t="str">
        <f>VLOOKUP(L4804,'[1]Mã Misa'!$C$2:$D$74,2,0)</f>
        <v>GTLX250G</v>
      </c>
      <c r="N4804" s="2">
        <v>50182</v>
      </c>
      <c r="O4804" t="s">
        <v>7447</v>
      </c>
      <c r="P4804" s="8" t="str">
        <f t="shared" ref="P4804:P4867" si="380">RIGHT(O4804,7)</f>
        <v>0165500</v>
      </c>
      <c r="Q4804" s="8" t="e">
        <f t="shared" si="378"/>
        <v>#N/A</v>
      </c>
      <c r="R4804" s="19">
        <v>44557</v>
      </c>
      <c r="S4804" s="17" t="s">
        <v>6902</v>
      </c>
      <c r="T4804" s="8" t="str">
        <f t="shared" ref="T4804:T4867" si="381">LEFT(U4804,10)</f>
        <v>VM+ HNI Xó</v>
      </c>
      <c r="U4804" t="s">
        <v>12150</v>
      </c>
      <c r="Y4804" t="str">
        <f t="shared" ref="Y4804:Y4867" si="382">IF(ISNUMBER(SEARCH($V$3,T4804)),"WINCOMHANOI",IF(ISNUMBER(SEARCH($V$4,T4804)),"WINCOMHOCHIMINH",IF(ISNUMBER(SEARCH($V$5,T4804)),"WINCOMDANANG",IF(ISNUMBER(SEARCH($V$6,T4804)),"WINCOMHAIDUONG",IF(ISNUMBER(SEARCH($V$7,T4804)),"WINCOMQUANGNINH",IF(ISNUMBER(SEARCH($V$8,T4804)),"WINCOMHAIPHONG",IF(ISNUMBER(SEARCH($V$9,T4804)),"WINCOMBACGIANG",IF(ISNUMBER(SEARCH($V$10,T4804)),"WINCOMBACNINH",IF(ISNUMBER(SEARCH($V$11,T4804)),"WINCOMPHUTHO",IF(ISNUMBER(SEARCH($V$12,T4804)),"WINCOMHATINH",IF(ISNUMBER(SEARCH($V$13,T4804)),"WINCOMTHAINGUYEN",IF(ISNUMBER(SEARCH($V$14,T4804)),"WINCOMKHANHHOA",IF(ISNUMBER(SEARCH($V$15,T4804)),"WINCOMHUNGYEN",IF(ISNUMBER(SEARCH($V$16,T4804)),"WINCOMNGHEAN",IF(ISNUMBER(SEARCH($V$17,T4804)),"WINCOMLAOCAI",IF(ISNUMBER(SEARCH($V$18,T4804)),"WINCOMVUNGTAU",IF(ISNUMBER(SEARCH($V$19,T4804)),"WINCOMBINHDUONG",IF(ISNUMBER(SEARCH($V$20,T4804)),"WINCOMKIENGIANG",IF(ISNUMBER(SEARCH($V$21,T4804)),"WINCOMHANAM",IF(ISNUMBER(SEARCH($V$22,T4804)),"WINCOMNAMDINH",IF(ISNUMBER(SEARCH($V$23,T4804)),"WINCOMLANGSON",IF(ISNUMBER(SEARCH($V$24,T4804)),"WINCOMTHANHHOA",IF(ISNUMBER(SEARCH($V$25,T4804)),"WINCOMYENBAI",IF(ISNUMBER(SEARCH($V$26,T4804)),"WINCOMTUYENQUANG",IF(ISNUMBER(SEARCH($V$27,T4804)),"WINCOMHUE",IF(ISNUMBER(SEARCH($V$28,T4804)),"WINCOMQUANGNAM",IF(ISNUMBER(SEARCH($V$29,T4804)),"WINCOMVINHPHUC",IF(ISNUMBER(SEARCH($V$30,T4804)),"WINCOMHAGIANG",IF(ISNUMBER(SEARCH($V$31,T4804)),"WINCOMNINHBINH",IF(ISNUMBER(SEARCH($V$32,T4804)),"WINCOMTRAVINH",IF(ISNUMBER(SEARCH($V$33,T4804)),"WINCOMCANTHO",IF(ISNUMBER(SEARCH($V$34,T4804)),"WINCOMBENTRE",IF(ISNUMBER(SEARCH($V$35,T4804)),"WINCOMCAMAU",IF(ISNUMBER(SEARCH($V$36,T4804)),"WINCOMANGIANG",IF(ISNUMBER(SEARCH($V$37,T4804)),"WINCOMNINHTHUAN",IF(ISNUMBER(SEARCH($V$38,T4804)),"WINCOMTHAIBINH",IF(ISNUMBER(SEARCH($V$39,T4804)),"WINCOMGIALAI",IF(ISNUMBER(SEARCH($V$40,T4804)),"WINCOMHOABINH",IF(ISNUMBER(SEARCH($V$41,T4804)),"WINCOMQUANGNGAI",IF(ISNUMBER(SEARCH($V$42,T4804)),"WINCOMBINHTHUAN",IF(ISNUMBER(SEARCH($V$43,T4804)),"WINCOMDAKLAK",IF(ISNUMBER(SEARCH($V$44,T4804)),"WINCOMSOCTRANG",IF(ISNUMBER(SEARCH($V$45,T4804)),"WINCOMSONLA",IF(ISNUMBER(SEARCH($V$46,T4804)),"WINCOMKONTUM",IF(ISNUMBER(SEARCH($V$47,T4804)),"WINCOMPHUYEN",IF(ISNUMBER(SEARCH($V$48,T4804)),"WINCOMQUANGTRI",IF(ISNUMBER(SEARCH($V$49,T4804)),"WINCOMBINHDINH",IF(ISNUMBER(SEARCH($V$50,T4804)),"WINCOMCAOBANG",IF(ISNUMBER(SEARCH($V$51,T4804)),"WINCOMQUANGBINH",IF(ISNUMBER(SEARCH($V$52,T4804)),"WINCOMLAMDONG",IF(ISNUMBER(SEARCH($V$53,T4804)),"WINCOMVINHLONG",IF(ISNUMBER(SEARCH($V$54,T4804)),"WINCOMDONGTHAP",IF(ISNUMBER(SEARCH($V$55,T4804)),"WINCOMTIENGIANG",IF(ISNUMBER(SEARCH($V$56,T4804)),"WINCOMQUANGNINH",0))))))))))))))))))))))))))))))))))))))))))))))))))))))</f>
        <v>WINCOMHANOI</v>
      </c>
    </row>
    <row r="4805" spans="1:25" x14ac:dyDescent="0.2">
      <c r="A4805" t="s">
        <v>0</v>
      </c>
      <c r="B4805" t="s">
        <v>7446</v>
      </c>
      <c r="D4805" t="s">
        <v>15</v>
      </c>
      <c r="E4805" t="s">
        <v>3</v>
      </c>
      <c r="F4805" s="12">
        <v>1</v>
      </c>
      <c r="G4805" s="2">
        <v>46000</v>
      </c>
      <c r="H4805" t="s">
        <v>4</v>
      </c>
      <c r="J4805" t="s">
        <v>16</v>
      </c>
      <c r="K4805" s="9" t="str">
        <f t="shared" si="379"/>
        <v>Mộc nấm hương gói 250g</v>
      </c>
      <c r="L4805" s="8" t="str">
        <f>VLOOKUP(K4805,'[1]Mã Misa'!$B$2:$D$74,2,0)</f>
        <v>Mộc Nấm Hương 250g</v>
      </c>
      <c r="M4805" s="8" t="str">
        <f>VLOOKUP(L4805,'[1]Mã Misa'!$C$2:$D$74,2,0)</f>
        <v>MNH250</v>
      </c>
      <c r="N4805" s="2">
        <v>46000</v>
      </c>
      <c r="O4805" t="s">
        <v>7447</v>
      </c>
      <c r="P4805" s="8" t="str">
        <f t="shared" si="380"/>
        <v>0165500</v>
      </c>
      <c r="Q4805" s="8" t="e">
        <f t="shared" si="378"/>
        <v>#N/A</v>
      </c>
      <c r="R4805" s="19">
        <v>44557</v>
      </c>
      <c r="S4805" s="17" t="s">
        <v>6902</v>
      </c>
      <c r="T4805" s="8" t="str">
        <f t="shared" si="381"/>
        <v>VM+ HNI Xó</v>
      </c>
      <c r="U4805" t="s">
        <v>12150</v>
      </c>
      <c r="Y4805" t="str">
        <f t="shared" si="382"/>
        <v>WINCOMHANOI</v>
      </c>
    </row>
    <row r="4806" spans="1:25" x14ac:dyDescent="0.2">
      <c r="A4806" t="s">
        <v>0</v>
      </c>
      <c r="B4806" t="s">
        <v>7448</v>
      </c>
      <c r="D4806" t="s">
        <v>40</v>
      </c>
      <c r="E4806" t="s">
        <v>3</v>
      </c>
      <c r="F4806" s="12">
        <v>7</v>
      </c>
      <c r="G4806" s="2">
        <v>415800</v>
      </c>
      <c r="H4806" t="s">
        <v>4</v>
      </c>
      <c r="J4806" t="s">
        <v>41</v>
      </c>
      <c r="K4806" s="9" t="str">
        <f t="shared" si="379"/>
        <v>_Giò lụa 250g</v>
      </c>
      <c r="L4806" s="8" t="str">
        <f>VLOOKUP(K4806,'[1]Mã Misa'!$B$2:$D$74,2,0)</f>
        <v>Giò lụa 250g</v>
      </c>
      <c r="M4806" s="8" t="str">
        <f>VLOOKUP(L4806,'[1]Mã Misa'!$C$2:$D$74,2,0)</f>
        <v>GL250</v>
      </c>
      <c r="N4806" s="2">
        <v>59400</v>
      </c>
      <c r="O4806" t="s">
        <v>7449</v>
      </c>
      <c r="P4806" s="8" t="str">
        <f t="shared" si="380"/>
        <v>0001790</v>
      </c>
      <c r="Q4806" s="8" t="e">
        <f t="shared" si="378"/>
        <v>#N/A</v>
      </c>
      <c r="R4806" s="19">
        <v>44557</v>
      </c>
      <c r="S4806" s="17" t="s">
        <v>7450</v>
      </c>
      <c r="T4806" s="8" t="str">
        <f t="shared" si="381"/>
        <v>VM+ TNN 91</v>
      </c>
      <c r="U4806" t="s">
        <v>12265</v>
      </c>
      <c r="Y4806" t="str">
        <f t="shared" si="382"/>
        <v>WINCOMTHAINGUYEN</v>
      </c>
    </row>
    <row r="4807" spans="1:25" x14ac:dyDescent="0.2">
      <c r="A4807" t="s">
        <v>0</v>
      </c>
      <c r="B4807" t="s">
        <v>7448</v>
      </c>
      <c r="D4807" t="s">
        <v>27</v>
      </c>
      <c r="E4807" t="s">
        <v>3</v>
      </c>
      <c r="F4807" s="12">
        <v>5</v>
      </c>
      <c r="G4807" s="2">
        <v>305250</v>
      </c>
      <c r="H4807" t="s">
        <v>4</v>
      </c>
      <c r="J4807" t="s">
        <v>28</v>
      </c>
      <c r="K4807" s="9" t="str">
        <f t="shared" si="379"/>
        <v>_Giò sụn gà 250g</v>
      </c>
      <c r="L4807" s="8" t="str">
        <f>VLOOKUP(K4807,'[1]Mã Misa'!$B$2:$D$74,2,0)</f>
        <v>Giò sụn gà 250g</v>
      </c>
      <c r="M4807" s="8" t="str">
        <f>VLOOKUP(L4807,'[1]Mã Misa'!$C$2:$D$74,2,0)</f>
        <v>GSG250</v>
      </c>
      <c r="N4807" s="2">
        <v>61050</v>
      </c>
      <c r="O4807" t="s">
        <v>7449</v>
      </c>
      <c r="P4807" s="8" t="str">
        <f t="shared" si="380"/>
        <v>0001790</v>
      </c>
      <c r="Q4807" s="8" t="e">
        <f t="shared" si="378"/>
        <v>#N/A</v>
      </c>
      <c r="R4807" s="19">
        <v>44557</v>
      </c>
      <c r="S4807" s="17" t="s">
        <v>7450</v>
      </c>
      <c r="T4807" s="8" t="str">
        <f t="shared" si="381"/>
        <v>VM+ TNN 91</v>
      </c>
      <c r="U4807" t="s">
        <v>12265</v>
      </c>
      <c r="Y4807" t="str">
        <f t="shared" si="382"/>
        <v>WINCOMTHAINGUYEN</v>
      </c>
    </row>
    <row r="4808" spans="1:25" x14ac:dyDescent="0.2">
      <c r="A4808" t="s">
        <v>0</v>
      </c>
      <c r="B4808" t="s">
        <v>7448</v>
      </c>
      <c r="D4808" t="s">
        <v>2</v>
      </c>
      <c r="E4808" t="s">
        <v>3</v>
      </c>
      <c r="F4808" s="12">
        <v>5</v>
      </c>
      <c r="G4808" s="2">
        <v>354750</v>
      </c>
      <c r="H4808" t="s">
        <v>4</v>
      </c>
      <c r="J4808" t="s">
        <v>5</v>
      </c>
      <c r="K4808" s="9" t="str">
        <f t="shared" si="379"/>
        <v>_Chả nướng 300g</v>
      </c>
      <c r="L4808" s="8" t="str">
        <f>VLOOKUP(K4808,'[1]Mã Misa'!$B$2:$D$74,2,0)</f>
        <v>Chả nướng 300g</v>
      </c>
      <c r="M4808" s="8" t="str">
        <f>VLOOKUP(L4808,'[1]Mã Misa'!$C$2:$D$74,2,0)</f>
        <v>CN300</v>
      </c>
      <c r="N4808" s="2">
        <v>70950</v>
      </c>
      <c r="O4808" t="s">
        <v>7449</v>
      </c>
      <c r="P4808" s="8" t="str">
        <f t="shared" si="380"/>
        <v>0001790</v>
      </c>
      <c r="Q4808" s="8" t="e">
        <f t="shared" si="378"/>
        <v>#N/A</v>
      </c>
      <c r="R4808" s="19">
        <v>44557</v>
      </c>
      <c r="S4808" s="17" t="s">
        <v>7450</v>
      </c>
      <c r="T4808" s="8" t="str">
        <f t="shared" si="381"/>
        <v>VM+ TNN 91</v>
      </c>
      <c r="U4808" t="s">
        <v>12265</v>
      </c>
      <c r="Y4808" t="str">
        <f t="shared" si="382"/>
        <v>WINCOMTHAINGUYEN</v>
      </c>
    </row>
    <row r="4809" spans="1:25" x14ac:dyDescent="0.2">
      <c r="A4809" t="s">
        <v>0</v>
      </c>
      <c r="B4809" t="s">
        <v>7448</v>
      </c>
      <c r="D4809" t="s">
        <v>21</v>
      </c>
      <c r="E4809" t="s">
        <v>3</v>
      </c>
      <c r="F4809" s="12">
        <v>4</v>
      </c>
      <c r="G4809" s="2">
        <v>297000</v>
      </c>
      <c r="H4809" t="s">
        <v>4</v>
      </c>
      <c r="J4809" t="s">
        <v>22</v>
      </c>
      <c r="K4809" s="9" t="str">
        <f t="shared" si="379"/>
        <v>_Chả cốm 300g</v>
      </c>
      <c r="L4809" s="8" t="str">
        <f>VLOOKUP(K4809,'[1]Mã Misa'!$B$2:$D$74,2,0)</f>
        <v>Chả cốm 300g</v>
      </c>
      <c r="M4809" s="8" t="str">
        <f>VLOOKUP(L4809,'[1]Mã Misa'!$C$2:$D$74,2,0)</f>
        <v>CC300</v>
      </c>
      <c r="N4809" s="2">
        <v>74250</v>
      </c>
      <c r="O4809" t="s">
        <v>7449</v>
      </c>
      <c r="P4809" s="8" t="str">
        <f t="shared" si="380"/>
        <v>0001790</v>
      </c>
      <c r="Q4809" s="8" t="e">
        <f t="shared" si="378"/>
        <v>#N/A</v>
      </c>
      <c r="R4809" s="19">
        <v>44557</v>
      </c>
      <c r="S4809" s="17" t="s">
        <v>7450</v>
      </c>
      <c r="T4809" s="8" t="str">
        <f t="shared" si="381"/>
        <v>VM+ TNN 91</v>
      </c>
      <c r="U4809" t="s">
        <v>12265</v>
      </c>
      <c r="Y4809" t="str">
        <f t="shared" si="382"/>
        <v>WINCOMTHAINGUYEN</v>
      </c>
    </row>
    <row r="4810" spans="1:25" x14ac:dyDescent="0.2">
      <c r="A4810" t="s">
        <v>0</v>
      </c>
      <c r="B4810" t="s">
        <v>7451</v>
      </c>
      <c r="D4810" t="s">
        <v>42</v>
      </c>
      <c r="E4810" t="s">
        <v>3</v>
      </c>
      <c r="F4810" s="12">
        <v>4</v>
      </c>
      <c r="G4810" s="2">
        <v>351148</v>
      </c>
      <c r="H4810" t="s">
        <v>4</v>
      </c>
      <c r="J4810" t="s">
        <v>43</v>
      </c>
      <c r="K4810" s="9" t="str">
        <f t="shared" si="379"/>
        <v>Bắp bò muối gói 200g</v>
      </c>
      <c r="L4810" s="8" t="str">
        <f>VLOOKUP(K4810,'[1]Mã Misa'!$B$2:$D$74,2,0)</f>
        <v>Bắp bò muối 200g</v>
      </c>
      <c r="M4810" s="8" t="str">
        <f>VLOOKUP(L4810,'[1]Mã Misa'!$C$2:$D$74,2,0)</f>
        <v>BBM200</v>
      </c>
      <c r="N4810" s="2">
        <v>87787</v>
      </c>
      <c r="O4810" t="s">
        <v>4799</v>
      </c>
      <c r="P4810" s="8" t="str">
        <f t="shared" si="380"/>
        <v>0002285</v>
      </c>
      <c r="Q4810" s="8" t="e">
        <f t="shared" si="378"/>
        <v>#N/A</v>
      </c>
      <c r="R4810" s="19">
        <v>44557</v>
      </c>
      <c r="S4810" s="17" t="s">
        <v>7452</v>
      </c>
      <c r="T4810" s="8" t="str">
        <f t="shared" si="381"/>
        <v>VM+ BTN 22</v>
      </c>
      <c r="U4810" t="s">
        <v>12266</v>
      </c>
      <c r="Y4810" t="str">
        <f t="shared" si="382"/>
        <v>WINCOMBINHTHUAN</v>
      </c>
    </row>
    <row r="4811" spans="1:25" x14ac:dyDescent="0.2">
      <c r="A4811" t="s">
        <v>0</v>
      </c>
      <c r="B4811" t="s">
        <v>7453</v>
      </c>
      <c r="D4811" t="s">
        <v>42</v>
      </c>
      <c r="E4811" t="s">
        <v>3</v>
      </c>
      <c r="F4811" s="12">
        <v>1</v>
      </c>
      <c r="G4811" s="2">
        <v>87787</v>
      </c>
      <c r="H4811" t="s">
        <v>4</v>
      </c>
      <c r="J4811" t="s">
        <v>43</v>
      </c>
      <c r="K4811" s="9" t="str">
        <f t="shared" si="379"/>
        <v>Bắp bò muối gói 200g</v>
      </c>
      <c r="L4811" s="8" t="str">
        <f>VLOOKUP(K4811,'[1]Mã Misa'!$B$2:$D$74,2,0)</f>
        <v>Bắp bò muối 200g</v>
      </c>
      <c r="M4811" s="8" t="str">
        <f>VLOOKUP(L4811,'[1]Mã Misa'!$C$2:$D$74,2,0)</f>
        <v>BBM200</v>
      </c>
      <c r="N4811" s="2">
        <v>87787</v>
      </c>
      <c r="O4811" t="s">
        <v>7454</v>
      </c>
      <c r="P4811" s="8" t="str">
        <f t="shared" si="380"/>
        <v>0165501</v>
      </c>
      <c r="Q4811" s="8" t="e">
        <f t="shared" si="378"/>
        <v>#N/A</v>
      </c>
      <c r="R4811" s="19">
        <v>44557</v>
      </c>
      <c r="S4811" s="17" t="s">
        <v>7455</v>
      </c>
      <c r="T4811" s="8" t="str">
        <f t="shared" si="381"/>
        <v>VM+ HNI 36</v>
      </c>
      <c r="U4811" t="s">
        <v>12267</v>
      </c>
      <c r="Y4811" t="str">
        <f t="shared" si="382"/>
        <v>WINCOMHANOI</v>
      </c>
    </row>
    <row r="4812" spans="1:25" x14ac:dyDescent="0.2">
      <c r="A4812" t="s">
        <v>0</v>
      </c>
      <c r="B4812" t="s">
        <v>7456</v>
      </c>
      <c r="D4812" t="s">
        <v>25</v>
      </c>
      <c r="E4812" t="s">
        <v>3</v>
      </c>
      <c r="F4812" s="12">
        <v>5</v>
      </c>
      <c r="G4812" s="2">
        <v>453750</v>
      </c>
      <c r="H4812" t="s">
        <v>4</v>
      </c>
      <c r="J4812" t="s">
        <v>26</v>
      </c>
      <c r="K4812" s="9" t="str">
        <f t="shared" si="379"/>
        <v>_Chân gà sốt cay 400g</v>
      </c>
      <c r="L4812" s="8" t="str">
        <f>VLOOKUP(K4812,'[1]Mã Misa'!$B$2:$D$74,2,0)</f>
        <v>Chân gà sốt cay 400g</v>
      </c>
      <c r="M4812" s="8" t="str">
        <f>VLOOKUP(L4812,'[1]Mã Misa'!$C$2:$D$74,2,0)</f>
        <v>CGSC400</v>
      </c>
      <c r="N4812" s="2">
        <v>90750</v>
      </c>
      <c r="O4812" t="s">
        <v>7457</v>
      </c>
      <c r="P4812" s="8" t="str">
        <f t="shared" si="380"/>
        <v>0001245</v>
      </c>
      <c r="Q4812" s="8" t="e">
        <f t="shared" si="378"/>
        <v>#N/A</v>
      </c>
      <c r="R4812" s="19">
        <v>44557</v>
      </c>
      <c r="S4812" s="17" t="s">
        <v>7458</v>
      </c>
      <c r="T4812" s="8" t="str">
        <f t="shared" si="381"/>
        <v>VM+ HNM 41</v>
      </c>
      <c r="U4812" t="s">
        <v>12268</v>
      </c>
      <c r="Y4812" t="str">
        <f t="shared" si="382"/>
        <v>WINCOMHANAM</v>
      </c>
    </row>
    <row r="4813" spans="1:25" x14ac:dyDescent="0.2">
      <c r="A4813" t="s">
        <v>0</v>
      </c>
      <c r="B4813" t="s">
        <v>7459</v>
      </c>
      <c r="D4813" t="s">
        <v>42</v>
      </c>
      <c r="E4813" t="s">
        <v>3</v>
      </c>
      <c r="F4813" s="12">
        <v>7</v>
      </c>
      <c r="G4813" s="2">
        <v>614509</v>
      </c>
      <c r="H4813" t="s">
        <v>4</v>
      </c>
      <c r="J4813" t="s">
        <v>43</v>
      </c>
      <c r="K4813" s="9" t="str">
        <f t="shared" si="379"/>
        <v>Bắp bò muối gói 200g</v>
      </c>
      <c r="L4813" s="8" t="str">
        <f>VLOOKUP(K4813,'[1]Mã Misa'!$B$2:$D$74,2,0)</f>
        <v>Bắp bò muối 200g</v>
      </c>
      <c r="M4813" s="8" t="str">
        <f>VLOOKUP(L4813,'[1]Mã Misa'!$C$2:$D$74,2,0)</f>
        <v>BBM200</v>
      </c>
      <c r="N4813" s="2">
        <v>87787</v>
      </c>
      <c r="O4813" t="s">
        <v>7460</v>
      </c>
      <c r="P4813" s="8" t="str">
        <f t="shared" si="380"/>
        <v>0165503</v>
      </c>
      <c r="Q4813" s="8" t="e">
        <f t="shared" si="378"/>
        <v>#N/A</v>
      </c>
      <c r="R4813" s="19">
        <v>44557</v>
      </c>
      <c r="S4813" s="17" t="s">
        <v>2124</v>
      </c>
      <c r="T4813" s="8" t="str">
        <f t="shared" si="381"/>
        <v>VM+ HNI 10</v>
      </c>
      <c r="U4813" t="s">
        <v>11111</v>
      </c>
      <c r="Y4813" t="str">
        <f t="shared" si="382"/>
        <v>WINCOMHANOI</v>
      </c>
    </row>
    <row r="4814" spans="1:25" x14ac:dyDescent="0.2">
      <c r="A4814" t="s">
        <v>0</v>
      </c>
      <c r="B4814" t="s">
        <v>7461</v>
      </c>
      <c r="D4814" t="s">
        <v>42</v>
      </c>
      <c r="E4814" t="s">
        <v>3</v>
      </c>
      <c r="F4814" s="12">
        <v>2</v>
      </c>
      <c r="G4814" s="2">
        <v>175574</v>
      </c>
      <c r="H4814" t="s">
        <v>4</v>
      </c>
      <c r="J4814" t="s">
        <v>43</v>
      </c>
      <c r="K4814" s="9" t="str">
        <f t="shared" si="379"/>
        <v>Bắp bò muối gói 200g</v>
      </c>
      <c r="L4814" s="8" t="str">
        <f>VLOOKUP(K4814,'[1]Mã Misa'!$B$2:$D$74,2,0)</f>
        <v>Bắp bò muối 200g</v>
      </c>
      <c r="M4814" s="8" t="str">
        <f>VLOOKUP(L4814,'[1]Mã Misa'!$C$2:$D$74,2,0)</f>
        <v>BBM200</v>
      </c>
      <c r="N4814" s="2">
        <v>87787</v>
      </c>
      <c r="O4814" t="s">
        <v>7462</v>
      </c>
      <c r="P4814" s="8" t="str">
        <f t="shared" si="380"/>
        <v>0049071</v>
      </c>
      <c r="Q4814" s="8" t="e">
        <f t="shared" si="378"/>
        <v>#N/A</v>
      </c>
      <c r="R4814" s="19">
        <v>44557</v>
      </c>
      <c r="S4814" s="17" t="s">
        <v>7463</v>
      </c>
      <c r="T4814" s="8" t="str">
        <f t="shared" si="381"/>
        <v>VM+ HCM 10</v>
      </c>
      <c r="U4814" t="s">
        <v>12269</v>
      </c>
      <c r="Y4814" t="str">
        <f t="shared" si="382"/>
        <v>WINCOMHOCHIMINH</v>
      </c>
    </row>
    <row r="4815" spans="1:25" x14ac:dyDescent="0.2">
      <c r="A4815" t="s">
        <v>0</v>
      </c>
      <c r="B4815" t="s">
        <v>7461</v>
      </c>
      <c r="D4815" t="s">
        <v>47</v>
      </c>
      <c r="E4815" t="s">
        <v>3</v>
      </c>
      <c r="F4815" s="12">
        <v>1</v>
      </c>
      <c r="G4815" s="2">
        <v>55595</v>
      </c>
      <c r="H4815" t="s">
        <v>4</v>
      </c>
      <c r="J4815" t="s">
        <v>48</v>
      </c>
      <c r="K4815" s="9" t="str">
        <f t="shared" si="379"/>
        <v>Tai heo muối gói 200g</v>
      </c>
      <c r="L4815" s="8" t="str">
        <f>VLOOKUP(K4815,'[1]Mã Misa'!$B$2:$D$74,2,0)</f>
        <v>Tai heo muối 200g</v>
      </c>
      <c r="M4815" s="8" t="str">
        <f>VLOOKUP(L4815,'[1]Mã Misa'!$C$2:$D$74,2,0)</f>
        <v>TH200</v>
      </c>
      <c r="N4815" s="2">
        <v>55595</v>
      </c>
      <c r="O4815" t="s">
        <v>7462</v>
      </c>
      <c r="P4815" s="8" t="str">
        <f t="shared" si="380"/>
        <v>0049071</v>
      </c>
      <c r="Q4815" s="8" t="e">
        <f t="shared" si="378"/>
        <v>#N/A</v>
      </c>
      <c r="R4815" s="19">
        <v>44557</v>
      </c>
      <c r="S4815" s="17" t="s">
        <v>7463</v>
      </c>
      <c r="T4815" s="8" t="str">
        <f t="shared" si="381"/>
        <v>VM+ HCM 10</v>
      </c>
      <c r="U4815" t="s">
        <v>12269</v>
      </c>
      <c r="Y4815" t="str">
        <f t="shared" si="382"/>
        <v>WINCOMHOCHIMINH</v>
      </c>
    </row>
    <row r="4816" spans="1:25" x14ac:dyDescent="0.2">
      <c r="A4816" t="s">
        <v>0</v>
      </c>
      <c r="B4816" t="s">
        <v>7461</v>
      </c>
      <c r="D4816" t="s">
        <v>8</v>
      </c>
      <c r="E4816" t="s">
        <v>3</v>
      </c>
      <c r="F4816" s="12">
        <v>2</v>
      </c>
      <c r="G4816" s="2">
        <v>210800</v>
      </c>
      <c r="H4816" t="s">
        <v>4</v>
      </c>
      <c r="J4816" t="s">
        <v>9</v>
      </c>
      <c r="K4816" s="9" t="str">
        <f t="shared" si="379"/>
        <v>_Đùi gà sốt cay 500g</v>
      </c>
      <c r="L4816" s="8" t="str">
        <f>VLOOKUP(K4816,'[1]Mã Misa'!$B$2:$D$74,2,0)</f>
        <v>Đùi gà sốt cay 500g</v>
      </c>
      <c r="M4816" s="8" t="str">
        <f>VLOOKUP(L4816,'[1]Mã Misa'!$C$2:$D$74,2,0)</f>
        <v>DGSC500</v>
      </c>
      <c r="N4816" s="2">
        <v>105400</v>
      </c>
      <c r="O4816" t="s">
        <v>7462</v>
      </c>
      <c r="P4816" s="8" t="str">
        <f t="shared" si="380"/>
        <v>0049071</v>
      </c>
      <c r="Q4816" s="8" t="e">
        <f t="shared" si="378"/>
        <v>#N/A</v>
      </c>
      <c r="R4816" s="19">
        <v>44557</v>
      </c>
      <c r="S4816" s="17" t="s">
        <v>7463</v>
      </c>
      <c r="T4816" s="8" t="str">
        <f t="shared" si="381"/>
        <v>VM+ HCM 10</v>
      </c>
      <c r="U4816" t="s">
        <v>12269</v>
      </c>
      <c r="Y4816" t="str">
        <f t="shared" si="382"/>
        <v>WINCOMHOCHIMINH</v>
      </c>
    </row>
    <row r="4817" spans="1:25" x14ac:dyDescent="0.2">
      <c r="A4817" t="s">
        <v>0</v>
      </c>
      <c r="B4817" t="s">
        <v>7464</v>
      </c>
      <c r="D4817" t="s">
        <v>42</v>
      </c>
      <c r="E4817" t="s">
        <v>3</v>
      </c>
      <c r="F4817" s="12">
        <v>1</v>
      </c>
      <c r="G4817" s="2">
        <v>87787</v>
      </c>
      <c r="H4817" t="s">
        <v>4</v>
      </c>
      <c r="J4817" t="s">
        <v>43</v>
      </c>
      <c r="K4817" s="9" t="str">
        <f t="shared" si="379"/>
        <v>Bắp bò muối gói 200g</v>
      </c>
      <c r="L4817" s="8" t="str">
        <f>VLOOKUP(K4817,'[1]Mã Misa'!$B$2:$D$74,2,0)</f>
        <v>Bắp bò muối 200g</v>
      </c>
      <c r="M4817" s="8" t="str">
        <f>VLOOKUP(L4817,'[1]Mã Misa'!$C$2:$D$74,2,0)</f>
        <v>BBM200</v>
      </c>
      <c r="N4817" s="2">
        <v>87787</v>
      </c>
      <c r="O4817" t="s">
        <v>7465</v>
      </c>
      <c r="P4817" s="8" t="str">
        <f t="shared" si="380"/>
        <v>0165504</v>
      </c>
      <c r="Q4817" s="8" t="e">
        <f t="shared" si="378"/>
        <v>#N/A</v>
      </c>
      <c r="R4817" s="19">
        <v>44557</v>
      </c>
      <c r="S4817" s="17" t="s">
        <v>347</v>
      </c>
      <c r="T4817" s="8" t="str">
        <f t="shared" si="381"/>
        <v>VM+ HNI 13</v>
      </c>
      <c r="U4817" t="s">
        <v>10607</v>
      </c>
      <c r="Y4817" t="str">
        <f t="shared" si="382"/>
        <v>WINCOMHANOI</v>
      </c>
    </row>
    <row r="4818" spans="1:25" x14ac:dyDescent="0.2">
      <c r="A4818" t="s">
        <v>0</v>
      </c>
      <c r="B4818" t="s">
        <v>7466</v>
      </c>
      <c r="D4818" t="s">
        <v>42</v>
      </c>
      <c r="E4818" t="s">
        <v>3</v>
      </c>
      <c r="F4818" s="12">
        <v>3</v>
      </c>
      <c r="G4818" s="2">
        <v>263361</v>
      </c>
      <c r="H4818" t="s">
        <v>4</v>
      </c>
      <c r="J4818" t="s">
        <v>43</v>
      </c>
      <c r="K4818" s="9" t="str">
        <f t="shared" si="379"/>
        <v>Bắp bò muối gói 200g</v>
      </c>
      <c r="L4818" s="8" t="str">
        <f>VLOOKUP(K4818,'[1]Mã Misa'!$B$2:$D$74,2,0)</f>
        <v>Bắp bò muối 200g</v>
      </c>
      <c r="M4818" s="8" t="str">
        <f>VLOOKUP(L4818,'[1]Mã Misa'!$C$2:$D$74,2,0)</f>
        <v>BBM200</v>
      </c>
      <c r="N4818" s="2">
        <v>87787</v>
      </c>
      <c r="O4818" t="s">
        <v>7467</v>
      </c>
      <c r="P4818" s="8" t="str">
        <f t="shared" si="380"/>
        <v>0165505</v>
      </c>
      <c r="Q4818" s="8" t="e">
        <f t="shared" si="378"/>
        <v>#N/A</v>
      </c>
      <c r="R4818" s="19">
        <v>44557</v>
      </c>
      <c r="S4818" s="17" t="s">
        <v>7468</v>
      </c>
      <c r="T4818" s="8" t="str">
        <f t="shared" si="381"/>
        <v>VM+ HNI 93</v>
      </c>
      <c r="U4818" t="s">
        <v>12270</v>
      </c>
      <c r="Y4818" t="str">
        <f t="shared" si="382"/>
        <v>WINCOMHANOI</v>
      </c>
    </row>
    <row r="4819" spans="1:25" x14ac:dyDescent="0.2">
      <c r="A4819" t="s">
        <v>0</v>
      </c>
      <c r="B4819" t="s">
        <v>7469</v>
      </c>
      <c r="D4819" t="s">
        <v>42</v>
      </c>
      <c r="E4819" t="s">
        <v>3</v>
      </c>
      <c r="F4819" s="12">
        <v>3</v>
      </c>
      <c r="G4819" s="2">
        <v>263361</v>
      </c>
      <c r="H4819" t="s">
        <v>4</v>
      </c>
      <c r="J4819" t="s">
        <v>43</v>
      </c>
      <c r="K4819" s="9" t="str">
        <f t="shared" si="379"/>
        <v>Bắp bò muối gói 200g</v>
      </c>
      <c r="L4819" s="8" t="str">
        <f>VLOOKUP(K4819,'[1]Mã Misa'!$B$2:$D$74,2,0)</f>
        <v>Bắp bò muối 200g</v>
      </c>
      <c r="M4819" s="8" t="str">
        <f>VLOOKUP(L4819,'[1]Mã Misa'!$C$2:$D$74,2,0)</f>
        <v>BBM200</v>
      </c>
      <c r="N4819" s="2">
        <v>87787</v>
      </c>
      <c r="O4819" t="s">
        <v>7470</v>
      </c>
      <c r="P4819" s="8" t="str">
        <f t="shared" si="380"/>
        <v>0165507</v>
      </c>
      <c r="Q4819" s="8" t="e">
        <f t="shared" si="378"/>
        <v>#N/A</v>
      </c>
      <c r="R4819" s="19">
        <v>44557</v>
      </c>
      <c r="S4819" s="17" t="s">
        <v>355</v>
      </c>
      <c r="T4819" s="8" t="str">
        <f t="shared" si="381"/>
        <v>VM+ HNI A1</v>
      </c>
      <c r="U4819" t="s">
        <v>10609</v>
      </c>
      <c r="Y4819" t="str">
        <f t="shared" si="382"/>
        <v>WINCOMHANOI</v>
      </c>
    </row>
    <row r="4820" spans="1:25" x14ac:dyDescent="0.2">
      <c r="A4820" t="s">
        <v>0</v>
      </c>
      <c r="B4820" t="s">
        <v>7471</v>
      </c>
      <c r="D4820" t="s">
        <v>42</v>
      </c>
      <c r="E4820" t="s">
        <v>3</v>
      </c>
      <c r="F4820" s="12">
        <v>3</v>
      </c>
      <c r="G4820" s="2">
        <v>263361</v>
      </c>
      <c r="H4820" t="s">
        <v>4</v>
      </c>
      <c r="J4820" t="s">
        <v>43</v>
      </c>
      <c r="K4820" s="9" t="str">
        <f t="shared" si="379"/>
        <v>Bắp bò muối gói 200g</v>
      </c>
      <c r="L4820" s="8" t="str">
        <f>VLOOKUP(K4820,'[1]Mã Misa'!$B$2:$D$74,2,0)</f>
        <v>Bắp bò muối 200g</v>
      </c>
      <c r="M4820" s="8" t="str">
        <f>VLOOKUP(L4820,'[1]Mã Misa'!$C$2:$D$74,2,0)</f>
        <v>BBM200</v>
      </c>
      <c r="N4820" s="2">
        <v>87787</v>
      </c>
      <c r="O4820" t="s">
        <v>7472</v>
      </c>
      <c r="P4820" s="8" t="str">
        <f t="shared" si="380"/>
        <v>0165508</v>
      </c>
      <c r="Q4820" s="8" t="e">
        <f t="shared" si="378"/>
        <v>#N/A</v>
      </c>
      <c r="R4820" s="19">
        <v>44557</v>
      </c>
      <c r="S4820" s="17" t="s">
        <v>7473</v>
      </c>
      <c r="T4820" s="8" t="str">
        <f t="shared" si="381"/>
        <v>VM+ HNI Th</v>
      </c>
      <c r="U4820" t="s">
        <v>12271</v>
      </c>
      <c r="Y4820" t="str">
        <f t="shared" si="382"/>
        <v>WINCOMHANOI</v>
      </c>
    </row>
    <row r="4821" spans="1:25" x14ac:dyDescent="0.2">
      <c r="A4821" t="s">
        <v>0</v>
      </c>
      <c r="B4821" t="s">
        <v>7471</v>
      </c>
      <c r="D4821" t="s">
        <v>11</v>
      </c>
      <c r="E4821" t="s">
        <v>3</v>
      </c>
      <c r="F4821" s="12">
        <v>4</v>
      </c>
      <c r="G4821" s="2">
        <v>200728</v>
      </c>
      <c r="H4821" t="s">
        <v>4</v>
      </c>
      <c r="J4821" t="s">
        <v>12</v>
      </c>
      <c r="K4821" s="9" t="str">
        <f t="shared" si="379"/>
        <v>Giò tai lưỡi xào gói 250g</v>
      </c>
      <c r="L4821" s="8" t="str">
        <f>VLOOKUP(K4821,'[1]Mã Misa'!$B$2:$D$74,2,0)</f>
        <v>Giò Tai Lưỡi Xào 250g</v>
      </c>
      <c r="M4821" s="8" t="str">
        <f>VLOOKUP(L4821,'[1]Mã Misa'!$C$2:$D$74,2,0)</f>
        <v>GTLX250G</v>
      </c>
      <c r="N4821" s="2">
        <v>50182</v>
      </c>
      <c r="O4821" t="s">
        <v>7472</v>
      </c>
      <c r="P4821" s="8" t="str">
        <f t="shared" si="380"/>
        <v>0165508</v>
      </c>
      <c r="Q4821" s="8" t="e">
        <f t="shared" si="378"/>
        <v>#N/A</v>
      </c>
      <c r="R4821" s="19">
        <v>44557</v>
      </c>
      <c r="S4821" s="17" t="s">
        <v>7473</v>
      </c>
      <c r="T4821" s="8" t="str">
        <f t="shared" si="381"/>
        <v>VM+ HNI Th</v>
      </c>
      <c r="U4821" t="s">
        <v>12271</v>
      </c>
      <c r="Y4821" t="str">
        <f t="shared" si="382"/>
        <v>WINCOMHANOI</v>
      </c>
    </row>
    <row r="4822" spans="1:25" x14ac:dyDescent="0.2">
      <c r="A4822" t="s">
        <v>0</v>
      </c>
      <c r="B4822" t="s">
        <v>7474</v>
      </c>
      <c r="D4822" t="s">
        <v>42</v>
      </c>
      <c r="E4822" t="s">
        <v>3</v>
      </c>
      <c r="F4822" s="12">
        <v>7</v>
      </c>
      <c r="G4822" s="2">
        <v>614509</v>
      </c>
      <c r="H4822" t="s">
        <v>4</v>
      </c>
      <c r="J4822" t="s">
        <v>43</v>
      </c>
      <c r="K4822" s="9" t="str">
        <f t="shared" si="379"/>
        <v>Bắp bò muối gói 200g</v>
      </c>
      <c r="L4822" s="8" t="str">
        <f>VLOOKUP(K4822,'[1]Mã Misa'!$B$2:$D$74,2,0)</f>
        <v>Bắp bò muối 200g</v>
      </c>
      <c r="M4822" s="8" t="str">
        <f>VLOOKUP(L4822,'[1]Mã Misa'!$C$2:$D$74,2,0)</f>
        <v>BBM200</v>
      </c>
      <c r="N4822" s="2">
        <v>87787</v>
      </c>
      <c r="O4822" t="s">
        <v>7475</v>
      </c>
      <c r="P4822" s="8" t="str">
        <f t="shared" si="380"/>
        <v>0001603</v>
      </c>
      <c r="Q4822" s="8" t="e">
        <f t="shared" si="378"/>
        <v>#N/A</v>
      </c>
      <c r="R4822" s="19">
        <v>44557</v>
      </c>
      <c r="S4822" s="17" t="s">
        <v>7476</v>
      </c>
      <c r="T4822" s="8" t="str">
        <f t="shared" si="381"/>
        <v>VM+ KGG 07</v>
      </c>
      <c r="U4822" t="s">
        <v>12272</v>
      </c>
      <c r="Y4822" t="str">
        <f t="shared" si="382"/>
        <v>WINCOMKIENGIANG</v>
      </c>
    </row>
    <row r="4823" spans="1:25" x14ac:dyDescent="0.2">
      <c r="A4823" t="s">
        <v>0</v>
      </c>
      <c r="B4823" t="s">
        <v>7477</v>
      </c>
      <c r="D4823" t="s">
        <v>42</v>
      </c>
      <c r="E4823" t="s">
        <v>3</v>
      </c>
      <c r="F4823" s="12">
        <v>11</v>
      </c>
      <c r="G4823" s="2">
        <v>965657</v>
      </c>
      <c r="H4823" t="s">
        <v>4</v>
      </c>
      <c r="J4823" t="s">
        <v>43</v>
      </c>
      <c r="K4823" s="9" t="str">
        <f t="shared" si="379"/>
        <v>Bắp bò muối gói 200g</v>
      </c>
      <c r="L4823" s="8" t="str">
        <f>VLOOKUP(K4823,'[1]Mã Misa'!$B$2:$D$74,2,0)</f>
        <v>Bắp bò muối 200g</v>
      </c>
      <c r="M4823" s="8" t="str">
        <f>VLOOKUP(L4823,'[1]Mã Misa'!$C$2:$D$74,2,0)</f>
        <v>BBM200</v>
      </c>
      <c r="N4823" s="2">
        <v>87787</v>
      </c>
      <c r="O4823" t="s">
        <v>7478</v>
      </c>
      <c r="P4823" s="8" t="str">
        <f t="shared" si="380"/>
        <v>0165510</v>
      </c>
      <c r="Q4823" s="8" t="e">
        <f t="shared" si="378"/>
        <v>#N/A</v>
      </c>
      <c r="R4823" s="19">
        <v>44557</v>
      </c>
      <c r="S4823" s="17" t="s">
        <v>941</v>
      </c>
      <c r="T4823" s="8" t="str">
        <f t="shared" si="381"/>
        <v>VM+ HNI 16</v>
      </c>
      <c r="U4823" t="s">
        <v>10787</v>
      </c>
      <c r="Y4823" t="str">
        <f t="shared" si="382"/>
        <v>WINCOMHANOI</v>
      </c>
    </row>
    <row r="4824" spans="1:25" x14ac:dyDescent="0.2">
      <c r="A4824" t="s">
        <v>0</v>
      </c>
      <c r="B4824" t="s">
        <v>7479</v>
      </c>
      <c r="D4824" t="s">
        <v>42</v>
      </c>
      <c r="E4824" t="s">
        <v>3</v>
      </c>
      <c r="F4824" s="12">
        <v>4</v>
      </c>
      <c r="G4824" s="2">
        <v>351148</v>
      </c>
      <c r="H4824" t="s">
        <v>4</v>
      </c>
      <c r="J4824" t="s">
        <v>43</v>
      </c>
      <c r="K4824" s="9" t="str">
        <f t="shared" si="379"/>
        <v>Bắp bò muối gói 200g</v>
      </c>
      <c r="L4824" s="8" t="str">
        <f>VLOOKUP(K4824,'[1]Mã Misa'!$B$2:$D$74,2,0)</f>
        <v>Bắp bò muối 200g</v>
      </c>
      <c r="M4824" s="8" t="str">
        <f>VLOOKUP(L4824,'[1]Mã Misa'!$C$2:$D$74,2,0)</f>
        <v>BBM200</v>
      </c>
      <c r="N4824" s="2">
        <v>87787</v>
      </c>
      <c r="O4824" t="s">
        <v>7480</v>
      </c>
      <c r="P4824" s="8" t="str">
        <f t="shared" si="380"/>
        <v>0165511</v>
      </c>
      <c r="Q4824" s="8" t="e">
        <f t="shared" si="378"/>
        <v>#N/A</v>
      </c>
      <c r="R4824" s="19">
        <v>44557</v>
      </c>
      <c r="S4824" s="17" t="s">
        <v>7481</v>
      </c>
      <c r="T4824" s="8" t="str">
        <f t="shared" si="381"/>
        <v>VM+ HNI 17</v>
      </c>
      <c r="U4824" t="s">
        <v>12273</v>
      </c>
      <c r="Y4824" t="str">
        <f t="shared" si="382"/>
        <v>WINCOMHANOI</v>
      </c>
    </row>
    <row r="4825" spans="1:25" x14ac:dyDescent="0.2">
      <c r="A4825" t="s">
        <v>0</v>
      </c>
      <c r="B4825" t="s">
        <v>7482</v>
      </c>
      <c r="D4825" t="s">
        <v>15</v>
      </c>
      <c r="E4825" t="s">
        <v>3</v>
      </c>
      <c r="F4825" s="12">
        <v>7</v>
      </c>
      <c r="G4825" s="2">
        <v>322000</v>
      </c>
      <c r="H4825" t="s">
        <v>4</v>
      </c>
      <c r="J4825" t="s">
        <v>16</v>
      </c>
      <c r="K4825" s="9" t="str">
        <f t="shared" si="379"/>
        <v>Mộc nấm hương gói 250g</v>
      </c>
      <c r="L4825" s="8" t="str">
        <f>VLOOKUP(K4825,'[1]Mã Misa'!$B$2:$D$74,2,0)</f>
        <v>Mộc Nấm Hương 250g</v>
      </c>
      <c r="M4825" s="8" t="str">
        <f>VLOOKUP(L4825,'[1]Mã Misa'!$C$2:$D$74,2,0)</f>
        <v>MNH250</v>
      </c>
      <c r="N4825" s="2">
        <v>46000</v>
      </c>
      <c r="O4825" t="s">
        <v>7483</v>
      </c>
      <c r="P4825" s="8" t="str">
        <f t="shared" si="380"/>
        <v>0165512</v>
      </c>
      <c r="Q4825" s="8" t="e">
        <f t="shared" si="378"/>
        <v>#N/A</v>
      </c>
      <c r="R4825" s="19">
        <v>44557</v>
      </c>
      <c r="S4825" s="17" t="s">
        <v>4055</v>
      </c>
      <c r="T4825" s="8" t="str">
        <f t="shared" si="381"/>
        <v>VM+ HNI S2</v>
      </c>
      <c r="U4825" t="s">
        <v>11582</v>
      </c>
      <c r="Y4825" t="str">
        <f t="shared" si="382"/>
        <v>WINCOMHANOI</v>
      </c>
    </row>
    <row r="4826" spans="1:25" x14ac:dyDescent="0.2">
      <c r="A4826" t="s">
        <v>0</v>
      </c>
      <c r="B4826" t="s">
        <v>7484</v>
      </c>
      <c r="D4826" t="s">
        <v>42</v>
      </c>
      <c r="E4826" t="s">
        <v>3</v>
      </c>
      <c r="F4826" s="12">
        <v>8</v>
      </c>
      <c r="G4826" s="2">
        <v>702296</v>
      </c>
      <c r="H4826" t="s">
        <v>4</v>
      </c>
      <c r="J4826" t="s">
        <v>43</v>
      </c>
      <c r="K4826" s="9" t="str">
        <f t="shared" si="379"/>
        <v>Bắp bò muối gói 200g</v>
      </c>
      <c r="L4826" s="8" t="str">
        <f>VLOOKUP(K4826,'[1]Mã Misa'!$B$2:$D$74,2,0)</f>
        <v>Bắp bò muối 200g</v>
      </c>
      <c r="M4826" s="8" t="str">
        <f>VLOOKUP(L4826,'[1]Mã Misa'!$C$2:$D$74,2,0)</f>
        <v>BBM200</v>
      </c>
      <c r="N4826" s="2">
        <v>87787</v>
      </c>
      <c r="O4826" t="s">
        <v>7485</v>
      </c>
      <c r="P4826" s="8" t="str">
        <f t="shared" si="380"/>
        <v>0013700</v>
      </c>
      <c r="Q4826" s="8" t="e">
        <f t="shared" si="378"/>
        <v>#N/A</v>
      </c>
      <c r="R4826" s="19">
        <v>44557</v>
      </c>
      <c r="S4826" s="17" t="s">
        <v>2933</v>
      </c>
      <c r="T4826" s="8" t="str">
        <f t="shared" si="381"/>
        <v>VM+ QNH 01</v>
      </c>
      <c r="U4826" t="s">
        <v>11321</v>
      </c>
      <c r="Y4826" t="str">
        <f t="shared" si="382"/>
        <v>WINCOMQUANGNINH</v>
      </c>
    </row>
    <row r="4827" spans="1:25" x14ac:dyDescent="0.2">
      <c r="A4827" t="s">
        <v>0</v>
      </c>
      <c r="B4827" t="s">
        <v>7486</v>
      </c>
      <c r="D4827" t="s">
        <v>42</v>
      </c>
      <c r="E4827" t="s">
        <v>3</v>
      </c>
      <c r="F4827" s="12">
        <v>9</v>
      </c>
      <c r="G4827" s="2">
        <v>790083</v>
      </c>
      <c r="H4827" t="s">
        <v>4</v>
      </c>
      <c r="J4827" t="s">
        <v>43</v>
      </c>
      <c r="K4827" s="9" t="str">
        <f t="shared" si="379"/>
        <v>Bắp bò muối gói 200g</v>
      </c>
      <c r="L4827" s="8" t="str">
        <f>VLOOKUP(K4827,'[1]Mã Misa'!$B$2:$D$74,2,0)</f>
        <v>Bắp bò muối 200g</v>
      </c>
      <c r="M4827" s="8" t="str">
        <f>VLOOKUP(L4827,'[1]Mã Misa'!$C$2:$D$74,2,0)</f>
        <v>BBM200</v>
      </c>
      <c r="N4827" s="2">
        <v>87787</v>
      </c>
      <c r="O4827" t="s">
        <v>7487</v>
      </c>
      <c r="P4827" s="8" t="str">
        <f t="shared" si="380"/>
        <v>0049072</v>
      </c>
      <c r="Q4827" s="8" t="e">
        <f t="shared" si="378"/>
        <v>#N/A</v>
      </c>
      <c r="R4827" s="19">
        <v>44557</v>
      </c>
      <c r="S4827" s="17" t="s">
        <v>7488</v>
      </c>
      <c r="T4827" s="8" t="str">
        <f t="shared" si="381"/>
        <v>VM+ HCM 17</v>
      </c>
      <c r="U4827" t="s">
        <v>12274</v>
      </c>
      <c r="Y4827" t="str">
        <f t="shared" si="382"/>
        <v>WINCOMHOCHIMINH</v>
      </c>
    </row>
    <row r="4828" spans="1:25" x14ac:dyDescent="0.2">
      <c r="A4828" t="s">
        <v>0</v>
      </c>
      <c r="B4828" t="s">
        <v>7489</v>
      </c>
      <c r="D4828" t="s">
        <v>121</v>
      </c>
      <c r="E4828" t="s">
        <v>3</v>
      </c>
      <c r="F4828" s="12">
        <v>1</v>
      </c>
      <c r="G4828" s="2">
        <v>73431</v>
      </c>
      <c r="H4828" t="s">
        <v>4</v>
      </c>
      <c r="J4828" t="s">
        <v>122</v>
      </c>
      <c r="K4828" s="9" t="str">
        <f t="shared" si="379"/>
        <v>Chân giò heo muối gói 300g</v>
      </c>
      <c r="L4828" s="8" t="str">
        <f>VLOOKUP(K4828,'[1]Mã Misa'!$B$2:$D$74,2,0)</f>
        <v>Chân giò heo muối 300g</v>
      </c>
      <c r="M4828" s="8" t="str">
        <f>VLOOKUP(L4828,'[1]Mã Misa'!$C$2:$D$74,2,0)</f>
        <v>CGM300</v>
      </c>
      <c r="N4828" s="2">
        <v>73431</v>
      </c>
      <c r="O4828" t="s">
        <v>7490</v>
      </c>
      <c r="P4828" s="8" t="str">
        <f t="shared" si="380"/>
        <v>0165515</v>
      </c>
      <c r="Q4828" s="8" t="e">
        <f t="shared" si="378"/>
        <v>#N/A</v>
      </c>
      <c r="R4828" s="19">
        <v>44557</v>
      </c>
      <c r="S4828" s="17" t="s">
        <v>2663</v>
      </c>
      <c r="T4828" s="8" t="str">
        <f t="shared" si="381"/>
        <v>VM+ HNI 23</v>
      </c>
      <c r="U4828" t="s">
        <v>11255</v>
      </c>
      <c r="Y4828" t="str">
        <f t="shared" si="382"/>
        <v>WINCOMHANOI</v>
      </c>
    </row>
    <row r="4829" spans="1:25" x14ac:dyDescent="0.2">
      <c r="A4829" t="s">
        <v>0</v>
      </c>
      <c r="B4829" t="s">
        <v>7491</v>
      </c>
      <c r="D4829" t="s">
        <v>42</v>
      </c>
      <c r="E4829" t="s">
        <v>3</v>
      </c>
      <c r="F4829" s="12">
        <v>5</v>
      </c>
      <c r="G4829" s="2">
        <v>438935</v>
      </c>
      <c r="H4829" t="s">
        <v>4</v>
      </c>
      <c r="J4829" t="s">
        <v>43</v>
      </c>
      <c r="K4829" s="9" t="str">
        <f t="shared" si="379"/>
        <v>Bắp bò muối gói 200g</v>
      </c>
      <c r="L4829" s="8" t="str">
        <f>VLOOKUP(K4829,'[1]Mã Misa'!$B$2:$D$74,2,0)</f>
        <v>Bắp bò muối 200g</v>
      </c>
      <c r="M4829" s="8" t="str">
        <f>VLOOKUP(L4829,'[1]Mã Misa'!$C$2:$D$74,2,0)</f>
        <v>BBM200</v>
      </c>
      <c r="N4829" s="2">
        <v>87787</v>
      </c>
      <c r="O4829" t="s">
        <v>7492</v>
      </c>
      <c r="P4829" s="8" t="str">
        <f t="shared" si="380"/>
        <v>0004012</v>
      </c>
      <c r="Q4829" s="8" t="e">
        <f t="shared" si="378"/>
        <v>#N/A</v>
      </c>
      <c r="R4829" s="19">
        <v>44557</v>
      </c>
      <c r="S4829" s="17" t="s">
        <v>1794</v>
      </c>
      <c r="T4829" s="8" t="str">
        <f t="shared" si="381"/>
        <v>VM+ BNH Kh</v>
      </c>
      <c r="U4829" t="s">
        <v>11026</v>
      </c>
      <c r="Y4829" t="str">
        <f t="shared" si="382"/>
        <v>WINCOMBACNINH</v>
      </c>
    </row>
    <row r="4830" spans="1:25" x14ac:dyDescent="0.2">
      <c r="A4830" t="s">
        <v>0</v>
      </c>
      <c r="B4830" t="s">
        <v>7493</v>
      </c>
      <c r="D4830" t="s">
        <v>30</v>
      </c>
      <c r="E4830" t="s">
        <v>3</v>
      </c>
      <c r="F4830" s="12">
        <v>1</v>
      </c>
      <c r="G4830" s="2">
        <v>111058</v>
      </c>
      <c r="H4830" t="s">
        <v>4</v>
      </c>
      <c r="J4830" t="s">
        <v>31</v>
      </c>
      <c r="K4830" s="9" t="str">
        <f t="shared" si="379"/>
        <v>Gà muối gói 500g</v>
      </c>
      <c r="L4830" s="8" t="str">
        <f>VLOOKUP(K4830,'[1]Mã Misa'!$B$2:$D$74,2,0)</f>
        <v>Gà muối 500g</v>
      </c>
      <c r="M4830" s="8" t="str">
        <f>VLOOKUP(L4830,'[1]Mã Misa'!$C$2:$D$74,2,0)</f>
        <v>GM500</v>
      </c>
      <c r="N4830" s="2">
        <v>111058</v>
      </c>
      <c r="O4830" t="s">
        <v>7494</v>
      </c>
      <c r="P4830" s="8" t="str">
        <f t="shared" si="380"/>
        <v>0002954</v>
      </c>
      <c r="Q4830" s="8" t="e">
        <f t="shared" si="378"/>
        <v>#N/A</v>
      </c>
      <c r="R4830" s="19">
        <v>44557</v>
      </c>
      <c r="S4830" s="17" t="s">
        <v>7495</v>
      </c>
      <c r="T4830" s="8" t="str">
        <f t="shared" si="381"/>
        <v>VM+ PTO Tổ</v>
      </c>
      <c r="U4830" t="s">
        <v>12275</v>
      </c>
      <c r="Y4830" t="str">
        <f t="shared" si="382"/>
        <v>WINCOMPHUTHO</v>
      </c>
    </row>
    <row r="4831" spans="1:25" x14ac:dyDescent="0.2">
      <c r="A4831" t="s">
        <v>0</v>
      </c>
      <c r="B4831" t="s">
        <v>7493</v>
      </c>
      <c r="D4831" t="s">
        <v>11</v>
      </c>
      <c r="E4831" t="s">
        <v>3</v>
      </c>
      <c r="F4831" s="12">
        <v>2</v>
      </c>
      <c r="G4831" s="2">
        <v>100364</v>
      </c>
      <c r="H4831" t="s">
        <v>4</v>
      </c>
      <c r="J4831" t="s">
        <v>12</v>
      </c>
      <c r="K4831" s="9" t="str">
        <f t="shared" si="379"/>
        <v>Giò tai lưỡi xào gói 250g</v>
      </c>
      <c r="L4831" s="8" t="str">
        <f>VLOOKUP(K4831,'[1]Mã Misa'!$B$2:$D$74,2,0)</f>
        <v>Giò Tai Lưỡi Xào 250g</v>
      </c>
      <c r="M4831" s="8" t="str">
        <f>VLOOKUP(L4831,'[1]Mã Misa'!$C$2:$D$74,2,0)</f>
        <v>GTLX250G</v>
      </c>
      <c r="N4831" s="2">
        <v>50182</v>
      </c>
      <c r="O4831" t="s">
        <v>7494</v>
      </c>
      <c r="P4831" s="8" t="str">
        <f t="shared" si="380"/>
        <v>0002954</v>
      </c>
      <c r="Q4831" s="8" t="e">
        <f t="shared" si="378"/>
        <v>#N/A</v>
      </c>
      <c r="R4831" s="19">
        <v>44557</v>
      </c>
      <c r="S4831" s="17" t="s">
        <v>7495</v>
      </c>
      <c r="T4831" s="8" t="str">
        <f t="shared" si="381"/>
        <v>VM+ PTO Tổ</v>
      </c>
      <c r="U4831" t="s">
        <v>12275</v>
      </c>
      <c r="Y4831" t="str">
        <f t="shared" si="382"/>
        <v>WINCOMPHUTHO</v>
      </c>
    </row>
    <row r="4832" spans="1:25" x14ac:dyDescent="0.2">
      <c r="A4832" t="s">
        <v>0</v>
      </c>
      <c r="B4832" t="s">
        <v>7496</v>
      </c>
      <c r="D4832" t="s">
        <v>40</v>
      </c>
      <c r="E4832" t="s">
        <v>3</v>
      </c>
      <c r="F4832" s="12">
        <v>2</v>
      </c>
      <c r="G4832" s="2">
        <v>118800</v>
      </c>
      <c r="H4832" t="s">
        <v>4</v>
      </c>
      <c r="J4832" t="s">
        <v>41</v>
      </c>
      <c r="K4832" s="9" t="str">
        <f t="shared" si="379"/>
        <v>_Giò lụa 250g</v>
      </c>
      <c r="L4832" s="8" t="str">
        <f>VLOOKUP(K4832,'[1]Mã Misa'!$B$2:$D$74,2,0)</f>
        <v>Giò lụa 250g</v>
      </c>
      <c r="M4832" s="8" t="str">
        <f>VLOOKUP(L4832,'[1]Mã Misa'!$C$2:$D$74,2,0)</f>
        <v>GL250</v>
      </c>
      <c r="N4832" s="2">
        <v>59400</v>
      </c>
      <c r="O4832" t="s">
        <v>7497</v>
      </c>
      <c r="P4832" s="8" t="str">
        <f t="shared" si="380"/>
        <v>0165516</v>
      </c>
      <c r="Q4832" s="8" t="e">
        <f t="shared" si="378"/>
        <v>#N/A</v>
      </c>
      <c r="R4832" s="19">
        <v>44557</v>
      </c>
      <c r="S4832" s="17" t="s">
        <v>251</v>
      </c>
      <c r="T4832" s="8" t="str">
        <f t="shared" si="381"/>
        <v>VM+ HNI Ma</v>
      </c>
      <c r="U4832" t="s">
        <v>10575</v>
      </c>
      <c r="Y4832" t="str">
        <f t="shared" si="382"/>
        <v>WINCOMHANOI</v>
      </c>
    </row>
    <row r="4833" spans="1:25" x14ac:dyDescent="0.2">
      <c r="A4833" t="s">
        <v>0</v>
      </c>
      <c r="B4833" t="s">
        <v>7498</v>
      </c>
      <c r="D4833" t="s">
        <v>42</v>
      </c>
      <c r="E4833" t="s">
        <v>3</v>
      </c>
      <c r="F4833" s="12">
        <v>5</v>
      </c>
      <c r="G4833" s="2">
        <v>438935</v>
      </c>
      <c r="H4833" t="s">
        <v>4</v>
      </c>
      <c r="J4833" t="s">
        <v>43</v>
      </c>
      <c r="K4833" s="9" t="str">
        <f t="shared" si="379"/>
        <v>Bắp bò muối gói 200g</v>
      </c>
      <c r="L4833" s="8" t="str">
        <f>VLOOKUP(K4833,'[1]Mã Misa'!$B$2:$D$74,2,0)</f>
        <v>Bắp bò muối 200g</v>
      </c>
      <c r="M4833" s="8" t="str">
        <f>VLOOKUP(L4833,'[1]Mã Misa'!$C$2:$D$74,2,0)</f>
        <v>BBM200</v>
      </c>
      <c r="N4833" s="2">
        <v>87787</v>
      </c>
      <c r="O4833" t="s">
        <v>7499</v>
      </c>
      <c r="P4833" s="8" t="str">
        <f t="shared" si="380"/>
        <v>0004013</v>
      </c>
      <c r="Q4833" s="8" t="e">
        <f t="shared" si="378"/>
        <v>#N/A</v>
      </c>
      <c r="R4833" s="19">
        <v>44557</v>
      </c>
      <c r="S4833" s="17" t="s">
        <v>7500</v>
      </c>
      <c r="T4833" s="8" t="str">
        <f t="shared" si="381"/>
        <v>VM+ BNH Gi</v>
      </c>
      <c r="U4833" t="s">
        <v>12276</v>
      </c>
      <c r="Y4833" t="str">
        <f t="shared" si="382"/>
        <v>WINCOMBACNINH</v>
      </c>
    </row>
    <row r="4834" spans="1:25" x14ac:dyDescent="0.2">
      <c r="A4834" t="s">
        <v>0</v>
      </c>
      <c r="B4834" t="s">
        <v>7501</v>
      </c>
      <c r="D4834" t="s">
        <v>30</v>
      </c>
      <c r="E4834" t="s">
        <v>3</v>
      </c>
      <c r="F4834" s="12">
        <v>2</v>
      </c>
      <c r="G4834" s="2">
        <v>222116</v>
      </c>
      <c r="H4834" t="s">
        <v>4</v>
      </c>
      <c r="J4834" t="s">
        <v>31</v>
      </c>
      <c r="K4834" s="9" t="str">
        <f t="shared" si="379"/>
        <v>Gà muối gói 500g</v>
      </c>
      <c r="L4834" s="8" t="str">
        <f>VLOOKUP(K4834,'[1]Mã Misa'!$B$2:$D$74,2,0)</f>
        <v>Gà muối 500g</v>
      </c>
      <c r="M4834" s="8" t="str">
        <f>VLOOKUP(L4834,'[1]Mã Misa'!$C$2:$D$74,2,0)</f>
        <v>GM500</v>
      </c>
      <c r="N4834" s="2">
        <v>111058</v>
      </c>
      <c r="O4834" t="s">
        <v>7502</v>
      </c>
      <c r="P4834" s="8" t="str">
        <f t="shared" si="380"/>
        <v>0049073</v>
      </c>
      <c r="Q4834" s="8" t="e">
        <f t="shared" si="378"/>
        <v>#N/A</v>
      </c>
      <c r="R4834" s="19">
        <v>44557</v>
      </c>
      <c r="S4834" s="17" t="s">
        <v>3279</v>
      </c>
      <c r="T4834" s="8" t="str">
        <f t="shared" si="381"/>
        <v>VM+ HCM 02</v>
      </c>
      <c r="U4834" t="s">
        <v>11402</v>
      </c>
      <c r="Y4834" t="str">
        <f t="shared" si="382"/>
        <v>WINCOMHOCHIMINH</v>
      </c>
    </row>
    <row r="4835" spans="1:25" x14ac:dyDescent="0.2">
      <c r="A4835" t="s">
        <v>0</v>
      </c>
      <c r="B4835" t="s">
        <v>7501</v>
      </c>
      <c r="D4835" t="s">
        <v>47</v>
      </c>
      <c r="E4835" t="s">
        <v>3</v>
      </c>
      <c r="F4835" s="12">
        <v>2</v>
      </c>
      <c r="G4835" s="2">
        <v>111190</v>
      </c>
      <c r="H4835" t="s">
        <v>4</v>
      </c>
      <c r="J4835" t="s">
        <v>48</v>
      </c>
      <c r="K4835" s="9" t="str">
        <f t="shared" si="379"/>
        <v>Tai heo muối gói 200g</v>
      </c>
      <c r="L4835" s="8" t="str">
        <f>VLOOKUP(K4835,'[1]Mã Misa'!$B$2:$D$74,2,0)</f>
        <v>Tai heo muối 200g</v>
      </c>
      <c r="M4835" s="8" t="str">
        <f>VLOOKUP(L4835,'[1]Mã Misa'!$C$2:$D$74,2,0)</f>
        <v>TH200</v>
      </c>
      <c r="N4835" s="2">
        <v>55595</v>
      </c>
      <c r="O4835" t="s">
        <v>7502</v>
      </c>
      <c r="P4835" s="8" t="str">
        <f t="shared" si="380"/>
        <v>0049073</v>
      </c>
      <c r="Q4835" s="8" t="e">
        <f t="shared" si="378"/>
        <v>#N/A</v>
      </c>
      <c r="R4835" s="19">
        <v>44557</v>
      </c>
      <c r="S4835" s="17" t="s">
        <v>3279</v>
      </c>
      <c r="T4835" s="8" t="str">
        <f t="shared" si="381"/>
        <v>VM+ HCM 02</v>
      </c>
      <c r="U4835" t="s">
        <v>11402</v>
      </c>
      <c r="Y4835" t="str">
        <f t="shared" si="382"/>
        <v>WINCOMHOCHIMINH</v>
      </c>
    </row>
    <row r="4836" spans="1:25" x14ac:dyDescent="0.2">
      <c r="A4836" t="s">
        <v>0</v>
      </c>
      <c r="B4836" t="s">
        <v>7503</v>
      </c>
      <c r="D4836" t="s">
        <v>42</v>
      </c>
      <c r="E4836" t="s">
        <v>3</v>
      </c>
      <c r="F4836" s="12">
        <v>3</v>
      </c>
      <c r="G4836" s="2">
        <v>263361</v>
      </c>
      <c r="H4836" t="s">
        <v>4</v>
      </c>
      <c r="J4836" t="s">
        <v>43</v>
      </c>
      <c r="K4836" s="9" t="str">
        <f t="shared" si="379"/>
        <v>Bắp bò muối gói 200g</v>
      </c>
      <c r="L4836" s="8" t="str">
        <f>VLOOKUP(K4836,'[1]Mã Misa'!$B$2:$D$74,2,0)</f>
        <v>Bắp bò muối 200g</v>
      </c>
      <c r="M4836" s="8" t="str">
        <f>VLOOKUP(L4836,'[1]Mã Misa'!$C$2:$D$74,2,0)</f>
        <v>BBM200</v>
      </c>
      <c r="N4836" s="2">
        <v>87787</v>
      </c>
      <c r="O4836" t="s">
        <v>7504</v>
      </c>
      <c r="P4836" s="8" t="str">
        <f t="shared" si="380"/>
        <v>0049074</v>
      </c>
      <c r="Q4836" s="8" t="e">
        <f t="shared" si="378"/>
        <v>#N/A</v>
      </c>
      <c r="R4836" s="19">
        <v>44557</v>
      </c>
      <c r="S4836" s="17" t="s">
        <v>7505</v>
      </c>
      <c r="T4836" s="8" t="str">
        <f t="shared" si="381"/>
        <v>VM+ HCM 11</v>
      </c>
      <c r="U4836" t="s">
        <v>12277</v>
      </c>
      <c r="Y4836" t="str">
        <f t="shared" si="382"/>
        <v>WINCOMHOCHIMINH</v>
      </c>
    </row>
    <row r="4837" spans="1:25" x14ac:dyDescent="0.2">
      <c r="A4837" t="s">
        <v>0</v>
      </c>
      <c r="B4837" t="s">
        <v>7506</v>
      </c>
      <c r="D4837" t="s">
        <v>42</v>
      </c>
      <c r="E4837" t="s">
        <v>3</v>
      </c>
      <c r="F4837" s="12">
        <v>6</v>
      </c>
      <c r="G4837" s="2">
        <v>526722</v>
      </c>
      <c r="H4837" t="s">
        <v>4</v>
      </c>
      <c r="J4837" t="s">
        <v>43</v>
      </c>
      <c r="K4837" s="9" t="str">
        <f t="shared" si="379"/>
        <v>Bắp bò muối gói 200g</v>
      </c>
      <c r="L4837" s="8" t="str">
        <f>VLOOKUP(K4837,'[1]Mã Misa'!$B$2:$D$74,2,0)</f>
        <v>Bắp bò muối 200g</v>
      </c>
      <c r="M4837" s="8" t="str">
        <f>VLOOKUP(L4837,'[1]Mã Misa'!$C$2:$D$74,2,0)</f>
        <v>BBM200</v>
      </c>
      <c r="N4837" s="2">
        <v>87787</v>
      </c>
      <c r="O4837" t="s">
        <v>5364</v>
      </c>
      <c r="P4837" s="8" t="str">
        <f t="shared" si="380"/>
        <v>0001604</v>
      </c>
      <c r="Q4837" s="8" t="e">
        <f t="shared" si="378"/>
        <v>#N/A</v>
      </c>
      <c r="R4837" s="19">
        <v>44557</v>
      </c>
      <c r="S4837" s="17" t="s">
        <v>7507</v>
      </c>
      <c r="T4837" s="8" t="str">
        <f t="shared" si="381"/>
        <v>VM+ KGG 37</v>
      </c>
      <c r="U4837" t="s">
        <v>12278</v>
      </c>
      <c r="Y4837" t="str">
        <f t="shared" si="382"/>
        <v>WINCOMKIENGIANG</v>
      </c>
    </row>
    <row r="4838" spans="1:25" x14ac:dyDescent="0.2">
      <c r="A4838" t="s">
        <v>0</v>
      </c>
      <c r="B4838" t="s">
        <v>7508</v>
      </c>
      <c r="D4838" t="s">
        <v>42</v>
      </c>
      <c r="E4838" t="s">
        <v>3</v>
      </c>
      <c r="F4838" s="12">
        <v>2</v>
      </c>
      <c r="G4838" s="2">
        <v>175574</v>
      </c>
      <c r="H4838" t="s">
        <v>4</v>
      </c>
      <c r="J4838" t="s">
        <v>43</v>
      </c>
      <c r="K4838" s="9" t="str">
        <f t="shared" si="379"/>
        <v>Bắp bò muối gói 200g</v>
      </c>
      <c r="L4838" s="8" t="str">
        <f>VLOOKUP(K4838,'[1]Mã Misa'!$B$2:$D$74,2,0)</f>
        <v>Bắp bò muối 200g</v>
      </c>
      <c r="M4838" s="8" t="str">
        <f>VLOOKUP(L4838,'[1]Mã Misa'!$C$2:$D$74,2,0)</f>
        <v>BBM200</v>
      </c>
      <c r="N4838" s="2">
        <v>87787</v>
      </c>
      <c r="O4838" t="s">
        <v>7509</v>
      </c>
      <c r="P4838" s="8" t="str">
        <f t="shared" si="380"/>
        <v>0165521</v>
      </c>
      <c r="Q4838" s="8" t="e">
        <f t="shared" si="378"/>
        <v>#N/A</v>
      </c>
      <c r="R4838" s="19">
        <v>44557</v>
      </c>
      <c r="S4838" s="17" t="s">
        <v>1372</v>
      </c>
      <c r="T4838" s="8" t="str">
        <f t="shared" si="381"/>
        <v>VM+ HNI 10</v>
      </c>
      <c r="U4838" t="s">
        <v>10906</v>
      </c>
      <c r="Y4838" t="str">
        <f t="shared" si="382"/>
        <v>WINCOMHANOI</v>
      </c>
    </row>
    <row r="4839" spans="1:25" x14ac:dyDescent="0.2">
      <c r="A4839" t="s">
        <v>0</v>
      </c>
      <c r="B4839" t="s">
        <v>7510</v>
      </c>
      <c r="D4839" t="s">
        <v>42</v>
      </c>
      <c r="E4839" t="s">
        <v>3</v>
      </c>
      <c r="F4839" s="12">
        <v>3</v>
      </c>
      <c r="G4839" s="2">
        <v>263361</v>
      </c>
      <c r="H4839" t="s">
        <v>4</v>
      </c>
      <c r="J4839" t="s">
        <v>43</v>
      </c>
      <c r="K4839" s="9" t="str">
        <f t="shared" si="379"/>
        <v>Bắp bò muối gói 200g</v>
      </c>
      <c r="L4839" s="8" t="str">
        <f>VLOOKUP(K4839,'[1]Mã Misa'!$B$2:$D$74,2,0)</f>
        <v>Bắp bò muối 200g</v>
      </c>
      <c r="M4839" s="8" t="str">
        <f>VLOOKUP(L4839,'[1]Mã Misa'!$C$2:$D$74,2,0)</f>
        <v>BBM200</v>
      </c>
      <c r="N4839" s="2">
        <v>87787</v>
      </c>
      <c r="O4839" t="s">
        <v>7511</v>
      </c>
      <c r="P4839" s="8" t="str">
        <f t="shared" si="380"/>
        <v>0004014</v>
      </c>
      <c r="Q4839" s="8" t="e">
        <f t="shared" si="378"/>
        <v>#N/A</v>
      </c>
      <c r="R4839" s="19">
        <v>44557</v>
      </c>
      <c r="S4839" s="17" t="s">
        <v>7512</v>
      </c>
      <c r="T4839" s="8" t="str">
        <f t="shared" si="381"/>
        <v>VM+ BNH 40</v>
      </c>
      <c r="U4839" t="s">
        <v>12279</v>
      </c>
      <c r="Y4839" t="str">
        <f t="shared" si="382"/>
        <v>WINCOMBACNINH</v>
      </c>
    </row>
    <row r="4840" spans="1:25" x14ac:dyDescent="0.2">
      <c r="A4840" t="s">
        <v>0</v>
      </c>
      <c r="B4840" t="s">
        <v>7513</v>
      </c>
      <c r="D4840" t="s">
        <v>42</v>
      </c>
      <c r="E4840" t="s">
        <v>3</v>
      </c>
      <c r="F4840" s="12">
        <v>3</v>
      </c>
      <c r="G4840" s="2">
        <v>263361</v>
      </c>
      <c r="H4840" t="s">
        <v>4</v>
      </c>
      <c r="J4840" t="s">
        <v>43</v>
      </c>
      <c r="K4840" s="9" t="str">
        <f t="shared" si="379"/>
        <v>Bắp bò muối gói 200g</v>
      </c>
      <c r="L4840" s="8" t="str">
        <f>VLOOKUP(K4840,'[1]Mã Misa'!$B$2:$D$74,2,0)</f>
        <v>Bắp bò muối 200g</v>
      </c>
      <c r="M4840" s="8" t="str">
        <f>VLOOKUP(L4840,'[1]Mã Misa'!$C$2:$D$74,2,0)</f>
        <v>BBM200</v>
      </c>
      <c r="N4840" s="2">
        <v>87787</v>
      </c>
      <c r="O4840" t="s">
        <v>7514</v>
      </c>
      <c r="P4840" s="8" t="str">
        <f t="shared" si="380"/>
        <v>0165522</v>
      </c>
      <c r="Q4840" s="8" t="e">
        <f t="shared" si="378"/>
        <v>#N/A</v>
      </c>
      <c r="R4840" s="19">
        <v>44557</v>
      </c>
      <c r="S4840" s="17" t="s">
        <v>7515</v>
      </c>
      <c r="T4840" s="8" t="str">
        <f t="shared" si="381"/>
        <v>VM+ HNI 8/</v>
      </c>
      <c r="U4840" t="s">
        <v>12280</v>
      </c>
      <c r="Y4840" t="str">
        <f t="shared" si="382"/>
        <v>WINCOMHANOI</v>
      </c>
    </row>
    <row r="4841" spans="1:25" x14ac:dyDescent="0.2">
      <c r="A4841" t="s">
        <v>0</v>
      </c>
      <c r="B4841" t="s">
        <v>7516</v>
      </c>
      <c r="D4841" t="s">
        <v>42</v>
      </c>
      <c r="E4841" t="s">
        <v>3</v>
      </c>
      <c r="F4841" s="12">
        <v>4</v>
      </c>
      <c r="G4841" s="2">
        <v>351148</v>
      </c>
      <c r="H4841" t="s">
        <v>4</v>
      </c>
      <c r="J4841" t="s">
        <v>43</v>
      </c>
      <c r="K4841" s="9" t="str">
        <f t="shared" si="379"/>
        <v>Bắp bò muối gói 200g</v>
      </c>
      <c r="L4841" s="8" t="str">
        <f>VLOOKUP(K4841,'[1]Mã Misa'!$B$2:$D$74,2,0)</f>
        <v>Bắp bò muối 200g</v>
      </c>
      <c r="M4841" s="8" t="str">
        <f>VLOOKUP(L4841,'[1]Mã Misa'!$C$2:$D$74,2,0)</f>
        <v>BBM200</v>
      </c>
      <c r="N4841" s="2">
        <v>87787</v>
      </c>
      <c r="O4841" t="s">
        <v>7517</v>
      </c>
      <c r="P4841" s="8" t="str">
        <f t="shared" si="380"/>
        <v>0165523</v>
      </c>
      <c r="Q4841" s="8" t="e">
        <f t="shared" si="378"/>
        <v>#N/A</v>
      </c>
      <c r="R4841" s="19">
        <v>44557</v>
      </c>
      <c r="S4841" s="17" t="s">
        <v>7518</v>
      </c>
      <c r="T4841" s="8" t="str">
        <f t="shared" si="381"/>
        <v>VM+ HNI 59</v>
      </c>
      <c r="U4841" t="s">
        <v>12281</v>
      </c>
      <c r="Y4841" t="str">
        <f t="shared" si="382"/>
        <v>WINCOMHANOI</v>
      </c>
    </row>
    <row r="4842" spans="1:25" x14ac:dyDescent="0.2">
      <c r="A4842" t="s">
        <v>0</v>
      </c>
      <c r="B4842" t="s">
        <v>7519</v>
      </c>
      <c r="D4842" t="s">
        <v>42</v>
      </c>
      <c r="E4842" t="s">
        <v>3</v>
      </c>
      <c r="F4842" s="12">
        <v>4</v>
      </c>
      <c r="G4842" s="2">
        <v>351148</v>
      </c>
      <c r="H4842" t="s">
        <v>4</v>
      </c>
      <c r="J4842" t="s">
        <v>43</v>
      </c>
      <c r="K4842" s="9" t="str">
        <f t="shared" si="379"/>
        <v>Bắp bò muối gói 200g</v>
      </c>
      <c r="L4842" s="8" t="str">
        <f>VLOOKUP(K4842,'[1]Mã Misa'!$B$2:$D$74,2,0)</f>
        <v>Bắp bò muối 200g</v>
      </c>
      <c r="M4842" s="8" t="str">
        <f>VLOOKUP(L4842,'[1]Mã Misa'!$C$2:$D$74,2,0)</f>
        <v>BBM200</v>
      </c>
      <c r="N4842" s="2">
        <v>87787</v>
      </c>
      <c r="O4842" t="s">
        <v>7520</v>
      </c>
      <c r="P4842" s="8" t="str">
        <f t="shared" si="380"/>
        <v>0165524</v>
      </c>
      <c r="Q4842" s="8" t="e">
        <f t="shared" si="378"/>
        <v>#N/A</v>
      </c>
      <c r="R4842" s="19">
        <v>44557</v>
      </c>
      <c r="S4842" s="17" t="s">
        <v>4334</v>
      </c>
      <c r="T4842" s="8" t="str">
        <f t="shared" si="381"/>
        <v>VM+ HNI 10</v>
      </c>
      <c r="U4842" t="s">
        <v>11639</v>
      </c>
      <c r="Y4842" t="str">
        <f t="shared" si="382"/>
        <v>WINCOMHANOI</v>
      </c>
    </row>
    <row r="4843" spans="1:25" x14ac:dyDescent="0.2">
      <c r="A4843" t="s">
        <v>0</v>
      </c>
      <c r="B4843" t="s">
        <v>7521</v>
      </c>
      <c r="D4843" t="s">
        <v>42</v>
      </c>
      <c r="E4843" t="s">
        <v>3</v>
      </c>
      <c r="F4843" s="12">
        <v>2</v>
      </c>
      <c r="G4843" s="2">
        <v>175574</v>
      </c>
      <c r="H4843" t="s">
        <v>4</v>
      </c>
      <c r="J4843" t="s">
        <v>43</v>
      </c>
      <c r="K4843" s="9" t="str">
        <f t="shared" si="379"/>
        <v>Bắp bò muối gói 200g</v>
      </c>
      <c r="L4843" s="8" t="str">
        <f>VLOOKUP(K4843,'[1]Mã Misa'!$B$2:$D$74,2,0)</f>
        <v>Bắp bò muối 200g</v>
      </c>
      <c r="M4843" s="8" t="str">
        <f>VLOOKUP(L4843,'[1]Mã Misa'!$C$2:$D$74,2,0)</f>
        <v>BBM200</v>
      </c>
      <c r="N4843" s="2">
        <v>87787</v>
      </c>
      <c r="O4843" t="s">
        <v>7522</v>
      </c>
      <c r="P4843" s="8" t="str">
        <f t="shared" si="380"/>
        <v>0001845</v>
      </c>
      <c r="Q4843" s="8" t="e">
        <f t="shared" si="378"/>
        <v>#N/A</v>
      </c>
      <c r="R4843" s="19">
        <v>44557</v>
      </c>
      <c r="S4843" s="17" t="s">
        <v>7523</v>
      </c>
      <c r="T4843" s="8" t="str">
        <f t="shared" si="381"/>
        <v>VM+ NBH 93</v>
      </c>
      <c r="U4843" t="s">
        <v>12282</v>
      </c>
      <c r="Y4843" t="str">
        <f t="shared" si="382"/>
        <v>WINCOMNINHBINH</v>
      </c>
    </row>
    <row r="4844" spans="1:25" x14ac:dyDescent="0.2">
      <c r="A4844" t="s">
        <v>0</v>
      </c>
      <c r="B4844" t="s">
        <v>7524</v>
      </c>
      <c r="D4844" t="s">
        <v>42</v>
      </c>
      <c r="E4844" t="s">
        <v>3</v>
      </c>
      <c r="F4844" s="12">
        <v>2</v>
      </c>
      <c r="G4844" s="2">
        <v>175574</v>
      </c>
      <c r="H4844" t="s">
        <v>4</v>
      </c>
      <c r="J4844" t="s">
        <v>43</v>
      </c>
      <c r="K4844" s="9" t="str">
        <f t="shared" si="379"/>
        <v>Bắp bò muối gói 200g</v>
      </c>
      <c r="L4844" s="8" t="str">
        <f>VLOOKUP(K4844,'[1]Mã Misa'!$B$2:$D$74,2,0)</f>
        <v>Bắp bò muối 200g</v>
      </c>
      <c r="M4844" s="8" t="str">
        <f>VLOOKUP(L4844,'[1]Mã Misa'!$C$2:$D$74,2,0)</f>
        <v>BBM200</v>
      </c>
      <c r="N4844" s="2">
        <v>87787</v>
      </c>
      <c r="O4844" t="s">
        <v>470</v>
      </c>
      <c r="P4844" s="8" t="str">
        <f t="shared" si="380"/>
        <v>0001034</v>
      </c>
      <c r="Q4844" s="8" t="e">
        <f t="shared" si="378"/>
        <v>#N/A</v>
      </c>
      <c r="R4844" s="19">
        <v>44537</v>
      </c>
      <c r="S4844" s="17" t="s">
        <v>7525</v>
      </c>
      <c r="T4844" s="8" t="str">
        <f t="shared" si="381"/>
        <v>VM+ DTP 74</v>
      </c>
      <c r="U4844" t="s">
        <v>12283</v>
      </c>
      <c r="Y4844" t="str">
        <f t="shared" si="382"/>
        <v>WINCOMDONGTHAP</v>
      </c>
    </row>
    <row r="4845" spans="1:25" x14ac:dyDescent="0.2">
      <c r="A4845" t="s">
        <v>0</v>
      </c>
      <c r="B4845" t="s">
        <v>7526</v>
      </c>
      <c r="D4845" t="s">
        <v>42</v>
      </c>
      <c r="E4845" t="s">
        <v>3</v>
      </c>
      <c r="F4845" s="12">
        <v>8</v>
      </c>
      <c r="G4845" s="2">
        <v>702296</v>
      </c>
      <c r="H4845" t="s">
        <v>4</v>
      </c>
      <c r="J4845" t="s">
        <v>43</v>
      </c>
      <c r="K4845" s="9" t="str">
        <f t="shared" si="379"/>
        <v>Bắp bò muối gói 200g</v>
      </c>
      <c r="L4845" s="8" t="str">
        <f>VLOOKUP(K4845,'[1]Mã Misa'!$B$2:$D$74,2,0)</f>
        <v>Bắp bò muối 200g</v>
      </c>
      <c r="M4845" s="8" t="str">
        <f>VLOOKUP(L4845,'[1]Mã Misa'!$C$2:$D$74,2,0)</f>
        <v>BBM200</v>
      </c>
      <c r="N4845" s="2">
        <v>87787</v>
      </c>
      <c r="O4845" t="s">
        <v>7527</v>
      </c>
      <c r="P4845" s="8" t="str">
        <f t="shared" si="380"/>
        <v>0002286</v>
      </c>
      <c r="Q4845" s="8" t="e">
        <f t="shared" si="378"/>
        <v>#N/A</v>
      </c>
      <c r="R4845" s="19">
        <v>44557</v>
      </c>
      <c r="S4845" s="17" t="s">
        <v>7528</v>
      </c>
      <c r="T4845" s="8" t="str">
        <f t="shared" si="381"/>
        <v>VM+ BTN 17</v>
      </c>
      <c r="U4845" t="s">
        <v>12284</v>
      </c>
      <c r="Y4845" t="str">
        <f t="shared" si="382"/>
        <v>WINCOMBINHTHUAN</v>
      </c>
    </row>
    <row r="4846" spans="1:25" x14ac:dyDescent="0.2">
      <c r="A4846" t="s">
        <v>0</v>
      </c>
      <c r="B4846" t="s">
        <v>7529</v>
      </c>
      <c r="D4846" t="s">
        <v>27</v>
      </c>
      <c r="E4846" t="s">
        <v>3</v>
      </c>
      <c r="F4846" s="12">
        <v>1</v>
      </c>
      <c r="G4846" s="2">
        <v>61050</v>
      </c>
      <c r="H4846" t="s">
        <v>4</v>
      </c>
      <c r="J4846" t="s">
        <v>28</v>
      </c>
      <c r="K4846" s="9" t="str">
        <f t="shared" si="379"/>
        <v>_Giò sụn gà 250g</v>
      </c>
      <c r="L4846" s="8" t="str">
        <f>VLOOKUP(K4846,'[1]Mã Misa'!$B$2:$D$74,2,0)</f>
        <v>Giò sụn gà 250g</v>
      </c>
      <c r="M4846" s="8" t="str">
        <f>VLOOKUP(L4846,'[1]Mã Misa'!$C$2:$D$74,2,0)</f>
        <v>GSG250</v>
      </c>
      <c r="N4846" s="2">
        <v>61050</v>
      </c>
      <c r="O4846" t="s">
        <v>966</v>
      </c>
      <c r="P4846" s="8" t="str">
        <f t="shared" si="380"/>
        <v>0003415</v>
      </c>
      <c r="Q4846" s="8" t="e">
        <f t="shared" si="378"/>
        <v>#N/A</v>
      </c>
      <c r="R4846" s="19">
        <v>44537</v>
      </c>
      <c r="S4846" s="17" t="s">
        <v>917</v>
      </c>
      <c r="T4846" s="8" t="str">
        <f t="shared" si="381"/>
        <v>VM+ NAN 11</v>
      </c>
      <c r="U4846" t="s">
        <v>10779</v>
      </c>
      <c r="Y4846" t="str">
        <f t="shared" si="382"/>
        <v>WINCOMNGHEAN</v>
      </c>
    </row>
    <row r="4847" spans="1:25" x14ac:dyDescent="0.2">
      <c r="A4847" t="s">
        <v>0</v>
      </c>
      <c r="B4847" t="s">
        <v>7530</v>
      </c>
      <c r="D4847" t="s">
        <v>30</v>
      </c>
      <c r="E4847" t="s">
        <v>3</v>
      </c>
      <c r="F4847" s="12">
        <v>1</v>
      </c>
      <c r="G4847" s="2">
        <v>111058</v>
      </c>
      <c r="H4847" t="s">
        <v>4</v>
      </c>
      <c r="J4847" t="s">
        <v>31</v>
      </c>
      <c r="K4847" s="9" t="str">
        <f t="shared" si="379"/>
        <v>Gà muối gói 500g</v>
      </c>
      <c r="L4847" s="8" t="str">
        <f>VLOOKUP(K4847,'[1]Mã Misa'!$B$2:$D$74,2,0)</f>
        <v>Gà muối 500g</v>
      </c>
      <c r="M4847" s="8" t="str">
        <f>VLOOKUP(L4847,'[1]Mã Misa'!$C$2:$D$74,2,0)</f>
        <v>GM500</v>
      </c>
      <c r="N4847" s="2">
        <v>111058</v>
      </c>
      <c r="O4847" t="s">
        <v>7531</v>
      </c>
      <c r="P4847" s="8" t="str">
        <f t="shared" si="380"/>
        <v>0013701</v>
      </c>
      <c r="Q4847" s="8" t="e">
        <f t="shared" si="378"/>
        <v>#N/A</v>
      </c>
      <c r="R4847" s="19">
        <v>44557</v>
      </c>
      <c r="S4847" s="17" t="s">
        <v>7532</v>
      </c>
      <c r="T4847" s="8" t="str">
        <f t="shared" si="381"/>
        <v>VM+ QNH Tổ</v>
      </c>
      <c r="U4847" t="s">
        <v>12285</v>
      </c>
      <c r="Y4847" t="str">
        <f t="shared" si="382"/>
        <v>WINCOMQUANGNINH</v>
      </c>
    </row>
    <row r="4848" spans="1:25" x14ac:dyDescent="0.2">
      <c r="A4848" t="s">
        <v>0</v>
      </c>
      <c r="B4848" t="s">
        <v>7530</v>
      </c>
      <c r="D4848" t="s">
        <v>15</v>
      </c>
      <c r="E4848" t="s">
        <v>3</v>
      </c>
      <c r="F4848" s="12">
        <v>1</v>
      </c>
      <c r="G4848" s="2">
        <v>46000</v>
      </c>
      <c r="H4848" t="s">
        <v>4</v>
      </c>
      <c r="J4848" t="s">
        <v>16</v>
      </c>
      <c r="K4848" s="9" t="str">
        <f t="shared" si="379"/>
        <v>Mộc nấm hương gói 250g</v>
      </c>
      <c r="L4848" s="8" t="str">
        <f>VLOOKUP(K4848,'[1]Mã Misa'!$B$2:$D$74,2,0)</f>
        <v>Mộc Nấm Hương 250g</v>
      </c>
      <c r="M4848" s="8" t="str">
        <f>VLOOKUP(L4848,'[1]Mã Misa'!$C$2:$D$74,2,0)</f>
        <v>MNH250</v>
      </c>
      <c r="N4848" s="2">
        <v>46000</v>
      </c>
      <c r="O4848" t="s">
        <v>7531</v>
      </c>
      <c r="P4848" s="8" t="str">
        <f t="shared" si="380"/>
        <v>0013701</v>
      </c>
      <c r="Q4848" s="8" t="e">
        <f t="shared" si="378"/>
        <v>#N/A</v>
      </c>
      <c r="R4848" s="19">
        <v>44557</v>
      </c>
      <c r="S4848" s="17" t="s">
        <v>7532</v>
      </c>
      <c r="T4848" s="8" t="str">
        <f t="shared" si="381"/>
        <v>VM+ QNH Tổ</v>
      </c>
      <c r="U4848" t="s">
        <v>12285</v>
      </c>
      <c r="Y4848" t="str">
        <f t="shared" si="382"/>
        <v>WINCOMQUANGNINH</v>
      </c>
    </row>
    <row r="4849" spans="1:25" x14ac:dyDescent="0.2">
      <c r="A4849" t="s">
        <v>0</v>
      </c>
      <c r="B4849" t="s">
        <v>7533</v>
      </c>
      <c r="D4849" t="s">
        <v>42</v>
      </c>
      <c r="E4849" t="s">
        <v>3</v>
      </c>
      <c r="F4849" s="12">
        <v>3</v>
      </c>
      <c r="G4849" s="2">
        <v>263361</v>
      </c>
      <c r="H4849" t="s">
        <v>4</v>
      </c>
      <c r="J4849" t="s">
        <v>43</v>
      </c>
      <c r="K4849" s="9" t="str">
        <f t="shared" si="379"/>
        <v>Bắp bò muối gói 200g</v>
      </c>
      <c r="L4849" s="8" t="str">
        <f>VLOOKUP(K4849,'[1]Mã Misa'!$B$2:$D$74,2,0)</f>
        <v>Bắp bò muối 200g</v>
      </c>
      <c r="M4849" s="8" t="str">
        <f>VLOOKUP(L4849,'[1]Mã Misa'!$C$2:$D$74,2,0)</f>
        <v>BBM200</v>
      </c>
      <c r="N4849" s="2">
        <v>87787</v>
      </c>
      <c r="O4849" t="s">
        <v>7534</v>
      </c>
      <c r="P4849" s="8" t="str">
        <f t="shared" si="380"/>
        <v>0007470</v>
      </c>
      <c r="Q4849" s="8" t="e">
        <f t="shared" si="378"/>
        <v>#N/A</v>
      </c>
      <c r="R4849" s="19">
        <v>44557</v>
      </c>
      <c r="S4849" s="17" t="s">
        <v>7535</v>
      </c>
      <c r="T4849" s="8" t="str">
        <f t="shared" si="381"/>
        <v>VM+ CTO 15</v>
      </c>
      <c r="U4849" t="s">
        <v>12286</v>
      </c>
      <c r="Y4849" t="str">
        <f t="shared" si="382"/>
        <v>WINCOMCANTHO</v>
      </c>
    </row>
    <row r="4850" spans="1:25" x14ac:dyDescent="0.2">
      <c r="A4850" t="s">
        <v>0</v>
      </c>
      <c r="B4850" t="s">
        <v>7536</v>
      </c>
      <c r="D4850" t="s">
        <v>42</v>
      </c>
      <c r="E4850" t="s">
        <v>3</v>
      </c>
      <c r="F4850" s="12">
        <v>4</v>
      </c>
      <c r="G4850" s="2">
        <v>351148</v>
      </c>
      <c r="H4850" t="s">
        <v>4</v>
      </c>
      <c r="J4850" t="s">
        <v>43</v>
      </c>
      <c r="K4850" s="9" t="str">
        <f t="shared" si="379"/>
        <v>Bắp bò muối gói 200g</v>
      </c>
      <c r="L4850" s="8" t="str">
        <f>VLOOKUP(K4850,'[1]Mã Misa'!$B$2:$D$74,2,0)</f>
        <v>Bắp bò muối 200g</v>
      </c>
      <c r="M4850" s="8" t="str">
        <f>VLOOKUP(L4850,'[1]Mã Misa'!$C$2:$D$74,2,0)</f>
        <v>BBM200</v>
      </c>
      <c r="N4850" s="2">
        <v>87787</v>
      </c>
      <c r="O4850" t="s">
        <v>7537</v>
      </c>
      <c r="P4850" s="8" t="str">
        <f t="shared" si="380"/>
        <v>0165527</v>
      </c>
      <c r="Q4850" s="8" t="e">
        <f t="shared" si="378"/>
        <v>#N/A</v>
      </c>
      <c r="R4850" s="19">
        <v>44557</v>
      </c>
      <c r="S4850" s="17" t="s">
        <v>7538</v>
      </c>
      <c r="T4850" s="8" t="str">
        <f t="shared" si="381"/>
        <v>VM+ HNI 26</v>
      </c>
      <c r="U4850" t="s">
        <v>12287</v>
      </c>
      <c r="Y4850" t="str">
        <f t="shared" si="382"/>
        <v>WINCOMHANOI</v>
      </c>
    </row>
    <row r="4851" spans="1:25" x14ac:dyDescent="0.2">
      <c r="A4851" t="s">
        <v>0</v>
      </c>
      <c r="B4851" t="s">
        <v>7539</v>
      </c>
      <c r="D4851" t="s">
        <v>42</v>
      </c>
      <c r="E4851" t="s">
        <v>3</v>
      </c>
      <c r="F4851" s="12">
        <v>2</v>
      </c>
      <c r="G4851" s="2">
        <v>175574</v>
      </c>
      <c r="H4851" t="s">
        <v>4</v>
      </c>
      <c r="J4851" t="s">
        <v>43</v>
      </c>
      <c r="K4851" s="9" t="str">
        <f t="shared" si="379"/>
        <v>Bắp bò muối gói 200g</v>
      </c>
      <c r="L4851" s="8" t="str">
        <f>VLOOKUP(K4851,'[1]Mã Misa'!$B$2:$D$74,2,0)</f>
        <v>Bắp bò muối 200g</v>
      </c>
      <c r="M4851" s="8" t="str">
        <f>VLOOKUP(L4851,'[1]Mã Misa'!$C$2:$D$74,2,0)</f>
        <v>BBM200</v>
      </c>
      <c r="N4851" s="2">
        <v>87787</v>
      </c>
      <c r="O4851" t="s">
        <v>4844</v>
      </c>
      <c r="P4851" s="8" t="str">
        <f t="shared" si="380"/>
        <v>0002287</v>
      </c>
      <c r="Q4851" s="8" t="e">
        <f t="shared" si="378"/>
        <v>#N/A</v>
      </c>
      <c r="R4851" s="19">
        <v>44557</v>
      </c>
      <c r="S4851" s="17" t="s">
        <v>7540</v>
      </c>
      <c r="T4851" s="8" t="str">
        <f t="shared" si="381"/>
        <v>VM+ BTN 27</v>
      </c>
      <c r="U4851" t="s">
        <v>12288</v>
      </c>
      <c r="Y4851" t="str">
        <f t="shared" si="382"/>
        <v>WINCOMBINHTHUAN</v>
      </c>
    </row>
    <row r="4852" spans="1:25" x14ac:dyDescent="0.2">
      <c r="A4852" t="s">
        <v>0</v>
      </c>
      <c r="B4852" t="s">
        <v>7541</v>
      </c>
      <c r="D4852" t="s">
        <v>8</v>
      </c>
      <c r="E4852" t="s">
        <v>3</v>
      </c>
      <c r="F4852" s="12">
        <v>2</v>
      </c>
      <c r="G4852" s="2">
        <v>210800</v>
      </c>
      <c r="H4852" t="s">
        <v>4</v>
      </c>
      <c r="J4852" t="s">
        <v>9</v>
      </c>
      <c r="K4852" s="9" t="str">
        <f t="shared" si="379"/>
        <v>_Đùi gà sốt cay 500g</v>
      </c>
      <c r="L4852" s="8" t="str">
        <f>VLOOKUP(K4852,'[1]Mã Misa'!$B$2:$D$74,2,0)</f>
        <v>Đùi gà sốt cay 500g</v>
      </c>
      <c r="M4852" s="8" t="str">
        <f>VLOOKUP(L4852,'[1]Mã Misa'!$C$2:$D$74,2,0)</f>
        <v>DGSC500</v>
      </c>
      <c r="N4852" s="2">
        <v>105400</v>
      </c>
      <c r="O4852" t="s">
        <v>4705</v>
      </c>
      <c r="P4852" s="8" t="str">
        <f t="shared" si="380"/>
        <v>0003513</v>
      </c>
      <c r="Q4852" s="8" t="e">
        <f t="shared" si="378"/>
        <v>#N/A</v>
      </c>
      <c r="R4852" s="19">
        <v>44557</v>
      </c>
      <c r="S4852" s="17" t="s">
        <v>651</v>
      </c>
      <c r="T4852" s="8" t="str">
        <f t="shared" si="381"/>
        <v>VM+ HDG 97</v>
      </c>
      <c r="U4852" t="s">
        <v>10695</v>
      </c>
      <c r="Y4852" t="str">
        <f t="shared" si="382"/>
        <v>WINCOMHAIDUONG</v>
      </c>
    </row>
    <row r="4853" spans="1:25" x14ac:dyDescent="0.2">
      <c r="A4853" t="s">
        <v>0</v>
      </c>
      <c r="B4853" t="s">
        <v>7541</v>
      </c>
      <c r="D4853" t="s">
        <v>2</v>
      </c>
      <c r="E4853" t="s">
        <v>3</v>
      </c>
      <c r="F4853" s="12">
        <v>7</v>
      </c>
      <c r="G4853" s="2">
        <v>496650</v>
      </c>
      <c r="H4853" t="s">
        <v>4</v>
      </c>
      <c r="J4853" t="s">
        <v>5</v>
      </c>
      <c r="K4853" s="9" t="str">
        <f t="shared" si="379"/>
        <v>_Chả nướng 300g</v>
      </c>
      <c r="L4853" s="8" t="str">
        <f>VLOOKUP(K4853,'[1]Mã Misa'!$B$2:$D$74,2,0)</f>
        <v>Chả nướng 300g</v>
      </c>
      <c r="M4853" s="8" t="str">
        <f>VLOOKUP(L4853,'[1]Mã Misa'!$C$2:$D$74,2,0)</f>
        <v>CN300</v>
      </c>
      <c r="N4853" s="2">
        <v>70950</v>
      </c>
      <c r="O4853" t="s">
        <v>4705</v>
      </c>
      <c r="P4853" s="8" t="str">
        <f t="shared" si="380"/>
        <v>0003513</v>
      </c>
      <c r="Q4853" s="8" t="e">
        <f t="shared" si="378"/>
        <v>#N/A</v>
      </c>
      <c r="R4853" s="19">
        <v>44557</v>
      </c>
      <c r="S4853" s="17" t="s">
        <v>651</v>
      </c>
      <c r="T4853" s="8" t="str">
        <f t="shared" si="381"/>
        <v>VM+ HDG 97</v>
      </c>
      <c r="U4853" t="s">
        <v>10695</v>
      </c>
      <c r="Y4853" t="str">
        <f t="shared" si="382"/>
        <v>WINCOMHAIDUONG</v>
      </c>
    </row>
    <row r="4854" spans="1:25" x14ac:dyDescent="0.2">
      <c r="A4854" t="s">
        <v>0</v>
      </c>
      <c r="B4854" t="s">
        <v>7541</v>
      </c>
      <c r="D4854" t="s">
        <v>30</v>
      </c>
      <c r="E4854" t="s">
        <v>3</v>
      </c>
      <c r="F4854" s="12">
        <v>3</v>
      </c>
      <c r="G4854" s="2">
        <v>333174</v>
      </c>
      <c r="H4854" t="s">
        <v>4</v>
      </c>
      <c r="J4854" t="s">
        <v>31</v>
      </c>
      <c r="K4854" s="9" t="str">
        <f t="shared" si="379"/>
        <v>Gà muối gói 500g</v>
      </c>
      <c r="L4854" s="8" t="str">
        <f>VLOOKUP(K4854,'[1]Mã Misa'!$B$2:$D$74,2,0)</f>
        <v>Gà muối 500g</v>
      </c>
      <c r="M4854" s="8" t="str">
        <f>VLOOKUP(L4854,'[1]Mã Misa'!$C$2:$D$74,2,0)</f>
        <v>GM500</v>
      </c>
      <c r="N4854" s="2">
        <v>111058</v>
      </c>
      <c r="O4854" t="s">
        <v>4705</v>
      </c>
      <c r="P4854" s="8" t="str">
        <f t="shared" si="380"/>
        <v>0003513</v>
      </c>
      <c r="Q4854" s="8" t="e">
        <f t="shared" si="378"/>
        <v>#N/A</v>
      </c>
      <c r="R4854" s="19">
        <v>44557</v>
      </c>
      <c r="S4854" s="17" t="s">
        <v>651</v>
      </c>
      <c r="T4854" s="8" t="str">
        <f t="shared" si="381"/>
        <v>VM+ HDG 97</v>
      </c>
      <c r="U4854" t="s">
        <v>10695</v>
      </c>
      <c r="Y4854" t="str">
        <f t="shared" si="382"/>
        <v>WINCOMHAIDUONG</v>
      </c>
    </row>
    <row r="4855" spans="1:25" x14ac:dyDescent="0.2">
      <c r="A4855" t="s">
        <v>0</v>
      </c>
      <c r="B4855" t="s">
        <v>7542</v>
      </c>
      <c r="D4855" t="s">
        <v>42</v>
      </c>
      <c r="E4855" t="s">
        <v>3</v>
      </c>
      <c r="F4855" s="12">
        <v>5</v>
      </c>
      <c r="G4855" s="2">
        <v>438935</v>
      </c>
      <c r="H4855" t="s">
        <v>4</v>
      </c>
      <c r="J4855" t="s">
        <v>43</v>
      </c>
      <c r="K4855" s="9" t="str">
        <f t="shared" si="379"/>
        <v>Bắp bò muối gói 200g</v>
      </c>
      <c r="L4855" s="8" t="str">
        <f>VLOOKUP(K4855,'[1]Mã Misa'!$B$2:$D$74,2,0)</f>
        <v>Bắp bò muối 200g</v>
      </c>
      <c r="M4855" s="8" t="str">
        <f>VLOOKUP(L4855,'[1]Mã Misa'!$C$2:$D$74,2,0)</f>
        <v>BBM200</v>
      </c>
      <c r="N4855" s="2">
        <v>87787</v>
      </c>
      <c r="O4855" t="s">
        <v>7543</v>
      </c>
      <c r="P4855" s="8" t="str">
        <f t="shared" si="380"/>
        <v>0165529</v>
      </c>
      <c r="Q4855" s="8" t="e">
        <f t="shared" si="378"/>
        <v>#N/A</v>
      </c>
      <c r="R4855" s="19">
        <v>44557</v>
      </c>
      <c r="S4855" s="17" t="s">
        <v>7544</v>
      </c>
      <c r="T4855" s="8" t="str">
        <f t="shared" si="381"/>
        <v>VM+ HNI Số</v>
      </c>
      <c r="U4855" t="s">
        <v>12289</v>
      </c>
      <c r="Y4855" t="str">
        <f t="shared" si="382"/>
        <v>WINCOMHANOI</v>
      </c>
    </row>
    <row r="4856" spans="1:25" x14ac:dyDescent="0.2">
      <c r="A4856" t="s">
        <v>0</v>
      </c>
      <c r="B4856" t="s">
        <v>7545</v>
      </c>
      <c r="D4856" t="s">
        <v>8</v>
      </c>
      <c r="E4856" t="s">
        <v>3</v>
      </c>
      <c r="F4856" s="12">
        <v>1</v>
      </c>
      <c r="G4856" s="2">
        <v>105400</v>
      </c>
      <c r="H4856" t="s">
        <v>4</v>
      </c>
      <c r="J4856" t="s">
        <v>9</v>
      </c>
      <c r="K4856" s="9" t="str">
        <f t="shared" si="379"/>
        <v>_Đùi gà sốt cay 500g</v>
      </c>
      <c r="L4856" s="8" t="str">
        <f>VLOOKUP(K4856,'[1]Mã Misa'!$B$2:$D$74,2,0)</f>
        <v>Đùi gà sốt cay 500g</v>
      </c>
      <c r="M4856" s="8" t="str">
        <f>VLOOKUP(L4856,'[1]Mã Misa'!$C$2:$D$74,2,0)</f>
        <v>DGSC500</v>
      </c>
      <c r="N4856" s="2">
        <v>105400</v>
      </c>
      <c r="O4856" t="s">
        <v>7546</v>
      </c>
      <c r="P4856" s="8" t="str">
        <f t="shared" si="380"/>
        <v>0000714</v>
      </c>
      <c r="Q4856" s="8" t="e">
        <f t="shared" si="378"/>
        <v>#N/A</v>
      </c>
      <c r="R4856" s="19">
        <v>44557</v>
      </c>
      <c r="S4856" s="17" t="s">
        <v>692</v>
      </c>
      <c r="T4856" s="8" t="str">
        <f t="shared" si="381"/>
        <v>VM+ VPC 38</v>
      </c>
      <c r="U4856" t="s">
        <v>10708</v>
      </c>
      <c r="Y4856" t="str">
        <f t="shared" si="382"/>
        <v>WINCOMVINHPHUC</v>
      </c>
    </row>
    <row r="4857" spans="1:25" x14ac:dyDescent="0.2">
      <c r="A4857" t="s">
        <v>0</v>
      </c>
      <c r="B4857" t="s">
        <v>7545</v>
      </c>
      <c r="D4857" t="s">
        <v>40</v>
      </c>
      <c r="E4857" t="s">
        <v>3</v>
      </c>
      <c r="F4857" s="12">
        <v>4</v>
      </c>
      <c r="G4857" s="2">
        <v>237600</v>
      </c>
      <c r="H4857" t="s">
        <v>4</v>
      </c>
      <c r="J4857" t="s">
        <v>41</v>
      </c>
      <c r="K4857" s="9" t="str">
        <f t="shared" si="379"/>
        <v>_Giò lụa 250g</v>
      </c>
      <c r="L4857" s="8" t="str">
        <f>VLOOKUP(K4857,'[1]Mã Misa'!$B$2:$D$74,2,0)</f>
        <v>Giò lụa 250g</v>
      </c>
      <c r="M4857" s="8" t="str">
        <f>VLOOKUP(L4857,'[1]Mã Misa'!$C$2:$D$74,2,0)</f>
        <v>GL250</v>
      </c>
      <c r="N4857" s="2">
        <v>59400</v>
      </c>
      <c r="O4857" t="s">
        <v>7546</v>
      </c>
      <c r="P4857" s="8" t="str">
        <f t="shared" si="380"/>
        <v>0000714</v>
      </c>
      <c r="Q4857" s="8" t="e">
        <f t="shared" si="378"/>
        <v>#N/A</v>
      </c>
      <c r="R4857" s="19">
        <v>44557</v>
      </c>
      <c r="S4857" s="17" t="s">
        <v>692</v>
      </c>
      <c r="T4857" s="8" t="str">
        <f t="shared" si="381"/>
        <v>VM+ VPC 38</v>
      </c>
      <c r="U4857" t="s">
        <v>10708</v>
      </c>
      <c r="Y4857" t="str">
        <f t="shared" si="382"/>
        <v>WINCOMVINHPHUC</v>
      </c>
    </row>
    <row r="4858" spans="1:25" x14ac:dyDescent="0.2">
      <c r="A4858" t="s">
        <v>0</v>
      </c>
      <c r="B4858" t="s">
        <v>7545</v>
      </c>
      <c r="D4858" t="s">
        <v>11</v>
      </c>
      <c r="E4858" t="s">
        <v>3</v>
      </c>
      <c r="F4858" s="12">
        <v>3</v>
      </c>
      <c r="G4858" s="2">
        <v>150546</v>
      </c>
      <c r="H4858" t="s">
        <v>4</v>
      </c>
      <c r="J4858" t="s">
        <v>12</v>
      </c>
      <c r="K4858" s="9" t="str">
        <f t="shared" si="379"/>
        <v>Giò tai lưỡi xào gói 250g</v>
      </c>
      <c r="L4858" s="8" t="str">
        <f>VLOOKUP(K4858,'[1]Mã Misa'!$B$2:$D$74,2,0)</f>
        <v>Giò Tai Lưỡi Xào 250g</v>
      </c>
      <c r="M4858" s="8" t="str">
        <f>VLOOKUP(L4858,'[1]Mã Misa'!$C$2:$D$74,2,0)</f>
        <v>GTLX250G</v>
      </c>
      <c r="N4858" s="2">
        <v>50182</v>
      </c>
      <c r="O4858" t="s">
        <v>7546</v>
      </c>
      <c r="P4858" s="8" t="str">
        <f t="shared" si="380"/>
        <v>0000714</v>
      </c>
      <c r="Q4858" s="8" t="e">
        <f t="shared" si="378"/>
        <v>#N/A</v>
      </c>
      <c r="R4858" s="19">
        <v>44557</v>
      </c>
      <c r="S4858" s="17" t="s">
        <v>692</v>
      </c>
      <c r="T4858" s="8" t="str">
        <f t="shared" si="381"/>
        <v>VM+ VPC 38</v>
      </c>
      <c r="U4858" t="s">
        <v>10708</v>
      </c>
      <c r="Y4858" t="str">
        <f t="shared" si="382"/>
        <v>WINCOMVINHPHUC</v>
      </c>
    </row>
    <row r="4859" spans="1:25" x14ac:dyDescent="0.2">
      <c r="A4859" t="s">
        <v>0</v>
      </c>
      <c r="B4859" t="s">
        <v>7547</v>
      </c>
      <c r="D4859" t="s">
        <v>30</v>
      </c>
      <c r="E4859" t="s">
        <v>3</v>
      </c>
      <c r="F4859" s="12">
        <v>1</v>
      </c>
      <c r="G4859" s="2">
        <v>111058</v>
      </c>
      <c r="H4859" t="s">
        <v>4</v>
      </c>
      <c r="J4859" t="s">
        <v>31</v>
      </c>
      <c r="K4859" s="9" t="str">
        <f t="shared" si="379"/>
        <v>Gà muối gói 500g</v>
      </c>
      <c r="L4859" s="8" t="str">
        <f>VLOOKUP(K4859,'[1]Mã Misa'!$B$2:$D$74,2,0)</f>
        <v>Gà muối 500g</v>
      </c>
      <c r="M4859" s="8" t="str">
        <f>VLOOKUP(L4859,'[1]Mã Misa'!$C$2:$D$74,2,0)</f>
        <v>GM500</v>
      </c>
      <c r="N4859" s="2">
        <v>111058</v>
      </c>
      <c r="O4859" t="s">
        <v>7548</v>
      </c>
      <c r="P4859" s="8" t="str">
        <f t="shared" si="380"/>
        <v>0165530</v>
      </c>
      <c r="Q4859" s="8" t="e">
        <f t="shared" si="378"/>
        <v>#N/A</v>
      </c>
      <c r="R4859" s="19">
        <v>44557</v>
      </c>
      <c r="S4859" s="17" t="s">
        <v>7549</v>
      </c>
      <c r="T4859" s="8" t="str">
        <f t="shared" si="381"/>
        <v>VM+ HNI C3</v>
      </c>
      <c r="U4859" t="s">
        <v>12290</v>
      </c>
      <c r="Y4859" t="str">
        <f t="shared" si="382"/>
        <v>WINCOMHANOI</v>
      </c>
    </row>
    <row r="4860" spans="1:25" x14ac:dyDescent="0.2">
      <c r="A4860" t="s">
        <v>0</v>
      </c>
      <c r="B4860" t="s">
        <v>7550</v>
      </c>
      <c r="D4860" t="s">
        <v>42</v>
      </c>
      <c r="E4860" t="s">
        <v>3</v>
      </c>
      <c r="F4860" s="12">
        <v>2</v>
      </c>
      <c r="G4860" s="2">
        <v>175574</v>
      </c>
      <c r="H4860" t="s">
        <v>4</v>
      </c>
      <c r="J4860" t="s">
        <v>43</v>
      </c>
      <c r="K4860" s="9" t="str">
        <f t="shared" si="379"/>
        <v>Bắp bò muối gói 200g</v>
      </c>
      <c r="L4860" s="8" t="str">
        <f>VLOOKUP(K4860,'[1]Mã Misa'!$B$2:$D$74,2,0)</f>
        <v>Bắp bò muối 200g</v>
      </c>
      <c r="M4860" s="8" t="str">
        <f>VLOOKUP(L4860,'[1]Mã Misa'!$C$2:$D$74,2,0)</f>
        <v>BBM200</v>
      </c>
      <c r="N4860" s="2">
        <v>87787</v>
      </c>
      <c r="O4860" t="s">
        <v>7551</v>
      </c>
      <c r="P4860" s="8" t="str">
        <f t="shared" si="380"/>
        <v>0000733</v>
      </c>
      <c r="Q4860" s="8" t="e">
        <f t="shared" si="378"/>
        <v>#N/A</v>
      </c>
      <c r="R4860" s="19">
        <v>44557</v>
      </c>
      <c r="S4860" s="17" t="s">
        <v>3497</v>
      </c>
      <c r="T4860" s="8" t="str">
        <f t="shared" si="381"/>
        <v>VM+ QNI 10</v>
      </c>
      <c r="U4860" t="s">
        <v>11454</v>
      </c>
      <c r="Y4860" t="str">
        <f t="shared" si="382"/>
        <v>WINCOMQUANGNGAI</v>
      </c>
    </row>
    <row r="4861" spans="1:25" x14ac:dyDescent="0.2">
      <c r="A4861" t="s">
        <v>0</v>
      </c>
      <c r="B4861" t="s">
        <v>7552</v>
      </c>
      <c r="D4861" t="s">
        <v>27</v>
      </c>
      <c r="E4861" t="s">
        <v>3</v>
      </c>
      <c r="F4861" s="12">
        <v>1</v>
      </c>
      <c r="G4861" s="2">
        <v>61050</v>
      </c>
      <c r="H4861" t="s">
        <v>4</v>
      </c>
      <c r="J4861" t="s">
        <v>28</v>
      </c>
      <c r="K4861" s="9" t="str">
        <f t="shared" si="379"/>
        <v>_Giò sụn gà 250g</v>
      </c>
      <c r="L4861" s="8" t="str">
        <f>VLOOKUP(K4861,'[1]Mã Misa'!$B$2:$D$74,2,0)</f>
        <v>Giò sụn gà 250g</v>
      </c>
      <c r="M4861" s="8" t="str">
        <f>VLOOKUP(L4861,'[1]Mã Misa'!$C$2:$D$74,2,0)</f>
        <v>GSG250</v>
      </c>
      <c r="N4861" s="2">
        <v>61050</v>
      </c>
      <c r="O4861" t="s">
        <v>7553</v>
      </c>
      <c r="P4861" s="8" t="str">
        <f t="shared" si="380"/>
        <v>0049076</v>
      </c>
      <c r="Q4861" s="8" t="e">
        <f t="shared" si="378"/>
        <v>#N/A</v>
      </c>
      <c r="R4861" s="19">
        <v>44557</v>
      </c>
      <c r="S4861" s="17" t="s">
        <v>2428</v>
      </c>
      <c r="T4861" s="8" t="str">
        <f t="shared" si="381"/>
        <v>VM+ HCM 72</v>
      </c>
      <c r="U4861" t="s">
        <v>11193</v>
      </c>
      <c r="Y4861" t="str">
        <f t="shared" si="382"/>
        <v>WINCOMHOCHIMINH</v>
      </c>
    </row>
    <row r="4862" spans="1:25" x14ac:dyDescent="0.2">
      <c r="A4862" t="s">
        <v>0</v>
      </c>
      <c r="B4862" t="s">
        <v>7552</v>
      </c>
      <c r="D4862" t="s">
        <v>30</v>
      </c>
      <c r="E4862" t="s">
        <v>3</v>
      </c>
      <c r="F4862" s="12">
        <v>1</v>
      </c>
      <c r="G4862" s="2">
        <v>111058</v>
      </c>
      <c r="H4862" t="s">
        <v>4</v>
      </c>
      <c r="J4862" t="s">
        <v>31</v>
      </c>
      <c r="K4862" s="9" t="str">
        <f t="shared" si="379"/>
        <v>Gà muối gói 500g</v>
      </c>
      <c r="L4862" s="8" t="str">
        <f>VLOOKUP(K4862,'[1]Mã Misa'!$B$2:$D$74,2,0)</f>
        <v>Gà muối 500g</v>
      </c>
      <c r="M4862" s="8" t="str">
        <f>VLOOKUP(L4862,'[1]Mã Misa'!$C$2:$D$74,2,0)</f>
        <v>GM500</v>
      </c>
      <c r="N4862" s="2">
        <v>111058</v>
      </c>
      <c r="O4862" t="s">
        <v>7553</v>
      </c>
      <c r="P4862" s="8" t="str">
        <f t="shared" si="380"/>
        <v>0049076</v>
      </c>
      <c r="Q4862" s="8" t="e">
        <f t="shared" si="378"/>
        <v>#N/A</v>
      </c>
      <c r="R4862" s="19">
        <v>44557</v>
      </c>
      <c r="S4862" s="17" t="s">
        <v>2428</v>
      </c>
      <c r="T4862" s="8" t="str">
        <f t="shared" si="381"/>
        <v>VM+ HCM 72</v>
      </c>
      <c r="U4862" t="s">
        <v>11193</v>
      </c>
      <c r="Y4862" t="str">
        <f t="shared" si="382"/>
        <v>WINCOMHOCHIMINH</v>
      </c>
    </row>
    <row r="4863" spans="1:25" x14ac:dyDescent="0.2">
      <c r="A4863" t="s">
        <v>0</v>
      </c>
      <c r="B4863" t="s">
        <v>7554</v>
      </c>
      <c r="D4863" t="s">
        <v>42</v>
      </c>
      <c r="E4863" t="s">
        <v>3</v>
      </c>
      <c r="F4863" s="12">
        <v>1</v>
      </c>
      <c r="G4863" s="2">
        <v>87787</v>
      </c>
      <c r="H4863" t="s">
        <v>4</v>
      </c>
      <c r="J4863" t="s">
        <v>43</v>
      </c>
      <c r="K4863" s="9" t="str">
        <f t="shared" si="379"/>
        <v>Bắp bò muối gói 200g</v>
      </c>
      <c r="L4863" s="8" t="str">
        <f>VLOOKUP(K4863,'[1]Mã Misa'!$B$2:$D$74,2,0)</f>
        <v>Bắp bò muối 200g</v>
      </c>
      <c r="M4863" s="8" t="str">
        <f>VLOOKUP(L4863,'[1]Mã Misa'!$C$2:$D$74,2,0)</f>
        <v>BBM200</v>
      </c>
      <c r="N4863" s="2">
        <v>87787</v>
      </c>
      <c r="O4863" t="s">
        <v>7555</v>
      </c>
      <c r="P4863" s="8" t="str">
        <f t="shared" si="380"/>
        <v>0165531</v>
      </c>
      <c r="Q4863" s="8" t="e">
        <f t="shared" si="378"/>
        <v>#N/A</v>
      </c>
      <c r="R4863" s="19">
        <v>44557</v>
      </c>
      <c r="S4863" s="17" t="s">
        <v>4239</v>
      </c>
      <c r="T4863" s="8" t="str">
        <f t="shared" si="381"/>
        <v>VM+ HNI 12</v>
      </c>
      <c r="U4863" t="s">
        <v>11620</v>
      </c>
      <c r="Y4863" t="str">
        <f t="shared" si="382"/>
        <v>WINCOMHANOI</v>
      </c>
    </row>
    <row r="4864" spans="1:25" x14ac:dyDescent="0.2">
      <c r="A4864" t="s">
        <v>0</v>
      </c>
      <c r="B4864" t="s">
        <v>7556</v>
      </c>
      <c r="D4864" t="s">
        <v>42</v>
      </c>
      <c r="E4864" t="s">
        <v>3</v>
      </c>
      <c r="F4864" s="12">
        <v>5</v>
      </c>
      <c r="G4864" s="2">
        <v>438935</v>
      </c>
      <c r="H4864" t="s">
        <v>4</v>
      </c>
      <c r="J4864" t="s">
        <v>43</v>
      </c>
      <c r="K4864" s="9" t="str">
        <f t="shared" si="379"/>
        <v>Bắp bò muối gói 200g</v>
      </c>
      <c r="L4864" s="8" t="str">
        <f>VLOOKUP(K4864,'[1]Mã Misa'!$B$2:$D$74,2,0)</f>
        <v>Bắp bò muối 200g</v>
      </c>
      <c r="M4864" s="8" t="str">
        <f>VLOOKUP(L4864,'[1]Mã Misa'!$C$2:$D$74,2,0)</f>
        <v>BBM200</v>
      </c>
      <c r="N4864" s="2">
        <v>87787</v>
      </c>
      <c r="O4864" t="s">
        <v>2970</v>
      </c>
      <c r="P4864" s="8" t="str">
        <f t="shared" si="380"/>
        <v>0002288</v>
      </c>
      <c r="Q4864" s="8" t="e">
        <f t="shared" si="378"/>
        <v>#N/A</v>
      </c>
      <c r="R4864" s="19">
        <v>44548</v>
      </c>
      <c r="S4864" s="17" t="s">
        <v>629</v>
      </c>
      <c r="T4864" s="8" t="str">
        <f t="shared" si="381"/>
        <v>VM+ BTN 67</v>
      </c>
      <c r="U4864" t="s">
        <v>10689</v>
      </c>
      <c r="Y4864" t="str">
        <f t="shared" si="382"/>
        <v>WINCOMBINHTHUAN</v>
      </c>
    </row>
    <row r="4865" spans="1:25" x14ac:dyDescent="0.2">
      <c r="A4865" t="s">
        <v>0</v>
      </c>
      <c r="B4865" t="s">
        <v>7557</v>
      </c>
      <c r="D4865" t="s">
        <v>30</v>
      </c>
      <c r="E4865" t="s">
        <v>3</v>
      </c>
      <c r="F4865" s="12">
        <v>2</v>
      </c>
      <c r="G4865" s="2">
        <v>222116</v>
      </c>
      <c r="H4865" t="s">
        <v>4</v>
      </c>
      <c r="J4865" t="s">
        <v>31</v>
      </c>
      <c r="K4865" s="9" t="str">
        <f t="shared" si="379"/>
        <v>Gà muối gói 500g</v>
      </c>
      <c r="L4865" s="8" t="str">
        <f>VLOOKUP(K4865,'[1]Mã Misa'!$B$2:$D$74,2,0)</f>
        <v>Gà muối 500g</v>
      </c>
      <c r="M4865" s="8" t="str">
        <f>VLOOKUP(L4865,'[1]Mã Misa'!$C$2:$D$74,2,0)</f>
        <v>GM500</v>
      </c>
      <c r="N4865" s="2">
        <v>111058</v>
      </c>
      <c r="O4865" t="s">
        <v>7558</v>
      </c>
      <c r="P4865" s="8" t="str">
        <f t="shared" si="380"/>
        <v>0165532</v>
      </c>
      <c r="Q4865" s="8" t="e">
        <f t="shared" si="378"/>
        <v>#N/A</v>
      </c>
      <c r="R4865" s="19">
        <v>44557</v>
      </c>
      <c r="S4865" s="17" t="s">
        <v>538</v>
      </c>
      <c r="T4865" s="8" t="str">
        <f t="shared" si="381"/>
        <v>VM+ HNI SH</v>
      </c>
      <c r="U4865" t="s">
        <v>10664</v>
      </c>
      <c r="Y4865" t="str">
        <f t="shared" si="382"/>
        <v>WINCOMHANOI</v>
      </c>
    </row>
    <row r="4866" spans="1:25" x14ac:dyDescent="0.2">
      <c r="A4866" t="s">
        <v>0</v>
      </c>
      <c r="B4866" t="s">
        <v>7559</v>
      </c>
      <c r="D4866" t="s">
        <v>42</v>
      </c>
      <c r="E4866" t="s">
        <v>3</v>
      </c>
      <c r="F4866" s="12">
        <v>10</v>
      </c>
      <c r="G4866" s="2">
        <v>877870</v>
      </c>
      <c r="H4866" t="s">
        <v>4</v>
      </c>
      <c r="J4866" t="s">
        <v>43</v>
      </c>
      <c r="K4866" s="9" t="str">
        <f t="shared" si="379"/>
        <v>Bắp bò muối gói 200g</v>
      </c>
      <c r="L4866" s="8" t="str">
        <f>VLOOKUP(K4866,'[1]Mã Misa'!$B$2:$D$74,2,0)</f>
        <v>Bắp bò muối 200g</v>
      </c>
      <c r="M4866" s="8" t="str">
        <f>VLOOKUP(L4866,'[1]Mã Misa'!$C$2:$D$74,2,0)</f>
        <v>BBM200</v>
      </c>
      <c r="N4866" s="2">
        <v>87787</v>
      </c>
      <c r="O4866" t="s">
        <v>7560</v>
      </c>
      <c r="P4866" s="8" t="str">
        <f t="shared" si="380"/>
        <v>0165533</v>
      </c>
      <c r="Q4866" s="8" t="e">
        <f t="shared" si="378"/>
        <v>#N/A</v>
      </c>
      <c r="R4866" s="19">
        <v>44557</v>
      </c>
      <c r="S4866" s="17" t="s">
        <v>538</v>
      </c>
      <c r="T4866" s="8" t="str">
        <f t="shared" si="381"/>
        <v>VM+ HNI SH</v>
      </c>
      <c r="U4866" t="s">
        <v>10664</v>
      </c>
      <c r="Y4866" t="str">
        <f t="shared" si="382"/>
        <v>WINCOMHANOI</v>
      </c>
    </row>
    <row r="4867" spans="1:25" x14ac:dyDescent="0.2">
      <c r="A4867" t="s">
        <v>0</v>
      </c>
      <c r="B4867" t="s">
        <v>7561</v>
      </c>
      <c r="D4867" t="s">
        <v>42</v>
      </c>
      <c r="E4867" t="s">
        <v>3</v>
      </c>
      <c r="F4867" s="12">
        <v>9</v>
      </c>
      <c r="G4867" s="2">
        <v>790083</v>
      </c>
      <c r="H4867" t="s">
        <v>4</v>
      </c>
      <c r="J4867" t="s">
        <v>43</v>
      </c>
      <c r="K4867" s="9" t="str">
        <f t="shared" si="379"/>
        <v>Bắp bò muối gói 200g</v>
      </c>
      <c r="L4867" s="8" t="str">
        <f>VLOOKUP(K4867,'[1]Mã Misa'!$B$2:$D$74,2,0)</f>
        <v>Bắp bò muối 200g</v>
      </c>
      <c r="M4867" s="8" t="str">
        <f>VLOOKUP(L4867,'[1]Mã Misa'!$C$2:$D$74,2,0)</f>
        <v>BBM200</v>
      </c>
      <c r="N4867" s="2">
        <v>87787</v>
      </c>
      <c r="O4867" t="s">
        <v>7562</v>
      </c>
      <c r="P4867" s="8" t="str">
        <f t="shared" si="380"/>
        <v>0165534</v>
      </c>
      <c r="Q4867" s="8" t="e">
        <f t="shared" ref="Q4867:Q4930" si="383">IF(VLOOKUP(P4867,$AD$1:$AF$32,1,0)&lt;&gt;0,(P4867&amp;"A"),0)</f>
        <v>#N/A</v>
      </c>
      <c r="R4867" s="19">
        <v>44557</v>
      </c>
      <c r="S4867" s="17" t="s">
        <v>7563</v>
      </c>
      <c r="T4867" s="8" t="str">
        <f t="shared" si="381"/>
        <v>VM+ HNI Su</v>
      </c>
      <c r="U4867" t="s">
        <v>12291</v>
      </c>
      <c r="Y4867" t="str">
        <f t="shared" si="382"/>
        <v>WINCOMHANOI</v>
      </c>
    </row>
    <row r="4868" spans="1:25" x14ac:dyDescent="0.2">
      <c r="A4868" t="s">
        <v>0</v>
      </c>
      <c r="B4868" t="s">
        <v>7564</v>
      </c>
      <c r="D4868" t="s">
        <v>25</v>
      </c>
      <c r="E4868" t="s">
        <v>3</v>
      </c>
      <c r="F4868" s="12">
        <v>5</v>
      </c>
      <c r="G4868" s="2">
        <v>453750</v>
      </c>
      <c r="H4868" t="s">
        <v>4</v>
      </c>
      <c r="J4868" t="s">
        <v>26</v>
      </c>
      <c r="K4868" s="9" t="str">
        <f t="shared" ref="K4868:K4931" si="384">MID(J4868,10,26)</f>
        <v>_Chân gà sốt cay 400g</v>
      </c>
      <c r="L4868" s="8" t="str">
        <f>VLOOKUP(K4868,'[1]Mã Misa'!$B$2:$D$74,2,0)</f>
        <v>Chân gà sốt cay 400g</v>
      </c>
      <c r="M4868" s="8" t="str">
        <f>VLOOKUP(L4868,'[1]Mã Misa'!$C$2:$D$74,2,0)</f>
        <v>CGSC400</v>
      </c>
      <c r="N4868" s="2">
        <v>90750</v>
      </c>
      <c r="O4868" t="s">
        <v>7565</v>
      </c>
      <c r="P4868" s="8" t="str">
        <f t="shared" ref="P4868:P4931" si="385">RIGHT(O4868,7)</f>
        <v>0013702</v>
      </c>
      <c r="Q4868" s="8" t="e">
        <f t="shared" si="383"/>
        <v>#N/A</v>
      </c>
      <c r="R4868" s="19">
        <v>44557</v>
      </c>
      <c r="S4868" s="17" t="s">
        <v>7566</v>
      </c>
      <c r="T4868" s="8" t="str">
        <f t="shared" ref="T4868:T4931" si="386">LEFT(U4868,10)</f>
        <v>VM+ QNH 11</v>
      </c>
      <c r="U4868" t="s">
        <v>12292</v>
      </c>
      <c r="Y4868" t="str">
        <f t="shared" ref="Y4868:Y4931" si="387">IF(ISNUMBER(SEARCH($V$3,T4868)),"WINCOMHANOI",IF(ISNUMBER(SEARCH($V$4,T4868)),"WINCOMHOCHIMINH",IF(ISNUMBER(SEARCH($V$5,T4868)),"WINCOMDANANG",IF(ISNUMBER(SEARCH($V$6,T4868)),"WINCOMHAIDUONG",IF(ISNUMBER(SEARCH($V$7,T4868)),"WINCOMQUANGNINH",IF(ISNUMBER(SEARCH($V$8,T4868)),"WINCOMHAIPHONG",IF(ISNUMBER(SEARCH($V$9,T4868)),"WINCOMBACGIANG",IF(ISNUMBER(SEARCH($V$10,T4868)),"WINCOMBACNINH",IF(ISNUMBER(SEARCH($V$11,T4868)),"WINCOMPHUTHO",IF(ISNUMBER(SEARCH($V$12,T4868)),"WINCOMHATINH",IF(ISNUMBER(SEARCH($V$13,T4868)),"WINCOMTHAINGUYEN",IF(ISNUMBER(SEARCH($V$14,T4868)),"WINCOMKHANHHOA",IF(ISNUMBER(SEARCH($V$15,T4868)),"WINCOMHUNGYEN",IF(ISNUMBER(SEARCH($V$16,T4868)),"WINCOMNGHEAN",IF(ISNUMBER(SEARCH($V$17,T4868)),"WINCOMLAOCAI",IF(ISNUMBER(SEARCH($V$18,T4868)),"WINCOMVUNGTAU",IF(ISNUMBER(SEARCH($V$19,T4868)),"WINCOMBINHDUONG",IF(ISNUMBER(SEARCH($V$20,T4868)),"WINCOMKIENGIANG",IF(ISNUMBER(SEARCH($V$21,T4868)),"WINCOMHANAM",IF(ISNUMBER(SEARCH($V$22,T4868)),"WINCOMNAMDINH",IF(ISNUMBER(SEARCH($V$23,T4868)),"WINCOMLANGSON",IF(ISNUMBER(SEARCH($V$24,T4868)),"WINCOMTHANHHOA",IF(ISNUMBER(SEARCH($V$25,T4868)),"WINCOMYENBAI",IF(ISNUMBER(SEARCH($V$26,T4868)),"WINCOMTUYENQUANG",IF(ISNUMBER(SEARCH($V$27,T4868)),"WINCOMHUE",IF(ISNUMBER(SEARCH($V$28,T4868)),"WINCOMQUANGNAM",IF(ISNUMBER(SEARCH($V$29,T4868)),"WINCOMVINHPHUC",IF(ISNUMBER(SEARCH($V$30,T4868)),"WINCOMHAGIANG",IF(ISNUMBER(SEARCH($V$31,T4868)),"WINCOMNINHBINH",IF(ISNUMBER(SEARCH($V$32,T4868)),"WINCOMTRAVINH",IF(ISNUMBER(SEARCH($V$33,T4868)),"WINCOMCANTHO",IF(ISNUMBER(SEARCH($V$34,T4868)),"WINCOMBENTRE",IF(ISNUMBER(SEARCH($V$35,T4868)),"WINCOMCAMAU",IF(ISNUMBER(SEARCH($V$36,T4868)),"WINCOMANGIANG",IF(ISNUMBER(SEARCH($V$37,T4868)),"WINCOMNINHTHUAN",IF(ISNUMBER(SEARCH($V$38,T4868)),"WINCOMTHAIBINH",IF(ISNUMBER(SEARCH($V$39,T4868)),"WINCOMGIALAI",IF(ISNUMBER(SEARCH($V$40,T4868)),"WINCOMHOABINH",IF(ISNUMBER(SEARCH($V$41,T4868)),"WINCOMQUANGNGAI",IF(ISNUMBER(SEARCH($V$42,T4868)),"WINCOMBINHTHUAN",IF(ISNUMBER(SEARCH($V$43,T4868)),"WINCOMDAKLAK",IF(ISNUMBER(SEARCH($V$44,T4868)),"WINCOMSOCTRANG",IF(ISNUMBER(SEARCH($V$45,T4868)),"WINCOMSONLA",IF(ISNUMBER(SEARCH($V$46,T4868)),"WINCOMKONTUM",IF(ISNUMBER(SEARCH($V$47,T4868)),"WINCOMPHUYEN",IF(ISNUMBER(SEARCH($V$48,T4868)),"WINCOMQUANGTRI",IF(ISNUMBER(SEARCH($V$49,T4868)),"WINCOMBINHDINH",IF(ISNUMBER(SEARCH($V$50,T4868)),"WINCOMCAOBANG",IF(ISNUMBER(SEARCH($V$51,T4868)),"WINCOMQUANGBINH",IF(ISNUMBER(SEARCH($V$52,T4868)),"WINCOMLAMDONG",IF(ISNUMBER(SEARCH($V$53,T4868)),"WINCOMVINHLONG",IF(ISNUMBER(SEARCH($V$54,T4868)),"WINCOMDONGTHAP",IF(ISNUMBER(SEARCH($V$55,T4868)),"WINCOMTIENGIANG",IF(ISNUMBER(SEARCH($V$56,T4868)),"WINCOMQUANGNINH",0))))))))))))))))))))))))))))))))))))))))))))))))))))))</f>
        <v>WINCOMQUANGNINH</v>
      </c>
    </row>
    <row r="4869" spans="1:25" x14ac:dyDescent="0.2">
      <c r="A4869" t="s">
        <v>0</v>
      </c>
      <c r="B4869" t="s">
        <v>7567</v>
      </c>
      <c r="D4869" t="s">
        <v>42</v>
      </c>
      <c r="E4869" t="s">
        <v>3</v>
      </c>
      <c r="F4869" s="12">
        <v>6</v>
      </c>
      <c r="G4869" s="2">
        <v>526722</v>
      </c>
      <c r="H4869" t="s">
        <v>4</v>
      </c>
      <c r="J4869" t="s">
        <v>43</v>
      </c>
      <c r="K4869" s="9" t="str">
        <f t="shared" si="384"/>
        <v>Bắp bò muối gói 200g</v>
      </c>
      <c r="L4869" s="8" t="str">
        <f>VLOOKUP(K4869,'[1]Mã Misa'!$B$2:$D$74,2,0)</f>
        <v>Bắp bò muối 200g</v>
      </c>
      <c r="M4869" s="8" t="str">
        <f>VLOOKUP(L4869,'[1]Mã Misa'!$C$2:$D$74,2,0)</f>
        <v>BBM200</v>
      </c>
      <c r="N4869" s="2">
        <v>87787</v>
      </c>
      <c r="O4869" t="s">
        <v>7568</v>
      </c>
      <c r="P4869" s="8" t="str">
        <f t="shared" si="385"/>
        <v>0001792</v>
      </c>
      <c r="Q4869" s="8" t="e">
        <f t="shared" si="383"/>
        <v>#N/A</v>
      </c>
      <c r="R4869" s="19">
        <v>44557</v>
      </c>
      <c r="S4869" s="17" t="s">
        <v>1313</v>
      </c>
      <c r="T4869" s="8" t="str">
        <f t="shared" si="386"/>
        <v>VM+ TNN 11</v>
      </c>
      <c r="U4869" t="s">
        <v>10889</v>
      </c>
      <c r="Y4869" t="str">
        <f t="shared" si="387"/>
        <v>WINCOMTHAINGUYEN</v>
      </c>
    </row>
    <row r="4870" spans="1:25" x14ac:dyDescent="0.2">
      <c r="A4870" t="s">
        <v>0</v>
      </c>
      <c r="B4870" t="s">
        <v>7569</v>
      </c>
      <c r="D4870" t="s">
        <v>15</v>
      </c>
      <c r="E4870" t="s">
        <v>3</v>
      </c>
      <c r="F4870" s="12">
        <v>2</v>
      </c>
      <c r="G4870" s="2">
        <v>92000</v>
      </c>
      <c r="H4870" t="s">
        <v>4</v>
      </c>
      <c r="J4870" t="s">
        <v>16</v>
      </c>
      <c r="K4870" s="9" t="str">
        <f t="shared" si="384"/>
        <v>Mộc nấm hương gói 250g</v>
      </c>
      <c r="L4870" s="8" t="str">
        <f>VLOOKUP(K4870,'[1]Mã Misa'!$B$2:$D$74,2,0)</f>
        <v>Mộc Nấm Hương 250g</v>
      </c>
      <c r="M4870" s="8" t="str">
        <f>VLOOKUP(L4870,'[1]Mã Misa'!$C$2:$D$74,2,0)</f>
        <v>MNH250</v>
      </c>
      <c r="N4870" s="2">
        <v>46000</v>
      </c>
      <c r="O4870" t="s">
        <v>7570</v>
      </c>
      <c r="P4870" s="8" t="str">
        <f t="shared" si="385"/>
        <v>0165535</v>
      </c>
      <c r="Q4870" s="8" t="e">
        <f t="shared" si="383"/>
        <v>#N/A</v>
      </c>
      <c r="R4870" s="19">
        <v>44557</v>
      </c>
      <c r="S4870" s="17" t="s">
        <v>2620</v>
      </c>
      <c r="T4870" s="8" t="str">
        <f t="shared" si="386"/>
        <v>VM+ HNI Độ</v>
      </c>
      <c r="U4870" t="s">
        <v>11244</v>
      </c>
      <c r="Y4870" t="str">
        <f t="shared" si="387"/>
        <v>WINCOMHANOI</v>
      </c>
    </row>
    <row r="4871" spans="1:25" x14ac:dyDescent="0.2">
      <c r="A4871" t="s">
        <v>0</v>
      </c>
      <c r="B4871" t="s">
        <v>7571</v>
      </c>
      <c r="D4871" t="s">
        <v>42</v>
      </c>
      <c r="E4871" t="s">
        <v>3</v>
      </c>
      <c r="F4871" s="12">
        <v>7</v>
      </c>
      <c r="G4871" s="2">
        <v>614509</v>
      </c>
      <c r="H4871" t="s">
        <v>4</v>
      </c>
      <c r="J4871" t="s">
        <v>43</v>
      </c>
      <c r="K4871" s="9" t="str">
        <f t="shared" si="384"/>
        <v>Bắp bò muối gói 200g</v>
      </c>
      <c r="L4871" s="8" t="str">
        <f>VLOOKUP(K4871,'[1]Mã Misa'!$B$2:$D$74,2,0)</f>
        <v>Bắp bò muối 200g</v>
      </c>
      <c r="M4871" s="8" t="str">
        <f>VLOOKUP(L4871,'[1]Mã Misa'!$C$2:$D$74,2,0)</f>
        <v>BBM200</v>
      </c>
      <c r="N4871" s="2">
        <v>87787</v>
      </c>
      <c r="O4871" t="s">
        <v>7572</v>
      </c>
      <c r="P4871" s="8" t="str">
        <f t="shared" si="385"/>
        <v>0165536</v>
      </c>
      <c r="Q4871" s="8" t="e">
        <f t="shared" si="383"/>
        <v>#N/A</v>
      </c>
      <c r="R4871" s="19">
        <v>44557</v>
      </c>
      <c r="S4871" s="17" t="s">
        <v>3348</v>
      </c>
      <c r="T4871" s="8" t="str">
        <f t="shared" si="386"/>
        <v>VM+ HNI 62</v>
      </c>
      <c r="U4871" t="s">
        <v>11419</v>
      </c>
      <c r="Y4871" t="str">
        <f t="shared" si="387"/>
        <v>WINCOMHANOI</v>
      </c>
    </row>
    <row r="4872" spans="1:25" x14ac:dyDescent="0.2">
      <c r="A4872" t="s">
        <v>0</v>
      </c>
      <c r="B4872" t="s">
        <v>7573</v>
      </c>
      <c r="D4872" t="s">
        <v>42</v>
      </c>
      <c r="E4872" t="s">
        <v>3</v>
      </c>
      <c r="F4872" s="12">
        <v>6</v>
      </c>
      <c r="G4872" s="2">
        <v>526722</v>
      </c>
      <c r="H4872" t="s">
        <v>4</v>
      </c>
      <c r="J4872" t="s">
        <v>43</v>
      </c>
      <c r="K4872" s="9" t="str">
        <f t="shared" si="384"/>
        <v>Bắp bò muối gói 200g</v>
      </c>
      <c r="L4872" s="8" t="str">
        <f>VLOOKUP(K4872,'[1]Mã Misa'!$B$2:$D$74,2,0)</f>
        <v>Bắp bò muối 200g</v>
      </c>
      <c r="M4872" s="8" t="str">
        <f>VLOOKUP(L4872,'[1]Mã Misa'!$C$2:$D$74,2,0)</f>
        <v>BBM200</v>
      </c>
      <c r="N4872" s="2">
        <v>87787</v>
      </c>
      <c r="O4872" t="s">
        <v>7574</v>
      </c>
      <c r="P4872" s="8" t="str">
        <f t="shared" si="385"/>
        <v>0021472</v>
      </c>
      <c r="Q4872" s="8" t="e">
        <f t="shared" si="383"/>
        <v>#N/A</v>
      </c>
      <c r="R4872" s="19">
        <v>44557</v>
      </c>
      <c r="S4872" s="17" t="s">
        <v>7575</v>
      </c>
      <c r="T4872" s="8" t="str">
        <f t="shared" si="386"/>
        <v>VM+ DNG KD</v>
      </c>
      <c r="U4872" t="s">
        <v>12293</v>
      </c>
      <c r="Y4872" t="str">
        <f t="shared" si="387"/>
        <v>WINCOMDANANG</v>
      </c>
    </row>
    <row r="4873" spans="1:25" x14ac:dyDescent="0.2">
      <c r="A4873" t="s">
        <v>0</v>
      </c>
      <c r="B4873" t="s">
        <v>7576</v>
      </c>
      <c r="D4873" t="s">
        <v>121</v>
      </c>
      <c r="E4873" t="s">
        <v>3</v>
      </c>
      <c r="F4873" s="12">
        <v>1</v>
      </c>
      <c r="G4873" s="2">
        <v>73431</v>
      </c>
      <c r="H4873" t="s">
        <v>4</v>
      </c>
      <c r="J4873" t="s">
        <v>122</v>
      </c>
      <c r="K4873" s="9" t="str">
        <f t="shared" si="384"/>
        <v>Chân giò heo muối gói 300g</v>
      </c>
      <c r="L4873" s="8" t="str">
        <f>VLOOKUP(K4873,'[1]Mã Misa'!$B$2:$D$74,2,0)</f>
        <v>Chân giò heo muối 300g</v>
      </c>
      <c r="M4873" s="8" t="str">
        <f>VLOOKUP(L4873,'[1]Mã Misa'!$C$2:$D$74,2,0)</f>
        <v>CGM300</v>
      </c>
      <c r="N4873" s="2">
        <v>73431</v>
      </c>
      <c r="O4873" t="s">
        <v>7577</v>
      </c>
      <c r="P4873" s="8" t="str">
        <f t="shared" si="385"/>
        <v>0049077</v>
      </c>
      <c r="Q4873" s="8" t="e">
        <f t="shared" si="383"/>
        <v>#N/A</v>
      </c>
      <c r="R4873" s="19">
        <v>44557</v>
      </c>
      <c r="S4873" s="17" t="s">
        <v>7578</v>
      </c>
      <c r="T4873" s="8" t="str">
        <f t="shared" si="386"/>
        <v>VM+ HCM 13</v>
      </c>
      <c r="U4873" t="s">
        <v>12294</v>
      </c>
      <c r="Y4873" t="str">
        <f t="shared" si="387"/>
        <v>WINCOMHOCHIMINH</v>
      </c>
    </row>
    <row r="4874" spans="1:25" x14ac:dyDescent="0.2">
      <c r="A4874" t="s">
        <v>0</v>
      </c>
      <c r="B4874" t="s">
        <v>7576</v>
      </c>
      <c r="D4874" t="s">
        <v>27</v>
      </c>
      <c r="E4874" t="s">
        <v>3</v>
      </c>
      <c r="F4874" s="12">
        <v>1</v>
      </c>
      <c r="G4874" s="2">
        <v>61050</v>
      </c>
      <c r="H4874" t="s">
        <v>4</v>
      </c>
      <c r="J4874" t="s">
        <v>28</v>
      </c>
      <c r="K4874" s="9" t="str">
        <f t="shared" si="384"/>
        <v>_Giò sụn gà 250g</v>
      </c>
      <c r="L4874" s="8" t="str">
        <f>VLOOKUP(K4874,'[1]Mã Misa'!$B$2:$D$74,2,0)</f>
        <v>Giò sụn gà 250g</v>
      </c>
      <c r="M4874" s="8" t="str">
        <f>VLOOKUP(L4874,'[1]Mã Misa'!$C$2:$D$74,2,0)</f>
        <v>GSG250</v>
      </c>
      <c r="N4874" s="2">
        <v>61050</v>
      </c>
      <c r="O4874" t="s">
        <v>7577</v>
      </c>
      <c r="P4874" s="8" t="str">
        <f t="shared" si="385"/>
        <v>0049077</v>
      </c>
      <c r="Q4874" s="8" t="e">
        <f t="shared" si="383"/>
        <v>#N/A</v>
      </c>
      <c r="R4874" s="19">
        <v>44557</v>
      </c>
      <c r="S4874" s="17" t="s">
        <v>7578</v>
      </c>
      <c r="T4874" s="8" t="str">
        <f t="shared" si="386"/>
        <v>VM+ HCM 13</v>
      </c>
      <c r="U4874" t="s">
        <v>12294</v>
      </c>
      <c r="Y4874" t="str">
        <f t="shared" si="387"/>
        <v>WINCOMHOCHIMINH</v>
      </c>
    </row>
    <row r="4875" spans="1:25" x14ac:dyDescent="0.2">
      <c r="A4875" t="s">
        <v>0</v>
      </c>
      <c r="B4875" t="s">
        <v>7576</v>
      </c>
      <c r="D4875" t="s">
        <v>15</v>
      </c>
      <c r="E4875" t="s">
        <v>3</v>
      </c>
      <c r="F4875" s="12">
        <v>3</v>
      </c>
      <c r="G4875" s="2">
        <v>138000</v>
      </c>
      <c r="H4875" t="s">
        <v>4</v>
      </c>
      <c r="J4875" t="s">
        <v>16</v>
      </c>
      <c r="K4875" s="9" t="str">
        <f t="shared" si="384"/>
        <v>Mộc nấm hương gói 250g</v>
      </c>
      <c r="L4875" s="8" t="str">
        <f>VLOOKUP(K4875,'[1]Mã Misa'!$B$2:$D$74,2,0)</f>
        <v>Mộc Nấm Hương 250g</v>
      </c>
      <c r="M4875" s="8" t="str">
        <f>VLOOKUP(L4875,'[1]Mã Misa'!$C$2:$D$74,2,0)</f>
        <v>MNH250</v>
      </c>
      <c r="N4875" s="2">
        <v>46000</v>
      </c>
      <c r="O4875" t="s">
        <v>7577</v>
      </c>
      <c r="P4875" s="8" t="str">
        <f t="shared" si="385"/>
        <v>0049077</v>
      </c>
      <c r="Q4875" s="8" t="e">
        <f t="shared" si="383"/>
        <v>#N/A</v>
      </c>
      <c r="R4875" s="19">
        <v>44557</v>
      </c>
      <c r="S4875" s="17" t="s">
        <v>7578</v>
      </c>
      <c r="T4875" s="8" t="str">
        <f t="shared" si="386"/>
        <v>VM+ HCM 13</v>
      </c>
      <c r="U4875" t="s">
        <v>12294</v>
      </c>
      <c r="Y4875" t="str">
        <f t="shared" si="387"/>
        <v>WINCOMHOCHIMINH</v>
      </c>
    </row>
    <row r="4876" spans="1:25" x14ac:dyDescent="0.2">
      <c r="A4876" t="s">
        <v>0</v>
      </c>
      <c r="B4876" t="s">
        <v>7579</v>
      </c>
      <c r="D4876" t="s">
        <v>42</v>
      </c>
      <c r="E4876" t="s">
        <v>3</v>
      </c>
      <c r="F4876" s="12">
        <v>6</v>
      </c>
      <c r="G4876" s="2">
        <v>526722</v>
      </c>
      <c r="H4876" t="s">
        <v>4</v>
      </c>
      <c r="J4876" t="s">
        <v>43</v>
      </c>
      <c r="K4876" s="9" t="str">
        <f t="shared" si="384"/>
        <v>Bắp bò muối gói 200g</v>
      </c>
      <c r="L4876" s="8" t="str">
        <f>VLOOKUP(K4876,'[1]Mã Misa'!$B$2:$D$74,2,0)</f>
        <v>Bắp bò muối 200g</v>
      </c>
      <c r="M4876" s="8" t="str">
        <f>VLOOKUP(L4876,'[1]Mã Misa'!$C$2:$D$74,2,0)</f>
        <v>BBM200</v>
      </c>
      <c r="N4876" s="2">
        <v>87787</v>
      </c>
      <c r="O4876" t="s">
        <v>7580</v>
      </c>
      <c r="P4876" s="8" t="str">
        <f t="shared" si="385"/>
        <v>0165538</v>
      </c>
      <c r="Q4876" s="8" t="e">
        <f t="shared" si="383"/>
        <v>#N/A</v>
      </c>
      <c r="R4876" s="19">
        <v>44557</v>
      </c>
      <c r="S4876" s="17" t="s">
        <v>7581</v>
      </c>
      <c r="T4876" s="8" t="str">
        <f t="shared" si="386"/>
        <v>VM+ HNI ch</v>
      </c>
      <c r="U4876" t="s">
        <v>12295</v>
      </c>
      <c r="Y4876" t="str">
        <f t="shared" si="387"/>
        <v>WINCOMHANOI</v>
      </c>
    </row>
    <row r="4877" spans="1:25" x14ac:dyDescent="0.2">
      <c r="A4877" t="s">
        <v>0</v>
      </c>
      <c r="B4877" t="s">
        <v>7582</v>
      </c>
      <c r="D4877" t="s">
        <v>15</v>
      </c>
      <c r="E4877" t="s">
        <v>3</v>
      </c>
      <c r="F4877" s="12">
        <v>2</v>
      </c>
      <c r="G4877" s="2">
        <v>92000</v>
      </c>
      <c r="H4877" t="s">
        <v>4</v>
      </c>
      <c r="J4877" t="s">
        <v>16</v>
      </c>
      <c r="K4877" s="9" t="str">
        <f t="shared" si="384"/>
        <v>Mộc nấm hương gói 250g</v>
      </c>
      <c r="L4877" s="8" t="str">
        <f>VLOOKUP(K4877,'[1]Mã Misa'!$B$2:$D$74,2,0)</f>
        <v>Mộc Nấm Hương 250g</v>
      </c>
      <c r="M4877" s="8" t="str">
        <f>VLOOKUP(L4877,'[1]Mã Misa'!$C$2:$D$74,2,0)</f>
        <v>MNH250</v>
      </c>
      <c r="N4877" s="2">
        <v>46000</v>
      </c>
      <c r="O4877" t="s">
        <v>7583</v>
      </c>
      <c r="P4877" s="8" t="str">
        <f t="shared" si="385"/>
        <v>0165539</v>
      </c>
      <c r="Q4877" s="8" t="e">
        <f t="shared" si="383"/>
        <v>#N/A</v>
      </c>
      <c r="R4877" s="19">
        <v>44557</v>
      </c>
      <c r="S4877" s="17" t="s">
        <v>7581</v>
      </c>
      <c r="T4877" s="8" t="str">
        <f t="shared" si="386"/>
        <v>VM+ HNI ch</v>
      </c>
      <c r="U4877" t="s">
        <v>12295</v>
      </c>
      <c r="Y4877" t="str">
        <f t="shared" si="387"/>
        <v>WINCOMHANOI</v>
      </c>
    </row>
    <row r="4878" spans="1:25" x14ac:dyDescent="0.2">
      <c r="A4878" t="s">
        <v>0</v>
      </c>
      <c r="B4878" t="s">
        <v>7582</v>
      </c>
      <c r="D4878" t="s">
        <v>30</v>
      </c>
      <c r="E4878" t="s">
        <v>3</v>
      </c>
      <c r="F4878" s="12">
        <v>1</v>
      </c>
      <c r="G4878" s="2">
        <v>111058</v>
      </c>
      <c r="H4878" t="s">
        <v>4</v>
      </c>
      <c r="J4878" t="s">
        <v>31</v>
      </c>
      <c r="K4878" s="9" t="str">
        <f t="shared" si="384"/>
        <v>Gà muối gói 500g</v>
      </c>
      <c r="L4878" s="8" t="str">
        <f>VLOOKUP(K4878,'[1]Mã Misa'!$B$2:$D$74,2,0)</f>
        <v>Gà muối 500g</v>
      </c>
      <c r="M4878" s="8" t="str">
        <f>VLOOKUP(L4878,'[1]Mã Misa'!$C$2:$D$74,2,0)</f>
        <v>GM500</v>
      </c>
      <c r="N4878" s="2">
        <v>111058</v>
      </c>
      <c r="O4878" t="s">
        <v>7583</v>
      </c>
      <c r="P4878" s="8" t="str">
        <f t="shared" si="385"/>
        <v>0165539</v>
      </c>
      <c r="Q4878" s="8" t="e">
        <f t="shared" si="383"/>
        <v>#N/A</v>
      </c>
      <c r="R4878" s="19">
        <v>44557</v>
      </c>
      <c r="S4878" s="17" t="s">
        <v>7581</v>
      </c>
      <c r="T4878" s="8" t="str">
        <f t="shared" si="386"/>
        <v>VM+ HNI ch</v>
      </c>
      <c r="U4878" t="s">
        <v>12295</v>
      </c>
      <c r="Y4878" t="str">
        <f t="shared" si="387"/>
        <v>WINCOMHANOI</v>
      </c>
    </row>
    <row r="4879" spans="1:25" x14ac:dyDescent="0.2">
      <c r="A4879" t="s">
        <v>0</v>
      </c>
      <c r="B4879" t="s">
        <v>7584</v>
      </c>
      <c r="D4879" t="s">
        <v>42</v>
      </c>
      <c r="E4879" t="s">
        <v>3</v>
      </c>
      <c r="F4879" s="12">
        <v>4</v>
      </c>
      <c r="G4879" s="2">
        <v>351148</v>
      </c>
      <c r="H4879" t="s">
        <v>4</v>
      </c>
      <c r="J4879" t="s">
        <v>43</v>
      </c>
      <c r="K4879" s="9" t="str">
        <f t="shared" si="384"/>
        <v>Bắp bò muối gói 200g</v>
      </c>
      <c r="L4879" s="8" t="str">
        <f>VLOOKUP(K4879,'[1]Mã Misa'!$B$2:$D$74,2,0)</f>
        <v>Bắp bò muối 200g</v>
      </c>
      <c r="M4879" s="8" t="str">
        <f>VLOOKUP(L4879,'[1]Mã Misa'!$C$2:$D$74,2,0)</f>
        <v>BBM200</v>
      </c>
      <c r="N4879" s="2">
        <v>87787</v>
      </c>
      <c r="O4879" t="s">
        <v>7585</v>
      </c>
      <c r="P4879" s="8" t="str">
        <f t="shared" si="385"/>
        <v>0049078</v>
      </c>
      <c r="Q4879" s="8" t="e">
        <f t="shared" si="383"/>
        <v>#N/A</v>
      </c>
      <c r="R4879" s="19">
        <v>44557</v>
      </c>
      <c r="S4879" s="17" t="s">
        <v>3407</v>
      </c>
      <c r="T4879" s="8" t="str">
        <f t="shared" si="386"/>
        <v>VM+ HCM 89</v>
      </c>
      <c r="U4879" t="s">
        <v>11432</v>
      </c>
      <c r="Y4879" t="str">
        <f t="shared" si="387"/>
        <v>WINCOMHOCHIMINH</v>
      </c>
    </row>
    <row r="4880" spans="1:25" x14ac:dyDescent="0.2">
      <c r="A4880" t="s">
        <v>0</v>
      </c>
      <c r="B4880" t="s">
        <v>7586</v>
      </c>
      <c r="D4880" t="s">
        <v>42</v>
      </c>
      <c r="E4880" t="s">
        <v>3</v>
      </c>
      <c r="F4880" s="12">
        <v>5</v>
      </c>
      <c r="G4880" s="2">
        <v>438935</v>
      </c>
      <c r="H4880" t="s">
        <v>4</v>
      </c>
      <c r="J4880" t="s">
        <v>43</v>
      </c>
      <c r="K4880" s="9" t="str">
        <f t="shared" si="384"/>
        <v>Bắp bò muối gói 200g</v>
      </c>
      <c r="L4880" s="8" t="str">
        <f>VLOOKUP(K4880,'[1]Mã Misa'!$B$2:$D$74,2,0)</f>
        <v>Bắp bò muối 200g</v>
      </c>
      <c r="M4880" s="8" t="str">
        <f>VLOOKUP(L4880,'[1]Mã Misa'!$C$2:$D$74,2,0)</f>
        <v>BBM200</v>
      </c>
      <c r="N4880" s="2">
        <v>87787</v>
      </c>
      <c r="O4880" t="s">
        <v>7587</v>
      </c>
      <c r="P4880" s="8" t="str">
        <f t="shared" si="385"/>
        <v>0013703</v>
      </c>
      <c r="Q4880" s="8" t="e">
        <f t="shared" si="383"/>
        <v>#N/A</v>
      </c>
      <c r="R4880" s="19">
        <v>44557</v>
      </c>
      <c r="S4880" s="17" t="s">
        <v>2133</v>
      </c>
      <c r="T4880" s="8" t="str">
        <f t="shared" si="386"/>
        <v>VM+ QNH Th</v>
      </c>
      <c r="U4880" t="s">
        <v>11114</v>
      </c>
      <c r="Y4880" t="str">
        <f t="shared" si="387"/>
        <v>WINCOMQUANGNINH</v>
      </c>
    </row>
    <row r="4881" spans="1:25" x14ac:dyDescent="0.2">
      <c r="A4881" t="s">
        <v>0</v>
      </c>
      <c r="B4881" t="s">
        <v>7588</v>
      </c>
      <c r="D4881" t="s">
        <v>42</v>
      </c>
      <c r="E4881" t="s">
        <v>3</v>
      </c>
      <c r="F4881" s="12">
        <v>10</v>
      </c>
      <c r="G4881" s="2">
        <v>877870</v>
      </c>
      <c r="H4881" t="s">
        <v>4</v>
      </c>
      <c r="J4881" t="s">
        <v>43</v>
      </c>
      <c r="K4881" s="9" t="str">
        <f t="shared" si="384"/>
        <v>Bắp bò muối gói 200g</v>
      </c>
      <c r="L4881" s="8" t="str">
        <f>VLOOKUP(K4881,'[1]Mã Misa'!$B$2:$D$74,2,0)</f>
        <v>Bắp bò muối 200g</v>
      </c>
      <c r="M4881" s="8" t="str">
        <f>VLOOKUP(L4881,'[1]Mã Misa'!$C$2:$D$74,2,0)</f>
        <v>BBM200</v>
      </c>
      <c r="N4881" s="2">
        <v>87787</v>
      </c>
      <c r="O4881" t="s">
        <v>7589</v>
      </c>
      <c r="P4881" s="8" t="str">
        <f t="shared" si="385"/>
        <v>0049080</v>
      </c>
      <c r="Q4881" s="8" t="e">
        <f t="shared" si="383"/>
        <v>#N/A</v>
      </c>
      <c r="R4881" s="19">
        <v>44557</v>
      </c>
      <c r="S4881" s="17" t="s">
        <v>5865</v>
      </c>
      <c r="T4881" s="8" t="str">
        <f t="shared" si="386"/>
        <v>VM+ HCM 24</v>
      </c>
      <c r="U4881" t="s">
        <v>11936</v>
      </c>
      <c r="Y4881" t="str">
        <f t="shared" si="387"/>
        <v>WINCOMHOCHIMINH</v>
      </c>
    </row>
    <row r="4882" spans="1:25" x14ac:dyDescent="0.2">
      <c r="A4882" t="s">
        <v>0</v>
      </c>
      <c r="B4882" t="s">
        <v>7590</v>
      </c>
      <c r="D4882" t="s">
        <v>42</v>
      </c>
      <c r="E4882" t="s">
        <v>3</v>
      </c>
      <c r="F4882" s="12">
        <v>7</v>
      </c>
      <c r="G4882" s="2">
        <v>614509</v>
      </c>
      <c r="H4882" t="s">
        <v>4</v>
      </c>
      <c r="J4882" t="s">
        <v>43</v>
      </c>
      <c r="K4882" s="9" t="str">
        <f t="shared" si="384"/>
        <v>Bắp bò muối gói 200g</v>
      </c>
      <c r="L4882" s="8" t="str">
        <f>VLOOKUP(K4882,'[1]Mã Misa'!$B$2:$D$74,2,0)</f>
        <v>Bắp bò muối 200g</v>
      </c>
      <c r="M4882" s="8" t="str">
        <f>VLOOKUP(L4882,'[1]Mã Misa'!$C$2:$D$74,2,0)</f>
        <v>BBM200</v>
      </c>
      <c r="N4882" s="2">
        <v>87787</v>
      </c>
      <c r="O4882" t="s">
        <v>7591</v>
      </c>
      <c r="P4882" s="8" t="str">
        <f t="shared" si="385"/>
        <v>0165541</v>
      </c>
      <c r="Q4882" s="8" t="e">
        <f t="shared" si="383"/>
        <v>#N/A</v>
      </c>
      <c r="R4882" s="19">
        <v>44557</v>
      </c>
      <c r="S4882" s="17" t="s">
        <v>3824</v>
      </c>
      <c r="T4882" s="8" t="str">
        <f t="shared" si="386"/>
        <v>VM+ HNI Tò</v>
      </c>
      <c r="U4882" t="s">
        <v>11538</v>
      </c>
      <c r="Y4882" t="str">
        <f t="shared" si="387"/>
        <v>WINCOMHANOI</v>
      </c>
    </row>
    <row r="4883" spans="1:25" x14ac:dyDescent="0.2">
      <c r="A4883" t="s">
        <v>0</v>
      </c>
      <c r="B4883" t="s">
        <v>7592</v>
      </c>
      <c r="D4883" t="s">
        <v>42</v>
      </c>
      <c r="E4883" t="s">
        <v>3</v>
      </c>
      <c r="F4883" s="12">
        <v>4</v>
      </c>
      <c r="G4883" s="2">
        <v>351148</v>
      </c>
      <c r="H4883" t="s">
        <v>4</v>
      </c>
      <c r="J4883" t="s">
        <v>43</v>
      </c>
      <c r="K4883" s="9" t="str">
        <f t="shared" si="384"/>
        <v>Bắp bò muối gói 200g</v>
      </c>
      <c r="L4883" s="8" t="str">
        <f>VLOOKUP(K4883,'[1]Mã Misa'!$B$2:$D$74,2,0)</f>
        <v>Bắp bò muối 200g</v>
      </c>
      <c r="M4883" s="8" t="str">
        <f>VLOOKUP(L4883,'[1]Mã Misa'!$C$2:$D$74,2,0)</f>
        <v>BBM200</v>
      </c>
      <c r="N4883" s="2">
        <v>87787</v>
      </c>
      <c r="O4883" t="s">
        <v>7593</v>
      </c>
      <c r="P4883" s="8" t="str">
        <f t="shared" si="385"/>
        <v>0049081</v>
      </c>
      <c r="Q4883" s="8" t="e">
        <f t="shared" si="383"/>
        <v>#N/A</v>
      </c>
      <c r="R4883" s="19">
        <v>44557</v>
      </c>
      <c r="S4883" s="17" t="s">
        <v>7578</v>
      </c>
      <c r="T4883" s="8" t="str">
        <f t="shared" si="386"/>
        <v>VM+ HCM 13</v>
      </c>
      <c r="U4883" t="s">
        <v>12294</v>
      </c>
      <c r="Y4883" t="str">
        <f t="shared" si="387"/>
        <v>WINCOMHOCHIMINH</v>
      </c>
    </row>
    <row r="4884" spans="1:25" x14ac:dyDescent="0.2">
      <c r="A4884" t="s">
        <v>0</v>
      </c>
      <c r="B4884" t="s">
        <v>7594</v>
      </c>
      <c r="D4884" t="s">
        <v>42</v>
      </c>
      <c r="E4884" t="s">
        <v>3</v>
      </c>
      <c r="F4884" s="12">
        <v>4</v>
      </c>
      <c r="G4884" s="2">
        <v>351148</v>
      </c>
      <c r="H4884" t="s">
        <v>4</v>
      </c>
      <c r="J4884" t="s">
        <v>43</v>
      </c>
      <c r="K4884" s="9" t="str">
        <f t="shared" si="384"/>
        <v>Bắp bò muối gói 200g</v>
      </c>
      <c r="L4884" s="8" t="str">
        <f>VLOOKUP(K4884,'[1]Mã Misa'!$B$2:$D$74,2,0)</f>
        <v>Bắp bò muối 200g</v>
      </c>
      <c r="M4884" s="8" t="str">
        <f>VLOOKUP(L4884,'[1]Mã Misa'!$C$2:$D$74,2,0)</f>
        <v>BBM200</v>
      </c>
      <c r="N4884" s="2">
        <v>87787</v>
      </c>
      <c r="O4884" t="s">
        <v>7595</v>
      </c>
      <c r="P4884" s="8" t="str">
        <f t="shared" si="385"/>
        <v>0049082</v>
      </c>
      <c r="Q4884" s="8" t="e">
        <f t="shared" si="383"/>
        <v>#N/A</v>
      </c>
      <c r="R4884" s="19">
        <v>44557</v>
      </c>
      <c r="S4884" s="17" t="s">
        <v>7596</v>
      </c>
      <c r="T4884" s="8" t="str">
        <f t="shared" si="386"/>
        <v>VM+ HCM 14</v>
      </c>
      <c r="U4884" t="s">
        <v>12296</v>
      </c>
      <c r="Y4884" t="str">
        <f t="shared" si="387"/>
        <v>WINCOMHOCHIMINH</v>
      </c>
    </row>
    <row r="4885" spans="1:25" x14ac:dyDescent="0.2">
      <c r="A4885" t="s">
        <v>0</v>
      </c>
      <c r="B4885" t="s">
        <v>7597</v>
      </c>
      <c r="D4885" t="s">
        <v>42</v>
      </c>
      <c r="E4885" t="s">
        <v>3</v>
      </c>
      <c r="F4885" s="12">
        <v>3</v>
      </c>
      <c r="G4885" s="2">
        <v>263361</v>
      </c>
      <c r="H4885" t="s">
        <v>4</v>
      </c>
      <c r="J4885" t="s">
        <v>43</v>
      </c>
      <c r="K4885" s="9" t="str">
        <f t="shared" si="384"/>
        <v>Bắp bò muối gói 200g</v>
      </c>
      <c r="L4885" s="8" t="str">
        <f>VLOOKUP(K4885,'[1]Mã Misa'!$B$2:$D$74,2,0)</f>
        <v>Bắp bò muối 200g</v>
      </c>
      <c r="M4885" s="8" t="str">
        <f>VLOOKUP(L4885,'[1]Mã Misa'!$C$2:$D$74,2,0)</f>
        <v>BBM200</v>
      </c>
      <c r="N4885" s="2">
        <v>87787</v>
      </c>
      <c r="O4885" t="s">
        <v>7598</v>
      </c>
      <c r="P4885" s="8" t="str">
        <f t="shared" si="385"/>
        <v>0007471</v>
      </c>
      <c r="Q4885" s="8" t="e">
        <f t="shared" si="383"/>
        <v>#N/A</v>
      </c>
      <c r="R4885" s="19">
        <v>44557</v>
      </c>
      <c r="S4885" s="17" t="s">
        <v>7599</v>
      </c>
      <c r="T4885" s="8" t="str">
        <f t="shared" si="386"/>
        <v>VM+ CTO 10</v>
      </c>
      <c r="U4885" t="s">
        <v>12297</v>
      </c>
      <c r="Y4885" t="str">
        <f t="shared" si="387"/>
        <v>WINCOMCANTHO</v>
      </c>
    </row>
    <row r="4886" spans="1:25" x14ac:dyDescent="0.2">
      <c r="A4886" t="s">
        <v>0</v>
      </c>
      <c r="B4886" t="s">
        <v>7600</v>
      </c>
      <c r="D4886" t="s">
        <v>42</v>
      </c>
      <c r="E4886" t="s">
        <v>3</v>
      </c>
      <c r="F4886" s="12">
        <v>9</v>
      </c>
      <c r="G4886" s="2">
        <v>790083</v>
      </c>
      <c r="H4886" t="s">
        <v>4</v>
      </c>
      <c r="J4886" t="s">
        <v>43</v>
      </c>
      <c r="K4886" s="9" t="str">
        <f t="shared" si="384"/>
        <v>Bắp bò muối gói 200g</v>
      </c>
      <c r="L4886" s="8" t="str">
        <f>VLOOKUP(K4886,'[1]Mã Misa'!$B$2:$D$74,2,0)</f>
        <v>Bắp bò muối 200g</v>
      </c>
      <c r="M4886" s="8" t="str">
        <f>VLOOKUP(L4886,'[1]Mã Misa'!$C$2:$D$74,2,0)</f>
        <v>BBM200</v>
      </c>
      <c r="N4886" s="2">
        <v>87787</v>
      </c>
      <c r="O4886" t="s">
        <v>7601</v>
      </c>
      <c r="P4886" s="8" t="str">
        <f t="shared" si="385"/>
        <v>0165542</v>
      </c>
      <c r="Q4886" s="8" t="e">
        <f t="shared" si="383"/>
        <v>#N/A</v>
      </c>
      <c r="R4886" s="19">
        <v>44557</v>
      </c>
      <c r="S4886" s="17" t="s">
        <v>7602</v>
      </c>
      <c r="T4886" s="8" t="str">
        <f t="shared" si="386"/>
        <v>VM+ HNI 27</v>
      </c>
      <c r="U4886" t="s">
        <v>12298</v>
      </c>
      <c r="Y4886" t="str">
        <f t="shared" si="387"/>
        <v>WINCOMHANOI</v>
      </c>
    </row>
    <row r="4887" spans="1:25" x14ac:dyDescent="0.2">
      <c r="A4887" t="s">
        <v>0</v>
      </c>
      <c r="B4887" t="s">
        <v>7603</v>
      </c>
      <c r="D4887" t="s">
        <v>42</v>
      </c>
      <c r="E4887" t="s">
        <v>3</v>
      </c>
      <c r="F4887" s="12">
        <v>5</v>
      </c>
      <c r="G4887" s="2">
        <v>438935</v>
      </c>
      <c r="H4887" t="s">
        <v>4</v>
      </c>
      <c r="J4887" t="s">
        <v>43</v>
      </c>
      <c r="K4887" s="9" t="str">
        <f t="shared" si="384"/>
        <v>Bắp bò muối gói 200g</v>
      </c>
      <c r="L4887" s="8" t="str">
        <f>VLOOKUP(K4887,'[1]Mã Misa'!$B$2:$D$74,2,0)</f>
        <v>Bắp bò muối 200g</v>
      </c>
      <c r="M4887" s="8" t="str">
        <f>VLOOKUP(L4887,'[1]Mã Misa'!$C$2:$D$74,2,0)</f>
        <v>BBM200</v>
      </c>
      <c r="N4887" s="2">
        <v>87787</v>
      </c>
      <c r="O4887" t="s">
        <v>7604</v>
      </c>
      <c r="P4887" s="8" t="str">
        <f t="shared" si="385"/>
        <v>0165543</v>
      </c>
      <c r="Q4887" s="8" t="e">
        <f t="shared" si="383"/>
        <v>#N/A</v>
      </c>
      <c r="R4887" s="19">
        <v>44557</v>
      </c>
      <c r="S4887" s="17" t="s">
        <v>7605</v>
      </c>
      <c r="T4887" s="8" t="str">
        <f t="shared" si="386"/>
        <v>VM+ HNI 12</v>
      </c>
      <c r="U4887" t="s">
        <v>12299</v>
      </c>
      <c r="Y4887" t="str">
        <f t="shared" si="387"/>
        <v>WINCOMHANOI</v>
      </c>
    </row>
    <row r="4888" spans="1:25" x14ac:dyDescent="0.2">
      <c r="A4888" t="s">
        <v>0</v>
      </c>
      <c r="B4888" t="s">
        <v>7606</v>
      </c>
      <c r="D4888" t="s">
        <v>25</v>
      </c>
      <c r="E4888" t="s">
        <v>3</v>
      </c>
      <c r="F4888" s="12">
        <v>1</v>
      </c>
      <c r="G4888" s="2">
        <v>90750</v>
      </c>
      <c r="H4888" t="s">
        <v>4</v>
      </c>
      <c r="J4888" t="s">
        <v>26</v>
      </c>
      <c r="K4888" s="9" t="str">
        <f t="shared" si="384"/>
        <v>_Chân gà sốt cay 400g</v>
      </c>
      <c r="L4888" s="8" t="str">
        <f>VLOOKUP(K4888,'[1]Mã Misa'!$B$2:$D$74,2,0)</f>
        <v>Chân gà sốt cay 400g</v>
      </c>
      <c r="M4888" s="8" t="str">
        <f>VLOOKUP(L4888,'[1]Mã Misa'!$C$2:$D$74,2,0)</f>
        <v>CGSC400</v>
      </c>
      <c r="N4888" s="2">
        <v>90750</v>
      </c>
      <c r="O4888" t="s">
        <v>7607</v>
      </c>
      <c r="P4888" s="8" t="str">
        <f t="shared" si="385"/>
        <v>0013705</v>
      </c>
      <c r="Q4888" s="8" t="e">
        <f t="shared" si="383"/>
        <v>#N/A</v>
      </c>
      <c r="R4888" s="19">
        <v>44557</v>
      </c>
      <c r="S4888" s="17" t="s">
        <v>669</v>
      </c>
      <c r="T4888" s="8" t="str">
        <f t="shared" si="386"/>
        <v>VM+ QNH 07</v>
      </c>
      <c r="U4888" t="s">
        <v>10701</v>
      </c>
      <c r="Y4888" t="str">
        <f t="shared" si="387"/>
        <v>WINCOMQUANGNINH</v>
      </c>
    </row>
    <row r="4889" spans="1:25" x14ac:dyDescent="0.2">
      <c r="A4889" t="s">
        <v>0</v>
      </c>
      <c r="B4889" t="s">
        <v>7608</v>
      </c>
      <c r="D4889" t="s">
        <v>42</v>
      </c>
      <c r="E4889" t="s">
        <v>3</v>
      </c>
      <c r="F4889" s="12">
        <v>14</v>
      </c>
      <c r="G4889" s="2">
        <v>1229018</v>
      </c>
      <c r="H4889" t="s">
        <v>4</v>
      </c>
      <c r="J4889" t="s">
        <v>43</v>
      </c>
      <c r="K4889" s="9" t="str">
        <f t="shared" si="384"/>
        <v>Bắp bò muối gói 200g</v>
      </c>
      <c r="L4889" s="8" t="str">
        <f>VLOOKUP(K4889,'[1]Mã Misa'!$B$2:$D$74,2,0)</f>
        <v>Bắp bò muối 200g</v>
      </c>
      <c r="M4889" s="8" t="str">
        <f>VLOOKUP(L4889,'[1]Mã Misa'!$C$2:$D$74,2,0)</f>
        <v>BBM200</v>
      </c>
      <c r="N4889" s="2">
        <v>87787</v>
      </c>
      <c r="O4889" t="s">
        <v>7609</v>
      </c>
      <c r="P4889" s="8" t="str">
        <f t="shared" si="385"/>
        <v>0049083</v>
      </c>
      <c r="Q4889" s="8" t="e">
        <f t="shared" si="383"/>
        <v>#N/A</v>
      </c>
      <c r="R4889" s="19">
        <v>44557</v>
      </c>
      <c r="S4889" s="17" t="s">
        <v>4756</v>
      </c>
      <c r="T4889" s="8" t="str">
        <f t="shared" si="386"/>
        <v>VM+ HCM 24</v>
      </c>
      <c r="U4889" t="s">
        <v>11726</v>
      </c>
      <c r="Y4889" t="str">
        <f t="shared" si="387"/>
        <v>WINCOMHOCHIMINH</v>
      </c>
    </row>
    <row r="4890" spans="1:25" x14ac:dyDescent="0.2">
      <c r="A4890" t="s">
        <v>0</v>
      </c>
      <c r="B4890" t="s">
        <v>7610</v>
      </c>
      <c r="D4890" t="s">
        <v>40</v>
      </c>
      <c r="E4890" t="s">
        <v>3</v>
      </c>
      <c r="F4890" s="12">
        <v>5</v>
      </c>
      <c r="G4890" s="2">
        <v>297000</v>
      </c>
      <c r="H4890" t="s">
        <v>4</v>
      </c>
      <c r="J4890" t="s">
        <v>41</v>
      </c>
      <c r="K4890" s="9" t="str">
        <f t="shared" si="384"/>
        <v>_Giò lụa 250g</v>
      </c>
      <c r="L4890" s="8" t="str">
        <f>VLOOKUP(K4890,'[1]Mã Misa'!$B$2:$D$74,2,0)</f>
        <v>Giò lụa 250g</v>
      </c>
      <c r="M4890" s="8" t="str">
        <f>VLOOKUP(L4890,'[1]Mã Misa'!$C$2:$D$74,2,0)</f>
        <v>GL250</v>
      </c>
      <c r="N4890" s="2">
        <v>59400</v>
      </c>
      <c r="O4890" t="s">
        <v>7611</v>
      </c>
      <c r="P4890" s="8" t="str">
        <f t="shared" si="385"/>
        <v>0013706</v>
      </c>
      <c r="Q4890" s="8" t="e">
        <f t="shared" si="383"/>
        <v>#N/A</v>
      </c>
      <c r="R4890" s="19">
        <v>44557</v>
      </c>
      <c r="S4890" s="17" t="s">
        <v>669</v>
      </c>
      <c r="T4890" s="8" t="str">
        <f t="shared" si="386"/>
        <v>VM+ QNH 07</v>
      </c>
      <c r="U4890" t="s">
        <v>10701</v>
      </c>
      <c r="Y4890" t="str">
        <f t="shared" si="387"/>
        <v>WINCOMQUANGNINH</v>
      </c>
    </row>
    <row r="4891" spans="1:25" x14ac:dyDescent="0.2">
      <c r="A4891" t="s">
        <v>0</v>
      </c>
      <c r="B4891" t="s">
        <v>7612</v>
      </c>
      <c r="D4891" t="s">
        <v>42</v>
      </c>
      <c r="E4891" t="s">
        <v>3</v>
      </c>
      <c r="F4891" s="12">
        <v>3</v>
      </c>
      <c r="G4891" s="2">
        <v>263361</v>
      </c>
      <c r="H4891" t="s">
        <v>4</v>
      </c>
      <c r="J4891" t="s">
        <v>43</v>
      </c>
      <c r="K4891" s="9" t="str">
        <f t="shared" si="384"/>
        <v>Bắp bò muối gói 200g</v>
      </c>
      <c r="L4891" s="8" t="str">
        <f>VLOOKUP(K4891,'[1]Mã Misa'!$B$2:$D$74,2,0)</f>
        <v>Bắp bò muối 200g</v>
      </c>
      <c r="M4891" s="8" t="str">
        <f>VLOOKUP(L4891,'[1]Mã Misa'!$C$2:$D$74,2,0)</f>
        <v>BBM200</v>
      </c>
      <c r="N4891" s="2">
        <v>87787</v>
      </c>
      <c r="O4891" t="s">
        <v>7613</v>
      </c>
      <c r="P4891" s="8" t="str">
        <f t="shared" si="385"/>
        <v>0013707</v>
      </c>
      <c r="Q4891" s="8" t="e">
        <f t="shared" si="383"/>
        <v>#N/A</v>
      </c>
      <c r="R4891" s="19">
        <v>44557</v>
      </c>
      <c r="S4891" s="17" t="s">
        <v>669</v>
      </c>
      <c r="T4891" s="8" t="str">
        <f t="shared" si="386"/>
        <v>VM+ QNH 07</v>
      </c>
      <c r="U4891" t="s">
        <v>10701</v>
      </c>
      <c r="Y4891" t="str">
        <f t="shared" si="387"/>
        <v>WINCOMQUANGNINH</v>
      </c>
    </row>
    <row r="4892" spans="1:25" x14ac:dyDescent="0.2">
      <c r="A4892" t="s">
        <v>0</v>
      </c>
      <c r="B4892" t="s">
        <v>7614</v>
      </c>
      <c r="D4892" t="s">
        <v>42</v>
      </c>
      <c r="E4892" t="s">
        <v>3</v>
      </c>
      <c r="F4892" s="12">
        <v>11</v>
      </c>
      <c r="G4892" s="2">
        <v>965657</v>
      </c>
      <c r="H4892" t="s">
        <v>4</v>
      </c>
      <c r="J4892" t="s">
        <v>43</v>
      </c>
      <c r="K4892" s="9" t="str">
        <f t="shared" si="384"/>
        <v>Bắp bò muối gói 200g</v>
      </c>
      <c r="L4892" s="8" t="str">
        <f>VLOOKUP(K4892,'[1]Mã Misa'!$B$2:$D$74,2,0)</f>
        <v>Bắp bò muối 200g</v>
      </c>
      <c r="M4892" s="8" t="str">
        <f>VLOOKUP(L4892,'[1]Mã Misa'!$C$2:$D$74,2,0)</f>
        <v>BBM200</v>
      </c>
      <c r="N4892" s="2">
        <v>87787</v>
      </c>
      <c r="O4892" t="s">
        <v>4870</v>
      </c>
      <c r="P4892" s="8" t="str">
        <f t="shared" si="385"/>
        <v>0002289</v>
      </c>
      <c r="Q4892" s="8" t="e">
        <f t="shared" si="383"/>
        <v>#N/A</v>
      </c>
      <c r="R4892" s="19">
        <v>44557</v>
      </c>
      <c r="S4892" s="17" t="s">
        <v>7615</v>
      </c>
      <c r="T4892" s="8" t="str">
        <f t="shared" si="386"/>
        <v>VM+ BTN 44</v>
      </c>
      <c r="U4892" t="s">
        <v>12300</v>
      </c>
      <c r="Y4892" t="str">
        <f t="shared" si="387"/>
        <v>WINCOMBINHTHUAN</v>
      </c>
    </row>
    <row r="4893" spans="1:25" x14ac:dyDescent="0.2">
      <c r="A4893" t="s">
        <v>0</v>
      </c>
      <c r="B4893" t="s">
        <v>7616</v>
      </c>
      <c r="D4893" t="s">
        <v>42</v>
      </c>
      <c r="E4893" t="s">
        <v>3</v>
      </c>
      <c r="F4893" s="12">
        <v>3</v>
      </c>
      <c r="G4893" s="2">
        <v>263361</v>
      </c>
      <c r="H4893" t="s">
        <v>4</v>
      </c>
      <c r="J4893" t="s">
        <v>43</v>
      </c>
      <c r="K4893" s="9" t="str">
        <f t="shared" si="384"/>
        <v>Bắp bò muối gói 200g</v>
      </c>
      <c r="L4893" s="8" t="str">
        <f>VLOOKUP(K4893,'[1]Mã Misa'!$B$2:$D$74,2,0)</f>
        <v>Bắp bò muối 200g</v>
      </c>
      <c r="M4893" s="8" t="str">
        <f>VLOOKUP(L4893,'[1]Mã Misa'!$C$2:$D$74,2,0)</f>
        <v>BBM200</v>
      </c>
      <c r="N4893" s="2">
        <v>87787</v>
      </c>
      <c r="O4893" t="s">
        <v>7617</v>
      </c>
      <c r="P4893" s="8" t="str">
        <f t="shared" si="385"/>
        <v>0013708</v>
      </c>
      <c r="Q4893" s="8" t="e">
        <f t="shared" si="383"/>
        <v>#N/A</v>
      </c>
      <c r="R4893" s="19">
        <v>44557</v>
      </c>
      <c r="S4893" s="17" t="s">
        <v>7618</v>
      </c>
      <c r="T4893" s="8" t="str">
        <f t="shared" si="386"/>
        <v>VM+ QNH 10</v>
      </c>
      <c r="U4893" t="s">
        <v>12301</v>
      </c>
      <c r="Y4893" t="str">
        <f t="shared" si="387"/>
        <v>WINCOMQUANGNINH</v>
      </c>
    </row>
    <row r="4894" spans="1:25" x14ac:dyDescent="0.2">
      <c r="A4894" t="s">
        <v>0</v>
      </c>
      <c r="B4894" t="s">
        <v>7619</v>
      </c>
      <c r="D4894" t="s">
        <v>42</v>
      </c>
      <c r="E4894" t="s">
        <v>3</v>
      </c>
      <c r="F4894" s="12">
        <v>4</v>
      </c>
      <c r="G4894" s="2">
        <v>351148</v>
      </c>
      <c r="H4894" t="s">
        <v>4</v>
      </c>
      <c r="J4894" t="s">
        <v>43</v>
      </c>
      <c r="K4894" s="9" t="str">
        <f t="shared" si="384"/>
        <v>Bắp bò muối gói 200g</v>
      </c>
      <c r="L4894" s="8" t="str">
        <f>VLOOKUP(K4894,'[1]Mã Misa'!$B$2:$D$74,2,0)</f>
        <v>Bắp bò muối 200g</v>
      </c>
      <c r="M4894" s="8" t="str">
        <f>VLOOKUP(L4894,'[1]Mã Misa'!$C$2:$D$74,2,0)</f>
        <v>BBM200</v>
      </c>
      <c r="N4894" s="2">
        <v>87787</v>
      </c>
      <c r="O4894" t="s">
        <v>7620</v>
      </c>
      <c r="P4894" s="8" t="str">
        <f t="shared" si="385"/>
        <v>0165545</v>
      </c>
      <c r="Q4894" s="8" t="e">
        <f t="shared" si="383"/>
        <v>#N/A</v>
      </c>
      <c r="R4894" s="19">
        <v>44557</v>
      </c>
      <c r="S4894" s="17" t="s">
        <v>887</v>
      </c>
      <c r="T4894" s="8" t="str">
        <f t="shared" si="386"/>
        <v>VM+ HNI 10</v>
      </c>
      <c r="U4894" t="s">
        <v>10769</v>
      </c>
      <c r="Y4894" t="str">
        <f t="shared" si="387"/>
        <v>WINCOMHANOI</v>
      </c>
    </row>
    <row r="4895" spans="1:25" x14ac:dyDescent="0.2">
      <c r="A4895" t="s">
        <v>0</v>
      </c>
      <c r="B4895" t="s">
        <v>7621</v>
      </c>
      <c r="D4895" t="s">
        <v>42</v>
      </c>
      <c r="E4895" t="s">
        <v>3</v>
      </c>
      <c r="F4895" s="12">
        <v>10</v>
      </c>
      <c r="G4895" s="2">
        <v>877870</v>
      </c>
      <c r="H4895" t="s">
        <v>4</v>
      </c>
      <c r="J4895" t="s">
        <v>43</v>
      </c>
      <c r="K4895" s="9" t="str">
        <f t="shared" si="384"/>
        <v>Bắp bò muối gói 200g</v>
      </c>
      <c r="L4895" s="8" t="str">
        <f>VLOOKUP(K4895,'[1]Mã Misa'!$B$2:$D$74,2,0)</f>
        <v>Bắp bò muối 200g</v>
      </c>
      <c r="M4895" s="8" t="str">
        <f>VLOOKUP(L4895,'[1]Mã Misa'!$C$2:$D$74,2,0)</f>
        <v>BBM200</v>
      </c>
      <c r="N4895" s="2">
        <v>87787</v>
      </c>
      <c r="O4895" t="s">
        <v>7622</v>
      </c>
      <c r="P4895" s="8" t="str">
        <f t="shared" si="385"/>
        <v>0165546</v>
      </c>
      <c r="Q4895" s="8" t="e">
        <f t="shared" si="383"/>
        <v>#N/A</v>
      </c>
      <c r="R4895" s="19">
        <v>44557</v>
      </c>
      <c r="S4895" s="17" t="s">
        <v>7623</v>
      </c>
      <c r="T4895" s="8" t="str">
        <f t="shared" si="386"/>
        <v>VM+ HNI LK</v>
      </c>
      <c r="U4895" t="s">
        <v>12302</v>
      </c>
      <c r="Y4895" t="str">
        <f t="shared" si="387"/>
        <v>WINCOMHANOI</v>
      </c>
    </row>
    <row r="4896" spans="1:25" x14ac:dyDescent="0.2">
      <c r="A4896" t="s">
        <v>0</v>
      </c>
      <c r="B4896" t="s">
        <v>7624</v>
      </c>
      <c r="D4896" t="s">
        <v>42</v>
      </c>
      <c r="E4896" t="s">
        <v>3</v>
      </c>
      <c r="F4896" s="12">
        <v>5</v>
      </c>
      <c r="G4896" s="2">
        <v>438935</v>
      </c>
      <c r="H4896" t="s">
        <v>4</v>
      </c>
      <c r="J4896" t="s">
        <v>43</v>
      </c>
      <c r="K4896" s="9" t="str">
        <f t="shared" si="384"/>
        <v>Bắp bò muối gói 200g</v>
      </c>
      <c r="L4896" s="8" t="str">
        <f>VLOOKUP(K4896,'[1]Mã Misa'!$B$2:$D$74,2,0)</f>
        <v>Bắp bò muối 200g</v>
      </c>
      <c r="M4896" s="8" t="str">
        <f>VLOOKUP(L4896,'[1]Mã Misa'!$C$2:$D$74,2,0)</f>
        <v>BBM200</v>
      </c>
      <c r="N4896" s="2">
        <v>87787</v>
      </c>
      <c r="O4896" t="s">
        <v>7625</v>
      </c>
      <c r="P4896" s="8" t="str">
        <f t="shared" si="385"/>
        <v>0049084</v>
      </c>
      <c r="Q4896" s="8" t="e">
        <f t="shared" si="383"/>
        <v>#N/A</v>
      </c>
      <c r="R4896" s="19">
        <v>44557</v>
      </c>
      <c r="S4896" s="17" t="s">
        <v>1367</v>
      </c>
      <c r="T4896" s="8" t="str">
        <f t="shared" si="386"/>
        <v>VM+ HCM 79</v>
      </c>
      <c r="U4896" t="s">
        <v>10905</v>
      </c>
      <c r="Y4896" t="str">
        <f t="shared" si="387"/>
        <v>WINCOMHOCHIMINH</v>
      </c>
    </row>
    <row r="4897" spans="1:25" x14ac:dyDescent="0.2">
      <c r="A4897" t="s">
        <v>0</v>
      </c>
      <c r="B4897" t="s">
        <v>7626</v>
      </c>
      <c r="D4897" t="s">
        <v>40</v>
      </c>
      <c r="E4897" t="s">
        <v>3</v>
      </c>
      <c r="F4897" s="12">
        <v>2</v>
      </c>
      <c r="G4897" s="2">
        <v>118800</v>
      </c>
      <c r="H4897" t="s">
        <v>4</v>
      </c>
      <c r="J4897" t="s">
        <v>41</v>
      </c>
      <c r="K4897" s="9" t="str">
        <f t="shared" si="384"/>
        <v>_Giò lụa 250g</v>
      </c>
      <c r="L4897" s="8" t="str">
        <f>VLOOKUP(K4897,'[1]Mã Misa'!$B$2:$D$74,2,0)</f>
        <v>Giò lụa 250g</v>
      </c>
      <c r="M4897" s="8" t="str">
        <f>VLOOKUP(L4897,'[1]Mã Misa'!$C$2:$D$74,2,0)</f>
        <v>GL250</v>
      </c>
      <c r="N4897" s="2">
        <v>59400</v>
      </c>
      <c r="O4897" t="s">
        <v>7627</v>
      </c>
      <c r="P4897" s="8" t="str">
        <f t="shared" si="385"/>
        <v>0049085</v>
      </c>
      <c r="Q4897" s="8" t="e">
        <f t="shared" si="383"/>
        <v>#N/A</v>
      </c>
      <c r="R4897" s="19">
        <v>44557</v>
      </c>
      <c r="S4897" s="17" t="s">
        <v>7083</v>
      </c>
      <c r="T4897" s="8" t="str">
        <f t="shared" si="386"/>
        <v>VM+ HCM S2</v>
      </c>
      <c r="U4897" t="s">
        <v>12190</v>
      </c>
      <c r="Y4897" t="str">
        <f t="shared" si="387"/>
        <v>WINCOMHOCHIMINH</v>
      </c>
    </row>
    <row r="4898" spans="1:25" x14ac:dyDescent="0.2">
      <c r="A4898" t="s">
        <v>0</v>
      </c>
      <c r="B4898" t="s">
        <v>7626</v>
      </c>
      <c r="D4898" t="s">
        <v>27</v>
      </c>
      <c r="E4898" t="s">
        <v>3</v>
      </c>
      <c r="F4898" s="12">
        <v>6</v>
      </c>
      <c r="G4898" s="2">
        <v>366300</v>
      </c>
      <c r="H4898" t="s">
        <v>4</v>
      </c>
      <c r="J4898" t="s">
        <v>28</v>
      </c>
      <c r="K4898" s="9" t="str">
        <f t="shared" si="384"/>
        <v>_Giò sụn gà 250g</v>
      </c>
      <c r="L4898" s="8" t="str">
        <f>VLOOKUP(K4898,'[1]Mã Misa'!$B$2:$D$74,2,0)</f>
        <v>Giò sụn gà 250g</v>
      </c>
      <c r="M4898" s="8" t="str">
        <f>VLOOKUP(L4898,'[1]Mã Misa'!$C$2:$D$74,2,0)</f>
        <v>GSG250</v>
      </c>
      <c r="N4898" s="2">
        <v>61050</v>
      </c>
      <c r="O4898" t="s">
        <v>7627</v>
      </c>
      <c r="P4898" s="8" t="str">
        <f t="shared" si="385"/>
        <v>0049085</v>
      </c>
      <c r="Q4898" s="8" t="e">
        <f t="shared" si="383"/>
        <v>#N/A</v>
      </c>
      <c r="R4898" s="19">
        <v>44557</v>
      </c>
      <c r="S4898" s="17" t="s">
        <v>7083</v>
      </c>
      <c r="T4898" s="8" t="str">
        <f t="shared" si="386"/>
        <v>VM+ HCM S2</v>
      </c>
      <c r="U4898" t="s">
        <v>12190</v>
      </c>
      <c r="Y4898" t="str">
        <f t="shared" si="387"/>
        <v>WINCOMHOCHIMINH</v>
      </c>
    </row>
    <row r="4899" spans="1:25" x14ac:dyDescent="0.2">
      <c r="A4899" t="s">
        <v>0</v>
      </c>
      <c r="B4899" t="s">
        <v>7626</v>
      </c>
      <c r="D4899" t="s">
        <v>2</v>
      </c>
      <c r="E4899" t="s">
        <v>3</v>
      </c>
      <c r="F4899" s="12">
        <v>5</v>
      </c>
      <c r="G4899" s="2">
        <v>354750</v>
      </c>
      <c r="H4899" t="s">
        <v>4</v>
      </c>
      <c r="J4899" t="s">
        <v>5</v>
      </c>
      <c r="K4899" s="9" t="str">
        <f t="shared" si="384"/>
        <v>_Chả nướng 300g</v>
      </c>
      <c r="L4899" s="8" t="str">
        <f>VLOOKUP(K4899,'[1]Mã Misa'!$B$2:$D$74,2,0)</f>
        <v>Chả nướng 300g</v>
      </c>
      <c r="M4899" s="8" t="str">
        <f>VLOOKUP(L4899,'[1]Mã Misa'!$C$2:$D$74,2,0)</f>
        <v>CN300</v>
      </c>
      <c r="N4899" s="2">
        <v>70950</v>
      </c>
      <c r="O4899" t="s">
        <v>7627</v>
      </c>
      <c r="P4899" s="8" t="str">
        <f t="shared" si="385"/>
        <v>0049085</v>
      </c>
      <c r="Q4899" s="8" t="e">
        <f t="shared" si="383"/>
        <v>#N/A</v>
      </c>
      <c r="R4899" s="19">
        <v>44557</v>
      </c>
      <c r="S4899" s="17" t="s">
        <v>7083</v>
      </c>
      <c r="T4899" s="8" t="str">
        <f t="shared" si="386"/>
        <v>VM+ HCM S2</v>
      </c>
      <c r="U4899" t="s">
        <v>12190</v>
      </c>
      <c r="Y4899" t="str">
        <f t="shared" si="387"/>
        <v>WINCOMHOCHIMINH</v>
      </c>
    </row>
    <row r="4900" spans="1:25" x14ac:dyDescent="0.2">
      <c r="A4900" t="s">
        <v>0</v>
      </c>
      <c r="B4900" t="s">
        <v>7626</v>
      </c>
      <c r="D4900" t="s">
        <v>21</v>
      </c>
      <c r="E4900" t="s">
        <v>3</v>
      </c>
      <c r="F4900" s="12">
        <v>1</v>
      </c>
      <c r="G4900" s="2">
        <v>74250</v>
      </c>
      <c r="H4900" t="s">
        <v>4</v>
      </c>
      <c r="J4900" t="s">
        <v>22</v>
      </c>
      <c r="K4900" s="9" t="str">
        <f t="shared" si="384"/>
        <v>_Chả cốm 300g</v>
      </c>
      <c r="L4900" s="8" t="str">
        <f>VLOOKUP(K4900,'[1]Mã Misa'!$B$2:$D$74,2,0)</f>
        <v>Chả cốm 300g</v>
      </c>
      <c r="M4900" s="8" t="str">
        <f>VLOOKUP(L4900,'[1]Mã Misa'!$C$2:$D$74,2,0)</f>
        <v>CC300</v>
      </c>
      <c r="N4900" s="2">
        <v>74250</v>
      </c>
      <c r="O4900" t="s">
        <v>7627</v>
      </c>
      <c r="P4900" s="8" t="str">
        <f t="shared" si="385"/>
        <v>0049085</v>
      </c>
      <c r="Q4900" s="8" t="e">
        <f t="shared" si="383"/>
        <v>#N/A</v>
      </c>
      <c r="R4900" s="19">
        <v>44557</v>
      </c>
      <c r="S4900" s="17" t="s">
        <v>7083</v>
      </c>
      <c r="T4900" s="8" t="str">
        <f t="shared" si="386"/>
        <v>VM+ HCM S2</v>
      </c>
      <c r="U4900" t="s">
        <v>12190</v>
      </c>
      <c r="Y4900" t="str">
        <f t="shared" si="387"/>
        <v>WINCOMHOCHIMINH</v>
      </c>
    </row>
    <row r="4901" spans="1:25" x14ac:dyDescent="0.2">
      <c r="A4901" t="s">
        <v>0</v>
      </c>
      <c r="B4901" t="s">
        <v>7628</v>
      </c>
      <c r="D4901" t="s">
        <v>42</v>
      </c>
      <c r="E4901" t="s">
        <v>3</v>
      </c>
      <c r="F4901" s="12">
        <v>2</v>
      </c>
      <c r="G4901" s="2">
        <v>175574</v>
      </c>
      <c r="H4901" t="s">
        <v>4</v>
      </c>
      <c r="J4901" t="s">
        <v>43</v>
      </c>
      <c r="K4901" s="9" t="str">
        <f t="shared" si="384"/>
        <v>Bắp bò muối gói 200g</v>
      </c>
      <c r="L4901" s="8" t="str">
        <f>VLOOKUP(K4901,'[1]Mã Misa'!$B$2:$D$74,2,0)</f>
        <v>Bắp bò muối 200g</v>
      </c>
      <c r="M4901" s="8" t="str">
        <f>VLOOKUP(L4901,'[1]Mã Misa'!$C$2:$D$74,2,0)</f>
        <v>BBM200</v>
      </c>
      <c r="N4901" s="2">
        <v>87787</v>
      </c>
      <c r="O4901" t="s">
        <v>7629</v>
      </c>
      <c r="P4901" s="8" t="str">
        <f t="shared" si="385"/>
        <v>0021474</v>
      </c>
      <c r="Q4901" s="8" t="e">
        <f t="shared" si="383"/>
        <v>#N/A</v>
      </c>
      <c r="R4901" s="19">
        <v>44557</v>
      </c>
      <c r="S4901" s="17" t="s">
        <v>7630</v>
      </c>
      <c r="T4901" s="8" t="str">
        <f t="shared" si="386"/>
        <v>VM+ DNG 55</v>
      </c>
      <c r="U4901" t="s">
        <v>12303</v>
      </c>
      <c r="Y4901" t="str">
        <f t="shared" si="387"/>
        <v>WINCOMDANANG</v>
      </c>
    </row>
    <row r="4902" spans="1:25" x14ac:dyDescent="0.2">
      <c r="A4902" t="s">
        <v>0</v>
      </c>
      <c r="B4902" t="s">
        <v>7631</v>
      </c>
      <c r="D4902" t="s">
        <v>42</v>
      </c>
      <c r="E4902" t="s">
        <v>3</v>
      </c>
      <c r="F4902" s="12">
        <v>3</v>
      </c>
      <c r="G4902" s="2">
        <v>263361</v>
      </c>
      <c r="H4902" t="s">
        <v>4</v>
      </c>
      <c r="J4902" t="s">
        <v>43</v>
      </c>
      <c r="K4902" s="9" t="str">
        <f t="shared" si="384"/>
        <v>Bắp bò muối gói 200g</v>
      </c>
      <c r="L4902" s="8" t="str">
        <f>VLOOKUP(K4902,'[1]Mã Misa'!$B$2:$D$74,2,0)</f>
        <v>Bắp bò muối 200g</v>
      </c>
      <c r="M4902" s="8" t="str">
        <f>VLOOKUP(L4902,'[1]Mã Misa'!$C$2:$D$74,2,0)</f>
        <v>BBM200</v>
      </c>
      <c r="N4902" s="2">
        <v>87787</v>
      </c>
      <c r="O4902" t="s">
        <v>7632</v>
      </c>
      <c r="P4902" s="8" t="str">
        <f t="shared" si="385"/>
        <v>0003576</v>
      </c>
      <c r="Q4902" s="8" t="e">
        <f t="shared" si="383"/>
        <v>#N/A</v>
      </c>
      <c r="R4902" s="19">
        <v>44557</v>
      </c>
      <c r="S4902" s="17" t="s">
        <v>3413</v>
      </c>
      <c r="T4902" s="8" t="str">
        <f t="shared" si="386"/>
        <v>VM+ AGG Th</v>
      </c>
      <c r="U4902" t="s">
        <v>11434</v>
      </c>
      <c r="Y4902" t="str">
        <f t="shared" si="387"/>
        <v>WINCOMANGIANG</v>
      </c>
    </row>
    <row r="4903" spans="1:25" x14ac:dyDescent="0.2">
      <c r="A4903" t="s">
        <v>0</v>
      </c>
      <c r="B4903" t="s">
        <v>7633</v>
      </c>
      <c r="D4903" t="s">
        <v>42</v>
      </c>
      <c r="E4903" t="s">
        <v>3</v>
      </c>
      <c r="F4903" s="12">
        <v>11</v>
      </c>
      <c r="G4903" s="2">
        <v>965657</v>
      </c>
      <c r="H4903" t="s">
        <v>4</v>
      </c>
      <c r="J4903" t="s">
        <v>43</v>
      </c>
      <c r="K4903" s="9" t="str">
        <f t="shared" si="384"/>
        <v>Bắp bò muối gói 200g</v>
      </c>
      <c r="L4903" s="8" t="str">
        <f>VLOOKUP(K4903,'[1]Mã Misa'!$B$2:$D$74,2,0)</f>
        <v>Bắp bò muối 200g</v>
      </c>
      <c r="M4903" s="8" t="str">
        <f>VLOOKUP(L4903,'[1]Mã Misa'!$C$2:$D$74,2,0)</f>
        <v>BBM200</v>
      </c>
      <c r="N4903" s="2">
        <v>87787</v>
      </c>
      <c r="O4903" t="s">
        <v>7634</v>
      </c>
      <c r="P4903" s="8" t="str">
        <f t="shared" si="385"/>
        <v>0004371</v>
      </c>
      <c r="Q4903" s="8" t="e">
        <f t="shared" si="383"/>
        <v>#N/A</v>
      </c>
      <c r="R4903" s="19">
        <v>44557</v>
      </c>
      <c r="S4903" s="17" t="s">
        <v>7635</v>
      </c>
      <c r="T4903" s="8" t="str">
        <f t="shared" si="386"/>
        <v>VM+ DNI 26</v>
      </c>
      <c r="U4903" t="s">
        <v>12304</v>
      </c>
      <c r="Y4903" t="str">
        <f>IF(ISNUMBER(SEARCH($V$3,T4903)),"WINCOMHANOI",IF(ISNUMBER(SEARCH($V$4,T4903)),"WINCOMHOCHIMINH",IF(ISNUMBER(SEARCH($V$5,T4903)),"WINCOMDANANG",IF(ISNUMBER(SEARCH($V$6,T4903)),"WINCOMHAIDUONG",IF(ISNUMBER(SEARCH($V$7,T4903)),"WINCOMQUANGNINH",IF(ISNUMBER(SEARCH($V$8,T4903)),"WINCOMHAIPHONG",IF(ISNUMBER(SEARCH($V$9,T4903)),"WINCOMBACGIANG",IF(ISNUMBER(SEARCH($V$10,T4903)),"WINCOMBACNINH",IF(ISNUMBER(SEARCH($V$11,T4903)),"WINCOMPHUTHO",IF(ISNUMBER(SEARCH($V$12,T4903)),"WINCOMHATINH",IF(ISNUMBER(SEARCH($V$13,T4903)),"WINCOMTHAINGUYEN",IF(ISNUMBER(SEARCH($V$14,T4903)),"WINCOMKHANHHOA",IF(ISNUMBER(SEARCH($V$15,T4903)),"WINCOMHUNGYEN",IF(ISNUMBER(SEARCH($V$16,T4903)),"WINCOMNGHEAN",IF(ISNUMBER(SEARCH($V$17,T4903)),"WINCOMLAOCAI",IF(ISNUMBER(SEARCH($V$18,T4903)),"WINCOMVUNGTAU",IF(ISNUMBER(SEARCH($V$19,T4903)),"WINCOMBINHDUONG",IF(ISNUMBER(SEARCH($V$20,T4903)),"WINCOMKIENGIANG",IF(ISNUMBER(SEARCH($V$21,T4903)),"WINCOMHANAM",IF(ISNUMBER(SEARCH($V$22,T4903)),"WINCOMNAMDINH",IF(ISNUMBER(SEARCH($V$23,T4903)),"WINCOMLANGSON",IF(ISNUMBER(SEARCH($V$24,T4903)),"WINCOMTHANHHOA",IF(ISNUMBER(SEARCH($V$25,T4903)),"WINCOMYENBAI",IF(ISNUMBER(SEARCH($V$26,T4903)),"WINCOMTUYENQUANG",IF(ISNUMBER(SEARCH($V$27,T4903)),"WINCOMHUE",IF(ISNUMBER(SEARCH($V$28,T4903)),"WINCOMQUANGNAM",IF(ISNUMBER(SEARCH($V$29,T4903)),"WINCOMVINHPHUC",IF(ISNUMBER(SEARCH($V$30,T4903)),"WINCOMHAGIANG",IF(ISNUMBER(SEARCH($V$31,T4903)),"WINCOMNINHBINH",IF(ISNUMBER(SEARCH($V$32,T4903)),"WINCOMTRAVINH",IF(ISNUMBER(SEARCH($V$33,T4903)),"WINCOMCANTHO",IF(ISNUMBER(SEARCH($V$34,T4903)),"WINCOMBENTRE",IF(ISNUMBER(SEARCH($V$35,T4903)),"WINCOMCAMAU",IF(ISNUMBER(SEARCH($V$36,T4903)),"WINCOMANGIANG",IF(ISNUMBER(SEARCH($V$37,T4903)),"WINCOMNINHTHUAN",IF(ISNUMBER(SEARCH($V$38,T4903)),"WINCOMTHAIBINH",IF(ISNUMBER(SEARCH($V$39,T4903)),"WINCOMGIALAI",IF(ISNUMBER(SEARCH($V$40,T4903)),"WINCOMHOABINH",IF(ISNUMBER(SEARCH($V$41,T4903)),"WINCOMQUANGNGAI",IF(ISNUMBER(SEARCH($V$42,T4903)),"WINCOMBINHTHUAN",IF(ISNUMBER(SEARCH($V$43,T4903)),"WINCOMDAKLAK",IF(ISNUMBER(SEARCH($V$44,T4903)),"WINCOMSOCTRANG",IF(ISNUMBER(SEARCH($V$45,T4903)),"WINCOMSONLA",IF(ISNUMBER(SEARCH($V$46,T4903)),"WINCOMKONTUM",IF(ISNUMBER(SEARCH($V$47,T4903)),"WINCOMPHUYEN",IF(ISNUMBER(SEARCH($V$48,T4903)),"WINCOMQUANGTRI",IF(ISNUMBER(SEARCH($V$49,T4903)),"WINCOMBINHDINH",IF(ISNUMBER(SEARCH($V$50,T4903)),"WINCOMCAOBANG",IF(ISNUMBER(SEARCH($V$51,T4903)),"WINCOMQUANGBINH",IF(ISNUMBER(SEARCH($V$52,T4903)),"WINCOMLAMDONG",IF(ISNUMBER(SEARCH($V$53,T4903)),"WINCOMVINHLONG",IF(ISNUMBER(SEARCH($V$54,T4903)),"WINCOMDONGTHAP",IF(ISNUMBER(SEARCH($V$55,T4903)),"WINCOMTIENGIANG",IF(ISNUMBER(SEARCH($V$56,T4903)),"WINCOMQUANGNINH",IF(ISNUMBER(SEARCH($V$1399,T4903)),"WINCOMBIENHOA",IF(ISNUMBER(SEARCH($V$1399,T4904)),"0"))))))))))))))))))))))))))))))))))))))))))))))))))))))))</f>
        <v>WINCOMBIENHOA</v>
      </c>
    </row>
    <row r="4904" spans="1:25" x14ac:dyDescent="0.2">
      <c r="A4904" t="s">
        <v>0</v>
      </c>
      <c r="B4904" t="s">
        <v>7636</v>
      </c>
      <c r="D4904" t="s">
        <v>42</v>
      </c>
      <c r="E4904" t="s">
        <v>3</v>
      </c>
      <c r="F4904" s="12">
        <v>5</v>
      </c>
      <c r="G4904" s="2">
        <v>438935</v>
      </c>
      <c r="H4904" t="s">
        <v>4</v>
      </c>
      <c r="J4904" t="s">
        <v>43</v>
      </c>
      <c r="K4904" s="9" t="str">
        <f t="shared" si="384"/>
        <v>Bắp bò muối gói 200g</v>
      </c>
      <c r="L4904" s="8" t="str">
        <f>VLOOKUP(K4904,'[1]Mã Misa'!$B$2:$D$74,2,0)</f>
        <v>Bắp bò muối 200g</v>
      </c>
      <c r="M4904" s="8" t="str">
        <f>VLOOKUP(L4904,'[1]Mã Misa'!$C$2:$D$74,2,0)</f>
        <v>BBM200</v>
      </c>
      <c r="N4904" s="2">
        <v>87787</v>
      </c>
      <c r="O4904" t="s">
        <v>7637</v>
      </c>
      <c r="P4904" s="8" t="str">
        <f t="shared" si="385"/>
        <v>0049086</v>
      </c>
      <c r="Q4904" s="8" t="e">
        <f t="shared" si="383"/>
        <v>#N/A</v>
      </c>
      <c r="R4904" s="19">
        <v>44557</v>
      </c>
      <c r="S4904" s="17" t="s">
        <v>7638</v>
      </c>
      <c r="T4904" s="8" t="str">
        <f t="shared" si="386"/>
        <v>VM+ HCM D1</v>
      </c>
      <c r="U4904" t="s">
        <v>12305</v>
      </c>
      <c r="Y4904" t="str">
        <f t="shared" si="387"/>
        <v>WINCOMHOCHIMINH</v>
      </c>
    </row>
    <row r="4905" spans="1:25" x14ac:dyDescent="0.2">
      <c r="A4905" t="s">
        <v>0</v>
      </c>
      <c r="B4905" t="s">
        <v>7639</v>
      </c>
      <c r="D4905" t="s">
        <v>42</v>
      </c>
      <c r="E4905" t="s">
        <v>3</v>
      </c>
      <c r="F4905" s="12">
        <v>5</v>
      </c>
      <c r="G4905" s="2">
        <v>438935</v>
      </c>
      <c r="H4905" t="s">
        <v>4</v>
      </c>
      <c r="J4905" t="s">
        <v>43</v>
      </c>
      <c r="K4905" s="9" t="str">
        <f t="shared" si="384"/>
        <v>Bắp bò muối gói 200g</v>
      </c>
      <c r="L4905" s="8" t="str">
        <f>VLOOKUP(K4905,'[1]Mã Misa'!$B$2:$D$74,2,0)</f>
        <v>Bắp bò muối 200g</v>
      </c>
      <c r="M4905" s="8" t="str">
        <f>VLOOKUP(L4905,'[1]Mã Misa'!$C$2:$D$74,2,0)</f>
        <v>BBM200</v>
      </c>
      <c r="N4905" s="2">
        <v>87787</v>
      </c>
      <c r="O4905" t="s">
        <v>7640</v>
      </c>
      <c r="P4905" s="8" t="str">
        <f t="shared" si="385"/>
        <v>0004372</v>
      </c>
      <c r="Q4905" s="8" t="e">
        <f t="shared" si="383"/>
        <v>#N/A</v>
      </c>
      <c r="R4905" s="19">
        <v>44557</v>
      </c>
      <c r="S4905" s="17" t="s">
        <v>7641</v>
      </c>
      <c r="T4905" s="8" t="str">
        <f t="shared" si="386"/>
        <v>VM+ DNI 36</v>
      </c>
      <c r="U4905" t="s">
        <v>12306</v>
      </c>
      <c r="Y4905" t="str">
        <f>IF(ISNUMBER(SEARCH($V$3,T4905)),"WINCOMHANOI",IF(ISNUMBER(SEARCH($V$4,T4905)),"WINCOMHOCHIMINH",IF(ISNUMBER(SEARCH($V$5,T4905)),"WINCOMDANANG",IF(ISNUMBER(SEARCH($V$6,T4905)),"WINCOMHAIDUONG",IF(ISNUMBER(SEARCH($V$7,T4905)),"WINCOMQUANGNINH",IF(ISNUMBER(SEARCH($V$8,T4905)),"WINCOMHAIPHONG",IF(ISNUMBER(SEARCH($V$9,T4905)),"WINCOMBACGIANG",IF(ISNUMBER(SEARCH($V$10,T4905)),"WINCOMBACNINH",IF(ISNUMBER(SEARCH($V$11,T4905)),"WINCOMPHUTHO",IF(ISNUMBER(SEARCH($V$12,T4905)),"WINCOMHATINH",IF(ISNUMBER(SEARCH($V$13,T4905)),"WINCOMTHAINGUYEN",IF(ISNUMBER(SEARCH($V$14,T4905)),"WINCOMKHANHHOA",IF(ISNUMBER(SEARCH($V$15,T4905)),"WINCOMHUNGYEN",IF(ISNUMBER(SEARCH($V$16,T4905)),"WINCOMNGHEAN",IF(ISNUMBER(SEARCH($V$17,T4905)),"WINCOMLAOCAI",IF(ISNUMBER(SEARCH($V$18,T4905)),"WINCOMVUNGTAU",IF(ISNUMBER(SEARCH($V$19,T4905)),"WINCOMBINHDUONG",IF(ISNUMBER(SEARCH($V$20,T4905)),"WINCOMKIENGIANG",IF(ISNUMBER(SEARCH($V$21,T4905)),"WINCOMHANAM",IF(ISNUMBER(SEARCH($V$22,T4905)),"WINCOMNAMDINH",IF(ISNUMBER(SEARCH($V$23,T4905)),"WINCOMLANGSON",IF(ISNUMBER(SEARCH($V$24,T4905)),"WINCOMTHANHHOA",IF(ISNUMBER(SEARCH($V$25,T4905)),"WINCOMYENBAI",IF(ISNUMBER(SEARCH($V$26,T4905)),"WINCOMTUYENQUANG",IF(ISNUMBER(SEARCH($V$27,T4905)),"WINCOMHUE",IF(ISNUMBER(SEARCH($V$28,T4905)),"WINCOMQUANGNAM",IF(ISNUMBER(SEARCH($V$29,T4905)),"WINCOMVINHPHUC",IF(ISNUMBER(SEARCH($V$30,T4905)),"WINCOMHAGIANG",IF(ISNUMBER(SEARCH($V$31,T4905)),"WINCOMNINHBINH",IF(ISNUMBER(SEARCH($V$32,T4905)),"WINCOMTRAVINH",IF(ISNUMBER(SEARCH($V$33,T4905)),"WINCOMCANTHO",IF(ISNUMBER(SEARCH($V$34,T4905)),"WINCOMBENTRE",IF(ISNUMBER(SEARCH($V$35,T4905)),"WINCOMCAMAU",IF(ISNUMBER(SEARCH($V$36,T4905)),"WINCOMANGIANG",IF(ISNUMBER(SEARCH($V$37,T4905)),"WINCOMNINHTHUAN",IF(ISNUMBER(SEARCH($V$38,T4905)),"WINCOMTHAIBINH",IF(ISNUMBER(SEARCH($V$39,T4905)),"WINCOMGIALAI",IF(ISNUMBER(SEARCH($V$40,T4905)),"WINCOMHOABINH",IF(ISNUMBER(SEARCH($V$41,T4905)),"WINCOMQUANGNGAI",IF(ISNUMBER(SEARCH($V$42,T4905)),"WINCOMBINHTHUAN",IF(ISNUMBER(SEARCH($V$43,T4905)),"WINCOMDAKLAK",IF(ISNUMBER(SEARCH($V$44,T4905)),"WINCOMSOCTRANG",IF(ISNUMBER(SEARCH($V$45,T4905)),"WINCOMSONLA",IF(ISNUMBER(SEARCH($V$46,T4905)),"WINCOMKONTUM",IF(ISNUMBER(SEARCH($V$47,T4905)),"WINCOMPHUYEN",IF(ISNUMBER(SEARCH($V$48,T4905)),"WINCOMQUANGTRI",IF(ISNUMBER(SEARCH($V$49,T4905)),"WINCOMBINHDINH",IF(ISNUMBER(SEARCH($V$50,T4905)),"WINCOMCAOBANG",IF(ISNUMBER(SEARCH($V$51,T4905)),"WINCOMQUANGBINH",IF(ISNUMBER(SEARCH($V$52,T4905)),"WINCOMLAMDONG",IF(ISNUMBER(SEARCH($V$53,T4905)),"WINCOMVINHLONG",IF(ISNUMBER(SEARCH($V$54,T4905)),"WINCOMDONGTHAP",IF(ISNUMBER(SEARCH($V$55,T4905)),"WINCOMTIENGIANG",IF(ISNUMBER(SEARCH($V$56,T4905)),"WINCOMQUANGNINH",IF(ISNUMBER(SEARCH($V$1399,T4905)),"WINCOMBIENHOA",IF(ISNUMBER(SEARCH($V$1399,T4906)),"0"))))))))))))))))))))))))))))))))))))))))))))))))))))))))</f>
        <v>WINCOMBIENHOA</v>
      </c>
    </row>
    <row r="4906" spans="1:25" x14ac:dyDescent="0.2">
      <c r="A4906" t="s">
        <v>0</v>
      </c>
      <c r="B4906" t="s">
        <v>7642</v>
      </c>
      <c r="D4906" t="s">
        <v>42</v>
      </c>
      <c r="E4906" t="s">
        <v>3</v>
      </c>
      <c r="F4906" s="12">
        <v>8</v>
      </c>
      <c r="G4906" s="2">
        <v>702296</v>
      </c>
      <c r="H4906" t="s">
        <v>4</v>
      </c>
      <c r="J4906" t="s">
        <v>43</v>
      </c>
      <c r="K4906" s="9" t="str">
        <f t="shared" si="384"/>
        <v>Bắp bò muối gói 200g</v>
      </c>
      <c r="L4906" s="8" t="str">
        <f>VLOOKUP(K4906,'[1]Mã Misa'!$B$2:$D$74,2,0)</f>
        <v>Bắp bò muối 200g</v>
      </c>
      <c r="M4906" s="8" t="str">
        <f>VLOOKUP(L4906,'[1]Mã Misa'!$C$2:$D$74,2,0)</f>
        <v>BBM200</v>
      </c>
      <c r="N4906" s="2">
        <v>87787</v>
      </c>
      <c r="O4906" t="s">
        <v>7643</v>
      </c>
      <c r="P4906" s="8" t="str">
        <f t="shared" si="385"/>
        <v>0049087</v>
      </c>
      <c r="Q4906" s="8" t="e">
        <f t="shared" si="383"/>
        <v>#N/A</v>
      </c>
      <c r="R4906" s="19">
        <v>44557</v>
      </c>
      <c r="S4906" s="17" t="s">
        <v>1797</v>
      </c>
      <c r="T4906" s="8" t="str">
        <f t="shared" si="386"/>
        <v>VM+ HCM 18</v>
      </c>
      <c r="U4906" t="s">
        <v>11027</v>
      </c>
      <c r="Y4906" t="str">
        <f t="shared" si="387"/>
        <v>WINCOMHOCHIMINH</v>
      </c>
    </row>
    <row r="4907" spans="1:25" x14ac:dyDescent="0.2">
      <c r="A4907" t="s">
        <v>0</v>
      </c>
      <c r="B4907" t="s">
        <v>7644</v>
      </c>
      <c r="D4907" t="s">
        <v>42</v>
      </c>
      <c r="E4907" t="s">
        <v>3</v>
      </c>
      <c r="F4907" s="12">
        <v>7</v>
      </c>
      <c r="G4907" s="2">
        <v>614509</v>
      </c>
      <c r="H4907" t="s">
        <v>4</v>
      </c>
      <c r="J4907" t="s">
        <v>43</v>
      </c>
      <c r="K4907" s="9" t="str">
        <f t="shared" si="384"/>
        <v>Bắp bò muối gói 200g</v>
      </c>
      <c r="L4907" s="8" t="str">
        <f>VLOOKUP(K4907,'[1]Mã Misa'!$B$2:$D$74,2,0)</f>
        <v>Bắp bò muối 200g</v>
      </c>
      <c r="M4907" s="8" t="str">
        <f>VLOOKUP(L4907,'[1]Mã Misa'!$C$2:$D$74,2,0)</f>
        <v>BBM200</v>
      </c>
      <c r="N4907" s="2">
        <v>87787</v>
      </c>
      <c r="O4907" t="s">
        <v>7645</v>
      </c>
      <c r="P4907" s="8" t="str">
        <f t="shared" si="385"/>
        <v>0004373</v>
      </c>
      <c r="Q4907" s="8" t="e">
        <f t="shared" si="383"/>
        <v>#N/A</v>
      </c>
      <c r="R4907" s="19">
        <v>44557</v>
      </c>
      <c r="S4907" s="17" t="s">
        <v>7646</v>
      </c>
      <c r="T4907" s="8" t="str">
        <f t="shared" si="386"/>
        <v>VM+ DNI 81</v>
      </c>
      <c r="U4907" t="s">
        <v>12307</v>
      </c>
      <c r="Y4907" t="str">
        <f>IF(ISNUMBER(SEARCH($V$3,T4907)),"WINCOMHANOI",IF(ISNUMBER(SEARCH($V$4,T4907)),"WINCOMHOCHIMINH",IF(ISNUMBER(SEARCH($V$5,T4907)),"WINCOMDANANG",IF(ISNUMBER(SEARCH($V$6,T4907)),"WINCOMHAIDUONG",IF(ISNUMBER(SEARCH($V$7,T4907)),"WINCOMQUANGNINH",IF(ISNUMBER(SEARCH($V$8,T4907)),"WINCOMHAIPHONG",IF(ISNUMBER(SEARCH($V$9,T4907)),"WINCOMBACGIANG",IF(ISNUMBER(SEARCH($V$10,T4907)),"WINCOMBACNINH",IF(ISNUMBER(SEARCH($V$11,T4907)),"WINCOMPHUTHO",IF(ISNUMBER(SEARCH($V$12,T4907)),"WINCOMHATINH",IF(ISNUMBER(SEARCH($V$13,T4907)),"WINCOMTHAINGUYEN",IF(ISNUMBER(SEARCH($V$14,T4907)),"WINCOMKHANHHOA",IF(ISNUMBER(SEARCH($V$15,T4907)),"WINCOMHUNGYEN",IF(ISNUMBER(SEARCH($V$16,T4907)),"WINCOMNGHEAN",IF(ISNUMBER(SEARCH($V$17,T4907)),"WINCOMLAOCAI",IF(ISNUMBER(SEARCH($V$18,T4907)),"WINCOMVUNGTAU",IF(ISNUMBER(SEARCH($V$19,T4907)),"WINCOMBINHDUONG",IF(ISNUMBER(SEARCH($V$20,T4907)),"WINCOMKIENGIANG",IF(ISNUMBER(SEARCH($V$21,T4907)),"WINCOMHANAM",IF(ISNUMBER(SEARCH($V$22,T4907)),"WINCOMNAMDINH",IF(ISNUMBER(SEARCH($V$23,T4907)),"WINCOMLANGSON",IF(ISNUMBER(SEARCH($V$24,T4907)),"WINCOMTHANHHOA",IF(ISNUMBER(SEARCH($V$25,T4907)),"WINCOMYENBAI",IF(ISNUMBER(SEARCH($V$26,T4907)),"WINCOMTUYENQUANG",IF(ISNUMBER(SEARCH($V$27,T4907)),"WINCOMHUE",IF(ISNUMBER(SEARCH($V$28,T4907)),"WINCOMQUANGNAM",IF(ISNUMBER(SEARCH($V$29,T4907)),"WINCOMVINHPHUC",IF(ISNUMBER(SEARCH($V$30,T4907)),"WINCOMHAGIANG",IF(ISNUMBER(SEARCH($V$31,T4907)),"WINCOMNINHBINH",IF(ISNUMBER(SEARCH($V$32,T4907)),"WINCOMTRAVINH",IF(ISNUMBER(SEARCH($V$33,T4907)),"WINCOMCANTHO",IF(ISNUMBER(SEARCH($V$34,T4907)),"WINCOMBENTRE",IF(ISNUMBER(SEARCH($V$35,T4907)),"WINCOMCAMAU",IF(ISNUMBER(SEARCH($V$36,T4907)),"WINCOMANGIANG",IF(ISNUMBER(SEARCH($V$37,T4907)),"WINCOMNINHTHUAN",IF(ISNUMBER(SEARCH($V$38,T4907)),"WINCOMTHAIBINH",IF(ISNUMBER(SEARCH($V$39,T4907)),"WINCOMGIALAI",IF(ISNUMBER(SEARCH($V$40,T4907)),"WINCOMHOABINH",IF(ISNUMBER(SEARCH($V$41,T4907)),"WINCOMQUANGNGAI",IF(ISNUMBER(SEARCH($V$42,T4907)),"WINCOMBINHTHUAN",IF(ISNUMBER(SEARCH($V$43,T4907)),"WINCOMDAKLAK",IF(ISNUMBER(SEARCH($V$44,T4907)),"WINCOMSOCTRANG",IF(ISNUMBER(SEARCH($V$45,T4907)),"WINCOMSONLA",IF(ISNUMBER(SEARCH($V$46,T4907)),"WINCOMKONTUM",IF(ISNUMBER(SEARCH($V$47,T4907)),"WINCOMPHUYEN",IF(ISNUMBER(SEARCH($V$48,T4907)),"WINCOMQUANGTRI",IF(ISNUMBER(SEARCH($V$49,T4907)),"WINCOMBINHDINH",IF(ISNUMBER(SEARCH($V$50,T4907)),"WINCOMCAOBANG",IF(ISNUMBER(SEARCH($V$51,T4907)),"WINCOMQUANGBINH",IF(ISNUMBER(SEARCH($V$52,T4907)),"WINCOMLAMDONG",IF(ISNUMBER(SEARCH($V$53,T4907)),"WINCOMVINHLONG",IF(ISNUMBER(SEARCH($V$54,T4907)),"WINCOMDONGTHAP",IF(ISNUMBER(SEARCH($V$55,T4907)),"WINCOMTIENGIANG",IF(ISNUMBER(SEARCH($V$56,T4907)),"WINCOMQUANGNINH",IF(ISNUMBER(SEARCH($V$1399,T4907)),"WINCOMBIENHOA",IF(ISNUMBER(SEARCH($V$1399,T4908)),"0"))))))))))))))))))))))))))))))))))))))))))))))))))))))))</f>
        <v>WINCOMBIENHOA</v>
      </c>
    </row>
    <row r="4908" spans="1:25" x14ac:dyDescent="0.2">
      <c r="A4908" t="s">
        <v>0</v>
      </c>
      <c r="B4908" t="s">
        <v>7647</v>
      </c>
      <c r="D4908" t="s">
        <v>42</v>
      </c>
      <c r="E4908" t="s">
        <v>3</v>
      </c>
      <c r="F4908" s="12">
        <v>5</v>
      </c>
      <c r="G4908" s="2">
        <v>438935</v>
      </c>
      <c r="H4908" t="s">
        <v>4</v>
      </c>
      <c r="J4908" t="s">
        <v>43</v>
      </c>
      <c r="K4908" s="9" t="str">
        <f t="shared" si="384"/>
        <v>Bắp bò muối gói 200g</v>
      </c>
      <c r="L4908" s="8" t="str">
        <f>VLOOKUP(K4908,'[1]Mã Misa'!$B$2:$D$74,2,0)</f>
        <v>Bắp bò muối 200g</v>
      </c>
      <c r="M4908" s="8" t="str">
        <f>VLOOKUP(L4908,'[1]Mã Misa'!$C$2:$D$74,2,0)</f>
        <v>BBM200</v>
      </c>
      <c r="N4908" s="2">
        <v>87787</v>
      </c>
      <c r="O4908" t="s">
        <v>7648</v>
      </c>
      <c r="P4908" s="8" t="str">
        <f t="shared" si="385"/>
        <v>0004015</v>
      </c>
      <c r="Q4908" s="8" t="e">
        <f t="shared" si="383"/>
        <v>#N/A</v>
      </c>
      <c r="R4908" s="19">
        <v>44557</v>
      </c>
      <c r="S4908" s="17" t="s">
        <v>1326</v>
      </c>
      <c r="T4908" s="8" t="str">
        <f t="shared" si="386"/>
        <v>VM+ BNH Số</v>
      </c>
      <c r="U4908" t="s">
        <v>10892</v>
      </c>
      <c r="Y4908" t="str">
        <f t="shared" si="387"/>
        <v>WINCOMBACNINH</v>
      </c>
    </row>
    <row r="4909" spans="1:25" x14ac:dyDescent="0.2">
      <c r="A4909" t="s">
        <v>0</v>
      </c>
      <c r="B4909" t="s">
        <v>7649</v>
      </c>
      <c r="D4909" t="s">
        <v>42</v>
      </c>
      <c r="E4909" t="s">
        <v>3</v>
      </c>
      <c r="F4909" s="12">
        <v>3</v>
      </c>
      <c r="G4909" s="2">
        <v>263361</v>
      </c>
      <c r="H4909" t="s">
        <v>4</v>
      </c>
      <c r="J4909" t="s">
        <v>43</v>
      </c>
      <c r="K4909" s="9" t="str">
        <f t="shared" si="384"/>
        <v>Bắp bò muối gói 200g</v>
      </c>
      <c r="L4909" s="8" t="str">
        <f>VLOOKUP(K4909,'[1]Mã Misa'!$B$2:$D$74,2,0)</f>
        <v>Bắp bò muối 200g</v>
      </c>
      <c r="M4909" s="8" t="str">
        <f>VLOOKUP(L4909,'[1]Mã Misa'!$C$2:$D$74,2,0)</f>
        <v>BBM200</v>
      </c>
      <c r="N4909" s="2">
        <v>87787</v>
      </c>
      <c r="O4909" t="s">
        <v>7650</v>
      </c>
      <c r="P4909" s="8" t="str">
        <f t="shared" si="385"/>
        <v>0002394</v>
      </c>
      <c r="Q4909" s="8" t="e">
        <f t="shared" si="383"/>
        <v>#N/A</v>
      </c>
      <c r="R4909" s="19">
        <v>44557</v>
      </c>
      <c r="S4909" s="17" t="s">
        <v>1209</v>
      </c>
      <c r="T4909" s="8" t="str">
        <f t="shared" si="386"/>
        <v>VM+ HTH 23</v>
      </c>
      <c r="U4909" t="s">
        <v>10859</v>
      </c>
      <c r="Y4909" t="str">
        <f t="shared" si="387"/>
        <v>WINCOMHATINH</v>
      </c>
    </row>
    <row r="4910" spans="1:25" x14ac:dyDescent="0.2">
      <c r="A4910" t="s">
        <v>0</v>
      </c>
      <c r="B4910" t="s">
        <v>7651</v>
      </c>
      <c r="D4910" t="s">
        <v>30</v>
      </c>
      <c r="E4910" t="s">
        <v>3</v>
      </c>
      <c r="F4910" s="12">
        <v>1</v>
      </c>
      <c r="G4910" s="2">
        <v>111058</v>
      </c>
      <c r="H4910" t="s">
        <v>4</v>
      </c>
      <c r="J4910" t="s">
        <v>31</v>
      </c>
      <c r="K4910" s="9" t="str">
        <f t="shared" si="384"/>
        <v>Gà muối gói 500g</v>
      </c>
      <c r="L4910" s="8" t="str">
        <f>VLOOKUP(K4910,'[1]Mã Misa'!$B$2:$D$74,2,0)</f>
        <v>Gà muối 500g</v>
      </c>
      <c r="M4910" s="8" t="str">
        <f>VLOOKUP(L4910,'[1]Mã Misa'!$C$2:$D$74,2,0)</f>
        <v>GM500</v>
      </c>
      <c r="N4910" s="2">
        <v>111058</v>
      </c>
      <c r="O4910" t="s">
        <v>7652</v>
      </c>
      <c r="P4910" s="8" t="str">
        <f t="shared" si="385"/>
        <v>0021475</v>
      </c>
      <c r="Q4910" s="8" t="e">
        <f t="shared" si="383"/>
        <v>#N/A</v>
      </c>
      <c r="R4910" s="19">
        <v>44557</v>
      </c>
      <c r="S4910" s="17" t="s">
        <v>266</v>
      </c>
      <c r="T4910" s="8" t="str">
        <f t="shared" si="386"/>
        <v xml:space="preserve">VM+ DNG 5 </v>
      </c>
      <c r="U4910" t="s">
        <v>10580</v>
      </c>
      <c r="Y4910" t="str">
        <f t="shared" si="387"/>
        <v>WINCOMDANANG</v>
      </c>
    </row>
    <row r="4911" spans="1:25" x14ac:dyDescent="0.2">
      <c r="A4911" t="s">
        <v>0</v>
      </c>
      <c r="B4911" t="s">
        <v>7653</v>
      </c>
      <c r="D4911" t="s">
        <v>42</v>
      </c>
      <c r="E4911" t="s">
        <v>3</v>
      </c>
      <c r="F4911" s="12">
        <v>7</v>
      </c>
      <c r="G4911" s="2">
        <v>614509</v>
      </c>
      <c r="H4911" t="s">
        <v>4</v>
      </c>
      <c r="J4911" t="s">
        <v>43</v>
      </c>
      <c r="K4911" s="9" t="str">
        <f t="shared" si="384"/>
        <v>Bắp bò muối gói 200g</v>
      </c>
      <c r="L4911" s="8" t="str">
        <f>VLOOKUP(K4911,'[1]Mã Misa'!$B$2:$D$74,2,0)</f>
        <v>Bắp bò muối 200g</v>
      </c>
      <c r="M4911" s="8" t="str">
        <f>VLOOKUP(L4911,'[1]Mã Misa'!$C$2:$D$74,2,0)</f>
        <v>BBM200</v>
      </c>
      <c r="N4911" s="2">
        <v>87787</v>
      </c>
      <c r="O4911" t="s">
        <v>7654</v>
      </c>
      <c r="P4911" s="8" t="str">
        <f t="shared" si="385"/>
        <v>0049088</v>
      </c>
      <c r="Q4911" s="8" t="e">
        <f t="shared" si="383"/>
        <v>#N/A</v>
      </c>
      <c r="R4911" s="19">
        <v>44557</v>
      </c>
      <c r="S4911" s="17" t="s">
        <v>7655</v>
      </c>
      <c r="T4911" s="8" t="str">
        <f t="shared" si="386"/>
        <v>VM+ HCM 10</v>
      </c>
      <c r="U4911" t="s">
        <v>12308</v>
      </c>
      <c r="Y4911" t="str">
        <f t="shared" si="387"/>
        <v>WINCOMHOCHIMINH</v>
      </c>
    </row>
    <row r="4912" spans="1:25" x14ac:dyDescent="0.2">
      <c r="A4912" t="s">
        <v>0</v>
      </c>
      <c r="B4912" t="s">
        <v>7656</v>
      </c>
      <c r="D4912" t="s">
        <v>2</v>
      </c>
      <c r="E4912" t="s">
        <v>3</v>
      </c>
      <c r="F4912" s="12">
        <v>1</v>
      </c>
      <c r="G4912" s="2">
        <v>70950</v>
      </c>
      <c r="H4912" t="s">
        <v>4</v>
      </c>
      <c r="J4912" t="s">
        <v>5</v>
      </c>
      <c r="K4912" s="9" t="str">
        <f t="shared" si="384"/>
        <v>_Chả nướng 300g</v>
      </c>
      <c r="L4912" s="8" t="str">
        <f>VLOOKUP(K4912,'[1]Mã Misa'!$B$2:$D$74,2,0)</f>
        <v>Chả nướng 300g</v>
      </c>
      <c r="M4912" s="8" t="str">
        <f>VLOOKUP(L4912,'[1]Mã Misa'!$C$2:$D$74,2,0)</f>
        <v>CN300</v>
      </c>
      <c r="N4912" s="2">
        <v>70950</v>
      </c>
      <c r="O4912" t="s">
        <v>7657</v>
      </c>
      <c r="P4912" s="8" t="str">
        <f t="shared" si="385"/>
        <v>0165551</v>
      </c>
      <c r="Q4912" s="8" t="e">
        <f t="shared" si="383"/>
        <v>#N/A</v>
      </c>
      <c r="R4912" s="19">
        <v>44557</v>
      </c>
      <c r="S4912" s="17" t="s">
        <v>7658</v>
      </c>
      <c r="T4912" s="8" t="str">
        <f t="shared" si="386"/>
        <v>VM+ HNI Ki</v>
      </c>
      <c r="U4912" t="s">
        <v>12309</v>
      </c>
      <c r="Y4912" t="str">
        <f t="shared" si="387"/>
        <v>WINCOMHANOI</v>
      </c>
    </row>
    <row r="4913" spans="1:25" x14ac:dyDescent="0.2">
      <c r="A4913" t="s">
        <v>0</v>
      </c>
      <c r="B4913" t="s">
        <v>7659</v>
      </c>
      <c r="D4913" t="s">
        <v>42</v>
      </c>
      <c r="E4913" t="s">
        <v>3</v>
      </c>
      <c r="F4913" s="12">
        <v>13</v>
      </c>
      <c r="G4913" s="2">
        <v>1141231</v>
      </c>
      <c r="H4913" t="s">
        <v>4</v>
      </c>
      <c r="J4913" t="s">
        <v>43</v>
      </c>
      <c r="K4913" s="9" t="str">
        <f t="shared" si="384"/>
        <v>Bắp bò muối gói 200g</v>
      </c>
      <c r="L4913" s="8" t="str">
        <f>VLOOKUP(K4913,'[1]Mã Misa'!$B$2:$D$74,2,0)</f>
        <v>Bắp bò muối 200g</v>
      </c>
      <c r="M4913" s="8" t="str">
        <f>VLOOKUP(L4913,'[1]Mã Misa'!$C$2:$D$74,2,0)</f>
        <v>BBM200</v>
      </c>
      <c r="N4913" s="2">
        <v>87787</v>
      </c>
      <c r="O4913" t="s">
        <v>7660</v>
      </c>
      <c r="P4913" s="8" t="str">
        <f t="shared" si="385"/>
        <v>0002956</v>
      </c>
      <c r="Q4913" s="8" t="e">
        <f t="shared" si="383"/>
        <v>#N/A</v>
      </c>
      <c r="R4913" s="19">
        <v>44557</v>
      </c>
      <c r="S4913" s="17" t="s">
        <v>133</v>
      </c>
      <c r="T4913" s="8" t="str">
        <f t="shared" si="386"/>
        <v>VM+ PTO Kh</v>
      </c>
      <c r="U4913" t="s">
        <v>10537</v>
      </c>
      <c r="Y4913" t="str">
        <f t="shared" si="387"/>
        <v>WINCOMPHUTHO</v>
      </c>
    </row>
    <row r="4914" spans="1:25" x14ac:dyDescent="0.2">
      <c r="A4914" t="s">
        <v>0</v>
      </c>
      <c r="B4914" t="s">
        <v>7661</v>
      </c>
      <c r="D4914" t="s">
        <v>42</v>
      </c>
      <c r="E4914" t="s">
        <v>3</v>
      </c>
      <c r="F4914" s="12">
        <v>6</v>
      </c>
      <c r="G4914" s="2">
        <v>526722</v>
      </c>
      <c r="H4914" t="s">
        <v>4</v>
      </c>
      <c r="J4914" t="s">
        <v>43</v>
      </c>
      <c r="K4914" s="9" t="str">
        <f t="shared" si="384"/>
        <v>Bắp bò muối gói 200g</v>
      </c>
      <c r="L4914" s="8" t="str">
        <f>VLOOKUP(K4914,'[1]Mã Misa'!$B$2:$D$74,2,0)</f>
        <v>Bắp bò muối 200g</v>
      </c>
      <c r="M4914" s="8" t="str">
        <f>VLOOKUP(L4914,'[1]Mã Misa'!$C$2:$D$74,2,0)</f>
        <v>BBM200</v>
      </c>
      <c r="N4914" s="2">
        <v>87787</v>
      </c>
      <c r="O4914" t="s">
        <v>7662</v>
      </c>
      <c r="P4914" s="8" t="str">
        <f t="shared" si="385"/>
        <v>0004374</v>
      </c>
      <c r="Q4914" s="8" t="e">
        <f t="shared" si="383"/>
        <v>#N/A</v>
      </c>
      <c r="R4914" s="19">
        <v>44557</v>
      </c>
      <c r="S4914" s="17" t="s">
        <v>7663</v>
      </c>
      <c r="T4914" s="8" t="str">
        <f t="shared" si="386"/>
        <v>VM+ DNI, 3</v>
      </c>
      <c r="U4914" t="s">
        <v>12310</v>
      </c>
      <c r="Y4914" t="str">
        <f>IF(ISNUMBER(SEARCH($V$3,T4914)),"WINCOMHANOI",IF(ISNUMBER(SEARCH($V$4,T4914)),"WINCOMHOCHIMINH",IF(ISNUMBER(SEARCH($V$5,T4914)),"WINCOMDANANG",IF(ISNUMBER(SEARCH($V$6,T4914)),"WINCOMHAIDUONG",IF(ISNUMBER(SEARCH($V$7,T4914)),"WINCOMQUANGNINH",IF(ISNUMBER(SEARCH($V$8,T4914)),"WINCOMHAIPHONG",IF(ISNUMBER(SEARCH($V$9,T4914)),"WINCOMBACGIANG",IF(ISNUMBER(SEARCH($V$10,T4914)),"WINCOMBACNINH",IF(ISNUMBER(SEARCH($V$11,T4914)),"WINCOMPHUTHO",IF(ISNUMBER(SEARCH($V$12,T4914)),"WINCOMHATINH",IF(ISNUMBER(SEARCH($V$13,T4914)),"WINCOMTHAINGUYEN",IF(ISNUMBER(SEARCH($V$14,T4914)),"WINCOMKHANHHOA",IF(ISNUMBER(SEARCH($V$15,T4914)),"WINCOMHUNGYEN",IF(ISNUMBER(SEARCH($V$16,T4914)),"WINCOMNGHEAN",IF(ISNUMBER(SEARCH($V$17,T4914)),"WINCOMLAOCAI",IF(ISNUMBER(SEARCH($V$18,T4914)),"WINCOMVUNGTAU",IF(ISNUMBER(SEARCH($V$19,T4914)),"WINCOMBINHDUONG",IF(ISNUMBER(SEARCH($V$20,T4914)),"WINCOMKIENGIANG",IF(ISNUMBER(SEARCH($V$21,T4914)),"WINCOMHANAM",IF(ISNUMBER(SEARCH($V$22,T4914)),"WINCOMNAMDINH",IF(ISNUMBER(SEARCH($V$23,T4914)),"WINCOMLANGSON",IF(ISNUMBER(SEARCH($V$24,T4914)),"WINCOMTHANHHOA",IF(ISNUMBER(SEARCH($V$25,T4914)),"WINCOMYENBAI",IF(ISNUMBER(SEARCH($V$26,T4914)),"WINCOMTUYENQUANG",IF(ISNUMBER(SEARCH($V$27,T4914)),"WINCOMHUE",IF(ISNUMBER(SEARCH($V$28,T4914)),"WINCOMQUANGNAM",IF(ISNUMBER(SEARCH($V$29,T4914)),"WINCOMVINHPHUC",IF(ISNUMBER(SEARCH($V$30,T4914)),"WINCOMHAGIANG",IF(ISNUMBER(SEARCH($V$31,T4914)),"WINCOMNINHBINH",IF(ISNUMBER(SEARCH($V$32,T4914)),"WINCOMTRAVINH",IF(ISNUMBER(SEARCH($V$33,T4914)),"WINCOMCANTHO",IF(ISNUMBER(SEARCH($V$34,T4914)),"WINCOMBENTRE",IF(ISNUMBER(SEARCH($V$35,T4914)),"WINCOMCAMAU",IF(ISNUMBER(SEARCH($V$36,T4914)),"WINCOMANGIANG",IF(ISNUMBER(SEARCH($V$37,T4914)),"WINCOMNINHTHUAN",IF(ISNUMBER(SEARCH($V$38,T4914)),"WINCOMTHAIBINH",IF(ISNUMBER(SEARCH($V$39,T4914)),"WINCOMGIALAI",IF(ISNUMBER(SEARCH($V$40,T4914)),"WINCOMHOABINH",IF(ISNUMBER(SEARCH($V$41,T4914)),"WINCOMQUANGNGAI",IF(ISNUMBER(SEARCH($V$42,T4914)),"WINCOMBINHTHUAN",IF(ISNUMBER(SEARCH($V$43,T4914)),"WINCOMDAKLAK",IF(ISNUMBER(SEARCH($V$44,T4914)),"WINCOMSOCTRANG",IF(ISNUMBER(SEARCH($V$45,T4914)),"WINCOMSONLA",IF(ISNUMBER(SEARCH($V$46,T4914)),"WINCOMKONTUM",IF(ISNUMBER(SEARCH($V$47,T4914)),"WINCOMPHUYEN",IF(ISNUMBER(SEARCH($V$48,T4914)),"WINCOMQUANGTRI",IF(ISNUMBER(SEARCH($V$49,T4914)),"WINCOMBINHDINH",IF(ISNUMBER(SEARCH($V$50,T4914)),"WINCOMCAOBANG",IF(ISNUMBER(SEARCH($V$51,T4914)),"WINCOMQUANGBINH",IF(ISNUMBER(SEARCH($V$52,T4914)),"WINCOMLAMDONG",IF(ISNUMBER(SEARCH($V$53,T4914)),"WINCOMVINHLONG",IF(ISNUMBER(SEARCH($V$54,T4914)),"WINCOMDONGTHAP",IF(ISNUMBER(SEARCH($V$55,T4914)),"WINCOMTIENGIANG",IF(ISNUMBER(SEARCH($V$56,T4914)),"WINCOMQUANGNINH",IF(ISNUMBER(SEARCH($V$1399,T4914)),"WINCOMBIENHOA",IF(ISNUMBER(SEARCH($V$1399,T4915)),"0"))))))))))))))))))))))))))))))))))))))))))))))))))))))))</f>
        <v>WINCOMBIENHOA</v>
      </c>
    </row>
    <row r="4915" spans="1:25" x14ac:dyDescent="0.2">
      <c r="A4915" t="s">
        <v>0</v>
      </c>
      <c r="B4915" t="s">
        <v>7664</v>
      </c>
      <c r="D4915" t="s">
        <v>121</v>
      </c>
      <c r="E4915" t="s">
        <v>3</v>
      </c>
      <c r="F4915" s="12">
        <v>1</v>
      </c>
      <c r="G4915" s="2">
        <v>73431</v>
      </c>
      <c r="H4915" t="s">
        <v>4</v>
      </c>
      <c r="J4915" t="s">
        <v>122</v>
      </c>
      <c r="K4915" s="9" t="str">
        <f t="shared" si="384"/>
        <v>Chân giò heo muối gói 300g</v>
      </c>
      <c r="L4915" s="8" t="str">
        <f>VLOOKUP(K4915,'[1]Mã Misa'!$B$2:$D$74,2,0)</f>
        <v>Chân giò heo muối 300g</v>
      </c>
      <c r="M4915" s="8" t="str">
        <f>VLOOKUP(L4915,'[1]Mã Misa'!$C$2:$D$74,2,0)</f>
        <v>CGM300</v>
      </c>
      <c r="N4915" s="2">
        <v>73431</v>
      </c>
      <c r="O4915" t="s">
        <v>7665</v>
      </c>
      <c r="P4915" s="8" t="str">
        <f t="shared" si="385"/>
        <v>0001159</v>
      </c>
      <c r="Q4915" s="8" t="e">
        <f t="shared" si="383"/>
        <v>#N/A</v>
      </c>
      <c r="R4915" s="19">
        <v>44557</v>
      </c>
      <c r="S4915" s="17" t="s">
        <v>6144</v>
      </c>
      <c r="T4915" s="8" t="str">
        <f t="shared" si="386"/>
        <v>VM+ GLI 30</v>
      </c>
      <c r="U4915" t="s">
        <v>11998</v>
      </c>
      <c r="Y4915" t="str">
        <f t="shared" si="387"/>
        <v>WINCOMGIALAI</v>
      </c>
    </row>
    <row r="4916" spans="1:25" x14ac:dyDescent="0.2">
      <c r="A4916" t="s">
        <v>0</v>
      </c>
      <c r="B4916" t="s">
        <v>7664</v>
      </c>
      <c r="D4916" t="s">
        <v>11</v>
      </c>
      <c r="E4916" t="s">
        <v>3</v>
      </c>
      <c r="F4916" s="12">
        <v>1</v>
      </c>
      <c r="G4916" s="2">
        <v>50182</v>
      </c>
      <c r="H4916" t="s">
        <v>4</v>
      </c>
      <c r="J4916" t="s">
        <v>12</v>
      </c>
      <c r="K4916" s="9" t="str">
        <f t="shared" si="384"/>
        <v>Giò tai lưỡi xào gói 250g</v>
      </c>
      <c r="L4916" s="8" t="str">
        <f>VLOOKUP(K4916,'[1]Mã Misa'!$B$2:$D$74,2,0)</f>
        <v>Giò Tai Lưỡi Xào 250g</v>
      </c>
      <c r="M4916" s="8" t="str">
        <f>VLOOKUP(L4916,'[1]Mã Misa'!$C$2:$D$74,2,0)</f>
        <v>GTLX250G</v>
      </c>
      <c r="N4916" s="2">
        <v>50182</v>
      </c>
      <c r="O4916" t="s">
        <v>7665</v>
      </c>
      <c r="P4916" s="8" t="str">
        <f t="shared" si="385"/>
        <v>0001159</v>
      </c>
      <c r="Q4916" s="8" t="e">
        <f t="shared" si="383"/>
        <v>#N/A</v>
      </c>
      <c r="R4916" s="19">
        <v>44557</v>
      </c>
      <c r="S4916" s="17" t="s">
        <v>6144</v>
      </c>
      <c r="T4916" s="8" t="str">
        <f t="shared" si="386"/>
        <v>VM+ GLI 30</v>
      </c>
      <c r="U4916" t="s">
        <v>11998</v>
      </c>
      <c r="Y4916" t="str">
        <f t="shared" si="387"/>
        <v>WINCOMGIALAI</v>
      </c>
    </row>
    <row r="4917" spans="1:25" x14ac:dyDescent="0.2">
      <c r="A4917" t="s">
        <v>0</v>
      </c>
      <c r="B4917" t="s">
        <v>7666</v>
      </c>
      <c r="D4917" t="s">
        <v>42</v>
      </c>
      <c r="E4917" t="s">
        <v>3</v>
      </c>
      <c r="F4917" s="12">
        <v>6</v>
      </c>
      <c r="G4917" s="2">
        <v>526722</v>
      </c>
      <c r="H4917" t="s">
        <v>4</v>
      </c>
      <c r="J4917" t="s">
        <v>43</v>
      </c>
      <c r="K4917" s="9" t="str">
        <f t="shared" si="384"/>
        <v>Bắp bò muối gói 200g</v>
      </c>
      <c r="L4917" s="8" t="str">
        <f>VLOOKUP(K4917,'[1]Mã Misa'!$B$2:$D$74,2,0)</f>
        <v>Bắp bò muối 200g</v>
      </c>
      <c r="M4917" s="8" t="str">
        <f>VLOOKUP(L4917,'[1]Mã Misa'!$C$2:$D$74,2,0)</f>
        <v>BBM200</v>
      </c>
      <c r="N4917" s="2">
        <v>87787</v>
      </c>
      <c r="O4917" t="s">
        <v>7667</v>
      </c>
      <c r="P4917" s="8" t="str">
        <f t="shared" si="385"/>
        <v>0049089</v>
      </c>
      <c r="Q4917" s="8" t="e">
        <f t="shared" si="383"/>
        <v>#N/A</v>
      </c>
      <c r="R4917" s="19">
        <v>44557</v>
      </c>
      <c r="S4917" s="17" t="s">
        <v>7668</v>
      </c>
      <c r="T4917" s="8" t="str">
        <f t="shared" si="386"/>
        <v>VM+ HCM 23</v>
      </c>
      <c r="U4917" t="s">
        <v>12311</v>
      </c>
      <c r="Y4917" t="str">
        <f t="shared" si="387"/>
        <v>WINCOMHOCHIMINH</v>
      </c>
    </row>
    <row r="4918" spans="1:25" x14ac:dyDescent="0.2">
      <c r="A4918" t="s">
        <v>0</v>
      </c>
      <c r="B4918" t="s">
        <v>7669</v>
      </c>
      <c r="D4918" t="s">
        <v>42</v>
      </c>
      <c r="E4918" t="s">
        <v>3</v>
      </c>
      <c r="F4918" s="12">
        <v>4</v>
      </c>
      <c r="G4918" s="2">
        <v>351148</v>
      </c>
      <c r="H4918" t="s">
        <v>4</v>
      </c>
      <c r="J4918" t="s">
        <v>43</v>
      </c>
      <c r="K4918" s="9" t="str">
        <f t="shared" si="384"/>
        <v>Bắp bò muối gói 200g</v>
      </c>
      <c r="L4918" s="8" t="str">
        <f>VLOOKUP(K4918,'[1]Mã Misa'!$B$2:$D$74,2,0)</f>
        <v>Bắp bò muối 200g</v>
      </c>
      <c r="M4918" s="8" t="str">
        <f>VLOOKUP(L4918,'[1]Mã Misa'!$C$2:$D$74,2,0)</f>
        <v>BBM200</v>
      </c>
      <c r="N4918" s="2">
        <v>87787</v>
      </c>
      <c r="O4918" t="s">
        <v>7670</v>
      </c>
      <c r="P4918" s="8" t="str">
        <f t="shared" si="385"/>
        <v>0049090</v>
      </c>
      <c r="Q4918" s="8" t="e">
        <f t="shared" si="383"/>
        <v>#N/A</v>
      </c>
      <c r="R4918" s="19">
        <v>44557</v>
      </c>
      <c r="S4918" s="17" t="s">
        <v>2375</v>
      </c>
      <c r="T4918" s="8" t="str">
        <f t="shared" si="386"/>
        <v>VM+ HCM CC</v>
      </c>
      <c r="U4918" t="s">
        <v>11178</v>
      </c>
      <c r="Y4918" t="str">
        <f t="shared" si="387"/>
        <v>WINCOMHOCHIMINH</v>
      </c>
    </row>
    <row r="4919" spans="1:25" x14ac:dyDescent="0.2">
      <c r="A4919" t="s">
        <v>0</v>
      </c>
      <c r="B4919" t="s">
        <v>7671</v>
      </c>
      <c r="D4919" t="s">
        <v>42</v>
      </c>
      <c r="E4919" t="s">
        <v>3</v>
      </c>
      <c r="F4919" s="12">
        <v>3</v>
      </c>
      <c r="G4919" s="2">
        <v>263361</v>
      </c>
      <c r="H4919" t="s">
        <v>4</v>
      </c>
      <c r="J4919" t="s">
        <v>43</v>
      </c>
      <c r="K4919" s="9" t="str">
        <f t="shared" si="384"/>
        <v>Bắp bò muối gói 200g</v>
      </c>
      <c r="L4919" s="8" t="str">
        <f>VLOOKUP(K4919,'[1]Mã Misa'!$B$2:$D$74,2,0)</f>
        <v>Bắp bò muối 200g</v>
      </c>
      <c r="M4919" s="8" t="str">
        <f>VLOOKUP(L4919,'[1]Mã Misa'!$C$2:$D$74,2,0)</f>
        <v>BBM200</v>
      </c>
      <c r="N4919" s="2">
        <v>87787</v>
      </c>
      <c r="O4919" t="s">
        <v>7672</v>
      </c>
      <c r="P4919" s="8" t="str">
        <f t="shared" si="385"/>
        <v>0002190</v>
      </c>
      <c r="Q4919" s="8" t="e">
        <f t="shared" si="383"/>
        <v>#N/A</v>
      </c>
      <c r="R4919" s="19">
        <v>44557</v>
      </c>
      <c r="S4919" s="17" t="s">
        <v>547</v>
      </c>
      <c r="T4919" s="8" t="str">
        <f t="shared" si="386"/>
        <v>VM+ TTH 22</v>
      </c>
      <c r="U4919" t="s">
        <v>10667</v>
      </c>
      <c r="Y4919" t="str">
        <f t="shared" si="387"/>
        <v>WINCOMHUE</v>
      </c>
    </row>
    <row r="4920" spans="1:25" x14ac:dyDescent="0.2">
      <c r="A4920" t="s">
        <v>0</v>
      </c>
      <c r="B4920" t="s">
        <v>7673</v>
      </c>
      <c r="D4920" t="s">
        <v>42</v>
      </c>
      <c r="E4920" t="s">
        <v>3</v>
      </c>
      <c r="F4920" s="12">
        <v>6</v>
      </c>
      <c r="G4920" s="2">
        <v>526722</v>
      </c>
      <c r="H4920" t="s">
        <v>4</v>
      </c>
      <c r="J4920" t="s">
        <v>43</v>
      </c>
      <c r="K4920" s="9" t="str">
        <f t="shared" si="384"/>
        <v>Bắp bò muối gói 200g</v>
      </c>
      <c r="L4920" s="8" t="str">
        <f>VLOOKUP(K4920,'[1]Mã Misa'!$B$2:$D$74,2,0)</f>
        <v>Bắp bò muối 200g</v>
      </c>
      <c r="M4920" s="8" t="str">
        <f>VLOOKUP(L4920,'[1]Mã Misa'!$C$2:$D$74,2,0)</f>
        <v>BBM200</v>
      </c>
      <c r="N4920" s="2">
        <v>87787</v>
      </c>
      <c r="O4920" t="s">
        <v>7674</v>
      </c>
      <c r="P4920" s="8" t="str">
        <f t="shared" si="385"/>
        <v>0001339</v>
      </c>
      <c r="Q4920" s="8" t="e">
        <f t="shared" si="383"/>
        <v>#N/A</v>
      </c>
      <c r="R4920" s="19">
        <v>44557</v>
      </c>
      <c r="S4920" s="17" t="s">
        <v>7675</v>
      </c>
      <c r="T4920" s="8" t="str">
        <f t="shared" si="386"/>
        <v>VM+ CMU 69</v>
      </c>
      <c r="U4920" t="s">
        <v>12312</v>
      </c>
      <c r="Y4920" t="str">
        <f t="shared" si="387"/>
        <v>WINCOMCAMAU</v>
      </c>
    </row>
    <row r="4921" spans="1:25" x14ac:dyDescent="0.2">
      <c r="A4921" t="s">
        <v>0</v>
      </c>
      <c r="B4921" t="s">
        <v>7676</v>
      </c>
      <c r="D4921" t="s">
        <v>42</v>
      </c>
      <c r="E4921" t="s">
        <v>3</v>
      </c>
      <c r="F4921" s="12">
        <v>4</v>
      </c>
      <c r="G4921" s="2">
        <v>351148</v>
      </c>
      <c r="H4921" t="s">
        <v>4</v>
      </c>
      <c r="J4921" t="s">
        <v>43</v>
      </c>
      <c r="K4921" s="9" t="str">
        <f t="shared" si="384"/>
        <v>Bắp bò muối gói 200g</v>
      </c>
      <c r="L4921" s="8" t="str">
        <f>VLOOKUP(K4921,'[1]Mã Misa'!$B$2:$D$74,2,0)</f>
        <v>Bắp bò muối 200g</v>
      </c>
      <c r="M4921" s="8" t="str">
        <f>VLOOKUP(L4921,'[1]Mã Misa'!$C$2:$D$74,2,0)</f>
        <v>BBM200</v>
      </c>
      <c r="N4921" s="2">
        <v>87787</v>
      </c>
      <c r="O4921" t="s">
        <v>7677</v>
      </c>
      <c r="P4921" s="8" t="str">
        <f t="shared" si="385"/>
        <v>0021477</v>
      </c>
      <c r="Q4921" s="8" t="e">
        <f t="shared" si="383"/>
        <v>#N/A</v>
      </c>
      <c r="R4921" s="19">
        <v>44557</v>
      </c>
      <c r="S4921" s="17" t="s">
        <v>7678</v>
      </c>
      <c r="T4921" s="8" t="str">
        <f t="shared" si="386"/>
        <v>VM+ DNG 36</v>
      </c>
      <c r="U4921" t="s">
        <v>12313</v>
      </c>
      <c r="Y4921" t="str">
        <f t="shared" si="387"/>
        <v>WINCOMDANANG</v>
      </c>
    </row>
    <row r="4922" spans="1:25" x14ac:dyDescent="0.2">
      <c r="A4922" t="s">
        <v>0</v>
      </c>
      <c r="B4922" t="s">
        <v>7679</v>
      </c>
      <c r="D4922" t="s">
        <v>30</v>
      </c>
      <c r="E4922" t="s">
        <v>3</v>
      </c>
      <c r="F4922" s="12">
        <v>1</v>
      </c>
      <c r="G4922" s="2">
        <v>111058</v>
      </c>
      <c r="H4922" t="s">
        <v>4</v>
      </c>
      <c r="J4922" t="s">
        <v>31</v>
      </c>
      <c r="K4922" s="9" t="str">
        <f t="shared" si="384"/>
        <v>Gà muối gói 500g</v>
      </c>
      <c r="L4922" s="8" t="str">
        <f>VLOOKUP(K4922,'[1]Mã Misa'!$B$2:$D$74,2,0)</f>
        <v>Gà muối 500g</v>
      </c>
      <c r="M4922" s="8" t="str">
        <f>VLOOKUP(L4922,'[1]Mã Misa'!$C$2:$D$74,2,0)</f>
        <v>GM500</v>
      </c>
      <c r="N4922" s="2">
        <v>111058</v>
      </c>
      <c r="O4922" t="s">
        <v>7680</v>
      </c>
      <c r="P4922" s="8" t="str">
        <f t="shared" si="385"/>
        <v>0013712</v>
      </c>
      <c r="Q4922" s="8" t="e">
        <f t="shared" si="383"/>
        <v>#N/A</v>
      </c>
      <c r="R4922" s="19">
        <v>44557</v>
      </c>
      <c r="S4922" s="17" t="s">
        <v>7278</v>
      </c>
      <c r="T4922" s="8" t="str">
        <f t="shared" si="386"/>
        <v>VM+ QNH Tổ</v>
      </c>
      <c r="U4922" t="s">
        <v>12232</v>
      </c>
      <c r="Y4922" t="str">
        <f t="shared" si="387"/>
        <v>WINCOMQUANGNINH</v>
      </c>
    </row>
    <row r="4923" spans="1:25" x14ac:dyDescent="0.2">
      <c r="A4923" t="s">
        <v>0</v>
      </c>
      <c r="B4923" t="s">
        <v>7681</v>
      </c>
      <c r="D4923" t="s">
        <v>42</v>
      </c>
      <c r="E4923" t="s">
        <v>3</v>
      </c>
      <c r="F4923" s="12">
        <v>9</v>
      </c>
      <c r="G4923" s="2">
        <v>790083</v>
      </c>
      <c r="H4923" t="s">
        <v>4</v>
      </c>
      <c r="J4923" t="s">
        <v>43</v>
      </c>
      <c r="K4923" s="9" t="str">
        <f t="shared" si="384"/>
        <v>Bắp bò muối gói 200g</v>
      </c>
      <c r="L4923" s="8" t="str">
        <f>VLOOKUP(K4923,'[1]Mã Misa'!$B$2:$D$74,2,0)</f>
        <v>Bắp bò muối 200g</v>
      </c>
      <c r="M4923" s="8" t="str">
        <f>VLOOKUP(L4923,'[1]Mã Misa'!$C$2:$D$74,2,0)</f>
        <v>BBM200</v>
      </c>
      <c r="N4923" s="2">
        <v>87787</v>
      </c>
      <c r="O4923" t="s">
        <v>7682</v>
      </c>
      <c r="P4923" s="8" t="str">
        <f t="shared" si="385"/>
        <v>0165555</v>
      </c>
      <c r="Q4923" s="8" t="e">
        <f t="shared" si="383"/>
        <v>#N/A</v>
      </c>
      <c r="R4923" s="19">
        <v>44557</v>
      </c>
      <c r="S4923" s="17" t="s">
        <v>4135</v>
      </c>
      <c r="T4923" s="8" t="str">
        <f t="shared" si="386"/>
        <v>VM+ HNI Ha</v>
      </c>
      <c r="U4923" t="s">
        <v>11600</v>
      </c>
      <c r="Y4923" t="str">
        <f t="shared" si="387"/>
        <v>WINCOMHANOI</v>
      </c>
    </row>
    <row r="4924" spans="1:25" x14ac:dyDescent="0.2">
      <c r="A4924" t="s">
        <v>0</v>
      </c>
      <c r="B4924" t="s">
        <v>7683</v>
      </c>
      <c r="D4924" t="s">
        <v>2</v>
      </c>
      <c r="E4924" t="s">
        <v>3</v>
      </c>
      <c r="F4924" s="12">
        <v>3</v>
      </c>
      <c r="G4924" s="2">
        <v>212850</v>
      </c>
      <c r="H4924" t="s">
        <v>4</v>
      </c>
      <c r="J4924" t="s">
        <v>5</v>
      </c>
      <c r="K4924" s="9" t="str">
        <f t="shared" si="384"/>
        <v>_Chả nướng 300g</v>
      </c>
      <c r="L4924" s="8" t="str">
        <f>VLOOKUP(K4924,'[1]Mã Misa'!$B$2:$D$74,2,0)</f>
        <v>Chả nướng 300g</v>
      </c>
      <c r="M4924" s="8" t="str">
        <f>VLOOKUP(L4924,'[1]Mã Misa'!$C$2:$D$74,2,0)</f>
        <v>CN300</v>
      </c>
      <c r="N4924" s="2">
        <v>70950</v>
      </c>
      <c r="O4924" t="s">
        <v>7684</v>
      </c>
      <c r="P4924" s="8" t="str">
        <f t="shared" si="385"/>
        <v>0165556</v>
      </c>
      <c r="Q4924" s="8" t="e">
        <f t="shared" si="383"/>
        <v>#N/A</v>
      </c>
      <c r="R4924" s="19">
        <v>44557</v>
      </c>
      <c r="S4924" s="17" t="s">
        <v>4135</v>
      </c>
      <c r="T4924" s="8" t="str">
        <f t="shared" si="386"/>
        <v>VM+ HNI Ha</v>
      </c>
      <c r="U4924" t="s">
        <v>11600</v>
      </c>
      <c r="Y4924" t="str">
        <f t="shared" si="387"/>
        <v>WINCOMHANOI</v>
      </c>
    </row>
    <row r="4925" spans="1:25" x14ac:dyDescent="0.2">
      <c r="A4925" t="s">
        <v>0</v>
      </c>
      <c r="B4925" t="s">
        <v>7683</v>
      </c>
      <c r="D4925" t="s">
        <v>8</v>
      </c>
      <c r="E4925" t="s">
        <v>3</v>
      </c>
      <c r="F4925" s="12">
        <v>1</v>
      </c>
      <c r="G4925" s="2">
        <v>105400</v>
      </c>
      <c r="H4925" t="s">
        <v>4</v>
      </c>
      <c r="J4925" t="s">
        <v>9</v>
      </c>
      <c r="K4925" s="9" t="str">
        <f t="shared" si="384"/>
        <v>_Đùi gà sốt cay 500g</v>
      </c>
      <c r="L4925" s="8" t="str">
        <f>VLOOKUP(K4925,'[1]Mã Misa'!$B$2:$D$74,2,0)</f>
        <v>Đùi gà sốt cay 500g</v>
      </c>
      <c r="M4925" s="8" t="str">
        <f>VLOOKUP(L4925,'[1]Mã Misa'!$C$2:$D$74,2,0)</f>
        <v>DGSC500</v>
      </c>
      <c r="N4925" s="2">
        <v>105400</v>
      </c>
      <c r="O4925" t="s">
        <v>7684</v>
      </c>
      <c r="P4925" s="8" t="str">
        <f t="shared" si="385"/>
        <v>0165556</v>
      </c>
      <c r="Q4925" s="8" t="e">
        <f t="shared" si="383"/>
        <v>#N/A</v>
      </c>
      <c r="R4925" s="19">
        <v>44557</v>
      </c>
      <c r="S4925" s="17" t="s">
        <v>4135</v>
      </c>
      <c r="T4925" s="8" t="str">
        <f t="shared" si="386"/>
        <v>VM+ HNI Ha</v>
      </c>
      <c r="U4925" t="s">
        <v>11600</v>
      </c>
      <c r="Y4925" t="str">
        <f t="shared" si="387"/>
        <v>WINCOMHANOI</v>
      </c>
    </row>
    <row r="4926" spans="1:25" x14ac:dyDescent="0.2">
      <c r="A4926" t="s">
        <v>0</v>
      </c>
      <c r="B4926" t="s">
        <v>7685</v>
      </c>
      <c r="D4926" t="s">
        <v>102</v>
      </c>
      <c r="E4926" t="s">
        <v>103</v>
      </c>
      <c r="F4926" s="12">
        <v>2</v>
      </c>
      <c r="G4926" s="2">
        <v>354376</v>
      </c>
      <c r="H4926" t="s">
        <v>104</v>
      </c>
      <c r="J4926" t="s">
        <v>105</v>
      </c>
      <c r="K4926" s="9" t="str">
        <f t="shared" si="384"/>
        <v xml:space="preserve"> Mực lá câu làm sạch 450g</v>
      </c>
      <c r="L4926" s="8" t="str">
        <f>VLOOKUP(K4926,'[1]Mã Misa'!$B$2:$D$74,2,0)</f>
        <v>Mực lá câu làm sạch 450g</v>
      </c>
      <c r="M4926" s="8" t="str">
        <f>VLOOKUP(L4926,'[1]Mã Misa'!$C$2:$D$74,2,0)</f>
        <v>ML450</v>
      </c>
      <c r="N4926" s="2">
        <v>177188</v>
      </c>
      <c r="O4926" t="s">
        <v>2085</v>
      </c>
      <c r="P4926" s="8" t="str">
        <f t="shared" si="385"/>
        <v>0012601</v>
      </c>
      <c r="Q4926" s="8" t="e">
        <f t="shared" si="383"/>
        <v>#N/A</v>
      </c>
      <c r="R4926" s="19">
        <v>44548</v>
      </c>
      <c r="S4926" s="17" t="s">
        <v>7686</v>
      </c>
      <c r="T4926" s="8" t="str">
        <f t="shared" si="386"/>
        <v>VM VCP HPG</v>
      </c>
      <c r="U4926" t="s">
        <v>12314</v>
      </c>
      <c r="Y4926" t="str">
        <f t="shared" si="387"/>
        <v>WINCOMHAIPHONG</v>
      </c>
    </row>
    <row r="4927" spans="1:25" x14ac:dyDescent="0.2">
      <c r="A4927" t="s">
        <v>0</v>
      </c>
      <c r="B4927" t="s">
        <v>7687</v>
      </c>
      <c r="D4927" t="s">
        <v>42</v>
      </c>
      <c r="E4927" t="s">
        <v>3</v>
      </c>
      <c r="F4927" s="12">
        <v>9</v>
      </c>
      <c r="G4927" s="2">
        <v>790083</v>
      </c>
      <c r="H4927" t="s">
        <v>4</v>
      </c>
      <c r="J4927" t="s">
        <v>43</v>
      </c>
      <c r="K4927" s="9" t="str">
        <f t="shared" si="384"/>
        <v>Bắp bò muối gói 200g</v>
      </c>
      <c r="L4927" s="8" t="str">
        <f>VLOOKUP(K4927,'[1]Mã Misa'!$B$2:$D$74,2,0)</f>
        <v>Bắp bò muối 200g</v>
      </c>
      <c r="M4927" s="8" t="str">
        <f>VLOOKUP(L4927,'[1]Mã Misa'!$C$2:$D$74,2,0)</f>
        <v>BBM200</v>
      </c>
      <c r="N4927" s="2">
        <v>87787</v>
      </c>
      <c r="O4927" t="s">
        <v>7688</v>
      </c>
      <c r="P4927" s="8" t="str">
        <f t="shared" si="385"/>
        <v>0165559</v>
      </c>
      <c r="Q4927" s="8" t="e">
        <f t="shared" si="383"/>
        <v>#N/A</v>
      </c>
      <c r="R4927" s="19">
        <v>44557</v>
      </c>
      <c r="S4927" s="17" t="s">
        <v>1092</v>
      </c>
      <c r="T4927" s="8" t="str">
        <f t="shared" si="386"/>
        <v>VM+ HNI 40</v>
      </c>
      <c r="U4927" t="s">
        <v>10828</v>
      </c>
      <c r="Y4927" t="str">
        <f t="shared" si="387"/>
        <v>WINCOMHANOI</v>
      </c>
    </row>
    <row r="4928" spans="1:25" x14ac:dyDescent="0.2">
      <c r="A4928" t="s">
        <v>0</v>
      </c>
      <c r="B4928" t="s">
        <v>7689</v>
      </c>
      <c r="D4928" t="s">
        <v>42</v>
      </c>
      <c r="E4928" t="s">
        <v>3</v>
      </c>
      <c r="F4928" s="12">
        <v>1</v>
      </c>
      <c r="G4928" s="2">
        <v>87787</v>
      </c>
      <c r="H4928" t="s">
        <v>4</v>
      </c>
      <c r="J4928" t="s">
        <v>43</v>
      </c>
      <c r="K4928" s="9" t="str">
        <f t="shared" si="384"/>
        <v>Bắp bò muối gói 200g</v>
      </c>
      <c r="L4928" s="8" t="str">
        <f>VLOOKUP(K4928,'[1]Mã Misa'!$B$2:$D$74,2,0)</f>
        <v>Bắp bò muối 200g</v>
      </c>
      <c r="M4928" s="8" t="str">
        <f>VLOOKUP(L4928,'[1]Mã Misa'!$C$2:$D$74,2,0)</f>
        <v>BBM200</v>
      </c>
      <c r="N4928" s="2">
        <v>87787</v>
      </c>
      <c r="O4928" t="s">
        <v>694</v>
      </c>
      <c r="P4928" s="8" t="str">
        <f t="shared" si="385"/>
        <v>0000636</v>
      </c>
      <c r="Q4928" s="8" t="e">
        <f t="shared" si="383"/>
        <v>#N/A</v>
      </c>
      <c r="R4928" s="19">
        <v>44537</v>
      </c>
      <c r="S4928" s="17" t="s">
        <v>7690</v>
      </c>
      <c r="T4928" s="8" t="str">
        <f t="shared" si="386"/>
        <v>VM+ TGG 91</v>
      </c>
      <c r="U4928" t="s">
        <v>12315</v>
      </c>
      <c r="Y4928" t="str">
        <f t="shared" si="387"/>
        <v>WINCOMTIENGIANG</v>
      </c>
    </row>
    <row r="4929" spans="1:25" x14ac:dyDescent="0.2">
      <c r="A4929" t="s">
        <v>0</v>
      </c>
      <c r="B4929" t="s">
        <v>7691</v>
      </c>
      <c r="D4929" t="s">
        <v>42</v>
      </c>
      <c r="E4929" t="s">
        <v>3</v>
      </c>
      <c r="F4929" s="12">
        <v>5</v>
      </c>
      <c r="G4929" s="2">
        <v>438935</v>
      </c>
      <c r="H4929" t="s">
        <v>4</v>
      </c>
      <c r="J4929" t="s">
        <v>43</v>
      </c>
      <c r="K4929" s="9" t="str">
        <f t="shared" si="384"/>
        <v>Bắp bò muối gói 200g</v>
      </c>
      <c r="L4929" s="8" t="str">
        <f>VLOOKUP(K4929,'[1]Mã Misa'!$B$2:$D$74,2,0)</f>
        <v>Bắp bò muối 200g</v>
      </c>
      <c r="M4929" s="8" t="str">
        <f>VLOOKUP(L4929,'[1]Mã Misa'!$C$2:$D$74,2,0)</f>
        <v>BBM200</v>
      </c>
      <c r="N4929" s="2">
        <v>87787</v>
      </c>
      <c r="O4929" t="s">
        <v>7692</v>
      </c>
      <c r="P4929" s="8" t="str">
        <f t="shared" si="385"/>
        <v>0165560</v>
      </c>
      <c r="Q4929" s="8" t="e">
        <f t="shared" si="383"/>
        <v>#N/A</v>
      </c>
      <c r="R4929" s="19">
        <v>44557</v>
      </c>
      <c r="S4929" s="17" t="s">
        <v>7693</v>
      </c>
      <c r="T4929" s="8" t="str">
        <f t="shared" si="386"/>
        <v>VM+ HNI 18</v>
      </c>
      <c r="U4929" t="s">
        <v>12316</v>
      </c>
      <c r="Y4929" t="str">
        <f t="shared" si="387"/>
        <v>WINCOMHANOI</v>
      </c>
    </row>
    <row r="4930" spans="1:25" x14ac:dyDescent="0.2">
      <c r="A4930" t="s">
        <v>0</v>
      </c>
      <c r="B4930" t="s">
        <v>7694</v>
      </c>
      <c r="D4930" t="s">
        <v>42</v>
      </c>
      <c r="E4930" t="s">
        <v>3</v>
      </c>
      <c r="F4930" s="12">
        <v>8</v>
      </c>
      <c r="G4930" s="2">
        <v>702296</v>
      </c>
      <c r="H4930" t="s">
        <v>4</v>
      </c>
      <c r="J4930" t="s">
        <v>43</v>
      </c>
      <c r="K4930" s="9" t="str">
        <f t="shared" si="384"/>
        <v>Bắp bò muối gói 200g</v>
      </c>
      <c r="L4930" s="8" t="str">
        <f>VLOOKUP(K4930,'[1]Mã Misa'!$B$2:$D$74,2,0)</f>
        <v>Bắp bò muối 200g</v>
      </c>
      <c r="M4930" s="8" t="str">
        <f>VLOOKUP(L4930,'[1]Mã Misa'!$C$2:$D$74,2,0)</f>
        <v>BBM200</v>
      </c>
      <c r="N4930" s="2">
        <v>87787</v>
      </c>
      <c r="O4930" t="s">
        <v>7695</v>
      </c>
      <c r="P4930" s="8" t="str">
        <f t="shared" si="385"/>
        <v>0165561</v>
      </c>
      <c r="Q4930" s="8" t="e">
        <f t="shared" si="383"/>
        <v>#N/A</v>
      </c>
      <c r="R4930" s="19">
        <v>44557</v>
      </c>
      <c r="S4930" s="17" t="s">
        <v>7696</v>
      </c>
      <c r="T4930" s="8" t="str">
        <f t="shared" si="386"/>
        <v>VM+ HNI 15</v>
      </c>
      <c r="U4930" t="s">
        <v>12317</v>
      </c>
      <c r="Y4930" t="str">
        <f t="shared" si="387"/>
        <v>WINCOMHANOI</v>
      </c>
    </row>
    <row r="4931" spans="1:25" x14ac:dyDescent="0.2">
      <c r="A4931" t="s">
        <v>0</v>
      </c>
      <c r="B4931" t="s">
        <v>7697</v>
      </c>
      <c r="D4931" t="s">
        <v>30</v>
      </c>
      <c r="E4931" t="s">
        <v>3</v>
      </c>
      <c r="F4931" s="12">
        <v>1</v>
      </c>
      <c r="G4931" s="2">
        <v>111058</v>
      </c>
      <c r="H4931" t="s">
        <v>4</v>
      </c>
      <c r="J4931" t="s">
        <v>31</v>
      </c>
      <c r="K4931" s="9" t="str">
        <f t="shared" si="384"/>
        <v>Gà muối gói 500g</v>
      </c>
      <c r="L4931" s="8" t="str">
        <f>VLOOKUP(K4931,'[1]Mã Misa'!$B$2:$D$74,2,0)</f>
        <v>Gà muối 500g</v>
      </c>
      <c r="M4931" s="8" t="str">
        <f>VLOOKUP(L4931,'[1]Mã Misa'!$C$2:$D$74,2,0)</f>
        <v>GM500</v>
      </c>
      <c r="N4931" s="2">
        <v>111058</v>
      </c>
      <c r="O4931" t="s">
        <v>7698</v>
      </c>
      <c r="P4931" s="8" t="str">
        <f t="shared" si="385"/>
        <v>0165562</v>
      </c>
      <c r="Q4931" s="8" t="e">
        <f t="shared" ref="Q4931:Q4994" si="388">IF(VLOOKUP(P4931,$AD$1:$AF$32,1,0)&lt;&gt;0,(P4931&amp;"A"),0)</f>
        <v>#N/A</v>
      </c>
      <c r="R4931" s="19">
        <v>44557</v>
      </c>
      <c r="S4931" s="17" t="s">
        <v>189</v>
      </c>
      <c r="T4931" s="8" t="str">
        <f t="shared" si="386"/>
        <v>VM+ HNI 32</v>
      </c>
      <c r="U4931" t="s">
        <v>10555</v>
      </c>
      <c r="Y4931" t="str">
        <f t="shared" si="387"/>
        <v>WINCOMHANOI</v>
      </c>
    </row>
    <row r="4932" spans="1:25" x14ac:dyDescent="0.2">
      <c r="A4932" t="s">
        <v>0</v>
      </c>
      <c r="B4932" t="s">
        <v>7697</v>
      </c>
      <c r="D4932" t="s">
        <v>47</v>
      </c>
      <c r="E4932" t="s">
        <v>3</v>
      </c>
      <c r="F4932" s="12">
        <v>1</v>
      </c>
      <c r="G4932" s="2">
        <v>55595</v>
      </c>
      <c r="H4932" t="s">
        <v>4</v>
      </c>
      <c r="J4932" t="s">
        <v>48</v>
      </c>
      <c r="K4932" s="9" t="str">
        <f t="shared" ref="K4932:K4995" si="389">MID(J4932,10,26)</f>
        <v>Tai heo muối gói 200g</v>
      </c>
      <c r="L4932" s="8" t="str">
        <f>VLOOKUP(K4932,'[1]Mã Misa'!$B$2:$D$74,2,0)</f>
        <v>Tai heo muối 200g</v>
      </c>
      <c r="M4932" s="8" t="str">
        <f>VLOOKUP(L4932,'[1]Mã Misa'!$C$2:$D$74,2,0)</f>
        <v>TH200</v>
      </c>
      <c r="N4932" s="2">
        <v>55595</v>
      </c>
      <c r="O4932" t="s">
        <v>7698</v>
      </c>
      <c r="P4932" s="8" t="str">
        <f t="shared" ref="P4932:P4995" si="390">RIGHT(O4932,7)</f>
        <v>0165562</v>
      </c>
      <c r="Q4932" s="8" t="e">
        <f t="shared" si="388"/>
        <v>#N/A</v>
      </c>
      <c r="R4932" s="19">
        <v>44557</v>
      </c>
      <c r="S4932" s="17" t="s">
        <v>189</v>
      </c>
      <c r="T4932" s="8" t="str">
        <f t="shared" ref="T4932:T4995" si="391">LEFT(U4932,10)</f>
        <v>VM+ HNI 32</v>
      </c>
      <c r="U4932" t="s">
        <v>10555</v>
      </c>
      <c r="Y4932" t="str">
        <f t="shared" ref="Y4932:Y4995" si="392">IF(ISNUMBER(SEARCH($V$3,T4932)),"WINCOMHANOI",IF(ISNUMBER(SEARCH($V$4,T4932)),"WINCOMHOCHIMINH",IF(ISNUMBER(SEARCH($V$5,T4932)),"WINCOMDANANG",IF(ISNUMBER(SEARCH($V$6,T4932)),"WINCOMHAIDUONG",IF(ISNUMBER(SEARCH($V$7,T4932)),"WINCOMQUANGNINH",IF(ISNUMBER(SEARCH($V$8,T4932)),"WINCOMHAIPHONG",IF(ISNUMBER(SEARCH($V$9,T4932)),"WINCOMBACGIANG",IF(ISNUMBER(SEARCH($V$10,T4932)),"WINCOMBACNINH",IF(ISNUMBER(SEARCH($V$11,T4932)),"WINCOMPHUTHO",IF(ISNUMBER(SEARCH($V$12,T4932)),"WINCOMHATINH",IF(ISNUMBER(SEARCH($V$13,T4932)),"WINCOMTHAINGUYEN",IF(ISNUMBER(SEARCH($V$14,T4932)),"WINCOMKHANHHOA",IF(ISNUMBER(SEARCH($V$15,T4932)),"WINCOMHUNGYEN",IF(ISNUMBER(SEARCH($V$16,T4932)),"WINCOMNGHEAN",IF(ISNUMBER(SEARCH($V$17,T4932)),"WINCOMLAOCAI",IF(ISNUMBER(SEARCH($V$18,T4932)),"WINCOMVUNGTAU",IF(ISNUMBER(SEARCH($V$19,T4932)),"WINCOMBINHDUONG",IF(ISNUMBER(SEARCH($V$20,T4932)),"WINCOMKIENGIANG",IF(ISNUMBER(SEARCH($V$21,T4932)),"WINCOMHANAM",IF(ISNUMBER(SEARCH($V$22,T4932)),"WINCOMNAMDINH",IF(ISNUMBER(SEARCH($V$23,T4932)),"WINCOMLANGSON",IF(ISNUMBER(SEARCH($V$24,T4932)),"WINCOMTHANHHOA",IF(ISNUMBER(SEARCH($V$25,T4932)),"WINCOMYENBAI",IF(ISNUMBER(SEARCH($V$26,T4932)),"WINCOMTUYENQUANG",IF(ISNUMBER(SEARCH($V$27,T4932)),"WINCOMHUE",IF(ISNUMBER(SEARCH($V$28,T4932)),"WINCOMQUANGNAM",IF(ISNUMBER(SEARCH($V$29,T4932)),"WINCOMVINHPHUC",IF(ISNUMBER(SEARCH($V$30,T4932)),"WINCOMHAGIANG",IF(ISNUMBER(SEARCH($V$31,T4932)),"WINCOMNINHBINH",IF(ISNUMBER(SEARCH($V$32,T4932)),"WINCOMTRAVINH",IF(ISNUMBER(SEARCH($V$33,T4932)),"WINCOMCANTHO",IF(ISNUMBER(SEARCH($V$34,T4932)),"WINCOMBENTRE",IF(ISNUMBER(SEARCH($V$35,T4932)),"WINCOMCAMAU",IF(ISNUMBER(SEARCH($V$36,T4932)),"WINCOMANGIANG",IF(ISNUMBER(SEARCH($V$37,T4932)),"WINCOMNINHTHUAN",IF(ISNUMBER(SEARCH($V$38,T4932)),"WINCOMTHAIBINH",IF(ISNUMBER(SEARCH($V$39,T4932)),"WINCOMGIALAI",IF(ISNUMBER(SEARCH($V$40,T4932)),"WINCOMHOABINH",IF(ISNUMBER(SEARCH($V$41,T4932)),"WINCOMQUANGNGAI",IF(ISNUMBER(SEARCH($V$42,T4932)),"WINCOMBINHTHUAN",IF(ISNUMBER(SEARCH($V$43,T4932)),"WINCOMDAKLAK",IF(ISNUMBER(SEARCH($V$44,T4932)),"WINCOMSOCTRANG",IF(ISNUMBER(SEARCH($V$45,T4932)),"WINCOMSONLA",IF(ISNUMBER(SEARCH($V$46,T4932)),"WINCOMKONTUM",IF(ISNUMBER(SEARCH($V$47,T4932)),"WINCOMPHUYEN",IF(ISNUMBER(SEARCH($V$48,T4932)),"WINCOMQUANGTRI",IF(ISNUMBER(SEARCH($V$49,T4932)),"WINCOMBINHDINH",IF(ISNUMBER(SEARCH($V$50,T4932)),"WINCOMCAOBANG",IF(ISNUMBER(SEARCH($V$51,T4932)),"WINCOMQUANGBINH",IF(ISNUMBER(SEARCH($V$52,T4932)),"WINCOMLAMDONG",IF(ISNUMBER(SEARCH($V$53,T4932)),"WINCOMVINHLONG",IF(ISNUMBER(SEARCH($V$54,T4932)),"WINCOMDONGTHAP",IF(ISNUMBER(SEARCH($V$55,T4932)),"WINCOMTIENGIANG",IF(ISNUMBER(SEARCH($V$56,T4932)),"WINCOMQUANGNINH",0))))))))))))))))))))))))))))))))))))))))))))))))))))))</f>
        <v>WINCOMHANOI</v>
      </c>
    </row>
    <row r="4933" spans="1:25" x14ac:dyDescent="0.2">
      <c r="A4933" t="s">
        <v>0</v>
      </c>
      <c r="B4933" t="s">
        <v>7697</v>
      </c>
      <c r="D4933" t="s">
        <v>40</v>
      </c>
      <c r="E4933" t="s">
        <v>3</v>
      </c>
      <c r="F4933" s="12">
        <v>2</v>
      </c>
      <c r="G4933" s="2">
        <v>118800</v>
      </c>
      <c r="H4933" t="s">
        <v>4</v>
      </c>
      <c r="J4933" t="s">
        <v>41</v>
      </c>
      <c r="K4933" s="9" t="str">
        <f t="shared" si="389"/>
        <v>_Giò lụa 250g</v>
      </c>
      <c r="L4933" s="8" t="str">
        <f>VLOOKUP(K4933,'[1]Mã Misa'!$B$2:$D$74,2,0)</f>
        <v>Giò lụa 250g</v>
      </c>
      <c r="M4933" s="8" t="str">
        <f>VLOOKUP(L4933,'[1]Mã Misa'!$C$2:$D$74,2,0)</f>
        <v>GL250</v>
      </c>
      <c r="N4933" s="2">
        <v>59400</v>
      </c>
      <c r="O4933" t="s">
        <v>7698</v>
      </c>
      <c r="P4933" s="8" t="str">
        <f t="shared" si="390"/>
        <v>0165562</v>
      </c>
      <c r="Q4933" s="8" t="e">
        <f t="shared" si="388"/>
        <v>#N/A</v>
      </c>
      <c r="R4933" s="19">
        <v>44557</v>
      </c>
      <c r="S4933" s="17" t="s">
        <v>189</v>
      </c>
      <c r="T4933" s="8" t="str">
        <f t="shared" si="391"/>
        <v>VM+ HNI 32</v>
      </c>
      <c r="U4933" t="s">
        <v>10555</v>
      </c>
      <c r="Y4933" t="str">
        <f t="shared" si="392"/>
        <v>WINCOMHANOI</v>
      </c>
    </row>
    <row r="4934" spans="1:25" x14ac:dyDescent="0.2">
      <c r="A4934" t="s">
        <v>0</v>
      </c>
      <c r="B4934" t="s">
        <v>7699</v>
      </c>
      <c r="D4934" t="s">
        <v>42</v>
      </c>
      <c r="E4934" t="s">
        <v>3</v>
      </c>
      <c r="F4934" s="12">
        <v>4</v>
      </c>
      <c r="G4934" s="2">
        <v>351148</v>
      </c>
      <c r="H4934" t="s">
        <v>4</v>
      </c>
      <c r="J4934" t="s">
        <v>43</v>
      </c>
      <c r="K4934" s="9" t="str">
        <f t="shared" si="389"/>
        <v>Bắp bò muối gói 200g</v>
      </c>
      <c r="L4934" s="8" t="str">
        <f>VLOOKUP(K4934,'[1]Mã Misa'!$B$2:$D$74,2,0)</f>
        <v>Bắp bò muối 200g</v>
      </c>
      <c r="M4934" s="8" t="str">
        <f>VLOOKUP(L4934,'[1]Mã Misa'!$C$2:$D$74,2,0)</f>
        <v>BBM200</v>
      </c>
      <c r="N4934" s="2">
        <v>87787</v>
      </c>
      <c r="O4934" t="s">
        <v>7700</v>
      </c>
      <c r="P4934" s="8" t="str">
        <f t="shared" si="390"/>
        <v>0165564</v>
      </c>
      <c r="Q4934" s="8" t="e">
        <f t="shared" si="388"/>
        <v>#N/A</v>
      </c>
      <c r="R4934" s="19">
        <v>44557</v>
      </c>
      <c r="S4934" s="17" t="s">
        <v>6543</v>
      </c>
      <c r="T4934" s="8" t="str">
        <f t="shared" si="391"/>
        <v>VM+ HNI Th</v>
      </c>
      <c r="U4934" t="s">
        <v>12080</v>
      </c>
      <c r="Y4934" t="str">
        <f t="shared" si="392"/>
        <v>WINCOMHANOI</v>
      </c>
    </row>
    <row r="4935" spans="1:25" x14ac:dyDescent="0.2">
      <c r="A4935" t="s">
        <v>0</v>
      </c>
      <c r="B4935" t="s">
        <v>7701</v>
      </c>
      <c r="D4935" t="s">
        <v>42</v>
      </c>
      <c r="E4935" t="s">
        <v>3</v>
      </c>
      <c r="F4935" s="12">
        <v>4</v>
      </c>
      <c r="G4935" s="2">
        <v>351148</v>
      </c>
      <c r="H4935" t="s">
        <v>4</v>
      </c>
      <c r="J4935" t="s">
        <v>43</v>
      </c>
      <c r="K4935" s="9" t="str">
        <f t="shared" si="389"/>
        <v>Bắp bò muối gói 200g</v>
      </c>
      <c r="L4935" s="8" t="str">
        <f>VLOOKUP(K4935,'[1]Mã Misa'!$B$2:$D$74,2,0)</f>
        <v>Bắp bò muối 200g</v>
      </c>
      <c r="M4935" s="8" t="str">
        <f>VLOOKUP(L4935,'[1]Mã Misa'!$C$2:$D$74,2,0)</f>
        <v>BBM200</v>
      </c>
      <c r="N4935" s="2">
        <v>87787</v>
      </c>
      <c r="O4935" t="s">
        <v>7702</v>
      </c>
      <c r="P4935" s="8" t="str">
        <f t="shared" si="390"/>
        <v>0165565</v>
      </c>
      <c r="Q4935" s="8" t="e">
        <f t="shared" si="388"/>
        <v>#N/A</v>
      </c>
      <c r="R4935" s="19">
        <v>44557</v>
      </c>
      <c r="S4935" s="17" t="s">
        <v>3835</v>
      </c>
      <c r="T4935" s="8" t="str">
        <f t="shared" si="391"/>
        <v>VM+ HNI 55</v>
      </c>
      <c r="U4935" t="s">
        <v>11539</v>
      </c>
      <c r="Y4935" t="str">
        <f t="shared" si="392"/>
        <v>WINCOMHANOI</v>
      </c>
    </row>
    <row r="4936" spans="1:25" x14ac:dyDescent="0.2">
      <c r="A4936" t="s">
        <v>0</v>
      </c>
      <c r="B4936" t="s">
        <v>7703</v>
      </c>
      <c r="D4936" t="s">
        <v>42</v>
      </c>
      <c r="E4936" t="s">
        <v>3</v>
      </c>
      <c r="F4936" s="12">
        <v>9</v>
      </c>
      <c r="G4936" s="2">
        <v>790083</v>
      </c>
      <c r="H4936" t="s">
        <v>4</v>
      </c>
      <c r="J4936" t="s">
        <v>43</v>
      </c>
      <c r="K4936" s="9" t="str">
        <f t="shared" si="389"/>
        <v>Bắp bò muối gói 200g</v>
      </c>
      <c r="L4936" s="8" t="str">
        <f>VLOOKUP(K4936,'[1]Mã Misa'!$B$2:$D$74,2,0)</f>
        <v>Bắp bò muối 200g</v>
      </c>
      <c r="M4936" s="8" t="str">
        <f>VLOOKUP(L4936,'[1]Mã Misa'!$C$2:$D$74,2,0)</f>
        <v>BBM200</v>
      </c>
      <c r="N4936" s="2">
        <v>87787</v>
      </c>
      <c r="O4936" t="s">
        <v>7704</v>
      </c>
      <c r="P4936" s="8" t="str">
        <f t="shared" si="390"/>
        <v>0049091</v>
      </c>
      <c r="Q4936" s="8" t="e">
        <f t="shared" si="388"/>
        <v>#N/A</v>
      </c>
      <c r="R4936" s="19">
        <v>44557</v>
      </c>
      <c r="S4936" s="17" t="s">
        <v>7705</v>
      </c>
      <c r="T4936" s="8" t="str">
        <f t="shared" si="391"/>
        <v>VM+ HCM 97</v>
      </c>
      <c r="U4936" t="s">
        <v>12318</v>
      </c>
      <c r="Y4936" t="str">
        <f t="shared" si="392"/>
        <v>WINCOMHOCHIMINH</v>
      </c>
    </row>
    <row r="4937" spans="1:25" x14ac:dyDescent="0.2">
      <c r="A4937" t="s">
        <v>0</v>
      </c>
      <c r="B4937" t="s">
        <v>7706</v>
      </c>
      <c r="D4937" t="s">
        <v>42</v>
      </c>
      <c r="E4937" t="s">
        <v>3</v>
      </c>
      <c r="F4937" s="12">
        <v>4</v>
      </c>
      <c r="G4937" s="2">
        <v>351148</v>
      </c>
      <c r="H4937" t="s">
        <v>4</v>
      </c>
      <c r="J4937" t="s">
        <v>43</v>
      </c>
      <c r="K4937" s="9" t="str">
        <f t="shared" si="389"/>
        <v>Bắp bò muối gói 200g</v>
      </c>
      <c r="L4937" s="8" t="str">
        <f>VLOOKUP(K4937,'[1]Mã Misa'!$B$2:$D$74,2,0)</f>
        <v>Bắp bò muối 200g</v>
      </c>
      <c r="M4937" s="8" t="str">
        <f>VLOOKUP(L4937,'[1]Mã Misa'!$C$2:$D$74,2,0)</f>
        <v>BBM200</v>
      </c>
      <c r="N4937" s="2">
        <v>87787</v>
      </c>
      <c r="O4937" t="s">
        <v>5932</v>
      </c>
      <c r="P4937" s="8" t="str">
        <f t="shared" si="390"/>
        <v>0001605</v>
      </c>
      <c r="Q4937" s="8" t="e">
        <f t="shared" si="388"/>
        <v>#N/A</v>
      </c>
      <c r="R4937" s="19">
        <v>44557</v>
      </c>
      <c r="S4937" s="17" t="s">
        <v>7707</v>
      </c>
      <c r="T4937" s="8" t="str">
        <f t="shared" si="391"/>
        <v xml:space="preserve">VM+ KGG 6 </v>
      </c>
      <c r="U4937" t="s">
        <v>12319</v>
      </c>
      <c r="Y4937" t="str">
        <f t="shared" si="392"/>
        <v>WINCOMKIENGIANG</v>
      </c>
    </row>
    <row r="4938" spans="1:25" x14ac:dyDescent="0.2">
      <c r="A4938" t="s">
        <v>0</v>
      </c>
      <c r="B4938" t="s">
        <v>7708</v>
      </c>
      <c r="D4938" t="s">
        <v>42</v>
      </c>
      <c r="E4938" t="s">
        <v>3</v>
      </c>
      <c r="F4938" s="12">
        <v>4</v>
      </c>
      <c r="G4938" s="2">
        <v>351148</v>
      </c>
      <c r="H4938" t="s">
        <v>4</v>
      </c>
      <c r="J4938" t="s">
        <v>43</v>
      </c>
      <c r="K4938" s="9" t="str">
        <f t="shared" si="389"/>
        <v>Bắp bò muối gói 200g</v>
      </c>
      <c r="L4938" s="8" t="str">
        <f>VLOOKUP(K4938,'[1]Mã Misa'!$B$2:$D$74,2,0)</f>
        <v>Bắp bò muối 200g</v>
      </c>
      <c r="M4938" s="8" t="str">
        <f>VLOOKUP(L4938,'[1]Mã Misa'!$C$2:$D$74,2,0)</f>
        <v>BBM200</v>
      </c>
      <c r="N4938" s="2">
        <v>87787</v>
      </c>
      <c r="O4938" t="s">
        <v>7709</v>
      </c>
      <c r="P4938" s="8" t="str">
        <f t="shared" si="390"/>
        <v>0163168</v>
      </c>
      <c r="Q4938" s="8" t="e">
        <f t="shared" si="388"/>
        <v>#N/A</v>
      </c>
      <c r="R4938" s="19">
        <v>44557</v>
      </c>
      <c r="S4938" s="17" t="s">
        <v>7710</v>
      </c>
      <c r="T4938" s="8" t="str">
        <f t="shared" si="391"/>
        <v>VM+ HNI Kh</v>
      </c>
      <c r="U4938" t="s">
        <v>12320</v>
      </c>
      <c r="Y4938" t="str">
        <f t="shared" si="392"/>
        <v>WINCOMHANOI</v>
      </c>
    </row>
    <row r="4939" spans="1:25" x14ac:dyDescent="0.2">
      <c r="A4939" t="s">
        <v>0</v>
      </c>
      <c r="B4939" t="s">
        <v>7711</v>
      </c>
      <c r="D4939" t="s">
        <v>42</v>
      </c>
      <c r="E4939" t="s">
        <v>3</v>
      </c>
      <c r="F4939" s="12">
        <v>5</v>
      </c>
      <c r="G4939" s="2">
        <v>438935</v>
      </c>
      <c r="H4939" t="s">
        <v>4</v>
      </c>
      <c r="J4939" t="s">
        <v>43</v>
      </c>
      <c r="K4939" s="9" t="str">
        <f t="shared" si="389"/>
        <v>Bắp bò muối gói 200g</v>
      </c>
      <c r="L4939" s="8" t="str">
        <f>VLOOKUP(K4939,'[1]Mã Misa'!$B$2:$D$74,2,0)</f>
        <v>Bắp bò muối 200g</v>
      </c>
      <c r="M4939" s="8" t="str">
        <f>VLOOKUP(L4939,'[1]Mã Misa'!$C$2:$D$74,2,0)</f>
        <v>BBM200</v>
      </c>
      <c r="N4939" s="2">
        <v>87787</v>
      </c>
      <c r="O4939" t="s">
        <v>7712</v>
      </c>
      <c r="P4939" s="8" t="str">
        <f t="shared" si="390"/>
        <v>0160975</v>
      </c>
      <c r="Q4939" s="8" t="e">
        <f t="shared" si="388"/>
        <v>#N/A</v>
      </c>
      <c r="R4939" s="19">
        <v>44557</v>
      </c>
      <c r="S4939" s="17" t="s">
        <v>7713</v>
      </c>
      <c r="T4939" s="8" t="str">
        <f t="shared" si="391"/>
        <v>VM+ HNI 10</v>
      </c>
      <c r="U4939" t="s">
        <v>12321</v>
      </c>
      <c r="Y4939" t="str">
        <f t="shared" si="392"/>
        <v>WINCOMHANOI</v>
      </c>
    </row>
    <row r="4940" spans="1:25" x14ac:dyDescent="0.2">
      <c r="A4940" t="s">
        <v>0</v>
      </c>
      <c r="B4940" t="s">
        <v>7714</v>
      </c>
      <c r="D4940" t="s">
        <v>42</v>
      </c>
      <c r="E4940" t="s">
        <v>3</v>
      </c>
      <c r="F4940" s="12">
        <v>2</v>
      </c>
      <c r="G4940" s="2">
        <v>175574</v>
      </c>
      <c r="H4940" t="s">
        <v>4</v>
      </c>
      <c r="J4940" t="s">
        <v>43</v>
      </c>
      <c r="K4940" s="9" t="str">
        <f t="shared" si="389"/>
        <v>Bắp bò muối gói 200g</v>
      </c>
      <c r="L4940" s="8" t="str">
        <f>VLOOKUP(K4940,'[1]Mã Misa'!$B$2:$D$74,2,0)</f>
        <v>Bắp bò muối 200g</v>
      </c>
      <c r="M4940" s="8" t="str">
        <f>VLOOKUP(L4940,'[1]Mã Misa'!$C$2:$D$74,2,0)</f>
        <v>BBM200</v>
      </c>
      <c r="N4940" s="2">
        <v>87787</v>
      </c>
      <c r="O4940" t="s">
        <v>7715</v>
      </c>
      <c r="P4940" s="8" t="str">
        <f t="shared" si="390"/>
        <v>0161017</v>
      </c>
      <c r="Q4940" s="8" t="e">
        <f t="shared" si="388"/>
        <v>#N/A</v>
      </c>
      <c r="R4940" s="19">
        <v>44557</v>
      </c>
      <c r="S4940" s="17" t="s">
        <v>7716</v>
      </c>
      <c r="T4940" s="8" t="str">
        <f t="shared" si="391"/>
        <v>VM+ HNI 42</v>
      </c>
      <c r="U4940" t="s">
        <v>12322</v>
      </c>
      <c r="Y4940" t="str">
        <f t="shared" si="392"/>
        <v>WINCOMHANOI</v>
      </c>
    </row>
    <row r="4941" spans="1:25" x14ac:dyDescent="0.2">
      <c r="A4941" t="s">
        <v>0</v>
      </c>
      <c r="B4941" t="s">
        <v>7717</v>
      </c>
      <c r="D4941" t="s">
        <v>42</v>
      </c>
      <c r="E4941" t="s">
        <v>3</v>
      </c>
      <c r="F4941" s="12">
        <v>6</v>
      </c>
      <c r="G4941" s="2">
        <v>526722</v>
      </c>
      <c r="H4941" t="s">
        <v>4</v>
      </c>
      <c r="J4941" t="s">
        <v>43</v>
      </c>
      <c r="K4941" s="9" t="str">
        <f t="shared" si="389"/>
        <v>Bắp bò muối gói 200g</v>
      </c>
      <c r="L4941" s="8" t="str">
        <f>VLOOKUP(K4941,'[1]Mã Misa'!$B$2:$D$74,2,0)</f>
        <v>Bắp bò muối 200g</v>
      </c>
      <c r="M4941" s="8" t="str">
        <f>VLOOKUP(L4941,'[1]Mã Misa'!$C$2:$D$74,2,0)</f>
        <v>BBM200</v>
      </c>
      <c r="N4941" s="2">
        <v>87787</v>
      </c>
      <c r="O4941" t="s">
        <v>7718</v>
      </c>
      <c r="P4941" s="8" t="str">
        <f t="shared" si="390"/>
        <v>0047930</v>
      </c>
      <c r="Q4941" s="8" t="e">
        <f t="shared" si="388"/>
        <v>#N/A</v>
      </c>
      <c r="R4941" s="19">
        <v>44557</v>
      </c>
      <c r="S4941" s="17" t="s">
        <v>245</v>
      </c>
      <c r="T4941" s="8" t="str">
        <f t="shared" si="391"/>
        <v>VM+ HCM 53</v>
      </c>
      <c r="U4941" t="s">
        <v>10573</v>
      </c>
      <c r="Y4941" t="str">
        <f t="shared" si="392"/>
        <v>WINCOMHOCHIMINH</v>
      </c>
    </row>
    <row r="4942" spans="1:25" x14ac:dyDescent="0.2">
      <c r="A4942" t="s">
        <v>0</v>
      </c>
      <c r="B4942" t="s">
        <v>7719</v>
      </c>
      <c r="D4942" t="s">
        <v>121</v>
      </c>
      <c r="E4942" t="s">
        <v>3</v>
      </c>
      <c r="F4942" s="12">
        <v>1</v>
      </c>
      <c r="G4942" s="2">
        <v>73431</v>
      </c>
      <c r="H4942" t="s">
        <v>4</v>
      </c>
      <c r="J4942" t="s">
        <v>122</v>
      </c>
      <c r="K4942" s="9" t="str">
        <f t="shared" si="389"/>
        <v>Chân giò heo muối gói 300g</v>
      </c>
      <c r="L4942" s="8" t="str">
        <f>VLOOKUP(K4942,'[1]Mã Misa'!$B$2:$D$74,2,0)</f>
        <v>Chân giò heo muối 300g</v>
      </c>
      <c r="M4942" s="8" t="str">
        <f>VLOOKUP(L4942,'[1]Mã Misa'!$C$2:$D$74,2,0)</f>
        <v>CGM300</v>
      </c>
      <c r="N4942" s="2">
        <v>73431</v>
      </c>
      <c r="O4942" t="s">
        <v>7720</v>
      </c>
      <c r="P4942" s="8" t="str">
        <f t="shared" si="390"/>
        <v>0020827</v>
      </c>
      <c r="Q4942" s="8" t="e">
        <f t="shared" si="388"/>
        <v>#N/A</v>
      </c>
      <c r="R4942" s="19">
        <v>44557</v>
      </c>
      <c r="S4942" s="17" t="s">
        <v>391</v>
      </c>
      <c r="T4942" s="8" t="str">
        <f t="shared" si="391"/>
        <v>VM+ DNG 23</v>
      </c>
      <c r="U4942" t="s">
        <v>10621</v>
      </c>
      <c r="Y4942" t="str">
        <f t="shared" si="392"/>
        <v>WINCOMDANANG</v>
      </c>
    </row>
    <row r="4943" spans="1:25" x14ac:dyDescent="0.2">
      <c r="A4943" t="s">
        <v>0</v>
      </c>
      <c r="B4943" t="s">
        <v>7721</v>
      </c>
      <c r="D4943" t="s">
        <v>42</v>
      </c>
      <c r="E4943" t="s">
        <v>3</v>
      </c>
      <c r="F4943" s="12">
        <v>4</v>
      </c>
      <c r="G4943" s="2">
        <v>351148</v>
      </c>
      <c r="H4943" t="s">
        <v>4</v>
      </c>
      <c r="J4943" t="s">
        <v>43</v>
      </c>
      <c r="K4943" s="9" t="str">
        <f t="shared" si="389"/>
        <v>Bắp bò muối gói 200g</v>
      </c>
      <c r="L4943" s="8" t="str">
        <f>VLOOKUP(K4943,'[1]Mã Misa'!$B$2:$D$74,2,0)</f>
        <v>Bắp bò muối 200g</v>
      </c>
      <c r="M4943" s="8" t="str">
        <f>VLOOKUP(L4943,'[1]Mã Misa'!$C$2:$D$74,2,0)</f>
        <v>BBM200</v>
      </c>
      <c r="N4943" s="2">
        <v>87787</v>
      </c>
      <c r="O4943" t="s">
        <v>7722</v>
      </c>
      <c r="P4943" s="8" t="str">
        <f t="shared" si="390"/>
        <v>0047931</v>
      </c>
      <c r="Q4943" s="8" t="e">
        <f t="shared" si="388"/>
        <v>#N/A</v>
      </c>
      <c r="R4943" s="19">
        <v>44557</v>
      </c>
      <c r="S4943" s="17" t="s">
        <v>7723</v>
      </c>
      <c r="T4943" s="8" t="str">
        <f t="shared" si="391"/>
        <v>VM+HCM RS6</v>
      </c>
      <c r="U4943" t="s">
        <v>12323</v>
      </c>
      <c r="Y4943" t="str">
        <f t="shared" si="392"/>
        <v>WINCOMHOCHIMINH</v>
      </c>
    </row>
    <row r="4944" spans="1:25" x14ac:dyDescent="0.2">
      <c r="A4944" t="s">
        <v>0</v>
      </c>
      <c r="B4944" t="s">
        <v>7724</v>
      </c>
      <c r="D4944" t="s">
        <v>42</v>
      </c>
      <c r="E4944" t="s">
        <v>3</v>
      </c>
      <c r="F4944" s="12">
        <v>5</v>
      </c>
      <c r="G4944" s="2">
        <v>438935</v>
      </c>
      <c r="H4944" t="s">
        <v>4</v>
      </c>
      <c r="J4944" t="s">
        <v>43</v>
      </c>
      <c r="K4944" s="9" t="str">
        <f t="shared" si="389"/>
        <v>Bắp bò muối gói 200g</v>
      </c>
      <c r="L4944" s="8" t="str">
        <f>VLOOKUP(K4944,'[1]Mã Misa'!$B$2:$D$74,2,0)</f>
        <v>Bắp bò muối 200g</v>
      </c>
      <c r="M4944" s="8" t="str">
        <f>VLOOKUP(L4944,'[1]Mã Misa'!$C$2:$D$74,2,0)</f>
        <v>BBM200</v>
      </c>
      <c r="N4944" s="2">
        <v>87787</v>
      </c>
      <c r="O4944" t="s">
        <v>7725</v>
      </c>
      <c r="P4944" s="8" t="str">
        <f t="shared" si="390"/>
        <v>0161021</v>
      </c>
      <c r="Q4944" s="8" t="e">
        <f t="shared" si="388"/>
        <v>#N/A</v>
      </c>
      <c r="R4944" s="19">
        <v>44557</v>
      </c>
      <c r="S4944" s="17" t="s">
        <v>1191</v>
      </c>
      <c r="T4944" s="8" t="str">
        <f t="shared" si="391"/>
        <v>VM+ HNI Ec</v>
      </c>
      <c r="U4944" t="s">
        <v>10855</v>
      </c>
      <c r="Y4944" t="str">
        <f t="shared" si="392"/>
        <v>WINCOMHANOI</v>
      </c>
    </row>
    <row r="4945" spans="1:25" x14ac:dyDescent="0.2">
      <c r="A4945" t="s">
        <v>0</v>
      </c>
      <c r="B4945" t="s">
        <v>7726</v>
      </c>
      <c r="D4945" t="s">
        <v>42</v>
      </c>
      <c r="E4945" t="s">
        <v>3</v>
      </c>
      <c r="F4945" s="12">
        <v>6</v>
      </c>
      <c r="G4945" s="2">
        <v>526722</v>
      </c>
      <c r="H4945" t="s">
        <v>4</v>
      </c>
      <c r="J4945" t="s">
        <v>43</v>
      </c>
      <c r="K4945" s="9" t="str">
        <f t="shared" si="389"/>
        <v>Bắp bò muối gói 200g</v>
      </c>
      <c r="L4945" s="8" t="str">
        <f>VLOOKUP(K4945,'[1]Mã Misa'!$B$2:$D$74,2,0)</f>
        <v>Bắp bò muối 200g</v>
      </c>
      <c r="M4945" s="8" t="str">
        <f>VLOOKUP(L4945,'[1]Mã Misa'!$C$2:$D$74,2,0)</f>
        <v>BBM200</v>
      </c>
      <c r="N4945" s="2">
        <v>87787</v>
      </c>
      <c r="O4945" t="s">
        <v>7727</v>
      </c>
      <c r="P4945" s="8" t="str">
        <f t="shared" si="390"/>
        <v>0047932</v>
      </c>
      <c r="Q4945" s="8" t="e">
        <f t="shared" si="388"/>
        <v>#N/A</v>
      </c>
      <c r="R4945" s="19">
        <v>44557</v>
      </c>
      <c r="S4945" s="17" t="s">
        <v>7728</v>
      </c>
      <c r="T4945" s="8" t="str">
        <f t="shared" si="391"/>
        <v>VM+ HCM 12</v>
      </c>
      <c r="U4945" t="s">
        <v>12324</v>
      </c>
      <c r="Y4945" t="str">
        <f t="shared" si="392"/>
        <v>WINCOMHOCHIMINH</v>
      </c>
    </row>
    <row r="4946" spans="1:25" x14ac:dyDescent="0.2">
      <c r="A4946" t="s">
        <v>0</v>
      </c>
      <c r="B4946" t="s">
        <v>7729</v>
      </c>
      <c r="D4946" t="s">
        <v>30</v>
      </c>
      <c r="E4946" t="s">
        <v>3</v>
      </c>
      <c r="F4946" s="12">
        <v>3</v>
      </c>
      <c r="G4946" s="2">
        <v>333174</v>
      </c>
      <c r="H4946" t="s">
        <v>4</v>
      </c>
      <c r="J4946" t="s">
        <v>31</v>
      </c>
      <c r="K4946" s="9" t="str">
        <f t="shared" si="389"/>
        <v>Gà muối gói 500g</v>
      </c>
      <c r="L4946" s="8" t="str">
        <f>VLOOKUP(K4946,'[1]Mã Misa'!$B$2:$D$74,2,0)</f>
        <v>Gà muối 500g</v>
      </c>
      <c r="M4946" s="8" t="str">
        <f>VLOOKUP(L4946,'[1]Mã Misa'!$C$2:$D$74,2,0)</f>
        <v>GM500</v>
      </c>
      <c r="N4946" s="2">
        <v>111058</v>
      </c>
      <c r="O4946" t="s">
        <v>7730</v>
      </c>
      <c r="P4946" s="8" t="str">
        <f t="shared" si="390"/>
        <v>0020828</v>
      </c>
      <c r="Q4946" s="8" t="e">
        <f t="shared" si="388"/>
        <v>#N/A</v>
      </c>
      <c r="R4946" s="19">
        <v>44557</v>
      </c>
      <c r="S4946" s="17" t="s">
        <v>6787</v>
      </c>
      <c r="T4946" s="8" t="str">
        <f t="shared" si="391"/>
        <v>VM+ DNG 86</v>
      </c>
      <c r="U4946" t="s">
        <v>12130</v>
      </c>
      <c r="Y4946" t="str">
        <f t="shared" si="392"/>
        <v>WINCOMDANANG</v>
      </c>
    </row>
    <row r="4947" spans="1:25" x14ac:dyDescent="0.2">
      <c r="A4947" t="s">
        <v>0</v>
      </c>
      <c r="B4947" t="s">
        <v>7731</v>
      </c>
      <c r="D4947" t="s">
        <v>42</v>
      </c>
      <c r="E4947" t="s">
        <v>3</v>
      </c>
      <c r="F4947" s="12">
        <v>3</v>
      </c>
      <c r="G4947" s="2">
        <v>263361</v>
      </c>
      <c r="H4947" t="s">
        <v>4</v>
      </c>
      <c r="J4947" t="s">
        <v>43</v>
      </c>
      <c r="K4947" s="9" t="str">
        <f t="shared" si="389"/>
        <v>Bắp bò muối gói 200g</v>
      </c>
      <c r="L4947" s="8" t="str">
        <f>VLOOKUP(K4947,'[1]Mã Misa'!$B$2:$D$74,2,0)</f>
        <v>Bắp bò muối 200g</v>
      </c>
      <c r="M4947" s="8" t="str">
        <f>VLOOKUP(L4947,'[1]Mã Misa'!$C$2:$D$74,2,0)</f>
        <v>BBM200</v>
      </c>
      <c r="N4947" s="2">
        <v>87787</v>
      </c>
      <c r="O4947" t="s">
        <v>7732</v>
      </c>
      <c r="P4947" s="8" t="str">
        <f t="shared" si="390"/>
        <v>0000804</v>
      </c>
      <c r="Q4947" s="8" t="e">
        <f t="shared" si="388"/>
        <v>#N/A</v>
      </c>
      <c r="R4947" s="19">
        <v>44557</v>
      </c>
      <c r="S4947" s="17" t="s">
        <v>7733</v>
      </c>
      <c r="T4947" s="8" t="str">
        <f t="shared" si="391"/>
        <v>VM+ LAN 1B</v>
      </c>
      <c r="U4947" t="s">
        <v>12325</v>
      </c>
      <c r="V4947" s="18"/>
      <c r="Y4947" t="str">
        <f>IF(ISNUMBER(SEARCH($V$3,T4947)),"WINCOMHANOI",IF(ISNUMBER(SEARCH($V$4,T4947)),"WINCOMHOCHIMINH",IF(ISNUMBER(SEARCH($V$5,T4947)),"WINCOMDANANG",IF(ISNUMBER(SEARCH($V$6,T4947)),"WINCOMHAIDUONG",IF(ISNUMBER(SEARCH($V$7,T4947)),"WINCOMQUANGNINH",IF(ISNUMBER(SEARCH($V$8,T4947)),"WINCOMHAIPHONG",IF(ISNUMBER(SEARCH($V$9,T4947)),"WINCOMBACGIANG",IF(ISNUMBER(SEARCH($V$10,T4947)),"WINCOMBACNINH",IF(ISNUMBER(SEARCH($V$11,T4947)),"WINCOMPHUTHO",IF(ISNUMBER(SEARCH($V$12,T4947)),"WINCOMHATINH",IF(ISNUMBER(SEARCH($V$13,T4947)),"WINCOMTHAINGUYEN",IF(ISNUMBER(SEARCH($V$14,T4947)),"WINCOMKHANHHOA",IF(ISNUMBER(SEARCH($V$15,T4947)),"WINCOMHUNGYEN",IF(ISNUMBER(SEARCH($V$16,T4947)),"WINCOMNGHEAN",IF(ISNUMBER(SEARCH($V$17,T4947)),"WINCOMLAOCAI",IF(ISNUMBER(SEARCH($V$18,T4947)),"WINCOMVUNGTAU",IF(ISNUMBER(SEARCH($V$19,T4947)),"WINCOMBINHDUONG",IF(ISNUMBER(SEARCH($V$20,T4947)),"WINCOMKIENGIANG",IF(ISNUMBER(SEARCH($V$21,T4947)),"WINCOMHANAM",IF(ISNUMBER(SEARCH($V$22,T4947)),"WINCOMNAMDINH",IF(ISNUMBER(SEARCH($V$23,T4947)),"WINCOMLANGSON",IF(ISNUMBER(SEARCH($V$24,T4947)),"WINCOMTHANHHOA",IF(ISNUMBER(SEARCH($V$25,T4947)),"WINCOMYENBAI",IF(ISNUMBER(SEARCH($V$26,T4947)),"WINCOMTUYENQUANG",IF(ISNUMBER(SEARCH($V$27,T4947)),"WINCOMHUE",IF(ISNUMBER(SEARCH($V$28,T4947)),"WINCOMQUANGNAM",IF(ISNUMBER(SEARCH($V$29,T4947)),"WINCOMVINHPHUC",IF(ISNUMBER(SEARCH($V$30,T4947)),"WINCOMHAGIANG",IF(ISNUMBER(SEARCH($V$31,T4947)),"WINCOMNINHBINH",IF(ISNUMBER(SEARCH($V$32,T4947)),"WINCOMTRAVINH",IF(ISNUMBER(SEARCH($V$33,T4947)),"WINCOMCANTHO",IF(ISNUMBER(SEARCH($V$34,T4947)),"WINCOMBENTRE",IF(ISNUMBER(SEARCH($V$35,T4947)),"WINCOMCAMAU",IF(ISNUMBER(SEARCH($V$36,T4947)),"WINCOMANGIANG",IF(ISNUMBER(SEARCH($V$37,T4947)),"WINCOMNINHTHUAN",IF(ISNUMBER(SEARCH($V$38,T4947)),"WINCOMTHAIBINH",IF(ISNUMBER(SEARCH($V$39,T4947)),"WINCOMGIALAI",IF(ISNUMBER(SEARCH($V$40,T4947)),"WINCOMHOABINH",IF(ISNUMBER(SEARCH($V$41,T4947)),"WINCOMQUANGNGAI",IF(ISNUMBER(SEARCH($V$42,T4947)),"WINCOMBINHTHUAN",IF(ISNUMBER(SEARCH($V$43,T4947)),"WINCOMDAKLAK",IF(ISNUMBER(SEARCH($V$44,T4947)),"WINCOMSOCTRANG",IF(ISNUMBER(SEARCH($V$45,T4947)),"WINCOMSONLA",IF(ISNUMBER(SEARCH($V$46,T4947)),"WINCOMKONTUM",IF(ISNUMBER(SEARCH($V$47,T4947)),"WINCOMPHUYEN",IF(ISNUMBER(SEARCH($V$48,T4947)),"WINCOMQUANGTRI",IF(ISNUMBER(SEARCH($V$49,T4947)),"WINCOMBINHDINH",IF(ISNUMBER(SEARCH($V$50,T4947)),"WINCOMCAOBANG",IF(ISNUMBER(SEARCH($V$51,T4947)),"WINCOMQUANGBINH",IF(ISNUMBER(SEARCH($V$52,T4947)),"WINCOMLAMDONG",IF(ISNUMBER(SEARCH($V$53,T4947)),"WINCOMVINHLONG",IF(ISNUMBER(SEARCH($V$54,T4947)),"WINCOMDONGTHAP",IF(ISNUMBER(SEARCH($V$55,T4947)),"WINCOMTIENGIANG",IF(ISNUMBER(SEARCH($V$56,T4947)),"WINCOMQUANGNINH",IF(ISNUMBER(SEARCH($V$3321,T4754)),"WINCOMTAYNINH",IF(ISNUMBER(SEARCH($V$3514,T4947)),"WINCOMLONGAN",0))))))))))))))))))))))))))))))))))))))))))))))))))))))))</f>
        <v>WINCOMLONGAN</v>
      </c>
    </row>
    <row r="4948" spans="1:25" x14ac:dyDescent="0.2">
      <c r="A4948" t="s">
        <v>0</v>
      </c>
      <c r="B4948" t="s">
        <v>7734</v>
      </c>
      <c r="D4948" t="s">
        <v>42</v>
      </c>
      <c r="E4948" t="s">
        <v>3</v>
      </c>
      <c r="F4948" s="12">
        <v>13</v>
      </c>
      <c r="G4948" s="2">
        <v>1141231</v>
      </c>
      <c r="H4948" t="s">
        <v>4</v>
      </c>
      <c r="J4948" t="s">
        <v>43</v>
      </c>
      <c r="K4948" s="9" t="str">
        <f t="shared" si="389"/>
        <v>Bắp bò muối gói 200g</v>
      </c>
      <c r="L4948" s="8" t="str">
        <f>VLOOKUP(K4948,'[1]Mã Misa'!$B$2:$D$74,2,0)</f>
        <v>Bắp bò muối 200g</v>
      </c>
      <c r="M4948" s="8" t="str">
        <f>VLOOKUP(L4948,'[1]Mã Misa'!$C$2:$D$74,2,0)</f>
        <v>BBM200</v>
      </c>
      <c r="N4948" s="2">
        <v>87787</v>
      </c>
      <c r="O4948" t="s">
        <v>7735</v>
      </c>
      <c r="P4948" s="8" t="str">
        <f t="shared" si="390"/>
        <v>0047937</v>
      </c>
      <c r="Q4948" s="8" t="e">
        <f t="shared" si="388"/>
        <v>#N/A</v>
      </c>
      <c r="R4948" s="19">
        <v>44557</v>
      </c>
      <c r="S4948" s="17" t="s">
        <v>7736</v>
      </c>
      <c r="T4948" s="8" t="str">
        <f t="shared" si="391"/>
        <v>VM+ HCM 2N</v>
      </c>
      <c r="U4948" t="s">
        <v>12326</v>
      </c>
      <c r="Y4948" t="str">
        <f t="shared" si="392"/>
        <v>WINCOMHOCHIMINH</v>
      </c>
    </row>
    <row r="4949" spans="1:25" x14ac:dyDescent="0.2">
      <c r="A4949" t="s">
        <v>0</v>
      </c>
      <c r="B4949" t="s">
        <v>7737</v>
      </c>
      <c r="D4949" t="s">
        <v>42</v>
      </c>
      <c r="E4949" t="s">
        <v>3</v>
      </c>
      <c r="F4949" s="12">
        <v>7</v>
      </c>
      <c r="G4949" s="2">
        <v>614509</v>
      </c>
      <c r="H4949" t="s">
        <v>4</v>
      </c>
      <c r="J4949" t="s">
        <v>43</v>
      </c>
      <c r="K4949" s="9" t="str">
        <f t="shared" si="389"/>
        <v>Bắp bò muối gói 200g</v>
      </c>
      <c r="L4949" s="8" t="str">
        <f>VLOOKUP(K4949,'[1]Mã Misa'!$B$2:$D$74,2,0)</f>
        <v>Bắp bò muối 200g</v>
      </c>
      <c r="M4949" s="8" t="str">
        <f>VLOOKUP(L4949,'[1]Mã Misa'!$C$2:$D$74,2,0)</f>
        <v>BBM200</v>
      </c>
      <c r="N4949" s="2">
        <v>87787</v>
      </c>
      <c r="O4949" t="s">
        <v>7738</v>
      </c>
      <c r="P4949" s="8" t="str">
        <f t="shared" si="390"/>
        <v>0161028</v>
      </c>
      <c r="Q4949" s="8" t="e">
        <f t="shared" si="388"/>
        <v>#N/A</v>
      </c>
      <c r="R4949" s="19">
        <v>44557</v>
      </c>
      <c r="S4949" s="17" t="s">
        <v>7739</v>
      </c>
      <c r="T4949" s="8" t="str">
        <f t="shared" si="391"/>
        <v>VM+ HNI Th</v>
      </c>
      <c r="U4949" t="s">
        <v>12327</v>
      </c>
      <c r="Y4949" t="str">
        <f t="shared" si="392"/>
        <v>WINCOMHANOI</v>
      </c>
    </row>
    <row r="4950" spans="1:25" x14ac:dyDescent="0.2">
      <c r="A4950" t="s">
        <v>0</v>
      </c>
      <c r="B4950" t="s">
        <v>7740</v>
      </c>
      <c r="D4950" t="s">
        <v>15</v>
      </c>
      <c r="E4950" t="s">
        <v>3</v>
      </c>
      <c r="F4950" s="12">
        <v>2</v>
      </c>
      <c r="G4950" s="2">
        <v>92000</v>
      </c>
      <c r="H4950" t="s">
        <v>4</v>
      </c>
      <c r="J4950" t="s">
        <v>16</v>
      </c>
      <c r="K4950" s="9" t="str">
        <f t="shared" si="389"/>
        <v>Mộc nấm hương gói 250g</v>
      </c>
      <c r="L4950" s="8" t="str">
        <f>VLOOKUP(K4950,'[1]Mã Misa'!$B$2:$D$74,2,0)</f>
        <v>Mộc Nấm Hương 250g</v>
      </c>
      <c r="M4950" s="8" t="str">
        <f>VLOOKUP(L4950,'[1]Mã Misa'!$C$2:$D$74,2,0)</f>
        <v>MNH250</v>
      </c>
      <c r="N4950" s="2">
        <v>46000</v>
      </c>
      <c r="O4950" t="s">
        <v>7741</v>
      </c>
      <c r="P4950" s="8" t="str">
        <f t="shared" si="390"/>
        <v>0161044</v>
      </c>
      <c r="Q4950" s="8" t="e">
        <f t="shared" si="388"/>
        <v>#N/A</v>
      </c>
      <c r="R4950" s="19">
        <v>44557</v>
      </c>
      <c r="S4950" s="17" t="s">
        <v>7249</v>
      </c>
      <c r="T4950" s="8" t="str">
        <f t="shared" si="391"/>
        <v>VM+ HNI 20</v>
      </c>
      <c r="U4950" t="s">
        <v>12224</v>
      </c>
      <c r="Y4950" t="str">
        <f t="shared" si="392"/>
        <v>WINCOMHANOI</v>
      </c>
    </row>
    <row r="4951" spans="1:25" x14ac:dyDescent="0.2">
      <c r="A4951" t="s">
        <v>0</v>
      </c>
      <c r="B4951" t="s">
        <v>7740</v>
      </c>
      <c r="D4951" t="s">
        <v>11</v>
      </c>
      <c r="E4951" t="s">
        <v>3</v>
      </c>
      <c r="F4951" s="12">
        <v>2</v>
      </c>
      <c r="G4951" s="2">
        <v>100364</v>
      </c>
      <c r="H4951" t="s">
        <v>4</v>
      </c>
      <c r="J4951" t="s">
        <v>12</v>
      </c>
      <c r="K4951" s="9" t="str">
        <f t="shared" si="389"/>
        <v>Giò tai lưỡi xào gói 250g</v>
      </c>
      <c r="L4951" s="8" t="str">
        <f>VLOOKUP(K4951,'[1]Mã Misa'!$B$2:$D$74,2,0)</f>
        <v>Giò Tai Lưỡi Xào 250g</v>
      </c>
      <c r="M4951" s="8" t="str">
        <f>VLOOKUP(L4951,'[1]Mã Misa'!$C$2:$D$74,2,0)</f>
        <v>GTLX250G</v>
      </c>
      <c r="N4951" s="2">
        <v>50182</v>
      </c>
      <c r="O4951" t="s">
        <v>7741</v>
      </c>
      <c r="P4951" s="8" t="str">
        <f t="shared" si="390"/>
        <v>0161044</v>
      </c>
      <c r="Q4951" s="8" t="e">
        <f t="shared" si="388"/>
        <v>#N/A</v>
      </c>
      <c r="R4951" s="19">
        <v>44557</v>
      </c>
      <c r="S4951" s="17" t="s">
        <v>7249</v>
      </c>
      <c r="T4951" s="8" t="str">
        <f t="shared" si="391"/>
        <v>VM+ HNI 20</v>
      </c>
      <c r="U4951" t="s">
        <v>12224</v>
      </c>
      <c r="Y4951" t="str">
        <f t="shared" si="392"/>
        <v>WINCOMHANOI</v>
      </c>
    </row>
    <row r="4952" spans="1:25" x14ac:dyDescent="0.2">
      <c r="A4952" t="s">
        <v>0</v>
      </c>
      <c r="B4952" t="s">
        <v>7740</v>
      </c>
      <c r="D4952" t="s">
        <v>30</v>
      </c>
      <c r="E4952" t="s">
        <v>3</v>
      </c>
      <c r="F4952" s="12">
        <v>1</v>
      </c>
      <c r="G4952" s="2">
        <v>111058</v>
      </c>
      <c r="H4952" t="s">
        <v>4</v>
      </c>
      <c r="J4952" t="s">
        <v>31</v>
      </c>
      <c r="K4952" s="9" t="str">
        <f t="shared" si="389"/>
        <v>Gà muối gói 500g</v>
      </c>
      <c r="L4952" s="8" t="str">
        <f>VLOOKUP(K4952,'[1]Mã Misa'!$B$2:$D$74,2,0)</f>
        <v>Gà muối 500g</v>
      </c>
      <c r="M4952" s="8" t="str">
        <f>VLOOKUP(L4952,'[1]Mã Misa'!$C$2:$D$74,2,0)</f>
        <v>GM500</v>
      </c>
      <c r="N4952" s="2">
        <v>111058</v>
      </c>
      <c r="O4952" t="s">
        <v>7741</v>
      </c>
      <c r="P4952" s="8" t="str">
        <f t="shared" si="390"/>
        <v>0161044</v>
      </c>
      <c r="Q4952" s="8" t="e">
        <f t="shared" si="388"/>
        <v>#N/A</v>
      </c>
      <c r="R4952" s="19">
        <v>44557</v>
      </c>
      <c r="S4952" s="17" t="s">
        <v>7249</v>
      </c>
      <c r="T4952" s="8" t="str">
        <f t="shared" si="391"/>
        <v>VM+ HNI 20</v>
      </c>
      <c r="U4952" t="s">
        <v>12224</v>
      </c>
      <c r="Y4952" t="str">
        <f t="shared" si="392"/>
        <v>WINCOMHANOI</v>
      </c>
    </row>
    <row r="4953" spans="1:25" x14ac:dyDescent="0.2">
      <c r="A4953" t="s">
        <v>0</v>
      </c>
      <c r="B4953" t="s">
        <v>7742</v>
      </c>
      <c r="D4953" t="s">
        <v>42</v>
      </c>
      <c r="E4953" t="s">
        <v>3</v>
      </c>
      <c r="F4953" s="12">
        <v>3</v>
      </c>
      <c r="G4953" s="2">
        <v>263361</v>
      </c>
      <c r="H4953" t="s">
        <v>4</v>
      </c>
      <c r="J4953" t="s">
        <v>43</v>
      </c>
      <c r="K4953" s="9" t="str">
        <f t="shared" si="389"/>
        <v>Bắp bò muối gói 200g</v>
      </c>
      <c r="L4953" s="8" t="str">
        <f>VLOOKUP(K4953,'[1]Mã Misa'!$B$2:$D$74,2,0)</f>
        <v>Bắp bò muối 200g</v>
      </c>
      <c r="M4953" s="8" t="str">
        <f>VLOOKUP(L4953,'[1]Mã Misa'!$C$2:$D$74,2,0)</f>
        <v>BBM200</v>
      </c>
      <c r="N4953" s="2">
        <v>87787</v>
      </c>
      <c r="O4953" t="s">
        <v>7743</v>
      </c>
      <c r="P4953" s="8" t="str">
        <f t="shared" si="390"/>
        <v>0047940</v>
      </c>
      <c r="Q4953" s="8" t="e">
        <f t="shared" si="388"/>
        <v>#N/A</v>
      </c>
      <c r="R4953" s="19">
        <v>44557</v>
      </c>
      <c r="S4953" s="17" t="s">
        <v>1808</v>
      </c>
      <c r="T4953" s="8" t="str">
        <f t="shared" si="391"/>
        <v>VM+ HCM 41</v>
      </c>
      <c r="U4953" t="s">
        <v>11030</v>
      </c>
      <c r="Y4953" t="str">
        <f t="shared" si="392"/>
        <v>WINCOMHOCHIMINH</v>
      </c>
    </row>
    <row r="4954" spans="1:25" x14ac:dyDescent="0.2">
      <c r="A4954" t="s">
        <v>0</v>
      </c>
      <c r="B4954" t="s">
        <v>7744</v>
      </c>
      <c r="D4954" t="s">
        <v>42</v>
      </c>
      <c r="E4954" t="s">
        <v>3</v>
      </c>
      <c r="F4954" s="12">
        <v>11</v>
      </c>
      <c r="G4954" s="2">
        <v>965657</v>
      </c>
      <c r="H4954" t="s">
        <v>4</v>
      </c>
      <c r="J4954" t="s">
        <v>43</v>
      </c>
      <c r="K4954" s="9" t="str">
        <f t="shared" si="389"/>
        <v>Bắp bò muối gói 200g</v>
      </c>
      <c r="L4954" s="8" t="str">
        <f>VLOOKUP(K4954,'[1]Mã Misa'!$B$2:$D$74,2,0)</f>
        <v>Bắp bò muối 200g</v>
      </c>
      <c r="M4954" s="8" t="str">
        <f>VLOOKUP(L4954,'[1]Mã Misa'!$C$2:$D$74,2,0)</f>
        <v>BBM200</v>
      </c>
      <c r="N4954" s="2">
        <v>87787</v>
      </c>
      <c r="O4954" t="s">
        <v>7745</v>
      </c>
      <c r="P4954" s="8" t="str">
        <f t="shared" si="390"/>
        <v>0161046</v>
      </c>
      <c r="Q4954" s="8" t="e">
        <f t="shared" si="388"/>
        <v>#N/A</v>
      </c>
      <c r="R4954" s="19">
        <v>44557</v>
      </c>
      <c r="S4954" s="17" t="s">
        <v>2047</v>
      </c>
      <c r="T4954" s="8" t="str">
        <f t="shared" si="391"/>
        <v>VM+ HNI 42</v>
      </c>
      <c r="U4954" t="s">
        <v>11090</v>
      </c>
      <c r="Y4954" t="str">
        <f t="shared" si="392"/>
        <v>WINCOMHANOI</v>
      </c>
    </row>
    <row r="4955" spans="1:25" x14ac:dyDescent="0.2">
      <c r="A4955" t="s">
        <v>0</v>
      </c>
      <c r="B4955" t="s">
        <v>7746</v>
      </c>
      <c r="D4955" t="s">
        <v>42</v>
      </c>
      <c r="E4955" t="s">
        <v>3</v>
      </c>
      <c r="F4955" s="12">
        <v>6</v>
      </c>
      <c r="G4955" s="2">
        <v>526722</v>
      </c>
      <c r="H4955" t="s">
        <v>4</v>
      </c>
      <c r="J4955" t="s">
        <v>43</v>
      </c>
      <c r="K4955" s="9" t="str">
        <f t="shared" si="389"/>
        <v>Bắp bò muối gói 200g</v>
      </c>
      <c r="L4955" s="8" t="str">
        <f>VLOOKUP(K4955,'[1]Mã Misa'!$B$2:$D$74,2,0)</f>
        <v>Bắp bò muối 200g</v>
      </c>
      <c r="M4955" s="8" t="str">
        <f>VLOOKUP(L4955,'[1]Mã Misa'!$C$2:$D$74,2,0)</f>
        <v>BBM200</v>
      </c>
      <c r="N4955" s="2">
        <v>87787</v>
      </c>
      <c r="O4955" t="s">
        <v>7747</v>
      </c>
      <c r="P4955" s="8" t="str">
        <f t="shared" si="390"/>
        <v>0047944</v>
      </c>
      <c r="Q4955" s="8" t="e">
        <f t="shared" si="388"/>
        <v>#N/A</v>
      </c>
      <c r="R4955" s="19">
        <v>44557</v>
      </c>
      <c r="S4955" s="17" t="s">
        <v>760</v>
      </c>
      <c r="T4955" s="8" t="str">
        <f t="shared" si="391"/>
        <v>VM+ HCM 47</v>
      </c>
      <c r="U4955" t="s">
        <v>10730</v>
      </c>
      <c r="Y4955" t="str">
        <f t="shared" si="392"/>
        <v>WINCOMHOCHIMINH</v>
      </c>
    </row>
    <row r="4956" spans="1:25" x14ac:dyDescent="0.2">
      <c r="A4956" t="s">
        <v>0</v>
      </c>
      <c r="B4956" t="s">
        <v>7748</v>
      </c>
      <c r="D4956" t="s">
        <v>30</v>
      </c>
      <c r="E4956" t="s">
        <v>3</v>
      </c>
      <c r="F4956" s="12">
        <v>1</v>
      </c>
      <c r="G4956" s="2">
        <v>111058</v>
      </c>
      <c r="H4956" t="s">
        <v>4</v>
      </c>
      <c r="J4956" t="s">
        <v>31</v>
      </c>
      <c r="K4956" s="9" t="str">
        <f t="shared" si="389"/>
        <v>Gà muối gói 500g</v>
      </c>
      <c r="L4956" s="8" t="str">
        <f>VLOOKUP(K4956,'[1]Mã Misa'!$B$2:$D$74,2,0)</f>
        <v>Gà muối 500g</v>
      </c>
      <c r="M4956" s="8" t="str">
        <f>VLOOKUP(L4956,'[1]Mã Misa'!$C$2:$D$74,2,0)</f>
        <v>GM500</v>
      </c>
      <c r="N4956" s="2">
        <v>111058</v>
      </c>
      <c r="O4956" t="s">
        <v>7749</v>
      </c>
      <c r="P4956" s="8" t="str">
        <f t="shared" si="390"/>
        <v>0013207</v>
      </c>
      <c r="Q4956" s="8" t="e">
        <f t="shared" si="388"/>
        <v>#N/A</v>
      </c>
      <c r="R4956" s="19">
        <v>44557</v>
      </c>
      <c r="S4956" s="17" t="s">
        <v>7750</v>
      </c>
      <c r="T4956" s="8" t="str">
        <f t="shared" si="391"/>
        <v>VM+ QNH 15</v>
      </c>
      <c r="U4956" t="s">
        <v>12328</v>
      </c>
      <c r="Y4956" t="str">
        <f t="shared" si="392"/>
        <v>WINCOMQUANGNINH</v>
      </c>
    </row>
    <row r="4957" spans="1:25" x14ac:dyDescent="0.2">
      <c r="A4957" t="s">
        <v>0</v>
      </c>
      <c r="B4957" t="s">
        <v>7751</v>
      </c>
      <c r="D4957" t="s">
        <v>2</v>
      </c>
      <c r="E4957" t="s">
        <v>3</v>
      </c>
      <c r="F4957" s="12">
        <v>2</v>
      </c>
      <c r="G4957" s="2">
        <v>141900</v>
      </c>
      <c r="H4957" t="s">
        <v>4</v>
      </c>
      <c r="J4957" t="s">
        <v>5</v>
      </c>
      <c r="K4957" s="9" t="str">
        <f t="shared" si="389"/>
        <v>_Chả nướng 300g</v>
      </c>
      <c r="L4957" s="8" t="str">
        <f>VLOOKUP(K4957,'[1]Mã Misa'!$B$2:$D$74,2,0)</f>
        <v>Chả nướng 300g</v>
      </c>
      <c r="M4957" s="8" t="str">
        <f>VLOOKUP(L4957,'[1]Mã Misa'!$C$2:$D$74,2,0)</f>
        <v>CN300</v>
      </c>
      <c r="N4957" s="2">
        <v>70950</v>
      </c>
      <c r="O4957" t="s">
        <v>7752</v>
      </c>
      <c r="P4957" s="8" t="str">
        <f t="shared" si="390"/>
        <v>0161068</v>
      </c>
      <c r="Q4957" s="8" t="e">
        <f t="shared" si="388"/>
        <v>#N/A</v>
      </c>
      <c r="R4957" s="19">
        <v>44557</v>
      </c>
      <c r="S4957" s="17" t="s">
        <v>1956</v>
      </c>
      <c r="T4957" s="8" t="str">
        <f t="shared" si="391"/>
        <v>VM HNI Thá</v>
      </c>
      <c r="U4957" t="s">
        <v>11067</v>
      </c>
      <c r="Y4957" t="str">
        <f t="shared" si="392"/>
        <v>WINCOMHANOI</v>
      </c>
    </row>
    <row r="4958" spans="1:25" x14ac:dyDescent="0.2">
      <c r="A4958" t="s">
        <v>0</v>
      </c>
      <c r="B4958" t="s">
        <v>7751</v>
      </c>
      <c r="D4958" t="s">
        <v>40</v>
      </c>
      <c r="E4958" t="s">
        <v>3</v>
      </c>
      <c r="F4958" s="12">
        <v>4</v>
      </c>
      <c r="G4958" s="2">
        <v>237600</v>
      </c>
      <c r="H4958" t="s">
        <v>4</v>
      </c>
      <c r="J4958" t="s">
        <v>41</v>
      </c>
      <c r="K4958" s="9" t="str">
        <f t="shared" si="389"/>
        <v>_Giò lụa 250g</v>
      </c>
      <c r="L4958" s="8" t="str">
        <f>VLOOKUP(K4958,'[1]Mã Misa'!$B$2:$D$74,2,0)</f>
        <v>Giò lụa 250g</v>
      </c>
      <c r="M4958" s="8" t="str">
        <f>VLOOKUP(L4958,'[1]Mã Misa'!$C$2:$D$74,2,0)</f>
        <v>GL250</v>
      </c>
      <c r="N4958" s="2">
        <v>59400</v>
      </c>
      <c r="O4958" t="s">
        <v>7752</v>
      </c>
      <c r="P4958" s="8" t="str">
        <f t="shared" si="390"/>
        <v>0161068</v>
      </c>
      <c r="Q4958" s="8" t="e">
        <f t="shared" si="388"/>
        <v>#N/A</v>
      </c>
      <c r="R4958" s="19">
        <v>44557</v>
      </c>
      <c r="S4958" s="17" t="s">
        <v>1956</v>
      </c>
      <c r="T4958" s="8" t="str">
        <f t="shared" si="391"/>
        <v>VM HNI Thá</v>
      </c>
      <c r="U4958" t="s">
        <v>11067</v>
      </c>
      <c r="Y4958" t="str">
        <f t="shared" si="392"/>
        <v>WINCOMHANOI</v>
      </c>
    </row>
    <row r="4959" spans="1:25" x14ac:dyDescent="0.2">
      <c r="A4959" t="s">
        <v>0</v>
      </c>
      <c r="B4959" t="s">
        <v>7751</v>
      </c>
      <c r="D4959" t="s">
        <v>21</v>
      </c>
      <c r="E4959" t="s">
        <v>3</v>
      </c>
      <c r="F4959" s="12">
        <v>2</v>
      </c>
      <c r="G4959" s="2">
        <v>148500</v>
      </c>
      <c r="H4959" t="s">
        <v>4</v>
      </c>
      <c r="J4959" t="s">
        <v>22</v>
      </c>
      <c r="K4959" s="9" t="str">
        <f t="shared" si="389"/>
        <v>_Chả cốm 300g</v>
      </c>
      <c r="L4959" s="8" t="str">
        <f>VLOOKUP(K4959,'[1]Mã Misa'!$B$2:$D$74,2,0)</f>
        <v>Chả cốm 300g</v>
      </c>
      <c r="M4959" s="8" t="str">
        <f>VLOOKUP(L4959,'[1]Mã Misa'!$C$2:$D$74,2,0)</f>
        <v>CC300</v>
      </c>
      <c r="N4959" s="2">
        <v>74250</v>
      </c>
      <c r="O4959" t="s">
        <v>7752</v>
      </c>
      <c r="P4959" s="8" t="str">
        <f t="shared" si="390"/>
        <v>0161068</v>
      </c>
      <c r="Q4959" s="8" t="e">
        <f t="shared" si="388"/>
        <v>#N/A</v>
      </c>
      <c r="R4959" s="19">
        <v>44557</v>
      </c>
      <c r="S4959" s="17" t="s">
        <v>1956</v>
      </c>
      <c r="T4959" s="8" t="str">
        <f t="shared" si="391"/>
        <v>VM HNI Thá</v>
      </c>
      <c r="U4959" t="s">
        <v>11067</v>
      </c>
      <c r="Y4959" t="str">
        <f t="shared" si="392"/>
        <v>WINCOMHANOI</v>
      </c>
    </row>
    <row r="4960" spans="1:25" x14ac:dyDescent="0.2">
      <c r="A4960" t="s">
        <v>0</v>
      </c>
      <c r="B4960" t="s">
        <v>7751</v>
      </c>
      <c r="D4960" t="s">
        <v>155</v>
      </c>
      <c r="E4960" t="s">
        <v>3</v>
      </c>
      <c r="F4960" s="12">
        <v>1</v>
      </c>
      <c r="G4960" s="2">
        <v>101989</v>
      </c>
      <c r="H4960" t="s">
        <v>4</v>
      </c>
      <c r="J4960" t="s">
        <v>156</v>
      </c>
      <c r="K4960" s="9" t="str">
        <f t="shared" si="389"/>
        <v>Giò tai nấm hương 500g</v>
      </c>
      <c r="L4960" s="8" t="str">
        <f>VLOOKUP(K4960,'[1]Mã Misa'!$B$2:$D$74,2,0)</f>
        <v>Giò tai nấm hương 500g</v>
      </c>
      <c r="M4960" s="8" t="str">
        <f>VLOOKUP(L4960,'[1]Mã Misa'!$C$2:$D$74,2,0)</f>
        <v>GTNH500</v>
      </c>
      <c r="N4960" s="2">
        <v>101989</v>
      </c>
      <c r="O4960" t="s">
        <v>7752</v>
      </c>
      <c r="P4960" s="8" t="str">
        <f t="shared" si="390"/>
        <v>0161068</v>
      </c>
      <c r="Q4960" s="8" t="e">
        <f t="shared" si="388"/>
        <v>#N/A</v>
      </c>
      <c r="R4960" s="19">
        <v>44557</v>
      </c>
      <c r="S4960" s="17" t="s">
        <v>1956</v>
      </c>
      <c r="T4960" s="8" t="str">
        <f t="shared" si="391"/>
        <v>VM HNI Thá</v>
      </c>
      <c r="U4960" t="s">
        <v>11067</v>
      </c>
      <c r="Y4960" t="str">
        <f t="shared" si="392"/>
        <v>WINCOMHANOI</v>
      </c>
    </row>
    <row r="4961" spans="1:25" x14ac:dyDescent="0.2">
      <c r="A4961" t="s">
        <v>0</v>
      </c>
      <c r="B4961" t="s">
        <v>7753</v>
      </c>
      <c r="D4961" t="s">
        <v>42</v>
      </c>
      <c r="E4961" t="s">
        <v>3</v>
      </c>
      <c r="F4961" s="12">
        <v>12</v>
      </c>
      <c r="G4961" s="2">
        <v>1053444</v>
      </c>
      <c r="H4961" t="s">
        <v>4</v>
      </c>
      <c r="J4961" t="s">
        <v>43</v>
      </c>
      <c r="K4961" s="9" t="str">
        <f t="shared" si="389"/>
        <v>Bắp bò muối gói 200g</v>
      </c>
      <c r="L4961" s="8" t="str">
        <f>VLOOKUP(K4961,'[1]Mã Misa'!$B$2:$D$74,2,0)</f>
        <v>Bắp bò muối 200g</v>
      </c>
      <c r="M4961" s="8" t="str">
        <f>VLOOKUP(L4961,'[1]Mã Misa'!$C$2:$D$74,2,0)</f>
        <v>BBM200</v>
      </c>
      <c r="N4961" s="2">
        <v>87787</v>
      </c>
      <c r="O4961" t="s">
        <v>7754</v>
      </c>
      <c r="P4961" s="8" t="str">
        <f t="shared" si="390"/>
        <v>0161071</v>
      </c>
      <c r="Q4961" s="8" t="e">
        <f t="shared" si="388"/>
        <v>#N/A</v>
      </c>
      <c r="R4961" s="19">
        <v>44557</v>
      </c>
      <c r="S4961" s="17" t="s">
        <v>7755</v>
      </c>
      <c r="T4961" s="8" t="str">
        <f t="shared" si="391"/>
        <v>VM+ HNI Th</v>
      </c>
      <c r="U4961" t="s">
        <v>12329</v>
      </c>
      <c r="Y4961" t="str">
        <f t="shared" si="392"/>
        <v>WINCOMHANOI</v>
      </c>
    </row>
    <row r="4962" spans="1:25" x14ac:dyDescent="0.2">
      <c r="A4962" t="s">
        <v>0</v>
      </c>
      <c r="B4962" t="s">
        <v>7756</v>
      </c>
      <c r="D4962" t="s">
        <v>42</v>
      </c>
      <c r="E4962" t="s">
        <v>3</v>
      </c>
      <c r="F4962" s="12">
        <v>2</v>
      </c>
      <c r="G4962" s="2">
        <v>175574</v>
      </c>
      <c r="H4962" t="s">
        <v>4</v>
      </c>
      <c r="J4962" t="s">
        <v>43</v>
      </c>
      <c r="K4962" s="9" t="str">
        <f t="shared" si="389"/>
        <v>Bắp bò muối gói 200g</v>
      </c>
      <c r="L4962" s="8" t="str">
        <f>VLOOKUP(K4962,'[1]Mã Misa'!$B$2:$D$74,2,0)</f>
        <v>Bắp bò muối 200g</v>
      </c>
      <c r="M4962" s="8" t="str">
        <f>VLOOKUP(L4962,'[1]Mã Misa'!$C$2:$D$74,2,0)</f>
        <v>BBM200</v>
      </c>
      <c r="N4962" s="2">
        <v>87787</v>
      </c>
      <c r="O4962" t="s">
        <v>7757</v>
      </c>
      <c r="P4962" s="8" t="str">
        <f t="shared" si="390"/>
        <v>0001569</v>
      </c>
      <c r="Q4962" s="8" t="e">
        <f t="shared" si="388"/>
        <v>#N/A</v>
      </c>
      <c r="R4962" s="19">
        <v>44557</v>
      </c>
      <c r="S4962" s="17" t="s">
        <v>812</v>
      </c>
      <c r="T4962" s="8" t="str">
        <f t="shared" si="391"/>
        <v>VM+ KGG 95</v>
      </c>
      <c r="U4962" t="s">
        <v>10746</v>
      </c>
      <c r="Y4962" t="str">
        <f t="shared" si="392"/>
        <v>WINCOMKIENGIANG</v>
      </c>
    </row>
    <row r="4963" spans="1:25" x14ac:dyDescent="0.2">
      <c r="A4963" t="s">
        <v>0</v>
      </c>
      <c r="B4963" t="s">
        <v>7758</v>
      </c>
      <c r="D4963" t="s">
        <v>42</v>
      </c>
      <c r="E4963" t="s">
        <v>3</v>
      </c>
      <c r="F4963" s="12">
        <v>6</v>
      </c>
      <c r="G4963" s="2">
        <v>526722</v>
      </c>
      <c r="H4963" t="s">
        <v>4</v>
      </c>
      <c r="J4963" t="s">
        <v>43</v>
      </c>
      <c r="K4963" s="9" t="str">
        <f t="shared" si="389"/>
        <v>Bắp bò muối gói 200g</v>
      </c>
      <c r="L4963" s="8" t="str">
        <f>VLOOKUP(K4963,'[1]Mã Misa'!$B$2:$D$74,2,0)</f>
        <v>Bắp bò muối 200g</v>
      </c>
      <c r="M4963" s="8" t="str">
        <f>VLOOKUP(L4963,'[1]Mã Misa'!$C$2:$D$74,2,0)</f>
        <v>BBM200</v>
      </c>
      <c r="N4963" s="2">
        <v>87787</v>
      </c>
      <c r="O4963" t="s">
        <v>7759</v>
      </c>
      <c r="P4963" s="8" t="str">
        <f t="shared" si="390"/>
        <v>0161074</v>
      </c>
      <c r="Q4963" s="8" t="e">
        <f t="shared" si="388"/>
        <v>#N/A</v>
      </c>
      <c r="R4963" s="19">
        <v>44557</v>
      </c>
      <c r="S4963" s="17" t="s">
        <v>7760</v>
      </c>
      <c r="T4963" s="8" t="str">
        <f t="shared" si="391"/>
        <v>VM+ HNI Số</v>
      </c>
      <c r="U4963" t="s">
        <v>12330</v>
      </c>
      <c r="Y4963" t="str">
        <f t="shared" si="392"/>
        <v>WINCOMHANOI</v>
      </c>
    </row>
    <row r="4964" spans="1:25" x14ac:dyDescent="0.2">
      <c r="A4964" t="s">
        <v>0</v>
      </c>
      <c r="B4964" t="s">
        <v>7761</v>
      </c>
      <c r="D4964" t="s">
        <v>42</v>
      </c>
      <c r="E4964" t="s">
        <v>3</v>
      </c>
      <c r="F4964" s="12">
        <v>1</v>
      </c>
      <c r="G4964" s="2">
        <v>87787</v>
      </c>
      <c r="H4964" t="s">
        <v>4</v>
      </c>
      <c r="J4964" t="s">
        <v>43</v>
      </c>
      <c r="K4964" s="9" t="str">
        <f t="shared" si="389"/>
        <v>Bắp bò muối gói 200g</v>
      </c>
      <c r="L4964" s="8" t="str">
        <f>VLOOKUP(K4964,'[1]Mã Misa'!$B$2:$D$74,2,0)</f>
        <v>Bắp bò muối 200g</v>
      </c>
      <c r="M4964" s="8" t="str">
        <f>VLOOKUP(L4964,'[1]Mã Misa'!$C$2:$D$74,2,0)</f>
        <v>BBM200</v>
      </c>
      <c r="N4964" s="2">
        <v>87787</v>
      </c>
      <c r="O4964" t="s">
        <v>7762</v>
      </c>
      <c r="P4964" s="8" t="str">
        <f t="shared" si="390"/>
        <v>0047950</v>
      </c>
      <c r="Q4964" s="8" t="e">
        <f t="shared" si="388"/>
        <v>#N/A</v>
      </c>
      <c r="R4964" s="19">
        <v>44557</v>
      </c>
      <c r="S4964" s="17" t="s">
        <v>1439</v>
      </c>
      <c r="T4964" s="8" t="str">
        <f t="shared" si="391"/>
        <v>VM+ HCM 14</v>
      </c>
      <c r="U4964" t="s">
        <v>10925</v>
      </c>
      <c r="Y4964" t="str">
        <f t="shared" si="392"/>
        <v>WINCOMHOCHIMINH</v>
      </c>
    </row>
    <row r="4965" spans="1:25" x14ac:dyDescent="0.2">
      <c r="A4965" t="s">
        <v>0</v>
      </c>
      <c r="B4965" t="s">
        <v>7763</v>
      </c>
      <c r="D4965" t="s">
        <v>42</v>
      </c>
      <c r="E4965" t="s">
        <v>3</v>
      </c>
      <c r="F4965" s="12">
        <v>19</v>
      </c>
      <c r="G4965" s="2">
        <v>1667953</v>
      </c>
      <c r="H4965" t="s">
        <v>4</v>
      </c>
      <c r="J4965" t="s">
        <v>43</v>
      </c>
      <c r="K4965" s="9" t="str">
        <f t="shared" si="389"/>
        <v>Bắp bò muối gói 200g</v>
      </c>
      <c r="L4965" s="8" t="str">
        <f>VLOOKUP(K4965,'[1]Mã Misa'!$B$2:$D$74,2,0)</f>
        <v>Bắp bò muối 200g</v>
      </c>
      <c r="M4965" s="8" t="str">
        <f>VLOOKUP(L4965,'[1]Mã Misa'!$C$2:$D$74,2,0)</f>
        <v>BBM200</v>
      </c>
      <c r="N4965" s="2">
        <v>87787</v>
      </c>
      <c r="O4965" t="s">
        <v>7764</v>
      </c>
      <c r="P4965" s="8" t="str">
        <f t="shared" si="390"/>
        <v>0001570</v>
      </c>
      <c r="Q4965" s="8" t="e">
        <f t="shared" si="388"/>
        <v>#N/A</v>
      </c>
      <c r="R4965" s="19">
        <v>44557</v>
      </c>
      <c r="S4965" s="17" t="s">
        <v>7765</v>
      </c>
      <c r="T4965" s="8" t="str">
        <f t="shared" si="391"/>
        <v>VM+ KGG 79</v>
      </c>
      <c r="U4965" t="s">
        <v>12331</v>
      </c>
      <c r="Y4965" t="str">
        <f t="shared" si="392"/>
        <v>WINCOMKIENGIANG</v>
      </c>
    </row>
    <row r="4966" spans="1:25" x14ac:dyDescent="0.2">
      <c r="A4966" t="s">
        <v>0</v>
      </c>
      <c r="B4966" t="s">
        <v>7766</v>
      </c>
      <c r="D4966" t="s">
        <v>42</v>
      </c>
      <c r="E4966" t="s">
        <v>3</v>
      </c>
      <c r="F4966" s="12">
        <v>6</v>
      </c>
      <c r="G4966" s="2">
        <v>526722</v>
      </c>
      <c r="H4966" t="s">
        <v>4</v>
      </c>
      <c r="J4966" t="s">
        <v>43</v>
      </c>
      <c r="K4966" s="9" t="str">
        <f t="shared" si="389"/>
        <v>Bắp bò muối gói 200g</v>
      </c>
      <c r="L4966" s="8" t="str">
        <f>VLOOKUP(K4966,'[1]Mã Misa'!$B$2:$D$74,2,0)</f>
        <v>Bắp bò muối 200g</v>
      </c>
      <c r="M4966" s="8" t="str">
        <f>VLOOKUP(L4966,'[1]Mã Misa'!$C$2:$D$74,2,0)</f>
        <v>BBM200</v>
      </c>
      <c r="N4966" s="2">
        <v>87787</v>
      </c>
      <c r="O4966" t="s">
        <v>7767</v>
      </c>
      <c r="P4966" s="8" t="str">
        <f t="shared" si="390"/>
        <v>0161085</v>
      </c>
      <c r="Q4966" s="8" t="e">
        <f t="shared" si="388"/>
        <v>#N/A</v>
      </c>
      <c r="R4966" s="19">
        <v>44557</v>
      </c>
      <c r="S4966" s="17" t="s">
        <v>1120</v>
      </c>
      <c r="T4966" s="8" t="str">
        <f t="shared" si="391"/>
        <v>VM+ HNI Th</v>
      </c>
      <c r="U4966" t="s">
        <v>10836</v>
      </c>
      <c r="Y4966" t="str">
        <f t="shared" si="392"/>
        <v>WINCOMHANOI</v>
      </c>
    </row>
    <row r="4967" spans="1:25" x14ac:dyDescent="0.2">
      <c r="A4967" t="s">
        <v>0</v>
      </c>
      <c r="B4967" t="s">
        <v>7768</v>
      </c>
      <c r="D4967" t="s">
        <v>42</v>
      </c>
      <c r="E4967" t="s">
        <v>3</v>
      </c>
      <c r="F4967" s="12">
        <v>6</v>
      </c>
      <c r="G4967" s="2">
        <v>526722</v>
      </c>
      <c r="H4967" t="s">
        <v>4</v>
      </c>
      <c r="J4967" t="s">
        <v>43</v>
      </c>
      <c r="K4967" s="9" t="str">
        <f t="shared" si="389"/>
        <v>Bắp bò muối gói 200g</v>
      </c>
      <c r="L4967" s="8" t="str">
        <f>VLOOKUP(K4967,'[1]Mã Misa'!$B$2:$D$74,2,0)</f>
        <v>Bắp bò muối 200g</v>
      </c>
      <c r="M4967" s="8" t="str">
        <f>VLOOKUP(L4967,'[1]Mã Misa'!$C$2:$D$74,2,0)</f>
        <v>BBM200</v>
      </c>
      <c r="N4967" s="2">
        <v>87787</v>
      </c>
      <c r="O4967" t="s">
        <v>7769</v>
      </c>
      <c r="P4967" s="8" t="str">
        <f t="shared" si="390"/>
        <v>0047953</v>
      </c>
      <c r="Q4967" s="8" t="e">
        <f t="shared" si="388"/>
        <v>#N/A</v>
      </c>
      <c r="R4967" s="19">
        <v>44557</v>
      </c>
      <c r="S4967" s="17" t="s">
        <v>7770</v>
      </c>
      <c r="T4967" s="8" t="str">
        <f t="shared" si="391"/>
        <v>VM+ HCM F1</v>
      </c>
      <c r="U4967" t="s">
        <v>12332</v>
      </c>
      <c r="Y4967" t="str">
        <f t="shared" si="392"/>
        <v>WINCOMHOCHIMINH</v>
      </c>
    </row>
    <row r="4968" spans="1:25" x14ac:dyDescent="0.2">
      <c r="A4968" t="s">
        <v>0</v>
      </c>
      <c r="B4968" t="s">
        <v>7771</v>
      </c>
      <c r="D4968" t="s">
        <v>42</v>
      </c>
      <c r="E4968" t="s">
        <v>3</v>
      </c>
      <c r="F4968" s="12">
        <v>4</v>
      </c>
      <c r="G4968" s="2">
        <v>351148</v>
      </c>
      <c r="H4968" t="s">
        <v>4</v>
      </c>
      <c r="J4968" t="s">
        <v>43</v>
      </c>
      <c r="K4968" s="9" t="str">
        <f t="shared" si="389"/>
        <v>Bắp bò muối gói 200g</v>
      </c>
      <c r="L4968" s="8" t="str">
        <f>VLOOKUP(K4968,'[1]Mã Misa'!$B$2:$D$74,2,0)</f>
        <v>Bắp bò muối 200g</v>
      </c>
      <c r="M4968" s="8" t="str">
        <f>VLOOKUP(L4968,'[1]Mã Misa'!$C$2:$D$74,2,0)</f>
        <v>BBM200</v>
      </c>
      <c r="N4968" s="2">
        <v>87787</v>
      </c>
      <c r="O4968" t="s">
        <v>7772</v>
      </c>
      <c r="P4968" s="8" t="str">
        <f t="shared" si="390"/>
        <v>0002230</v>
      </c>
      <c r="Q4968" s="8" t="e">
        <f t="shared" si="388"/>
        <v>#N/A</v>
      </c>
      <c r="R4968" s="19">
        <v>44557</v>
      </c>
      <c r="S4968" s="17" t="s">
        <v>7773</v>
      </c>
      <c r="T4968" s="8" t="str">
        <f t="shared" si="391"/>
        <v>VM+ HYN Th</v>
      </c>
      <c r="U4968" t="s">
        <v>12333</v>
      </c>
      <c r="Y4968" t="str">
        <f t="shared" si="392"/>
        <v>WINCOMHUNGYEN</v>
      </c>
    </row>
    <row r="4969" spans="1:25" x14ac:dyDescent="0.2">
      <c r="A4969" t="s">
        <v>0</v>
      </c>
      <c r="B4969" t="s">
        <v>7774</v>
      </c>
      <c r="D4969" t="s">
        <v>121</v>
      </c>
      <c r="E4969" t="s">
        <v>3</v>
      </c>
      <c r="F4969" s="12">
        <v>1</v>
      </c>
      <c r="G4969" s="2">
        <v>73431</v>
      </c>
      <c r="H4969" t="s">
        <v>4</v>
      </c>
      <c r="J4969" t="s">
        <v>122</v>
      </c>
      <c r="K4969" s="9" t="str">
        <f t="shared" si="389"/>
        <v>Chân giò heo muối gói 300g</v>
      </c>
      <c r="L4969" s="8" t="str">
        <f>VLOOKUP(K4969,'[1]Mã Misa'!$B$2:$D$74,2,0)</f>
        <v>Chân giò heo muối 300g</v>
      </c>
      <c r="M4969" s="8" t="str">
        <f>VLOOKUP(L4969,'[1]Mã Misa'!$C$2:$D$74,2,0)</f>
        <v>CGM300</v>
      </c>
      <c r="N4969" s="2">
        <v>73431</v>
      </c>
      <c r="O4969" t="s">
        <v>7775</v>
      </c>
      <c r="P4969" s="8" t="str">
        <f t="shared" si="390"/>
        <v>0161086</v>
      </c>
      <c r="Q4969" s="8" t="e">
        <f t="shared" si="388"/>
        <v>#N/A</v>
      </c>
      <c r="R4969" s="19">
        <v>44557</v>
      </c>
      <c r="S4969" s="17" t="s">
        <v>5142</v>
      </c>
      <c r="T4969" s="8" t="str">
        <f t="shared" si="391"/>
        <v>VM+ HNI Dố</v>
      </c>
      <c r="U4969" t="s">
        <v>11795</v>
      </c>
      <c r="Y4969" t="str">
        <f t="shared" si="392"/>
        <v>WINCOMHANOI</v>
      </c>
    </row>
    <row r="4970" spans="1:25" x14ac:dyDescent="0.2">
      <c r="A4970" t="s">
        <v>0</v>
      </c>
      <c r="B4970" t="s">
        <v>7776</v>
      </c>
      <c r="D4970" t="s">
        <v>42</v>
      </c>
      <c r="E4970" t="s">
        <v>3</v>
      </c>
      <c r="F4970" s="12">
        <v>4</v>
      </c>
      <c r="G4970" s="2">
        <v>351148</v>
      </c>
      <c r="H4970" t="s">
        <v>4</v>
      </c>
      <c r="J4970" t="s">
        <v>43</v>
      </c>
      <c r="K4970" s="9" t="str">
        <f t="shared" si="389"/>
        <v>Bắp bò muối gói 200g</v>
      </c>
      <c r="L4970" s="8" t="str">
        <f>VLOOKUP(K4970,'[1]Mã Misa'!$B$2:$D$74,2,0)</f>
        <v>Bắp bò muối 200g</v>
      </c>
      <c r="M4970" s="8" t="str">
        <f>VLOOKUP(L4970,'[1]Mã Misa'!$C$2:$D$74,2,0)</f>
        <v>BBM200</v>
      </c>
      <c r="N4970" s="2">
        <v>87787</v>
      </c>
      <c r="O4970" t="s">
        <v>7777</v>
      </c>
      <c r="P4970" s="8" t="str">
        <f t="shared" si="390"/>
        <v>0161087</v>
      </c>
      <c r="Q4970" s="8" t="e">
        <f t="shared" si="388"/>
        <v>#N/A</v>
      </c>
      <c r="R4970" s="19">
        <v>44557</v>
      </c>
      <c r="S4970" s="17" t="s">
        <v>1375</v>
      </c>
      <c r="T4970" s="8" t="str">
        <f t="shared" si="391"/>
        <v>VM+ HNI 38</v>
      </c>
      <c r="U4970" t="s">
        <v>10907</v>
      </c>
      <c r="Y4970" t="str">
        <f t="shared" si="392"/>
        <v>WINCOMHANOI</v>
      </c>
    </row>
    <row r="4971" spans="1:25" x14ac:dyDescent="0.2">
      <c r="A4971" t="s">
        <v>0</v>
      </c>
      <c r="B4971" t="s">
        <v>7778</v>
      </c>
      <c r="D4971" t="s">
        <v>11</v>
      </c>
      <c r="E4971" t="s">
        <v>3</v>
      </c>
      <c r="F4971" s="12">
        <v>7</v>
      </c>
      <c r="G4971" s="2">
        <v>351274</v>
      </c>
      <c r="H4971" t="s">
        <v>4</v>
      </c>
      <c r="J4971" t="s">
        <v>12</v>
      </c>
      <c r="K4971" s="9" t="str">
        <f t="shared" si="389"/>
        <v>Giò tai lưỡi xào gói 250g</v>
      </c>
      <c r="L4971" s="8" t="str">
        <f>VLOOKUP(K4971,'[1]Mã Misa'!$B$2:$D$74,2,0)</f>
        <v>Giò Tai Lưỡi Xào 250g</v>
      </c>
      <c r="M4971" s="8" t="str">
        <f>VLOOKUP(L4971,'[1]Mã Misa'!$C$2:$D$74,2,0)</f>
        <v>GTLX250G</v>
      </c>
      <c r="N4971" s="2">
        <v>50182</v>
      </c>
      <c r="O4971" t="s">
        <v>7779</v>
      </c>
      <c r="P4971" s="8" t="str">
        <f t="shared" si="390"/>
        <v>0007311</v>
      </c>
      <c r="Q4971" s="8" t="e">
        <f t="shared" si="388"/>
        <v>#N/A</v>
      </c>
      <c r="R4971" s="19">
        <v>44557</v>
      </c>
      <c r="S4971" s="17" t="s">
        <v>7780</v>
      </c>
      <c r="T4971" s="8" t="str">
        <f t="shared" si="391"/>
        <v>VM+ CTO 51</v>
      </c>
      <c r="U4971" t="s">
        <v>12334</v>
      </c>
      <c r="Y4971" t="str">
        <f t="shared" si="392"/>
        <v>WINCOMCANTHO</v>
      </c>
    </row>
    <row r="4972" spans="1:25" x14ac:dyDescent="0.2">
      <c r="A4972" t="s">
        <v>0</v>
      </c>
      <c r="B4972" t="s">
        <v>7781</v>
      </c>
      <c r="D4972" t="s">
        <v>42</v>
      </c>
      <c r="E4972" t="s">
        <v>3</v>
      </c>
      <c r="F4972" s="12">
        <v>13</v>
      </c>
      <c r="G4972" s="2">
        <v>1141231</v>
      </c>
      <c r="H4972" t="s">
        <v>4</v>
      </c>
      <c r="J4972" t="s">
        <v>43</v>
      </c>
      <c r="K4972" s="9" t="str">
        <f t="shared" si="389"/>
        <v>Bắp bò muối gói 200g</v>
      </c>
      <c r="L4972" s="8" t="str">
        <f>VLOOKUP(K4972,'[1]Mã Misa'!$B$2:$D$74,2,0)</f>
        <v>Bắp bò muối 200g</v>
      </c>
      <c r="M4972" s="8" t="str">
        <f>VLOOKUP(L4972,'[1]Mã Misa'!$C$2:$D$74,2,0)</f>
        <v>BBM200</v>
      </c>
      <c r="N4972" s="2">
        <v>87787</v>
      </c>
      <c r="O4972" t="s">
        <v>7782</v>
      </c>
      <c r="P4972" s="8" t="str">
        <f t="shared" si="390"/>
        <v>0001571</v>
      </c>
      <c r="Q4972" s="8" t="e">
        <f t="shared" si="388"/>
        <v>#N/A</v>
      </c>
      <c r="R4972" s="19">
        <v>44557</v>
      </c>
      <c r="S4972" s="17" t="s">
        <v>7783</v>
      </c>
      <c r="T4972" s="8" t="str">
        <f t="shared" si="391"/>
        <v>VM+ KGG Lô</v>
      </c>
      <c r="U4972" t="s">
        <v>12335</v>
      </c>
      <c r="Y4972" t="str">
        <f t="shared" si="392"/>
        <v>WINCOMKIENGIANG</v>
      </c>
    </row>
    <row r="4973" spans="1:25" x14ac:dyDescent="0.2">
      <c r="A4973" t="s">
        <v>0</v>
      </c>
      <c r="B4973" t="s">
        <v>7784</v>
      </c>
      <c r="D4973" t="s">
        <v>21</v>
      </c>
      <c r="E4973" t="s">
        <v>3</v>
      </c>
      <c r="F4973" s="12">
        <v>1</v>
      </c>
      <c r="G4973" s="2">
        <v>74250</v>
      </c>
      <c r="H4973" t="s">
        <v>4</v>
      </c>
      <c r="J4973" t="s">
        <v>22</v>
      </c>
      <c r="K4973" s="9" t="str">
        <f t="shared" si="389"/>
        <v>_Chả cốm 300g</v>
      </c>
      <c r="L4973" s="8" t="str">
        <f>VLOOKUP(K4973,'[1]Mã Misa'!$B$2:$D$74,2,0)</f>
        <v>Chả cốm 300g</v>
      </c>
      <c r="M4973" s="8" t="str">
        <f>VLOOKUP(L4973,'[1]Mã Misa'!$C$2:$D$74,2,0)</f>
        <v>CC300</v>
      </c>
      <c r="N4973" s="2">
        <v>74250</v>
      </c>
      <c r="O4973" t="s">
        <v>7785</v>
      </c>
      <c r="P4973" s="8" t="str">
        <f t="shared" si="390"/>
        <v>0047955</v>
      </c>
      <c r="Q4973" s="8" t="e">
        <f t="shared" si="388"/>
        <v>#N/A</v>
      </c>
      <c r="R4973" s="19">
        <v>44557</v>
      </c>
      <c r="S4973" s="17" t="s">
        <v>7723</v>
      </c>
      <c r="T4973" s="8" t="str">
        <f t="shared" si="391"/>
        <v>VM+HCM RS6</v>
      </c>
      <c r="U4973" t="s">
        <v>12323</v>
      </c>
      <c r="Y4973" t="str">
        <f t="shared" si="392"/>
        <v>WINCOMHOCHIMINH</v>
      </c>
    </row>
    <row r="4974" spans="1:25" x14ac:dyDescent="0.2">
      <c r="A4974" t="s">
        <v>0</v>
      </c>
      <c r="B4974" t="s">
        <v>7784</v>
      </c>
      <c r="D4974" t="s">
        <v>2</v>
      </c>
      <c r="E4974" t="s">
        <v>3</v>
      </c>
      <c r="F4974" s="12">
        <v>1</v>
      </c>
      <c r="G4974" s="2">
        <v>70950</v>
      </c>
      <c r="H4974" t="s">
        <v>4</v>
      </c>
      <c r="J4974" t="s">
        <v>5</v>
      </c>
      <c r="K4974" s="9" t="str">
        <f t="shared" si="389"/>
        <v>_Chả nướng 300g</v>
      </c>
      <c r="L4974" s="8" t="str">
        <f>VLOOKUP(K4974,'[1]Mã Misa'!$B$2:$D$74,2,0)</f>
        <v>Chả nướng 300g</v>
      </c>
      <c r="M4974" s="8" t="str">
        <f>VLOOKUP(L4974,'[1]Mã Misa'!$C$2:$D$74,2,0)</f>
        <v>CN300</v>
      </c>
      <c r="N4974" s="2">
        <v>70950</v>
      </c>
      <c r="O4974" t="s">
        <v>7785</v>
      </c>
      <c r="P4974" s="8" t="str">
        <f t="shared" si="390"/>
        <v>0047955</v>
      </c>
      <c r="Q4974" s="8" t="e">
        <f t="shared" si="388"/>
        <v>#N/A</v>
      </c>
      <c r="R4974" s="19">
        <v>44557</v>
      </c>
      <c r="S4974" s="17" t="s">
        <v>7723</v>
      </c>
      <c r="T4974" s="8" t="str">
        <f t="shared" si="391"/>
        <v>VM+HCM RS6</v>
      </c>
      <c r="U4974" t="s">
        <v>12323</v>
      </c>
      <c r="Y4974" t="str">
        <f t="shared" si="392"/>
        <v>WINCOMHOCHIMINH</v>
      </c>
    </row>
    <row r="4975" spans="1:25" x14ac:dyDescent="0.2">
      <c r="A4975" t="s">
        <v>0</v>
      </c>
      <c r="B4975" t="s">
        <v>7784</v>
      </c>
      <c r="D4975" t="s">
        <v>15</v>
      </c>
      <c r="E4975" t="s">
        <v>3</v>
      </c>
      <c r="F4975" s="12">
        <v>1</v>
      </c>
      <c r="G4975" s="2">
        <v>46000</v>
      </c>
      <c r="H4975" t="s">
        <v>4</v>
      </c>
      <c r="J4975" t="s">
        <v>16</v>
      </c>
      <c r="K4975" s="9" t="str">
        <f t="shared" si="389"/>
        <v>Mộc nấm hương gói 250g</v>
      </c>
      <c r="L4975" s="8" t="str">
        <f>VLOOKUP(K4975,'[1]Mã Misa'!$B$2:$D$74,2,0)</f>
        <v>Mộc Nấm Hương 250g</v>
      </c>
      <c r="M4975" s="8" t="str">
        <f>VLOOKUP(L4975,'[1]Mã Misa'!$C$2:$D$74,2,0)</f>
        <v>MNH250</v>
      </c>
      <c r="N4975" s="2">
        <v>46000</v>
      </c>
      <c r="O4975" t="s">
        <v>7785</v>
      </c>
      <c r="P4975" s="8" t="str">
        <f t="shared" si="390"/>
        <v>0047955</v>
      </c>
      <c r="Q4975" s="8" t="e">
        <f t="shared" si="388"/>
        <v>#N/A</v>
      </c>
      <c r="R4975" s="19">
        <v>44557</v>
      </c>
      <c r="S4975" s="17" t="s">
        <v>7723</v>
      </c>
      <c r="T4975" s="8" t="str">
        <f t="shared" si="391"/>
        <v>VM+HCM RS6</v>
      </c>
      <c r="U4975" t="s">
        <v>12323</v>
      </c>
      <c r="Y4975" t="str">
        <f t="shared" si="392"/>
        <v>WINCOMHOCHIMINH</v>
      </c>
    </row>
    <row r="4976" spans="1:25" x14ac:dyDescent="0.2">
      <c r="A4976" t="s">
        <v>0</v>
      </c>
      <c r="B4976" t="s">
        <v>7784</v>
      </c>
      <c r="D4976" t="s">
        <v>30</v>
      </c>
      <c r="E4976" t="s">
        <v>3</v>
      </c>
      <c r="F4976" s="12">
        <v>1</v>
      </c>
      <c r="G4976" s="2">
        <v>111058</v>
      </c>
      <c r="H4976" t="s">
        <v>4</v>
      </c>
      <c r="J4976" t="s">
        <v>31</v>
      </c>
      <c r="K4976" s="9" t="str">
        <f t="shared" si="389"/>
        <v>Gà muối gói 500g</v>
      </c>
      <c r="L4976" s="8" t="str">
        <f>VLOOKUP(K4976,'[1]Mã Misa'!$B$2:$D$74,2,0)</f>
        <v>Gà muối 500g</v>
      </c>
      <c r="M4976" s="8" t="str">
        <f>VLOOKUP(L4976,'[1]Mã Misa'!$C$2:$D$74,2,0)</f>
        <v>GM500</v>
      </c>
      <c r="N4976" s="2">
        <v>111058</v>
      </c>
      <c r="O4976" t="s">
        <v>7785</v>
      </c>
      <c r="P4976" s="8" t="str">
        <f t="shared" si="390"/>
        <v>0047955</v>
      </c>
      <c r="Q4976" s="8" t="e">
        <f t="shared" si="388"/>
        <v>#N/A</v>
      </c>
      <c r="R4976" s="19">
        <v>44557</v>
      </c>
      <c r="S4976" s="17" t="s">
        <v>7723</v>
      </c>
      <c r="T4976" s="8" t="str">
        <f t="shared" si="391"/>
        <v>VM+HCM RS6</v>
      </c>
      <c r="U4976" t="s">
        <v>12323</v>
      </c>
      <c r="Y4976" t="str">
        <f t="shared" si="392"/>
        <v>WINCOMHOCHIMINH</v>
      </c>
    </row>
    <row r="4977" spans="1:25" x14ac:dyDescent="0.2">
      <c r="A4977" t="s">
        <v>0</v>
      </c>
      <c r="B4977" t="s">
        <v>7784</v>
      </c>
      <c r="D4977" t="s">
        <v>11</v>
      </c>
      <c r="E4977" t="s">
        <v>3</v>
      </c>
      <c r="F4977" s="12">
        <v>7</v>
      </c>
      <c r="G4977" s="2">
        <v>351274</v>
      </c>
      <c r="H4977" t="s">
        <v>4</v>
      </c>
      <c r="J4977" t="s">
        <v>12</v>
      </c>
      <c r="K4977" s="9" t="str">
        <f t="shared" si="389"/>
        <v>Giò tai lưỡi xào gói 250g</v>
      </c>
      <c r="L4977" s="8" t="str">
        <f>VLOOKUP(K4977,'[1]Mã Misa'!$B$2:$D$74,2,0)</f>
        <v>Giò Tai Lưỡi Xào 250g</v>
      </c>
      <c r="M4977" s="8" t="str">
        <f>VLOOKUP(L4977,'[1]Mã Misa'!$C$2:$D$74,2,0)</f>
        <v>GTLX250G</v>
      </c>
      <c r="N4977" s="2">
        <v>50182</v>
      </c>
      <c r="O4977" t="s">
        <v>7785</v>
      </c>
      <c r="P4977" s="8" t="str">
        <f t="shared" si="390"/>
        <v>0047955</v>
      </c>
      <c r="Q4977" s="8" t="e">
        <f t="shared" si="388"/>
        <v>#N/A</v>
      </c>
      <c r="R4977" s="19">
        <v>44557</v>
      </c>
      <c r="S4977" s="17" t="s">
        <v>7723</v>
      </c>
      <c r="T4977" s="8" t="str">
        <f t="shared" si="391"/>
        <v>VM+HCM RS6</v>
      </c>
      <c r="U4977" t="s">
        <v>12323</v>
      </c>
      <c r="Y4977" t="str">
        <f t="shared" si="392"/>
        <v>WINCOMHOCHIMINH</v>
      </c>
    </row>
    <row r="4978" spans="1:25" x14ac:dyDescent="0.2">
      <c r="A4978" t="s">
        <v>0</v>
      </c>
      <c r="B4978" t="s">
        <v>7786</v>
      </c>
      <c r="D4978" t="s">
        <v>25</v>
      </c>
      <c r="E4978" t="s">
        <v>3</v>
      </c>
      <c r="F4978" s="12">
        <v>1</v>
      </c>
      <c r="G4978" s="2">
        <v>90750</v>
      </c>
      <c r="H4978" t="s">
        <v>4</v>
      </c>
      <c r="J4978" t="s">
        <v>26</v>
      </c>
      <c r="K4978" s="9" t="str">
        <f t="shared" si="389"/>
        <v>_Chân gà sốt cay 400g</v>
      </c>
      <c r="L4978" s="8" t="str">
        <f>VLOOKUP(K4978,'[1]Mã Misa'!$B$2:$D$74,2,0)</f>
        <v>Chân gà sốt cay 400g</v>
      </c>
      <c r="M4978" s="8" t="str">
        <f>VLOOKUP(L4978,'[1]Mã Misa'!$C$2:$D$74,2,0)</f>
        <v>CGSC400</v>
      </c>
      <c r="N4978" s="2">
        <v>90750</v>
      </c>
      <c r="O4978" t="s">
        <v>7787</v>
      </c>
      <c r="P4978" s="8" t="str">
        <f t="shared" si="390"/>
        <v>0002340</v>
      </c>
      <c r="Q4978" s="8" t="e">
        <f t="shared" si="388"/>
        <v>#N/A</v>
      </c>
      <c r="R4978" s="19">
        <v>44557</v>
      </c>
      <c r="S4978" s="17" t="s">
        <v>1953</v>
      </c>
      <c r="T4978" s="8" t="str">
        <f t="shared" si="391"/>
        <v xml:space="preserve">VM+ HTH 9 </v>
      </c>
      <c r="U4978" t="s">
        <v>11066</v>
      </c>
      <c r="Y4978" t="str">
        <f t="shared" si="392"/>
        <v>WINCOMHATINH</v>
      </c>
    </row>
    <row r="4979" spans="1:25" x14ac:dyDescent="0.2">
      <c r="A4979" t="s">
        <v>0</v>
      </c>
      <c r="B4979" t="s">
        <v>7788</v>
      </c>
      <c r="D4979" t="s">
        <v>21</v>
      </c>
      <c r="E4979" t="s">
        <v>3</v>
      </c>
      <c r="F4979" s="12">
        <v>2</v>
      </c>
      <c r="G4979" s="2">
        <v>148500</v>
      </c>
      <c r="H4979" t="s">
        <v>4</v>
      </c>
      <c r="J4979" t="s">
        <v>22</v>
      </c>
      <c r="K4979" s="9" t="str">
        <f t="shared" si="389"/>
        <v>_Chả cốm 300g</v>
      </c>
      <c r="L4979" s="8" t="str">
        <f>VLOOKUP(K4979,'[1]Mã Misa'!$B$2:$D$74,2,0)</f>
        <v>Chả cốm 300g</v>
      </c>
      <c r="M4979" s="8" t="str">
        <f>VLOOKUP(L4979,'[1]Mã Misa'!$C$2:$D$74,2,0)</f>
        <v>CC300</v>
      </c>
      <c r="N4979" s="2">
        <v>74250</v>
      </c>
      <c r="O4979" t="s">
        <v>7789</v>
      </c>
      <c r="P4979" s="8" t="str">
        <f t="shared" si="390"/>
        <v>0161098</v>
      </c>
      <c r="Q4979" s="8" t="e">
        <f t="shared" si="388"/>
        <v>#N/A</v>
      </c>
      <c r="R4979" s="19">
        <v>44557</v>
      </c>
      <c r="S4979" s="17" t="s">
        <v>5877</v>
      </c>
      <c r="T4979" s="8" t="str">
        <f t="shared" si="391"/>
        <v>VM+ HNI T1</v>
      </c>
      <c r="U4979" t="s">
        <v>11940</v>
      </c>
      <c r="Y4979" t="str">
        <f t="shared" si="392"/>
        <v>WINCOMHANOI</v>
      </c>
    </row>
    <row r="4980" spans="1:25" x14ac:dyDescent="0.2">
      <c r="A4980" t="s">
        <v>0</v>
      </c>
      <c r="B4980" t="s">
        <v>7788</v>
      </c>
      <c r="D4980" t="s">
        <v>15</v>
      </c>
      <c r="E4980" t="s">
        <v>3</v>
      </c>
      <c r="F4980" s="12">
        <v>1</v>
      </c>
      <c r="G4980" s="2">
        <v>46000</v>
      </c>
      <c r="H4980" t="s">
        <v>4</v>
      </c>
      <c r="J4980" t="s">
        <v>16</v>
      </c>
      <c r="K4980" s="9" t="str">
        <f t="shared" si="389"/>
        <v>Mộc nấm hương gói 250g</v>
      </c>
      <c r="L4980" s="8" t="str">
        <f>VLOOKUP(K4980,'[1]Mã Misa'!$B$2:$D$74,2,0)</f>
        <v>Mộc Nấm Hương 250g</v>
      </c>
      <c r="M4980" s="8" t="str">
        <f>VLOOKUP(L4980,'[1]Mã Misa'!$C$2:$D$74,2,0)</f>
        <v>MNH250</v>
      </c>
      <c r="N4980" s="2">
        <v>46000</v>
      </c>
      <c r="O4980" t="s">
        <v>7789</v>
      </c>
      <c r="P4980" s="8" t="str">
        <f t="shared" si="390"/>
        <v>0161098</v>
      </c>
      <c r="Q4980" s="8" t="e">
        <f t="shared" si="388"/>
        <v>#N/A</v>
      </c>
      <c r="R4980" s="19">
        <v>44557</v>
      </c>
      <c r="S4980" s="17" t="s">
        <v>5877</v>
      </c>
      <c r="T4980" s="8" t="str">
        <f t="shared" si="391"/>
        <v>VM+ HNI T1</v>
      </c>
      <c r="U4980" t="s">
        <v>11940</v>
      </c>
      <c r="Y4980" t="str">
        <f t="shared" si="392"/>
        <v>WINCOMHANOI</v>
      </c>
    </row>
    <row r="4981" spans="1:25" x14ac:dyDescent="0.2">
      <c r="A4981" t="s">
        <v>0</v>
      </c>
      <c r="B4981" t="s">
        <v>7790</v>
      </c>
      <c r="D4981" t="s">
        <v>42</v>
      </c>
      <c r="E4981" t="s">
        <v>3</v>
      </c>
      <c r="F4981" s="12">
        <v>8</v>
      </c>
      <c r="G4981" s="2">
        <v>702296</v>
      </c>
      <c r="H4981" t="s">
        <v>4</v>
      </c>
      <c r="J4981" t="s">
        <v>43</v>
      </c>
      <c r="K4981" s="9" t="str">
        <f t="shared" si="389"/>
        <v>Bắp bò muối gói 200g</v>
      </c>
      <c r="L4981" s="8" t="str">
        <f>VLOOKUP(K4981,'[1]Mã Misa'!$B$2:$D$74,2,0)</f>
        <v>Bắp bò muối 200g</v>
      </c>
      <c r="M4981" s="8" t="str">
        <f>VLOOKUP(L4981,'[1]Mã Misa'!$C$2:$D$74,2,0)</f>
        <v>BBM200</v>
      </c>
      <c r="N4981" s="2">
        <v>87787</v>
      </c>
      <c r="O4981" t="s">
        <v>7791</v>
      </c>
      <c r="P4981" s="8" t="str">
        <f t="shared" si="390"/>
        <v>0047957</v>
      </c>
      <c r="Q4981" s="8" t="e">
        <f t="shared" si="388"/>
        <v>#N/A</v>
      </c>
      <c r="R4981" s="19">
        <v>44557</v>
      </c>
      <c r="S4981" s="17" t="s">
        <v>2612</v>
      </c>
      <c r="T4981" s="8" t="str">
        <f t="shared" si="391"/>
        <v>VM+ HCM 1-</v>
      </c>
      <c r="U4981" t="s">
        <v>11242</v>
      </c>
      <c r="Y4981" t="str">
        <f t="shared" si="392"/>
        <v>WINCOMHOCHIMINH</v>
      </c>
    </row>
    <row r="4982" spans="1:25" x14ac:dyDescent="0.2">
      <c r="A4982" t="s">
        <v>0</v>
      </c>
      <c r="B4982" t="s">
        <v>7792</v>
      </c>
      <c r="D4982" t="s">
        <v>42</v>
      </c>
      <c r="E4982" t="s">
        <v>3</v>
      </c>
      <c r="F4982" s="12">
        <v>4</v>
      </c>
      <c r="G4982" s="2">
        <v>351148</v>
      </c>
      <c r="H4982" t="s">
        <v>4</v>
      </c>
      <c r="J4982" t="s">
        <v>43</v>
      </c>
      <c r="K4982" s="9" t="str">
        <f t="shared" si="389"/>
        <v>Bắp bò muối gói 200g</v>
      </c>
      <c r="L4982" s="8" t="str">
        <f>VLOOKUP(K4982,'[1]Mã Misa'!$B$2:$D$74,2,0)</f>
        <v>Bắp bò muối 200g</v>
      </c>
      <c r="M4982" s="8" t="str">
        <f>VLOOKUP(L4982,'[1]Mã Misa'!$C$2:$D$74,2,0)</f>
        <v>BBM200</v>
      </c>
      <c r="N4982" s="2">
        <v>87787</v>
      </c>
      <c r="O4982" t="s">
        <v>7793</v>
      </c>
      <c r="P4982" s="8" t="str">
        <f t="shared" si="390"/>
        <v>0047958</v>
      </c>
      <c r="Q4982" s="8" t="e">
        <f t="shared" si="388"/>
        <v>#N/A</v>
      </c>
      <c r="R4982" s="19">
        <v>44557</v>
      </c>
      <c r="S4982" s="17" t="s">
        <v>7794</v>
      </c>
      <c r="T4982" s="8" t="str">
        <f t="shared" si="391"/>
        <v>VM+ HCM Ho</v>
      </c>
      <c r="U4982" t="s">
        <v>12336</v>
      </c>
      <c r="Y4982" t="str">
        <f t="shared" si="392"/>
        <v>WINCOMHOCHIMINH</v>
      </c>
    </row>
    <row r="4983" spans="1:25" x14ac:dyDescent="0.2">
      <c r="A4983" t="s">
        <v>0</v>
      </c>
      <c r="B4983" t="s">
        <v>7792</v>
      </c>
      <c r="D4983" t="s">
        <v>30</v>
      </c>
      <c r="E4983" t="s">
        <v>3</v>
      </c>
      <c r="F4983" s="12">
        <v>8</v>
      </c>
      <c r="G4983" s="2">
        <v>888464</v>
      </c>
      <c r="H4983" t="s">
        <v>4</v>
      </c>
      <c r="J4983" t="s">
        <v>31</v>
      </c>
      <c r="K4983" s="9" t="str">
        <f t="shared" si="389"/>
        <v>Gà muối gói 500g</v>
      </c>
      <c r="L4983" s="8" t="str">
        <f>VLOOKUP(K4983,'[1]Mã Misa'!$B$2:$D$74,2,0)</f>
        <v>Gà muối 500g</v>
      </c>
      <c r="M4983" s="8" t="str">
        <f>VLOOKUP(L4983,'[1]Mã Misa'!$C$2:$D$74,2,0)</f>
        <v>GM500</v>
      </c>
      <c r="N4983" s="2">
        <v>111058</v>
      </c>
      <c r="O4983" t="s">
        <v>7793</v>
      </c>
      <c r="P4983" s="8" t="str">
        <f t="shared" si="390"/>
        <v>0047958</v>
      </c>
      <c r="Q4983" s="8" t="e">
        <f t="shared" si="388"/>
        <v>#N/A</v>
      </c>
      <c r="R4983" s="19">
        <v>44557</v>
      </c>
      <c r="S4983" s="17" t="s">
        <v>7794</v>
      </c>
      <c r="T4983" s="8" t="str">
        <f t="shared" si="391"/>
        <v>VM+ HCM Ho</v>
      </c>
      <c r="U4983" t="s">
        <v>12336</v>
      </c>
      <c r="Y4983" t="str">
        <f t="shared" si="392"/>
        <v>WINCOMHOCHIMINH</v>
      </c>
    </row>
    <row r="4984" spans="1:25" x14ac:dyDescent="0.2">
      <c r="A4984" t="s">
        <v>0</v>
      </c>
      <c r="B4984" t="s">
        <v>7792</v>
      </c>
      <c r="D4984" t="s">
        <v>47</v>
      </c>
      <c r="E4984" t="s">
        <v>3</v>
      </c>
      <c r="F4984" s="12">
        <v>6</v>
      </c>
      <c r="G4984" s="2">
        <v>333570</v>
      </c>
      <c r="H4984" t="s">
        <v>4</v>
      </c>
      <c r="J4984" t="s">
        <v>48</v>
      </c>
      <c r="K4984" s="9" t="str">
        <f t="shared" si="389"/>
        <v>Tai heo muối gói 200g</v>
      </c>
      <c r="L4984" s="8" t="str">
        <f>VLOOKUP(K4984,'[1]Mã Misa'!$B$2:$D$74,2,0)</f>
        <v>Tai heo muối 200g</v>
      </c>
      <c r="M4984" s="8" t="str">
        <f>VLOOKUP(L4984,'[1]Mã Misa'!$C$2:$D$74,2,0)</f>
        <v>TH200</v>
      </c>
      <c r="N4984" s="2">
        <v>55595</v>
      </c>
      <c r="O4984" t="s">
        <v>7793</v>
      </c>
      <c r="P4984" s="8" t="str">
        <f t="shared" si="390"/>
        <v>0047958</v>
      </c>
      <c r="Q4984" s="8" t="e">
        <f t="shared" si="388"/>
        <v>#N/A</v>
      </c>
      <c r="R4984" s="19">
        <v>44557</v>
      </c>
      <c r="S4984" s="17" t="s">
        <v>7794</v>
      </c>
      <c r="T4984" s="8" t="str">
        <f t="shared" si="391"/>
        <v>VM+ HCM Ho</v>
      </c>
      <c r="U4984" t="s">
        <v>12336</v>
      </c>
      <c r="Y4984" t="str">
        <f t="shared" si="392"/>
        <v>WINCOMHOCHIMINH</v>
      </c>
    </row>
    <row r="4985" spans="1:25" x14ac:dyDescent="0.2">
      <c r="A4985" t="s">
        <v>0</v>
      </c>
      <c r="B4985" t="s">
        <v>7795</v>
      </c>
      <c r="D4985" t="s">
        <v>155</v>
      </c>
      <c r="E4985" t="s">
        <v>3</v>
      </c>
      <c r="F4985" s="12">
        <v>4</v>
      </c>
      <c r="G4985" s="2">
        <v>407956</v>
      </c>
      <c r="H4985" t="s">
        <v>4</v>
      </c>
      <c r="J4985" t="s">
        <v>156</v>
      </c>
      <c r="K4985" s="9" t="str">
        <f t="shared" si="389"/>
        <v>Giò tai nấm hương 500g</v>
      </c>
      <c r="L4985" s="8" t="str">
        <f>VLOOKUP(K4985,'[1]Mã Misa'!$B$2:$D$74,2,0)</f>
        <v>Giò tai nấm hương 500g</v>
      </c>
      <c r="M4985" s="8" t="str">
        <f>VLOOKUP(L4985,'[1]Mã Misa'!$C$2:$D$74,2,0)</f>
        <v>GTNH500</v>
      </c>
      <c r="N4985" s="2">
        <v>101989</v>
      </c>
      <c r="O4985" t="s">
        <v>7796</v>
      </c>
      <c r="P4985" s="8" t="str">
        <f t="shared" si="390"/>
        <v>0047959</v>
      </c>
      <c r="Q4985" s="8" t="e">
        <f t="shared" si="388"/>
        <v>#N/A</v>
      </c>
      <c r="R4985" s="19">
        <v>44557</v>
      </c>
      <c r="S4985" s="17" t="s">
        <v>7794</v>
      </c>
      <c r="T4985" s="8" t="str">
        <f t="shared" si="391"/>
        <v>VM+ HCM Ho</v>
      </c>
      <c r="U4985" t="s">
        <v>12336</v>
      </c>
      <c r="Y4985" t="str">
        <f t="shared" si="392"/>
        <v>WINCOMHOCHIMINH</v>
      </c>
    </row>
    <row r="4986" spans="1:25" x14ac:dyDescent="0.2">
      <c r="A4986" t="s">
        <v>0</v>
      </c>
      <c r="B4986" t="s">
        <v>7795</v>
      </c>
      <c r="D4986" t="s">
        <v>15</v>
      </c>
      <c r="E4986" t="s">
        <v>3</v>
      </c>
      <c r="F4986" s="12">
        <v>3</v>
      </c>
      <c r="G4986" s="2">
        <v>138000</v>
      </c>
      <c r="H4986" t="s">
        <v>4</v>
      </c>
      <c r="J4986" t="s">
        <v>16</v>
      </c>
      <c r="K4986" s="9" t="str">
        <f t="shared" si="389"/>
        <v>Mộc nấm hương gói 250g</v>
      </c>
      <c r="L4986" s="8" t="str">
        <f>VLOOKUP(K4986,'[1]Mã Misa'!$B$2:$D$74,2,0)</f>
        <v>Mộc Nấm Hương 250g</v>
      </c>
      <c r="M4986" s="8" t="str">
        <f>VLOOKUP(L4986,'[1]Mã Misa'!$C$2:$D$74,2,0)</f>
        <v>MNH250</v>
      </c>
      <c r="N4986" s="2">
        <v>46000</v>
      </c>
      <c r="O4986" t="s">
        <v>7796</v>
      </c>
      <c r="P4986" s="8" t="str">
        <f t="shared" si="390"/>
        <v>0047959</v>
      </c>
      <c r="Q4986" s="8" t="e">
        <f t="shared" si="388"/>
        <v>#N/A</v>
      </c>
      <c r="R4986" s="19">
        <v>44557</v>
      </c>
      <c r="S4986" s="17" t="s">
        <v>7794</v>
      </c>
      <c r="T4986" s="8" t="str">
        <f t="shared" si="391"/>
        <v>VM+ HCM Ho</v>
      </c>
      <c r="U4986" t="s">
        <v>12336</v>
      </c>
      <c r="Y4986" t="str">
        <f t="shared" si="392"/>
        <v>WINCOMHOCHIMINH</v>
      </c>
    </row>
    <row r="4987" spans="1:25" x14ac:dyDescent="0.2">
      <c r="A4987" t="s">
        <v>0</v>
      </c>
      <c r="B4987" t="s">
        <v>7795</v>
      </c>
      <c r="D4987" t="s">
        <v>121</v>
      </c>
      <c r="E4987" t="s">
        <v>3</v>
      </c>
      <c r="F4987" s="12">
        <v>9</v>
      </c>
      <c r="G4987" s="2">
        <v>660879</v>
      </c>
      <c r="H4987" t="s">
        <v>4</v>
      </c>
      <c r="J4987" t="s">
        <v>122</v>
      </c>
      <c r="K4987" s="9" t="str">
        <f t="shared" si="389"/>
        <v>Chân giò heo muối gói 300g</v>
      </c>
      <c r="L4987" s="8" t="str">
        <f>VLOOKUP(K4987,'[1]Mã Misa'!$B$2:$D$74,2,0)</f>
        <v>Chân giò heo muối 300g</v>
      </c>
      <c r="M4987" s="8" t="str">
        <f>VLOOKUP(L4987,'[1]Mã Misa'!$C$2:$D$74,2,0)</f>
        <v>CGM300</v>
      </c>
      <c r="N4987" s="2">
        <v>73431</v>
      </c>
      <c r="O4987" t="s">
        <v>7796</v>
      </c>
      <c r="P4987" s="8" t="str">
        <f t="shared" si="390"/>
        <v>0047959</v>
      </c>
      <c r="Q4987" s="8" t="e">
        <f t="shared" si="388"/>
        <v>#N/A</v>
      </c>
      <c r="R4987" s="19">
        <v>44557</v>
      </c>
      <c r="S4987" s="17" t="s">
        <v>7794</v>
      </c>
      <c r="T4987" s="8" t="str">
        <f t="shared" si="391"/>
        <v>VM+ HCM Ho</v>
      </c>
      <c r="U4987" t="s">
        <v>12336</v>
      </c>
      <c r="Y4987" t="str">
        <f t="shared" si="392"/>
        <v>WINCOMHOCHIMINH</v>
      </c>
    </row>
    <row r="4988" spans="1:25" x14ac:dyDescent="0.2">
      <c r="A4988" t="s">
        <v>0</v>
      </c>
      <c r="B4988" t="s">
        <v>7797</v>
      </c>
      <c r="D4988" t="s">
        <v>42</v>
      </c>
      <c r="E4988" t="s">
        <v>3</v>
      </c>
      <c r="F4988" s="12">
        <v>5</v>
      </c>
      <c r="G4988" s="2">
        <v>438935</v>
      </c>
      <c r="H4988" t="s">
        <v>4</v>
      </c>
      <c r="J4988" t="s">
        <v>43</v>
      </c>
      <c r="K4988" s="9" t="str">
        <f t="shared" si="389"/>
        <v>Bắp bò muối gói 200g</v>
      </c>
      <c r="L4988" s="8" t="str">
        <f>VLOOKUP(K4988,'[1]Mã Misa'!$B$2:$D$74,2,0)</f>
        <v>Bắp bò muối 200g</v>
      </c>
      <c r="M4988" s="8" t="str">
        <f>VLOOKUP(L4988,'[1]Mã Misa'!$C$2:$D$74,2,0)</f>
        <v>BBM200</v>
      </c>
      <c r="N4988" s="2">
        <v>87787</v>
      </c>
      <c r="O4988" t="s">
        <v>6299</v>
      </c>
      <c r="P4988" s="8" t="str">
        <f t="shared" si="390"/>
        <v>0001752</v>
      </c>
      <c r="Q4988" s="8" t="e">
        <f t="shared" si="388"/>
        <v>#N/A</v>
      </c>
      <c r="R4988" s="19">
        <v>44557</v>
      </c>
      <c r="S4988" s="17" t="s">
        <v>1245</v>
      </c>
      <c r="T4988" s="8" t="str">
        <f t="shared" si="391"/>
        <v>VM+ TNN 25</v>
      </c>
      <c r="U4988" t="s">
        <v>10871</v>
      </c>
      <c r="Y4988" t="str">
        <f t="shared" si="392"/>
        <v>WINCOMTHAINGUYEN</v>
      </c>
    </row>
    <row r="4989" spans="1:25" x14ac:dyDescent="0.2">
      <c r="A4989" t="s">
        <v>0</v>
      </c>
      <c r="B4989" t="s">
        <v>7798</v>
      </c>
      <c r="D4989" t="s">
        <v>42</v>
      </c>
      <c r="E4989" t="s">
        <v>3</v>
      </c>
      <c r="F4989" s="12">
        <v>5</v>
      </c>
      <c r="G4989" s="2">
        <v>438935</v>
      </c>
      <c r="H4989" t="s">
        <v>4</v>
      </c>
      <c r="J4989" t="s">
        <v>43</v>
      </c>
      <c r="K4989" s="9" t="str">
        <f t="shared" si="389"/>
        <v>Bắp bò muối gói 200g</v>
      </c>
      <c r="L4989" s="8" t="str">
        <f>VLOOKUP(K4989,'[1]Mã Misa'!$B$2:$D$74,2,0)</f>
        <v>Bắp bò muối 200g</v>
      </c>
      <c r="M4989" s="8" t="str">
        <f>VLOOKUP(L4989,'[1]Mã Misa'!$C$2:$D$74,2,0)</f>
        <v>BBM200</v>
      </c>
      <c r="N4989" s="2">
        <v>87787</v>
      </c>
      <c r="O4989" t="s">
        <v>7799</v>
      </c>
      <c r="P4989" s="8" t="str">
        <f t="shared" si="390"/>
        <v>0161117</v>
      </c>
      <c r="Q4989" s="8" t="e">
        <f t="shared" si="388"/>
        <v>#N/A</v>
      </c>
      <c r="R4989" s="19">
        <v>44557</v>
      </c>
      <c r="S4989" s="17" t="s">
        <v>7800</v>
      </c>
      <c r="T4989" s="8" t="str">
        <f t="shared" si="391"/>
        <v>VM+ HNI 21</v>
      </c>
      <c r="U4989" t="s">
        <v>12337</v>
      </c>
      <c r="Y4989" t="str">
        <f t="shared" si="392"/>
        <v>WINCOMHANOI</v>
      </c>
    </row>
    <row r="4990" spans="1:25" x14ac:dyDescent="0.2">
      <c r="A4990" t="s">
        <v>0</v>
      </c>
      <c r="B4990" t="s">
        <v>7801</v>
      </c>
      <c r="D4990" t="s">
        <v>21</v>
      </c>
      <c r="E4990" t="s">
        <v>3</v>
      </c>
      <c r="F4990" s="12">
        <v>3</v>
      </c>
      <c r="G4990" s="2">
        <v>222750</v>
      </c>
      <c r="H4990" t="s">
        <v>4</v>
      </c>
      <c r="J4990" t="s">
        <v>22</v>
      </c>
      <c r="K4990" s="9" t="str">
        <f t="shared" si="389"/>
        <v>_Chả cốm 300g</v>
      </c>
      <c r="L4990" s="8" t="str">
        <f>VLOOKUP(K4990,'[1]Mã Misa'!$B$2:$D$74,2,0)</f>
        <v>Chả cốm 300g</v>
      </c>
      <c r="M4990" s="8" t="str">
        <f>VLOOKUP(L4990,'[1]Mã Misa'!$C$2:$D$74,2,0)</f>
        <v>CC300</v>
      </c>
      <c r="N4990" s="2">
        <v>74250</v>
      </c>
      <c r="O4990" t="s">
        <v>7802</v>
      </c>
      <c r="P4990" s="8" t="str">
        <f t="shared" si="390"/>
        <v>0002428</v>
      </c>
      <c r="Q4990" s="8" t="e">
        <f t="shared" si="388"/>
        <v>#N/A</v>
      </c>
      <c r="R4990" s="19">
        <v>44560</v>
      </c>
      <c r="S4990" s="17" t="s">
        <v>1215</v>
      </c>
      <c r="T4990" s="8" t="str">
        <f t="shared" si="391"/>
        <v>VM VCP HTH</v>
      </c>
      <c r="U4990" t="s">
        <v>10861</v>
      </c>
      <c r="Y4990" t="str">
        <f t="shared" si="392"/>
        <v>WINCOMHATINH</v>
      </c>
    </row>
    <row r="4991" spans="1:25" x14ac:dyDescent="0.2">
      <c r="A4991" t="s">
        <v>0</v>
      </c>
      <c r="B4991" t="s">
        <v>7801</v>
      </c>
      <c r="D4991" t="s">
        <v>2</v>
      </c>
      <c r="E4991" t="s">
        <v>3</v>
      </c>
      <c r="F4991" s="12">
        <v>1</v>
      </c>
      <c r="G4991" s="2">
        <v>70950</v>
      </c>
      <c r="H4991" t="s">
        <v>4</v>
      </c>
      <c r="J4991" t="s">
        <v>5</v>
      </c>
      <c r="K4991" s="9" t="str">
        <f t="shared" si="389"/>
        <v>_Chả nướng 300g</v>
      </c>
      <c r="L4991" s="8" t="str">
        <f>VLOOKUP(K4991,'[1]Mã Misa'!$B$2:$D$74,2,0)</f>
        <v>Chả nướng 300g</v>
      </c>
      <c r="M4991" s="8" t="str">
        <f>VLOOKUP(L4991,'[1]Mã Misa'!$C$2:$D$74,2,0)</f>
        <v>CN300</v>
      </c>
      <c r="N4991" s="2">
        <v>70950</v>
      </c>
      <c r="O4991" t="s">
        <v>7802</v>
      </c>
      <c r="P4991" s="8" t="str">
        <f t="shared" si="390"/>
        <v>0002428</v>
      </c>
      <c r="Q4991" s="8" t="e">
        <f t="shared" si="388"/>
        <v>#N/A</v>
      </c>
      <c r="R4991" s="19">
        <v>44560</v>
      </c>
      <c r="S4991" s="17" t="s">
        <v>1215</v>
      </c>
      <c r="T4991" s="8" t="str">
        <f t="shared" si="391"/>
        <v>VM VCP HTH</v>
      </c>
      <c r="U4991" t="s">
        <v>10861</v>
      </c>
      <c r="Y4991" t="str">
        <f t="shared" si="392"/>
        <v>WINCOMHATINH</v>
      </c>
    </row>
    <row r="4992" spans="1:25" x14ac:dyDescent="0.2">
      <c r="A4992" t="s">
        <v>0</v>
      </c>
      <c r="B4992" t="s">
        <v>7803</v>
      </c>
      <c r="D4992" t="s">
        <v>121</v>
      </c>
      <c r="E4992" t="s">
        <v>3</v>
      </c>
      <c r="F4992" s="12">
        <v>1</v>
      </c>
      <c r="G4992" s="2">
        <v>73431</v>
      </c>
      <c r="H4992" t="s">
        <v>4</v>
      </c>
      <c r="J4992" t="s">
        <v>122</v>
      </c>
      <c r="K4992" s="9" t="str">
        <f t="shared" si="389"/>
        <v>Chân giò heo muối gói 300g</v>
      </c>
      <c r="L4992" s="8" t="str">
        <f>VLOOKUP(K4992,'[1]Mã Misa'!$B$2:$D$74,2,0)</f>
        <v>Chân giò heo muối 300g</v>
      </c>
      <c r="M4992" s="8" t="str">
        <f>VLOOKUP(L4992,'[1]Mã Misa'!$C$2:$D$74,2,0)</f>
        <v>CGM300</v>
      </c>
      <c r="N4992" s="2">
        <v>73431</v>
      </c>
      <c r="O4992" t="s">
        <v>7804</v>
      </c>
      <c r="P4992" s="8" t="str">
        <f t="shared" si="390"/>
        <v>0161119</v>
      </c>
      <c r="Q4992" s="8" t="e">
        <f t="shared" si="388"/>
        <v>#N/A</v>
      </c>
      <c r="R4992" s="19">
        <v>44557</v>
      </c>
      <c r="S4992" s="17" t="s">
        <v>3775</v>
      </c>
      <c r="T4992" s="8" t="str">
        <f t="shared" si="391"/>
        <v>VM+ HNI Số</v>
      </c>
      <c r="U4992" t="s">
        <v>11523</v>
      </c>
      <c r="Y4992" t="str">
        <f t="shared" si="392"/>
        <v>WINCOMHANOI</v>
      </c>
    </row>
    <row r="4993" spans="1:25" x14ac:dyDescent="0.2">
      <c r="A4993" t="s">
        <v>0</v>
      </c>
      <c r="B4993" t="s">
        <v>7805</v>
      </c>
      <c r="D4993" t="s">
        <v>42</v>
      </c>
      <c r="E4993" t="s">
        <v>3</v>
      </c>
      <c r="F4993" s="12">
        <v>3</v>
      </c>
      <c r="G4993" s="2">
        <v>263361</v>
      </c>
      <c r="H4993" t="s">
        <v>4</v>
      </c>
      <c r="J4993" t="s">
        <v>43</v>
      </c>
      <c r="K4993" s="9" t="str">
        <f t="shared" si="389"/>
        <v>Bắp bò muối gói 200g</v>
      </c>
      <c r="L4993" s="8" t="str">
        <f>VLOOKUP(K4993,'[1]Mã Misa'!$B$2:$D$74,2,0)</f>
        <v>Bắp bò muối 200g</v>
      </c>
      <c r="M4993" s="8" t="str">
        <f>VLOOKUP(L4993,'[1]Mã Misa'!$C$2:$D$74,2,0)</f>
        <v>BBM200</v>
      </c>
      <c r="N4993" s="2">
        <v>87787</v>
      </c>
      <c r="O4993" t="s">
        <v>7806</v>
      </c>
      <c r="P4993" s="8" t="str">
        <f t="shared" si="390"/>
        <v>0003461</v>
      </c>
      <c r="Q4993" s="8" t="e">
        <f t="shared" si="388"/>
        <v>#N/A</v>
      </c>
      <c r="R4993" s="19">
        <v>44557</v>
      </c>
      <c r="S4993" s="17" t="s">
        <v>7807</v>
      </c>
      <c r="T4993" s="8" t="str">
        <f t="shared" si="391"/>
        <v>VM+ VTU 15</v>
      </c>
      <c r="U4993" t="s">
        <v>12338</v>
      </c>
      <c r="Y4993" t="str">
        <f t="shared" si="392"/>
        <v>WINCOMVUNGTAU</v>
      </c>
    </row>
    <row r="4994" spans="1:25" x14ac:dyDescent="0.2">
      <c r="A4994" t="s">
        <v>0</v>
      </c>
      <c r="B4994" t="s">
        <v>7808</v>
      </c>
      <c r="D4994" t="s">
        <v>42</v>
      </c>
      <c r="E4994" t="s">
        <v>3</v>
      </c>
      <c r="F4994" s="12">
        <v>1</v>
      </c>
      <c r="G4994" s="2">
        <v>87787</v>
      </c>
      <c r="H4994" t="s">
        <v>4</v>
      </c>
      <c r="J4994" t="s">
        <v>43</v>
      </c>
      <c r="K4994" s="9" t="str">
        <f t="shared" si="389"/>
        <v>Bắp bò muối gói 200g</v>
      </c>
      <c r="L4994" s="8" t="str">
        <f>VLOOKUP(K4994,'[1]Mã Misa'!$B$2:$D$74,2,0)</f>
        <v>Bắp bò muối 200g</v>
      </c>
      <c r="M4994" s="8" t="str">
        <f>VLOOKUP(L4994,'[1]Mã Misa'!$C$2:$D$74,2,0)</f>
        <v>BBM200</v>
      </c>
      <c r="N4994" s="2">
        <v>87787</v>
      </c>
      <c r="O4994" t="s">
        <v>7809</v>
      </c>
      <c r="P4994" s="8" t="str">
        <f t="shared" si="390"/>
        <v>0047963</v>
      </c>
      <c r="Q4994" s="8" t="e">
        <f t="shared" si="388"/>
        <v>#N/A</v>
      </c>
      <c r="R4994" s="19">
        <v>44557</v>
      </c>
      <c r="S4994" s="17" t="s">
        <v>7810</v>
      </c>
      <c r="T4994" s="8" t="str">
        <f t="shared" si="391"/>
        <v>VM+HCM RS4</v>
      </c>
      <c r="U4994" t="s">
        <v>12339</v>
      </c>
      <c r="Y4994" t="str">
        <f t="shared" si="392"/>
        <v>WINCOMHOCHIMINH</v>
      </c>
    </row>
    <row r="4995" spans="1:25" x14ac:dyDescent="0.2">
      <c r="A4995" t="s">
        <v>0</v>
      </c>
      <c r="B4995" t="s">
        <v>7811</v>
      </c>
      <c r="D4995" t="s">
        <v>40</v>
      </c>
      <c r="E4995" t="s">
        <v>3</v>
      </c>
      <c r="F4995" s="12">
        <v>1</v>
      </c>
      <c r="G4995" s="2">
        <v>59400</v>
      </c>
      <c r="H4995" t="s">
        <v>4</v>
      </c>
      <c r="J4995" t="s">
        <v>41</v>
      </c>
      <c r="K4995" s="9" t="str">
        <f t="shared" si="389"/>
        <v>_Giò lụa 250g</v>
      </c>
      <c r="L4995" s="8" t="str">
        <f>VLOOKUP(K4995,'[1]Mã Misa'!$B$2:$D$74,2,0)</f>
        <v>Giò lụa 250g</v>
      </c>
      <c r="M4995" s="8" t="str">
        <f>VLOOKUP(L4995,'[1]Mã Misa'!$C$2:$D$74,2,0)</f>
        <v>GL250</v>
      </c>
      <c r="N4995" s="2">
        <v>59400</v>
      </c>
      <c r="O4995" t="s">
        <v>7812</v>
      </c>
      <c r="P4995" s="8" t="str">
        <f t="shared" si="390"/>
        <v>0047964</v>
      </c>
      <c r="Q4995" s="8" t="e">
        <f t="shared" ref="Q4995:Q5058" si="393">IF(VLOOKUP(P4995,$AD$1:$AF$32,1,0)&lt;&gt;0,(P4995&amp;"A"),0)</f>
        <v>#N/A</v>
      </c>
      <c r="R4995" s="19">
        <v>44557</v>
      </c>
      <c r="S4995" s="17" t="s">
        <v>760</v>
      </c>
      <c r="T4995" s="8" t="str">
        <f t="shared" si="391"/>
        <v>VM+ HCM 47</v>
      </c>
      <c r="U4995" t="s">
        <v>10730</v>
      </c>
      <c r="Y4995" t="str">
        <f t="shared" si="392"/>
        <v>WINCOMHOCHIMINH</v>
      </c>
    </row>
    <row r="4996" spans="1:25" x14ac:dyDescent="0.2">
      <c r="A4996" t="s">
        <v>0</v>
      </c>
      <c r="B4996" t="s">
        <v>7811</v>
      </c>
      <c r="D4996" t="s">
        <v>21</v>
      </c>
      <c r="E4996" t="s">
        <v>3</v>
      </c>
      <c r="F4996" s="12">
        <v>1</v>
      </c>
      <c r="G4996" s="2">
        <v>74250</v>
      </c>
      <c r="H4996" t="s">
        <v>4</v>
      </c>
      <c r="J4996" t="s">
        <v>22</v>
      </c>
      <c r="K4996" s="9" t="str">
        <f t="shared" ref="K4996:K5059" si="394">MID(J4996,10,26)</f>
        <v>_Chả cốm 300g</v>
      </c>
      <c r="L4996" s="8" t="str">
        <f>VLOOKUP(K4996,'[1]Mã Misa'!$B$2:$D$74,2,0)</f>
        <v>Chả cốm 300g</v>
      </c>
      <c r="M4996" s="8" t="str">
        <f>VLOOKUP(L4996,'[1]Mã Misa'!$C$2:$D$74,2,0)</f>
        <v>CC300</v>
      </c>
      <c r="N4996" s="2">
        <v>74250</v>
      </c>
      <c r="O4996" t="s">
        <v>7812</v>
      </c>
      <c r="P4996" s="8" t="str">
        <f t="shared" ref="P4996:P5059" si="395">RIGHT(O4996,7)</f>
        <v>0047964</v>
      </c>
      <c r="Q4996" s="8" t="e">
        <f t="shared" si="393"/>
        <v>#N/A</v>
      </c>
      <c r="R4996" s="19">
        <v>44557</v>
      </c>
      <c r="S4996" s="17" t="s">
        <v>760</v>
      </c>
      <c r="T4996" s="8" t="str">
        <f t="shared" ref="T4996:T5059" si="396">LEFT(U4996,10)</f>
        <v>VM+ HCM 47</v>
      </c>
      <c r="U4996" t="s">
        <v>10730</v>
      </c>
      <c r="Y4996" t="str">
        <f t="shared" ref="Y4996:Y5059" si="397">IF(ISNUMBER(SEARCH($V$3,T4996)),"WINCOMHANOI",IF(ISNUMBER(SEARCH($V$4,T4996)),"WINCOMHOCHIMINH",IF(ISNUMBER(SEARCH($V$5,T4996)),"WINCOMDANANG",IF(ISNUMBER(SEARCH($V$6,T4996)),"WINCOMHAIDUONG",IF(ISNUMBER(SEARCH($V$7,T4996)),"WINCOMQUANGNINH",IF(ISNUMBER(SEARCH($V$8,T4996)),"WINCOMHAIPHONG",IF(ISNUMBER(SEARCH($V$9,T4996)),"WINCOMBACGIANG",IF(ISNUMBER(SEARCH($V$10,T4996)),"WINCOMBACNINH",IF(ISNUMBER(SEARCH($V$11,T4996)),"WINCOMPHUTHO",IF(ISNUMBER(SEARCH($V$12,T4996)),"WINCOMHATINH",IF(ISNUMBER(SEARCH($V$13,T4996)),"WINCOMTHAINGUYEN",IF(ISNUMBER(SEARCH($V$14,T4996)),"WINCOMKHANHHOA",IF(ISNUMBER(SEARCH($V$15,T4996)),"WINCOMHUNGYEN",IF(ISNUMBER(SEARCH($V$16,T4996)),"WINCOMNGHEAN",IF(ISNUMBER(SEARCH($V$17,T4996)),"WINCOMLAOCAI",IF(ISNUMBER(SEARCH($V$18,T4996)),"WINCOMVUNGTAU",IF(ISNUMBER(SEARCH($V$19,T4996)),"WINCOMBINHDUONG",IF(ISNUMBER(SEARCH($V$20,T4996)),"WINCOMKIENGIANG",IF(ISNUMBER(SEARCH($V$21,T4996)),"WINCOMHANAM",IF(ISNUMBER(SEARCH($V$22,T4996)),"WINCOMNAMDINH",IF(ISNUMBER(SEARCH($V$23,T4996)),"WINCOMLANGSON",IF(ISNUMBER(SEARCH($V$24,T4996)),"WINCOMTHANHHOA",IF(ISNUMBER(SEARCH($V$25,T4996)),"WINCOMYENBAI",IF(ISNUMBER(SEARCH($V$26,T4996)),"WINCOMTUYENQUANG",IF(ISNUMBER(SEARCH($V$27,T4996)),"WINCOMHUE",IF(ISNUMBER(SEARCH($V$28,T4996)),"WINCOMQUANGNAM",IF(ISNUMBER(SEARCH($V$29,T4996)),"WINCOMVINHPHUC",IF(ISNUMBER(SEARCH($V$30,T4996)),"WINCOMHAGIANG",IF(ISNUMBER(SEARCH($V$31,T4996)),"WINCOMNINHBINH",IF(ISNUMBER(SEARCH($V$32,T4996)),"WINCOMTRAVINH",IF(ISNUMBER(SEARCH($V$33,T4996)),"WINCOMCANTHO",IF(ISNUMBER(SEARCH($V$34,T4996)),"WINCOMBENTRE",IF(ISNUMBER(SEARCH($V$35,T4996)),"WINCOMCAMAU",IF(ISNUMBER(SEARCH($V$36,T4996)),"WINCOMANGIANG",IF(ISNUMBER(SEARCH($V$37,T4996)),"WINCOMNINHTHUAN",IF(ISNUMBER(SEARCH($V$38,T4996)),"WINCOMTHAIBINH",IF(ISNUMBER(SEARCH($V$39,T4996)),"WINCOMGIALAI",IF(ISNUMBER(SEARCH($V$40,T4996)),"WINCOMHOABINH",IF(ISNUMBER(SEARCH($V$41,T4996)),"WINCOMQUANGNGAI",IF(ISNUMBER(SEARCH($V$42,T4996)),"WINCOMBINHTHUAN",IF(ISNUMBER(SEARCH($V$43,T4996)),"WINCOMDAKLAK",IF(ISNUMBER(SEARCH($V$44,T4996)),"WINCOMSOCTRANG",IF(ISNUMBER(SEARCH($V$45,T4996)),"WINCOMSONLA",IF(ISNUMBER(SEARCH($V$46,T4996)),"WINCOMKONTUM",IF(ISNUMBER(SEARCH($V$47,T4996)),"WINCOMPHUYEN",IF(ISNUMBER(SEARCH($V$48,T4996)),"WINCOMQUANGTRI",IF(ISNUMBER(SEARCH($V$49,T4996)),"WINCOMBINHDINH",IF(ISNUMBER(SEARCH($V$50,T4996)),"WINCOMCAOBANG",IF(ISNUMBER(SEARCH($V$51,T4996)),"WINCOMQUANGBINH",IF(ISNUMBER(SEARCH($V$52,T4996)),"WINCOMLAMDONG",IF(ISNUMBER(SEARCH($V$53,T4996)),"WINCOMVINHLONG",IF(ISNUMBER(SEARCH($V$54,T4996)),"WINCOMDONGTHAP",IF(ISNUMBER(SEARCH($V$55,T4996)),"WINCOMTIENGIANG",IF(ISNUMBER(SEARCH($V$56,T4996)),"WINCOMQUANGNINH",0))))))))))))))))))))))))))))))))))))))))))))))))))))))</f>
        <v>WINCOMHOCHIMINH</v>
      </c>
    </row>
    <row r="4997" spans="1:25" x14ac:dyDescent="0.2">
      <c r="A4997" t="s">
        <v>0</v>
      </c>
      <c r="B4997" t="s">
        <v>7811</v>
      </c>
      <c r="D4997" t="s">
        <v>2</v>
      </c>
      <c r="E4997" t="s">
        <v>3</v>
      </c>
      <c r="F4997" s="12">
        <v>1</v>
      </c>
      <c r="G4997" s="2">
        <v>70950</v>
      </c>
      <c r="H4997" t="s">
        <v>4</v>
      </c>
      <c r="J4997" t="s">
        <v>5</v>
      </c>
      <c r="K4997" s="9" t="str">
        <f t="shared" si="394"/>
        <v>_Chả nướng 300g</v>
      </c>
      <c r="L4997" s="8" t="str">
        <f>VLOOKUP(K4997,'[1]Mã Misa'!$B$2:$D$74,2,0)</f>
        <v>Chả nướng 300g</v>
      </c>
      <c r="M4997" s="8" t="str">
        <f>VLOOKUP(L4997,'[1]Mã Misa'!$C$2:$D$74,2,0)</f>
        <v>CN300</v>
      </c>
      <c r="N4997" s="2">
        <v>70950</v>
      </c>
      <c r="O4997" t="s">
        <v>7812</v>
      </c>
      <c r="P4997" s="8" t="str">
        <f t="shared" si="395"/>
        <v>0047964</v>
      </c>
      <c r="Q4997" s="8" t="e">
        <f t="shared" si="393"/>
        <v>#N/A</v>
      </c>
      <c r="R4997" s="19">
        <v>44557</v>
      </c>
      <c r="S4997" s="17" t="s">
        <v>760</v>
      </c>
      <c r="T4997" s="8" t="str">
        <f t="shared" si="396"/>
        <v>VM+ HCM 47</v>
      </c>
      <c r="U4997" t="s">
        <v>10730</v>
      </c>
      <c r="Y4997" t="str">
        <f t="shared" si="397"/>
        <v>WINCOMHOCHIMINH</v>
      </c>
    </row>
    <row r="4998" spans="1:25" x14ac:dyDescent="0.2">
      <c r="A4998" t="s">
        <v>0</v>
      </c>
      <c r="B4998" t="s">
        <v>7811</v>
      </c>
      <c r="D4998" t="s">
        <v>27</v>
      </c>
      <c r="E4998" t="s">
        <v>3</v>
      </c>
      <c r="F4998" s="12">
        <v>2</v>
      </c>
      <c r="G4998" s="2">
        <v>122100</v>
      </c>
      <c r="H4998" t="s">
        <v>4</v>
      </c>
      <c r="J4998" t="s">
        <v>28</v>
      </c>
      <c r="K4998" s="9" t="str">
        <f t="shared" si="394"/>
        <v>_Giò sụn gà 250g</v>
      </c>
      <c r="L4998" s="8" t="str">
        <f>VLOOKUP(K4998,'[1]Mã Misa'!$B$2:$D$74,2,0)</f>
        <v>Giò sụn gà 250g</v>
      </c>
      <c r="M4998" s="8" t="str">
        <f>VLOOKUP(L4998,'[1]Mã Misa'!$C$2:$D$74,2,0)</f>
        <v>GSG250</v>
      </c>
      <c r="N4998" s="2">
        <v>61050</v>
      </c>
      <c r="O4998" t="s">
        <v>7812</v>
      </c>
      <c r="P4998" s="8" t="str">
        <f t="shared" si="395"/>
        <v>0047964</v>
      </c>
      <c r="Q4998" s="8" t="e">
        <f t="shared" si="393"/>
        <v>#N/A</v>
      </c>
      <c r="R4998" s="19">
        <v>44557</v>
      </c>
      <c r="S4998" s="17" t="s">
        <v>760</v>
      </c>
      <c r="T4998" s="8" t="str">
        <f t="shared" si="396"/>
        <v>VM+ HCM 47</v>
      </c>
      <c r="U4998" t="s">
        <v>10730</v>
      </c>
      <c r="Y4998" t="str">
        <f t="shared" si="397"/>
        <v>WINCOMHOCHIMINH</v>
      </c>
    </row>
    <row r="4999" spans="1:25" x14ac:dyDescent="0.2">
      <c r="A4999" t="s">
        <v>0</v>
      </c>
      <c r="B4999" t="s">
        <v>7811</v>
      </c>
      <c r="D4999" t="s">
        <v>11</v>
      </c>
      <c r="E4999" t="s">
        <v>3</v>
      </c>
      <c r="F4999" s="12">
        <v>1</v>
      </c>
      <c r="G4999" s="2">
        <v>50182</v>
      </c>
      <c r="H4999" t="s">
        <v>4</v>
      </c>
      <c r="J4999" t="s">
        <v>12</v>
      </c>
      <c r="K4999" s="9" t="str">
        <f t="shared" si="394"/>
        <v>Giò tai lưỡi xào gói 250g</v>
      </c>
      <c r="L4999" s="8" t="str">
        <f>VLOOKUP(K4999,'[1]Mã Misa'!$B$2:$D$74,2,0)</f>
        <v>Giò Tai Lưỡi Xào 250g</v>
      </c>
      <c r="M4999" s="8" t="str">
        <f>VLOOKUP(L4999,'[1]Mã Misa'!$C$2:$D$74,2,0)</f>
        <v>GTLX250G</v>
      </c>
      <c r="N4999" s="2">
        <v>50182</v>
      </c>
      <c r="O4999" t="s">
        <v>7812</v>
      </c>
      <c r="P4999" s="8" t="str">
        <f t="shared" si="395"/>
        <v>0047964</v>
      </c>
      <c r="Q4999" s="8" t="e">
        <f t="shared" si="393"/>
        <v>#N/A</v>
      </c>
      <c r="R4999" s="19">
        <v>44557</v>
      </c>
      <c r="S4999" s="17" t="s">
        <v>760</v>
      </c>
      <c r="T4999" s="8" t="str">
        <f t="shared" si="396"/>
        <v>VM+ HCM 47</v>
      </c>
      <c r="U4999" t="s">
        <v>10730</v>
      </c>
      <c r="Y4999" t="str">
        <f t="shared" si="397"/>
        <v>WINCOMHOCHIMINH</v>
      </c>
    </row>
    <row r="5000" spans="1:25" x14ac:dyDescent="0.2">
      <c r="A5000" t="s">
        <v>0</v>
      </c>
      <c r="B5000" t="s">
        <v>7813</v>
      </c>
      <c r="D5000" t="s">
        <v>15</v>
      </c>
      <c r="E5000" t="s">
        <v>3</v>
      </c>
      <c r="F5000" s="12">
        <v>2</v>
      </c>
      <c r="G5000" s="2">
        <v>92000</v>
      </c>
      <c r="H5000" t="s">
        <v>4</v>
      </c>
      <c r="J5000" t="s">
        <v>16</v>
      </c>
      <c r="K5000" s="9" t="str">
        <f t="shared" si="394"/>
        <v>Mộc nấm hương gói 250g</v>
      </c>
      <c r="L5000" s="8" t="str">
        <f>VLOOKUP(K5000,'[1]Mã Misa'!$B$2:$D$74,2,0)</f>
        <v>Mộc Nấm Hương 250g</v>
      </c>
      <c r="M5000" s="8" t="str">
        <f>VLOOKUP(L5000,'[1]Mã Misa'!$C$2:$D$74,2,0)</f>
        <v>MNH250</v>
      </c>
      <c r="N5000" s="2">
        <v>46000</v>
      </c>
      <c r="O5000" t="s">
        <v>7814</v>
      </c>
      <c r="P5000" s="8" t="str">
        <f t="shared" si="395"/>
        <v>0003514</v>
      </c>
      <c r="Q5000" s="8" t="e">
        <f t="shared" si="393"/>
        <v>#N/A</v>
      </c>
      <c r="R5000" s="19">
        <v>44557</v>
      </c>
      <c r="S5000" s="17" t="s">
        <v>932</v>
      </c>
      <c r="T5000" s="8" t="str">
        <f t="shared" si="396"/>
        <v>VM+ AGG 22</v>
      </c>
      <c r="U5000" t="s">
        <v>10784</v>
      </c>
      <c r="Y5000" t="str">
        <f t="shared" si="397"/>
        <v>WINCOMANGIANG</v>
      </c>
    </row>
    <row r="5001" spans="1:25" x14ac:dyDescent="0.2">
      <c r="A5001" t="s">
        <v>0</v>
      </c>
      <c r="B5001" t="s">
        <v>7815</v>
      </c>
      <c r="D5001" t="s">
        <v>27</v>
      </c>
      <c r="E5001" t="s">
        <v>3</v>
      </c>
      <c r="F5001" s="12">
        <v>1</v>
      </c>
      <c r="G5001" s="2">
        <v>61050</v>
      </c>
      <c r="H5001" t="s">
        <v>4</v>
      </c>
      <c r="J5001" t="s">
        <v>28</v>
      </c>
      <c r="K5001" s="9" t="str">
        <f t="shared" si="394"/>
        <v>_Giò sụn gà 250g</v>
      </c>
      <c r="L5001" s="8" t="str">
        <f>VLOOKUP(K5001,'[1]Mã Misa'!$B$2:$D$74,2,0)</f>
        <v>Giò sụn gà 250g</v>
      </c>
      <c r="M5001" s="8" t="str">
        <f>VLOOKUP(L5001,'[1]Mã Misa'!$C$2:$D$74,2,0)</f>
        <v>GSG250</v>
      </c>
      <c r="N5001" s="2">
        <v>61050</v>
      </c>
      <c r="O5001" t="s">
        <v>7816</v>
      </c>
      <c r="P5001" s="8" t="str">
        <f t="shared" si="395"/>
        <v>0001288</v>
      </c>
      <c r="Q5001" s="8" t="e">
        <f t="shared" si="393"/>
        <v>#N/A</v>
      </c>
      <c r="R5001" s="19">
        <v>44557</v>
      </c>
      <c r="S5001" s="17" t="s">
        <v>7817</v>
      </c>
      <c r="T5001" s="8" t="str">
        <f t="shared" si="396"/>
        <v>VM+ TQG 11</v>
      </c>
      <c r="U5001" t="s">
        <v>12340</v>
      </c>
      <c r="Y5001" t="str">
        <f t="shared" si="397"/>
        <v>WINCOMTUYENQUANG</v>
      </c>
    </row>
    <row r="5002" spans="1:25" x14ac:dyDescent="0.2">
      <c r="A5002" t="s">
        <v>0</v>
      </c>
      <c r="B5002" t="s">
        <v>7815</v>
      </c>
      <c r="D5002" t="s">
        <v>8</v>
      </c>
      <c r="E5002" t="s">
        <v>3</v>
      </c>
      <c r="F5002" s="12">
        <v>5</v>
      </c>
      <c r="G5002" s="2">
        <v>527000</v>
      </c>
      <c r="H5002" t="s">
        <v>4</v>
      </c>
      <c r="J5002" t="s">
        <v>9</v>
      </c>
      <c r="K5002" s="9" t="str">
        <f t="shared" si="394"/>
        <v>_Đùi gà sốt cay 500g</v>
      </c>
      <c r="L5002" s="8" t="str">
        <f>VLOOKUP(K5002,'[1]Mã Misa'!$B$2:$D$74,2,0)</f>
        <v>Đùi gà sốt cay 500g</v>
      </c>
      <c r="M5002" s="8" t="str">
        <f>VLOOKUP(L5002,'[1]Mã Misa'!$C$2:$D$74,2,0)</f>
        <v>DGSC500</v>
      </c>
      <c r="N5002" s="2">
        <v>105400</v>
      </c>
      <c r="O5002" t="s">
        <v>7816</v>
      </c>
      <c r="P5002" s="8" t="str">
        <f t="shared" si="395"/>
        <v>0001288</v>
      </c>
      <c r="Q5002" s="8" t="e">
        <f t="shared" si="393"/>
        <v>#N/A</v>
      </c>
      <c r="R5002" s="19">
        <v>44557</v>
      </c>
      <c r="S5002" s="17" t="s">
        <v>7817</v>
      </c>
      <c r="T5002" s="8" t="str">
        <f t="shared" si="396"/>
        <v>VM+ TQG 11</v>
      </c>
      <c r="U5002" t="s">
        <v>12340</v>
      </c>
      <c r="Y5002" t="str">
        <f t="shared" si="397"/>
        <v>WINCOMTUYENQUANG</v>
      </c>
    </row>
    <row r="5003" spans="1:25" x14ac:dyDescent="0.2">
      <c r="A5003" t="s">
        <v>0</v>
      </c>
      <c r="B5003" t="s">
        <v>7815</v>
      </c>
      <c r="D5003" t="s">
        <v>25</v>
      </c>
      <c r="E5003" t="s">
        <v>3</v>
      </c>
      <c r="F5003" s="12">
        <v>4</v>
      </c>
      <c r="G5003" s="2">
        <v>363000</v>
      </c>
      <c r="H5003" t="s">
        <v>4</v>
      </c>
      <c r="J5003" t="s">
        <v>26</v>
      </c>
      <c r="K5003" s="9" t="str">
        <f t="shared" si="394"/>
        <v>_Chân gà sốt cay 400g</v>
      </c>
      <c r="L5003" s="8" t="str">
        <f>VLOOKUP(K5003,'[1]Mã Misa'!$B$2:$D$74,2,0)</f>
        <v>Chân gà sốt cay 400g</v>
      </c>
      <c r="M5003" s="8" t="str">
        <f>VLOOKUP(L5003,'[1]Mã Misa'!$C$2:$D$74,2,0)</f>
        <v>CGSC400</v>
      </c>
      <c r="N5003" s="2">
        <v>90750</v>
      </c>
      <c r="O5003" t="s">
        <v>7816</v>
      </c>
      <c r="P5003" s="8" t="str">
        <f t="shared" si="395"/>
        <v>0001288</v>
      </c>
      <c r="Q5003" s="8" t="e">
        <f t="shared" si="393"/>
        <v>#N/A</v>
      </c>
      <c r="R5003" s="19">
        <v>44557</v>
      </c>
      <c r="S5003" s="17" t="s">
        <v>7817</v>
      </c>
      <c r="T5003" s="8" t="str">
        <f t="shared" si="396"/>
        <v>VM+ TQG 11</v>
      </c>
      <c r="U5003" t="s">
        <v>12340</v>
      </c>
      <c r="Y5003" t="str">
        <f t="shared" si="397"/>
        <v>WINCOMTUYENQUANG</v>
      </c>
    </row>
    <row r="5004" spans="1:25" x14ac:dyDescent="0.2">
      <c r="A5004" t="s">
        <v>0</v>
      </c>
      <c r="B5004" t="s">
        <v>7818</v>
      </c>
      <c r="D5004" t="s">
        <v>42</v>
      </c>
      <c r="E5004" t="s">
        <v>3</v>
      </c>
      <c r="F5004" s="12">
        <v>11</v>
      </c>
      <c r="G5004" s="2">
        <v>965657</v>
      </c>
      <c r="H5004" t="s">
        <v>4</v>
      </c>
      <c r="J5004" t="s">
        <v>43</v>
      </c>
      <c r="K5004" s="9" t="str">
        <f t="shared" si="394"/>
        <v>Bắp bò muối gói 200g</v>
      </c>
      <c r="L5004" s="8" t="str">
        <f>VLOOKUP(K5004,'[1]Mã Misa'!$B$2:$D$74,2,0)</f>
        <v>Bắp bò muối 200g</v>
      </c>
      <c r="M5004" s="8" t="str">
        <f>VLOOKUP(L5004,'[1]Mã Misa'!$C$2:$D$74,2,0)</f>
        <v>BBM200</v>
      </c>
      <c r="N5004" s="2">
        <v>87787</v>
      </c>
      <c r="O5004" t="s">
        <v>7819</v>
      </c>
      <c r="P5004" s="8" t="str">
        <f t="shared" si="395"/>
        <v>0161151</v>
      </c>
      <c r="Q5004" s="8" t="e">
        <f t="shared" si="393"/>
        <v>#N/A</v>
      </c>
      <c r="R5004" s="19">
        <v>44557</v>
      </c>
      <c r="S5004" s="17" t="s">
        <v>7549</v>
      </c>
      <c r="T5004" s="8" t="str">
        <f t="shared" si="396"/>
        <v>VM+ HNI C3</v>
      </c>
      <c r="U5004" t="s">
        <v>12290</v>
      </c>
      <c r="Y5004" t="str">
        <f t="shared" si="397"/>
        <v>WINCOMHANOI</v>
      </c>
    </row>
    <row r="5005" spans="1:25" x14ac:dyDescent="0.2">
      <c r="A5005" t="s">
        <v>0</v>
      </c>
      <c r="B5005" t="s">
        <v>7820</v>
      </c>
      <c r="D5005" t="s">
        <v>27</v>
      </c>
      <c r="E5005" t="s">
        <v>3</v>
      </c>
      <c r="F5005" s="12">
        <v>2</v>
      </c>
      <c r="G5005" s="2">
        <v>122100</v>
      </c>
      <c r="H5005" t="s">
        <v>4</v>
      </c>
      <c r="J5005" t="s">
        <v>28</v>
      </c>
      <c r="K5005" s="9" t="str">
        <f t="shared" si="394"/>
        <v>_Giò sụn gà 250g</v>
      </c>
      <c r="L5005" s="8" t="str">
        <f>VLOOKUP(K5005,'[1]Mã Misa'!$B$2:$D$74,2,0)</f>
        <v>Giò sụn gà 250g</v>
      </c>
      <c r="M5005" s="8" t="str">
        <f>VLOOKUP(L5005,'[1]Mã Misa'!$C$2:$D$74,2,0)</f>
        <v>GSG250</v>
      </c>
      <c r="N5005" s="2">
        <v>61050</v>
      </c>
      <c r="O5005" t="s">
        <v>7821</v>
      </c>
      <c r="P5005" s="8" t="str">
        <f t="shared" si="395"/>
        <v>0005952</v>
      </c>
      <c r="Q5005" s="8" t="e">
        <f t="shared" si="393"/>
        <v>#N/A</v>
      </c>
      <c r="R5005" s="19">
        <v>44557</v>
      </c>
      <c r="S5005" s="17" t="s">
        <v>2799</v>
      </c>
      <c r="T5005" s="8" t="str">
        <f t="shared" si="396"/>
        <v>VM+ THA 16</v>
      </c>
      <c r="U5005" t="s">
        <v>11289</v>
      </c>
      <c r="Y5005" t="str">
        <f t="shared" si="397"/>
        <v>WINCOMTHANHHOA</v>
      </c>
    </row>
    <row r="5006" spans="1:25" x14ac:dyDescent="0.2">
      <c r="A5006" t="s">
        <v>0</v>
      </c>
      <c r="B5006" t="s">
        <v>7822</v>
      </c>
      <c r="D5006" t="s">
        <v>42</v>
      </c>
      <c r="E5006" t="s">
        <v>3</v>
      </c>
      <c r="F5006" s="12">
        <v>2</v>
      </c>
      <c r="G5006" s="2">
        <v>175574</v>
      </c>
      <c r="H5006" t="s">
        <v>4</v>
      </c>
      <c r="J5006" t="s">
        <v>43</v>
      </c>
      <c r="K5006" s="9" t="str">
        <f t="shared" si="394"/>
        <v>Bắp bò muối gói 200g</v>
      </c>
      <c r="L5006" s="8" t="str">
        <f>VLOOKUP(K5006,'[1]Mã Misa'!$B$2:$D$74,2,0)</f>
        <v>Bắp bò muối 200g</v>
      </c>
      <c r="M5006" s="8" t="str">
        <f>VLOOKUP(L5006,'[1]Mã Misa'!$C$2:$D$74,2,0)</f>
        <v>BBM200</v>
      </c>
      <c r="N5006" s="2">
        <v>87787</v>
      </c>
      <c r="O5006" t="s">
        <v>7823</v>
      </c>
      <c r="P5006" s="8" t="str">
        <f t="shared" si="395"/>
        <v>0047967</v>
      </c>
      <c r="Q5006" s="8" t="e">
        <f t="shared" si="393"/>
        <v>#N/A</v>
      </c>
      <c r="R5006" s="19">
        <v>44557</v>
      </c>
      <c r="S5006" s="17" t="s">
        <v>7824</v>
      </c>
      <c r="T5006" s="8" t="str">
        <f t="shared" si="396"/>
        <v>VM+ HCM 13</v>
      </c>
      <c r="U5006" t="s">
        <v>12341</v>
      </c>
      <c r="Y5006" t="str">
        <f t="shared" si="397"/>
        <v>WINCOMHOCHIMINH</v>
      </c>
    </row>
    <row r="5007" spans="1:25" x14ac:dyDescent="0.2">
      <c r="A5007" t="s">
        <v>0</v>
      </c>
      <c r="B5007" t="s">
        <v>7825</v>
      </c>
      <c r="D5007" t="s">
        <v>8</v>
      </c>
      <c r="E5007" t="s">
        <v>3</v>
      </c>
      <c r="F5007" s="12">
        <v>1</v>
      </c>
      <c r="G5007" s="2">
        <v>105400</v>
      </c>
      <c r="H5007" t="s">
        <v>4</v>
      </c>
      <c r="J5007" t="s">
        <v>9</v>
      </c>
      <c r="K5007" s="9" t="str">
        <f t="shared" si="394"/>
        <v>_Đùi gà sốt cay 500g</v>
      </c>
      <c r="L5007" s="8" t="str">
        <f>VLOOKUP(K5007,'[1]Mã Misa'!$B$2:$D$74,2,0)</f>
        <v>Đùi gà sốt cay 500g</v>
      </c>
      <c r="M5007" s="8" t="str">
        <f>VLOOKUP(L5007,'[1]Mã Misa'!$C$2:$D$74,2,0)</f>
        <v>DGSC500</v>
      </c>
      <c r="N5007" s="2">
        <v>105400</v>
      </c>
      <c r="O5007" t="s">
        <v>7826</v>
      </c>
      <c r="P5007" s="8" t="str">
        <f t="shared" si="395"/>
        <v>0002343</v>
      </c>
      <c r="Q5007" s="8" t="e">
        <f t="shared" si="393"/>
        <v>#N/A</v>
      </c>
      <c r="R5007" s="19">
        <v>44557</v>
      </c>
      <c r="S5007" s="17" t="s">
        <v>7827</v>
      </c>
      <c r="T5007" s="8" t="str">
        <f t="shared" si="396"/>
        <v>VM+ HTH 16</v>
      </c>
      <c r="U5007" t="s">
        <v>12342</v>
      </c>
      <c r="Y5007" t="str">
        <f t="shared" si="397"/>
        <v>WINCOMHATINH</v>
      </c>
    </row>
    <row r="5008" spans="1:25" x14ac:dyDescent="0.2">
      <c r="A5008" t="s">
        <v>0</v>
      </c>
      <c r="B5008" t="s">
        <v>7825</v>
      </c>
      <c r="D5008" t="s">
        <v>25</v>
      </c>
      <c r="E5008" t="s">
        <v>3</v>
      </c>
      <c r="F5008" s="12">
        <v>1</v>
      </c>
      <c r="G5008" s="2">
        <v>90750</v>
      </c>
      <c r="H5008" t="s">
        <v>4</v>
      </c>
      <c r="J5008" t="s">
        <v>26</v>
      </c>
      <c r="K5008" s="9" t="str">
        <f t="shared" si="394"/>
        <v>_Chân gà sốt cay 400g</v>
      </c>
      <c r="L5008" s="8" t="str">
        <f>VLOOKUP(K5008,'[1]Mã Misa'!$B$2:$D$74,2,0)</f>
        <v>Chân gà sốt cay 400g</v>
      </c>
      <c r="M5008" s="8" t="str">
        <f>VLOOKUP(L5008,'[1]Mã Misa'!$C$2:$D$74,2,0)</f>
        <v>CGSC400</v>
      </c>
      <c r="N5008" s="2">
        <v>90750</v>
      </c>
      <c r="O5008" t="s">
        <v>7826</v>
      </c>
      <c r="P5008" s="8" t="str">
        <f t="shared" si="395"/>
        <v>0002343</v>
      </c>
      <c r="Q5008" s="8" t="e">
        <f t="shared" si="393"/>
        <v>#N/A</v>
      </c>
      <c r="R5008" s="19">
        <v>44557</v>
      </c>
      <c r="S5008" s="17" t="s">
        <v>7827</v>
      </c>
      <c r="T5008" s="8" t="str">
        <f t="shared" si="396"/>
        <v>VM+ HTH 16</v>
      </c>
      <c r="U5008" t="s">
        <v>12342</v>
      </c>
      <c r="Y5008" t="str">
        <f t="shared" si="397"/>
        <v>WINCOMHATINH</v>
      </c>
    </row>
    <row r="5009" spans="1:25" x14ac:dyDescent="0.2">
      <c r="A5009" t="s">
        <v>0</v>
      </c>
      <c r="B5009" t="s">
        <v>7828</v>
      </c>
      <c r="D5009" t="s">
        <v>42</v>
      </c>
      <c r="E5009" t="s">
        <v>3</v>
      </c>
      <c r="F5009" s="12">
        <v>1</v>
      </c>
      <c r="G5009" s="2">
        <v>87787</v>
      </c>
      <c r="H5009" t="s">
        <v>4</v>
      </c>
      <c r="J5009" t="s">
        <v>43</v>
      </c>
      <c r="K5009" s="9" t="str">
        <f t="shared" si="394"/>
        <v>Bắp bò muối gói 200g</v>
      </c>
      <c r="L5009" s="8" t="str">
        <f>VLOOKUP(K5009,'[1]Mã Misa'!$B$2:$D$74,2,0)</f>
        <v>Bắp bò muối 200g</v>
      </c>
      <c r="M5009" s="8" t="str">
        <f>VLOOKUP(L5009,'[1]Mã Misa'!$C$2:$D$74,2,0)</f>
        <v>BBM200</v>
      </c>
      <c r="N5009" s="2">
        <v>87787</v>
      </c>
      <c r="O5009" t="s">
        <v>7829</v>
      </c>
      <c r="P5009" s="8" t="str">
        <f t="shared" si="395"/>
        <v>0002891</v>
      </c>
      <c r="Q5009" s="8" t="e">
        <f t="shared" si="393"/>
        <v>#N/A</v>
      </c>
      <c r="R5009" s="19">
        <v>44557</v>
      </c>
      <c r="S5009" s="17" t="s">
        <v>7830</v>
      </c>
      <c r="T5009" s="8" t="str">
        <f t="shared" si="396"/>
        <v>VM+ PTO 75</v>
      </c>
      <c r="U5009" t="s">
        <v>12343</v>
      </c>
      <c r="Y5009" t="str">
        <f t="shared" si="397"/>
        <v>WINCOMPHUTHO</v>
      </c>
    </row>
    <row r="5010" spans="1:25" x14ac:dyDescent="0.2">
      <c r="A5010" t="s">
        <v>0</v>
      </c>
      <c r="B5010" t="s">
        <v>7828</v>
      </c>
      <c r="D5010" t="s">
        <v>30</v>
      </c>
      <c r="E5010" t="s">
        <v>3</v>
      </c>
      <c r="F5010" s="12">
        <v>2</v>
      </c>
      <c r="G5010" s="2">
        <v>222116</v>
      </c>
      <c r="H5010" t="s">
        <v>4</v>
      </c>
      <c r="J5010" t="s">
        <v>31</v>
      </c>
      <c r="K5010" s="9" t="str">
        <f t="shared" si="394"/>
        <v>Gà muối gói 500g</v>
      </c>
      <c r="L5010" s="8" t="str">
        <f>VLOOKUP(K5010,'[1]Mã Misa'!$B$2:$D$74,2,0)</f>
        <v>Gà muối 500g</v>
      </c>
      <c r="M5010" s="8" t="str">
        <f>VLOOKUP(L5010,'[1]Mã Misa'!$C$2:$D$74,2,0)</f>
        <v>GM500</v>
      </c>
      <c r="N5010" s="2">
        <v>111058</v>
      </c>
      <c r="O5010" t="s">
        <v>7829</v>
      </c>
      <c r="P5010" s="8" t="str">
        <f t="shared" si="395"/>
        <v>0002891</v>
      </c>
      <c r="Q5010" s="8" t="e">
        <f t="shared" si="393"/>
        <v>#N/A</v>
      </c>
      <c r="R5010" s="19">
        <v>44557</v>
      </c>
      <c r="S5010" s="17" t="s">
        <v>7830</v>
      </c>
      <c r="T5010" s="8" t="str">
        <f t="shared" si="396"/>
        <v>VM+ PTO 75</v>
      </c>
      <c r="U5010" t="s">
        <v>12343</v>
      </c>
      <c r="Y5010" t="str">
        <f t="shared" si="397"/>
        <v>WINCOMPHUTHO</v>
      </c>
    </row>
    <row r="5011" spans="1:25" x14ac:dyDescent="0.2">
      <c r="A5011" t="s">
        <v>0</v>
      </c>
      <c r="B5011" t="s">
        <v>7828</v>
      </c>
      <c r="D5011" t="s">
        <v>21</v>
      </c>
      <c r="E5011" t="s">
        <v>3</v>
      </c>
      <c r="F5011" s="12">
        <v>3</v>
      </c>
      <c r="G5011" s="2">
        <v>222750</v>
      </c>
      <c r="H5011" t="s">
        <v>4</v>
      </c>
      <c r="J5011" t="s">
        <v>22</v>
      </c>
      <c r="K5011" s="9" t="str">
        <f t="shared" si="394"/>
        <v>_Chả cốm 300g</v>
      </c>
      <c r="L5011" s="8" t="str">
        <f>VLOOKUP(K5011,'[1]Mã Misa'!$B$2:$D$74,2,0)</f>
        <v>Chả cốm 300g</v>
      </c>
      <c r="M5011" s="8" t="str">
        <f>VLOOKUP(L5011,'[1]Mã Misa'!$C$2:$D$74,2,0)</f>
        <v>CC300</v>
      </c>
      <c r="N5011" s="2">
        <v>74250</v>
      </c>
      <c r="O5011" t="s">
        <v>7829</v>
      </c>
      <c r="P5011" s="8" t="str">
        <f t="shared" si="395"/>
        <v>0002891</v>
      </c>
      <c r="Q5011" s="8" t="e">
        <f t="shared" si="393"/>
        <v>#N/A</v>
      </c>
      <c r="R5011" s="19">
        <v>44557</v>
      </c>
      <c r="S5011" s="17" t="s">
        <v>7830</v>
      </c>
      <c r="T5011" s="8" t="str">
        <f t="shared" si="396"/>
        <v>VM+ PTO 75</v>
      </c>
      <c r="U5011" t="s">
        <v>12343</v>
      </c>
      <c r="Y5011" t="str">
        <f t="shared" si="397"/>
        <v>WINCOMPHUTHO</v>
      </c>
    </row>
    <row r="5012" spans="1:25" x14ac:dyDescent="0.2">
      <c r="A5012" t="s">
        <v>0</v>
      </c>
      <c r="B5012" t="s">
        <v>7831</v>
      </c>
      <c r="D5012" t="s">
        <v>42</v>
      </c>
      <c r="E5012" t="s">
        <v>3</v>
      </c>
      <c r="F5012" s="12">
        <v>4</v>
      </c>
      <c r="G5012" s="2">
        <v>351148</v>
      </c>
      <c r="H5012" t="s">
        <v>4</v>
      </c>
      <c r="J5012" t="s">
        <v>43</v>
      </c>
      <c r="K5012" s="9" t="str">
        <f t="shared" si="394"/>
        <v>Bắp bò muối gói 200g</v>
      </c>
      <c r="L5012" s="8" t="str">
        <f>VLOOKUP(K5012,'[1]Mã Misa'!$B$2:$D$74,2,0)</f>
        <v>Bắp bò muối 200g</v>
      </c>
      <c r="M5012" s="8" t="str">
        <f>VLOOKUP(L5012,'[1]Mã Misa'!$C$2:$D$74,2,0)</f>
        <v>BBM200</v>
      </c>
      <c r="N5012" s="2">
        <v>87787</v>
      </c>
      <c r="O5012" t="s">
        <v>7832</v>
      </c>
      <c r="P5012" s="8" t="str">
        <f t="shared" si="395"/>
        <v>0161165</v>
      </c>
      <c r="Q5012" s="8" t="e">
        <f t="shared" si="393"/>
        <v>#N/A</v>
      </c>
      <c r="R5012" s="19">
        <v>44557</v>
      </c>
      <c r="S5012" s="17" t="s">
        <v>7833</v>
      </c>
      <c r="T5012" s="8" t="str">
        <f t="shared" si="396"/>
        <v>VM+ HNI 29</v>
      </c>
      <c r="U5012" t="s">
        <v>12344</v>
      </c>
      <c r="Y5012" t="str">
        <f t="shared" si="397"/>
        <v>WINCOMHANOI</v>
      </c>
    </row>
    <row r="5013" spans="1:25" x14ac:dyDescent="0.2">
      <c r="A5013" t="s">
        <v>0</v>
      </c>
      <c r="B5013" t="s">
        <v>7834</v>
      </c>
      <c r="D5013" t="s">
        <v>11</v>
      </c>
      <c r="E5013" t="s">
        <v>3</v>
      </c>
      <c r="F5013" s="12">
        <v>3</v>
      </c>
      <c r="G5013" s="2">
        <v>150546</v>
      </c>
      <c r="H5013" t="s">
        <v>4</v>
      </c>
      <c r="J5013" t="s">
        <v>12</v>
      </c>
      <c r="K5013" s="9" t="str">
        <f t="shared" si="394"/>
        <v>Giò tai lưỡi xào gói 250g</v>
      </c>
      <c r="L5013" s="8" t="str">
        <f>VLOOKUP(K5013,'[1]Mã Misa'!$B$2:$D$74,2,0)</f>
        <v>Giò Tai Lưỡi Xào 250g</v>
      </c>
      <c r="M5013" s="8" t="str">
        <f>VLOOKUP(L5013,'[1]Mã Misa'!$C$2:$D$74,2,0)</f>
        <v>GTLX250G</v>
      </c>
      <c r="N5013" s="2">
        <v>50182</v>
      </c>
      <c r="O5013" t="s">
        <v>7835</v>
      </c>
      <c r="P5013" s="8" t="str">
        <f t="shared" si="395"/>
        <v>0012144</v>
      </c>
      <c r="Q5013" s="8" t="e">
        <f t="shared" si="393"/>
        <v>#N/A</v>
      </c>
      <c r="R5013" s="19">
        <v>44557</v>
      </c>
      <c r="S5013" s="17" t="s">
        <v>2900</v>
      </c>
      <c r="T5013" s="8" t="str">
        <f t="shared" si="396"/>
        <v>VM+ HPG 96</v>
      </c>
      <c r="U5013" t="s">
        <v>11314</v>
      </c>
      <c r="Y5013" t="str">
        <f t="shared" si="397"/>
        <v>WINCOMHAIPHONG</v>
      </c>
    </row>
    <row r="5014" spans="1:25" x14ac:dyDescent="0.2">
      <c r="A5014" t="s">
        <v>0</v>
      </c>
      <c r="B5014" t="s">
        <v>7836</v>
      </c>
      <c r="D5014" t="s">
        <v>42</v>
      </c>
      <c r="E5014" t="s">
        <v>3</v>
      </c>
      <c r="F5014" s="12">
        <v>5</v>
      </c>
      <c r="G5014" s="2">
        <v>438935</v>
      </c>
      <c r="H5014" t="s">
        <v>4</v>
      </c>
      <c r="J5014" t="s">
        <v>43</v>
      </c>
      <c r="K5014" s="9" t="str">
        <f t="shared" si="394"/>
        <v>Bắp bò muối gói 200g</v>
      </c>
      <c r="L5014" s="8" t="str">
        <f>VLOOKUP(K5014,'[1]Mã Misa'!$B$2:$D$74,2,0)</f>
        <v>Bắp bò muối 200g</v>
      </c>
      <c r="M5014" s="8" t="str">
        <f>VLOOKUP(L5014,'[1]Mã Misa'!$C$2:$D$74,2,0)</f>
        <v>BBM200</v>
      </c>
      <c r="N5014" s="2">
        <v>87787</v>
      </c>
      <c r="O5014" t="s">
        <v>7837</v>
      </c>
      <c r="P5014" s="8" t="str">
        <f t="shared" si="395"/>
        <v>0013218</v>
      </c>
      <c r="Q5014" s="8" t="e">
        <f t="shared" si="393"/>
        <v>#N/A</v>
      </c>
      <c r="R5014" s="19">
        <v>44557</v>
      </c>
      <c r="S5014" s="17" t="s">
        <v>7838</v>
      </c>
      <c r="T5014" s="8" t="str">
        <f t="shared" si="396"/>
        <v>VM+ QNH 68</v>
      </c>
      <c r="U5014" t="s">
        <v>12345</v>
      </c>
      <c r="Y5014" t="str">
        <f t="shared" si="397"/>
        <v>WINCOMQUANGNINH</v>
      </c>
    </row>
    <row r="5015" spans="1:25" x14ac:dyDescent="0.2">
      <c r="A5015" t="s">
        <v>0</v>
      </c>
      <c r="B5015" t="s">
        <v>7839</v>
      </c>
      <c r="D5015" t="s">
        <v>42</v>
      </c>
      <c r="E5015" t="s">
        <v>3</v>
      </c>
      <c r="F5015" s="12">
        <v>8</v>
      </c>
      <c r="G5015" s="2">
        <v>702296</v>
      </c>
      <c r="H5015" t="s">
        <v>4</v>
      </c>
      <c r="J5015" t="s">
        <v>43</v>
      </c>
      <c r="K5015" s="9" t="str">
        <f t="shared" si="394"/>
        <v>Bắp bò muối gói 200g</v>
      </c>
      <c r="L5015" s="8" t="str">
        <f>VLOOKUP(K5015,'[1]Mã Misa'!$B$2:$D$74,2,0)</f>
        <v>Bắp bò muối 200g</v>
      </c>
      <c r="M5015" s="8" t="str">
        <f>VLOOKUP(L5015,'[1]Mã Misa'!$C$2:$D$74,2,0)</f>
        <v>BBM200</v>
      </c>
      <c r="N5015" s="2">
        <v>87787</v>
      </c>
      <c r="O5015" t="s">
        <v>7840</v>
      </c>
      <c r="P5015" s="8" t="str">
        <f t="shared" si="395"/>
        <v>0047969</v>
      </c>
      <c r="Q5015" s="8" t="e">
        <f t="shared" si="393"/>
        <v>#N/A</v>
      </c>
      <c r="R5015" s="19">
        <v>44557</v>
      </c>
      <c r="S5015" s="17" t="s">
        <v>361</v>
      </c>
      <c r="T5015" s="8" t="str">
        <f t="shared" si="396"/>
        <v>VM+ HCM 10</v>
      </c>
      <c r="U5015" t="s">
        <v>10611</v>
      </c>
      <c r="Y5015" t="str">
        <f t="shared" si="397"/>
        <v>WINCOMHOCHIMINH</v>
      </c>
    </row>
    <row r="5016" spans="1:25" x14ac:dyDescent="0.2">
      <c r="A5016" t="s">
        <v>0</v>
      </c>
      <c r="B5016" t="s">
        <v>7841</v>
      </c>
      <c r="D5016" t="s">
        <v>42</v>
      </c>
      <c r="E5016" t="s">
        <v>3</v>
      </c>
      <c r="F5016" s="12">
        <v>6</v>
      </c>
      <c r="G5016" s="2">
        <v>526722</v>
      </c>
      <c r="H5016" t="s">
        <v>4</v>
      </c>
      <c r="J5016" t="s">
        <v>43</v>
      </c>
      <c r="K5016" s="9" t="str">
        <f t="shared" si="394"/>
        <v>Bắp bò muối gói 200g</v>
      </c>
      <c r="L5016" s="8" t="str">
        <f>VLOOKUP(K5016,'[1]Mã Misa'!$B$2:$D$74,2,0)</f>
        <v>Bắp bò muối 200g</v>
      </c>
      <c r="M5016" s="8" t="str">
        <f>VLOOKUP(L5016,'[1]Mã Misa'!$C$2:$D$74,2,0)</f>
        <v>BBM200</v>
      </c>
      <c r="N5016" s="2">
        <v>87787</v>
      </c>
      <c r="O5016" t="s">
        <v>7842</v>
      </c>
      <c r="P5016" s="8" t="str">
        <f t="shared" si="395"/>
        <v>0002234</v>
      </c>
      <c r="Q5016" s="8" t="e">
        <f t="shared" si="393"/>
        <v>#N/A</v>
      </c>
      <c r="R5016" s="19">
        <v>44557</v>
      </c>
      <c r="S5016" s="17" t="s">
        <v>2151</v>
      </c>
      <c r="T5016" s="8" t="str">
        <f t="shared" si="396"/>
        <v>VM+ HYN WB</v>
      </c>
      <c r="U5016" t="s">
        <v>11118</v>
      </c>
      <c r="Y5016" t="str">
        <f t="shared" si="397"/>
        <v>WINCOMHUNGYEN</v>
      </c>
    </row>
    <row r="5017" spans="1:25" x14ac:dyDescent="0.2">
      <c r="A5017" t="s">
        <v>0</v>
      </c>
      <c r="B5017" t="s">
        <v>7843</v>
      </c>
      <c r="D5017" t="s">
        <v>15</v>
      </c>
      <c r="E5017" t="s">
        <v>3</v>
      </c>
      <c r="F5017" s="12">
        <v>2</v>
      </c>
      <c r="G5017" s="2">
        <v>92000</v>
      </c>
      <c r="H5017" t="s">
        <v>4</v>
      </c>
      <c r="J5017" t="s">
        <v>16</v>
      </c>
      <c r="K5017" s="9" t="str">
        <f t="shared" si="394"/>
        <v>Mộc nấm hương gói 250g</v>
      </c>
      <c r="L5017" s="8" t="str">
        <f>VLOOKUP(K5017,'[1]Mã Misa'!$B$2:$D$74,2,0)</f>
        <v>Mộc Nấm Hương 250g</v>
      </c>
      <c r="M5017" s="8" t="str">
        <f>VLOOKUP(L5017,'[1]Mã Misa'!$C$2:$D$74,2,0)</f>
        <v>MNH250</v>
      </c>
      <c r="N5017" s="2">
        <v>46000</v>
      </c>
      <c r="O5017" t="s">
        <v>7844</v>
      </c>
      <c r="P5017" s="8" t="str">
        <f t="shared" si="395"/>
        <v>0047972</v>
      </c>
      <c r="Q5017" s="8" t="e">
        <f t="shared" si="393"/>
        <v>#N/A</v>
      </c>
      <c r="R5017" s="19">
        <v>44557</v>
      </c>
      <c r="S5017" s="17" t="s">
        <v>5747</v>
      </c>
      <c r="T5017" s="8" t="str">
        <f t="shared" si="396"/>
        <v>VM+ HCM 21</v>
      </c>
      <c r="U5017" t="s">
        <v>11910</v>
      </c>
      <c r="Y5017" t="str">
        <f t="shared" si="397"/>
        <v>WINCOMHOCHIMINH</v>
      </c>
    </row>
    <row r="5018" spans="1:25" x14ac:dyDescent="0.2">
      <c r="A5018" t="s">
        <v>0</v>
      </c>
      <c r="B5018" t="s">
        <v>7843</v>
      </c>
      <c r="D5018" t="s">
        <v>40</v>
      </c>
      <c r="E5018" t="s">
        <v>3</v>
      </c>
      <c r="F5018" s="12">
        <v>3</v>
      </c>
      <c r="G5018" s="2">
        <v>178200</v>
      </c>
      <c r="H5018" t="s">
        <v>4</v>
      </c>
      <c r="J5018" t="s">
        <v>41</v>
      </c>
      <c r="K5018" s="9" t="str">
        <f t="shared" si="394"/>
        <v>_Giò lụa 250g</v>
      </c>
      <c r="L5018" s="8" t="str">
        <f>VLOOKUP(K5018,'[1]Mã Misa'!$B$2:$D$74,2,0)</f>
        <v>Giò lụa 250g</v>
      </c>
      <c r="M5018" s="8" t="str">
        <f>VLOOKUP(L5018,'[1]Mã Misa'!$C$2:$D$74,2,0)</f>
        <v>GL250</v>
      </c>
      <c r="N5018" s="2">
        <v>59400</v>
      </c>
      <c r="O5018" t="s">
        <v>7844</v>
      </c>
      <c r="P5018" s="8" t="str">
        <f t="shared" si="395"/>
        <v>0047972</v>
      </c>
      <c r="Q5018" s="8" t="e">
        <f t="shared" si="393"/>
        <v>#N/A</v>
      </c>
      <c r="R5018" s="19">
        <v>44557</v>
      </c>
      <c r="S5018" s="17" t="s">
        <v>5747</v>
      </c>
      <c r="T5018" s="8" t="str">
        <f t="shared" si="396"/>
        <v>VM+ HCM 21</v>
      </c>
      <c r="U5018" t="s">
        <v>11910</v>
      </c>
      <c r="Y5018" t="str">
        <f t="shared" si="397"/>
        <v>WINCOMHOCHIMINH</v>
      </c>
    </row>
    <row r="5019" spans="1:25" x14ac:dyDescent="0.2">
      <c r="A5019" t="s">
        <v>0</v>
      </c>
      <c r="B5019" t="s">
        <v>7843</v>
      </c>
      <c r="D5019" t="s">
        <v>27</v>
      </c>
      <c r="E5019" t="s">
        <v>3</v>
      </c>
      <c r="F5019" s="12">
        <v>9</v>
      </c>
      <c r="G5019" s="2">
        <v>549450</v>
      </c>
      <c r="H5019" t="s">
        <v>4</v>
      </c>
      <c r="J5019" t="s">
        <v>28</v>
      </c>
      <c r="K5019" s="9" t="str">
        <f t="shared" si="394"/>
        <v>_Giò sụn gà 250g</v>
      </c>
      <c r="L5019" s="8" t="str">
        <f>VLOOKUP(K5019,'[1]Mã Misa'!$B$2:$D$74,2,0)</f>
        <v>Giò sụn gà 250g</v>
      </c>
      <c r="M5019" s="8" t="str">
        <f>VLOOKUP(L5019,'[1]Mã Misa'!$C$2:$D$74,2,0)</f>
        <v>GSG250</v>
      </c>
      <c r="N5019" s="2">
        <v>61050</v>
      </c>
      <c r="O5019" t="s">
        <v>7844</v>
      </c>
      <c r="P5019" s="8" t="str">
        <f t="shared" si="395"/>
        <v>0047972</v>
      </c>
      <c r="Q5019" s="8" t="e">
        <f t="shared" si="393"/>
        <v>#N/A</v>
      </c>
      <c r="R5019" s="19">
        <v>44557</v>
      </c>
      <c r="S5019" s="17" t="s">
        <v>5747</v>
      </c>
      <c r="T5019" s="8" t="str">
        <f t="shared" si="396"/>
        <v>VM+ HCM 21</v>
      </c>
      <c r="U5019" t="s">
        <v>11910</v>
      </c>
      <c r="Y5019" t="str">
        <f t="shared" si="397"/>
        <v>WINCOMHOCHIMINH</v>
      </c>
    </row>
    <row r="5020" spans="1:25" x14ac:dyDescent="0.2">
      <c r="A5020" t="s">
        <v>0</v>
      </c>
      <c r="B5020" t="s">
        <v>7843</v>
      </c>
      <c r="D5020" t="s">
        <v>2</v>
      </c>
      <c r="E5020" t="s">
        <v>3</v>
      </c>
      <c r="F5020" s="12">
        <v>16</v>
      </c>
      <c r="G5020" s="2">
        <v>1135200</v>
      </c>
      <c r="H5020" t="s">
        <v>4</v>
      </c>
      <c r="J5020" t="s">
        <v>5</v>
      </c>
      <c r="K5020" s="9" t="str">
        <f t="shared" si="394"/>
        <v>_Chả nướng 300g</v>
      </c>
      <c r="L5020" s="8" t="str">
        <f>VLOOKUP(K5020,'[1]Mã Misa'!$B$2:$D$74,2,0)</f>
        <v>Chả nướng 300g</v>
      </c>
      <c r="M5020" s="8" t="str">
        <f>VLOOKUP(L5020,'[1]Mã Misa'!$C$2:$D$74,2,0)</f>
        <v>CN300</v>
      </c>
      <c r="N5020" s="2">
        <v>70950</v>
      </c>
      <c r="O5020" t="s">
        <v>7844</v>
      </c>
      <c r="P5020" s="8" t="str">
        <f t="shared" si="395"/>
        <v>0047972</v>
      </c>
      <c r="Q5020" s="8" t="e">
        <f t="shared" si="393"/>
        <v>#N/A</v>
      </c>
      <c r="R5020" s="19">
        <v>44557</v>
      </c>
      <c r="S5020" s="17" t="s">
        <v>5747</v>
      </c>
      <c r="T5020" s="8" t="str">
        <f t="shared" si="396"/>
        <v>VM+ HCM 21</v>
      </c>
      <c r="U5020" t="s">
        <v>11910</v>
      </c>
      <c r="Y5020" t="str">
        <f t="shared" si="397"/>
        <v>WINCOMHOCHIMINH</v>
      </c>
    </row>
    <row r="5021" spans="1:25" x14ac:dyDescent="0.2">
      <c r="A5021" t="s">
        <v>0</v>
      </c>
      <c r="B5021" t="s">
        <v>7843</v>
      </c>
      <c r="D5021" t="s">
        <v>21</v>
      </c>
      <c r="E5021" t="s">
        <v>3</v>
      </c>
      <c r="F5021" s="12">
        <v>5</v>
      </c>
      <c r="G5021" s="2">
        <v>371250</v>
      </c>
      <c r="H5021" t="s">
        <v>4</v>
      </c>
      <c r="J5021" t="s">
        <v>22</v>
      </c>
      <c r="K5021" s="9" t="str">
        <f t="shared" si="394"/>
        <v>_Chả cốm 300g</v>
      </c>
      <c r="L5021" s="8" t="str">
        <f>VLOOKUP(K5021,'[1]Mã Misa'!$B$2:$D$74,2,0)</f>
        <v>Chả cốm 300g</v>
      </c>
      <c r="M5021" s="8" t="str">
        <f>VLOOKUP(L5021,'[1]Mã Misa'!$C$2:$D$74,2,0)</f>
        <v>CC300</v>
      </c>
      <c r="N5021" s="2">
        <v>74250</v>
      </c>
      <c r="O5021" t="s">
        <v>7844</v>
      </c>
      <c r="P5021" s="8" t="str">
        <f t="shared" si="395"/>
        <v>0047972</v>
      </c>
      <c r="Q5021" s="8" t="e">
        <f t="shared" si="393"/>
        <v>#N/A</v>
      </c>
      <c r="R5021" s="19">
        <v>44557</v>
      </c>
      <c r="S5021" s="17" t="s">
        <v>5747</v>
      </c>
      <c r="T5021" s="8" t="str">
        <f t="shared" si="396"/>
        <v>VM+ HCM 21</v>
      </c>
      <c r="U5021" t="s">
        <v>11910</v>
      </c>
      <c r="Y5021" t="str">
        <f t="shared" si="397"/>
        <v>WINCOMHOCHIMINH</v>
      </c>
    </row>
    <row r="5022" spans="1:25" x14ac:dyDescent="0.2">
      <c r="A5022" t="s">
        <v>0</v>
      </c>
      <c r="B5022" t="s">
        <v>7843</v>
      </c>
      <c r="D5022" t="s">
        <v>8</v>
      </c>
      <c r="E5022" t="s">
        <v>3</v>
      </c>
      <c r="F5022" s="12">
        <v>11</v>
      </c>
      <c r="G5022" s="2">
        <v>1159400</v>
      </c>
      <c r="H5022" t="s">
        <v>4</v>
      </c>
      <c r="J5022" t="s">
        <v>9</v>
      </c>
      <c r="K5022" s="9" t="str">
        <f t="shared" si="394"/>
        <v>_Đùi gà sốt cay 500g</v>
      </c>
      <c r="L5022" s="8" t="str">
        <f>VLOOKUP(K5022,'[1]Mã Misa'!$B$2:$D$74,2,0)</f>
        <v>Đùi gà sốt cay 500g</v>
      </c>
      <c r="M5022" s="8" t="str">
        <f>VLOOKUP(L5022,'[1]Mã Misa'!$C$2:$D$74,2,0)</f>
        <v>DGSC500</v>
      </c>
      <c r="N5022" s="2">
        <v>105400</v>
      </c>
      <c r="O5022" t="s">
        <v>7844</v>
      </c>
      <c r="P5022" s="8" t="str">
        <f t="shared" si="395"/>
        <v>0047972</v>
      </c>
      <c r="Q5022" s="8" t="e">
        <f t="shared" si="393"/>
        <v>#N/A</v>
      </c>
      <c r="R5022" s="19">
        <v>44557</v>
      </c>
      <c r="S5022" s="17" t="s">
        <v>5747</v>
      </c>
      <c r="T5022" s="8" t="str">
        <f t="shared" si="396"/>
        <v>VM+ HCM 21</v>
      </c>
      <c r="U5022" t="s">
        <v>11910</v>
      </c>
      <c r="Y5022" t="str">
        <f t="shared" si="397"/>
        <v>WINCOMHOCHIMINH</v>
      </c>
    </row>
    <row r="5023" spans="1:25" x14ac:dyDescent="0.2">
      <c r="A5023" t="s">
        <v>0</v>
      </c>
      <c r="B5023" t="s">
        <v>7843</v>
      </c>
      <c r="D5023" t="s">
        <v>25</v>
      </c>
      <c r="E5023" t="s">
        <v>3</v>
      </c>
      <c r="F5023" s="12">
        <v>3</v>
      </c>
      <c r="G5023" s="2">
        <v>272250</v>
      </c>
      <c r="H5023" t="s">
        <v>4</v>
      </c>
      <c r="J5023" t="s">
        <v>26</v>
      </c>
      <c r="K5023" s="9" t="str">
        <f t="shared" si="394"/>
        <v>_Chân gà sốt cay 400g</v>
      </c>
      <c r="L5023" s="8" t="str">
        <f>VLOOKUP(K5023,'[1]Mã Misa'!$B$2:$D$74,2,0)</f>
        <v>Chân gà sốt cay 400g</v>
      </c>
      <c r="M5023" s="8" t="str">
        <f>VLOOKUP(L5023,'[1]Mã Misa'!$C$2:$D$74,2,0)</f>
        <v>CGSC400</v>
      </c>
      <c r="N5023" s="2">
        <v>90750</v>
      </c>
      <c r="O5023" t="s">
        <v>7844</v>
      </c>
      <c r="P5023" s="8" t="str">
        <f t="shared" si="395"/>
        <v>0047972</v>
      </c>
      <c r="Q5023" s="8" t="e">
        <f t="shared" si="393"/>
        <v>#N/A</v>
      </c>
      <c r="R5023" s="19">
        <v>44557</v>
      </c>
      <c r="S5023" s="17" t="s">
        <v>5747</v>
      </c>
      <c r="T5023" s="8" t="str">
        <f t="shared" si="396"/>
        <v>VM+ HCM 21</v>
      </c>
      <c r="U5023" t="s">
        <v>11910</v>
      </c>
      <c r="Y5023" t="str">
        <f t="shared" si="397"/>
        <v>WINCOMHOCHIMINH</v>
      </c>
    </row>
    <row r="5024" spans="1:25" x14ac:dyDescent="0.2">
      <c r="A5024" t="s">
        <v>0</v>
      </c>
      <c r="B5024" t="s">
        <v>7845</v>
      </c>
      <c r="D5024" t="s">
        <v>42</v>
      </c>
      <c r="E5024" t="s">
        <v>3</v>
      </c>
      <c r="F5024" s="12">
        <v>7</v>
      </c>
      <c r="G5024" s="2">
        <v>614509</v>
      </c>
      <c r="H5024" t="s">
        <v>4</v>
      </c>
      <c r="J5024" t="s">
        <v>43</v>
      </c>
      <c r="K5024" s="9" t="str">
        <f t="shared" si="394"/>
        <v>Bắp bò muối gói 200g</v>
      </c>
      <c r="L5024" s="8" t="str">
        <f>VLOOKUP(K5024,'[1]Mã Misa'!$B$2:$D$74,2,0)</f>
        <v>Bắp bò muối 200g</v>
      </c>
      <c r="M5024" s="8" t="str">
        <f>VLOOKUP(L5024,'[1]Mã Misa'!$C$2:$D$74,2,0)</f>
        <v>BBM200</v>
      </c>
      <c r="N5024" s="2">
        <v>87787</v>
      </c>
      <c r="O5024" t="s">
        <v>7846</v>
      </c>
      <c r="P5024" s="8" t="str">
        <f t="shared" si="395"/>
        <v>0161192</v>
      </c>
      <c r="Q5024" s="8" t="e">
        <f t="shared" si="393"/>
        <v>#N/A</v>
      </c>
      <c r="R5024" s="19">
        <v>44557</v>
      </c>
      <c r="S5024" s="17" t="s">
        <v>165</v>
      </c>
      <c r="T5024" s="8" t="str">
        <f t="shared" si="396"/>
        <v>VM+ HNI 80</v>
      </c>
      <c r="U5024" t="s">
        <v>10547</v>
      </c>
      <c r="Y5024" t="str">
        <f t="shared" si="397"/>
        <v>WINCOMHANOI</v>
      </c>
    </row>
    <row r="5025" spans="1:25" x14ac:dyDescent="0.2">
      <c r="A5025" t="s">
        <v>0</v>
      </c>
      <c r="B5025" t="s">
        <v>7847</v>
      </c>
      <c r="D5025" t="s">
        <v>40</v>
      </c>
      <c r="E5025" t="s">
        <v>3</v>
      </c>
      <c r="F5025" s="12">
        <v>1</v>
      </c>
      <c r="G5025" s="2">
        <v>59400</v>
      </c>
      <c r="H5025" t="s">
        <v>4</v>
      </c>
      <c r="J5025" t="s">
        <v>41</v>
      </c>
      <c r="K5025" s="9" t="str">
        <f t="shared" si="394"/>
        <v>_Giò lụa 250g</v>
      </c>
      <c r="L5025" s="8" t="str">
        <f>VLOOKUP(K5025,'[1]Mã Misa'!$B$2:$D$74,2,0)</f>
        <v>Giò lụa 250g</v>
      </c>
      <c r="M5025" s="8" t="str">
        <f>VLOOKUP(L5025,'[1]Mã Misa'!$C$2:$D$74,2,0)</f>
        <v>GL250</v>
      </c>
      <c r="N5025" s="2">
        <v>59400</v>
      </c>
      <c r="O5025" t="s">
        <v>7848</v>
      </c>
      <c r="P5025" s="8" t="str">
        <f t="shared" si="395"/>
        <v>0166592</v>
      </c>
      <c r="Q5025" s="8" t="e">
        <f t="shared" si="393"/>
        <v>#N/A</v>
      </c>
      <c r="R5025" s="19">
        <v>44560</v>
      </c>
      <c r="S5025" s="17" t="s">
        <v>2606</v>
      </c>
      <c r="T5025" s="8" t="str">
        <f t="shared" si="396"/>
        <v>VM HNI Đại</v>
      </c>
      <c r="U5025" t="s">
        <v>11240</v>
      </c>
      <c r="Y5025" t="str">
        <f t="shared" si="397"/>
        <v>WINCOMHANOI</v>
      </c>
    </row>
    <row r="5026" spans="1:25" x14ac:dyDescent="0.2">
      <c r="A5026" t="s">
        <v>0</v>
      </c>
      <c r="B5026" t="s">
        <v>7847</v>
      </c>
      <c r="D5026" t="s">
        <v>2</v>
      </c>
      <c r="E5026" t="s">
        <v>3</v>
      </c>
      <c r="F5026" s="12">
        <v>1</v>
      </c>
      <c r="G5026" s="2">
        <v>70950</v>
      </c>
      <c r="H5026" t="s">
        <v>4</v>
      </c>
      <c r="J5026" t="s">
        <v>5</v>
      </c>
      <c r="K5026" s="9" t="str">
        <f t="shared" si="394"/>
        <v>_Chả nướng 300g</v>
      </c>
      <c r="L5026" s="8" t="str">
        <f>VLOOKUP(K5026,'[1]Mã Misa'!$B$2:$D$74,2,0)</f>
        <v>Chả nướng 300g</v>
      </c>
      <c r="M5026" s="8" t="str">
        <f>VLOOKUP(L5026,'[1]Mã Misa'!$C$2:$D$74,2,0)</f>
        <v>CN300</v>
      </c>
      <c r="N5026" s="2">
        <v>70950</v>
      </c>
      <c r="O5026" t="s">
        <v>7848</v>
      </c>
      <c r="P5026" s="8" t="str">
        <f t="shared" si="395"/>
        <v>0166592</v>
      </c>
      <c r="Q5026" s="8" t="e">
        <f t="shared" si="393"/>
        <v>#N/A</v>
      </c>
      <c r="R5026" s="19">
        <v>44560</v>
      </c>
      <c r="S5026" s="17" t="s">
        <v>2606</v>
      </c>
      <c r="T5026" s="8" t="str">
        <f t="shared" si="396"/>
        <v>VM HNI Đại</v>
      </c>
      <c r="U5026" t="s">
        <v>11240</v>
      </c>
      <c r="Y5026" t="str">
        <f t="shared" si="397"/>
        <v>WINCOMHANOI</v>
      </c>
    </row>
    <row r="5027" spans="1:25" x14ac:dyDescent="0.2">
      <c r="A5027" t="s">
        <v>0</v>
      </c>
      <c r="B5027" t="s">
        <v>7847</v>
      </c>
      <c r="D5027" t="s">
        <v>15</v>
      </c>
      <c r="E5027" t="s">
        <v>3</v>
      </c>
      <c r="F5027" s="12">
        <v>1</v>
      </c>
      <c r="G5027" s="2">
        <v>46000</v>
      </c>
      <c r="H5027" t="s">
        <v>4</v>
      </c>
      <c r="J5027" t="s">
        <v>16</v>
      </c>
      <c r="K5027" s="9" t="str">
        <f t="shared" si="394"/>
        <v>Mộc nấm hương gói 250g</v>
      </c>
      <c r="L5027" s="8" t="str">
        <f>VLOOKUP(K5027,'[1]Mã Misa'!$B$2:$D$74,2,0)</f>
        <v>Mộc Nấm Hương 250g</v>
      </c>
      <c r="M5027" s="8" t="str">
        <f>VLOOKUP(L5027,'[1]Mã Misa'!$C$2:$D$74,2,0)</f>
        <v>MNH250</v>
      </c>
      <c r="N5027" s="2">
        <v>46000</v>
      </c>
      <c r="O5027" t="s">
        <v>7848</v>
      </c>
      <c r="P5027" s="8" t="str">
        <f t="shared" si="395"/>
        <v>0166592</v>
      </c>
      <c r="Q5027" s="8" t="e">
        <f t="shared" si="393"/>
        <v>#N/A</v>
      </c>
      <c r="R5027" s="19">
        <v>44560</v>
      </c>
      <c r="S5027" s="17" t="s">
        <v>2606</v>
      </c>
      <c r="T5027" s="8" t="str">
        <f t="shared" si="396"/>
        <v>VM HNI Đại</v>
      </c>
      <c r="U5027" t="s">
        <v>11240</v>
      </c>
      <c r="Y5027" t="str">
        <f t="shared" si="397"/>
        <v>WINCOMHANOI</v>
      </c>
    </row>
    <row r="5028" spans="1:25" x14ac:dyDescent="0.2">
      <c r="A5028" t="s">
        <v>0</v>
      </c>
      <c r="B5028" t="s">
        <v>7849</v>
      </c>
      <c r="D5028" t="s">
        <v>30</v>
      </c>
      <c r="E5028" t="s">
        <v>3</v>
      </c>
      <c r="F5028" s="12">
        <v>1</v>
      </c>
      <c r="G5028" s="2">
        <v>111058</v>
      </c>
      <c r="H5028" t="s">
        <v>4</v>
      </c>
      <c r="J5028" t="s">
        <v>31</v>
      </c>
      <c r="K5028" s="9" t="str">
        <f t="shared" si="394"/>
        <v>Gà muối gói 500g</v>
      </c>
      <c r="L5028" s="8" t="str">
        <f>VLOOKUP(K5028,'[1]Mã Misa'!$B$2:$D$74,2,0)</f>
        <v>Gà muối 500g</v>
      </c>
      <c r="M5028" s="8" t="str">
        <f>VLOOKUP(L5028,'[1]Mã Misa'!$C$2:$D$74,2,0)</f>
        <v>GM500</v>
      </c>
      <c r="N5028" s="2">
        <v>111058</v>
      </c>
      <c r="O5028" t="s">
        <v>7850</v>
      </c>
      <c r="P5028" s="8" t="str">
        <f t="shared" si="395"/>
        <v>0161194</v>
      </c>
      <c r="Q5028" s="8" t="e">
        <f t="shared" si="393"/>
        <v>#N/A</v>
      </c>
      <c r="R5028" s="19">
        <v>44557</v>
      </c>
      <c r="S5028" s="17" t="s">
        <v>7605</v>
      </c>
      <c r="T5028" s="8" t="str">
        <f t="shared" si="396"/>
        <v>VM+ HNI 12</v>
      </c>
      <c r="U5028" t="s">
        <v>12299</v>
      </c>
      <c r="Y5028" t="str">
        <f t="shared" si="397"/>
        <v>WINCOMHANOI</v>
      </c>
    </row>
    <row r="5029" spans="1:25" x14ac:dyDescent="0.2">
      <c r="A5029" t="s">
        <v>0</v>
      </c>
      <c r="B5029" t="s">
        <v>7851</v>
      </c>
      <c r="D5029" t="s">
        <v>2</v>
      </c>
      <c r="E5029" t="s">
        <v>3</v>
      </c>
      <c r="F5029" s="12">
        <v>3</v>
      </c>
      <c r="G5029" s="2">
        <v>212850</v>
      </c>
      <c r="H5029" t="s">
        <v>4</v>
      </c>
      <c r="J5029" t="s">
        <v>5</v>
      </c>
      <c r="K5029" s="9" t="str">
        <f t="shared" si="394"/>
        <v>_Chả nướng 300g</v>
      </c>
      <c r="L5029" s="8" t="str">
        <f>VLOOKUP(K5029,'[1]Mã Misa'!$B$2:$D$74,2,0)</f>
        <v>Chả nướng 300g</v>
      </c>
      <c r="M5029" s="8" t="str">
        <f>VLOOKUP(L5029,'[1]Mã Misa'!$C$2:$D$74,2,0)</f>
        <v>CN300</v>
      </c>
      <c r="N5029" s="2">
        <v>70950</v>
      </c>
      <c r="O5029" t="s">
        <v>7852</v>
      </c>
      <c r="P5029" s="8" t="str">
        <f t="shared" si="395"/>
        <v>0003347</v>
      </c>
      <c r="Q5029" s="8" t="e">
        <f t="shared" si="393"/>
        <v>#N/A</v>
      </c>
      <c r="R5029" s="19">
        <v>44557</v>
      </c>
      <c r="S5029" s="17" t="s">
        <v>7853</v>
      </c>
      <c r="T5029" s="8" t="str">
        <f t="shared" si="396"/>
        <v xml:space="preserve">VM+ NAN 1 </v>
      </c>
      <c r="U5029" t="s">
        <v>12346</v>
      </c>
      <c r="Y5029" t="str">
        <f t="shared" si="397"/>
        <v>WINCOMNGHEAN</v>
      </c>
    </row>
    <row r="5030" spans="1:25" x14ac:dyDescent="0.2">
      <c r="A5030" t="s">
        <v>0</v>
      </c>
      <c r="B5030" t="s">
        <v>7854</v>
      </c>
      <c r="D5030" t="s">
        <v>42</v>
      </c>
      <c r="E5030" t="s">
        <v>3</v>
      </c>
      <c r="F5030" s="12">
        <v>2</v>
      </c>
      <c r="G5030" s="2">
        <v>175574</v>
      </c>
      <c r="H5030" t="s">
        <v>4</v>
      </c>
      <c r="J5030" t="s">
        <v>43</v>
      </c>
      <c r="K5030" s="9" t="str">
        <f t="shared" si="394"/>
        <v>Bắp bò muối gói 200g</v>
      </c>
      <c r="L5030" s="8" t="str">
        <f>VLOOKUP(K5030,'[1]Mã Misa'!$B$2:$D$74,2,0)</f>
        <v>Bắp bò muối 200g</v>
      </c>
      <c r="M5030" s="8" t="str">
        <f>VLOOKUP(L5030,'[1]Mã Misa'!$C$2:$D$74,2,0)</f>
        <v>BBM200</v>
      </c>
      <c r="N5030" s="2">
        <v>87787</v>
      </c>
      <c r="O5030" t="s">
        <v>7855</v>
      </c>
      <c r="P5030" s="8" t="str">
        <f t="shared" si="395"/>
        <v>0047973</v>
      </c>
      <c r="Q5030" s="8" t="e">
        <f t="shared" si="393"/>
        <v>#N/A</v>
      </c>
      <c r="R5030" s="19">
        <v>44557</v>
      </c>
      <c r="S5030" s="17" t="s">
        <v>7856</v>
      </c>
      <c r="T5030" s="8" t="str">
        <f t="shared" si="396"/>
        <v>VM+ HCM 34</v>
      </c>
      <c r="U5030" t="s">
        <v>12347</v>
      </c>
      <c r="Y5030" t="str">
        <f t="shared" si="397"/>
        <v>WINCOMHOCHIMINH</v>
      </c>
    </row>
    <row r="5031" spans="1:25" x14ac:dyDescent="0.2">
      <c r="A5031" t="s">
        <v>0</v>
      </c>
      <c r="B5031" t="s">
        <v>7857</v>
      </c>
      <c r="D5031" t="s">
        <v>25</v>
      </c>
      <c r="E5031" t="s">
        <v>3</v>
      </c>
      <c r="F5031" s="12">
        <v>5</v>
      </c>
      <c r="G5031" s="2">
        <v>453750</v>
      </c>
      <c r="H5031" t="s">
        <v>4</v>
      </c>
      <c r="J5031" t="s">
        <v>26</v>
      </c>
      <c r="K5031" s="9" t="str">
        <f t="shared" si="394"/>
        <v>_Chân gà sốt cay 400g</v>
      </c>
      <c r="L5031" s="8" t="str">
        <f>VLOOKUP(K5031,'[1]Mã Misa'!$B$2:$D$74,2,0)</f>
        <v>Chân gà sốt cay 400g</v>
      </c>
      <c r="M5031" s="8" t="str">
        <f>VLOOKUP(L5031,'[1]Mã Misa'!$C$2:$D$74,2,0)</f>
        <v>CGSC400</v>
      </c>
      <c r="N5031" s="2">
        <v>90750</v>
      </c>
      <c r="O5031" t="s">
        <v>7858</v>
      </c>
      <c r="P5031" s="8" t="str">
        <f t="shared" si="395"/>
        <v>0013221</v>
      </c>
      <c r="Q5031" s="8" t="e">
        <f t="shared" si="393"/>
        <v>#N/A</v>
      </c>
      <c r="R5031" s="19">
        <v>44557</v>
      </c>
      <c r="S5031" s="17" t="s">
        <v>4266</v>
      </c>
      <c r="T5031" s="8" t="str">
        <f t="shared" si="396"/>
        <v>VM+ QNH 43</v>
      </c>
      <c r="U5031" t="s">
        <v>11625</v>
      </c>
      <c r="Y5031" t="str">
        <f t="shared" si="397"/>
        <v>WINCOMQUANGNINH</v>
      </c>
    </row>
    <row r="5032" spans="1:25" x14ac:dyDescent="0.2">
      <c r="A5032" t="s">
        <v>0</v>
      </c>
      <c r="B5032" t="s">
        <v>7859</v>
      </c>
      <c r="D5032" t="s">
        <v>42</v>
      </c>
      <c r="E5032" t="s">
        <v>3</v>
      </c>
      <c r="F5032" s="12">
        <v>4</v>
      </c>
      <c r="G5032" s="2">
        <v>351148</v>
      </c>
      <c r="H5032" t="s">
        <v>4</v>
      </c>
      <c r="J5032" t="s">
        <v>43</v>
      </c>
      <c r="K5032" s="9" t="str">
        <f t="shared" si="394"/>
        <v>Bắp bò muối gói 200g</v>
      </c>
      <c r="L5032" s="8" t="str">
        <f>VLOOKUP(K5032,'[1]Mã Misa'!$B$2:$D$74,2,0)</f>
        <v>Bắp bò muối 200g</v>
      </c>
      <c r="M5032" s="8" t="str">
        <f>VLOOKUP(L5032,'[1]Mã Misa'!$C$2:$D$74,2,0)</f>
        <v>BBM200</v>
      </c>
      <c r="N5032" s="2">
        <v>87787</v>
      </c>
      <c r="O5032" t="s">
        <v>7860</v>
      </c>
      <c r="P5032" s="8" t="str">
        <f t="shared" si="395"/>
        <v>0161205</v>
      </c>
      <c r="Q5032" s="8" t="e">
        <f t="shared" si="393"/>
        <v>#N/A</v>
      </c>
      <c r="R5032" s="19">
        <v>44557</v>
      </c>
      <c r="S5032" s="17" t="s">
        <v>7861</v>
      </c>
      <c r="T5032" s="8" t="str">
        <f t="shared" si="396"/>
        <v>VM+ HNI L1</v>
      </c>
      <c r="U5032" t="s">
        <v>12348</v>
      </c>
      <c r="Y5032" t="str">
        <f t="shared" si="397"/>
        <v>WINCOMHANOI</v>
      </c>
    </row>
    <row r="5033" spans="1:25" x14ac:dyDescent="0.2">
      <c r="A5033" t="s">
        <v>0</v>
      </c>
      <c r="B5033" t="s">
        <v>7862</v>
      </c>
      <c r="D5033" t="s">
        <v>42</v>
      </c>
      <c r="E5033" t="s">
        <v>3</v>
      </c>
      <c r="F5033" s="12">
        <v>5</v>
      </c>
      <c r="G5033" s="2">
        <v>438935</v>
      </c>
      <c r="H5033" t="s">
        <v>4</v>
      </c>
      <c r="J5033" t="s">
        <v>43</v>
      </c>
      <c r="K5033" s="9" t="str">
        <f t="shared" si="394"/>
        <v>Bắp bò muối gói 200g</v>
      </c>
      <c r="L5033" s="8" t="str">
        <f>VLOOKUP(K5033,'[1]Mã Misa'!$B$2:$D$74,2,0)</f>
        <v>Bắp bò muối 200g</v>
      </c>
      <c r="M5033" s="8" t="str">
        <f>VLOOKUP(L5033,'[1]Mã Misa'!$C$2:$D$74,2,0)</f>
        <v>BBM200</v>
      </c>
      <c r="N5033" s="2">
        <v>87787</v>
      </c>
      <c r="O5033" t="s">
        <v>7863</v>
      </c>
      <c r="P5033" s="8" t="str">
        <f t="shared" si="395"/>
        <v>0002345</v>
      </c>
      <c r="Q5033" s="8" t="e">
        <f t="shared" si="393"/>
        <v>#N/A</v>
      </c>
      <c r="R5033" s="19">
        <v>44557</v>
      </c>
      <c r="S5033" s="17" t="s">
        <v>1953</v>
      </c>
      <c r="T5033" s="8" t="str">
        <f t="shared" si="396"/>
        <v xml:space="preserve">VM+ HTH 9 </v>
      </c>
      <c r="U5033" t="s">
        <v>11066</v>
      </c>
      <c r="Y5033" t="str">
        <f t="shared" si="397"/>
        <v>WINCOMHATINH</v>
      </c>
    </row>
    <row r="5034" spans="1:25" x14ac:dyDescent="0.2">
      <c r="A5034" t="s">
        <v>0</v>
      </c>
      <c r="B5034" t="s">
        <v>7864</v>
      </c>
      <c r="D5034" t="s">
        <v>21</v>
      </c>
      <c r="E5034" t="s">
        <v>3</v>
      </c>
      <c r="F5034" s="12">
        <v>5</v>
      </c>
      <c r="G5034" s="2">
        <v>371250</v>
      </c>
      <c r="H5034" t="s">
        <v>4</v>
      </c>
      <c r="J5034" t="s">
        <v>22</v>
      </c>
      <c r="K5034" s="9" t="str">
        <f t="shared" si="394"/>
        <v>_Chả cốm 300g</v>
      </c>
      <c r="L5034" s="8" t="str">
        <f>VLOOKUP(K5034,'[1]Mã Misa'!$B$2:$D$74,2,0)</f>
        <v>Chả cốm 300g</v>
      </c>
      <c r="M5034" s="8" t="str">
        <f>VLOOKUP(L5034,'[1]Mã Misa'!$C$2:$D$74,2,0)</f>
        <v>CC300</v>
      </c>
      <c r="N5034" s="2">
        <v>74250</v>
      </c>
      <c r="O5034" t="s">
        <v>7865</v>
      </c>
      <c r="P5034" s="8" t="str">
        <f t="shared" si="395"/>
        <v>0012147</v>
      </c>
      <c r="Q5034" s="8" t="e">
        <f t="shared" si="393"/>
        <v>#N/A</v>
      </c>
      <c r="R5034" s="19">
        <v>44557</v>
      </c>
      <c r="S5034" s="17" t="s">
        <v>7866</v>
      </c>
      <c r="T5034" s="8" t="str">
        <f t="shared" si="396"/>
        <v>VM+ HPG 42</v>
      </c>
      <c r="U5034" t="s">
        <v>12349</v>
      </c>
      <c r="Y5034" t="str">
        <f t="shared" si="397"/>
        <v>WINCOMHAIPHONG</v>
      </c>
    </row>
    <row r="5035" spans="1:25" x14ac:dyDescent="0.2">
      <c r="A5035" t="s">
        <v>0</v>
      </c>
      <c r="B5035" t="s">
        <v>7867</v>
      </c>
      <c r="D5035" t="s">
        <v>25</v>
      </c>
      <c r="E5035" t="s">
        <v>3</v>
      </c>
      <c r="F5035" s="12">
        <v>2</v>
      </c>
      <c r="G5035" s="2">
        <v>181500</v>
      </c>
      <c r="H5035" t="s">
        <v>4</v>
      </c>
      <c r="J5035" t="s">
        <v>26</v>
      </c>
      <c r="K5035" s="9" t="str">
        <f t="shared" si="394"/>
        <v>_Chân gà sốt cay 400g</v>
      </c>
      <c r="L5035" s="8" t="str">
        <f>VLOOKUP(K5035,'[1]Mã Misa'!$B$2:$D$74,2,0)</f>
        <v>Chân gà sốt cay 400g</v>
      </c>
      <c r="M5035" s="8" t="str">
        <f>VLOOKUP(L5035,'[1]Mã Misa'!$C$2:$D$74,2,0)</f>
        <v>CGSC400</v>
      </c>
      <c r="N5035" s="2">
        <v>90750</v>
      </c>
      <c r="O5035" t="s">
        <v>7868</v>
      </c>
      <c r="P5035" s="8" t="str">
        <f t="shared" si="395"/>
        <v>0013222</v>
      </c>
      <c r="Q5035" s="8" t="e">
        <f t="shared" si="393"/>
        <v>#N/A</v>
      </c>
      <c r="R5035" s="19">
        <v>44557</v>
      </c>
      <c r="S5035" s="17" t="s">
        <v>3903</v>
      </c>
      <c r="T5035" s="8" t="str">
        <f t="shared" si="396"/>
        <v>VM+ QNH 48</v>
      </c>
      <c r="U5035" t="s">
        <v>11555</v>
      </c>
      <c r="Y5035" t="str">
        <f t="shared" si="397"/>
        <v>WINCOMQUANGNINH</v>
      </c>
    </row>
    <row r="5036" spans="1:25" x14ac:dyDescent="0.2">
      <c r="A5036" t="s">
        <v>0</v>
      </c>
      <c r="B5036" t="s">
        <v>7869</v>
      </c>
      <c r="D5036" t="s">
        <v>42</v>
      </c>
      <c r="E5036" t="s">
        <v>3</v>
      </c>
      <c r="F5036" s="12">
        <v>1</v>
      </c>
      <c r="G5036" s="2">
        <v>87787</v>
      </c>
      <c r="H5036" t="s">
        <v>4</v>
      </c>
      <c r="J5036" t="s">
        <v>43</v>
      </c>
      <c r="K5036" s="9" t="str">
        <f t="shared" si="394"/>
        <v>Bắp bò muối gói 200g</v>
      </c>
      <c r="L5036" s="8" t="str">
        <f>VLOOKUP(K5036,'[1]Mã Misa'!$B$2:$D$74,2,0)</f>
        <v>Bắp bò muối 200g</v>
      </c>
      <c r="M5036" s="8" t="str">
        <f>VLOOKUP(L5036,'[1]Mã Misa'!$C$2:$D$74,2,0)</f>
        <v>BBM200</v>
      </c>
      <c r="N5036" s="2">
        <v>87787</v>
      </c>
      <c r="O5036" t="s">
        <v>7870</v>
      </c>
      <c r="P5036" s="8" t="str">
        <f t="shared" si="395"/>
        <v>0161207</v>
      </c>
      <c r="Q5036" s="8" t="e">
        <f t="shared" si="393"/>
        <v>#N/A</v>
      </c>
      <c r="R5036" s="19">
        <v>44557</v>
      </c>
      <c r="S5036" s="17" t="s">
        <v>2364</v>
      </c>
      <c r="T5036" s="8" t="str">
        <f t="shared" si="396"/>
        <v>VM+ HNI 24</v>
      </c>
      <c r="U5036" t="s">
        <v>11175</v>
      </c>
      <c r="Y5036" t="str">
        <f t="shared" si="397"/>
        <v>WINCOMHANOI</v>
      </c>
    </row>
    <row r="5037" spans="1:25" x14ac:dyDescent="0.2">
      <c r="A5037" t="s">
        <v>0</v>
      </c>
      <c r="B5037" t="s">
        <v>7869</v>
      </c>
      <c r="D5037" t="s">
        <v>121</v>
      </c>
      <c r="E5037" t="s">
        <v>3</v>
      </c>
      <c r="F5037" s="12">
        <v>2</v>
      </c>
      <c r="G5037" s="2">
        <v>146862</v>
      </c>
      <c r="H5037" t="s">
        <v>4</v>
      </c>
      <c r="J5037" t="s">
        <v>122</v>
      </c>
      <c r="K5037" s="9" t="str">
        <f t="shared" si="394"/>
        <v>Chân giò heo muối gói 300g</v>
      </c>
      <c r="L5037" s="8" t="str">
        <f>VLOOKUP(K5037,'[1]Mã Misa'!$B$2:$D$74,2,0)</f>
        <v>Chân giò heo muối 300g</v>
      </c>
      <c r="M5037" s="8" t="str">
        <f>VLOOKUP(L5037,'[1]Mã Misa'!$C$2:$D$74,2,0)</f>
        <v>CGM300</v>
      </c>
      <c r="N5037" s="2">
        <v>73431</v>
      </c>
      <c r="O5037" t="s">
        <v>7870</v>
      </c>
      <c r="P5037" s="8" t="str">
        <f t="shared" si="395"/>
        <v>0161207</v>
      </c>
      <c r="Q5037" s="8" t="e">
        <f t="shared" si="393"/>
        <v>#N/A</v>
      </c>
      <c r="R5037" s="19">
        <v>44557</v>
      </c>
      <c r="S5037" s="17" t="s">
        <v>2364</v>
      </c>
      <c r="T5037" s="8" t="str">
        <f t="shared" si="396"/>
        <v>VM+ HNI 24</v>
      </c>
      <c r="U5037" t="s">
        <v>11175</v>
      </c>
      <c r="Y5037" t="str">
        <f t="shared" si="397"/>
        <v>WINCOMHANOI</v>
      </c>
    </row>
    <row r="5038" spans="1:25" x14ac:dyDescent="0.2">
      <c r="A5038" t="s">
        <v>0</v>
      </c>
      <c r="B5038" t="s">
        <v>7869</v>
      </c>
      <c r="D5038" t="s">
        <v>30</v>
      </c>
      <c r="E5038" t="s">
        <v>3</v>
      </c>
      <c r="F5038" s="12">
        <v>2</v>
      </c>
      <c r="G5038" s="2">
        <v>222116</v>
      </c>
      <c r="H5038" t="s">
        <v>4</v>
      </c>
      <c r="J5038" t="s">
        <v>31</v>
      </c>
      <c r="K5038" s="9" t="str">
        <f t="shared" si="394"/>
        <v>Gà muối gói 500g</v>
      </c>
      <c r="L5038" s="8" t="str">
        <f>VLOOKUP(K5038,'[1]Mã Misa'!$B$2:$D$74,2,0)</f>
        <v>Gà muối 500g</v>
      </c>
      <c r="M5038" s="8" t="str">
        <f>VLOOKUP(L5038,'[1]Mã Misa'!$C$2:$D$74,2,0)</f>
        <v>GM500</v>
      </c>
      <c r="N5038" s="2">
        <v>111058</v>
      </c>
      <c r="O5038" t="s">
        <v>7870</v>
      </c>
      <c r="P5038" s="8" t="str">
        <f t="shared" si="395"/>
        <v>0161207</v>
      </c>
      <c r="Q5038" s="8" t="e">
        <f t="shared" si="393"/>
        <v>#N/A</v>
      </c>
      <c r="R5038" s="19">
        <v>44557</v>
      </c>
      <c r="S5038" s="17" t="s">
        <v>2364</v>
      </c>
      <c r="T5038" s="8" t="str">
        <f t="shared" si="396"/>
        <v>VM+ HNI 24</v>
      </c>
      <c r="U5038" t="s">
        <v>11175</v>
      </c>
      <c r="Y5038" t="str">
        <f t="shared" si="397"/>
        <v>WINCOMHANOI</v>
      </c>
    </row>
    <row r="5039" spans="1:25" x14ac:dyDescent="0.2">
      <c r="A5039" t="s">
        <v>0</v>
      </c>
      <c r="B5039" t="s">
        <v>7869</v>
      </c>
      <c r="D5039" t="s">
        <v>11</v>
      </c>
      <c r="E5039" t="s">
        <v>3</v>
      </c>
      <c r="F5039" s="12">
        <v>5</v>
      </c>
      <c r="G5039" s="2">
        <v>250910</v>
      </c>
      <c r="H5039" t="s">
        <v>4</v>
      </c>
      <c r="J5039" t="s">
        <v>12</v>
      </c>
      <c r="K5039" s="9" t="str">
        <f t="shared" si="394"/>
        <v>Giò tai lưỡi xào gói 250g</v>
      </c>
      <c r="L5039" s="8" t="str">
        <f>VLOOKUP(K5039,'[1]Mã Misa'!$B$2:$D$74,2,0)</f>
        <v>Giò Tai Lưỡi Xào 250g</v>
      </c>
      <c r="M5039" s="8" t="str">
        <f>VLOOKUP(L5039,'[1]Mã Misa'!$C$2:$D$74,2,0)</f>
        <v>GTLX250G</v>
      </c>
      <c r="N5039" s="2">
        <v>50182</v>
      </c>
      <c r="O5039" t="s">
        <v>7870</v>
      </c>
      <c r="P5039" s="8" t="str">
        <f t="shared" si="395"/>
        <v>0161207</v>
      </c>
      <c r="Q5039" s="8" t="e">
        <f t="shared" si="393"/>
        <v>#N/A</v>
      </c>
      <c r="R5039" s="19">
        <v>44557</v>
      </c>
      <c r="S5039" s="17" t="s">
        <v>2364</v>
      </c>
      <c r="T5039" s="8" t="str">
        <f t="shared" si="396"/>
        <v>VM+ HNI 24</v>
      </c>
      <c r="U5039" t="s">
        <v>11175</v>
      </c>
      <c r="Y5039" t="str">
        <f t="shared" si="397"/>
        <v>WINCOMHANOI</v>
      </c>
    </row>
    <row r="5040" spans="1:25" x14ac:dyDescent="0.2">
      <c r="A5040" t="s">
        <v>0</v>
      </c>
      <c r="B5040" t="s">
        <v>7871</v>
      </c>
      <c r="D5040" t="s">
        <v>30</v>
      </c>
      <c r="E5040" t="s">
        <v>3</v>
      </c>
      <c r="F5040" s="12">
        <v>1</v>
      </c>
      <c r="G5040" s="2">
        <v>111058</v>
      </c>
      <c r="H5040" t="s">
        <v>4</v>
      </c>
      <c r="J5040" t="s">
        <v>31</v>
      </c>
      <c r="K5040" s="9" t="str">
        <f t="shared" si="394"/>
        <v>Gà muối gói 500g</v>
      </c>
      <c r="L5040" s="8" t="str">
        <f>VLOOKUP(K5040,'[1]Mã Misa'!$B$2:$D$74,2,0)</f>
        <v>Gà muối 500g</v>
      </c>
      <c r="M5040" s="8" t="str">
        <f>VLOOKUP(L5040,'[1]Mã Misa'!$C$2:$D$74,2,0)</f>
        <v>GM500</v>
      </c>
      <c r="N5040" s="2">
        <v>111058</v>
      </c>
      <c r="O5040" t="s">
        <v>7872</v>
      </c>
      <c r="P5040" s="8" t="str">
        <f t="shared" si="395"/>
        <v>0047979</v>
      </c>
      <c r="Q5040" s="8" t="e">
        <f t="shared" si="393"/>
        <v>#N/A</v>
      </c>
      <c r="R5040" s="19">
        <v>44557</v>
      </c>
      <c r="S5040" s="17" t="s">
        <v>62</v>
      </c>
      <c r="T5040" s="8" t="str">
        <f t="shared" si="396"/>
        <v>VM+ HCM 32</v>
      </c>
      <c r="U5040" t="s">
        <v>10516</v>
      </c>
      <c r="Y5040" t="str">
        <f t="shared" si="397"/>
        <v>WINCOMHOCHIMINH</v>
      </c>
    </row>
    <row r="5041" spans="1:25" x14ac:dyDescent="0.2">
      <c r="A5041" t="s">
        <v>0</v>
      </c>
      <c r="B5041" t="s">
        <v>7873</v>
      </c>
      <c r="D5041" t="s">
        <v>42</v>
      </c>
      <c r="E5041" t="s">
        <v>3</v>
      </c>
      <c r="F5041" s="12">
        <v>4</v>
      </c>
      <c r="G5041" s="2">
        <v>351148</v>
      </c>
      <c r="H5041" t="s">
        <v>4</v>
      </c>
      <c r="J5041" t="s">
        <v>43</v>
      </c>
      <c r="K5041" s="9" t="str">
        <f t="shared" si="394"/>
        <v>Bắp bò muối gói 200g</v>
      </c>
      <c r="L5041" s="8" t="str">
        <f>VLOOKUP(K5041,'[1]Mã Misa'!$B$2:$D$74,2,0)</f>
        <v>Bắp bò muối 200g</v>
      </c>
      <c r="M5041" s="8" t="str">
        <f>VLOOKUP(L5041,'[1]Mã Misa'!$C$2:$D$74,2,0)</f>
        <v>BBM200</v>
      </c>
      <c r="N5041" s="2">
        <v>87787</v>
      </c>
      <c r="O5041" t="s">
        <v>7874</v>
      </c>
      <c r="P5041" s="8" t="str">
        <f t="shared" si="395"/>
        <v>0047980</v>
      </c>
      <c r="Q5041" s="8" t="e">
        <f t="shared" si="393"/>
        <v>#N/A</v>
      </c>
      <c r="R5041" s="19">
        <v>44557</v>
      </c>
      <c r="S5041" s="17" t="s">
        <v>3572</v>
      </c>
      <c r="T5041" s="8" t="str">
        <f t="shared" si="396"/>
        <v>VM+ HCM Tầ</v>
      </c>
      <c r="U5041" t="s">
        <v>11473</v>
      </c>
      <c r="Y5041" t="str">
        <f t="shared" si="397"/>
        <v>WINCOMHOCHIMINH</v>
      </c>
    </row>
    <row r="5042" spans="1:25" x14ac:dyDescent="0.2">
      <c r="A5042" t="s">
        <v>0</v>
      </c>
      <c r="B5042" t="s">
        <v>7875</v>
      </c>
      <c r="D5042" t="s">
        <v>42</v>
      </c>
      <c r="E5042" t="s">
        <v>3</v>
      </c>
      <c r="F5042" s="12">
        <v>1</v>
      </c>
      <c r="G5042" s="2">
        <v>87787</v>
      </c>
      <c r="H5042" t="s">
        <v>4</v>
      </c>
      <c r="J5042" t="s">
        <v>43</v>
      </c>
      <c r="K5042" s="9" t="str">
        <f t="shared" si="394"/>
        <v>Bắp bò muối gói 200g</v>
      </c>
      <c r="L5042" s="8" t="str">
        <f>VLOOKUP(K5042,'[1]Mã Misa'!$B$2:$D$74,2,0)</f>
        <v>Bắp bò muối 200g</v>
      </c>
      <c r="M5042" s="8" t="str">
        <f>VLOOKUP(L5042,'[1]Mã Misa'!$C$2:$D$74,2,0)</f>
        <v>BBM200</v>
      </c>
      <c r="N5042" s="2">
        <v>87787</v>
      </c>
      <c r="O5042" t="s">
        <v>7876</v>
      </c>
      <c r="P5042" s="8" t="str">
        <f t="shared" si="395"/>
        <v>0005954</v>
      </c>
      <c r="Q5042" s="8" t="e">
        <f t="shared" si="393"/>
        <v>#N/A</v>
      </c>
      <c r="R5042" s="19">
        <v>44557</v>
      </c>
      <c r="S5042" s="17" t="s">
        <v>7877</v>
      </c>
      <c r="T5042" s="8" t="str">
        <f t="shared" si="396"/>
        <v>VM+ THA Li</v>
      </c>
      <c r="U5042" t="s">
        <v>12350</v>
      </c>
      <c r="Y5042" t="str">
        <f t="shared" si="397"/>
        <v>WINCOMTHANHHOA</v>
      </c>
    </row>
    <row r="5043" spans="1:25" x14ac:dyDescent="0.2">
      <c r="A5043" t="s">
        <v>0</v>
      </c>
      <c r="B5043" t="s">
        <v>7878</v>
      </c>
      <c r="D5043" t="s">
        <v>42</v>
      </c>
      <c r="E5043" t="s">
        <v>3</v>
      </c>
      <c r="F5043" s="12">
        <v>6</v>
      </c>
      <c r="G5043" s="2">
        <v>526722</v>
      </c>
      <c r="H5043" t="s">
        <v>4</v>
      </c>
      <c r="J5043" t="s">
        <v>43</v>
      </c>
      <c r="K5043" s="9" t="str">
        <f t="shared" si="394"/>
        <v>Bắp bò muối gói 200g</v>
      </c>
      <c r="L5043" s="8" t="str">
        <f>VLOOKUP(K5043,'[1]Mã Misa'!$B$2:$D$74,2,0)</f>
        <v>Bắp bò muối 200g</v>
      </c>
      <c r="M5043" s="8" t="str">
        <f>VLOOKUP(L5043,'[1]Mã Misa'!$C$2:$D$74,2,0)</f>
        <v>BBM200</v>
      </c>
      <c r="N5043" s="2">
        <v>87787</v>
      </c>
      <c r="O5043" t="s">
        <v>7879</v>
      </c>
      <c r="P5043" s="8" t="str">
        <f t="shared" si="395"/>
        <v>0004243</v>
      </c>
      <c r="Q5043" s="8" t="e">
        <f t="shared" si="393"/>
        <v>#N/A</v>
      </c>
      <c r="R5043" s="19">
        <v>44557</v>
      </c>
      <c r="S5043" s="17" t="s">
        <v>7880</v>
      </c>
      <c r="T5043" s="8" t="str">
        <f t="shared" si="396"/>
        <v>VM+ DNI 42</v>
      </c>
      <c r="U5043" t="s">
        <v>12351</v>
      </c>
      <c r="Y5043" t="str">
        <f>IF(ISNUMBER(SEARCH($V$3,T5043)),"WINCOMHANOI",IF(ISNUMBER(SEARCH($V$4,T5043)),"WINCOMHOCHIMINH",IF(ISNUMBER(SEARCH($V$5,T5043)),"WINCOMDANANG",IF(ISNUMBER(SEARCH($V$6,T5043)),"WINCOMHAIDUONG",IF(ISNUMBER(SEARCH($V$7,T5043)),"WINCOMQUANGNINH",IF(ISNUMBER(SEARCH($V$8,T5043)),"WINCOMHAIPHONG",IF(ISNUMBER(SEARCH($V$9,T5043)),"WINCOMBACGIANG",IF(ISNUMBER(SEARCH($V$10,T5043)),"WINCOMBACNINH",IF(ISNUMBER(SEARCH($V$11,T5043)),"WINCOMPHUTHO",IF(ISNUMBER(SEARCH($V$12,T5043)),"WINCOMHATINH",IF(ISNUMBER(SEARCH($V$13,T5043)),"WINCOMTHAINGUYEN",IF(ISNUMBER(SEARCH($V$14,T5043)),"WINCOMKHANHHOA",IF(ISNUMBER(SEARCH($V$15,T5043)),"WINCOMHUNGYEN",IF(ISNUMBER(SEARCH($V$16,T5043)),"WINCOMNGHEAN",IF(ISNUMBER(SEARCH($V$17,T5043)),"WINCOMLAOCAI",IF(ISNUMBER(SEARCH($V$18,T5043)),"WINCOMVUNGTAU",IF(ISNUMBER(SEARCH($V$19,T5043)),"WINCOMBINHDUONG",IF(ISNUMBER(SEARCH($V$20,T5043)),"WINCOMKIENGIANG",IF(ISNUMBER(SEARCH($V$21,T5043)),"WINCOMHANAM",IF(ISNUMBER(SEARCH($V$22,T5043)),"WINCOMNAMDINH",IF(ISNUMBER(SEARCH($V$23,T5043)),"WINCOMLANGSON",IF(ISNUMBER(SEARCH($V$24,T5043)),"WINCOMTHANHHOA",IF(ISNUMBER(SEARCH($V$25,T5043)),"WINCOMYENBAI",IF(ISNUMBER(SEARCH($V$26,T5043)),"WINCOMTUYENQUANG",IF(ISNUMBER(SEARCH($V$27,T5043)),"WINCOMHUE",IF(ISNUMBER(SEARCH($V$28,T5043)),"WINCOMQUANGNAM",IF(ISNUMBER(SEARCH($V$29,T5043)),"WINCOMVINHPHUC",IF(ISNUMBER(SEARCH($V$30,T5043)),"WINCOMHAGIANG",IF(ISNUMBER(SEARCH($V$31,T5043)),"WINCOMNINHBINH",IF(ISNUMBER(SEARCH($V$32,T5043)),"WINCOMTRAVINH",IF(ISNUMBER(SEARCH($V$33,T5043)),"WINCOMCANTHO",IF(ISNUMBER(SEARCH($V$34,T5043)),"WINCOMBENTRE",IF(ISNUMBER(SEARCH($V$35,T5043)),"WINCOMCAMAU",IF(ISNUMBER(SEARCH($V$36,T5043)),"WINCOMANGIANG",IF(ISNUMBER(SEARCH($V$37,T5043)),"WINCOMNINHTHUAN",IF(ISNUMBER(SEARCH($V$38,T5043)),"WINCOMTHAIBINH",IF(ISNUMBER(SEARCH($V$39,T5043)),"WINCOMGIALAI",IF(ISNUMBER(SEARCH($V$40,T5043)),"WINCOMHOABINH",IF(ISNUMBER(SEARCH($V$41,T5043)),"WINCOMQUANGNGAI",IF(ISNUMBER(SEARCH($V$42,T5043)),"WINCOMBINHTHUAN",IF(ISNUMBER(SEARCH($V$43,T5043)),"WINCOMDAKLAK",IF(ISNUMBER(SEARCH($V$44,T5043)),"WINCOMSOCTRANG",IF(ISNUMBER(SEARCH($V$45,T5043)),"WINCOMSONLA",IF(ISNUMBER(SEARCH($V$46,T5043)),"WINCOMKONTUM",IF(ISNUMBER(SEARCH($V$47,T5043)),"WINCOMPHUYEN",IF(ISNUMBER(SEARCH($V$48,T5043)),"WINCOMQUANGTRI",IF(ISNUMBER(SEARCH($V$49,T5043)),"WINCOMBINHDINH",IF(ISNUMBER(SEARCH($V$50,T5043)),"WINCOMCAOBANG",IF(ISNUMBER(SEARCH($V$51,T5043)),"WINCOMQUANGBINH",IF(ISNUMBER(SEARCH($V$52,T5043)),"WINCOMLAMDONG",IF(ISNUMBER(SEARCH($V$53,T5043)),"WINCOMVINHLONG",IF(ISNUMBER(SEARCH($V$54,T5043)),"WINCOMDONGTHAP",IF(ISNUMBER(SEARCH($V$55,T5043)),"WINCOMTIENGIANG",IF(ISNUMBER(SEARCH($V$56,T5043)),"WINCOMQUANGNINH",IF(ISNUMBER(SEARCH($V$1399,T5043)),"WINCOMBIENHOA",IF(ISNUMBER(SEARCH($V$1399,T5044)),"0"))))))))))))))))))))))))))))))))))))))))))))))))))))))))</f>
        <v>WINCOMBIENHOA</v>
      </c>
    </row>
    <row r="5044" spans="1:25" x14ac:dyDescent="0.2">
      <c r="A5044" t="s">
        <v>0</v>
      </c>
      <c r="B5044" t="s">
        <v>7881</v>
      </c>
      <c r="D5044" t="s">
        <v>42</v>
      </c>
      <c r="E5044" t="s">
        <v>3</v>
      </c>
      <c r="F5044" s="12">
        <v>9</v>
      </c>
      <c r="G5044" s="2">
        <v>790083</v>
      </c>
      <c r="H5044" t="s">
        <v>4</v>
      </c>
      <c r="J5044" t="s">
        <v>43</v>
      </c>
      <c r="K5044" s="9" t="str">
        <f t="shared" si="394"/>
        <v>Bắp bò muối gói 200g</v>
      </c>
      <c r="L5044" s="8" t="str">
        <f>VLOOKUP(K5044,'[1]Mã Misa'!$B$2:$D$74,2,0)</f>
        <v>Bắp bò muối 200g</v>
      </c>
      <c r="M5044" s="8" t="str">
        <f>VLOOKUP(L5044,'[1]Mã Misa'!$C$2:$D$74,2,0)</f>
        <v>BBM200</v>
      </c>
      <c r="N5044" s="2">
        <v>87787</v>
      </c>
      <c r="O5044" t="s">
        <v>7882</v>
      </c>
      <c r="P5044" s="8" t="str">
        <f t="shared" si="395"/>
        <v>0161221</v>
      </c>
      <c r="Q5044" s="8" t="e">
        <f t="shared" si="393"/>
        <v>#N/A</v>
      </c>
      <c r="R5044" s="19">
        <v>44557</v>
      </c>
      <c r="S5044" s="17" t="s">
        <v>1489</v>
      </c>
      <c r="T5044" s="8" t="str">
        <f t="shared" si="396"/>
        <v>VM+ HNI 21</v>
      </c>
      <c r="U5044" t="s">
        <v>10938</v>
      </c>
      <c r="Y5044" t="str">
        <f t="shared" si="397"/>
        <v>WINCOMHANOI</v>
      </c>
    </row>
    <row r="5045" spans="1:25" x14ac:dyDescent="0.2">
      <c r="A5045" t="s">
        <v>0</v>
      </c>
      <c r="B5045" t="s">
        <v>7881</v>
      </c>
      <c r="D5045" t="s">
        <v>30</v>
      </c>
      <c r="E5045" t="s">
        <v>3</v>
      </c>
      <c r="F5045" s="12">
        <v>1</v>
      </c>
      <c r="G5045" s="2">
        <v>111058</v>
      </c>
      <c r="H5045" t="s">
        <v>4</v>
      </c>
      <c r="J5045" t="s">
        <v>31</v>
      </c>
      <c r="K5045" s="9" t="str">
        <f t="shared" si="394"/>
        <v>Gà muối gói 500g</v>
      </c>
      <c r="L5045" s="8" t="str">
        <f>VLOOKUP(K5045,'[1]Mã Misa'!$B$2:$D$74,2,0)</f>
        <v>Gà muối 500g</v>
      </c>
      <c r="M5045" s="8" t="str">
        <f>VLOOKUP(L5045,'[1]Mã Misa'!$C$2:$D$74,2,0)</f>
        <v>GM500</v>
      </c>
      <c r="N5045" s="2">
        <v>111058</v>
      </c>
      <c r="O5045" t="s">
        <v>7882</v>
      </c>
      <c r="P5045" s="8" t="str">
        <f t="shared" si="395"/>
        <v>0161221</v>
      </c>
      <c r="Q5045" s="8" t="e">
        <f t="shared" si="393"/>
        <v>#N/A</v>
      </c>
      <c r="R5045" s="19">
        <v>44557</v>
      </c>
      <c r="S5045" s="17" t="s">
        <v>1489</v>
      </c>
      <c r="T5045" s="8" t="str">
        <f t="shared" si="396"/>
        <v>VM+ HNI 21</v>
      </c>
      <c r="U5045" t="s">
        <v>10938</v>
      </c>
      <c r="Y5045" t="str">
        <f t="shared" si="397"/>
        <v>WINCOMHANOI</v>
      </c>
    </row>
    <row r="5046" spans="1:25" x14ac:dyDescent="0.2">
      <c r="A5046" t="s">
        <v>0</v>
      </c>
      <c r="B5046" t="s">
        <v>7881</v>
      </c>
      <c r="D5046" t="s">
        <v>11</v>
      </c>
      <c r="E5046" t="s">
        <v>3</v>
      </c>
      <c r="F5046" s="12">
        <v>1</v>
      </c>
      <c r="G5046" s="2">
        <v>50182</v>
      </c>
      <c r="H5046" t="s">
        <v>4</v>
      </c>
      <c r="J5046" t="s">
        <v>12</v>
      </c>
      <c r="K5046" s="9" t="str">
        <f t="shared" si="394"/>
        <v>Giò tai lưỡi xào gói 250g</v>
      </c>
      <c r="L5046" s="8" t="str">
        <f>VLOOKUP(K5046,'[1]Mã Misa'!$B$2:$D$74,2,0)</f>
        <v>Giò Tai Lưỡi Xào 250g</v>
      </c>
      <c r="M5046" s="8" t="str">
        <f>VLOOKUP(L5046,'[1]Mã Misa'!$C$2:$D$74,2,0)</f>
        <v>GTLX250G</v>
      </c>
      <c r="N5046" s="2">
        <v>50182</v>
      </c>
      <c r="O5046" t="s">
        <v>7882</v>
      </c>
      <c r="P5046" s="8" t="str">
        <f t="shared" si="395"/>
        <v>0161221</v>
      </c>
      <c r="Q5046" s="8" t="e">
        <f t="shared" si="393"/>
        <v>#N/A</v>
      </c>
      <c r="R5046" s="19">
        <v>44557</v>
      </c>
      <c r="S5046" s="17" t="s">
        <v>1489</v>
      </c>
      <c r="T5046" s="8" t="str">
        <f t="shared" si="396"/>
        <v>VM+ HNI 21</v>
      </c>
      <c r="U5046" t="s">
        <v>10938</v>
      </c>
      <c r="Y5046" t="str">
        <f t="shared" si="397"/>
        <v>WINCOMHANOI</v>
      </c>
    </row>
    <row r="5047" spans="1:25" x14ac:dyDescent="0.2">
      <c r="A5047" t="s">
        <v>0</v>
      </c>
      <c r="B5047" t="s">
        <v>7883</v>
      </c>
      <c r="D5047" t="s">
        <v>30</v>
      </c>
      <c r="E5047" t="s">
        <v>3</v>
      </c>
      <c r="F5047" s="12">
        <v>2</v>
      </c>
      <c r="G5047" s="2">
        <v>222116</v>
      </c>
      <c r="H5047" t="s">
        <v>4</v>
      </c>
      <c r="J5047" t="s">
        <v>31</v>
      </c>
      <c r="K5047" s="9" t="str">
        <f t="shared" si="394"/>
        <v>Gà muối gói 500g</v>
      </c>
      <c r="L5047" s="8" t="str">
        <f>VLOOKUP(K5047,'[1]Mã Misa'!$B$2:$D$74,2,0)</f>
        <v>Gà muối 500g</v>
      </c>
      <c r="M5047" s="8" t="str">
        <f>VLOOKUP(L5047,'[1]Mã Misa'!$C$2:$D$74,2,0)</f>
        <v>GM500</v>
      </c>
      <c r="N5047" s="2">
        <v>111058</v>
      </c>
      <c r="O5047" t="s">
        <v>7884</v>
      </c>
      <c r="P5047" s="8" t="str">
        <f t="shared" si="395"/>
        <v>0013223</v>
      </c>
      <c r="Q5047" s="8" t="e">
        <f t="shared" si="393"/>
        <v>#N/A</v>
      </c>
      <c r="R5047" s="19">
        <v>44557</v>
      </c>
      <c r="S5047" s="17" t="s">
        <v>564</v>
      </c>
      <c r="T5047" s="8" t="str">
        <f t="shared" si="396"/>
        <v>VM+ QNH 37</v>
      </c>
      <c r="U5047" t="s">
        <v>10672</v>
      </c>
      <c r="Y5047" t="str">
        <f t="shared" si="397"/>
        <v>WINCOMQUANGNINH</v>
      </c>
    </row>
    <row r="5048" spans="1:25" x14ac:dyDescent="0.2">
      <c r="A5048" t="s">
        <v>0</v>
      </c>
      <c r="B5048" t="s">
        <v>7883</v>
      </c>
      <c r="D5048" t="s">
        <v>11</v>
      </c>
      <c r="E5048" t="s">
        <v>3</v>
      </c>
      <c r="F5048" s="12">
        <v>3</v>
      </c>
      <c r="G5048" s="2">
        <v>150546</v>
      </c>
      <c r="H5048" t="s">
        <v>4</v>
      </c>
      <c r="J5048" t="s">
        <v>12</v>
      </c>
      <c r="K5048" s="9" t="str">
        <f t="shared" si="394"/>
        <v>Giò tai lưỡi xào gói 250g</v>
      </c>
      <c r="L5048" s="8" t="str">
        <f>VLOOKUP(K5048,'[1]Mã Misa'!$B$2:$D$74,2,0)</f>
        <v>Giò Tai Lưỡi Xào 250g</v>
      </c>
      <c r="M5048" s="8" t="str">
        <f>VLOOKUP(L5048,'[1]Mã Misa'!$C$2:$D$74,2,0)</f>
        <v>GTLX250G</v>
      </c>
      <c r="N5048" s="2">
        <v>50182</v>
      </c>
      <c r="O5048" t="s">
        <v>7884</v>
      </c>
      <c r="P5048" s="8" t="str">
        <f t="shared" si="395"/>
        <v>0013223</v>
      </c>
      <c r="Q5048" s="8" t="e">
        <f t="shared" si="393"/>
        <v>#N/A</v>
      </c>
      <c r="R5048" s="19">
        <v>44557</v>
      </c>
      <c r="S5048" s="17" t="s">
        <v>564</v>
      </c>
      <c r="T5048" s="8" t="str">
        <f t="shared" si="396"/>
        <v>VM+ QNH 37</v>
      </c>
      <c r="U5048" t="s">
        <v>10672</v>
      </c>
      <c r="Y5048" t="str">
        <f t="shared" si="397"/>
        <v>WINCOMQUANGNINH</v>
      </c>
    </row>
    <row r="5049" spans="1:25" x14ac:dyDescent="0.2">
      <c r="A5049" t="s">
        <v>0</v>
      </c>
      <c r="B5049" t="s">
        <v>7885</v>
      </c>
      <c r="D5049" t="s">
        <v>40</v>
      </c>
      <c r="E5049" t="s">
        <v>3</v>
      </c>
      <c r="F5049" s="12">
        <v>3</v>
      </c>
      <c r="G5049" s="2">
        <v>178200</v>
      </c>
      <c r="H5049" t="s">
        <v>4</v>
      </c>
      <c r="J5049" t="s">
        <v>41</v>
      </c>
      <c r="K5049" s="9" t="str">
        <f t="shared" si="394"/>
        <v>_Giò lụa 250g</v>
      </c>
      <c r="L5049" s="8" t="str">
        <f>VLOOKUP(K5049,'[1]Mã Misa'!$B$2:$D$74,2,0)</f>
        <v>Giò lụa 250g</v>
      </c>
      <c r="M5049" s="8" t="str">
        <f>VLOOKUP(L5049,'[1]Mã Misa'!$C$2:$D$74,2,0)</f>
        <v>GL250</v>
      </c>
      <c r="N5049" s="2">
        <v>59400</v>
      </c>
      <c r="O5049" t="s">
        <v>7886</v>
      </c>
      <c r="P5049" s="8" t="str">
        <f t="shared" si="395"/>
        <v>0000439</v>
      </c>
      <c r="Q5049" s="8" t="e">
        <f t="shared" si="393"/>
        <v>#N/A</v>
      </c>
      <c r="R5049" s="19">
        <v>44557</v>
      </c>
      <c r="S5049" s="17" t="s">
        <v>1510</v>
      </c>
      <c r="T5049" s="8" t="str">
        <f t="shared" si="396"/>
        <v>VM+ HGG 15</v>
      </c>
      <c r="U5049" t="s">
        <v>10944</v>
      </c>
      <c r="Y5049" t="str">
        <f t="shared" si="397"/>
        <v>WINCOMHAGIANG</v>
      </c>
    </row>
    <row r="5050" spans="1:25" x14ac:dyDescent="0.2">
      <c r="A5050" t="s">
        <v>0</v>
      </c>
      <c r="B5050" t="s">
        <v>7885</v>
      </c>
      <c r="D5050" t="s">
        <v>27</v>
      </c>
      <c r="E5050" t="s">
        <v>3</v>
      </c>
      <c r="F5050" s="12">
        <v>2</v>
      </c>
      <c r="G5050" s="2">
        <v>122100</v>
      </c>
      <c r="H5050" t="s">
        <v>4</v>
      </c>
      <c r="J5050" t="s">
        <v>28</v>
      </c>
      <c r="K5050" s="9" t="str">
        <f t="shared" si="394"/>
        <v>_Giò sụn gà 250g</v>
      </c>
      <c r="L5050" s="8" t="str">
        <f>VLOOKUP(K5050,'[1]Mã Misa'!$B$2:$D$74,2,0)</f>
        <v>Giò sụn gà 250g</v>
      </c>
      <c r="M5050" s="8" t="str">
        <f>VLOOKUP(L5050,'[1]Mã Misa'!$C$2:$D$74,2,0)</f>
        <v>GSG250</v>
      </c>
      <c r="N5050" s="2">
        <v>61050</v>
      </c>
      <c r="O5050" t="s">
        <v>7886</v>
      </c>
      <c r="P5050" s="8" t="str">
        <f t="shared" si="395"/>
        <v>0000439</v>
      </c>
      <c r="Q5050" s="8" t="e">
        <f t="shared" si="393"/>
        <v>#N/A</v>
      </c>
      <c r="R5050" s="19">
        <v>44557</v>
      </c>
      <c r="S5050" s="17" t="s">
        <v>1510</v>
      </c>
      <c r="T5050" s="8" t="str">
        <f t="shared" si="396"/>
        <v>VM+ HGG 15</v>
      </c>
      <c r="U5050" t="s">
        <v>10944</v>
      </c>
      <c r="Y5050" t="str">
        <f t="shared" si="397"/>
        <v>WINCOMHAGIANG</v>
      </c>
    </row>
    <row r="5051" spans="1:25" x14ac:dyDescent="0.2">
      <c r="A5051" t="s">
        <v>0</v>
      </c>
      <c r="B5051" t="s">
        <v>7887</v>
      </c>
      <c r="D5051" t="s">
        <v>42</v>
      </c>
      <c r="E5051" t="s">
        <v>3</v>
      </c>
      <c r="F5051" s="12">
        <v>1</v>
      </c>
      <c r="G5051" s="2">
        <v>87787</v>
      </c>
      <c r="H5051" t="s">
        <v>4</v>
      </c>
      <c r="J5051" t="s">
        <v>43</v>
      </c>
      <c r="K5051" s="9" t="str">
        <f t="shared" si="394"/>
        <v>Bắp bò muối gói 200g</v>
      </c>
      <c r="L5051" s="8" t="str">
        <f>VLOOKUP(K5051,'[1]Mã Misa'!$B$2:$D$74,2,0)</f>
        <v>Bắp bò muối 200g</v>
      </c>
      <c r="M5051" s="8" t="str">
        <f>VLOOKUP(L5051,'[1]Mã Misa'!$C$2:$D$74,2,0)</f>
        <v>BBM200</v>
      </c>
      <c r="N5051" s="2">
        <v>87787</v>
      </c>
      <c r="O5051" t="s">
        <v>7888</v>
      </c>
      <c r="P5051" s="8" t="str">
        <f t="shared" si="395"/>
        <v>0047984</v>
      </c>
      <c r="Q5051" s="8" t="e">
        <f t="shared" si="393"/>
        <v>#N/A</v>
      </c>
      <c r="R5051" s="19">
        <v>44557</v>
      </c>
      <c r="S5051" s="17" t="s">
        <v>7889</v>
      </c>
      <c r="T5051" s="8" t="str">
        <f t="shared" si="396"/>
        <v>VM+ HCM 63</v>
      </c>
      <c r="U5051" t="s">
        <v>12352</v>
      </c>
      <c r="Y5051" t="str">
        <f t="shared" si="397"/>
        <v>WINCOMHOCHIMINH</v>
      </c>
    </row>
    <row r="5052" spans="1:25" x14ac:dyDescent="0.2">
      <c r="A5052" t="s">
        <v>0</v>
      </c>
      <c r="B5052" t="s">
        <v>7890</v>
      </c>
      <c r="D5052" t="s">
        <v>42</v>
      </c>
      <c r="E5052" t="s">
        <v>3</v>
      </c>
      <c r="F5052" s="12">
        <v>1</v>
      </c>
      <c r="G5052" s="2">
        <v>87787</v>
      </c>
      <c r="H5052" t="s">
        <v>4</v>
      </c>
      <c r="J5052" t="s">
        <v>43</v>
      </c>
      <c r="K5052" s="9" t="str">
        <f t="shared" si="394"/>
        <v>Bắp bò muối gói 200g</v>
      </c>
      <c r="L5052" s="8" t="str">
        <f>VLOOKUP(K5052,'[1]Mã Misa'!$B$2:$D$74,2,0)</f>
        <v>Bắp bò muối 200g</v>
      </c>
      <c r="M5052" s="8" t="str">
        <f>VLOOKUP(L5052,'[1]Mã Misa'!$C$2:$D$74,2,0)</f>
        <v>BBM200</v>
      </c>
      <c r="N5052" s="2">
        <v>87787</v>
      </c>
      <c r="O5052" t="s">
        <v>7891</v>
      </c>
      <c r="P5052" s="8" t="str">
        <f t="shared" si="395"/>
        <v>0020860</v>
      </c>
      <c r="Q5052" s="8" t="e">
        <f t="shared" si="393"/>
        <v>#N/A</v>
      </c>
      <c r="R5052" s="19">
        <v>44557</v>
      </c>
      <c r="S5052" s="17" t="s">
        <v>7892</v>
      </c>
      <c r="T5052" s="8" t="str">
        <f t="shared" si="396"/>
        <v>VM+ DNG 24</v>
      </c>
      <c r="U5052" t="s">
        <v>12353</v>
      </c>
      <c r="Y5052" t="str">
        <f t="shared" si="397"/>
        <v>WINCOMDANANG</v>
      </c>
    </row>
    <row r="5053" spans="1:25" x14ac:dyDescent="0.2">
      <c r="A5053" t="s">
        <v>0</v>
      </c>
      <c r="B5053" t="s">
        <v>7893</v>
      </c>
      <c r="D5053" t="s">
        <v>8</v>
      </c>
      <c r="E5053" t="s">
        <v>3</v>
      </c>
      <c r="F5053" s="12">
        <v>1</v>
      </c>
      <c r="G5053" s="2">
        <v>105400</v>
      </c>
      <c r="H5053" t="s">
        <v>4</v>
      </c>
      <c r="J5053" t="s">
        <v>9</v>
      </c>
      <c r="K5053" s="9" t="str">
        <f t="shared" si="394"/>
        <v>_Đùi gà sốt cay 500g</v>
      </c>
      <c r="L5053" s="8" t="str">
        <f>VLOOKUP(K5053,'[1]Mã Misa'!$B$2:$D$74,2,0)</f>
        <v>Đùi gà sốt cay 500g</v>
      </c>
      <c r="M5053" s="8" t="str">
        <f>VLOOKUP(L5053,'[1]Mã Misa'!$C$2:$D$74,2,0)</f>
        <v>DGSC500</v>
      </c>
      <c r="N5053" s="2">
        <v>105400</v>
      </c>
      <c r="O5053" t="s">
        <v>7894</v>
      </c>
      <c r="P5053" s="8" t="str">
        <f t="shared" si="395"/>
        <v>0002346</v>
      </c>
      <c r="Q5053" s="8" t="e">
        <f t="shared" si="393"/>
        <v>#N/A</v>
      </c>
      <c r="R5053" s="19">
        <v>44557</v>
      </c>
      <c r="S5053" s="17" t="s">
        <v>2066</v>
      </c>
      <c r="T5053" s="8" t="str">
        <f t="shared" si="396"/>
        <v>VM+ HTH 64</v>
      </c>
      <c r="U5053" t="s">
        <v>11095</v>
      </c>
      <c r="Y5053" t="str">
        <f t="shared" si="397"/>
        <v>WINCOMHATINH</v>
      </c>
    </row>
    <row r="5054" spans="1:25" x14ac:dyDescent="0.2">
      <c r="A5054" t="s">
        <v>0</v>
      </c>
      <c r="B5054" t="s">
        <v>7895</v>
      </c>
      <c r="D5054" t="s">
        <v>2</v>
      </c>
      <c r="E5054" t="s">
        <v>3</v>
      </c>
      <c r="F5054" s="12">
        <v>1</v>
      </c>
      <c r="G5054" s="2">
        <v>70950</v>
      </c>
      <c r="H5054" t="s">
        <v>4</v>
      </c>
      <c r="J5054" t="s">
        <v>5</v>
      </c>
      <c r="K5054" s="9" t="str">
        <f t="shared" si="394"/>
        <v>_Chả nướng 300g</v>
      </c>
      <c r="L5054" s="8" t="str">
        <f>VLOOKUP(K5054,'[1]Mã Misa'!$B$2:$D$74,2,0)</f>
        <v>Chả nướng 300g</v>
      </c>
      <c r="M5054" s="8" t="str">
        <f>VLOOKUP(L5054,'[1]Mã Misa'!$C$2:$D$74,2,0)</f>
        <v>CN300</v>
      </c>
      <c r="N5054" s="2">
        <v>70950</v>
      </c>
      <c r="O5054" t="s">
        <v>6942</v>
      </c>
      <c r="P5054" s="8" t="str">
        <f t="shared" si="395"/>
        <v>0001754</v>
      </c>
      <c r="Q5054" s="8" t="e">
        <f t="shared" si="393"/>
        <v>#N/A</v>
      </c>
      <c r="R5054" s="19">
        <v>44557</v>
      </c>
      <c r="S5054" s="17" t="s">
        <v>1313</v>
      </c>
      <c r="T5054" s="8" t="str">
        <f t="shared" si="396"/>
        <v>VM+ TNN 11</v>
      </c>
      <c r="U5054" t="s">
        <v>10889</v>
      </c>
      <c r="Y5054" t="str">
        <f t="shared" si="397"/>
        <v>WINCOMTHAINGUYEN</v>
      </c>
    </row>
    <row r="5055" spans="1:25" x14ac:dyDescent="0.2">
      <c r="A5055" t="s">
        <v>0</v>
      </c>
      <c r="B5055" t="s">
        <v>7896</v>
      </c>
      <c r="D5055" t="s">
        <v>27</v>
      </c>
      <c r="E5055" t="s">
        <v>3</v>
      </c>
      <c r="F5055" s="12">
        <v>4</v>
      </c>
      <c r="G5055" s="2">
        <v>244200</v>
      </c>
      <c r="H5055" t="s">
        <v>4</v>
      </c>
      <c r="J5055" t="s">
        <v>28</v>
      </c>
      <c r="K5055" s="9" t="str">
        <f t="shared" si="394"/>
        <v>_Giò sụn gà 250g</v>
      </c>
      <c r="L5055" s="8" t="str">
        <f>VLOOKUP(K5055,'[1]Mã Misa'!$B$2:$D$74,2,0)</f>
        <v>Giò sụn gà 250g</v>
      </c>
      <c r="M5055" s="8" t="str">
        <f>VLOOKUP(L5055,'[1]Mã Misa'!$C$2:$D$74,2,0)</f>
        <v>GSG250</v>
      </c>
      <c r="N5055" s="2">
        <v>61050</v>
      </c>
      <c r="O5055" t="s">
        <v>7432</v>
      </c>
      <c r="P5055" s="8" t="str">
        <f t="shared" si="395"/>
        <v>0001755</v>
      </c>
      <c r="Q5055" s="8" t="e">
        <f t="shared" si="393"/>
        <v>#N/A</v>
      </c>
      <c r="R5055" s="19">
        <v>44557</v>
      </c>
      <c r="S5055" s="17" t="s">
        <v>1313</v>
      </c>
      <c r="T5055" s="8" t="str">
        <f t="shared" si="396"/>
        <v>VM+ TNN 11</v>
      </c>
      <c r="U5055" t="s">
        <v>10889</v>
      </c>
      <c r="Y5055" t="str">
        <f t="shared" si="397"/>
        <v>WINCOMTHAINGUYEN</v>
      </c>
    </row>
    <row r="5056" spans="1:25" x14ac:dyDescent="0.2">
      <c r="A5056" t="s">
        <v>0</v>
      </c>
      <c r="B5056" t="s">
        <v>7897</v>
      </c>
      <c r="D5056" t="s">
        <v>40</v>
      </c>
      <c r="E5056" t="s">
        <v>3</v>
      </c>
      <c r="F5056" s="12">
        <v>3</v>
      </c>
      <c r="G5056" s="2">
        <v>178200</v>
      </c>
      <c r="H5056" t="s">
        <v>4</v>
      </c>
      <c r="J5056" t="s">
        <v>41</v>
      </c>
      <c r="K5056" s="9" t="str">
        <f t="shared" si="394"/>
        <v>_Giò lụa 250g</v>
      </c>
      <c r="L5056" s="8" t="str">
        <f>VLOOKUP(K5056,'[1]Mã Misa'!$B$2:$D$74,2,0)</f>
        <v>Giò lụa 250g</v>
      </c>
      <c r="M5056" s="8" t="str">
        <f>VLOOKUP(L5056,'[1]Mã Misa'!$C$2:$D$74,2,0)</f>
        <v>GL250</v>
      </c>
      <c r="N5056" s="2">
        <v>59400</v>
      </c>
      <c r="O5056" t="s">
        <v>7898</v>
      </c>
      <c r="P5056" s="8" t="str">
        <f t="shared" si="395"/>
        <v>0047986</v>
      </c>
      <c r="Q5056" s="8" t="e">
        <f t="shared" si="393"/>
        <v>#N/A</v>
      </c>
      <c r="R5056" s="19">
        <v>44557</v>
      </c>
      <c r="S5056" s="17" t="s">
        <v>7889</v>
      </c>
      <c r="T5056" s="8" t="str">
        <f t="shared" si="396"/>
        <v>VM+ HCM 63</v>
      </c>
      <c r="U5056" t="s">
        <v>12352</v>
      </c>
      <c r="Y5056" t="str">
        <f t="shared" si="397"/>
        <v>WINCOMHOCHIMINH</v>
      </c>
    </row>
    <row r="5057" spans="1:25" x14ac:dyDescent="0.2">
      <c r="A5057" t="s">
        <v>0</v>
      </c>
      <c r="B5057" t="s">
        <v>7897</v>
      </c>
      <c r="D5057" t="s">
        <v>27</v>
      </c>
      <c r="E5057" t="s">
        <v>3</v>
      </c>
      <c r="F5057" s="12">
        <v>1</v>
      </c>
      <c r="G5057" s="2">
        <v>61050</v>
      </c>
      <c r="H5057" t="s">
        <v>4</v>
      </c>
      <c r="J5057" t="s">
        <v>28</v>
      </c>
      <c r="K5057" s="9" t="str">
        <f t="shared" si="394"/>
        <v>_Giò sụn gà 250g</v>
      </c>
      <c r="L5057" s="8" t="str">
        <f>VLOOKUP(K5057,'[1]Mã Misa'!$B$2:$D$74,2,0)</f>
        <v>Giò sụn gà 250g</v>
      </c>
      <c r="M5057" s="8" t="str">
        <f>VLOOKUP(L5057,'[1]Mã Misa'!$C$2:$D$74,2,0)</f>
        <v>GSG250</v>
      </c>
      <c r="N5057" s="2">
        <v>61050</v>
      </c>
      <c r="O5057" t="s">
        <v>7898</v>
      </c>
      <c r="P5057" s="8" t="str">
        <f t="shared" si="395"/>
        <v>0047986</v>
      </c>
      <c r="Q5057" s="8" t="e">
        <f t="shared" si="393"/>
        <v>#N/A</v>
      </c>
      <c r="R5057" s="19">
        <v>44557</v>
      </c>
      <c r="S5057" s="17" t="s">
        <v>7889</v>
      </c>
      <c r="T5057" s="8" t="str">
        <f t="shared" si="396"/>
        <v>VM+ HCM 63</v>
      </c>
      <c r="U5057" t="s">
        <v>12352</v>
      </c>
      <c r="Y5057" t="str">
        <f t="shared" si="397"/>
        <v>WINCOMHOCHIMINH</v>
      </c>
    </row>
    <row r="5058" spans="1:25" x14ac:dyDescent="0.2">
      <c r="A5058" t="s">
        <v>0</v>
      </c>
      <c r="B5058" t="s">
        <v>7899</v>
      </c>
      <c r="D5058" t="s">
        <v>42</v>
      </c>
      <c r="E5058" t="s">
        <v>3</v>
      </c>
      <c r="F5058" s="12">
        <v>13</v>
      </c>
      <c r="G5058" s="2">
        <v>1141231</v>
      </c>
      <c r="H5058" t="s">
        <v>4</v>
      </c>
      <c r="J5058" t="s">
        <v>43</v>
      </c>
      <c r="K5058" s="9" t="str">
        <f t="shared" si="394"/>
        <v>Bắp bò muối gói 200g</v>
      </c>
      <c r="L5058" s="8" t="str">
        <f>VLOOKUP(K5058,'[1]Mã Misa'!$B$2:$D$74,2,0)</f>
        <v>Bắp bò muối 200g</v>
      </c>
      <c r="M5058" s="8" t="str">
        <f>VLOOKUP(L5058,'[1]Mã Misa'!$C$2:$D$74,2,0)</f>
        <v>BBM200</v>
      </c>
      <c r="N5058" s="2">
        <v>87787</v>
      </c>
      <c r="O5058" t="s">
        <v>7900</v>
      </c>
      <c r="P5058" s="8" t="str">
        <f t="shared" si="395"/>
        <v>0047987</v>
      </c>
      <c r="Q5058" s="8" t="e">
        <f t="shared" si="393"/>
        <v>#N/A</v>
      </c>
      <c r="R5058" s="19">
        <v>44557</v>
      </c>
      <c r="S5058" s="17" t="s">
        <v>3144</v>
      </c>
      <c r="T5058" s="8" t="str">
        <f t="shared" si="396"/>
        <v>VM+ HCM 16</v>
      </c>
      <c r="U5058" t="s">
        <v>11372</v>
      </c>
      <c r="Y5058" t="str">
        <f t="shared" si="397"/>
        <v>WINCOMHOCHIMINH</v>
      </c>
    </row>
    <row r="5059" spans="1:25" x14ac:dyDescent="0.2">
      <c r="A5059" t="s">
        <v>0</v>
      </c>
      <c r="B5059" t="s">
        <v>7901</v>
      </c>
      <c r="D5059" t="s">
        <v>42</v>
      </c>
      <c r="E5059" t="s">
        <v>3</v>
      </c>
      <c r="F5059" s="12">
        <v>32</v>
      </c>
      <c r="G5059" s="2">
        <v>2809184</v>
      </c>
      <c r="H5059" t="s">
        <v>4</v>
      </c>
      <c r="J5059" t="s">
        <v>43</v>
      </c>
      <c r="K5059" s="9" t="str">
        <f t="shared" si="394"/>
        <v>Bắp bò muối gói 200g</v>
      </c>
      <c r="L5059" s="8" t="str">
        <f>VLOOKUP(K5059,'[1]Mã Misa'!$B$2:$D$74,2,0)</f>
        <v>Bắp bò muối 200g</v>
      </c>
      <c r="M5059" s="8" t="str">
        <f>VLOOKUP(L5059,'[1]Mã Misa'!$C$2:$D$74,2,0)</f>
        <v>BBM200</v>
      </c>
      <c r="N5059" s="2">
        <v>87787</v>
      </c>
      <c r="O5059" t="s">
        <v>7902</v>
      </c>
      <c r="P5059" s="8" t="str">
        <f t="shared" si="395"/>
        <v>0047988</v>
      </c>
      <c r="Q5059" s="8" t="e">
        <f t="shared" ref="Q5059:Q5122" si="398">IF(VLOOKUP(P5059,$AD$1:$AF$32,1,0)&lt;&gt;0,(P5059&amp;"A"),0)</f>
        <v>#N/A</v>
      </c>
      <c r="R5059" s="19">
        <v>44557</v>
      </c>
      <c r="S5059" s="17" t="s">
        <v>757</v>
      </c>
      <c r="T5059" s="8" t="str">
        <f t="shared" si="396"/>
        <v>VM+ HCM 18</v>
      </c>
      <c r="U5059" t="s">
        <v>10729</v>
      </c>
      <c r="Y5059" t="str">
        <f t="shared" si="397"/>
        <v>WINCOMHOCHIMINH</v>
      </c>
    </row>
    <row r="5060" spans="1:25" x14ac:dyDescent="0.2">
      <c r="A5060" t="s">
        <v>0</v>
      </c>
      <c r="B5060" t="s">
        <v>7903</v>
      </c>
      <c r="D5060" t="s">
        <v>121</v>
      </c>
      <c r="E5060" t="s">
        <v>3</v>
      </c>
      <c r="F5060" s="12">
        <v>7</v>
      </c>
      <c r="G5060" s="2">
        <v>514017</v>
      </c>
      <c r="H5060" t="s">
        <v>4</v>
      </c>
      <c r="J5060" t="s">
        <v>122</v>
      </c>
      <c r="K5060" s="9" t="str">
        <f t="shared" ref="K5060:K5123" si="399">MID(J5060,10,26)</f>
        <v>Chân giò heo muối gói 300g</v>
      </c>
      <c r="L5060" s="8" t="str">
        <f>VLOOKUP(K5060,'[1]Mã Misa'!$B$2:$D$74,2,0)</f>
        <v>Chân giò heo muối 300g</v>
      </c>
      <c r="M5060" s="8" t="str">
        <f>VLOOKUP(L5060,'[1]Mã Misa'!$C$2:$D$74,2,0)</f>
        <v>CGM300</v>
      </c>
      <c r="N5060" s="2">
        <v>73431</v>
      </c>
      <c r="O5060" t="s">
        <v>7904</v>
      </c>
      <c r="P5060" s="8" t="str">
        <f t="shared" ref="P5060:P5123" si="400">RIGHT(O5060,7)</f>
        <v>0047990</v>
      </c>
      <c r="Q5060" s="8" t="e">
        <f t="shared" si="398"/>
        <v>#N/A</v>
      </c>
      <c r="R5060" s="19">
        <v>44557</v>
      </c>
      <c r="S5060" s="17" t="s">
        <v>757</v>
      </c>
      <c r="T5060" s="8" t="str">
        <f t="shared" ref="T5060:T5123" si="401">LEFT(U5060,10)</f>
        <v>VM+ HCM 18</v>
      </c>
      <c r="U5060" t="s">
        <v>10729</v>
      </c>
      <c r="Y5060" t="str">
        <f t="shared" ref="Y5060:Y5123" si="402">IF(ISNUMBER(SEARCH($V$3,T5060)),"WINCOMHANOI",IF(ISNUMBER(SEARCH($V$4,T5060)),"WINCOMHOCHIMINH",IF(ISNUMBER(SEARCH($V$5,T5060)),"WINCOMDANANG",IF(ISNUMBER(SEARCH($V$6,T5060)),"WINCOMHAIDUONG",IF(ISNUMBER(SEARCH($V$7,T5060)),"WINCOMQUANGNINH",IF(ISNUMBER(SEARCH($V$8,T5060)),"WINCOMHAIPHONG",IF(ISNUMBER(SEARCH($V$9,T5060)),"WINCOMBACGIANG",IF(ISNUMBER(SEARCH($V$10,T5060)),"WINCOMBACNINH",IF(ISNUMBER(SEARCH($V$11,T5060)),"WINCOMPHUTHO",IF(ISNUMBER(SEARCH($V$12,T5060)),"WINCOMHATINH",IF(ISNUMBER(SEARCH($V$13,T5060)),"WINCOMTHAINGUYEN",IF(ISNUMBER(SEARCH($V$14,T5060)),"WINCOMKHANHHOA",IF(ISNUMBER(SEARCH($V$15,T5060)),"WINCOMHUNGYEN",IF(ISNUMBER(SEARCH($V$16,T5060)),"WINCOMNGHEAN",IF(ISNUMBER(SEARCH($V$17,T5060)),"WINCOMLAOCAI",IF(ISNUMBER(SEARCH($V$18,T5060)),"WINCOMVUNGTAU",IF(ISNUMBER(SEARCH($V$19,T5060)),"WINCOMBINHDUONG",IF(ISNUMBER(SEARCH($V$20,T5060)),"WINCOMKIENGIANG",IF(ISNUMBER(SEARCH($V$21,T5060)),"WINCOMHANAM",IF(ISNUMBER(SEARCH($V$22,T5060)),"WINCOMNAMDINH",IF(ISNUMBER(SEARCH($V$23,T5060)),"WINCOMLANGSON",IF(ISNUMBER(SEARCH($V$24,T5060)),"WINCOMTHANHHOA",IF(ISNUMBER(SEARCH($V$25,T5060)),"WINCOMYENBAI",IF(ISNUMBER(SEARCH($V$26,T5060)),"WINCOMTUYENQUANG",IF(ISNUMBER(SEARCH($V$27,T5060)),"WINCOMHUE",IF(ISNUMBER(SEARCH($V$28,T5060)),"WINCOMQUANGNAM",IF(ISNUMBER(SEARCH($V$29,T5060)),"WINCOMVINHPHUC",IF(ISNUMBER(SEARCH($V$30,T5060)),"WINCOMHAGIANG",IF(ISNUMBER(SEARCH($V$31,T5060)),"WINCOMNINHBINH",IF(ISNUMBER(SEARCH($V$32,T5060)),"WINCOMTRAVINH",IF(ISNUMBER(SEARCH($V$33,T5060)),"WINCOMCANTHO",IF(ISNUMBER(SEARCH($V$34,T5060)),"WINCOMBENTRE",IF(ISNUMBER(SEARCH($V$35,T5060)),"WINCOMCAMAU",IF(ISNUMBER(SEARCH($V$36,T5060)),"WINCOMANGIANG",IF(ISNUMBER(SEARCH($V$37,T5060)),"WINCOMNINHTHUAN",IF(ISNUMBER(SEARCH($V$38,T5060)),"WINCOMTHAIBINH",IF(ISNUMBER(SEARCH($V$39,T5060)),"WINCOMGIALAI",IF(ISNUMBER(SEARCH($V$40,T5060)),"WINCOMHOABINH",IF(ISNUMBER(SEARCH($V$41,T5060)),"WINCOMQUANGNGAI",IF(ISNUMBER(SEARCH($V$42,T5060)),"WINCOMBINHTHUAN",IF(ISNUMBER(SEARCH($V$43,T5060)),"WINCOMDAKLAK",IF(ISNUMBER(SEARCH($V$44,T5060)),"WINCOMSOCTRANG",IF(ISNUMBER(SEARCH($V$45,T5060)),"WINCOMSONLA",IF(ISNUMBER(SEARCH($V$46,T5060)),"WINCOMKONTUM",IF(ISNUMBER(SEARCH($V$47,T5060)),"WINCOMPHUYEN",IF(ISNUMBER(SEARCH($V$48,T5060)),"WINCOMQUANGTRI",IF(ISNUMBER(SEARCH($V$49,T5060)),"WINCOMBINHDINH",IF(ISNUMBER(SEARCH($V$50,T5060)),"WINCOMCAOBANG",IF(ISNUMBER(SEARCH($V$51,T5060)),"WINCOMQUANGBINH",IF(ISNUMBER(SEARCH($V$52,T5060)),"WINCOMLAMDONG",IF(ISNUMBER(SEARCH($V$53,T5060)),"WINCOMVINHLONG",IF(ISNUMBER(SEARCH($V$54,T5060)),"WINCOMDONGTHAP",IF(ISNUMBER(SEARCH($V$55,T5060)),"WINCOMTIENGIANG",IF(ISNUMBER(SEARCH($V$56,T5060)),"WINCOMQUANGNINH",0))))))))))))))))))))))))))))))))))))))))))))))))))))))</f>
        <v>WINCOMHOCHIMINH</v>
      </c>
    </row>
    <row r="5061" spans="1:25" x14ac:dyDescent="0.2">
      <c r="A5061" t="s">
        <v>0</v>
      </c>
      <c r="B5061" t="s">
        <v>7903</v>
      </c>
      <c r="D5061" t="s">
        <v>47</v>
      </c>
      <c r="E5061" t="s">
        <v>3</v>
      </c>
      <c r="F5061" s="12">
        <v>13</v>
      </c>
      <c r="G5061" s="2">
        <v>722735</v>
      </c>
      <c r="H5061" t="s">
        <v>4</v>
      </c>
      <c r="J5061" t="s">
        <v>48</v>
      </c>
      <c r="K5061" s="9" t="str">
        <f t="shared" si="399"/>
        <v>Tai heo muối gói 200g</v>
      </c>
      <c r="L5061" s="8" t="str">
        <f>VLOOKUP(K5061,'[1]Mã Misa'!$B$2:$D$74,2,0)</f>
        <v>Tai heo muối 200g</v>
      </c>
      <c r="M5061" s="8" t="str">
        <f>VLOOKUP(L5061,'[1]Mã Misa'!$C$2:$D$74,2,0)</f>
        <v>TH200</v>
      </c>
      <c r="N5061" s="2">
        <v>55595</v>
      </c>
      <c r="O5061" t="s">
        <v>7904</v>
      </c>
      <c r="P5061" s="8" t="str">
        <f t="shared" si="400"/>
        <v>0047990</v>
      </c>
      <c r="Q5061" s="8" t="e">
        <f t="shared" si="398"/>
        <v>#N/A</v>
      </c>
      <c r="R5061" s="19">
        <v>44557</v>
      </c>
      <c r="S5061" s="17" t="s">
        <v>757</v>
      </c>
      <c r="T5061" s="8" t="str">
        <f t="shared" si="401"/>
        <v>VM+ HCM 18</v>
      </c>
      <c r="U5061" t="s">
        <v>10729</v>
      </c>
      <c r="Y5061" t="str">
        <f t="shared" si="402"/>
        <v>WINCOMHOCHIMINH</v>
      </c>
    </row>
    <row r="5062" spans="1:25" x14ac:dyDescent="0.2">
      <c r="A5062" t="s">
        <v>0</v>
      </c>
      <c r="B5062" t="s">
        <v>7903</v>
      </c>
      <c r="D5062" t="s">
        <v>2</v>
      </c>
      <c r="E5062" t="s">
        <v>3</v>
      </c>
      <c r="F5062" s="12">
        <v>1</v>
      </c>
      <c r="G5062" s="2">
        <v>70950</v>
      </c>
      <c r="H5062" t="s">
        <v>4</v>
      </c>
      <c r="J5062" t="s">
        <v>5</v>
      </c>
      <c r="K5062" s="9" t="str">
        <f t="shared" si="399"/>
        <v>_Chả nướng 300g</v>
      </c>
      <c r="L5062" s="8" t="str">
        <f>VLOOKUP(K5062,'[1]Mã Misa'!$B$2:$D$74,2,0)</f>
        <v>Chả nướng 300g</v>
      </c>
      <c r="M5062" s="8" t="str">
        <f>VLOOKUP(L5062,'[1]Mã Misa'!$C$2:$D$74,2,0)</f>
        <v>CN300</v>
      </c>
      <c r="N5062" s="2">
        <v>70950</v>
      </c>
      <c r="O5062" t="s">
        <v>7904</v>
      </c>
      <c r="P5062" s="8" t="str">
        <f t="shared" si="400"/>
        <v>0047990</v>
      </c>
      <c r="Q5062" s="8" t="e">
        <f t="shared" si="398"/>
        <v>#N/A</v>
      </c>
      <c r="R5062" s="19">
        <v>44557</v>
      </c>
      <c r="S5062" s="17" t="s">
        <v>757</v>
      </c>
      <c r="T5062" s="8" t="str">
        <f t="shared" si="401"/>
        <v>VM+ HCM 18</v>
      </c>
      <c r="U5062" t="s">
        <v>10729</v>
      </c>
      <c r="Y5062" t="str">
        <f t="shared" si="402"/>
        <v>WINCOMHOCHIMINH</v>
      </c>
    </row>
    <row r="5063" spans="1:25" x14ac:dyDescent="0.2">
      <c r="A5063" t="s">
        <v>0</v>
      </c>
      <c r="B5063" t="s">
        <v>7903</v>
      </c>
      <c r="D5063" t="s">
        <v>15</v>
      </c>
      <c r="E5063" t="s">
        <v>3</v>
      </c>
      <c r="F5063" s="12">
        <v>2</v>
      </c>
      <c r="G5063" s="2">
        <v>92000</v>
      </c>
      <c r="H5063" t="s">
        <v>4</v>
      </c>
      <c r="J5063" t="s">
        <v>16</v>
      </c>
      <c r="K5063" s="9" t="str">
        <f t="shared" si="399"/>
        <v>Mộc nấm hương gói 250g</v>
      </c>
      <c r="L5063" s="8" t="str">
        <f>VLOOKUP(K5063,'[1]Mã Misa'!$B$2:$D$74,2,0)</f>
        <v>Mộc Nấm Hương 250g</v>
      </c>
      <c r="M5063" s="8" t="str">
        <f>VLOOKUP(L5063,'[1]Mã Misa'!$C$2:$D$74,2,0)</f>
        <v>MNH250</v>
      </c>
      <c r="N5063" s="2">
        <v>46000</v>
      </c>
      <c r="O5063" t="s">
        <v>7904</v>
      </c>
      <c r="P5063" s="8" t="str">
        <f t="shared" si="400"/>
        <v>0047990</v>
      </c>
      <c r="Q5063" s="8" t="e">
        <f t="shared" si="398"/>
        <v>#N/A</v>
      </c>
      <c r="R5063" s="19">
        <v>44557</v>
      </c>
      <c r="S5063" s="17" t="s">
        <v>757</v>
      </c>
      <c r="T5063" s="8" t="str">
        <f t="shared" si="401"/>
        <v>VM+ HCM 18</v>
      </c>
      <c r="U5063" t="s">
        <v>10729</v>
      </c>
      <c r="Y5063" t="str">
        <f t="shared" si="402"/>
        <v>WINCOMHOCHIMINH</v>
      </c>
    </row>
    <row r="5064" spans="1:25" x14ac:dyDescent="0.2">
      <c r="A5064" t="s">
        <v>0</v>
      </c>
      <c r="B5064" t="s">
        <v>7905</v>
      </c>
      <c r="D5064" t="s">
        <v>42</v>
      </c>
      <c r="E5064" t="s">
        <v>3</v>
      </c>
      <c r="F5064" s="12">
        <v>12</v>
      </c>
      <c r="G5064" s="2">
        <v>1053444</v>
      </c>
      <c r="H5064" t="s">
        <v>4</v>
      </c>
      <c r="J5064" t="s">
        <v>43</v>
      </c>
      <c r="K5064" s="9" t="str">
        <f t="shared" si="399"/>
        <v>Bắp bò muối gói 200g</v>
      </c>
      <c r="L5064" s="8" t="str">
        <f>VLOOKUP(K5064,'[1]Mã Misa'!$B$2:$D$74,2,0)</f>
        <v>Bắp bò muối 200g</v>
      </c>
      <c r="M5064" s="8" t="str">
        <f>VLOOKUP(L5064,'[1]Mã Misa'!$C$2:$D$74,2,0)</f>
        <v>BBM200</v>
      </c>
      <c r="N5064" s="2">
        <v>87787</v>
      </c>
      <c r="O5064" t="s">
        <v>7906</v>
      </c>
      <c r="P5064" s="8" t="str">
        <f t="shared" si="400"/>
        <v>0161248</v>
      </c>
      <c r="Q5064" s="8" t="e">
        <f t="shared" si="398"/>
        <v>#N/A</v>
      </c>
      <c r="R5064" s="19">
        <v>44557</v>
      </c>
      <c r="S5064" s="17" t="s">
        <v>3444</v>
      </c>
      <c r="T5064" s="8" t="str">
        <f t="shared" si="401"/>
        <v>VM+ HNI BT</v>
      </c>
      <c r="U5064" t="s">
        <v>11441</v>
      </c>
      <c r="Y5064" t="str">
        <f t="shared" si="402"/>
        <v>WINCOMHANOI</v>
      </c>
    </row>
    <row r="5065" spans="1:25" x14ac:dyDescent="0.2">
      <c r="A5065" t="s">
        <v>0</v>
      </c>
      <c r="B5065" t="s">
        <v>7907</v>
      </c>
      <c r="D5065" t="s">
        <v>8</v>
      </c>
      <c r="E5065" t="s">
        <v>3</v>
      </c>
      <c r="F5065" s="12">
        <v>1</v>
      </c>
      <c r="G5065" s="2">
        <v>105400</v>
      </c>
      <c r="H5065" t="s">
        <v>4</v>
      </c>
      <c r="J5065" t="s">
        <v>9</v>
      </c>
      <c r="K5065" s="9" t="str">
        <f t="shared" si="399"/>
        <v>_Đùi gà sốt cay 500g</v>
      </c>
      <c r="L5065" s="8" t="str">
        <f>VLOOKUP(K5065,'[1]Mã Misa'!$B$2:$D$74,2,0)</f>
        <v>Đùi gà sốt cay 500g</v>
      </c>
      <c r="M5065" s="8" t="str">
        <f>VLOOKUP(L5065,'[1]Mã Misa'!$C$2:$D$74,2,0)</f>
        <v>DGSC500</v>
      </c>
      <c r="N5065" s="2">
        <v>105400</v>
      </c>
      <c r="O5065" t="s">
        <v>7908</v>
      </c>
      <c r="P5065" s="8" t="str">
        <f t="shared" si="400"/>
        <v>0161267</v>
      </c>
      <c r="Q5065" s="8" t="e">
        <f t="shared" si="398"/>
        <v>#N/A</v>
      </c>
      <c r="R5065" s="19">
        <v>44557</v>
      </c>
      <c r="S5065" s="17" t="s">
        <v>830</v>
      </c>
      <c r="T5065" s="8" t="str">
        <f t="shared" si="401"/>
        <v>VM+ HNI Tò</v>
      </c>
      <c r="U5065" t="s">
        <v>10752</v>
      </c>
      <c r="Y5065" t="str">
        <f t="shared" si="402"/>
        <v>WINCOMHANOI</v>
      </c>
    </row>
    <row r="5066" spans="1:25" x14ac:dyDescent="0.2">
      <c r="A5066" t="s">
        <v>0</v>
      </c>
      <c r="B5066" t="s">
        <v>7907</v>
      </c>
      <c r="D5066" t="s">
        <v>25</v>
      </c>
      <c r="E5066" t="s">
        <v>3</v>
      </c>
      <c r="F5066" s="12">
        <v>5</v>
      </c>
      <c r="G5066" s="2">
        <v>453750</v>
      </c>
      <c r="H5066" t="s">
        <v>4</v>
      </c>
      <c r="J5066" t="s">
        <v>26</v>
      </c>
      <c r="K5066" s="9" t="str">
        <f t="shared" si="399"/>
        <v>_Chân gà sốt cay 400g</v>
      </c>
      <c r="L5066" s="8" t="str">
        <f>VLOOKUP(K5066,'[1]Mã Misa'!$B$2:$D$74,2,0)</f>
        <v>Chân gà sốt cay 400g</v>
      </c>
      <c r="M5066" s="8" t="str">
        <f>VLOOKUP(L5066,'[1]Mã Misa'!$C$2:$D$74,2,0)</f>
        <v>CGSC400</v>
      </c>
      <c r="N5066" s="2">
        <v>90750</v>
      </c>
      <c r="O5066" t="s">
        <v>7908</v>
      </c>
      <c r="P5066" s="8" t="str">
        <f t="shared" si="400"/>
        <v>0161267</v>
      </c>
      <c r="Q5066" s="8" t="e">
        <f t="shared" si="398"/>
        <v>#N/A</v>
      </c>
      <c r="R5066" s="19">
        <v>44557</v>
      </c>
      <c r="S5066" s="17" t="s">
        <v>830</v>
      </c>
      <c r="T5066" s="8" t="str">
        <f t="shared" si="401"/>
        <v>VM+ HNI Tò</v>
      </c>
      <c r="U5066" t="s">
        <v>10752</v>
      </c>
      <c r="Y5066" t="str">
        <f t="shared" si="402"/>
        <v>WINCOMHANOI</v>
      </c>
    </row>
    <row r="5067" spans="1:25" x14ac:dyDescent="0.2">
      <c r="A5067" t="s">
        <v>0</v>
      </c>
      <c r="B5067" t="s">
        <v>7909</v>
      </c>
      <c r="D5067" t="s">
        <v>42</v>
      </c>
      <c r="E5067" t="s">
        <v>3</v>
      </c>
      <c r="F5067" s="12">
        <v>8</v>
      </c>
      <c r="G5067" s="2">
        <v>702296</v>
      </c>
      <c r="H5067" t="s">
        <v>4</v>
      </c>
      <c r="J5067" t="s">
        <v>43</v>
      </c>
      <c r="K5067" s="9" t="str">
        <f t="shared" si="399"/>
        <v>Bắp bò muối gói 200g</v>
      </c>
      <c r="L5067" s="8" t="str">
        <f>VLOOKUP(K5067,'[1]Mã Misa'!$B$2:$D$74,2,0)</f>
        <v>Bắp bò muối 200g</v>
      </c>
      <c r="M5067" s="8" t="str">
        <f>VLOOKUP(L5067,'[1]Mã Misa'!$C$2:$D$74,2,0)</f>
        <v>BBM200</v>
      </c>
      <c r="N5067" s="2">
        <v>87787</v>
      </c>
      <c r="O5067" t="s">
        <v>7910</v>
      </c>
      <c r="P5067" s="8" t="str">
        <f t="shared" si="400"/>
        <v>0047997</v>
      </c>
      <c r="Q5067" s="8" t="e">
        <f t="shared" si="398"/>
        <v>#N/A</v>
      </c>
      <c r="R5067" s="19">
        <v>44557</v>
      </c>
      <c r="S5067" s="17" t="s">
        <v>2719</v>
      </c>
      <c r="T5067" s="8" t="str">
        <f t="shared" si="401"/>
        <v>VM+ HCM CC</v>
      </c>
      <c r="U5067" t="s">
        <v>11271</v>
      </c>
      <c r="Y5067" t="str">
        <f t="shared" si="402"/>
        <v>WINCOMHOCHIMINH</v>
      </c>
    </row>
    <row r="5068" spans="1:25" x14ac:dyDescent="0.2">
      <c r="A5068" t="s">
        <v>0</v>
      </c>
      <c r="B5068" t="s">
        <v>7911</v>
      </c>
      <c r="D5068" t="s">
        <v>121</v>
      </c>
      <c r="E5068" t="s">
        <v>3</v>
      </c>
      <c r="F5068" s="12">
        <v>1</v>
      </c>
      <c r="G5068" s="2">
        <v>73431</v>
      </c>
      <c r="H5068" t="s">
        <v>4</v>
      </c>
      <c r="J5068" t="s">
        <v>122</v>
      </c>
      <c r="K5068" s="9" t="str">
        <f t="shared" si="399"/>
        <v>Chân giò heo muối gói 300g</v>
      </c>
      <c r="L5068" s="8" t="str">
        <f>VLOOKUP(K5068,'[1]Mã Misa'!$B$2:$D$74,2,0)</f>
        <v>Chân giò heo muối 300g</v>
      </c>
      <c r="M5068" s="8" t="str">
        <f>VLOOKUP(L5068,'[1]Mã Misa'!$C$2:$D$74,2,0)</f>
        <v>CGM300</v>
      </c>
      <c r="N5068" s="2">
        <v>73431</v>
      </c>
      <c r="O5068" t="s">
        <v>7912</v>
      </c>
      <c r="P5068" s="8" t="str">
        <f t="shared" si="400"/>
        <v>0007314</v>
      </c>
      <c r="Q5068" s="8" t="e">
        <f t="shared" si="398"/>
        <v>#N/A</v>
      </c>
      <c r="R5068" s="19">
        <v>44557</v>
      </c>
      <c r="S5068" s="17" t="s">
        <v>5738</v>
      </c>
      <c r="T5068" s="8" t="str">
        <f t="shared" si="401"/>
        <v xml:space="preserve">VM+ CTO 9 </v>
      </c>
      <c r="U5068" t="s">
        <v>11907</v>
      </c>
      <c r="Y5068" t="str">
        <f t="shared" si="402"/>
        <v>WINCOMCANTHO</v>
      </c>
    </row>
    <row r="5069" spans="1:25" x14ac:dyDescent="0.2">
      <c r="A5069" t="s">
        <v>0</v>
      </c>
      <c r="B5069" t="s">
        <v>7913</v>
      </c>
      <c r="D5069" t="s">
        <v>42</v>
      </c>
      <c r="E5069" t="s">
        <v>3</v>
      </c>
      <c r="F5069" s="12">
        <v>3</v>
      </c>
      <c r="G5069" s="2">
        <v>263361</v>
      </c>
      <c r="H5069" t="s">
        <v>4</v>
      </c>
      <c r="J5069" t="s">
        <v>43</v>
      </c>
      <c r="K5069" s="9" t="str">
        <f t="shared" si="399"/>
        <v>Bắp bò muối gói 200g</v>
      </c>
      <c r="L5069" s="8" t="str">
        <f>VLOOKUP(K5069,'[1]Mã Misa'!$B$2:$D$74,2,0)</f>
        <v>Bắp bò muối 200g</v>
      </c>
      <c r="M5069" s="8" t="str">
        <f>VLOOKUP(L5069,'[1]Mã Misa'!$C$2:$D$74,2,0)</f>
        <v>BBM200</v>
      </c>
      <c r="N5069" s="2">
        <v>87787</v>
      </c>
      <c r="O5069" t="s">
        <v>7914</v>
      </c>
      <c r="P5069" s="8" t="str">
        <f t="shared" si="400"/>
        <v>0000806</v>
      </c>
      <c r="Q5069" s="8" t="e">
        <f t="shared" si="398"/>
        <v>#N/A</v>
      </c>
      <c r="R5069" s="19">
        <v>44557</v>
      </c>
      <c r="S5069" s="17" t="s">
        <v>7915</v>
      </c>
      <c r="T5069" s="8" t="str">
        <f t="shared" si="401"/>
        <v>VM+ LAN 10</v>
      </c>
      <c r="U5069" t="s">
        <v>12354</v>
      </c>
      <c r="V5069" s="18"/>
      <c r="Y5069" t="str">
        <f>IF(ISNUMBER(SEARCH($V$3,T5069)),"WINCOMHANOI",IF(ISNUMBER(SEARCH($V$4,T5069)),"WINCOMHOCHIMINH",IF(ISNUMBER(SEARCH($V$5,T5069)),"WINCOMDANANG",IF(ISNUMBER(SEARCH($V$6,T5069)),"WINCOMHAIDUONG",IF(ISNUMBER(SEARCH($V$7,T5069)),"WINCOMQUANGNINH",IF(ISNUMBER(SEARCH($V$8,T5069)),"WINCOMHAIPHONG",IF(ISNUMBER(SEARCH($V$9,T5069)),"WINCOMBACGIANG",IF(ISNUMBER(SEARCH($V$10,T5069)),"WINCOMBACNINH",IF(ISNUMBER(SEARCH($V$11,T5069)),"WINCOMPHUTHO",IF(ISNUMBER(SEARCH($V$12,T5069)),"WINCOMHATINH",IF(ISNUMBER(SEARCH($V$13,T5069)),"WINCOMTHAINGUYEN",IF(ISNUMBER(SEARCH($V$14,T5069)),"WINCOMKHANHHOA",IF(ISNUMBER(SEARCH($V$15,T5069)),"WINCOMHUNGYEN",IF(ISNUMBER(SEARCH($V$16,T5069)),"WINCOMNGHEAN",IF(ISNUMBER(SEARCH($V$17,T5069)),"WINCOMLAOCAI",IF(ISNUMBER(SEARCH($V$18,T5069)),"WINCOMVUNGTAU",IF(ISNUMBER(SEARCH($V$19,T5069)),"WINCOMBINHDUONG",IF(ISNUMBER(SEARCH($V$20,T5069)),"WINCOMKIENGIANG",IF(ISNUMBER(SEARCH($V$21,T5069)),"WINCOMHANAM",IF(ISNUMBER(SEARCH($V$22,T5069)),"WINCOMNAMDINH",IF(ISNUMBER(SEARCH($V$23,T5069)),"WINCOMLANGSON",IF(ISNUMBER(SEARCH($V$24,T5069)),"WINCOMTHANHHOA",IF(ISNUMBER(SEARCH($V$25,T5069)),"WINCOMYENBAI",IF(ISNUMBER(SEARCH($V$26,T5069)),"WINCOMTUYENQUANG",IF(ISNUMBER(SEARCH($V$27,T5069)),"WINCOMHUE",IF(ISNUMBER(SEARCH($V$28,T5069)),"WINCOMQUANGNAM",IF(ISNUMBER(SEARCH($V$29,T5069)),"WINCOMVINHPHUC",IF(ISNUMBER(SEARCH($V$30,T5069)),"WINCOMHAGIANG",IF(ISNUMBER(SEARCH($V$31,T5069)),"WINCOMNINHBINH",IF(ISNUMBER(SEARCH($V$32,T5069)),"WINCOMTRAVINH",IF(ISNUMBER(SEARCH($V$33,T5069)),"WINCOMCANTHO",IF(ISNUMBER(SEARCH($V$34,T5069)),"WINCOMBENTRE",IF(ISNUMBER(SEARCH($V$35,T5069)),"WINCOMCAMAU",IF(ISNUMBER(SEARCH($V$36,T5069)),"WINCOMANGIANG",IF(ISNUMBER(SEARCH($V$37,T5069)),"WINCOMNINHTHUAN",IF(ISNUMBER(SEARCH($V$38,T5069)),"WINCOMTHAIBINH",IF(ISNUMBER(SEARCH($V$39,T5069)),"WINCOMGIALAI",IF(ISNUMBER(SEARCH($V$40,T5069)),"WINCOMHOABINH",IF(ISNUMBER(SEARCH($V$41,T5069)),"WINCOMQUANGNGAI",IF(ISNUMBER(SEARCH($V$42,T5069)),"WINCOMBINHTHUAN",IF(ISNUMBER(SEARCH($V$43,T5069)),"WINCOMDAKLAK",IF(ISNUMBER(SEARCH($V$44,T5069)),"WINCOMSOCTRANG",IF(ISNUMBER(SEARCH($V$45,T5069)),"WINCOMSONLA",IF(ISNUMBER(SEARCH($V$46,T5069)),"WINCOMKONTUM",IF(ISNUMBER(SEARCH($V$47,T5069)),"WINCOMPHUYEN",IF(ISNUMBER(SEARCH($V$48,T5069)),"WINCOMQUANGTRI",IF(ISNUMBER(SEARCH($V$49,T5069)),"WINCOMBINHDINH",IF(ISNUMBER(SEARCH($V$50,T5069)),"WINCOMCAOBANG",IF(ISNUMBER(SEARCH($V$51,T5069)),"WINCOMQUANGBINH",IF(ISNUMBER(SEARCH($V$52,T5069)),"WINCOMLAMDONG",IF(ISNUMBER(SEARCH($V$53,T5069)),"WINCOMVINHLONG",IF(ISNUMBER(SEARCH($V$54,T5069)),"WINCOMDONGTHAP",IF(ISNUMBER(SEARCH($V$55,T5069)),"WINCOMTIENGIANG",IF(ISNUMBER(SEARCH($V$56,T5069)),"WINCOMQUANGNINH",IF(ISNUMBER(SEARCH($V$3321,T4876)),"WINCOMTAYNINH",IF(ISNUMBER(SEARCH($V$3514,T5069)),"WINCOMLONGAN",0))))))))))))))))))))))))))))))))))))))))))))))))))))))))</f>
        <v>WINCOMLONGAN</v>
      </c>
    </row>
    <row r="5070" spans="1:25" x14ac:dyDescent="0.2">
      <c r="A5070" t="s">
        <v>0</v>
      </c>
      <c r="B5070" t="s">
        <v>7916</v>
      </c>
      <c r="D5070" t="s">
        <v>42</v>
      </c>
      <c r="E5070" t="s">
        <v>3</v>
      </c>
      <c r="F5070" s="12">
        <v>6</v>
      </c>
      <c r="G5070" s="2">
        <v>526722</v>
      </c>
      <c r="H5070" t="s">
        <v>4</v>
      </c>
      <c r="J5070" t="s">
        <v>43</v>
      </c>
      <c r="K5070" s="9" t="str">
        <f t="shared" si="399"/>
        <v>Bắp bò muối gói 200g</v>
      </c>
      <c r="L5070" s="8" t="str">
        <f>VLOOKUP(K5070,'[1]Mã Misa'!$B$2:$D$74,2,0)</f>
        <v>Bắp bò muối 200g</v>
      </c>
      <c r="M5070" s="8" t="str">
        <f>VLOOKUP(L5070,'[1]Mã Misa'!$C$2:$D$74,2,0)</f>
        <v>BBM200</v>
      </c>
      <c r="N5070" s="2">
        <v>87787</v>
      </c>
      <c r="O5070" t="s">
        <v>7917</v>
      </c>
      <c r="P5070" s="8" t="str">
        <f t="shared" si="400"/>
        <v>0161287</v>
      </c>
      <c r="Q5070" s="8" t="e">
        <f t="shared" si="398"/>
        <v>#N/A</v>
      </c>
      <c r="R5070" s="19">
        <v>44557</v>
      </c>
      <c r="S5070" s="17" t="s">
        <v>2217</v>
      </c>
      <c r="T5070" s="8" t="str">
        <f t="shared" si="401"/>
        <v>VM+ HNI 30</v>
      </c>
      <c r="U5070" t="s">
        <v>11136</v>
      </c>
      <c r="Y5070" t="str">
        <f t="shared" si="402"/>
        <v>WINCOMHANOI</v>
      </c>
    </row>
    <row r="5071" spans="1:25" x14ac:dyDescent="0.2">
      <c r="A5071" t="s">
        <v>0</v>
      </c>
      <c r="B5071" t="s">
        <v>7918</v>
      </c>
      <c r="D5071" t="s">
        <v>42</v>
      </c>
      <c r="E5071" t="s">
        <v>3</v>
      </c>
      <c r="F5071" s="12">
        <v>2</v>
      </c>
      <c r="G5071" s="2">
        <v>175574</v>
      </c>
      <c r="H5071" t="s">
        <v>4</v>
      </c>
      <c r="J5071" t="s">
        <v>43</v>
      </c>
      <c r="K5071" s="9" t="str">
        <f t="shared" si="399"/>
        <v>Bắp bò muối gói 200g</v>
      </c>
      <c r="L5071" s="8" t="str">
        <f>VLOOKUP(K5071,'[1]Mã Misa'!$B$2:$D$74,2,0)</f>
        <v>Bắp bò muối 200g</v>
      </c>
      <c r="M5071" s="8" t="str">
        <f>VLOOKUP(L5071,'[1]Mã Misa'!$C$2:$D$74,2,0)</f>
        <v>BBM200</v>
      </c>
      <c r="N5071" s="2">
        <v>87787</v>
      </c>
      <c r="O5071" t="s">
        <v>7919</v>
      </c>
      <c r="P5071" s="8" t="str">
        <f t="shared" si="400"/>
        <v>0161288</v>
      </c>
      <c r="Q5071" s="8" t="e">
        <f t="shared" si="398"/>
        <v>#N/A</v>
      </c>
      <c r="R5071" s="19">
        <v>44557</v>
      </c>
      <c r="S5071" s="17" t="s">
        <v>3810</v>
      </c>
      <c r="T5071" s="8" t="str">
        <f t="shared" si="401"/>
        <v>VM+ HNI 18</v>
      </c>
      <c r="U5071" t="s">
        <v>11534</v>
      </c>
      <c r="Y5071" t="str">
        <f t="shared" si="402"/>
        <v>WINCOMHANOI</v>
      </c>
    </row>
    <row r="5072" spans="1:25" x14ac:dyDescent="0.2">
      <c r="A5072" t="s">
        <v>0</v>
      </c>
      <c r="B5072" t="s">
        <v>7920</v>
      </c>
      <c r="D5072" t="s">
        <v>42</v>
      </c>
      <c r="E5072" t="s">
        <v>3</v>
      </c>
      <c r="F5072" s="12">
        <v>3</v>
      </c>
      <c r="G5072" s="2">
        <v>263361</v>
      </c>
      <c r="H5072" t="s">
        <v>4</v>
      </c>
      <c r="J5072" t="s">
        <v>43</v>
      </c>
      <c r="K5072" s="9" t="str">
        <f t="shared" si="399"/>
        <v>Bắp bò muối gói 200g</v>
      </c>
      <c r="L5072" s="8" t="str">
        <f>VLOOKUP(K5072,'[1]Mã Misa'!$B$2:$D$74,2,0)</f>
        <v>Bắp bò muối 200g</v>
      </c>
      <c r="M5072" s="8" t="str">
        <f>VLOOKUP(L5072,'[1]Mã Misa'!$C$2:$D$74,2,0)</f>
        <v>BBM200</v>
      </c>
      <c r="N5072" s="2">
        <v>87787</v>
      </c>
      <c r="O5072" t="s">
        <v>7921</v>
      </c>
      <c r="P5072" s="8" t="str">
        <f t="shared" si="400"/>
        <v>0003886</v>
      </c>
      <c r="Q5072" s="8" t="e">
        <f t="shared" si="398"/>
        <v>#N/A</v>
      </c>
      <c r="R5072" s="19">
        <v>44557</v>
      </c>
      <c r="S5072" s="17" t="s">
        <v>7922</v>
      </c>
      <c r="T5072" s="8" t="str">
        <f t="shared" si="401"/>
        <v>VM+ BNH 12</v>
      </c>
      <c r="U5072" t="s">
        <v>12355</v>
      </c>
      <c r="Y5072" t="str">
        <f t="shared" si="402"/>
        <v>WINCOMBACNINH</v>
      </c>
    </row>
    <row r="5073" spans="1:25" x14ac:dyDescent="0.2">
      <c r="A5073" t="s">
        <v>0</v>
      </c>
      <c r="B5073" t="s">
        <v>7923</v>
      </c>
      <c r="D5073" t="s">
        <v>59</v>
      </c>
      <c r="E5073" t="s">
        <v>3</v>
      </c>
      <c r="F5073" s="12">
        <v>1</v>
      </c>
      <c r="G5073" s="2">
        <v>79911</v>
      </c>
      <c r="H5073" t="s">
        <v>4</v>
      </c>
      <c r="J5073" t="s">
        <v>60</v>
      </c>
      <c r="K5073" s="9" t="str">
        <f t="shared" si="399"/>
        <v xml:space="preserve"> Giò lụa 500g</v>
      </c>
      <c r="L5073" s="8" t="str">
        <f>VLOOKUP(K5073,'[1]Mã Misa'!$B$2:$D$74,2,0)</f>
        <v>Giò lụa 500g</v>
      </c>
      <c r="M5073" s="8" t="str">
        <f>VLOOKUP(L5073,'[1]Mã Misa'!$C$2:$D$74,2,0)</f>
        <v>GL500</v>
      </c>
      <c r="N5073" s="2">
        <v>79911</v>
      </c>
      <c r="O5073" t="s">
        <v>7924</v>
      </c>
      <c r="P5073" s="8" t="str">
        <f t="shared" si="400"/>
        <v>0166605</v>
      </c>
      <c r="Q5073" s="8" t="e">
        <f t="shared" si="398"/>
        <v>#N/A</v>
      </c>
      <c r="R5073" s="19">
        <v>44560</v>
      </c>
      <c r="S5073" s="17" t="s">
        <v>7925</v>
      </c>
      <c r="T5073" s="8" t="str">
        <f t="shared" si="401"/>
        <v xml:space="preserve">VM HNI Võ </v>
      </c>
      <c r="U5073" t="s">
        <v>12356</v>
      </c>
      <c r="Y5073" t="str">
        <f t="shared" si="402"/>
        <v>WINCOMHANOI</v>
      </c>
    </row>
    <row r="5074" spans="1:25" x14ac:dyDescent="0.2">
      <c r="A5074" t="s">
        <v>0</v>
      </c>
      <c r="B5074" t="s">
        <v>7923</v>
      </c>
      <c r="D5074" t="s">
        <v>47</v>
      </c>
      <c r="E5074" t="s">
        <v>3</v>
      </c>
      <c r="F5074" s="12">
        <v>1</v>
      </c>
      <c r="G5074" s="2">
        <v>55595</v>
      </c>
      <c r="H5074" t="s">
        <v>4</v>
      </c>
      <c r="J5074" t="s">
        <v>48</v>
      </c>
      <c r="K5074" s="9" t="str">
        <f t="shared" si="399"/>
        <v>Tai heo muối gói 200g</v>
      </c>
      <c r="L5074" s="8" t="str">
        <f>VLOOKUP(K5074,'[1]Mã Misa'!$B$2:$D$74,2,0)</f>
        <v>Tai heo muối 200g</v>
      </c>
      <c r="M5074" s="8" t="str">
        <f>VLOOKUP(L5074,'[1]Mã Misa'!$C$2:$D$74,2,0)</f>
        <v>TH200</v>
      </c>
      <c r="N5074" s="2">
        <v>55595</v>
      </c>
      <c r="O5074" t="s">
        <v>7924</v>
      </c>
      <c r="P5074" s="8" t="str">
        <f t="shared" si="400"/>
        <v>0166605</v>
      </c>
      <c r="Q5074" s="8" t="e">
        <f t="shared" si="398"/>
        <v>#N/A</v>
      </c>
      <c r="R5074" s="19">
        <v>44560</v>
      </c>
      <c r="S5074" s="17" t="s">
        <v>7925</v>
      </c>
      <c r="T5074" s="8" t="str">
        <f t="shared" si="401"/>
        <v xml:space="preserve">VM HNI Võ </v>
      </c>
      <c r="U5074" t="s">
        <v>12356</v>
      </c>
      <c r="Y5074" t="str">
        <f t="shared" si="402"/>
        <v>WINCOMHANOI</v>
      </c>
    </row>
    <row r="5075" spans="1:25" x14ac:dyDescent="0.2">
      <c r="A5075" t="s">
        <v>0</v>
      </c>
      <c r="B5075" t="s">
        <v>7926</v>
      </c>
      <c r="D5075" t="s">
        <v>40</v>
      </c>
      <c r="E5075" t="s">
        <v>3</v>
      </c>
      <c r="F5075" s="12">
        <v>2</v>
      </c>
      <c r="G5075" s="2">
        <v>118800</v>
      </c>
      <c r="H5075" t="s">
        <v>4</v>
      </c>
      <c r="J5075" t="s">
        <v>41</v>
      </c>
      <c r="K5075" s="9" t="str">
        <f t="shared" si="399"/>
        <v>_Giò lụa 250g</v>
      </c>
      <c r="L5075" s="8" t="str">
        <f>VLOOKUP(K5075,'[1]Mã Misa'!$B$2:$D$74,2,0)</f>
        <v>Giò lụa 250g</v>
      </c>
      <c r="M5075" s="8" t="str">
        <f>VLOOKUP(L5075,'[1]Mã Misa'!$C$2:$D$74,2,0)</f>
        <v>GL250</v>
      </c>
      <c r="N5075" s="2">
        <v>59400</v>
      </c>
      <c r="O5075" t="s">
        <v>7927</v>
      </c>
      <c r="P5075" s="8" t="str">
        <f t="shared" si="400"/>
        <v>0161289</v>
      </c>
      <c r="Q5075" s="8" t="e">
        <f t="shared" si="398"/>
        <v>#N/A</v>
      </c>
      <c r="R5075" s="19">
        <v>44557</v>
      </c>
      <c r="S5075" s="17" t="s">
        <v>5193</v>
      </c>
      <c r="T5075" s="8" t="str">
        <f t="shared" si="401"/>
        <v>VM+ HNI BT</v>
      </c>
      <c r="U5075" t="s">
        <v>11809</v>
      </c>
      <c r="Y5075" t="str">
        <f t="shared" si="402"/>
        <v>WINCOMHANOI</v>
      </c>
    </row>
    <row r="5076" spans="1:25" x14ac:dyDescent="0.2">
      <c r="A5076" t="s">
        <v>0</v>
      </c>
      <c r="B5076" t="s">
        <v>7928</v>
      </c>
      <c r="D5076" t="s">
        <v>121</v>
      </c>
      <c r="E5076" t="s">
        <v>3</v>
      </c>
      <c r="F5076" s="12">
        <v>2</v>
      </c>
      <c r="G5076" s="2">
        <v>146862</v>
      </c>
      <c r="H5076" t="s">
        <v>4</v>
      </c>
      <c r="J5076" t="s">
        <v>122</v>
      </c>
      <c r="K5076" s="9" t="str">
        <f t="shared" si="399"/>
        <v>Chân giò heo muối gói 300g</v>
      </c>
      <c r="L5076" s="8" t="str">
        <f>VLOOKUP(K5076,'[1]Mã Misa'!$B$2:$D$74,2,0)</f>
        <v>Chân giò heo muối 300g</v>
      </c>
      <c r="M5076" s="8" t="str">
        <f>VLOOKUP(L5076,'[1]Mã Misa'!$C$2:$D$74,2,0)</f>
        <v>CGM300</v>
      </c>
      <c r="N5076" s="2">
        <v>73431</v>
      </c>
      <c r="O5076" t="s">
        <v>7929</v>
      </c>
      <c r="P5076" s="8" t="str">
        <f t="shared" si="400"/>
        <v>0002635</v>
      </c>
      <c r="Q5076" s="8" t="e">
        <f t="shared" si="398"/>
        <v>#N/A</v>
      </c>
      <c r="R5076" s="19">
        <v>44557</v>
      </c>
      <c r="S5076" s="17" t="s">
        <v>2516</v>
      </c>
      <c r="T5076" s="8" t="str">
        <f t="shared" si="401"/>
        <v>VM+ BGG 13</v>
      </c>
      <c r="U5076" t="s">
        <v>11218</v>
      </c>
      <c r="Y5076" t="str">
        <f t="shared" si="402"/>
        <v>WINCOMBACGIANG</v>
      </c>
    </row>
    <row r="5077" spans="1:25" x14ac:dyDescent="0.2">
      <c r="A5077" t="s">
        <v>0</v>
      </c>
      <c r="B5077" t="s">
        <v>7928</v>
      </c>
      <c r="D5077" t="s">
        <v>30</v>
      </c>
      <c r="E5077" t="s">
        <v>3</v>
      </c>
      <c r="F5077" s="12">
        <v>1</v>
      </c>
      <c r="G5077" s="2">
        <v>111058</v>
      </c>
      <c r="H5077" t="s">
        <v>4</v>
      </c>
      <c r="J5077" t="s">
        <v>31</v>
      </c>
      <c r="K5077" s="9" t="str">
        <f t="shared" si="399"/>
        <v>Gà muối gói 500g</v>
      </c>
      <c r="L5077" s="8" t="str">
        <f>VLOOKUP(K5077,'[1]Mã Misa'!$B$2:$D$74,2,0)</f>
        <v>Gà muối 500g</v>
      </c>
      <c r="M5077" s="8" t="str">
        <f>VLOOKUP(L5077,'[1]Mã Misa'!$C$2:$D$74,2,0)</f>
        <v>GM500</v>
      </c>
      <c r="N5077" s="2">
        <v>111058</v>
      </c>
      <c r="O5077" t="s">
        <v>7929</v>
      </c>
      <c r="P5077" s="8" t="str">
        <f t="shared" si="400"/>
        <v>0002635</v>
      </c>
      <c r="Q5077" s="8" t="e">
        <f t="shared" si="398"/>
        <v>#N/A</v>
      </c>
      <c r="R5077" s="19">
        <v>44557</v>
      </c>
      <c r="S5077" s="17" t="s">
        <v>2516</v>
      </c>
      <c r="T5077" s="8" t="str">
        <f t="shared" si="401"/>
        <v>VM+ BGG 13</v>
      </c>
      <c r="U5077" t="s">
        <v>11218</v>
      </c>
      <c r="Y5077" t="str">
        <f t="shared" si="402"/>
        <v>WINCOMBACGIANG</v>
      </c>
    </row>
    <row r="5078" spans="1:25" x14ac:dyDescent="0.2">
      <c r="A5078" t="s">
        <v>0</v>
      </c>
      <c r="B5078" t="s">
        <v>7930</v>
      </c>
      <c r="D5078" t="s">
        <v>40</v>
      </c>
      <c r="E5078" t="s">
        <v>3</v>
      </c>
      <c r="F5078" s="12">
        <v>5</v>
      </c>
      <c r="G5078" s="2">
        <v>297000</v>
      </c>
      <c r="H5078" t="s">
        <v>4</v>
      </c>
      <c r="J5078" t="s">
        <v>41</v>
      </c>
      <c r="K5078" s="9" t="str">
        <f t="shared" si="399"/>
        <v>_Giò lụa 250g</v>
      </c>
      <c r="L5078" s="8" t="str">
        <f>VLOOKUP(K5078,'[1]Mã Misa'!$B$2:$D$74,2,0)</f>
        <v>Giò lụa 250g</v>
      </c>
      <c r="M5078" s="8" t="str">
        <f>VLOOKUP(L5078,'[1]Mã Misa'!$C$2:$D$74,2,0)</f>
        <v>GL250</v>
      </c>
      <c r="N5078" s="2">
        <v>59400</v>
      </c>
      <c r="O5078" t="s">
        <v>7931</v>
      </c>
      <c r="P5078" s="8" t="str">
        <f t="shared" si="400"/>
        <v>0002636</v>
      </c>
      <c r="Q5078" s="8" t="e">
        <f t="shared" si="398"/>
        <v>#N/A</v>
      </c>
      <c r="R5078" s="19">
        <v>44557</v>
      </c>
      <c r="S5078" s="17" t="s">
        <v>2516</v>
      </c>
      <c r="T5078" s="8" t="str">
        <f t="shared" si="401"/>
        <v>VM+ BGG 13</v>
      </c>
      <c r="U5078" t="s">
        <v>11218</v>
      </c>
      <c r="Y5078" t="str">
        <f t="shared" si="402"/>
        <v>WINCOMBACGIANG</v>
      </c>
    </row>
    <row r="5079" spans="1:25" x14ac:dyDescent="0.2">
      <c r="A5079" t="s">
        <v>0</v>
      </c>
      <c r="B5079" t="s">
        <v>7930</v>
      </c>
      <c r="D5079" t="s">
        <v>27</v>
      </c>
      <c r="E5079" t="s">
        <v>3</v>
      </c>
      <c r="F5079" s="12">
        <v>5</v>
      </c>
      <c r="G5079" s="2">
        <v>305250</v>
      </c>
      <c r="H5079" t="s">
        <v>4</v>
      </c>
      <c r="J5079" t="s">
        <v>28</v>
      </c>
      <c r="K5079" s="9" t="str">
        <f t="shared" si="399"/>
        <v>_Giò sụn gà 250g</v>
      </c>
      <c r="L5079" s="8" t="str">
        <f>VLOOKUP(K5079,'[1]Mã Misa'!$B$2:$D$74,2,0)</f>
        <v>Giò sụn gà 250g</v>
      </c>
      <c r="M5079" s="8" t="str">
        <f>VLOOKUP(L5079,'[1]Mã Misa'!$C$2:$D$74,2,0)</f>
        <v>GSG250</v>
      </c>
      <c r="N5079" s="2">
        <v>61050</v>
      </c>
      <c r="O5079" t="s">
        <v>7931</v>
      </c>
      <c r="P5079" s="8" t="str">
        <f t="shared" si="400"/>
        <v>0002636</v>
      </c>
      <c r="Q5079" s="8" t="e">
        <f t="shared" si="398"/>
        <v>#N/A</v>
      </c>
      <c r="R5079" s="19">
        <v>44557</v>
      </c>
      <c r="S5079" s="17" t="s">
        <v>2516</v>
      </c>
      <c r="T5079" s="8" t="str">
        <f t="shared" si="401"/>
        <v>VM+ BGG 13</v>
      </c>
      <c r="U5079" t="s">
        <v>11218</v>
      </c>
      <c r="Y5079" t="str">
        <f t="shared" si="402"/>
        <v>WINCOMBACGIANG</v>
      </c>
    </row>
    <row r="5080" spans="1:25" x14ac:dyDescent="0.2">
      <c r="A5080" t="s">
        <v>0</v>
      </c>
      <c r="B5080" t="s">
        <v>7930</v>
      </c>
      <c r="D5080" t="s">
        <v>2</v>
      </c>
      <c r="E5080" t="s">
        <v>3</v>
      </c>
      <c r="F5080" s="12">
        <v>4</v>
      </c>
      <c r="G5080" s="2">
        <v>283800</v>
      </c>
      <c r="H5080" t="s">
        <v>4</v>
      </c>
      <c r="J5080" t="s">
        <v>5</v>
      </c>
      <c r="K5080" s="9" t="str">
        <f t="shared" si="399"/>
        <v>_Chả nướng 300g</v>
      </c>
      <c r="L5080" s="8" t="str">
        <f>VLOOKUP(K5080,'[1]Mã Misa'!$B$2:$D$74,2,0)</f>
        <v>Chả nướng 300g</v>
      </c>
      <c r="M5080" s="8" t="str">
        <f>VLOOKUP(L5080,'[1]Mã Misa'!$C$2:$D$74,2,0)</f>
        <v>CN300</v>
      </c>
      <c r="N5080" s="2">
        <v>70950</v>
      </c>
      <c r="O5080" t="s">
        <v>7931</v>
      </c>
      <c r="P5080" s="8" t="str">
        <f t="shared" si="400"/>
        <v>0002636</v>
      </c>
      <c r="Q5080" s="8" t="e">
        <f t="shared" si="398"/>
        <v>#N/A</v>
      </c>
      <c r="R5080" s="19">
        <v>44557</v>
      </c>
      <c r="S5080" s="17" t="s">
        <v>2516</v>
      </c>
      <c r="T5080" s="8" t="str">
        <f t="shared" si="401"/>
        <v>VM+ BGG 13</v>
      </c>
      <c r="U5080" t="s">
        <v>11218</v>
      </c>
      <c r="Y5080" t="str">
        <f t="shared" si="402"/>
        <v>WINCOMBACGIANG</v>
      </c>
    </row>
    <row r="5081" spans="1:25" x14ac:dyDescent="0.2">
      <c r="A5081" t="s">
        <v>0</v>
      </c>
      <c r="B5081" t="s">
        <v>7930</v>
      </c>
      <c r="D5081" t="s">
        <v>21</v>
      </c>
      <c r="E5081" t="s">
        <v>3</v>
      </c>
      <c r="F5081" s="12">
        <v>2</v>
      </c>
      <c r="G5081" s="2">
        <v>148500</v>
      </c>
      <c r="H5081" t="s">
        <v>4</v>
      </c>
      <c r="J5081" t="s">
        <v>22</v>
      </c>
      <c r="K5081" s="9" t="str">
        <f t="shared" si="399"/>
        <v>_Chả cốm 300g</v>
      </c>
      <c r="L5081" s="8" t="str">
        <f>VLOOKUP(K5081,'[1]Mã Misa'!$B$2:$D$74,2,0)</f>
        <v>Chả cốm 300g</v>
      </c>
      <c r="M5081" s="8" t="str">
        <f>VLOOKUP(L5081,'[1]Mã Misa'!$C$2:$D$74,2,0)</f>
        <v>CC300</v>
      </c>
      <c r="N5081" s="2">
        <v>74250</v>
      </c>
      <c r="O5081" t="s">
        <v>7931</v>
      </c>
      <c r="P5081" s="8" t="str">
        <f t="shared" si="400"/>
        <v>0002636</v>
      </c>
      <c r="Q5081" s="8" t="e">
        <f t="shared" si="398"/>
        <v>#N/A</v>
      </c>
      <c r="R5081" s="19">
        <v>44557</v>
      </c>
      <c r="S5081" s="17" t="s">
        <v>2516</v>
      </c>
      <c r="T5081" s="8" t="str">
        <f t="shared" si="401"/>
        <v>VM+ BGG 13</v>
      </c>
      <c r="U5081" t="s">
        <v>11218</v>
      </c>
      <c r="Y5081" t="str">
        <f t="shared" si="402"/>
        <v>WINCOMBACGIANG</v>
      </c>
    </row>
    <row r="5082" spans="1:25" x14ac:dyDescent="0.2">
      <c r="A5082" t="s">
        <v>0</v>
      </c>
      <c r="B5082" t="s">
        <v>7930</v>
      </c>
      <c r="D5082" t="s">
        <v>8</v>
      </c>
      <c r="E5082" t="s">
        <v>3</v>
      </c>
      <c r="F5082" s="12">
        <v>1</v>
      </c>
      <c r="G5082" s="2">
        <v>105400</v>
      </c>
      <c r="H5082" t="s">
        <v>4</v>
      </c>
      <c r="J5082" t="s">
        <v>9</v>
      </c>
      <c r="K5082" s="9" t="str">
        <f t="shared" si="399"/>
        <v>_Đùi gà sốt cay 500g</v>
      </c>
      <c r="L5082" s="8" t="str">
        <f>VLOOKUP(K5082,'[1]Mã Misa'!$B$2:$D$74,2,0)</f>
        <v>Đùi gà sốt cay 500g</v>
      </c>
      <c r="M5082" s="8" t="str">
        <f>VLOOKUP(L5082,'[1]Mã Misa'!$C$2:$D$74,2,0)</f>
        <v>DGSC500</v>
      </c>
      <c r="N5082" s="2">
        <v>105400</v>
      </c>
      <c r="O5082" t="s">
        <v>7931</v>
      </c>
      <c r="P5082" s="8" t="str">
        <f t="shared" si="400"/>
        <v>0002636</v>
      </c>
      <c r="Q5082" s="8" t="e">
        <f t="shared" si="398"/>
        <v>#N/A</v>
      </c>
      <c r="R5082" s="19">
        <v>44557</v>
      </c>
      <c r="S5082" s="17" t="s">
        <v>2516</v>
      </c>
      <c r="T5082" s="8" t="str">
        <f t="shared" si="401"/>
        <v>VM+ BGG 13</v>
      </c>
      <c r="U5082" t="s">
        <v>11218</v>
      </c>
      <c r="Y5082" t="str">
        <f t="shared" si="402"/>
        <v>WINCOMBACGIANG</v>
      </c>
    </row>
    <row r="5083" spans="1:25" x14ac:dyDescent="0.2">
      <c r="A5083" t="s">
        <v>0</v>
      </c>
      <c r="B5083" t="s">
        <v>7932</v>
      </c>
      <c r="D5083" t="s">
        <v>40</v>
      </c>
      <c r="E5083" t="s">
        <v>3</v>
      </c>
      <c r="F5083" s="12">
        <v>4</v>
      </c>
      <c r="G5083" s="2">
        <v>237600</v>
      </c>
      <c r="H5083" t="s">
        <v>4</v>
      </c>
      <c r="J5083" t="s">
        <v>41</v>
      </c>
      <c r="K5083" s="9" t="str">
        <f t="shared" si="399"/>
        <v>_Giò lụa 250g</v>
      </c>
      <c r="L5083" s="8" t="str">
        <f>VLOOKUP(K5083,'[1]Mã Misa'!$B$2:$D$74,2,0)</f>
        <v>Giò lụa 250g</v>
      </c>
      <c r="M5083" s="8" t="str">
        <f>VLOOKUP(L5083,'[1]Mã Misa'!$C$2:$D$74,2,0)</f>
        <v>GL250</v>
      </c>
      <c r="N5083" s="2">
        <v>59400</v>
      </c>
      <c r="O5083" t="s">
        <v>7933</v>
      </c>
      <c r="P5083" s="8" t="str">
        <f t="shared" si="400"/>
        <v>0003382</v>
      </c>
      <c r="Q5083" s="8" t="e">
        <f t="shared" si="398"/>
        <v>#N/A</v>
      </c>
      <c r="R5083" s="19">
        <v>44557</v>
      </c>
      <c r="S5083" s="17" t="s">
        <v>3246</v>
      </c>
      <c r="T5083" s="8" t="str">
        <f t="shared" si="401"/>
        <v>VM+ HDG Ch</v>
      </c>
      <c r="U5083" t="s">
        <v>11397</v>
      </c>
      <c r="Y5083" t="str">
        <f t="shared" si="402"/>
        <v>WINCOMHAIDUONG</v>
      </c>
    </row>
    <row r="5084" spans="1:25" x14ac:dyDescent="0.2">
      <c r="A5084" t="s">
        <v>0</v>
      </c>
      <c r="B5084" t="s">
        <v>7934</v>
      </c>
      <c r="D5084" t="s">
        <v>42</v>
      </c>
      <c r="E5084" t="s">
        <v>3</v>
      </c>
      <c r="F5084" s="12">
        <v>10</v>
      </c>
      <c r="G5084" s="2">
        <v>877870</v>
      </c>
      <c r="H5084" t="s">
        <v>4</v>
      </c>
      <c r="J5084" t="s">
        <v>43</v>
      </c>
      <c r="K5084" s="9" t="str">
        <f t="shared" si="399"/>
        <v>Bắp bò muối gói 200g</v>
      </c>
      <c r="L5084" s="8" t="str">
        <f>VLOOKUP(K5084,'[1]Mã Misa'!$B$2:$D$74,2,0)</f>
        <v>Bắp bò muối 200g</v>
      </c>
      <c r="M5084" s="8" t="str">
        <f>VLOOKUP(L5084,'[1]Mã Misa'!$C$2:$D$74,2,0)</f>
        <v>BBM200</v>
      </c>
      <c r="N5084" s="2">
        <v>87787</v>
      </c>
      <c r="O5084" t="s">
        <v>7935</v>
      </c>
      <c r="P5084" s="8" t="str">
        <f t="shared" si="400"/>
        <v>0161298</v>
      </c>
      <c r="Q5084" s="8" t="e">
        <f t="shared" si="398"/>
        <v>#N/A</v>
      </c>
      <c r="R5084" s="19">
        <v>44557</v>
      </c>
      <c r="S5084" s="17" t="s">
        <v>7936</v>
      </c>
      <c r="T5084" s="8" t="str">
        <f t="shared" si="401"/>
        <v xml:space="preserve">VM+ HNI 1 </v>
      </c>
      <c r="U5084" t="s">
        <v>12357</v>
      </c>
      <c r="Y5084" t="str">
        <f t="shared" si="402"/>
        <v>WINCOMHANOI</v>
      </c>
    </row>
    <row r="5085" spans="1:25" x14ac:dyDescent="0.2">
      <c r="A5085" t="s">
        <v>0</v>
      </c>
      <c r="B5085" t="s">
        <v>7937</v>
      </c>
      <c r="D5085" t="s">
        <v>15</v>
      </c>
      <c r="E5085" t="s">
        <v>3</v>
      </c>
      <c r="F5085" s="12">
        <v>3</v>
      </c>
      <c r="G5085" s="2">
        <v>138000</v>
      </c>
      <c r="H5085" t="s">
        <v>4</v>
      </c>
      <c r="J5085" t="s">
        <v>16</v>
      </c>
      <c r="K5085" s="9" t="str">
        <f t="shared" si="399"/>
        <v>Mộc nấm hương gói 250g</v>
      </c>
      <c r="L5085" s="8" t="str">
        <f>VLOOKUP(K5085,'[1]Mã Misa'!$B$2:$D$74,2,0)</f>
        <v>Mộc Nấm Hương 250g</v>
      </c>
      <c r="M5085" s="8" t="str">
        <f>VLOOKUP(L5085,'[1]Mã Misa'!$C$2:$D$74,2,0)</f>
        <v>MNH250</v>
      </c>
      <c r="N5085" s="2">
        <v>46000</v>
      </c>
      <c r="O5085" t="s">
        <v>7938</v>
      </c>
      <c r="P5085" s="8" t="str">
        <f t="shared" si="400"/>
        <v>0013232</v>
      </c>
      <c r="Q5085" s="8" t="e">
        <f t="shared" si="398"/>
        <v>#N/A</v>
      </c>
      <c r="R5085" s="19">
        <v>44557</v>
      </c>
      <c r="S5085" s="17" t="s">
        <v>7939</v>
      </c>
      <c r="T5085" s="8" t="str">
        <f t="shared" si="401"/>
        <v>VM+ QNH 58</v>
      </c>
      <c r="U5085" t="s">
        <v>12358</v>
      </c>
      <c r="Y5085" t="str">
        <f t="shared" si="402"/>
        <v>WINCOMQUANGNINH</v>
      </c>
    </row>
    <row r="5086" spans="1:25" x14ac:dyDescent="0.2">
      <c r="A5086" t="s">
        <v>0</v>
      </c>
      <c r="B5086" t="s">
        <v>7940</v>
      </c>
      <c r="D5086" t="s">
        <v>40</v>
      </c>
      <c r="E5086" t="s">
        <v>3</v>
      </c>
      <c r="F5086" s="12">
        <v>1</v>
      </c>
      <c r="G5086" s="2">
        <v>59400</v>
      </c>
      <c r="H5086" t="s">
        <v>4</v>
      </c>
      <c r="J5086" t="s">
        <v>41</v>
      </c>
      <c r="K5086" s="9" t="str">
        <f t="shared" si="399"/>
        <v>_Giò lụa 250g</v>
      </c>
      <c r="L5086" s="8" t="str">
        <f>VLOOKUP(K5086,'[1]Mã Misa'!$B$2:$D$74,2,0)</f>
        <v>Giò lụa 250g</v>
      </c>
      <c r="M5086" s="8" t="str">
        <f>VLOOKUP(L5086,'[1]Mã Misa'!$C$2:$D$74,2,0)</f>
        <v>GL250</v>
      </c>
      <c r="N5086" s="2">
        <v>59400</v>
      </c>
      <c r="O5086" t="s">
        <v>7941</v>
      </c>
      <c r="P5086" s="8" t="str">
        <f t="shared" si="400"/>
        <v>0161323</v>
      </c>
      <c r="Q5086" s="8" t="e">
        <f t="shared" si="398"/>
        <v>#N/A</v>
      </c>
      <c r="R5086" s="19">
        <v>44557</v>
      </c>
      <c r="S5086" s="17" t="s">
        <v>902</v>
      </c>
      <c r="T5086" s="8" t="str">
        <f t="shared" si="401"/>
        <v>VM+ HNI N0</v>
      </c>
      <c r="U5086" t="s">
        <v>10774</v>
      </c>
      <c r="Y5086" t="str">
        <f t="shared" si="402"/>
        <v>WINCOMHANOI</v>
      </c>
    </row>
    <row r="5087" spans="1:25" x14ac:dyDescent="0.2">
      <c r="A5087" t="s">
        <v>0</v>
      </c>
      <c r="B5087" t="s">
        <v>7940</v>
      </c>
      <c r="D5087" t="s">
        <v>8</v>
      </c>
      <c r="E5087" t="s">
        <v>3</v>
      </c>
      <c r="F5087" s="12">
        <v>4</v>
      </c>
      <c r="G5087" s="2">
        <v>421600</v>
      </c>
      <c r="H5087" t="s">
        <v>4</v>
      </c>
      <c r="J5087" t="s">
        <v>9</v>
      </c>
      <c r="K5087" s="9" t="str">
        <f t="shared" si="399"/>
        <v>_Đùi gà sốt cay 500g</v>
      </c>
      <c r="L5087" s="8" t="str">
        <f>VLOOKUP(K5087,'[1]Mã Misa'!$B$2:$D$74,2,0)</f>
        <v>Đùi gà sốt cay 500g</v>
      </c>
      <c r="M5087" s="8" t="str">
        <f>VLOOKUP(L5087,'[1]Mã Misa'!$C$2:$D$74,2,0)</f>
        <v>DGSC500</v>
      </c>
      <c r="N5087" s="2">
        <v>105400</v>
      </c>
      <c r="O5087" t="s">
        <v>7941</v>
      </c>
      <c r="P5087" s="8" t="str">
        <f t="shared" si="400"/>
        <v>0161323</v>
      </c>
      <c r="Q5087" s="8" t="e">
        <f t="shared" si="398"/>
        <v>#N/A</v>
      </c>
      <c r="R5087" s="19">
        <v>44557</v>
      </c>
      <c r="S5087" s="17" t="s">
        <v>902</v>
      </c>
      <c r="T5087" s="8" t="str">
        <f t="shared" si="401"/>
        <v>VM+ HNI N0</v>
      </c>
      <c r="U5087" t="s">
        <v>10774</v>
      </c>
      <c r="Y5087" t="str">
        <f t="shared" si="402"/>
        <v>WINCOMHANOI</v>
      </c>
    </row>
    <row r="5088" spans="1:25" x14ac:dyDescent="0.2">
      <c r="A5088" t="s">
        <v>0</v>
      </c>
      <c r="B5088" t="s">
        <v>7942</v>
      </c>
      <c r="D5088" t="s">
        <v>25</v>
      </c>
      <c r="E5088" t="s">
        <v>3</v>
      </c>
      <c r="F5088" s="12">
        <v>1</v>
      </c>
      <c r="G5088" s="2">
        <v>90750</v>
      </c>
      <c r="H5088" t="s">
        <v>4</v>
      </c>
      <c r="J5088" t="s">
        <v>26</v>
      </c>
      <c r="K5088" s="9" t="str">
        <f t="shared" si="399"/>
        <v>_Chân gà sốt cay 400g</v>
      </c>
      <c r="L5088" s="8" t="str">
        <f>VLOOKUP(K5088,'[1]Mã Misa'!$B$2:$D$74,2,0)</f>
        <v>Chân gà sốt cay 400g</v>
      </c>
      <c r="M5088" s="8" t="str">
        <f>VLOOKUP(L5088,'[1]Mã Misa'!$C$2:$D$74,2,0)</f>
        <v>CGSC400</v>
      </c>
      <c r="N5088" s="2">
        <v>90750</v>
      </c>
      <c r="O5088" t="s">
        <v>7943</v>
      </c>
      <c r="P5088" s="8" t="str">
        <f t="shared" si="400"/>
        <v>0161324</v>
      </c>
      <c r="Q5088" s="8" t="e">
        <f t="shared" si="398"/>
        <v>#N/A</v>
      </c>
      <c r="R5088" s="19">
        <v>44557</v>
      </c>
      <c r="S5088" s="17" t="s">
        <v>314</v>
      </c>
      <c r="T5088" s="8" t="str">
        <f t="shared" si="401"/>
        <v>VM+ HNI QL</v>
      </c>
      <c r="U5088" t="s">
        <v>10596</v>
      </c>
      <c r="Y5088" t="str">
        <f t="shared" si="402"/>
        <v>WINCOMHANOI</v>
      </c>
    </row>
    <row r="5089" spans="1:25" x14ac:dyDescent="0.2">
      <c r="A5089" t="s">
        <v>0</v>
      </c>
      <c r="B5089" t="s">
        <v>7944</v>
      </c>
      <c r="D5089" t="s">
        <v>11</v>
      </c>
      <c r="E5089" t="s">
        <v>3</v>
      </c>
      <c r="F5089" s="12">
        <v>1</v>
      </c>
      <c r="G5089" s="2">
        <v>50182</v>
      </c>
      <c r="H5089" t="s">
        <v>4</v>
      </c>
      <c r="J5089" t="s">
        <v>12</v>
      </c>
      <c r="K5089" s="9" t="str">
        <f t="shared" si="399"/>
        <v>Giò tai lưỡi xào gói 250g</v>
      </c>
      <c r="L5089" s="8" t="str">
        <f>VLOOKUP(K5089,'[1]Mã Misa'!$B$2:$D$74,2,0)</f>
        <v>Giò Tai Lưỡi Xào 250g</v>
      </c>
      <c r="M5089" s="8" t="str">
        <f>VLOOKUP(L5089,'[1]Mã Misa'!$C$2:$D$74,2,0)</f>
        <v>GTLX250G</v>
      </c>
      <c r="N5089" s="2">
        <v>50182</v>
      </c>
      <c r="O5089" t="s">
        <v>7945</v>
      </c>
      <c r="P5089" s="8" t="str">
        <f t="shared" si="400"/>
        <v>0000687</v>
      </c>
      <c r="Q5089" s="8" t="e">
        <f t="shared" si="398"/>
        <v>#N/A</v>
      </c>
      <c r="R5089" s="19">
        <v>44557</v>
      </c>
      <c r="S5089" s="17" t="s">
        <v>2121</v>
      </c>
      <c r="T5089" s="8" t="str">
        <f t="shared" si="401"/>
        <v>VM+ VPC Vi</v>
      </c>
      <c r="U5089" t="s">
        <v>11110</v>
      </c>
      <c r="Y5089" t="str">
        <f t="shared" si="402"/>
        <v>WINCOMVINHPHUC</v>
      </c>
    </row>
    <row r="5090" spans="1:25" x14ac:dyDescent="0.2">
      <c r="A5090" t="s">
        <v>0</v>
      </c>
      <c r="B5090" t="s">
        <v>7946</v>
      </c>
      <c r="D5090" t="s">
        <v>15</v>
      </c>
      <c r="E5090" t="s">
        <v>3</v>
      </c>
      <c r="F5090" s="12">
        <v>4</v>
      </c>
      <c r="G5090" s="2">
        <v>184000</v>
      </c>
      <c r="H5090" t="s">
        <v>4</v>
      </c>
      <c r="J5090" t="s">
        <v>16</v>
      </c>
      <c r="K5090" s="9" t="str">
        <f t="shared" si="399"/>
        <v>Mộc nấm hương gói 250g</v>
      </c>
      <c r="L5090" s="8" t="str">
        <f>VLOOKUP(K5090,'[1]Mã Misa'!$B$2:$D$74,2,0)</f>
        <v>Mộc Nấm Hương 250g</v>
      </c>
      <c r="M5090" s="8" t="str">
        <f>VLOOKUP(L5090,'[1]Mã Misa'!$C$2:$D$74,2,0)</f>
        <v>MNH250</v>
      </c>
      <c r="N5090" s="2">
        <v>46000</v>
      </c>
      <c r="O5090" t="s">
        <v>4577</v>
      </c>
      <c r="P5090" s="8" t="str">
        <f t="shared" si="400"/>
        <v>0003383</v>
      </c>
      <c r="Q5090" s="8" t="e">
        <f t="shared" si="398"/>
        <v>#N/A</v>
      </c>
      <c r="R5090" s="19">
        <v>44557</v>
      </c>
      <c r="S5090" s="17" t="s">
        <v>1273</v>
      </c>
      <c r="T5090" s="8" t="str">
        <f t="shared" si="401"/>
        <v>VM+ HDG 40</v>
      </c>
      <c r="U5090" t="s">
        <v>10879</v>
      </c>
      <c r="Y5090" t="str">
        <f t="shared" si="402"/>
        <v>WINCOMHAIDUONG</v>
      </c>
    </row>
    <row r="5091" spans="1:25" x14ac:dyDescent="0.2">
      <c r="A5091" t="s">
        <v>0</v>
      </c>
      <c r="B5091" t="s">
        <v>7946</v>
      </c>
      <c r="D5091" t="s">
        <v>30</v>
      </c>
      <c r="E5091" t="s">
        <v>3</v>
      </c>
      <c r="F5091" s="12">
        <v>2</v>
      </c>
      <c r="G5091" s="2">
        <v>222116</v>
      </c>
      <c r="H5091" t="s">
        <v>4</v>
      </c>
      <c r="J5091" t="s">
        <v>31</v>
      </c>
      <c r="K5091" s="9" t="str">
        <f t="shared" si="399"/>
        <v>Gà muối gói 500g</v>
      </c>
      <c r="L5091" s="8" t="str">
        <f>VLOOKUP(K5091,'[1]Mã Misa'!$B$2:$D$74,2,0)</f>
        <v>Gà muối 500g</v>
      </c>
      <c r="M5091" s="8" t="str">
        <f>VLOOKUP(L5091,'[1]Mã Misa'!$C$2:$D$74,2,0)</f>
        <v>GM500</v>
      </c>
      <c r="N5091" s="2">
        <v>111058</v>
      </c>
      <c r="O5091" t="s">
        <v>4577</v>
      </c>
      <c r="P5091" s="8" t="str">
        <f t="shared" si="400"/>
        <v>0003383</v>
      </c>
      <c r="Q5091" s="8" t="e">
        <f t="shared" si="398"/>
        <v>#N/A</v>
      </c>
      <c r="R5091" s="19">
        <v>44557</v>
      </c>
      <c r="S5091" s="17" t="s">
        <v>1273</v>
      </c>
      <c r="T5091" s="8" t="str">
        <f t="shared" si="401"/>
        <v>VM+ HDG 40</v>
      </c>
      <c r="U5091" t="s">
        <v>10879</v>
      </c>
      <c r="Y5091" t="str">
        <f t="shared" si="402"/>
        <v>WINCOMHAIDUONG</v>
      </c>
    </row>
    <row r="5092" spans="1:25" x14ac:dyDescent="0.2">
      <c r="A5092" t="s">
        <v>0</v>
      </c>
      <c r="B5092" t="s">
        <v>7947</v>
      </c>
      <c r="D5092" t="s">
        <v>42</v>
      </c>
      <c r="E5092" t="s">
        <v>3</v>
      </c>
      <c r="F5092" s="12">
        <v>5</v>
      </c>
      <c r="G5092" s="2">
        <v>438935</v>
      </c>
      <c r="H5092" t="s">
        <v>4</v>
      </c>
      <c r="J5092" t="s">
        <v>43</v>
      </c>
      <c r="K5092" s="9" t="str">
        <f t="shared" si="399"/>
        <v>Bắp bò muối gói 200g</v>
      </c>
      <c r="L5092" s="8" t="str">
        <f>VLOOKUP(K5092,'[1]Mã Misa'!$B$2:$D$74,2,0)</f>
        <v>Bắp bò muối 200g</v>
      </c>
      <c r="M5092" s="8" t="str">
        <f>VLOOKUP(L5092,'[1]Mã Misa'!$C$2:$D$74,2,0)</f>
        <v>BBM200</v>
      </c>
      <c r="N5092" s="2">
        <v>87787</v>
      </c>
      <c r="O5092" t="s">
        <v>7948</v>
      </c>
      <c r="P5092" s="8" t="str">
        <f t="shared" si="400"/>
        <v>0161327</v>
      </c>
      <c r="Q5092" s="8" t="e">
        <f t="shared" si="398"/>
        <v>#N/A</v>
      </c>
      <c r="R5092" s="19">
        <v>44557</v>
      </c>
      <c r="S5092" s="17" t="s">
        <v>2071</v>
      </c>
      <c r="T5092" s="8" t="str">
        <f t="shared" si="401"/>
        <v>VM+ HNI 34</v>
      </c>
      <c r="U5092" t="s">
        <v>11096</v>
      </c>
      <c r="Y5092" t="str">
        <f t="shared" si="402"/>
        <v>WINCOMHANOI</v>
      </c>
    </row>
    <row r="5093" spans="1:25" x14ac:dyDescent="0.2">
      <c r="A5093" t="s">
        <v>0</v>
      </c>
      <c r="B5093" t="s">
        <v>7947</v>
      </c>
      <c r="D5093" t="s">
        <v>121</v>
      </c>
      <c r="E5093" t="s">
        <v>3</v>
      </c>
      <c r="F5093" s="12">
        <v>1</v>
      </c>
      <c r="G5093" s="2">
        <v>73431</v>
      </c>
      <c r="H5093" t="s">
        <v>4</v>
      </c>
      <c r="J5093" t="s">
        <v>122</v>
      </c>
      <c r="K5093" s="9" t="str">
        <f t="shared" si="399"/>
        <v>Chân giò heo muối gói 300g</v>
      </c>
      <c r="L5093" s="8" t="str">
        <f>VLOOKUP(K5093,'[1]Mã Misa'!$B$2:$D$74,2,0)</f>
        <v>Chân giò heo muối 300g</v>
      </c>
      <c r="M5093" s="8" t="str">
        <f>VLOOKUP(L5093,'[1]Mã Misa'!$C$2:$D$74,2,0)</f>
        <v>CGM300</v>
      </c>
      <c r="N5093" s="2">
        <v>73431</v>
      </c>
      <c r="O5093" t="s">
        <v>7948</v>
      </c>
      <c r="P5093" s="8" t="str">
        <f t="shared" si="400"/>
        <v>0161327</v>
      </c>
      <c r="Q5093" s="8" t="e">
        <f t="shared" si="398"/>
        <v>#N/A</v>
      </c>
      <c r="R5093" s="19">
        <v>44557</v>
      </c>
      <c r="S5093" s="17" t="s">
        <v>2071</v>
      </c>
      <c r="T5093" s="8" t="str">
        <f t="shared" si="401"/>
        <v>VM+ HNI 34</v>
      </c>
      <c r="U5093" t="s">
        <v>11096</v>
      </c>
      <c r="Y5093" t="str">
        <f t="shared" si="402"/>
        <v>WINCOMHANOI</v>
      </c>
    </row>
    <row r="5094" spans="1:25" x14ac:dyDescent="0.2">
      <c r="A5094" t="s">
        <v>0</v>
      </c>
      <c r="B5094" t="s">
        <v>7947</v>
      </c>
      <c r="D5094" t="s">
        <v>15</v>
      </c>
      <c r="E5094" t="s">
        <v>3</v>
      </c>
      <c r="F5094" s="12">
        <v>1</v>
      </c>
      <c r="G5094" s="2">
        <v>46000</v>
      </c>
      <c r="H5094" t="s">
        <v>4</v>
      </c>
      <c r="J5094" t="s">
        <v>16</v>
      </c>
      <c r="K5094" s="9" t="str">
        <f t="shared" si="399"/>
        <v>Mộc nấm hương gói 250g</v>
      </c>
      <c r="L5094" s="8" t="str">
        <f>VLOOKUP(K5094,'[1]Mã Misa'!$B$2:$D$74,2,0)</f>
        <v>Mộc Nấm Hương 250g</v>
      </c>
      <c r="M5094" s="8" t="str">
        <f>VLOOKUP(L5094,'[1]Mã Misa'!$C$2:$D$74,2,0)</f>
        <v>MNH250</v>
      </c>
      <c r="N5094" s="2">
        <v>46000</v>
      </c>
      <c r="O5094" t="s">
        <v>7948</v>
      </c>
      <c r="P5094" s="8" t="str">
        <f t="shared" si="400"/>
        <v>0161327</v>
      </c>
      <c r="Q5094" s="8" t="e">
        <f t="shared" si="398"/>
        <v>#N/A</v>
      </c>
      <c r="R5094" s="19">
        <v>44557</v>
      </c>
      <c r="S5094" s="17" t="s">
        <v>2071</v>
      </c>
      <c r="T5094" s="8" t="str">
        <f t="shared" si="401"/>
        <v>VM+ HNI 34</v>
      </c>
      <c r="U5094" t="s">
        <v>11096</v>
      </c>
      <c r="Y5094" t="str">
        <f t="shared" si="402"/>
        <v>WINCOMHANOI</v>
      </c>
    </row>
    <row r="5095" spans="1:25" x14ac:dyDescent="0.2">
      <c r="A5095" t="s">
        <v>0</v>
      </c>
      <c r="B5095" t="s">
        <v>7949</v>
      </c>
      <c r="D5095" t="s">
        <v>42</v>
      </c>
      <c r="E5095" t="s">
        <v>3</v>
      </c>
      <c r="F5095" s="12">
        <v>5</v>
      </c>
      <c r="G5095" s="2">
        <v>438935</v>
      </c>
      <c r="H5095" t="s">
        <v>4</v>
      </c>
      <c r="J5095" t="s">
        <v>43</v>
      </c>
      <c r="K5095" s="9" t="str">
        <f t="shared" si="399"/>
        <v>Bắp bò muối gói 200g</v>
      </c>
      <c r="L5095" s="8" t="str">
        <f>VLOOKUP(K5095,'[1]Mã Misa'!$B$2:$D$74,2,0)</f>
        <v>Bắp bò muối 200g</v>
      </c>
      <c r="M5095" s="8" t="str">
        <f>VLOOKUP(L5095,'[1]Mã Misa'!$C$2:$D$74,2,0)</f>
        <v>BBM200</v>
      </c>
      <c r="N5095" s="2">
        <v>87787</v>
      </c>
      <c r="O5095" t="s">
        <v>7950</v>
      </c>
      <c r="P5095" s="8" t="str">
        <f t="shared" si="400"/>
        <v>0001574</v>
      </c>
      <c r="Q5095" s="8" t="e">
        <f t="shared" si="398"/>
        <v>#N/A</v>
      </c>
      <c r="R5095" s="19">
        <v>44557</v>
      </c>
      <c r="S5095" s="17" t="s">
        <v>1003</v>
      </c>
      <c r="T5095" s="8" t="str">
        <f t="shared" si="401"/>
        <v>VM+ KGG 21</v>
      </c>
      <c r="U5095" t="s">
        <v>10803</v>
      </c>
      <c r="Y5095" t="str">
        <f t="shared" si="402"/>
        <v>WINCOMKIENGIANG</v>
      </c>
    </row>
    <row r="5096" spans="1:25" x14ac:dyDescent="0.2">
      <c r="A5096" t="s">
        <v>0</v>
      </c>
      <c r="B5096" t="s">
        <v>7951</v>
      </c>
      <c r="D5096" t="s">
        <v>21</v>
      </c>
      <c r="E5096" t="s">
        <v>3</v>
      </c>
      <c r="F5096" s="12">
        <v>5</v>
      </c>
      <c r="G5096" s="2">
        <v>371250</v>
      </c>
      <c r="H5096" t="s">
        <v>4</v>
      </c>
      <c r="J5096" t="s">
        <v>22</v>
      </c>
      <c r="K5096" s="9" t="str">
        <f t="shared" si="399"/>
        <v>_Chả cốm 300g</v>
      </c>
      <c r="L5096" s="8" t="str">
        <f>VLOOKUP(K5096,'[1]Mã Misa'!$B$2:$D$74,2,0)</f>
        <v>Chả cốm 300g</v>
      </c>
      <c r="M5096" s="8" t="str">
        <f>VLOOKUP(L5096,'[1]Mã Misa'!$C$2:$D$74,2,0)</f>
        <v>CC300</v>
      </c>
      <c r="N5096" s="2">
        <v>74250</v>
      </c>
      <c r="O5096" t="s">
        <v>7952</v>
      </c>
      <c r="P5096" s="8" t="str">
        <f t="shared" si="400"/>
        <v>0161345</v>
      </c>
      <c r="Q5096" s="8" t="e">
        <f t="shared" si="398"/>
        <v>#N/A</v>
      </c>
      <c r="R5096" s="19">
        <v>44557</v>
      </c>
      <c r="S5096" s="17" t="s">
        <v>4060</v>
      </c>
      <c r="T5096" s="8" t="str">
        <f t="shared" si="401"/>
        <v>VM+ HNI 78</v>
      </c>
      <c r="U5096" t="s">
        <v>11583</v>
      </c>
      <c r="Y5096" t="str">
        <f t="shared" si="402"/>
        <v>WINCOMHANOI</v>
      </c>
    </row>
    <row r="5097" spans="1:25" x14ac:dyDescent="0.2">
      <c r="A5097" t="s">
        <v>0</v>
      </c>
      <c r="B5097" t="s">
        <v>7953</v>
      </c>
      <c r="D5097" t="s">
        <v>42</v>
      </c>
      <c r="E5097" t="s">
        <v>3</v>
      </c>
      <c r="F5097" s="12">
        <v>3</v>
      </c>
      <c r="G5097" s="2">
        <v>263361</v>
      </c>
      <c r="H5097" t="s">
        <v>4</v>
      </c>
      <c r="J5097" t="s">
        <v>43</v>
      </c>
      <c r="K5097" s="9" t="str">
        <f t="shared" si="399"/>
        <v>Bắp bò muối gói 200g</v>
      </c>
      <c r="L5097" s="8" t="str">
        <f>VLOOKUP(K5097,'[1]Mã Misa'!$B$2:$D$74,2,0)</f>
        <v>Bắp bò muối 200g</v>
      </c>
      <c r="M5097" s="8" t="str">
        <f>VLOOKUP(L5097,'[1]Mã Misa'!$C$2:$D$74,2,0)</f>
        <v>BBM200</v>
      </c>
      <c r="N5097" s="2">
        <v>87787</v>
      </c>
      <c r="O5097" t="s">
        <v>7954</v>
      </c>
      <c r="P5097" s="8" t="str">
        <f t="shared" si="400"/>
        <v>0161359</v>
      </c>
      <c r="Q5097" s="8" t="e">
        <f t="shared" si="398"/>
        <v>#N/A</v>
      </c>
      <c r="R5097" s="19">
        <v>44557</v>
      </c>
      <c r="S5097" s="17" t="s">
        <v>3353</v>
      </c>
      <c r="T5097" s="8" t="str">
        <f t="shared" si="401"/>
        <v>VM+ HNI Đồ</v>
      </c>
      <c r="U5097" t="s">
        <v>11420</v>
      </c>
      <c r="Y5097" t="str">
        <f t="shared" si="402"/>
        <v>WINCOMHANOI</v>
      </c>
    </row>
    <row r="5098" spans="1:25" x14ac:dyDescent="0.2">
      <c r="A5098" t="s">
        <v>0</v>
      </c>
      <c r="B5098" t="s">
        <v>7955</v>
      </c>
      <c r="D5098" t="s">
        <v>11</v>
      </c>
      <c r="E5098" t="s">
        <v>3</v>
      </c>
      <c r="F5098" s="12">
        <v>3</v>
      </c>
      <c r="G5098" s="2">
        <v>150546</v>
      </c>
      <c r="H5098" t="s">
        <v>4</v>
      </c>
      <c r="J5098" t="s">
        <v>12</v>
      </c>
      <c r="K5098" s="9" t="str">
        <f t="shared" si="399"/>
        <v>Giò tai lưỡi xào gói 250g</v>
      </c>
      <c r="L5098" s="8" t="str">
        <f>VLOOKUP(K5098,'[1]Mã Misa'!$B$2:$D$74,2,0)</f>
        <v>Giò Tai Lưỡi Xào 250g</v>
      </c>
      <c r="M5098" s="8" t="str">
        <f>VLOOKUP(L5098,'[1]Mã Misa'!$C$2:$D$74,2,0)</f>
        <v>GTLX250G</v>
      </c>
      <c r="N5098" s="2">
        <v>50182</v>
      </c>
      <c r="O5098" t="s">
        <v>7956</v>
      </c>
      <c r="P5098" s="8" t="str">
        <f t="shared" si="400"/>
        <v>0002895</v>
      </c>
      <c r="Q5098" s="8" t="e">
        <f t="shared" si="398"/>
        <v>#N/A</v>
      </c>
      <c r="R5098" s="19">
        <v>44557</v>
      </c>
      <c r="S5098" s="17" t="s">
        <v>541</v>
      </c>
      <c r="T5098" s="8" t="str">
        <f t="shared" si="401"/>
        <v>VM+ PTO Kh</v>
      </c>
      <c r="U5098" t="s">
        <v>10665</v>
      </c>
      <c r="Y5098" t="str">
        <f t="shared" si="402"/>
        <v>WINCOMPHUTHO</v>
      </c>
    </row>
    <row r="5099" spans="1:25" x14ac:dyDescent="0.2">
      <c r="A5099" t="s">
        <v>0</v>
      </c>
      <c r="B5099" t="s">
        <v>7957</v>
      </c>
      <c r="D5099" t="s">
        <v>42</v>
      </c>
      <c r="E5099" t="s">
        <v>3</v>
      </c>
      <c r="F5099" s="12">
        <v>3</v>
      </c>
      <c r="G5099" s="2">
        <v>263361</v>
      </c>
      <c r="H5099" t="s">
        <v>4</v>
      </c>
      <c r="J5099" t="s">
        <v>43</v>
      </c>
      <c r="K5099" s="9" t="str">
        <f t="shared" si="399"/>
        <v>Bắp bò muối gói 200g</v>
      </c>
      <c r="L5099" s="8" t="str">
        <f>VLOOKUP(K5099,'[1]Mã Misa'!$B$2:$D$74,2,0)</f>
        <v>Bắp bò muối 200g</v>
      </c>
      <c r="M5099" s="8" t="str">
        <f>VLOOKUP(L5099,'[1]Mã Misa'!$C$2:$D$74,2,0)</f>
        <v>BBM200</v>
      </c>
      <c r="N5099" s="2">
        <v>87787</v>
      </c>
      <c r="O5099" t="s">
        <v>7958</v>
      </c>
      <c r="P5099" s="8" t="str">
        <f t="shared" si="400"/>
        <v>0000689</v>
      </c>
      <c r="Q5099" s="8" t="e">
        <f t="shared" si="398"/>
        <v>#N/A</v>
      </c>
      <c r="R5099" s="19">
        <v>44557</v>
      </c>
      <c r="S5099" s="17" t="s">
        <v>1301</v>
      </c>
      <c r="T5099" s="8" t="str">
        <f t="shared" si="401"/>
        <v>VM+ VPC Kh</v>
      </c>
      <c r="U5099" t="s">
        <v>10887</v>
      </c>
      <c r="Y5099" t="str">
        <f t="shared" si="402"/>
        <v>WINCOMVINHPHUC</v>
      </c>
    </row>
    <row r="5100" spans="1:25" x14ac:dyDescent="0.2">
      <c r="A5100" t="s">
        <v>0</v>
      </c>
      <c r="B5100" t="s">
        <v>7959</v>
      </c>
      <c r="D5100" t="s">
        <v>42</v>
      </c>
      <c r="E5100" t="s">
        <v>3</v>
      </c>
      <c r="F5100" s="12">
        <v>15</v>
      </c>
      <c r="G5100" s="2">
        <v>1316805</v>
      </c>
      <c r="H5100" t="s">
        <v>4</v>
      </c>
      <c r="J5100" t="s">
        <v>43</v>
      </c>
      <c r="K5100" s="9" t="str">
        <f t="shared" si="399"/>
        <v>Bắp bò muối gói 200g</v>
      </c>
      <c r="L5100" s="8" t="str">
        <f>VLOOKUP(K5100,'[1]Mã Misa'!$B$2:$D$74,2,0)</f>
        <v>Bắp bò muối 200g</v>
      </c>
      <c r="M5100" s="8" t="str">
        <f>VLOOKUP(L5100,'[1]Mã Misa'!$C$2:$D$74,2,0)</f>
        <v>BBM200</v>
      </c>
      <c r="N5100" s="2">
        <v>87787</v>
      </c>
      <c r="O5100" t="s">
        <v>7960</v>
      </c>
      <c r="P5100" s="8" t="str">
        <f t="shared" si="400"/>
        <v>0048017</v>
      </c>
      <c r="Q5100" s="8" t="e">
        <f t="shared" si="398"/>
        <v>#N/A</v>
      </c>
      <c r="R5100" s="19">
        <v>44557</v>
      </c>
      <c r="S5100" s="17" t="s">
        <v>7961</v>
      </c>
      <c r="T5100" s="8" t="str">
        <f t="shared" si="401"/>
        <v>VM+ HCM 53</v>
      </c>
      <c r="U5100" t="s">
        <v>12359</v>
      </c>
      <c r="Y5100" t="str">
        <f t="shared" si="402"/>
        <v>WINCOMHOCHIMINH</v>
      </c>
    </row>
    <row r="5101" spans="1:25" x14ac:dyDescent="0.2">
      <c r="A5101" t="s">
        <v>0</v>
      </c>
      <c r="B5101" t="s">
        <v>7962</v>
      </c>
      <c r="D5101" t="s">
        <v>42</v>
      </c>
      <c r="E5101" t="s">
        <v>3</v>
      </c>
      <c r="F5101" s="12">
        <v>3</v>
      </c>
      <c r="G5101" s="2">
        <v>263361</v>
      </c>
      <c r="H5101" t="s">
        <v>4</v>
      </c>
      <c r="J5101" t="s">
        <v>43</v>
      </c>
      <c r="K5101" s="9" t="str">
        <f t="shared" si="399"/>
        <v>Bắp bò muối gói 200g</v>
      </c>
      <c r="L5101" s="8" t="str">
        <f>VLOOKUP(K5101,'[1]Mã Misa'!$B$2:$D$74,2,0)</f>
        <v>Bắp bò muối 200g</v>
      </c>
      <c r="M5101" s="8" t="str">
        <f>VLOOKUP(L5101,'[1]Mã Misa'!$C$2:$D$74,2,0)</f>
        <v>BBM200</v>
      </c>
      <c r="N5101" s="2">
        <v>87787</v>
      </c>
      <c r="O5101" t="s">
        <v>7963</v>
      </c>
      <c r="P5101" s="8" t="str">
        <f t="shared" si="400"/>
        <v>0001723</v>
      </c>
      <c r="Q5101" s="8" t="e">
        <f t="shared" si="398"/>
        <v>#N/A</v>
      </c>
      <c r="R5101" s="19">
        <v>44557</v>
      </c>
      <c r="S5101" s="17" t="s">
        <v>7964</v>
      </c>
      <c r="T5101" s="8" t="str">
        <f t="shared" si="401"/>
        <v>VM+ TBH 34</v>
      </c>
      <c r="U5101" t="s">
        <v>12360</v>
      </c>
      <c r="Y5101" t="str">
        <f t="shared" si="402"/>
        <v>WINCOMTHAIBINH</v>
      </c>
    </row>
    <row r="5102" spans="1:25" x14ac:dyDescent="0.2">
      <c r="A5102" t="s">
        <v>0</v>
      </c>
      <c r="B5102" t="s">
        <v>7965</v>
      </c>
      <c r="D5102" t="s">
        <v>30</v>
      </c>
      <c r="E5102" t="s">
        <v>3</v>
      </c>
      <c r="F5102" s="12">
        <v>2</v>
      </c>
      <c r="G5102" s="2">
        <v>222116</v>
      </c>
      <c r="H5102" t="s">
        <v>4</v>
      </c>
      <c r="J5102" t="s">
        <v>31</v>
      </c>
      <c r="K5102" s="9" t="str">
        <f t="shared" si="399"/>
        <v>Gà muối gói 500g</v>
      </c>
      <c r="L5102" s="8" t="str">
        <f>VLOOKUP(K5102,'[1]Mã Misa'!$B$2:$D$74,2,0)</f>
        <v>Gà muối 500g</v>
      </c>
      <c r="M5102" s="8" t="str">
        <f>VLOOKUP(L5102,'[1]Mã Misa'!$C$2:$D$74,2,0)</f>
        <v>GM500</v>
      </c>
      <c r="N5102" s="2">
        <v>111058</v>
      </c>
      <c r="O5102" t="s">
        <v>7966</v>
      </c>
      <c r="P5102" s="8" t="str">
        <f t="shared" si="400"/>
        <v>0007318</v>
      </c>
      <c r="Q5102" s="8" t="e">
        <f t="shared" si="398"/>
        <v>#N/A</v>
      </c>
      <c r="R5102" s="19">
        <v>44557</v>
      </c>
      <c r="S5102" s="17" t="s">
        <v>7967</v>
      </c>
      <c r="T5102" s="8" t="str">
        <f t="shared" si="401"/>
        <v>VM+ CTO 30</v>
      </c>
      <c r="U5102" t="s">
        <v>12361</v>
      </c>
      <c r="Y5102" t="str">
        <f t="shared" si="402"/>
        <v>WINCOMCANTHO</v>
      </c>
    </row>
    <row r="5103" spans="1:25" x14ac:dyDescent="0.2">
      <c r="A5103" t="s">
        <v>0</v>
      </c>
      <c r="B5103" t="s">
        <v>7968</v>
      </c>
      <c r="D5103" t="s">
        <v>42</v>
      </c>
      <c r="E5103" t="s">
        <v>3</v>
      </c>
      <c r="F5103" s="12">
        <v>3</v>
      </c>
      <c r="G5103" s="2">
        <v>263361</v>
      </c>
      <c r="H5103" t="s">
        <v>4</v>
      </c>
      <c r="J5103" t="s">
        <v>43</v>
      </c>
      <c r="K5103" s="9" t="str">
        <f t="shared" si="399"/>
        <v>Bắp bò muối gói 200g</v>
      </c>
      <c r="L5103" s="8" t="str">
        <f>VLOOKUP(K5103,'[1]Mã Misa'!$B$2:$D$74,2,0)</f>
        <v>Bắp bò muối 200g</v>
      </c>
      <c r="M5103" s="8" t="str">
        <f>VLOOKUP(L5103,'[1]Mã Misa'!$C$2:$D$74,2,0)</f>
        <v>BBM200</v>
      </c>
      <c r="N5103" s="2">
        <v>87787</v>
      </c>
      <c r="O5103" t="s">
        <v>7969</v>
      </c>
      <c r="P5103" s="8" t="str">
        <f t="shared" si="400"/>
        <v>0000690</v>
      </c>
      <c r="Q5103" s="8" t="e">
        <f t="shared" si="398"/>
        <v>#N/A</v>
      </c>
      <c r="R5103" s="19">
        <v>44557</v>
      </c>
      <c r="S5103" s="17" t="s">
        <v>7970</v>
      </c>
      <c r="T5103" s="8" t="str">
        <f t="shared" si="401"/>
        <v xml:space="preserve">VM+ VPC 2 </v>
      </c>
      <c r="U5103" t="s">
        <v>12362</v>
      </c>
      <c r="Y5103" t="str">
        <f t="shared" si="402"/>
        <v>WINCOMVINHPHUC</v>
      </c>
    </row>
    <row r="5104" spans="1:25" x14ac:dyDescent="0.2">
      <c r="A5104" t="s">
        <v>0</v>
      </c>
      <c r="B5104" t="s">
        <v>7971</v>
      </c>
      <c r="D5104" t="s">
        <v>42</v>
      </c>
      <c r="E5104" t="s">
        <v>3</v>
      </c>
      <c r="F5104" s="12">
        <v>7</v>
      </c>
      <c r="G5104" s="2">
        <v>614509</v>
      </c>
      <c r="H5104" t="s">
        <v>4</v>
      </c>
      <c r="J5104" t="s">
        <v>43</v>
      </c>
      <c r="K5104" s="9" t="str">
        <f t="shared" si="399"/>
        <v>Bắp bò muối gói 200g</v>
      </c>
      <c r="L5104" s="8" t="str">
        <f>VLOOKUP(K5104,'[1]Mã Misa'!$B$2:$D$74,2,0)</f>
        <v>Bắp bò muối 200g</v>
      </c>
      <c r="M5104" s="8" t="str">
        <f>VLOOKUP(L5104,'[1]Mã Misa'!$C$2:$D$74,2,0)</f>
        <v>BBM200</v>
      </c>
      <c r="N5104" s="2">
        <v>87787</v>
      </c>
      <c r="O5104" t="s">
        <v>7972</v>
      </c>
      <c r="P5104" s="8" t="str">
        <f t="shared" si="400"/>
        <v>0161403</v>
      </c>
      <c r="Q5104" s="8" t="e">
        <f t="shared" si="398"/>
        <v>#N/A</v>
      </c>
      <c r="R5104" s="19">
        <v>44557</v>
      </c>
      <c r="S5104" s="17" t="s">
        <v>3379</v>
      </c>
      <c r="T5104" s="8" t="str">
        <f t="shared" si="401"/>
        <v>VM+ HNI 25</v>
      </c>
      <c r="U5104" t="s">
        <v>11424</v>
      </c>
      <c r="Y5104" t="str">
        <f t="shared" si="402"/>
        <v>WINCOMHANOI</v>
      </c>
    </row>
    <row r="5105" spans="1:25" x14ac:dyDescent="0.2">
      <c r="A5105" t="s">
        <v>0</v>
      </c>
      <c r="B5105" t="s">
        <v>7973</v>
      </c>
      <c r="D5105" t="s">
        <v>42</v>
      </c>
      <c r="E5105" t="s">
        <v>3</v>
      </c>
      <c r="F5105" s="12">
        <v>2</v>
      </c>
      <c r="G5105" s="2">
        <v>175574</v>
      </c>
      <c r="H5105" t="s">
        <v>4</v>
      </c>
      <c r="J5105" t="s">
        <v>43</v>
      </c>
      <c r="K5105" s="9" t="str">
        <f t="shared" si="399"/>
        <v>Bắp bò muối gói 200g</v>
      </c>
      <c r="L5105" s="8" t="str">
        <f>VLOOKUP(K5105,'[1]Mã Misa'!$B$2:$D$74,2,0)</f>
        <v>Bắp bò muối 200g</v>
      </c>
      <c r="M5105" s="8" t="str">
        <f>VLOOKUP(L5105,'[1]Mã Misa'!$C$2:$D$74,2,0)</f>
        <v>BBM200</v>
      </c>
      <c r="N5105" s="2">
        <v>87787</v>
      </c>
      <c r="O5105" t="s">
        <v>7974</v>
      </c>
      <c r="P5105" s="8" t="str">
        <f t="shared" si="400"/>
        <v>0005959</v>
      </c>
      <c r="Q5105" s="8" t="e">
        <f t="shared" si="398"/>
        <v>#N/A</v>
      </c>
      <c r="R5105" s="19">
        <v>44557</v>
      </c>
      <c r="S5105" s="17" t="s">
        <v>7975</v>
      </c>
      <c r="T5105" s="8" t="str">
        <f t="shared" si="401"/>
        <v>VM+ THA 17</v>
      </c>
      <c r="U5105" t="s">
        <v>12363</v>
      </c>
      <c r="Y5105" t="str">
        <f t="shared" si="402"/>
        <v>WINCOMTHANHHOA</v>
      </c>
    </row>
    <row r="5106" spans="1:25" x14ac:dyDescent="0.2">
      <c r="A5106" t="s">
        <v>0</v>
      </c>
      <c r="B5106" t="s">
        <v>7976</v>
      </c>
      <c r="D5106" t="s">
        <v>42</v>
      </c>
      <c r="E5106" t="s">
        <v>3</v>
      </c>
      <c r="F5106" s="12">
        <v>7</v>
      </c>
      <c r="G5106" s="2">
        <v>614509</v>
      </c>
      <c r="H5106" t="s">
        <v>4</v>
      </c>
      <c r="J5106" t="s">
        <v>43</v>
      </c>
      <c r="K5106" s="9" t="str">
        <f t="shared" si="399"/>
        <v>Bắp bò muối gói 200g</v>
      </c>
      <c r="L5106" s="8" t="str">
        <f>VLOOKUP(K5106,'[1]Mã Misa'!$B$2:$D$74,2,0)</f>
        <v>Bắp bò muối 200g</v>
      </c>
      <c r="M5106" s="8" t="str">
        <f>VLOOKUP(L5106,'[1]Mã Misa'!$C$2:$D$74,2,0)</f>
        <v>BBM200</v>
      </c>
      <c r="N5106" s="2">
        <v>87787</v>
      </c>
      <c r="O5106" t="s">
        <v>7977</v>
      </c>
      <c r="P5106" s="8" t="str">
        <f t="shared" si="400"/>
        <v>0161404</v>
      </c>
      <c r="Q5106" s="8" t="e">
        <f t="shared" si="398"/>
        <v>#N/A</v>
      </c>
      <c r="R5106" s="19">
        <v>44557</v>
      </c>
      <c r="S5106" s="17" t="s">
        <v>1693</v>
      </c>
      <c r="T5106" s="8" t="str">
        <f t="shared" si="401"/>
        <v>VM+ HNI Ng</v>
      </c>
      <c r="U5106" t="s">
        <v>10998</v>
      </c>
      <c r="Y5106" t="str">
        <f t="shared" si="402"/>
        <v>WINCOMHANOI</v>
      </c>
    </row>
    <row r="5107" spans="1:25" x14ac:dyDescent="0.2">
      <c r="A5107" t="s">
        <v>0</v>
      </c>
      <c r="B5107" t="s">
        <v>7978</v>
      </c>
      <c r="D5107" t="s">
        <v>42</v>
      </c>
      <c r="E5107" t="s">
        <v>3</v>
      </c>
      <c r="F5107" s="12">
        <v>1</v>
      </c>
      <c r="G5107" s="2">
        <v>87787</v>
      </c>
      <c r="H5107" t="s">
        <v>4</v>
      </c>
      <c r="J5107" t="s">
        <v>43</v>
      </c>
      <c r="K5107" s="9" t="str">
        <f t="shared" si="399"/>
        <v>Bắp bò muối gói 200g</v>
      </c>
      <c r="L5107" s="8" t="str">
        <f>VLOOKUP(K5107,'[1]Mã Misa'!$B$2:$D$74,2,0)</f>
        <v>Bắp bò muối 200g</v>
      </c>
      <c r="M5107" s="8" t="str">
        <f>VLOOKUP(L5107,'[1]Mã Misa'!$C$2:$D$74,2,0)</f>
        <v>BBM200</v>
      </c>
      <c r="N5107" s="2">
        <v>87787</v>
      </c>
      <c r="O5107" t="s">
        <v>7979</v>
      </c>
      <c r="P5107" s="8" t="str">
        <f t="shared" si="400"/>
        <v>0020894</v>
      </c>
      <c r="Q5107" s="8" t="e">
        <f t="shared" si="398"/>
        <v>#N/A</v>
      </c>
      <c r="R5107" s="19">
        <v>44557</v>
      </c>
      <c r="S5107" s="17" t="s">
        <v>769</v>
      </c>
      <c r="T5107" s="8" t="str">
        <f t="shared" si="401"/>
        <v>VM+ DNG 12</v>
      </c>
      <c r="U5107" t="s">
        <v>10733</v>
      </c>
      <c r="Y5107" t="str">
        <f t="shared" si="402"/>
        <v>WINCOMDANANG</v>
      </c>
    </row>
    <row r="5108" spans="1:25" x14ac:dyDescent="0.2">
      <c r="A5108" t="s">
        <v>0</v>
      </c>
      <c r="B5108" t="s">
        <v>7980</v>
      </c>
      <c r="D5108" t="s">
        <v>42</v>
      </c>
      <c r="E5108" t="s">
        <v>3</v>
      </c>
      <c r="F5108" s="12">
        <v>3</v>
      </c>
      <c r="G5108" s="2">
        <v>263361</v>
      </c>
      <c r="H5108" t="s">
        <v>4</v>
      </c>
      <c r="J5108" t="s">
        <v>43</v>
      </c>
      <c r="K5108" s="9" t="str">
        <f t="shared" si="399"/>
        <v>Bắp bò muối gói 200g</v>
      </c>
      <c r="L5108" s="8" t="str">
        <f>VLOOKUP(K5108,'[1]Mã Misa'!$B$2:$D$74,2,0)</f>
        <v>Bắp bò muối 200g</v>
      </c>
      <c r="M5108" s="8" t="str">
        <f>VLOOKUP(L5108,'[1]Mã Misa'!$C$2:$D$74,2,0)</f>
        <v>BBM200</v>
      </c>
      <c r="N5108" s="2">
        <v>87787</v>
      </c>
      <c r="O5108" t="s">
        <v>7981</v>
      </c>
      <c r="P5108" s="8" t="str">
        <f t="shared" si="400"/>
        <v>0161406</v>
      </c>
      <c r="Q5108" s="8" t="e">
        <f t="shared" si="398"/>
        <v>#N/A</v>
      </c>
      <c r="R5108" s="19">
        <v>44557</v>
      </c>
      <c r="S5108" s="17" t="s">
        <v>4060</v>
      </c>
      <c r="T5108" s="8" t="str">
        <f t="shared" si="401"/>
        <v>VM+ HNI 78</v>
      </c>
      <c r="U5108" t="s">
        <v>11583</v>
      </c>
      <c r="Y5108" t="str">
        <f t="shared" si="402"/>
        <v>WINCOMHANOI</v>
      </c>
    </row>
    <row r="5109" spans="1:25" x14ac:dyDescent="0.2">
      <c r="A5109" t="s">
        <v>0</v>
      </c>
      <c r="B5109" t="s">
        <v>7982</v>
      </c>
      <c r="D5109" t="s">
        <v>11</v>
      </c>
      <c r="E5109" t="s">
        <v>3</v>
      </c>
      <c r="F5109" s="12">
        <v>5</v>
      </c>
      <c r="G5109" s="2">
        <v>250910</v>
      </c>
      <c r="H5109" t="s">
        <v>4</v>
      </c>
      <c r="J5109" t="s">
        <v>12</v>
      </c>
      <c r="K5109" s="9" t="str">
        <f t="shared" si="399"/>
        <v>Giò tai lưỡi xào gói 250g</v>
      </c>
      <c r="L5109" s="8" t="str">
        <f>VLOOKUP(K5109,'[1]Mã Misa'!$B$2:$D$74,2,0)</f>
        <v>Giò Tai Lưỡi Xào 250g</v>
      </c>
      <c r="M5109" s="8" t="str">
        <f>VLOOKUP(L5109,'[1]Mã Misa'!$C$2:$D$74,2,0)</f>
        <v>GTLX250G</v>
      </c>
      <c r="N5109" s="2">
        <v>50182</v>
      </c>
      <c r="O5109" t="s">
        <v>7983</v>
      </c>
      <c r="P5109" s="8" t="str">
        <f t="shared" si="400"/>
        <v>0003262</v>
      </c>
      <c r="Q5109" s="8" t="e">
        <f t="shared" si="398"/>
        <v>#N/A</v>
      </c>
      <c r="R5109" s="19">
        <v>44557</v>
      </c>
      <c r="S5109" s="17" t="s">
        <v>5564</v>
      </c>
      <c r="T5109" s="8" t="str">
        <f t="shared" si="401"/>
        <v>VM+ BDG 06</v>
      </c>
      <c r="U5109" t="s">
        <v>11879</v>
      </c>
      <c r="Y5109" t="str">
        <f t="shared" si="402"/>
        <v>WINCOMBINHDUONG</v>
      </c>
    </row>
    <row r="5110" spans="1:25" x14ac:dyDescent="0.2">
      <c r="A5110" t="s">
        <v>0</v>
      </c>
      <c r="B5110" t="s">
        <v>7984</v>
      </c>
      <c r="D5110" t="s">
        <v>42</v>
      </c>
      <c r="E5110" t="s">
        <v>3</v>
      </c>
      <c r="F5110" s="12">
        <v>10</v>
      </c>
      <c r="G5110" s="2">
        <v>877870</v>
      </c>
      <c r="H5110" t="s">
        <v>4</v>
      </c>
      <c r="J5110" t="s">
        <v>43</v>
      </c>
      <c r="K5110" s="9" t="str">
        <f t="shared" si="399"/>
        <v>Bắp bò muối gói 200g</v>
      </c>
      <c r="L5110" s="8" t="str">
        <f>VLOOKUP(K5110,'[1]Mã Misa'!$B$2:$D$74,2,0)</f>
        <v>Bắp bò muối 200g</v>
      </c>
      <c r="M5110" s="8" t="str">
        <f>VLOOKUP(L5110,'[1]Mã Misa'!$C$2:$D$74,2,0)</f>
        <v>BBM200</v>
      </c>
      <c r="N5110" s="2">
        <v>87787</v>
      </c>
      <c r="O5110" t="s">
        <v>7985</v>
      </c>
      <c r="P5110" s="8" t="str">
        <f t="shared" si="400"/>
        <v>0161414</v>
      </c>
      <c r="Q5110" s="8" t="e">
        <f t="shared" si="398"/>
        <v>#N/A</v>
      </c>
      <c r="R5110" s="19">
        <v>44557</v>
      </c>
      <c r="S5110" s="17" t="s">
        <v>7986</v>
      </c>
      <c r="T5110" s="8" t="str">
        <f t="shared" si="401"/>
        <v>VM+ HNI M7</v>
      </c>
      <c r="U5110" t="s">
        <v>12364</v>
      </c>
      <c r="Y5110" t="str">
        <f t="shared" si="402"/>
        <v>WINCOMHANOI</v>
      </c>
    </row>
    <row r="5111" spans="1:25" x14ac:dyDescent="0.2">
      <c r="A5111" t="s">
        <v>0</v>
      </c>
      <c r="B5111" t="s">
        <v>7987</v>
      </c>
      <c r="D5111" t="s">
        <v>21</v>
      </c>
      <c r="E5111" t="s">
        <v>3</v>
      </c>
      <c r="F5111" s="12">
        <v>1</v>
      </c>
      <c r="G5111" s="2">
        <v>74250</v>
      </c>
      <c r="H5111" t="s">
        <v>4</v>
      </c>
      <c r="J5111" t="s">
        <v>22</v>
      </c>
      <c r="K5111" s="9" t="str">
        <f t="shared" si="399"/>
        <v>_Chả cốm 300g</v>
      </c>
      <c r="L5111" s="8" t="str">
        <f>VLOOKUP(K5111,'[1]Mã Misa'!$B$2:$D$74,2,0)</f>
        <v>Chả cốm 300g</v>
      </c>
      <c r="M5111" s="8" t="str">
        <f>VLOOKUP(L5111,'[1]Mã Misa'!$C$2:$D$74,2,0)</f>
        <v>CC300</v>
      </c>
      <c r="N5111" s="2">
        <v>74250</v>
      </c>
      <c r="O5111" t="s">
        <v>7988</v>
      </c>
      <c r="P5111" s="8" t="str">
        <f t="shared" si="400"/>
        <v>0048026</v>
      </c>
      <c r="Q5111" s="8" t="e">
        <f t="shared" si="398"/>
        <v>#N/A</v>
      </c>
      <c r="R5111" s="19">
        <v>44557</v>
      </c>
      <c r="S5111" s="17" t="s">
        <v>65</v>
      </c>
      <c r="T5111" s="8" t="str">
        <f t="shared" si="401"/>
        <v>VM+ HCM 47</v>
      </c>
      <c r="U5111" t="s">
        <v>10517</v>
      </c>
      <c r="Y5111" t="str">
        <f t="shared" si="402"/>
        <v>WINCOMHOCHIMINH</v>
      </c>
    </row>
    <row r="5112" spans="1:25" x14ac:dyDescent="0.2">
      <c r="A5112" t="s">
        <v>0</v>
      </c>
      <c r="B5112" t="s">
        <v>7987</v>
      </c>
      <c r="D5112" t="s">
        <v>121</v>
      </c>
      <c r="E5112" t="s">
        <v>3</v>
      </c>
      <c r="F5112" s="12">
        <v>2</v>
      </c>
      <c r="G5112" s="2">
        <v>146862</v>
      </c>
      <c r="H5112" t="s">
        <v>4</v>
      </c>
      <c r="J5112" t="s">
        <v>122</v>
      </c>
      <c r="K5112" s="9" t="str">
        <f t="shared" si="399"/>
        <v>Chân giò heo muối gói 300g</v>
      </c>
      <c r="L5112" s="8" t="str">
        <f>VLOOKUP(K5112,'[1]Mã Misa'!$B$2:$D$74,2,0)</f>
        <v>Chân giò heo muối 300g</v>
      </c>
      <c r="M5112" s="8" t="str">
        <f>VLOOKUP(L5112,'[1]Mã Misa'!$C$2:$D$74,2,0)</f>
        <v>CGM300</v>
      </c>
      <c r="N5112" s="2">
        <v>73431</v>
      </c>
      <c r="O5112" t="s">
        <v>7988</v>
      </c>
      <c r="P5112" s="8" t="str">
        <f t="shared" si="400"/>
        <v>0048026</v>
      </c>
      <c r="Q5112" s="8" t="e">
        <f t="shared" si="398"/>
        <v>#N/A</v>
      </c>
      <c r="R5112" s="19">
        <v>44557</v>
      </c>
      <c r="S5112" s="17" t="s">
        <v>65</v>
      </c>
      <c r="T5112" s="8" t="str">
        <f t="shared" si="401"/>
        <v>VM+ HCM 47</v>
      </c>
      <c r="U5112" t="s">
        <v>10517</v>
      </c>
      <c r="Y5112" t="str">
        <f t="shared" si="402"/>
        <v>WINCOMHOCHIMINH</v>
      </c>
    </row>
    <row r="5113" spans="1:25" x14ac:dyDescent="0.2">
      <c r="A5113" t="s">
        <v>0</v>
      </c>
      <c r="B5113" t="s">
        <v>7987</v>
      </c>
      <c r="D5113" t="s">
        <v>2</v>
      </c>
      <c r="E5113" t="s">
        <v>3</v>
      </c>
      <c r="F5113" s="12">
        <v>1</v>
      </c>
      <c r="G5113" s="2">
        <v>70950</v>
      </c>
      <c r="H5113" t="s">
        <v>4</v>
      </c>
      <c r="J5113" t="s">
        <v>5</v>
      </c>
      <c r="K5113" s="9" t="str">
        <f t="shared" si="399"/>
        <v>_Chả nướng 300g</v>
      </c>
      <c r="L5113" s="8" t="str">
        <f>VLOOKUP(K5113,'[1]Mã Misa'!$B$2:$D$74,2,0)</f>
        <v>Chả nướng 300g</v>
      </c>
      <c r="M5113" s="8" t="str">
        <f>VLOOKUP(L5113,'[1]Mã Misa'!$C$2:$D$74,2,0)</f>
        <v>CN300</v>
      </c>
      <c r="N5113" s="2">
        <v>70950</v>
      </c>
      <c r="O5113" t="s">
        <v>7988</v>
      </c>
      <c r="P5113" s="8" t="str">
        <f t="shared" si="400"/>
        <v>0048026</v>
      </c>
      <c r="Q5113" s="8" t="e">
        <f t="shared" si="398"/>
        <v>#N/A</v>
      </c>
      <c r="R5113" s="19">
        <v>44557</v>
      </c>
      <c r="S5113" s="17" t="s">
        <v>65</v>
      </c>
      <c r="T5113" s="8" t="str">
        <f t="shared" si="401"/>
        <v>VM+ HCM 47</v>
      </c>
      <c r="U5113" t="s">
        <v>10517</v>
      </c>
      <c r="Y5113" t="str">
        <f t="shared" si="402"/>
        <v>WINCOMHOCHIMINH</v>
      </c>
    </row>
    <row r="5114" spans="1:25" x14ac:dyDescent="0.2">
      <c r="A5114" t="s">
        <v>0</v>
      </c>
      <c r="B5114" t="s">
        <v>7987</v>
      </c>
      <c r="D5114" t="s">
        <v>8</v>
      </c>
      <c r="E5114" t="s">
        <v>3</v>
      </c>
      <c r="F5114" s="12">
        <v>1</v>
      </c>
      <c r="G5114" s="2">
        <v>105400</v>
      </c>
      <c r="H5114" t="s">
        <v>4</v>
      </c>
      <c r="J5114" t="s">
        <v>9</v>
      </c>
      <c r="K5114" s="9" t="str">
        <f t="shared" si="399"/>
        <v>_Đùi gà sốt cay 500g</v>
      </c>
      <c r="L5114" s="8" t="str">
        <f>VLOOKUP(K5114,'[1]Mã Misa'!$B$2:$D$74,2,0)</f>
        <v>Đùi gà sốt cay 500g</v>
      </c>
      <c r="M5114" s="8" t="str">
        <f>VLOOKUP(L5114,'[1]Mã Misa'!$C$2:$D$74,2,0)</f>
        <v>DGSC500</v>
      </c>
      <c r="N5114" s="2">
        <v>105400</v>
      </c>
      <c r="O5114" t="s">
        <v>7988</v>
      </c>
      <c r="P5114" s="8" t="str">
        <f t="shared" si="400"/>
        <v>0048026</v>
      </c>
      <c r="Q5114" s="8" t="e">
        <f t="shared" si="398"/>
        <v>#N/A</v>
      </c>
      <c r="R5114" s="19">
        <v>44557</v>
      </c>
      <c r="S5114" s="17" t="s">
        <v>65</v>
      </c>
      <c r="T5114" s="8" t="str">
        <f t="shared" si="401"/>
        <v>VM+ HCM 47</v>
      </c>
      <c r="U5114" t="s">
        <v>10517</v>
      </c>
      <c r="Y5114" t="str">
        <f t="shared" si="402"/>
        <v>WINCOMHOCHIMINH</v>
      </c>
    </row>
    <row r="5115" spans="1:25" x14ac:dyDescent="0.2">
      <c r="A5115" t="s">
        <v>0</v>
      </c>
      <c r="B5115" t="s">
        <v>7989</v>
      </c>
      <c r="D5115" t="s">
        <v>42</v>
      </c>
      <c r="E5115" t="s">
        <v>3</v>
      </c>
      <c r="F5115" s="12">
        <v>28</v>
      </c>
      <c r="G5115" s="2">
        <v>2458036</v>
      </c>
      <c r="H5115" t="s">
        <v>4</v>
      </c>
      <c r="J5115" t="s">
        <v>43</v>
      </c>
      <c r="K5115" s="9" t="str">
        <f t="shared" si="399"/>
        <v>Bắp bò muối gói 200g</v>
      </c>
      <c r="L5115" s="8" t="str">
        <f>VLOOKUP(K5115,'[1]Mã Misa'!$B$2:$D$74,2,0)</f>
        <v>Bắp bò muối 200g</v>
      </c>
      <c r="M5115" s="8" t="str">
        <f>VLOOKUP(L5115,'[1]Mã Misa'!$C$2:$D$74,2,0)</f>
        <v>BBM200</v>
      </c>
      <c r="N5115" s="2">
        <v>87787</v>
      </c>
      <c r="O5115" t="s">
        <v>7990</v>
      </c>
      <c r="P5115" s="8" t="str">
        <f t="shared" si="400"/>
        <v>0048027</v>
      </c>
      <c r="Q5115" s="8" t="e">
        <f t="shared" si="398"/>
        <v>#N/A</v>
      </c>
      <c r="R5115" s="19">
        <v>44557</v>
      </c>
      <c r="S5115" s="17" t="s">
        <v>7991</v>
      </c>
      <c r="T5115" s="8" t="str">
        <f t="shared" si="401"/>
        <v>VM+ HCM 0.</v>
      </c>
      <c r="U5115" t="s">
        <v>12365</v>
      </c>
      <c r="Y5115" t="str">
        <f t="shared" si="402"/>
        <v>WINCOMHOCHIMINH</v>
      </c>
    </row>
    <row r="5116" spans="1:25" x14ac:dyDescent="0.2">
      <c r="A5116" t="s">
        <v>0</v>
      </c>
      <c r="B5116" t="s">
        <v>7992</v>
      </c>
      <c r="D5116" t="s">
        <v>42</v>
      </c>
      <c r="E5116" t="s">
        <v>3</v>
      </c>
      <c r="F5116" s="12">
        <v>1</v>
      </c>
      <c r="G5116" s="2">
        <v>87787</v>
      </c>
      <c r="H5116" t="s">
        <v>4</v>
      </c>
      <c r="J5116" t="s">
        <v>43</v>
      </c>
      <c r="K5116" s="9" t="str">
        <f t="shared" si="399"/>
        <v>Bắp bò muối gói 200g</v>
      </c>
      <c r="L5116" s="8" t="str">
        <f>VLOOKUP(K5116,'[1]Mã Misa'!$B$2:$D$74,2,0)</f>
        <v>Bắp bò muối 200g</v>
      </c>
      <c r="M5116" s="8" t="str">
        <f>VLOOKUP(L5116,'[1]Mã Misa'!$C$2:$D$74,2,0)</f>
        <v>BBM200</v>
      </c>
      <c r="N5116" s="2">
        <v>87787</v>
      </c>
      <c r="O5116" t="s">
        <v>7993</v>
      </c>
      <c r="P5116" s="8" t="str">
        <f t="shared" si="400"/>
        <v>0020903</v>
      </c>
      <c r="Q5116" s="8" t="e">
        <f t="shared" si="398"/>
        <v>#N/A</v>
      </c>
      <c r="R5116" s="19">
        <v>44557</v>
      </c>
      <c r="S5116" s="17" t="s">
        <v>769</v>
      </c>
      <c r="T5116" s="8" t="str">
        <f t="shared" si="401"/>
        <v>VM+ DNG 12</v>
      </c>
      <c r="U5116" t="s">
        <v>10733</v>
      </c>
      <c r="Y5116" t="str">
        <f t="shared" si="402"/>
        <v>WINCOMDANANG</v>
      </c>
    </row>
    <row r="5117" spans="1:25" x14ac:dyDescent="0.2">
      <c r="A5117" t="s">
        <v>0</v>
      </c>
      <c r="B5117" t="s">
        <v>7992</v>
      </c>
      <c r="D5117" t="s">
        <v>47</v>
      </c>
      <c r="E5117" t="s">
        <v>3</v>
      </c>
      <c r="F5117" s="12">
        <v>1</v>
      </c>
      <c r="G5117" s="2">
        <v>55595</v>
      </c>
      <c r="H5117" t="s">
        <v>4</v>
      </c>
      <c r="J5117" t="s">
        <v>48</v>
      </c>
      <c r="K5117" s="9" t="str">
        <f t="shared" si="399"/>
        <v>Tai heo muối gói 200g</v>
      </c>
      <c r="L5117" s="8" t="str">
        <f>VLOOKUP(K5117,'[1]Mã Misa'!$B$2:$D$74,2,0)</f>
        <v>Tai heo muối 200g</v>
      </c>
      <c r="M5117" s="8" t="str">
        <f>VLOOKUP(L5117,'[1]Mã Misa'!$C$2:$D$74,2,0)</f>
        <v>TH200</v>
      </c>
      <c r="N5117" s="2">
        <v>55595</v>
      </c>
      <c r="O5117" t="s">
        <v>7993</v>
      </c>
      <c r="P5117" s="8" t="str">
        <f t="shared" si="400"/>
        <v>0020903</v>
      </c>
      <c r="Q5117" s="8" t="e">
        <f t="shared" si="398"/>
        <v>#N/A</v>
      </c>
      <c r="R5117" s="19">
        <v>44557</v>
      </c>
      <c r="S5117" s="17" t="s">
        <v>769</v>
      </c>
      <c r="T5117" s="8" t="str">
        <f t="shared" si="401"/>
        <v>VM+ DNG 12</v>
      </c>
      <c r="U5117" t="s">
        <v>10733</v>
      </c>
      <c r="Y5117" t="str">
        <f t="shared" si="402"/>
        <v>WINCOMDANANG</v>
      </c>
    </row>
    <row r="5118" spans="1:25" x14ac:dyDescent="0.2">
      <c r="A5118" t="s">
        <v>0</v>
      </c>
      <c r="B5118" t="s">
        <v>7994</v>
      </c>
      <c r="D5118" t="s">
        <v>42</v>
      </c>
      <c r="E5118" t="s">
        <v>3</v>
      </c>
      <c r="F5118" s="12">
        <v>5</v>
      </c>
      <c r="G5118" s="2">
        <v>438935</v>
      </c>
      <c r="H5118" t="s">
        <v>4</v>
      </c>
      <c r="J5118" t="s">
        <v>43</v>
      </c>
      <c r="K5118" s="9" t="str">
        <f t="shared" si="399"/>
        <v>Bắp bò muối gói 200g</v>
      </c>
      <c r="L5118" s="8" t="str">
        <f>VLOOKUP(K5118,'[1]Mã Misa'!$B$2:$D$74,2,0)</f>
        <v>Bắp bò muối 200g</v>
      </c>
      <c r="M5118" s="8" t="str">
        <f>VLOOKUP(L5118,'[1]Mã Misa'!$C$2:$D$74,2,0)</f>
        <v>BBM200</v>
      </c>
      <c r="N5118" s="2">
        <v>87787</v>
      </c>
      <c r="O5118" t="s">
        <v>7995</v>
      </c>
      <c r="P5118" s="8" t="str">
        <f t="shared" si="400"/>
        <v>0000850</v>
      </c>
      <c r="Q5118" s="8" t="e">
        <f t="shared" si="398"/>
        <v>#N/A</v>
      </c>
      <c r="R5118" s="19">
        <v>44557</v>
      </c>
      <c r="S5118" s="17" t="s">
        <v>7996</v>
      </c>
      <c r="T5118" s="8" t="str">
        <f t="shared" si="401"/>
        <v>VM+ SLA 27</v>
      </c>
      <c r="U5118" t="s">
        <v>12366</v>
      </c>
      <c r="Y5118" t="str">
        <f t="shared" si="402"/>
        <v>WINCOMSONLA</v>
      </c>
    </row>
    <row r="5119" spans="1:25" x14ac:dyDescent="0.2">
      <c r="A5119" t="s">
        <v>0</v>
      </c>
      <c r="B5119" t="s">
        <v>7994</v>
      </c>
      <c r="D5119" t="s">
        <v>30</v>
      </c>
      <c r="E5119" t="s">
        <v>3</v>
      </c>
      <c r="F5119" s="12">
        <v>2</v>
      </c>
      <c r="G5119" s="2">
        <v>222116</v>
      </c>
      <c r="H5119" t="s">
        <v>4</v>
      </c>
      <c r="J5119" t="s">
        <v>31</v>
      </c>
      <c r="K5119" s="9" t="str">
        <f t="shared" si="399"/>
        <v>Gà muối gói 500g</v>
      </c>
      <c r="L5119" s="8" t="str">
        <f>VLOOKUP(K5119,'[1]Mã Misa'!$B$2:$D$74,2,0)</f>
        <v>Gà muối 500g</v>
      </c>
      <c r="M5119" s="8" t="str">
        <f>VLOOKUP(L5119,'[1]Mã Misa'!$C$2:$D$74,2,0)</f>
        <v>GM500</v>
      </c>
      <c r="N5119" s="2">
        <v>111058</v>
      </c>
      <c r="O5119" t="s">
        <v>7995</v>
      </c>
      <c r="P5119" s="8" t="str">
        <f t="shared" si="400"/>
        <v>0000850</v>
      </c>
      <c r="Q5119" s="8" t="e">
        <f t="shared" si="398"/>
        <v>#N/A</v>
      </c>
      <c r="R5119" s="19">
        <v>44557</v>
      </c>
      <c r="S5119" s="17" t="s">
        <v>7996</v>
      </c>
      <c r="T5119" s="8" t="str">
        <f t="shared" si="401"/>
        <v>VM+ SLA 27</v>
      </c>
      <c r="U5119" t="s">
        <v>12366</v>
      </c>
      <c r="Y5119" t="str">
        <f t="shared" si="402"/>
        <v>WINCOMSONLA</v>
      </c>
    </row>
    <row r="5120" spans="1:25" x14ac:dyDescent="0.2">
      <c r="A5120" t="s">
        <v>0</v>
      </c>
      <c r="B5120" t="s">
        <v>7997</v>
      </c>
      <c r="D5120" t="s">
        <v>42</v>
      </c>
      <c r="E5120" t="s">
        <v>3</v>
      </c>
      <c r="F5120" s="12">
        <v>6</v>
      </c>
      <c r="G5120" s="2">
        <v>526722</v>
      </c>
      <c r="H5120" t="s">
        <v>4</v>
      </c>
      <c r="J5120" t="s">
        <v>43</v>
      </c>
      <c r="K5120" s="9" t="str">
        <f t="shared" si="399"/>
        <v>Bắp bò muối gói 200g</v>
      </c>
      <c r="L5120" s="8" t="str">
        <f>VLOOKUP(K5120,'[1]Mã Misa'!$B$2:$D$74,2,0)</f>
        <v>Bắp bò muối 200g</v>
      </c>
      <c r="M5120" s="8" t="str">
        <f>VLOOKUP(L5120,'[1]Mã Misa'!$C$2:$D$74,2,0)</f>
        <v>BBM200</v>
      </c>
      <c r="N5120" s="2">
        <v>87787</v>
      </c>
      <c r="O5120" t="s">
        <v>7998</v>
      </c>
      <c r="P5120" s="8" t="str">
        <f t="shared" si="400"/>
        <v>0012165</v>
      </c>
      <c r="Q5120" s="8" t="e">
        <f t="shared" si="398"/>
        <v>#N/A</v>
      </c>
      <c r="R5120" s="19">
        <v>44557</v>
      </c>
      <c r="S5120" s="17" t="s">
        <v>7999</v>
      </c>
      <c r="T5120" s="8" t="str">
        <f t="shared" si="401"/>
        <v>VM+ HPG 82</v>
      </c>
      <c r="U5120" t="s">
        <v>12367</v>
      </c>
      <c r="Y5120" t="str">
        <f t="shared" si="402"/>
        <v>WINCOMHAIPHONG</v>
      </c>
    </row>
    <row r="5121" spans="1:25" x14ac:dyDescent="0.2">
      <c r="A5121" t="s">
        <v>0</v>
      </c>
      <c r="B5121" t="s">
        <v>8000</v>
      </c>
      <c r="D5121" t="s">
        <v>42</v>
      </c>
      <c r="E5121" t="s">
        <v>3</v>
      </c>
      <c r="F5121" s="12">
        <v>3</v>
      </c>
      <c r="G5121" s="2">
        <v>263361</v>
      </c>
      <c r="H5121" t="s">
        <v>4</v>
      </c>
      <c r="J5121" t="s">
        <v>43</v>
      </c>
      <c r="K5121" s="9" t="str">
        <f t="shared" si="399"/>
        <v>Bắp bò muối gói 200g</v>
      </c>
      <c r="L5121" s="8" t="str">
        <f>VLOOKUP(K5121,'[1]Mã Misa'!$B$2:$D$74,2,0)</f>
        <v>Bắp bò muối 200g</v>
      </c>
      <c r="M5121" s="8" t="str">
        <f>VLOOKUP(L5121,'[1]Mã Misa'!$C$2:$D$74,2,0)</f>
        <v>BBM200</v>
      </c>
      <c r="N5121" s="2">
        <v>87787</v>
      </c>
      <c r="O5121" t="s">
        <v>8001</v>
      </c>
      <c r="P5121" s="8" t="str">
        <f t="shared" si="400"/>
        <v>0161444</v>
      </c>
      <c r="Q5121" s="8" t="e">
        <f t="shared" si="398"/>
        <v>#N/A</v>
      </c>
      <c r="R5121" s="19">
        <v>44557</v>
      </c>
      <c r="S5121" s="17" t="s">
        <v>8002</v>
      </c>
      <c r="T5121" s="8" t="str">
        <f t="shared" si="401"/>
        <v>VM+ HNI 50</v>
      </c>
      <c r="U5121" t="s">
        <v>12368</v>
      </c>
      <c r="Y5121" t="str">
        <f t="shared" si="402"/>
        <v>WINCOMHANOI</v>
      </c>
    </row>
    <row r="5122" spans="1:25" x14ac:dyDescent="0.2">
      <c r="A5122" t="s">
        <v>0</v>
      </c>
      <c r="B5122" t="s">
        <v>8003</v>
      </c>
      <c r="D5122" t="s">
        <v>25</v>
      </c>
      <c r="E5122" t="s">
        <v>3</v>
      </c>
      <c r="F5122" s="12">
        <v>2</v>
      </c>
      <c r="G5122" s="2">
        <v>181500</v>
      </c>
      <c r="H5122" t="s">
        <v>4</v>
      </c>
      <c r="J5122" t="s">
        <v>26</v>
      </c>
      <c r="K5122" s="9" t="str">
        <f t="shared" si="399"/>
        <v>_Chân gà sốt cay 400g</v>
      </c>
      <c r="L5122" s="8" t="str">
        <f>VLOOKUP(K5122,'[1]Mã Misa'!$B$2:$D$74,2,0)</f>
        <v>Chân gà sốt cay 400g</v>
      </c>
      <c r="M5122" s="8" t="str">
        <f>VLOOKUP(L5122,'[1]Mã Misa'!$C$2:$D$74,2,0)</f>
        <v>CGSC400</v>
      </c>
      <c r="N5122" s="2">
        <v>90750</v>
      </c>
      <c r="O5122" t="s">
        <v>8004</v>
      </c>
      <c r="P5122" s="8" t="str">
        <f t="shared" si="400"/>
        <v>0161445</v>
      </c>
      <c r="Q5122" s="8" t="e">
        <f t="shared" si="398"/>
        <v>#N/A</v>
      </c>
      <c r="R5122" s="19">
        <v>44557</v>
      </c>
      <c r="S5122" s="17" t="s">
        <v>2339</v>
      </c>
      <c r="T5122" s="8" t="str">
        <f t="shared" si="401"/>
        <v>VM+ HNI CT</v>
      </c>
      <c r="U5122" t="s">
        <v>11168</v>
      </c>
      <c r="Y5122" t="str">
        <f t="shared" si="402"/>
        <v>WINCOMHANOI</v>
      </c>
    </row>
    <row r="5123" spans="1:25" x14ac:dyDescent="0.2">
      <c r="A5123" t="s">
        <v>0</v>
      </c>
      <c r="B5123" t="s">
        <v>8005</v>
      </c>
      <c r="D5123" t="s">
        <v>42</v>
      </c>
      <c r="E5123" t="s">
        <v>3</v>
      </c>
      <c r="F5123" s="12">
        <v>4</v>
      </c>
      <c r="G5123" s="2">
        <v>351148</v>
      </c>
      <c r="H5123" t="s">
        <v>4</v>
      </c>
      <c r="J5123" t="s">
        <v>43</v>
      </c>
      <c r="K5123" s="9" t="str">
        <f t="shared" si="399"/>
        <v>Bắp bò muối gói 200g</v>
      </c>
      <c r="L5123" s="8" t="str">
        <f>VLOOKUP(K5123,'[1]Mã Misa'!$B$2:$D$74,2,0)</f>
        <v>Bắp bò muối 200g</v>
      </c>
      <c r="M5123" s="8" t="str">
        <f>VLOOKUP(L5123,'[1]Mã Misa'!$C$2:$D$74,2,0)</f>
        <v>BBM200</v>
      </c>
      <c r="N5123" s="2">
        <v>87787</v>
      </c>
      <c r="O5123" t="s">
        <v>8006</v>
      </c>
      <c r="P5123" s="8" t="str">
        <f t="shared" si="400"/>
        <v>0000851</v>
      </c>
      <c r="Q5123" s="8" t="e">
        <f t="shared" ref="Q5123:Q5186" si="403">IF(VLOOKUP(P5123,$AD$1:$AF$32,1,0)&lt;&gt;0,(P5123&amp;"A"),0)</f>
        <v>#N/A</v>
      </c>
      <c r="R5123" s="19">
        <v>44557</v>
      </c>
      <c r="S5123" s="17" t="s">
        <v>209</v>
      </c>
      <c r="T5123" s="8" t="str">
        <f t="shared" si="401"/>
        <v>VM+ SLA 15</v>
      </c>
      <c r="U5123" t="s">
        <v>10561</v>
      </c>
      <c r="Y5123" t="str">
        <f t="shared" si="402"/>
        <v>WINCOMSONLA</v>
      </c>
    </row>
    <row r="5124" spans="1:25" x14ac:dyDescent="0.2">
      <c r="A5124" t="s">
        <v>0</v>
      </c>
      <c r="B5124" t="s">
        <v>8007</v>
      </c>
      <c r="D5124" t="s">
        <v>42</v>
      </c>
      <c r="E5124" t="s">
        <v>3</v>
      </c>
      <c r="F5124" s="12">
        <v>6</v>
      </c>
      <c r="G5124" s="2">
        <v>526722</v>
      </c>
      <c r="H5124" t="s">
        <v>4</v>
      </c>
      <c r="J5124" t="s">
        <v>43</v>
      </c>
      <c r="K5124" s="9" t="str">
        <f t="shared" ref="K5124:K5187" si="404">MID(J5124,10,26)</f>
        <v>Bắp bò muối gói 200g</v>
      </c>
      <c r="L5124" s="8" t="str">
        <f>VLOOKUP(K5124,'[1]Mã Misa'!$B$2:$D$74,2,0)</f>
        <v>Bắp bò muối 200g</v>
      </c>
      <c r="M5124" s="8" t="str">
        <f>VLOOKUP(L5124,'[1]Mã Misa'!$C$2:$D$74,2,0)</f>
        <v>BBM200</v>
      </c>
      <c r="N5124" s="2">
        <v>87787</v>
      </c>
      <c r="O5124" t="s">
        <v>2582</v>
      </c>
      <c r="P5124" s="8" t="str">
        <f t="shared" ref="P5124:P5187" si="405">RIGHT(O5124,7)</f>
        <v>0003264</v>
      </c>
      <c r="Q5124" s="8" t="e">
        <f t="shared" si="403"/>
        <v>#N/A</v>
      </c>
      <c r="R5124" s="19">
        <v>44548</v>
      </c>
      <c r="S5124" s="17" t="s">
        <v>8008</v>
      </c>
      <c r="T5124" s="8" t="str">
        <f t="shared" ref="T5124:T5187" si="406">LEFT(U5124,10)</f>
        <v>VM+ BDG Th</v>
      </c>
      <c r="U5124" t="s">
        <v>12369</v>
      </c>
      <c r="Y5124" t="str">
        <f t="shared" ref="Y5124:Y5187" si="407">IF(ISNUMBER(SEARCH($V$3,T5124)),"WINCOMHANOI",IF(ISNUMBER(SEARCH($V$4,T5124)),"WINCOMHOCHIMINH",IF(ISNUMBER(SEARCH($V$5,T5124)),"WINCOMDANANG",IF(ISNUMBER(SEARCH($V$6,T5124)),"WINCOMHAIDUONG",IF(ISNUMBER(SEARCH($V$7,T5124)),"WINCOMQUANGNINH",IF(ISNUMBER(SEARCH($V$8,T5124)),"WINCOMHAIPHONG",IF(ISNUMBER(SEARCH($V$9,T5124)),"WINCOMBACGIANG",IF(ISNUMBER(SEARCH($V$10,T5124)),"WINCOMBACNINH",IF(ISNUMBER(SEARCH($V$11,T5124)),"WINCOMPHUTHO",IF(ISNUMBER(SEARCH($V$12,T5124)),"WINCOMHATINH",IF(ISNUMBER(SEARCH($V$13,T5124)),"WINCOMTHAINGUYEN",IF(ISNUMBER(SEARCH($V$14,T5124)),"WINCOMKHANHHOA",IF(ISNUMBER(SEARCH($V$15,T5124)),"WINCOMHUNGYEN",IF(ISNUMBER(SEARCH($V$16,T5124)),"WINCOMNGHEAN",IF(ISNUMBER(SEARCH($V$17,T5124)),"WINCOMLAOCAI",IF(ISNUMBER(SEARCH($V$18,T5124)),"WINCOMVUNGTAU",IF(ISNUMBER(SEARCH($V$19,T5124)),"WINCOMBINHDUONG",IF(ISNUMBER(SEARCH($V$20,T5124)),"WINCOMKIENGIANG",IF(ISNUMBER(SEARCH($V$21,T5124)),"WINCOMHANAM",IF(ISNUMBER(SEARCH($V$22,T5124)),"WINCOMNAMDINH",IF(ISNUMBER(SEARCH($V$23,T5124)),"WINCOMLANGSON",IF(ISNUMBER(SEARCH($V$24,T5124)),"WINCOMTHANHHOA",IF(ISNUMBER(SEARCH($V$25,T5124)),"WINCOMYENBAI",IF(ISNUMBER(SEARCH($V$26,T5124)),"WINCOMTUYENQUANG",IF(ISNUMBER(SEARCH($V$27,T5124)),"WINCOMHUE",IF(ISNUMBER(SEARCH($V$28,T5124)),"WINCOMQUANGNAM",IF(ISNUMBER(SEARCH($V$29,T5124)),"WINCOMVINHPHUC",IF(ISNUMBER(SEARCH($V$30,T5124)),"WINCOMHAGIANG",IF(ISNUMBER(SEARCH($V$31,T5124)),"WINCOMNINHBINH",IF(ISNUMBER(SEARCH($V$32,T5124)),"WINCOMTRAVINH",IF(ISNUMBER(SEARCH($V$33,T5124)),"WINCOMCANTHO",IF(ISNUMBER(SEARCH($V$34,T5124)),"WINCOMBENTRE",IF(ISNUMBER(SEARCH($V$35,T5124)),"WINCOMCAMAU",IF(ISNUMBER(SEARCH($V$36,T5124)),"WINCOMANGIANG",IF(ISNUMBER(SEARCH($V$37,T5124)),"WINCOMNINHTHUAN",IF(ISNUMBER(SEARCH($V$38,T5124)),"WINCOMTHAIBINH",IF(ISNUMBER(SEARCH($V$39,T5124)),"WINCOMGIALAI",IF(ISNUMBER(SEARCH($V$40,T5124)),"WINCOMHOABINH",IF(ISNUMBER(SEARCH($V$41,T5124)),"WINCOMQUANGNGAI",IF(ISNUMBER(SEARCH($V$42,T5124)),"WINCOMBINHTHUAN",IF(ISNUMBER(SEARCH($V$43,T5124)),"WINCOMDAKLAK",IF(ISNUMBER(SEARCH($V$44,T5124)),"WINCOMSOCTRANG",IF(ISNUMBER(SEARCH($V$45,T5124)),"WINCOMSONLA",IF(ISNUMBER(SEARCH($V$46,T5124)),"WINCOMKONTUM",IF(ISNUMBER(SEARCH($V$47,T5124)),"WINCOMPHUYEN",IF(ISNUMBER(SEARCH($V$48,T5124)),"WINCOMQUANGTRI",IF(ISNUMBER(SEARCH($V$49,T5124)),"WINCOMBINHDINH",IF(ISNUMBER(SEARCH($V$50,T5124)),"WINCOMCAOBANG",IF(ISNUMBER(SEARCH($V$51,T5124)),"WINCOMQUANGBINH",IF(ISNUMBER(SEARCH($V$52,T5124)),"WINCOMLAMDONG",IF(ISNUMBER(SEARCH($V$53,T5124)),"WINCOMVINHLONG",IF(ISNUMBER(SEARCH($V$54,T5124)),"WINCOMDONGTHAP",IF(ISNUMBER(SEARCH($V$55,T5124)),"WINCOMTIENGIANG",IF(ISNUMBER(SEARCH($V$56,T5124)),"WINCOMQUANGNINH",0))))))))))))))))))))))))))))))))))))))))))))))))))))))</f>
        <v>WINCOMBINHDUONG</v>
      </c>
    </row>
    <row r="5125" spans="1:25" x14ac:dyDescent="0.2">
      <c r="A5125" t="s">
        <v>0</v>
      </c>
      <c r="B5125" t="s">
        <v>8009</v>
      </c>
      <c r="D5125" t="s">
        <v>42</v>
      </c>
      <c r="E5125" t="s">
        <v>3</v>
      </c>
      <c r="F5125" s="12">
        <v>9</v>
      </c>
      <c r="G5125" s="2">
        <v>790083</v>
      </c>
      <c r="H5125" t="s">
        <v>4</v>
      </c>
      <c r="J5125" t="s">
        <v>43</v>
      </c>
      <c r="K5125" s="9" t="str">
        <f t="shared" si="404"/>
        <v>Bắp bò muối gói 200g</v>
      </c>
      <c r="L5125" s="8" t="str">
        <f>VLOOKUP(K5125,'[1]Mã Misa'!$B$2:$D$74,2,0)</f>
        <v>Bắp bò muối 200g</v>
      </c>
      <c r="M5125" s="8" t="str">
        <f>VLOOKUP(L5125,'[1]Mã Misa'!$C$2:$D$74,2,0)</f>
        <v>BBM200</v>
      </c>
      <c r="N5125" s="2">
        <v>87787</v>
      </c>
      <c r="O5125" t="s">
        <v>8010</v>
      </c>
      <c r="P5125" s="8" t="str">
        <f t="shared" si="405"/>
        <v>0002900</v>
      </c>
      <c r="Q5125" s="8" t="e">
        <f t="shared" si="403"/>
        <v>#N/A</v>
      </c>
      <c r="R5125" s="19">
        <v>44557</v>
      </c>
      <c r="S5125" s="17" t="s">
        <v>8011</v>
      </c>
      <c r="T5125" s="8" t="str">
        <f t="shared" si="406"/>
        <v>VM+ PTO Kh</v>
      </c>
      <c r="U5125" t="s">
        <v>12370</v>
      </c>
      <c r="Y5125" t="str">
        <f t="shared" si="407"/>
        <v>WINCOMPHUTHO</v>
      </c>
    </row>
    <row r="5126" spans="1:25" x14ac:dyDescent="0.2">
      <c r="A5126" t="s">
        <v>0</v>
      </c>
      <c r="B5126" t="s">
        <v>8012</v>
      </c>
      <c r="D5126" t="s">
        <v>8</v>
      </c>
      <c r="E5126" t="s">
        <v>3</v>
      </c>
      <c r="F5126" s="12">
        <v>3</v>
      </c>
      <c r="G5126" s="2">
        <v>316200</v>
      </c>
      <c r="H5126" t="s">
        <v>4</v>
      </c>
      <c r="J5126" t="s">
        <v>9</v>
      </c>
      <c r="K5126" s="9" t="str">
        <f t="shared" si="404"/>
        <v>_Đùi gà sốt cay 500g</v>
      </c>
      <c r="L5126" s="8" t="str">
        <f>VLOOKUP(K5126,'[1]Mã Misa'!$B$2:$D$74,2,0)</f>
        <v>Đùi gà sốt cay 500g</v>
      </c>
      <c r="M5126" s="8" t="str">
        <f>VLOOKUP(L5126,'[1]Mã Misa'!$C$2:$D$74,2,0)</f>
        <v>DGSC500</v>
      </c>
      <c r="N5126" s="2">
        <v>105400</v>
      </c>
      <c r="O5126" t="s">
        <v>8013</v>
      </c>
      <c r="P5126" s="8" t="str">
        <f t="shared" si="405"/>
        <v>0002645</v>
      </c>
      <c r="Q5126" s="8" t="e">
        <f t="shared" si="403"/>
        <v>#N/A</v>
      </c>
      <c r="R5126" s="19">
        <v>44557</v>
      </c>
      <c r="S5126" s="17" t="s">
        <v>1576</v>
      </c>
      <c r="T5126" s="8" t="str">
        <f t="shared" si="406"/>
        <v>VM+ BGG 61</v>
      </c>
      <c r="U5126" t="s">
        <v>10963</v>
      </c>
      <c r="Y5126" t="str">
        <f t="shared" si="407"/>
        <v>WINCOMBACGIANG</v>
      </c>
    </row>
    <row r="5127" spans="1:25" x14ac:dyDescent="0.2">
      <c r="A5127" t="s">
        <v>0</v>
      </c>
      <c r="B5127" t="s">
        <v>8012</v>
      </c>
      <c r="D5127" t="s">
        <v>25</v>
      </c>
      <c r="E5127" t="s">
        <v>3</v>
      </c>
      <c r="F5127" s="12">
        <v>5</v>
      </c>
      <c r="G5127" s="2">
        <v>453750</v>
      </c>
      <c r="H5127" t="s">
        <v>4</v>
      </c>
      <c r="J5127" t="s">
        <v>26</v>
      </c>
      <c r="K5127" s="9" t="str">
        <f t="shared" si="404"/>
        <v>_Chân gà sốt cay 400g</v>
      </c>
      <c r="L5127" s="8" t="str">
        <f>VLOOKUP(K5127,'[1]Mã Misa'!$B$2:$D$74,2,0)</f>
        <v>Chân gà sốt cay 400g</v>
      </c>
      <c r="M5127" s="8" t="str">
        <f>VLOOKUP(L5127,'[1]Mã Misa'!$C$2:$D$74,2,0)</f>
        <v>CGSC400</v>
      </c>
      <c r="N5127" s="2">
        <v>90750</v>
      </c>
      <c r="O5127" t="s">
        <v>8013</v>
      </c>
      <c r="P5127" s="8" t="str">
        <f t="shared" si="405"/>
        <v>0002645</v>
      </c>
      <c r="Q5127" s="8" t="e">
        <f t="shared" si="403"/>
        <v>#N/A</v>
      </c>
      <c r="R5127" s="19">
        <v>44557</v>
      </c>
      <c r="S5127" s="17" t="s">
        <v>1576</v>
      </c>
      <c r="T5127" s="8" t="str">
        <f t="shared" si="406"/>
        <v>VM+ BGG 61</v>
      </c>
      <c r="U5127" t="s">
        <v>10963</v>
      </c>
      <c r="Y5127" t="str">
        <f t="shared" si="407"/>
        <v>WINCOMBACGIANG</v>
      </c>
    </row>
    <row r="5128" spans="1:25" x14ac:dyDescent="0.2">
      <c r="A5128" t="s">
        <v>0</v>
      </c>
      <c r="B5128" t="s">
        <v>8014</v>
      </c>
      <c r="D5128" t="s">
        <v>11</v>
      </c>
      <c r="E5128" t="s">
        <v>3</v>
      </c>
      <c r="F5128" s="12">
        <v>6</v>
      </c>
      <c r="G5128" s="2">
        <v>301092</v>
      </c>
      <c r="H5128" t="s">
        <v>4</v>
      </c>
      <c r="J5128" t="s">
        <v>12</v>
      </c>
      <c r="K5128" s="9" t="str">
        <f t="shared" si="404"/>
        <v>Giò tai lưỡi xào gói 250g</v>
      </c>
      <c r="L5128" s="8" t="str">
        <f>VLOOKUP(K5128,'[1]Mã Misa'!$B$2:$D$74,2,0)</f>
        <v>Giò Tai Lưỡi Xào 250g</v>
      </c>
      <c r="M5128" s="8" t="str">
        <f>VLOOKUP(L5128,'[1]Mã Misa'!$C$2:$D$74,2,0)</f>
        <v>GTLX250G</v>
      </c>
      <c r="N5128" s="2">
        <v>50182</v>
      </c>
      <c r="O5128" t="s">
        <v>8015</v>
      </c>
      <c r="P5128" s="8" t="str">
        <f t="shared" si="405"/>
        <v>B443</v>
      </c>
      <c r="Q5128" s="8" t="e">
        <f t="shared" si="403"/>
        <v>#N/A</v>
      </c>
      <c r="R5128" s="19">
        <v>44561</v>
      </c>
      <c r="S5128" s="17" t="s">
        <v>6208</v>
      </c>
      <c r="T5128" s="8" t="str">
        <f t="shared" si="406"/>
        <v>VM+ STG 62</v>
      </c>
      <c r="U5128" t="s">
        <v>12012</v>
      </c>
      <c r="Y5128" t="str">
        <f t="shared" si="407"/>
        <v>WINCOMSOCTRANG</v>
      </c>
    </row>
    <row r="5129" spans="1:25" x14ac:dyDescent="0.2">
      <c r="A5129" t="s">
        <v>0</v>
      </c>
      <c r="B5129" t="s">
        <v>8016</v>
      </c>
      <c r="D5129" t="s">
        <v>21</v>
      </c>
      <c r="E5129" t="s">
        <v>3</v>
      </c>
      <c r="F5129" s="12">
        <v>1</v>
      </c>
      <c r="G5129" s="2">
        <v>74250</v>
      </c>
      <c r="H5129" t="s">
        <v>4</v>
      </c>
      <c r="J5129" t="s">
        <v>22</v>
      </c>
      <c r="K5129" s="9" t="str">
        <f t="shared" si="404"/>
        <v>_Chả cốm 300g</v>
      </c>
      <c r="L5129" s="8" t="str">
        <f>VLOOKUP(K5129,'[1]Mã Misa'!$B$2:$D$74,2,0)</f>
        <v>Chả cốm 300g</v>
      </c>
      <c r="M5129" s="8" t="str">
        <f>VLOOKUP(L5129,'[1]Mã Misa'!$C$2:$D$74,2,0)</f>
        <v>CC300</v>
      </c>
      <c r="N5129" s="2">
        <v>74250</v>
      </c>
      <c r="O5129" t="s">
        <v>8017</v>
      </c>
      <c r="P5129" s="8" t="str">
        <f t="shared" si="405"/>
        <v>0005960</v>
      </c>
      <c r="Q5129" s="8" t="e">
        <f t="shared" si="403"/>
        <v>#N/A</v>
      </c>
      <c r="R5129" s="19">
        <v>44557</v>
      </c>
      <c r="S5129" s="17" t="s">
        <v>8018</v>
      </c>
      <c r="T5129" s="8" t="str">
        <f t="shared" si="406"/>
        <v>VM+ THA Te</v>
      </c>
      <c r="U5129" t="s">
        <v>12371</v>
      </c>
      <c r="Y5129" t="str">
        <f t="shared" si="407"/>
        <v>WINCOMTHANHHOA</v>
      </c>
    </row>
    <row r="5130" spans="1:25" x14ac:dyDescent="0.2">
      <c r="A5130" t="s">
        <v>0</v>
      </c>
      <c r="B5130" t="s">
        <v>8019</v>
      </c>
      <c r="D5130" t="s">
        <v>42</v>
      </c>
      <c r="E5130" t="s">
        <v>3</v>
      </c>
      <c r="F5130" s="12">
        <v>5</v>
      </c>
      <c r="G5130" s="2">
        <v>438935</v>
      </c>
      <c r="H5130" t="s">
        <v>4</v>
      </c>
      <c r="J5130" t="s">
        <v>43</v>
      </c>
      <c r="K5130" s="9" t="str">
        <f t="shared" si="404"/>
        <v>Bắp bò muối gói 200g</v>
      </c>
      <c r="L5130" s="8" t="str">
        <f>VLOOKUP(K5130,'[1]Mã Misa'!$B$2:$D$74,2,0)</f>
        <v>Bắp bò muối 200g</v>
      </c>
      <c r="M5130" s="8" t="str">
        <f>VLOOKUP(L5130,'[1]Mã Misa'!$C$2:$D$74,2,0)</f>
        <v>BBM200</v>
      </c>
      <c r="N5130" s="2">
        <v>87787</v>
      </c>
      <c r="O5130" t="s">
        <v>8020</v>
      </c>
      <c r="P5130" s="8" t="str">
        <f t="shared" si="405"/>
        <v>0161469</v>
      </c>
      <c r="Q5130" s="8" t="e">
        <f t="shared" si="403"/>
        <v>#N/A</v>
      </c>
      <c r="R5130" s="19">
        <v>44557</v>
      </c>
      <c r="S5130" s="17" t="s">
        <v>8021</v>
      </c>
      <c r="T5130" s="8" t="str">
        <f t="shared" si="406"/>
        <v>VM+ HNI 22</v>
      </c>
      <c r="U5130" t="s">
        <v>12372</v>
      </c>
      <c r="Y5130" t="str">
        <f t="shared" si="407"/>
        <v>WINCOMHANOI</v>
      </c>
    </row>
    <row r="5131" spans="1:25" x14ac:dyDescent="0.2">
      <c r="A5131" t="s">
        <v>0</v>
      </c>
      <c r="B5131" t="s">
        <v>8022</v>
      </c>
      <c r="D5131" t="s">
        <v>27</v>
      </c>
      <c r="E5131" t="s">
        <v>3</v>
      </c>
      <c r="F5131" s="12">
        <v>4</v>
      </c>
      <c r="G5131" s="2">
        <v>244200</v>
      </c>
      <c r="H5131" t="s">
        <v>4</v>
      </c>
      <c r="J5131" t="s">
        <v>28</v>
      </c>
      <c r="K5131" s="9" t="str">
        <f t="shared" si="404"/>
        <v>_Giò sụn gà 250g</v>
      </c>
      <c r="L5131" s="8" t="str">
        <f>VLOOKUP(K5131,'[1]Mã Misa'!$B$2:$D$74,2,0)</f>
        <v>Giò sụn gà 250g</v>
      </c>
      <c r="M5131" s="8" t="str">
        <f>VLOOKUP(L5131,'[1]Mã Misa'!$C$2:$D$74,2,0)</f>
        <v>GSG250</v>
      </c>
      <c r="N5131" s="2">
        <v>61050</v>
      </c>
      <c r="O5131" t="s">
        <v>8023</v>
      </c>
      <c r="P5131" s="8" t="str">
        <f t="shared" si="405"/>
        <v>0003391</v>
      </c>
      <c r="Q5131" s="8" t="e">
        <f t="shared" si="403"/>
        <v>#N/A</v>
      </c>
      <c r="R5131" s="19">
        <v>44557</v>
      </c>
      <c r="S5131" s="17" t="s">
        <v>3246</v>
      </c>
      <c r="T5131" s="8" t="str">
        <f t="shared" si="406"/>
        <v>VM+ HDG Ch</v>
      </c>
      <c r="U5131" t="s">
        <v>11397</v>
      </c>
      <c r="Y5131" t="str">
        <f t="shared" si="407"/>
        <v>WINCOMHAIDUONG</v>
      </c>
    </row>
    <row r="5132" spans="1:25" x14ac:dyDescent="0.2">
      <c r="A5132" t="s">
        <v>0</v>
      </c>
      <c r="B5132" t="s">
        <v>8022</v>
      </c>
      <c r="D5132" t="s">
        <v>2</v>
      </c>
      <c r="E5132" t="s">
        <v>3</v>
      </c>
      <c r="F5132" s="12">
        <v>3</v>
      </c>
      <c r="G5132" s="2">
        <v>212850</v>
      </c>
      <c r="H5132" t="s">
        <v>4</v>
      </c>
      <c r="J5132" t="s">
        <v>5</v>
      </c>
      <c r="K5132" s="9" t="str">
        <f t="shared" si="404"/>
        <v>_Chả nướng 300g</v>
      </c>
      <c r="L5132" s="8" t="str">
        <f>VLOOKUP(K5132,'[1]Mã Misa'!$B$2:$D$74,2,0)</f>
        <v>Chả nướng 300g</v>
      </c>
      <c r="M5132" s="8" t="str">
        <f>VLOOKUP(L5132,'[1]Mã Misa'!$C$2:$D$74,2,0)</f>
        <v>CN300</v>
      </c>
      <c r="N5132" s="2">
        <v>70950</v>
      </c>
      <c r="O5132" t="s">
        <v>8023</v>
      </c>
      <c r="P5132" s="8" t="str">
        <f t="shared" si="405"/>
        <v>0003391</v>
      </c>
      <c r="Q5132" s="8" t="e">
        <f t="shared" si="403"/>
        <v>#N/A</v>
      </c>
      <c r="R5132" s="19">
        <v>44557</v>
      </c>
      <c r="S5132" s="17" t="s">
        <v>3246</v>
      </c>
      <c r="T5132" s="8" t="str">
        <f t="shared" si="406"/>
        <v>VM+ HDG Ch</v>
      </c>
      <c r="U5132" t="s">
        <v>11397</v>
      </c>
      <c r="Y5132" t="str">
        <f t="shared" si="407"/>
        <v>WINCOMHAIDUONG</v>
      </c>
    </row>
    <row r="5133" spans="1:25" x14ac:dyDescent="0.2">
      <c r="A5133" t="s">
        <v>0</v>
      </c>
      <c r="B5133" t="s">
        <v>8024</v>
      </c>
      <c r="D5133" t="s">
        <v>121</v>
      </c>
      <c r="E5133" t="s">
        <v>3</v>
      </c>
      <c r="F5133" s="12">
        <v>1</v>
      </c>
      <c r="G5133" s="2">
        <v>73431</v>
      </c>
      <c r="H5133" t="s">
        <v>4</v>
      </c>
      <c r="J5133" t="s">
        <v>122</v>
      </c>
      <c r="K5133" s="9" t="str">
        <f t="shared" si="404"/>
        <v>Chân giò heo muối gói 300g</v>
      </c>
      <c r="L5133" s="8" t="str">
        <f>VLOOKUP(K5133,'[1]Mã Misa'!$B$2:$D$74,2,0)</f>
        <v>Chân giò heo muối 300g</v>
      </c>
      <c r="M5133" s="8" t="str">
        <f>VLOOKUP(L5133,'[1]Mã Misa'!$C$2:$D$74,2,0)</f>
        <v>CGM300</v>
      </c>
      <c r="N5133" s="2">
        <v>73431</v>
      </c>
      <c r="O5133" t="s">
        <v>1204</v>
      </c>
      <c r="P5133" s="8" t="str">
        <f t="shared" si="405"/>
        <v>0003353</v>
      </c>
      <c r="Q5133" s="8" t="e">
        <f t="shared" si="403"/>
        <v>#N/A</v>
      </c>
      <c r="R5133" s="19">
        <v>44537</v>
      </c>
      <c r="S5133" s="17" t="s">
        <v>8025</v>
      </c>
      <c r="T5133" s="8" t="str">
        <f t="shared" si="406"/>
        <v>VM+ NAN 57</v>
      </c>
      <c r="U5133" t="s">
        <v>12373</v>
      </c>
      <c r="Y5133" t="str">
        <f t="shared" si="407"/>
        <v>WINCOMNGHEAN</v>
      </c>
    </row>
    <row r="5134" spans="1:25" x14ac:dyDescent="0.2">
      <c r="A5134" t="s">
        <v>0</v>
      </c>
      <c r="B5134" t="s">
        <v>8024</v>
      </c>
      <c r="D5134" t="s">
        <v>30</v>
      </c>
      <c r="E5134" t="s">
        <v>3</v>
      </c>
      <c r="F5134" s="12">
        <v>2</v>
      </c>
      <c r="G5134" s="2">
        <v>222116</v>
      </c>
      <c r="H5134" t="s">
        <v>4</v>
      </c>
      <c r="J5134" t="s">
        <v>31</v>
      </c>
      <c r="K5134" s="9" t="str">
        <f t="shared" si="404"/>
        <v>Gà muối gói 500g</v>
      </c>
      <c r="L5134" s="8" t="str">
        <f>VLOOKUP(K5134,'[1]Mã Misa'!$B$2:$D$74,2,0)</f>
        <v>Gà muối 500g</v>
      </c>
      <c r="M5134" s="8" t="str">
        <f>VLOOKUP(L5134,'[1]Mã Misa'!$C$2:$D$74,2,0)</f>
        <v>GM500</v>
      </c>
      <c r="N5134" s="2">
        <v>111058</v>
      </c>
      <c r="O5134" t="s">
        <v>1204</v>
      </c>
      <c r="P5134" s="8" t="str">
        <f t="shared" si="405"/>
        <v>0003353</v>
      </c>
      <c r="Q5134" s="8" t="e">
        <f t="shared" si="403"/>
        <v>#N/A</v>
      </c>
      <c r="R5134" s="19">
        <v>44537</v>
      </c>
      <c r="S5134" s="17" t="s">
        <v>8025</v>
      </c>
      <c r="T5134" s="8" t="str">
        <f t="shared" si="406"/>
        <v>VM+ NAN 57</v>
      </c>
      <c r="U5134" t="s">
        <v>12373</v>
      </c>
      <c r="Y5134" t="str">
        <f t="shared" si="407"/>
        <v>WINCOMNGHEAN</v>
      </c>
    </row>
    <row r="5135" spans="1:25" x14ac:dyDescent="0.2">
      <c r="A5135" t="s">
        <v>0</v>
      </c>
      <c r="B5135" t="s">
        <v>8026</v>
      </c>
      <c r="D5135" t="s">
        <v>30</v>
      </c>
      <c r="E5135" t="s">
        <v>3</v>
      </c>
      <c r="F5135" s="12">
        <v>1</v>
      </c>
      <c r="G5135" s="2">
        <v>111058</v>
      </c>
      <c r="H5135" t="s">
        <v>4</v>
      </c>
      <c r="J5135" t="s">
        <v>31</v>
      </c>
      <c r="K5135" s="9" t="str">
        <f t="shared" si="404"/>
        <v>Gà muối gói 500g</v>
      </c>
      <c r="L5135" s="8" t="str">
        <f>VLOOKUP(K5135,'[1]Mã Misa'!$B$2:$D$74,2,0)</f>
        <v>Gà muối 500g</v>
      </c>
      <c r="M5135" s="8" t="str">
        <f>VLOOKUP(L5135,'[1]Mã Misa'!$C$2:$D$74,2,0)</f>
        <v>GM500</v>
      </c>
      <c r="N5135" s="2">
        <v>111058</v>
      </c>
      <c r="O5135" t="s">
        <v>8027</v>
      </c>
      <c r="P5135" s="8" t="str">
        <f t="shared" si="405"/>
        <v>0048042</v>
      </c>
      <c r="Q5135" s="8" t="e">
        <f t="shared" si="403"/>
        <v>#N/A</v>
      </c>
      <c r="R5135" s="19">
        <v>44557</v>
      </c>
      <c r="S5135" s="17" t="s">
        <v>4694</v>
      </c>
      <c r="T5135" s="8" t="str">
        <f t="shared" si="406"/>
        <v>VM+ HCM 21</v>
      </c>
      <c r="U5135" t="s">
        <v>11712</v>
      </c>
      <c r="Y5135" t="str">
        <f t="shared" si="407"/>
        <v>WINCOMHOCHIMINH</v>
      </c>
    </row>
    <row r="5136" spans="1:25" x14ac:dyDescent="0.2">
      <c r="A5136" t="s">
        <v>0</v>
      </c>
      <c r="B5136" t="s">
        <v>8028</v>
      </c>
      <c r="D5136" t="s">
        <v>2</v>
      </c>
      <c r="E5136" t="s">
        <v>3</v>
      </c>
      <c r="F5136" s="12">
        <v>5</v>
      </c>
      <c r="G5136" s="2">
        <v>354750</v>
      </c>
      <c r="H5136" t="s">
        <v>4</v>
      </c>
      <c r="J5136" t="s">
        <v>5</v>
      </c>
      <c r="K5136" s="9" t="str">
        <f t="shared" si="404"/>
        <v>_Chả nướng 300g</v>
      </c>
      <c r="L5136" s="8" t="str">
        <f>VLOOKUP(K5136,'[1]Mã Misa'!$B$2:$D$74,2,0)</f>
        <v>Chả nướng 300g</v>
      </c>
      <c r="M5136" s="8" t="str">
        <f>VLOOKUP(L5136,'[1]Mã Misa'!$C$2:$D$74,2,0)</f>
        <v>CN300</v>
      </c>
      <c r="N5136" s="2">
        <v>70950</v>
      </c>
      <c r="O5136" t="s">
        <v>8029</v>
      </c>
      <c r="P5136" s="8" t="str">
        <f t="shared" si="405"/>
        <v>0000441</v>
      </c>
      <c r="Q5136" s="8" t="e">
        <f t="shared" si="403"/>
        <v>#N/A</v>
      </c>
      <c r="R5136" s="19">
        <v>44557</v>
      </c>
      <c r="S5136" s="17" t="s">
        <v>3282</v>
      </c>
      <c r="T5136" s="8" t="str">
        <f t="shared" si="406"/>
        <v>VM+ HGG 11</v>
      </c>
      <c r="U5136" t="s">
        <v>11403</v>
      </c>
      <c r="Y5136" t="str">
        <f t="shared" si="407"/>
        <v>WINCOMHAGIANG</v>
      </c>
    </row>
    <row r="5137" spans="1:25" x14ac:dyDescent="0.2">
      <c r="A5137" t="s">
        <v>0</v>
      </c>
      <c r="B5137" t="s">
        <v>8028</v>
      </c>
      <c r="D5137" t="s">
        <v>25</v>
      </c>
      <c r="E5137" t="s">
        <v>3</v>
      </c>
      <c r="F5137" s="12">
        <v>3</v>
      </c>
      <c r="G5137" s="2">
        <v>272250</v>
      </c>
      <c r="H5137" t="s">
        <v>4</v>
      </c>
      <c r="J5137" t="s">
        <v>26</v>
      </c>
      <c r="K5137" s="9" t="str">
        <f t="shared" si="404"/>
        <v>_Chân gà sốt cay 400g</v>
      </c>
      <c r="L5137" s="8" t="str">
        <f>VLOOKUP(K5137,'[1]Mã Misa'!$B$2:$D$74,2,0)</f>
        <v>Chân gà sốt cay 400g</v>
      </c>
      <c r="M5137" s="8" t="str">
        <f>VLOOKUP(L5137,'[1]Mã Misa'!$C$2:$D$74,2,0)</f>
        <v>CGSC400</v>
      </c>
      <c r="N5137" s="2">
        <v>90750</v>
      </c>
      <c r="O5137" t="s">
        <v>8029</v>
      </c>
      <c r="P5137" s="8" t="str">
        <f t="shared" si="405"/>
        <v>0000441</v>
      </c>
      <c r="Q5137" s="8" t="e">
        <f t="shared" si="403"/>
        <v>#N/A</v>
      </c>
      <c r="R5137" s="19">
        <v>44557</v>
      </c>
      <c r="S5137" s="17" t="s">
        <v>3282</v>
      </c>
      <c r="T5137" s="8" t="str">
        <f t="shared" si="406"/>
        <v>VM+ HGG 11</v>
      </c>
      <c r="U5137" t="s">
        <v>11403</v>
      </c>
      <c r="Y5137" t="str">
        <f t="shared" si="407"/>
        <v>WINCOMHAGIANG</v>
      </c>
    </row>
    <row r="5138" spans="1:25" x14ac:dyDescent="0.2">
      <c r="A5138" t="s">
        <v>0</v>
      </c>
      <c r="B5138" t="s">
        <v>8028</v>
      </c>
      <c r="D5138" t="s">
        <v>40</v>
      </c>
      <c r="E5138" t="s">
        <v>3</v>
      </c>
      <c r="F5138" s="12">
        <v>7</v>
      </c>
      <c r="G5138" s="2">
        <v>415800</v>
      </c>
      <c r="H5138" t="s">
        <v>4</v>
      </c>
      <c r="J5138" t="s">
        <v>41</v>
      </c>
      <c r="K5138" s="9" t="str">
        <f t="shared" si="404"/>
        <v>_Giò lụa 250g</v>
      </c>
      <c r="L5138" s="8" t="str">
        <f>VLOOKUP(K5138,'[1]Mã Misa'!$B$2:$D$74,2,0)</f>
        <v>Giò lụa 250g</v>
      </c>
      <c r="M5138" s="8" t="str">
        <f>VLOOKUP(L5138,'[1]Mã Misa'!$C$2:$D$74,2,0)</f>
        <v>GL250</v>
      </c>
      <c r="N5138" s="2">
        <v>59400</v>
      </c>
      <c r="O5138" t="s">
        <v>8029</v>
      </c>
      <c r="P5138" s="8" t="str">
        <f t="shared" si="405"/>
        <v>0000441</v>
      </c>
      <c r="Q5138" s="8" t="e">
        <f t="shared" si="403"/>
        <v>#N/A</v>
      </c>
      <c r="R5138" s="19">
        <v>44557</v>
      </c>
      <c r="S5138" s="17" t="s">
        <v>3282</v>
      </c>
      <c r="T5138" s="8" t="str">
        <f t="shared" si="406"/>
        <v>VM+ HGG 11</v>
      </c>
      <c r="U5138" t="s">
        <v>11403</v>
      </c>
      <c r="Y5138" t="str">
        <f t="shared" si="407"/>
        <v>WINCOMHAGIANG</v>
      </c>
    </row>
    <row r="5139" spans="1:25" x14ac:dyDescent="0.2">
      <c r="A5139" t="s">
        <v>0</v>
      </c>
      <c r="B5139" t="s">
        <v>8030</v>
      </c>
      <c r="D5139" t="s">
        <v>2</v>
      </c>
      <c r="E5139" t="s">
        <v>3</v>
      </c>
      <c r="F5139" s="12">
        <v>3</v>
      </c>
      <c r="G5139" s="2">
        <v>212850</v>
      </c>
      <c r="H5139" t="s">
        <v>4</v>
      </c>
      <c r="J5139" t="s">
        <v>5</v>
      </c>
      <c r="K5139" s="9" t="str">
        <f t="shared" si="404"/>
        <v>_Chả nướng 300g</v>
      </c>
      <c r="L5139" s="8" t="str">
        <f>VLOOKUP(K5139,'[1]Mã Misa'!$B$2:$D$74,2,0)</f>
        <v>Chả nướng 300g</v>
      </c>
      <c r="M5139" s="8" t="str">
        <f>VLOOKUP(L5139,'[1]Mã Misa'!$C$2:$D$74,2,0)</f>
        <v>CN300</v>
      </c>
      <c r="N5139" s="2">
        <v>70950</v>
      </c>
      <c r="O5139" t="s">
        <v>8031</v>
      </c>
      <c r="P5139" s="8" t="str">
        <f t="shared" si="405"/>
        <v>0048045</v>
      </c>
      <c r="Q5139" s="8" t="e">
        <f t="shared" si="403"/>
        <v>#N/A</v>
      </c>
      <c r="R5139" s="19">
        <v>44557</v>
      </c>
      <c r="S5139" s="17" t="s">
        <v>635</v>
      </c>
      <c r="T5139" s="8" t="str">
        <f t="shared" si="406"/>
        <v>VM+ HCM 96</v>
      </c>
      <c r="U5139" t="s">
        <v>10691</v>
      </c>
      <c r="Y5139" t="str">
        <f t="shared" si="407"/>
        <v>WINCOMHOCHIMINH</v>
      </c>
    </row>
    <row r="5140" spans="1:25" x14ac:dyDescent="0.2">
      <c r="A5140" t="s">
        <v>0</v>
      </c>
      <c r="B5140" t="s">
        <v>8030</v>
      </c>
      <c r="D5140" t="s">
        <v>15</v>
      </c>
      <c r="E5140" t="s">
        <v>3</v>
      </c>
      <c r="F5140" s="12">
        <v>1</v>
      </c>
      <c r="G5140" s="2">
        <v>46000</v>
      </c>
      <c r="H5140" t="s">
        <v>4</v>
      </c>
      <c r="J5140" t="s">
        <v>16</v>
      </c>
      <c r="K5140" s="9" t="str">
        <f t="shared" si="404"/>
        <v>Mộc nấm hương gói 250g</v>
      </c>
      <c r="L5140" s="8" t="str">
        <f>VLOOKUP(K5140,'[1]Mã Misa'!$B$2:$D$74,2,0)</f>
        <v>Mộc Nấm Hương 250g</v>
      </c>
      <c r="M5140" s="8" t="str">
        <f>VLOOKUP(L5140,'[1]Mã Misa'!$C$2:$D$74,2,0)</f>
        <v>MNH250</v>
      </c>
      <c r="N5140" s="2">
        <v>46000</v>
      </c>
      <c r="O5140" t="s">
        <v>8031</v>
      </c>
      <c r="P5140" s="8" t="str">
        <f t="shared" si="405"/>
        <v>0048045</v>
      </c>
      <c r="Q5140" s="8" t="e">
        <f t="shared" si="403"/>
        <v>#N/A</v>
      </c>
      <c r="R5140" s="19">
        <v>44557</v>
      </c>
      <c r="S5140" s="17" t="s">
        <v>635</v>
      </c>
      <c r="T5140" s="8" t="str">
        <f t="shared" si="406"/>
        <v>VM+ HCM 96</v>
      </c>
      <c r="U5140" t="s">
        <v>10691</v>
      </c>
      <c r="Y5140" t="str">
        <f t="shared" si="407"/>
        <v>WINCOMHOCHIMINH</v>
      </c>
    </row>
    <row r="5141" spans="1:25" x14ac:dyDescent="0.2">
      <c r="A5141" t="s">
        <v>0</v>
      </c>
      <c r="B5141" t="s">
        <v>8030</v>
      </c>
      <c r="D5141" t="s">
        <v>21</v>
      </c>
      <c r="E5141" t="s">
        <v>3</v>
      </c>
      <c r="F5141" s="12">
        <v>1</v>
      </c>
      <c r="G5141" s="2">
        <v>74250</v>
      </c>
      <c r="H5141" t="s">
        <v>4</v>
      </c>
      <c r="J5141" t="s">
        <v>22</v>
      </c>
      <c r="K5141" s="9" t="str">
        <f t="shared" si="404"/>
        <v>_Chả cốm 300g</v>
      </c>
      <c r="L5141" s="8" t="str">
        <f>VLOOKUP(K5141,'[1]Mã Misa'!$B$2:$D$74,2,0)</f>
        <v>Chả cốm 300g</v>
      </c>
      <c r="M5141" s="8" t="str">
        <f>VLOOKUP(L5141,'[1]Mã Misa'!$C$2:$D$74,2,0)</f>
        <v>CC300</v>
      </c>
      <c r="N5141" s="2">
        <v>74250</v>
      </c>
      <c r="O5141" t="s">
        <v>8031</v>
      </c>
      <c r="P5141" s="8" t="str">
        <f t="shared" si="405"/>
        <v>0048045</v>
      </c>
      <c r="Q5141" s="8" t="e">
        <f t="shared" si="403"/>
        <v>#N/A</v>
      </c>
      <c r="R5141" s="19">
        <v>44557</v>
      </c>
      <c r="S5141" s="17" t="s">
        <v>635</v>
      </c>
      <c r="T5141" s="8" t="str">
        <f t="shared" si="406"/>
        <v>VM+ HCM 96</v>
      </c>
      <c r="U5141" t="s">
        <v>10691</v>
      </c>
      <c r="Y5141" t="str">
        <f t="shared" si="407"/>
        <v>WINCOMHOCHIMINH</v>
      </c>
    </row>
    <row r="5142" spans="1:25" x14ac:dyDescent="0.2">
      <c r="A5142" t="s">
        <v>0</v>
      </c>
      <c r="B5142" t="s">
        <v>8030</v>
      </c>
      <c r="D5142" t="s">
        <v>8</v>
      </c>
      <c r="E5142" t="s">
        <v>3</v>
      </c>
      <c r="F5142" s="12">
        <v>1</v>
      </c>
      <c r="G5142" s="2">
        <v>105400</v>
      </c>
      <c r="H5142" t="s">
        <v>4</v>
      </c>
      <c r="J5142" t="s">
        <v>9</v>
      </c>
      <c r="K5142" s="9" t="str">
        <f t="shared" si="404"/>
        <v>_Đùi gà sốt cay 500g</v>
      </c>
      <c r="L5142" s="8" t="str">
        <f>VLOOKUP(K5142,'[1]Mã Misa'!$B$2:$D$74,2,0)</f>
        <v>Đùi gà sốt cay 500g</v>
      </c>
      <c r="M5142" s="8" t="str">
        <f>VLOOKUP(L5142,'[1]Mã Misa'!$C$2:$D$74,2,0)</f>
        <v>DGSC500</v>
      </c>
      <c r="N5142" s="2">
        <v>105400</v>
      </c>
      <c r="O5142" t="s">
        <v>8031</v>
      </c>
      <c r="P5142" s="8" t="str">
        <f t="shared" si="405"/>
        <v>0048045</v>
      </c>
      <c r="Q5142" s="8" t="e">
        <f t="shared" si="403"/>
        <v>#N/A</v>
      </c>
      <c r="R5142" s="19">
        <v>44557</v>
      </c>
      <c r="S5142" s="17" t="s">
        <v>635</v>
      </c>
      <c r="T5142" s="8" t="str">
        <f t="shared" si="406"/>
        <v>VM+ HCM 96</v>
      </c>
      <c r="U5142" t="s">
        <v>10691</v>
      </c>
      <c r="Y5142" t="str">
        <f t="shared" si="407"/>
        <v>WINCOMHOCHIMINH</v>
      </c>
    </row>
    <row r="5143" spans="1:25" x14ac:dyDescent="0.2">
      <c r="A5143" t="s">
        <v>0</v>
      </c>
      <c r="B5143" t="s">
        <v>8032</v>
      </c>
      <c r="D5143" t="s">
        <v>42</v>
      </c>
      <c r="E5143" t="s">
        <v>3</v>
      </c>
      <c r="F5143" s="12">
        <v>13</v>
      </c>
      <c r="G5143" s="2">
        <v>1141231</v>
      </c>
      <c r="H5143" t="s">
        <v>4</v>
      </c>
      <c r="J5143" t="s">
        <v>43</v>
      </c>
      <c r="K5143" s="9" t="str">
        <f t="shared" si="404"/>
        <v>Bắp bò muối gói 200g</v>
      </c>
      <c r="L5143" s="8" t="str">
        <f>VLOOKUP(K5143,'[1]Mã Misa'!$B$2:$D$74,2,0)</f>
        <v>Bắp bò muối 200g</v>
      </c>
      <c r="M5143" s="8" t="str">
        <f>VLOOKUP(L5143,'[1]Mã Misa'!$C$2:$D$74,2,0)</f>
        <v>BBM200</v>
      </c>
      <c r="N5143" s="2">
        <v>87787</v>
      </c>
      <c r="O5143" t="s">
        <v>8033</v>
      </c>
      <c r="P5143" s="8" t="str">
        <f t="shared" si="405"/>
        <v>0003345</v>
      </c>
      <c r="Q5143" s="8" t="e">
        <f t="shared" si="403"/>
        <v>#N/A</v>
      </c>
      <c r="R5143" s="19">
        <v>44560</v>
      </c>
      <c r="S5143" s="17" t="s">
        <v>1479</v>
      </c>
      <c r="T5143" s="8" t="str">
        <f t="shared" si="406"/>
        <v>VM+ BDG 61</v>
      </c>
      <c r="U5143" t="s">
        <v>10936</v>
      </c>
      <c r="Y5143" t="str">
        <f t="shared" si="407"/>
        <v>WINCOMBINHDUONG</v>
      </c>
    </row>
    <row r="5144" spans="1:25" x14ac:dyDescent="0.2">
      <c r="A5144" t="s">
        <v>0</v>
      </c>
      <c r="B5144" t="s">
        <v>8034</v>
      </c>
      <c r="D5144" t="s">
        <v>15</v>
      </c>
      <c r="E5144" t="s">
        <v>3</v>
      </c>
      <c r="F5144" s="12">
        <v>1</v>
      </c>
      <c r="G5144" s="2">
        <v>46000</v>
      </c>
      <c r="H5144" t="s">
        <v>4</v>
      </c>
      <c r="J5144" t="s">
        <v>16</v>
      </c>
      <c r="K5144" s="9" t="str">
        <f t="shared" si="404"/>
        <v>Mộc nấm hương gói 250g</v>
      </c>
      <c r="L5144" s="8" t="str">
        <f>VLOOKUP(K5144,'[1]Mã Misa'!$B$2:$D$74,2,0)</f>
        <v>Mộc Nấm Hương 250g</v>
      </c>
      <c r="M5144" s="8" t="str">
        <f>VLOOKUP(L5144,'[1]Mã Misa'!$C$2:$D$74,2,0)</f>
        <v>MNH250</v>
      </c>
      <c r="N5144" s="2">
        <v>46000</v>
      </c>
      <c r="O5144" t="s">
        <v>8035</v>
      </c>
      <c r="P5144" s="8" t="str">
        <f t="shared" si="405"/>
        <v>0002348</v>
      </c>
      <c r="Q5144" s="8" t="e">
        <f t="shared" si="403"/>
        <v>#N/A</v>
      </c>
      <c r="R5144" s="19">
        <v>44557</v>
      </c>
      <c r="S5144" s="17" t="s">
        <v>8036</v>
      </c>
      <c r="T5144" s="8" t="str">
        <f t="shared" si="406"/>
        <v>VM+ HTH 52</v>
      </c>
      <c r="U5144" t="s">
        <v>12374</v>
      </c>
      <c r="Y5144" t="str">
        <f t="shared" si="407"/>
        <v>WINCOMHATINH</v>
      </c>
    </row>
    <row r="5145" spans="1:25" x14ac:dyDescent="0.2">
      <c r="A5145" t="s">
        <v>0</v>
      </c>
      <c r="B5145" t="s">
        <v>8034</v>
      </c>
      <c r="D5145" t="s">
        <v>30</v>
      </c>
      <c r="E5145" t="s">
        <v>3</v>
      </c>
      <c r="F5145" s="12">
        <v>1</v>
      </c>
      <c r="G5145" s="2">
        <v>111058</v>
      </c>
      <c r="H5145" t="s">
        <v>4</v>
      </c>
      <c r="J5145" t="s">
        <v>31</v>
      </c>
      <c r="K5145" s="9" t="str">
        <f t="shared" si="404"/>
        <v>Gà muối gói 500g</v>
      </c>
      <c r="L5145" s="8" t="str">
        <f>VLOOKUP(K5145,'[1]Mã Misa'!$B$2:$D$74,2,0)</f>
        <v>Gà muối 500g</v>
      </c>
      <c r="M5145" s="8" t="str">
        <f>VLOOKUP(L5145,'[1]Mã Misa'!$C$2:$D$74,2,0)</f>
        <v>GM500</v>
      </c>
      <c r="N5145" s="2">
        <v>111058</v>
      </c>
      <c r="O5145" t="s">
        <v>8035</v>
      </c>
      <c r="P5145" s="8" t="str">
        <f t="shared" si="405"/>
        <v>0002348</v>
      </c>
      <c r="Q5145" s="8" t="e">
        <f t="shared" si="403"/>
        <v>#N/A</v>
      </c>
      <c r="R5145" s="19">
        <v>44557</v>
      </c>
      <c r="S5145" s="17" t="s">
        <v>8036</v>
      </c>
      <c r="T5145" s="8" t="str">
        <f t="shared" si="406"/>
        <v>VM+ HTH 52</v>
      </c>
      <c r="U5145" t="s">
        <v>12374</v>
      </c>
      <c r="Y5145" t="str">
        <f t="shared" si="407"/>
        <v>WINCOMHATINH</v>
      </c>
    </row>
    <row r="5146" spans="1:25" x14ac:dyDescent="0.2">
      <c r="A5146" t="s">
        <v>0</v>
      </c>
      <c r="B5146" t="s">
        <v>8037</v>
      </c>
      <c r="D5146" t="s">
        <v>15</v>
      </c>
      <c r="E5146" t="s">
        <v>3</v>
      </c>
      <c r="F5146" s="12">
        <v>1</v>
      </c>
      <c r="G5146" s="2">
        <v>46000</v>
      </c>
      <c r="H5146" t="s">
        <v>4</v>
      </c>
      <c r="J5146" t="s">
        <v>16</v>
      </c>
      <c r="K5146" s="9" t="str">
        <f t="shared" si="404"/>
        <v>Mộc nấm hương gói 250g</v>
      </c>
      <c r="L5146" s="8" t="str">
        <f>VLOOKUP(K5146,'[1]Mã Misa'!$B$2:$D$74,2,0)</f>
        <v>Mộc Nấm Hương 250g</v>
      </c>
      <c r="M5146" s="8" t="str">
        <f>VLOOKUP(L5146,'[1]Mã Misa'!$C$2:$D$74,2,0)</f>
        <v>MNH250</v>
      </c>
      <c r="N5146" s="2">
        <v>46000</v>
      </c>
      <c r="O5146" t="s">
        <v>8038</v>
      </c>
      <c r="P5146" s="8" t="str">
        <f t="shared" si="405"/>
        <v>0161533</v>
      </c>
      <c r="Q5146" s="8" t="e">
        <f t="shared" si="403"/>
        <v>#N/A</v>
      </c>
      <c r="R5146" s="19">
        <v>44557</v>
      </c>
      <c r="S5146" s="17" t="s">
        <v>8039</v>
      </c>
      <c r="T5146" s="8" t="str">
        <f t="shared" si="406"/>
        <v>VM+ HNI Xó</v>
      </c>
      <c r="U5146" t="s">
        <v>12375</v>
      </c>
      <c r="Y5146" t="str">
        <f t="shared" si="407"/>
        <v>WINCOMHANOI</v>
      </c>
    </row>
    <row r="5147" spans="1:25" x14ac:dyDescent="0.2">
      <c r="A5147" t="s">
        <v>0</v>
      </c>
      <c r="B5147" t="s">
        <v>8037</v>
      </c>
      <c r="D5147" t="s">
        <v>25</v>
      </c>
      <c r="E5147" t="s">
        <v>3</v>
      </c>
      <c r="F5147" s="12">
        <v>1</v>
      </c>
      <c r="G5147" s="2">
        <v>90750</v>
      </c>
      <c r="H5147" t="s">
        <v>4</v>
      </c>
      <c r="J5147" t="s">
        <v>26</v>
      </c>
      <c r="K5147" s="9" t="str">
        <f t="shared" si="404"/>
        <v>_Chân gà sốt cay 400g</v>
      </c>
      <c r="L5147" s="8" t="str">
        <f>VLOOKUP(K5147,'[1]Mã Misa'!$B$2:$D$74,2,0)</f>
        <v>Chân gà sốt cay 400g</v>
      </c>
      <c r="M5147" s="8" t="str">
        <f>VLOOKUP(L5147,'[1]Mã Misa'!$C$2:$D$74,2,0)</f>
        <v>CGSC400</v>
      </c>
      <c r="N5147" s="2">
        <v>90750</v>
      </c>
      <c r="O5147" t="s">
        <v>8038</v>
      </c>
      <c r="P5147" s="8" t="str">
        <f t="shared" si="405"/>
        <v>0161533</v>
      </c>
      <c r="Q5147" s="8" t="e">
        <f t="shared" si="403"/>
        <v>#N/A</v>
      </c>
      <c r="R5147" s="19">
        <v>44557</v>
      </c>
      <c r="S5147" s="17" t="s">
        <v>8039</v>
      </c>
      <c r="T5147" s="8" t="str">
        <f t="shared" si="406"/>
        <v>VM+ HNI Xó</v>
      </c>
      <c r="U5147" t="s">
        <v>12375</v>
      </c>
      <c r="Y5147" t="str">
        <f t="shared" si="407"/>
        <v>WINCOMHANOI</v>
      </c>
    </row>
    <row r="5148" spans="1:25" x14ac:dyDescent="0.2">
      <c r="A5148" t="s">
        <v>0</v>
      </c>
      <c r="B5148" t="s">
        <v>8040</v>
      </c>
      <c r="D5148" t="s">
        <v>40</v>
      </c>
      <c r="E5148" t="s">
        <v>3</v>
      </c>
      <c r="F5148" s="12">
        <v>3</v>
      </c>
      <c r="G5148" s="2">
        <v>178200</v>
      </c>
      <c r="H5148" t="s">
        <v>4</v>
      </c>
      <c r="J5148" t="s">
        <v>41</v>
      </c>
      <c r="K5148" s="9" t="str">
        <f t="shared" si="404"/>
        <v>_Giò lụa 250g</v>
      </c>
      <c r="L5148" s="8" t="str">
        <f>VLOOKUP(K5148,'[1]Mã Misa'!$B$2:$D$74,2,0)</f>
        <v>Giò lụa 250g</v>
      </c>
      <c r="M5148" s="8" t="str">
        <f>VLOOKUP(L5148,'[1]Mã Misa'!$C$2:$D$74,2,0)</f>
        <v>GL250</v>
      </c>
      <c r="N5148" s="2">
        <v>59400</v>
      </c>
      <c r="O5148" t="s">
        <v>8041</v>
      </c>
      <c r="P5148" s="8" t="str">
        <f t="shared" si="405"/>
        <v>0161534</v>
      </c>
      <c r="Q5148" s="8" t="e">
        <f t="shared" si="403"/>
        <v>#N/A</v>
      </c>
      <c r="R5148" s="19">
        <v>44557</v>
      </c>
      <c r="S5148" s="17" t="s">
        <v>5362</v>
      </c>
      <c r="T5148" s="8" t="str">
        <f t="shared" si="406"/>
        <v>VM+ HNI Xó</v>
      </c>
      <c r="U5148" t="s">
        <v>11841</v>
      </c>
      <c r="Y5148" t="str">
        <f t="shared" si="407"/>
        <v>WINCOMHANOI</v>
      </c>
    </row>
    <row r="5149" spans="1:25" x14ac:dyDescent="0.2">
      <c r="A5149" t="s">
        <v>0</v>
      </c>
      <c r="B5149" t="s">
        <v>8040</v>
      </c>
      <c r="D5149" t="s">
        <v>27</v>
      </c>
      <c r="E5149" t="s">
        <v>3</v>
      </c>
      <c r="F5149" s="12">
        <v>3</v>
      </c>
      <c r="G5149" s="2">
        <v>183150</v>
      </c>
      <c r="H5149" t="s">
        <v>4</v>
      </c>
      <c r="J5149" t="s">
        <v>28</v>
      </c>
      <c r="K5149" s="9" t="str">
        <f t="shared" si="404"/>
        <v>_Giò sụn gà 250g</v>
      </c>
      <c r="L5149" s="8" t="str">
        <f>VLOOKUP(K5149,'[1]Mã Misa'!$B$2:$D$74,2,0)</f>
        <v>Giò sụn gà 250g</v>
      </c>
      <c r="M5149" s="8" t="str">
        <f>VLOOKUP(L5149,'[1]Mã Misa'!$C$2:$D$74,2,0)</f>
        <v>GSG250</v>
      </c>
      <c r="N5149" s="2">
        <v>61050</v>
      </c>
      <c r="O5149" t="s">
        <v>8041</v>
      </c>
      <c r="P5149" s="8" t="str">
        <f t="shared" si="405"/>
        <v>0161534</v>
      </c>
      <c r="Q5149" s="8" t="e">
        <f t="shared" si="403"/>
        <v>#N/A</v>
      </c>
      <c r="R5149" s="19">
        <v>44557</v>
      </c>
      <c r="S5149" s="17" t="s">
        <v>5362</v>
      </c>
      <c r="T5149" s="8" t="str">
        <f t="shared" si="406"/>
        <v>VM+ HNI Xó</v>
      </c>
      <c r="U5149" t="s">
        <v>11841</v>
      </c>
      <c r="Y5149" t="str">
        <f t="shared" si="407"/>
        <v>WINCOMHANOI</v>
      </c>
    </row>
    <row r="5150" spans="1:25" x14ac:dyDescent="0.2">
      <c r="A5150" t="s">
        <v>0</v>
      </c>
      <c r="B5150" t="s">
        <v>8040</v>
      </c>
      <c r="D5150" t="s">
        <v>2</v>
      </c>
      <c r="E5150" t="s">
        <v>3</v>
      </c>
      <c r="F5150" s="12">
        <v>3</v>
      </c>
      <c r="G5150" s="2">
        <v>212850</v>
      </c>
      <c r="H5150" t="s">
        <v>4</v>
      </c>
      <c r="J5150" t="s">
        <v>5</v>
      </c>
      <c r="K5150" s="9" t="str">
        <f t="shared" si="404"/>
        <v>_Chả nướng 300g</v>
      </c>
      <c r="L5150" s="8" t="str">
        <f>VLOOKUP(K5150,'[1]Mã Misa'!$B$2:$D$74,2,0)</f>
        <v>Chả nướng 300g</v>
      </c>
      <c r="M5150" s="8" t="str">
        <f>VLOOKUP(L5150,'[1]Mã Misa'!$C$2:$D$74,2,0)</f>
        <v>CN300</v>
      </c>
      <c r="N5150" s="2">
        <v>70950</v>
      </c>
      <c r="O5150" t="s">
        <v>8041</v>
      </c>
      <c r="P5150" s="8" t="str">
        <f t="shared" si="405"/>
        <v>0161534</v>
      </c>
      <c r="Q5150" s="8" t="e">
        <f t="shared" si="403"/>
        <v>#N/A</v>
      </c>
      <c r="R5150" s="19">
        <v>44557</v>
      </c>
      <c r="S5150" s="17" t="s">
        <v>5362</v>
      </c>
      <c r="T5150" s="8" t="str">
        <f t="shared" si="406"/>
        <v>VM+ HNI Xó</v>
      </c>
      <c r="U5150" t="s">
        <v>11841</v>
      </c>
      <c r="Y5150" t="str">
        <f t="shared" si="407"/>
        <v>WINCOMHANOI</v>
      </c>
    </row>
    <row r="5151" spans="1:25" x14ac:dyDescent="0.2">
      <c r="A5151" t="s">
        <v>0</v>
      </c>
      <c r="B5151" t="s">
        <v>8040</v>
      </c>
      <c r="D5151" t="s">
        <v>8</v>
      </c>
      <c r="E5151" t="s">
        <v>3</v>
      </c>
      <c r="F5151" s="12">
        <v>2</v>
      </c>
      <c r="G5151" s="2">
        <v>210800</v>
      </c>
      <c r="H5151" t="s">
        <v>4</v>
      </c>
      <c r="J5151" t="s">
        <v>9</v>
      </c>
      <c r="K5151" s="9" t="str">
        <f t="shared" si="404"/>
        <v>_Đùi gà sốt cay 500g</v>
      </c>
      <c r="L5151" s="8" t="str">
        <f>VLOOKUP(K5151,'[1]Mã Misa'!$B$2:$D$74,2,0)</f>
        <v>Đùi gà sốt cay 500g</v>
      </c>
      <c r="M5151" s="8" t="str">
        <f>VLOOKUP(L5151,'[1]Mã Misa'!$C$2:$D$74,2,0)</f>
        <v>DGSC500</v>
      </c>
      <c r="N5151" s="2">
        <v>105400</v>
      </c>
      <c r="O5151" t="s">
        <v>8041</v>
      </c>
      <c r="P5151" s="8" t="str">
        <f t="shared" si="405"/>
        <v>0161534</v>
      </c>
      <c r="Q5151" s="8" t="e">
        <f t="shared" si="403"/>
        <v>#N/A</v>
      </c>
      <c r="R5151" s="19">
        <v>44557</v>
      </c>
      <c r="S5151" s="17" t="s">
        <v>5362</v>
      </c>
      <c r="T5151" s="8" t="str">
        <f t="shared" si="406"/>
        <v>VM+ HNI Xó</v>
      </c>
      <c r="U5151" t="s">
        <v>11841</v>
      </c>
      <c r="Y5151" t="str">
        <f t="shared" si="407"/>
        <v>WINCOMHANOI</v>
      </c>
    </row>
    <row r="5152" spans="1:25" x14ac:dyDescent="0.2">
      <c r="A5152" t="s">
        <v>0</v>
      </c>
      <c r="B5152" t="s">
        <v>8042</v>
      </c>
      <c r="D5152" t="s">
        <v>121</v>
      </c>
      <c r="E5152" t="s">
        <v>3</v>
      </c>
      <c r="F5152" s="12">
        <v>1</v>
      </c>
      <c r="G5152" s="2">
        <v>73431</v>
      </c>
      <c r="H5152" t="s">
        <v>4</v>
      </c>
      <c r="J5152" t="s">
        <v>122</v>
      </c>
      <c r="K5152" s="9" t="str">
        <f t="shared" si="404"/>
        <v>Chân giò heo muối gói 300g</v>
      </c>
      <c r="L5152" s="8" t="str">
        <f>VLOOKUP(K5152,'[1]Mã Misa'!$B$2:$D$74,2,0)</f>
        <v>Chân giò heo muối 300g</v>
      </c>
      <c r="M5152" s="8" t="str">
        <f>VLOOKUP(L5152,'[1]Mã Misa'!$C$2:$D$74,2,0)</f>
        <v>CGM300</v>
      </c>
      <c r="N5152" s="2">
        <v>73431</v>
      </c>
      <c r="O5152" t="s">
        <v>8043</v>
      </c>
      <c r="P5152" s="8" t="str">
        <f t="shared" si="405"/>
        <v>0161536</v>
      </c>
      <c r="Q5152" s="8" t="e">
        <f t="shared" si="403"/>
        <v>#N/A</v>
      </c>
      <c r="R5152" s="19">
        <v>44557</v>
      </c>
      <c r="S5152" s="17" t="s">
        <v>2639</v>
      </c>
      <c r="T5152" s="8" t="str">
        <f t="shared" si="406"/>
        <v xml:space="preserve">VM+ HNI 1 </v>
      </c>
      <c r="U5152" t="s">
        <v>11249</v>
      </c>
      <c r="Y5152" t="str">
        <f t="shared" si="407"/>
        <v>WINCOMHANOI</v>
      </c>
    </row>
    <row r="5153" spans="1:25" x14ac:dyDescent="0.2">
      <c r="A5153" t="s">
        <v>0</v>
      </c>
      <c r="B5153" t="s">
        <v>8044</v>
      </c>
      <c r="D5153" t="s">
        <v>8</v>
      </c>
      <c r="E5153" t="s">
        <v>3</v>
      </c>
      <c r="F5153" s="12">
        <v>2</v>
      </c>
      <c r="G5153" s="2">
        <v>210800</v>
      </c>
      <c r="H5153" t="s">
        <v>4</v>
      </c>
      <c r="J5153" t="s">
        <v>9</v>
      </c>
      <c r="K5153" s="9" t="str">
        <f t="shared" si="404"/>
        <v>_Đùi gà sốt cay 500g</v>
      </c>
      <c r="L5153" s="8" t="str">
        <f>VLOOKUP(K5153,'[1]Mã Misa'!$B$2:$D$74,2,0)</f>
        <v>Đùi gà sốt cay 500g</v>
      </c>
      <c r="M5153" s="8" t="str">
        <f>VLOOKUP(L5153,'[1]Mã Misa'!$C$2:$D$74,2,0)</f>
        <v>DGSC500</v>
      </c>
      <c r="N5153" s="2">
        <v>105400</v>
      </c>
      <c r="O5153" t="s">
        <v>8045</v>
      </c>
      <c r="P5153" s="8" t="str">
        <f t="shared" si="405"/>
        <v>0002240</v>
      </c>
      <c r="Q5153" s="8" t="e">
        <f t="shared" si="403"/>
        <v>#N/A</v>
      </c>
      <c r="R5153" s="19">
        <v>44557</v>
      </c>
      <c r="S5153" s="17" t="s">
        <v>416</v>
      </c>
      <c r="T5153" s="8" t="str">
        <f t="shared" si="406"/>
        <v>VM+ HYN S1</v>
      </c>
      <c r="U5153" t="s">
        <v>10628</v>
      </c>
      <c r="Y5153" t="str">
        <f t="shared" si="407"/>
        <v>WINCOMHUNGYEN</v>
      </c>
    </row>
    <row r="5154" spans="1:25" x14ac:dyDescent="0.2">
      <c r="A5154" t="s">
        <v>0</v>
      </c>
      <c r="B5154" t="s">
        <v>8046</v>
      </c>
      <c r="D5154" t="s">
        <v>8</v>
      </c>
      <c r="E5154" t="s">
        <v>3</v>
      </c>
      <c r="F5154" s="12">
        <v>4</v>
      </c>
      <c r="G5154" s="2">
        <v>421600</v>
      </c>
      <c r="H5154" t="s">
        <v>4</v>
      </c>
      <c r="J5154" t="s">
        <v>9</v>
      </c>
      <c r="K5154" s="9" t="str">
        <f t="shared" si="404"/>
        <v>_Đùi gà sốt cay 500g</v>
      </c>
      <c r="L5154" s="8" t="str">
        <f>VLOOKUP(K5154,'[1]Mã Misa'!$B$2:$D$74,2,0)</f>
        <v>Đùi gà sốt cay 500g</v>
      </c>
      <c r="M5154" s="8" t="str">
        <f>VLOOKUP(L5154,'[1]Mã Misa'!$C$2:$D$74,2,0)</f>
        <v>DGSC500</v>
      </c>
      <c r="N5154" s="2">
        <v>105400</v>
      </c>
      <c r="O5154" t="s">
        <v>8047</v>
      </c>
      <c r="P5154" s="8" t="str">
        <f t="shared" si="405"/>
        <v>0002416</v>
      </c>
      <c r="Q5154" s="8" t="e">
        <f t="shared" si="403"/>
        <v>#N/A</v>
      </c>
      <c r="R5154" s="19">
        <v>44560</v>
      </c>
      <c r="S5154" s="17" t="s">
        <v>791</v>
      </c>
      <c r="T5154" s="8" t="str">
        <f t="shared" si="406"/>
        <v>VM VC+ HTH</v>
      </c>
      <c r="U5154" t="s">
        <v>10739</v>
      </c>
      <c r="Y5154" t="str">
        <f t="shared" si="407"/>
        <v>WINCOMHATINH</v>
      </c>
    </row>
    <row r="5155" spans="1:25" x14ac:dyDescent="0.2">
      <c r="A5155" t="s">
        <v>0</v>
      </c>
      <c r="B5155" t="s">
        <v>8048</v>
      </c>
      <c r="D5155" t="s">
        <v>42</v>
      </c>
      <c r="E5155" t="s">
        <v>3</v>
      </c>
      <c r="F5155" s="12">
        <v>7</v>
      </c>
      <c r="G5155" s="2">
        <v>614509</v>
      </c>
      <c r="H5155" t="s">
        <v>4</v>
      </c>
      <c r="J5155" t="s">
        <v>43</v>
      </c>
      <c r="K5155" s="9" t="str">
        <f t="shared" si="404"/>
        <v>Bắp bò muối gói 200g</v>
      </c>
      <c r="L5155" s="8" t="str">
        <f>VLOOKUP(K5155,'[1]Mã Misa'!$B$2:$D$74,2,0)</f>
        <v>Bắp bò muối 200g</v>
      </c>
      <c r="M5155" s="8" t="str">
        <f>VLOOKUP(L5155,'[1]Mã Misa'!$C$2:$D$74,2,0)</f>
        <v>BBM200</v>
      </c>
      <c r="N5155" s="2">
        <v>87787</v>
      </c>
      <c r="O5155" t="s">
        <v>8049</v>
      </c>
      <c r="P5155" s="8" t="str">
        <f t="shared" si="405"/>
        <v>0161549</v>
      </c>
      <c r="Q5155" s="8" t="e">
        <f t="shared" si="403"/>
        <v>#N/A</v>
      </c>
      <c r="R5155" s="19">
        <v>44557</v>
      </c>
      <c r="S5155" s="17" t="s">
        <v>3509</v>
      </c>
      <c r="T5155" s="8" t="str">
        <f t="shared" si="406"/>
        <v>VM+ HNI 83</v>
      </c>
      <c r="U5155" t="s">
        <v>11458</v>
      </c>
      <c r="Y5155" t="str">
        <f t="shared" si="407"/>
        <v>WINCOMHANOI</v>
      </c>
    </row>
    <row r="5156" spans="1:25" x14ac:dyDescent="0.2">
      <c r="A5156" t="s">
        <v>0</v>
      </c>
      <c r="B5156" t="s">
        <v>8050</v>
      </c>
      <c r="D5156" t="s">
        <v>30</v>
      </c>
      <c r="E5156" t="s">
        <v>3</v>
      </c>
      <c r="F5156" s="12">
        <v>2</v>
      </c>
      <c r="G5156" s="2">
        <v>222116</v>
      </c>
      <c r="H5156" t="s">
        <v>4</v>
      </c>
      <c r="J5156" t="s">
        <v>31</v>
      </c>
      <c r="K5156" s="9" t="str">
        <f t="shared" si="404"/>
        <v>Gà muối gói 500g</v>
      </c>
      <c r="L5156" s="8" t="str">
        <f>VLOOKUP(K5156,'[1]Mã Misa'!$B$2:$D$74,2,0)</f>
        <v>Gà muối 500g</v>
      </c>
      <c r="M5156" s="8" t="str">
        <f>VLOOKUP(L5156,'[1]Mã Misa'!$C$2:$D$74,2,0)</f>
        <v>GM500</v>
      </c>
      <c r="N5156" s="2">
        <v>111058</v>
      </c>
      <c r="O5156" t="s">
        <v>8051</v>
      </c>
      <c r="P5156" s="8" t="str">
        <f t="shared" si="405"/>
        <v>0005962</v>
      </c>
      <c r="Q5156" s="8" t="e">
        <f t="shared" si="403"/>
        <v>#N/A</v>
      </c>
      <c r="R5156" s="19">
        <v>44557</v>
      </c>
      <c r="S5156" s="17" t="s">
        <v>8052</v>
      </c>
      <c r="T5156" s="8" t="str">
        <f t="shared" si="406"/>
        <v>VM+ THA Lô</v>
      </c>
      <c r="U5156" t="s">
        <v>12376</v>
      </c>
      <c r="Y5156" t="str">
        <f t="shared" si="407"/>
        <v>WINCOMTHANHHOA</v>
      </c>
    </row>
    <row r="5157" spans="1:25" x14ac:dyDescent="0.2">
      <c r="A5157" t="s">
        <v>0</v>
      </c>
      <c r="B5157" t="s">
        <v>8053</v>
      </c>
      <c r="D5157" t="s">
        <v>42</v>
      </c>
      <c r="E5157" t="s">
        <v>3</v>
      </c>
      <c r="F5157" s="12">
        <v>18</v>
      </c>
      <c r="G5157" s="2">
        <v>1580166</v>
      </c>
      <c r="H5157" t="s">
        <v>4</v>
      </c>
      <c r="J5157" t="s">
        <v>43</v>
      </c>
      <c r="K5157" s="9" t="str">
        <f t="shared" si="404"/>
        <v>Bắp bò muối gói 200g</v>
      </c>
      <c r="L5157" s="8" t="str">
        <f>VLOOKUP(K5157,'[1]Mã Misa'!$B$2:$D$74,2,0)</f>
        <v>Bắp bò muối 200g</v>
      </c>
      <c r="M5157" s="8" t="str">
        <f>VLOOKUP(L5157,'[1]Mã Misa'!$C$2:$D$74,2,0)</f>
        <v>BBM200</v>
      </c>
      <c r="N5157" s="2">
        <v>87787</v>
      </c>
      <c r="O5157" t="s">
        <v>8054</v>
      </c>
      <c r="P5157" s="8" t="str">
        <f t="shared" si="405"/>
        <v>0003601</v>
      </c>
      <c r="Q5157" s="8" t="e">
        <f t="shared" si="403"/>
        <v>#N/A</v>
      </c>
      <c r="R5157" s="19">
        <v>44560</v>
      </c>
      <c r="S5157" s="17" t="s">
        <v>4073</v>
      </c>
      <c r="T5157" s="8" t="str">
        <f t="shared" si="406"/>
        <v>VM+ AGG 01</v>
      </c>
      <c r="U5157" t="s">
        <v>11586</v>
      </c>
      <c r="Y5157" t="str">
        <f t="shared" si="407"/>
        <v>WINCOMANGIANG</v>
      </c>
    </row>
    <row r="5158" spans="1:25" x14ac:dyDescent="0.2">
      <c r="A5158" t="s">
        <v>0</v>
      </c>
      <c r="B5158" t="s">
        <v>8055</v>
      </c>
      <c r="D5158" t="s">
        <v>121</v>
      </c>
      <c r="E5158" t="s">
        <v>3</v>
      </c>
      <c r="F5158" s="12">
        <v>1</v>
      </c>
      <c r="G5158" s="2">
        <v>73431</v>
      </c>
      <c r="H5158" t="s">
        <v>4</v>
      </c>
      <c r="J5158" t="s">
        <v>122</v>
      </c>
      <c r="K5158" s="9" t="str">
        <f t="shared" si="404"/>
        <v>Chân giò heo muối gói 300g</v>
      </c>
      <c r="L5158" s="8" t="str">
        <f>VLOOKUP(K5158,'[1]Mã Misa'!$B$2:$D$74,2,0)</f>
        <v>Chân giò heo muối 300g</v>
      </c>
      <c r="M5158" s="8" t="str">
        <f>VLOOKUP(L5158,'[1]Mã Misa'!$C$2:$D$74,2,0)</f>
        <v>CGM300</v>
      </c>
      <c r="N5158" s="2">
        <v>73431</v>
      </c>
      <c r="O5158" t="s">
        <v>8056</v>
      </c>
      <c r="P5158" s="8" t="str">
        <f t="shared" si="405"/>
        <v>0002337</v>
      </c>
      <c r="Q5158" s="8" t="e">
        <f t="shared" si="403"/>
        <v>#N/A</v>
      </c>
      <c r="R5158" s="19">
        <v>44560</v>
      </c>
      <c r="S5158" s="17" t="s">
        <v>416</v>
      </c>
      <c r="T5158" s="8" t="str">
        <f t="shared" si="406"/>
        <v>VM+ HYN S1</v>
      </c>
      <c r="U5158" t="s">
        <v>10628</v>
      </c>
      <c r="Y5158" t="str">
        <f t="shared" si="407"/>
        <v>WINCOMHUNGYEN</v>
      </c>
    </row>
    <row r="5159" spans="1:25" x14ac:dyDescent="0.2">
      <c r="A5159" t="s">
        <v>0</v>
      </c>
      <c r="B5159" t="s">
        <v>8057</v>
      </c>
      <c r="D5159" t="s">
        <v>47</v>
      </c>
      <c r="E5159" t="s">
        <v>3</v>
      </c>
      <c r="F5159" s="12">
        <v>2</v>
      </c>
      <c r="G5159" s="2">
        <v>111190</v>
      </c>
      <c r="H5159" t="s">
        <v>4</v>
      </c>
      <c r="J5159" t="s">
        <v>48</v>
      </c>
      <c r="K5159" s="9" t="str">
        <f t="shared" si="404"/>
        <v>Tai heo muối gói 200g</v>
      </c>
      <c r="L5159" s="8" t="str">
        <f>VLOOKUP(K5159,'[1]Mã Misa'!$B$2:$D$74,2,0)</f>
        <v>Tai heo muối 200g</v>
      </c>
      <c r="M5159" s="8" t="str">
        <f>VLOOKUP(L5159,'[1]Mã Misa'!$C$2:$D$74,2,0)</f>
        <v>TH200</v>
      </c>
      <c r="N5159" s="2">
        <v>55595</v>
      </c>
      <c r="O5159" t="s">
        <v>8058</v>
      </c>
      <c r="P5159" s="8" t="str">
        <f t="shared" si="405"/>
        <v>0001057</v>
      </c>
      <c r="Q5159" s="8" t="e">
        <f t="shared" si="403"/>
        <v>#N/A</v>
      </c>
      <c r="R5159" s="19">
        <v>44560</v>
      </c>
      <c r="S5159" s="17" t="s">
        <v>1915</v>
      </c>
      <c r="T5159" s="8" t="str">
        <f t="shared" si="406"/>
        <v>VM+ QNM 13</v>
      </c>
      <c r="U5159" t="s">
        <v>11056</v>
      </c>
      <c r="Y5159" t="str">
        <f t="shared" si="407"/>
        <v>WINCOMQUANGNAM</v>
      </c>
    </row>
    <row r="5160" spans="1:25" x14ac:dyDescent="0.2">
      <c r="A5160" t="s">
        <v>0</v>
      </c>
      <c r="B5160" t="s">
        <v>8059</v>
      </c>
      <c r="D5160" t="s">
        <v>42</v>
      </c>
      <c r="E5160" t="s">
        <v>3</v>
      </c>
      <c r="F5160" s="12">
        <v>8</v>
      </c>
      <c r="G5160" s="2">
        <v>702296</v>
      </c>
      <c r="H5160" t="s">
        <v>4</v>
      </c>
      <c r="J5160" t="s">
        <v>43</v>
      </c>
      <c r="K5160" s="9" t="str">
        <f t="shared" si="404"/>
        <v>Bắp bò muối gói 200g</v>
      </c>
      <c r="L5160" s="8" t="str">
        <f>VLOOKUP(K5160,'[1]Mã Misa'!$B$2:$D$74,2,0)</f>
        <v>Bắp bò muối 200g</v>
      </c>
      <c r="M5160" s="8" t="str">
        <f>VLOOKUP(L5160,'[1]Mã Misa'!$C$2:$D$74,2,0)</f>
        <v>BBM200</v>
      </c>
      <c r="N5160" s="2">
        <v>87787</v>
      </c>
      <c r="O5160" t="s">
        <v>8060</v>
      </c>
      <c r="P5160" s="8" t="str">
        <f t="shared" si="405"/>
        <v>0004413</v>
      </c>
      <c r="Q5160" s="8" t="e">
        <f t="shared" si="403"/>
        <v>#N/A</v>
      </c>
      <c r="R5160" s="19">
        <v>44560</v>
      </c>
      <c r="S5160" s="17" t="s">
        <v>8061</v>
      </c>
      <c r="T5160" s="8" t="str">
        <f t="shared" si="406"/>
        <v>VM+ DNI H1</v>
      </c>
      <c r="U5160" t="s">
        <v>12377</v>
      </c>
      <c r="Y5160" t="str">
        <f>IF(ISNUMBER(SEARCH($V$3,T5160)),"WINCOMHANOI",IF(ISNUMBER(SEARCH($V$4,T5160)),"WINCOMHOCHIMINH",IF(ISNUMBER(SEARCH($V$5,T5160)),"WINCOMDANANG",IF(ISNUMBER(SEARCH($V$6,T5160)),"WINCOMHAIDUONG",IF(ISNUMBER(SEARCH($V$7,T5160)),"WINCOMQUANGNINH",IF(ISNUMBER(SEARCH($V$8,T5160)),"WINCOMHAIPHONG",IF(ISNUMBER(SEARCH($V$9,T5160)),"WINCOMBACGIANG",IF(ISNUMBER(SEARCH($V$10,T5160)),"WINCOMBACNINH",IF(ISNUMBER(SEARCH($V$11,T5160)),"WINCOMPHUTHO",IF(ISNUMBER(SEARCH($V$12,T5160)),"WINCOMHATINH",IF(ISNUMBER(SEARCH($V$13,T5160)),"WINCOMTHAINGUYEN",IF(ISNUMBER(SEARCH($V$14,T5160)),"WINCOMKHANHHOA",IF(ISNUMBER(SEARCH($V$15,T5160)),"WINCOMHUNGYEN",IF(ISNUMBER(SEARCH($V$16,T5160)),"WINCOMNGHEAN",IF(ISNUMBER(SEARCH($V$17,T5160)),"WINCOMLAOCAI",IF(ISNUMBER(SEARCH($V$18,T5160)),"WINCOMVUNGTAU",IF(ISNUMBER(SEARCH($V$19,T5160)),"WINCOMBINHDUONG",IF(ISNUMBER(SEARCH($V$20,T5160)),"WINCOMKIENGIANG",IF(ISNUMBER(SEARCH($V$21,T5160)),"WINCOMHANAM",IF(ISNUMBER(SEARCH($V$22,T5160)),"WINCOMNAMDINH",IF(ISNUMBER(SEARCH($V$23,T5160)),"WINCOMLANGSON",IF(ISNUMBER(SEARCH($V$24,T5160)),"WINCOMTHANHHOA",IF(ISNUMBER(SEARCH($V$25,T5160)),"WINCOMYENBAI",IF(ISNUMBER(SEARCH($V$26,T5160)),"WINCOMTUYENQUANG",IF(ISNUMBER(SEARCH($V$27,T5160)),"WINCOMHUE",IF(ISNUMBER(SEARCH($V$28,T5160)),"WINCOMQUANGNAM",IF(ISNUMBER(SEARCH($V$29,T5160)),"WINCOMVINHPHUC",IF(ISNUMBER(SEARCH($V$30,T5160)),"WINCOMHAGIANG",IF(ISNUMBER(SEARCH($V$31,T5160)),"WINCOMNINHBINH",IF(ISNUMBER(SEARCH($V$32,T5160)),"WINCOMTRAVINH",IF(ISNUMBER(SEARCH($V$33,T5160)),"WINCOMCANTHO",IF(ISNUMBER(SEARCH($V$34,T5160)),"WINCOMBENTRE",IF(ISNUMBER(SEARCH($V$35,T5160)),"WINCOMCAMAU",IF(ISNUMBER(SEARCH($V$36,T5160)),"WINCOMANGIANG",IF(ISNUMBER(SEARCH($V$37,T5160)),"WINCOMNINHTHUAN",IF(ISNUMBER(SEARCH($V$38,T5160)),"WINCOMTHAIBINH",IF(ISNUMBER(SEARCH($V$39,T5160)),"WINCOMGIALAI",IF(ISNUMBER(SEARCH($V$40,T5160)),"WINCOMHOABINH",IF(ISNUMBER(SEARCH($V$41,T5160)),"WINCOMQUANGNGAI",IF(ISNUMBER(SEARCH($V$42,T5160)),"WINCOMBINHTHUAN",IF(ISNUMBER(SEARCH($V$43,T5160)),"WINCOMDAKLAK",IF(ISNUMBER(SEARCH($V$44,T5160)),"WINCOMSOCTRANG",IF(ISNUMBER(SEARCH($V$45,T5160)),"WINCOMSONLA",IF(ISNUMBER(SEARCH($V$46,T5160)),"WINCOMKONTUM",IF(ISNUMBER(SEARCH($V$47,T5160)),"WINCOMPHUYEN",IF(ISNUMBER(SEARCH($V$48,T5160)),"WINCOMQUANGTRI",IF(ISNUMBER(SEARCH($V$49,T5160)),"WINCOMBINHDINH",IF(ISNUMBER(SEARCH($V$50,T5160)),"WINCOMCAOBANG",IF(ISNUMBER(SEARCH($V$51,T5160)),"WINCOMQUANGBINH",IF(ISNUMBER(SEARCH($V$52,T5160)),"WINCOMLAMDONG",IF(ISNUMBER(SEARCH($V$53,T5160)),"WINCOMVINHLONG",IF(ISNUMBER(SEARCH($V$54,T5160)),"WINCOMDONGTHAP",IF(ISNUMBER(SEARCH($V$55,T5160)),"WINCOMTIENGIANG",IF(ISNUMBER(SEARCH($V$56,T5160)),"WINCOMQUANGNINH",IF(ISNUMBER(SEARCH($V$1399,T5160)),"WINCOMBIENHOA",IF(ISNUMBER(SEARCH($V$1399,T5161)),"0"))))))))))))))))))))))))))))))))))))))))))))))))))))))))</f>
        <v>WINCOMBIENHOA</v>
      </c>
    </row>
    <row r="5161" spans="1:25" x14ac:dyDescent="0.2">
      <c r="A5161" t="s">
        <v>0</v>
      </c>
      <c r="B5161" t="s">
        <v>8062</v>
      </c>
      <c r="D5161" t="s">
        <v>42</v>
      </c>
      <c r="E5161" t="s">
        <v>3</v>
      </c>
      <c r="F5161" s="12">
        <v>6</v>
      </c>
      <c r="G5161" s="2">
        <v>526722</v>
      </c>
      <c r="H5161" t="s">
        <v>4</v>
      </c>
      <c r="J5161" t="s">
        <v>43</v>
      </c>
      <c r="K5161" s="9" t="str">
        <f t="shared" si="404"/>
        <v>Bắp bò muối gói 200g</v>
      </c>
      <c r="L5161" s="8" t="str">
        <f>VLOOKUP(K5161,'[1]Mã Misa'!$B$2:$D$74,2,0)</f>
        <v>Bắp bò muối 200g</v>
      </c>
      <c r="M5161" s="8" t="str">
        <f>VLOOKUP(L5161,'[1]Mã Misa'!$C$2:$D$74,2,0)</f>
        <v>BBM200</v>
      </c>
      <c r="N5161" s="2">
        <v>87787</v>
      </c>
      <c r="O5161" t="s">
        <v>8063</v>
      </c>
      <c r="P5161" s="8" t="str">
        <f t="shared" si="405"/>
        <v>0003612</v>
      </c>
      <c r="Q5161" s="8" t="e">
        <f t="shared" si="403"/>
        <v>#N/A</v>
      </c>
      <c r="R5161" s="19">
        <v>44560</v>
      </c>
      <c r="S5161" s="17" t="s">
        <v>2770</v>
      </c>
      <c r="T5161" s="8" t="str">
        <f t="shared" si="406"/>
        <v>VM+ AGG 77</v>
      </c>
      <c r="U5161" t="s">
        <v>11282</v>
      </c>
      <c r="Y5161" t="str">
        <f t="shared" si="407"/>
        <v>WINCOMANGIANG</v>
      </c>
    </row>
    <row r="5162" spans="1:25" x14ac:dyDescent="0.2">
      <c r="A5162" t="s">
        <v>0</v>
      </c>
      <c r="B5162" t="s">
        <v>8064</v>
      </c>
      <c r="D5162" t="s">
        <v>25</v>
      </c>
      <c r="E5162" t="s">
        <v>3</v>
      </c>
      <c r="F5162" s="12">
        <v>4</v>
      </c>
      <c r="G5162" s="2">
        <v>363000</v>
      </c>
      <c r="H5162" t="s">
        <v>4</v>
      </c>
      <c r="J5162" t="s">
        <v>26</v>
      </c>
      <c r="K5162" s="9" t="str">
        <f t="shared" si="404"/>
        <v>_Chân gà sốt cay 400g</v>
      </c>
      <c r="L5162" s="8" t="str">
        <f>VLOOKUP(K5162,'[1]Mã Misa'!$B$2:$D$74,2,0)</f>
        <v>Chân gà sốt cay 400g</v>
      </c>
      <c r="M5162" s="8" t="str">
        <f>VLOOKUP(L5162,'[1]Mã Misa'!$C$2:$D$74,2,0)</f>
        <v>CGSC400</v>
      </c>
      <c r="N5162" s="2">
        <v>90750</v>
      </c>
      <c r="O5162" t="s">
        <v>8065</v>
      </c>
      <c r="P5162" s="8" t="str">
        <f t="shared" si="405"/>
        <v>0006131</v>
      </c>
      <c r="Q5162" s="8" t="e">
        <f t="shared" si="403"/>
        <v>#N/A</v>
      </c>
      <c r="R5162" s="19">
        <v>44560</v>
      </c>
      <c r="S5162" s="17" t="s">
        <v>8066</v>
      </c>
      <c r="T5162" s="8" t="str">
        <f t="shared" si="406"/>
        <v>VM+ THA Ng</v>
      </c>
      <c r="U5162" t="s">
        <v>12378</v>
      </c>
      <c r="Y5162" t="str">
        <f t="shared" si="407"/>
        <v>WINCOMTHANHHOA</v>
      </c>
    </row>
    <row r="5163" spans="1:25" x14ac:dyDescent="0.2">
      <c r="A5163" t="s">
        <v>0</v>
      </c>
      <c r="B5163" t="s">
        <v>8067</v>
      </c>
      <c r="D5163" t="s">
        <v>42</v>
      </c>
      <c r="E5163" t="s">
        <v>3</v>
      </c>
      <c r="F5163" s="12">
        <v>2</v>
      </c>
      <c r="G5163" s="2">
        <v>175574</v>
      </c>
      <c r="H5163" t="s">
        <v>4</v>
      </c>
      <c r="J5163" t="s">
        <v>43</v>
      </c>
      <c r="K5163" s="9" t="str">
        <f t="shared" si="404"/>
        <v>Bắp bò muối gói 200g</v>
      </c>
      <c r="L5163" s="8" t="str">
        <f>VLOOKUP(K5163,'[1]Mã Misa'!$B$2:$D$74,2,0)</f>
        <v>Bắp bò muối 200g</v>
      </c>
      <c r="M5163" s="8" t="str">
        <f>VLOOKUP(L5163,'[1]Mã Misa'!$C$2:$D$74,2,0)</f>
        <v>BBM200</v>
      </c>
      <c r="N5163" s="2">
        <v>87787</v>
      </c>
      <c r="O5163" t="s">
        <v>8068</v>
      </c>
      <c r="P5163" s="8" t="str">
        <f t="shared" si="405"/>
        <v>0007518</v>
      </c>
      <c r="Q5163" s="8" t="e">
        <f t="shared" si="403"/>
        <v>#N/A</v>
      </c>
      <c r="R5163" s="19">
        <v>44560</v>
      </c>
      <c r="S5163" s="17" t="s">
        <v>8069</v>
      </c>
      <c r="T5163" s="8" t="str">
        <f t="shared" si="406"/>
        <v>VM+ CTO 36</v>
      </c>
      <c r="U5163" t="s">
        <v>12379</v>
      </c>
      <c r="Y5163" t="str">
        <f t="shared" si="407"/>
        <v>WINCOMCANTHO</v>
      </c>
    </row>
    <row r="5164" spans="1:25" x14ac:dyDescent="0.2">
      <c r="A5164" t="s">
        <v>0</v>
      </c>
      <c r="B5164" t="s">
        <v>8070</v>
      </c>
      <c r="D5164" t="s">
        <v>42</v>
      </c>
      <c r="E5164" t="s">
        <v>3</v>
      </c>
      <c r="F5164" s="12">
        <v>7</v>
      </c>
      <c r="G5164" s="2">
        <v>614509</v>
      </c>
      <c r="H5164" t="s">
        <v>4</v>
      </c>
      <c r="J5164" t="s">
        <v>43</v>
      </c>
      <c r="K5164" s="9" t="str">
        <f t="shared" si="404"/>
        <v>Bắp bò muối gói 200g</v>
      </c>
      <c r="L5164" s="8" t="str">
        <f>VLOOKUP(K5164,'[1]Mã Misa'!$B$2:$D$74,2,0)</f>
        <v>Bắp bò muối 200g</v>
      </c>
      <c r="M5164" s="8" t="str">
        <f>VLOOKUP(L5164,'[1]Mã Misa'!$C$2:$D$74,2,0)</f>
        <v>BBM200</v>
      </c>
      <c r="N5164" s="2">
        <v>87787</v>
      </c>
      <c r="O5164" t="s">
        <v>8071</v>
      </c>
      <c r="P5164" s="8" t="str">
        <f t="shared" si="405"/>
        <v>0167090</v>
      </c>
      <c r="Q5164" s="8" t="e">
        <f t="shared" si="403"/>
        <v>#N/A</v>
      </c>
      <c r="R5164" s="19">
        <v>44560</v>
      </c>
      <c r="S5164" s="17" t="s">
        <v>8072</v>
      </c>
      <c r="T5164" s="8" t="str">
        <f t="shared" si="406"/>
        <v>VM+ HNI TD</v>
      </c>
      <c r="U5164" t="s">
        <v>12380</v>
      </c>
      <c r="Y5164" t="str">
        <f t="shared" si="407"/>
        <v>WINCOMHANOI</v>
      </c>
    </row>
    <row r="5165" spans="1:25" x14ac:dyDescent="0.2">
      <c r="A5165" t="s">
        <v>0</v>
      </c>
      <c r="B5165" t="s">
        <v>8073</v>
      </c>
      <c r="D5165" t="s">
        <v>42</v>
      </c>
      <c r="E5165" t="s">
        <v>3</v>
      </c>
      <c r="F5165" s="12">
        <v>2</v>
      </c>
      <c r="G5165" s="2">
        <v>175574</v>
      </c>
      <c r="H5165" t="s">
        <v>4</v>
      </c>
      <c r="J5165" t="s">
        <v>43</v>
      </c>
      <c r="K5165" s="9" t="str">
        <f t="shared" si="404"/>
        <v>Bắp bò muối gói 200g</v>
      </c>
      <c r="L5165" s="8" t="str">
        <f>VLOOKUP(K5165,'[1]Mã Misa'!$B$2:$D$74,2,0)</f>
        <v>Bắp bò muối 200g</v>
      </c>
      <c r="M5165" s="8" t="str">
        <f>VLOOKUP(L5165,'[1]Mã Misa'!$C$2:$D$74,2,0)</f>
        <v>BBM200</v>
      </c>
      <c r="N5165" s="2">
        <v>87787</v>
      </c>
      <c r="O5165" t="s">
        <v>8074</v>
      </c>
      <c r="P5165" s="8" t="str">
        <f t="shared" si="405"/>
        <v>0004019</v>
      </c>
      <c r="Q5165" s="8" t="e">
        <f t="shared" si="403"/>
        <v>#N/A</v>
      </c>
      <c r="R5165" s="19">
        <v>44560</v>
      </c>
      <c r="S5165" s="17" t="s">
        <v>2463</v>
      </c>
      <c r="T5165" s="8" t="str">
        <f t="shared" si="406"/>
        <v>VM+ BNH Ch</v>
      </c>
      <c r="U5165" t="s">
        <v>11203</v>
      </c>
      <c r="Y5165" t="str">
        <f t="shared" si="407"/>
        <v>WINCOMBACNINH</v>
      </c>
    </row>
    <row r="5166" spans="1:25" x14ac:dyDescent="0.2">
      <c r="A5166" t="s">
        <v>0</v>
      </c>
      <c r="B5166" t="s">
        <v>8075</v>
      </c>
      <c r="D5166" t="s">
        <v>42</v>
      </c>
      <c r="E5166" t="s">
        <v>3</v>
      </c>
      <c r="F5166" s="12">
        <v>2</v>
      </c>
      <c r="G5166" s="2">
        <v>175574</v>
      </c>
      <c r="H5166" t="s">
        <v>4</v>
      </c>
      <c r="J5166" t="s">
        <v>43</v>
      </c>
      <c r="K5166" s="9" t="str">
        <f t="shared" si="404"/>
        <v>Bắp bò muối gói 200g</v>
      </c>
      <c r="L5166" s="8" t="str">
        <f>VLOOKUP(K5166,'[1]Mã Misa'!$B$2:$D$74,2,0)</f>
        <v>Bắp bò muối 200g</v>
      </c>
      <c r="M5166" s="8" t="str">
        <f>VLOOKUP(L5166,'[1]Mã Misa'!$C$2:$D$74,2,0)</f>
        <v>BBM200</v>
      </c>
      <c r="N5166" s="2">
        <v>87787</v>
      </c>
      <c r="O5166" t="s">
        <v>8076</v>
      </c>
      <c r="P5166" s="8" t="str">
        <f t="shared" si="405"/>
        <v>0167191</v>
      </c>
      <c r="Q5166" s="8" t="e">
        <f t="shared" si="403"/>
        <v>#N/A</v>
      </c>
      <c r="R5166" s="19">
        <v>44560</v>
      </c>
      <c r="S5166" s="17" t="s">
        <v>1057</v>
      </c>
      <c r="T5166" s="8" t="str">
        <f t="shared" si="406"/>
        <v>VM+ HNI Tầ</v>
      </c>
      <c r="U5166" t="s">
        <v>10817</v>
      </c>
      <c r="Y5166" t="str">
        <f t="shared" si="407"/>
        <v>WINCOMHANOI</v>
      </c>
    </row>
    <row r="5167" spans="1:25" x14ac:dyDescent="0.2">
      <c r="A5167" t="s">
        <v>0</v>
      </c>
      <c r="B5167" t="s">
        <v>8077</v>
      </c>
      <c r="D5167" t="s">
        <v>40</v>
      </c>
      <c r="E5167" t="s">
        <v>3</v>
      </c>
      <c r="F5167" s="12">
        <v>2</v>
      </c>
      <c r="G5167" s="2">
        <v>118800</v>
      </c>
      <c r="H5167" t="s">
        <v>4</v>
      </c>
      <c r="J5167" t="s">
        <v>41</v>
      </c>
      <c r="K5167" s="9" t="str">
        <f t="shared" si="404"/>
        <v>_Giò lụa 250g</v>
      </c>
      <c r="L5167" s="8" t="str">
        <f>VLOOKUP(K5167,'[1]Mã Misa'!$B$2:$D$74,2,0)</f>
        <v>Giò lụa 250g</v>
      </c>
      <c r="M5167" s="8" t="str">
        <f>VLOOKUP(L5167,'[1]Mã Misa'!$C$2:$D$74,2,0)</f>
        <v>GL250</v>
      </c>
      <c r="N5167" s="2">
        <v>59400</v>
      </c>
      <c r="O5167" t="s">
        <v>8078</v>
      </c>
      <c r="P5167" s="8" t="str">
        <f t="shared" si="405"/>
        <v>0167541</v>
      </c>
      <c r="Q5167" s="8" t="e">
        <f t="shared" si="403"/>
        <v>#N/A</v>
      </c>
      <c r="R5167" s="19">
        <v>44560</v>
      </c>
      <c r="S5167" s="17" t="s">
        <v>2545</v>
      </c>
      <c r="T5167" s="8" t="str">
        <f t="shared" si="406"/>
        <v>VM+ HNI SH</v>
      </c>
      <c r="U5167" t="s">
        <v>11223</v>
      </c>
      <c r="Y5167" t="str">
        <f t="shared" si="407"/>
        <v>WINCOMHANOI</v>
      </c>
    </row>
    <row r="5168" spans="1:25" x14ac:dyDescent="0.2">
      <c r="A5168" t="s">
        <v>0</v>
      </c>
      <c r="B5168" t="s">
        <v>8077</v>
      </c>
      <c r="D5168" t="s">
        <v>15</v>
      </c>
      <c r="E5168" t="s">
        <v>3</v>
      </c>
      <c r="F5168" s="12">
        <v>2</v>
      </c>
      <c r="G5168" s="2">
        <v>92000</v>
      </c>
      <c r="H5168" t="s">
        <v>4</v>
      </c>
      <c r="J5168" t="s">
        <v>16</v>
      </c>
      <c r="K5168" s="9" t="str">
        <f t="shared" si="404"/>
        <v>Mộc nấm hương gói 250g</v>
      </c>
      <c r="L5168" s="8" t="str">
        <f>VLOOKUP(K5168,'[1]Mã Misa'!$B$2:$D$74,2,0)</f>
        <v>Mộc Nấm Hương 250g</v>
      </c>
      <c r="M5168" s="8" t="str">
        <f>VLOOKUP(L5168,'[1]Mã Misa'!$C$2:$D$74,2,0)</f>
        <v>MNH250</v>
      </c>
      <c r="N5168" s="2">
        <v>46000</v>
      </c>
      <c r="O5168" t="s">
        <v>8078</v>
      </c>
      <c r="P5168" s="8" t="str">
        <f t="shared" si="405"/>
        <v>0167541</v>
      </c>
      <c r="Q5168" s="8" t="e">
        <f t="shared" si="403"/>
        <v>#N/A</v>
      </c>
      <c r="R5168" s="19">
        <v>44560</v>
      </c>
      <c r="S5168" s="17" t="s">
        <v>2545</v>
      </c>
      <c r="T5168" s="8" t="str">
        <f t="shared" si="406"/>
        <v>VM+ HNI SH</v>
      </c>
      <c r="U5168" t="s">
        <v>11223</v>
      </c>
      <c r="Y5168" t="str">
        <f t="shared" si="407"/>
        <v>WINCOMHANOI</v>
      </c>
    </row>
    <row r="5169" spans="1:25" x14ac:dyDescent="0.2">
      <c r="A5169" t="s">
        <v>0</v>
      </c>
      <c r="B5169" t="s">
        <v>8079</v>
      </c>
      <c r="D5169" t="s">
        <v>42</v>
      </c>
      <c r="E5169" t="s">
        <v>3</v>
      </c>
      <c r="F5169" s="12">
        <v>9</v>
      </c>
      <c r="G5169" s="2">
        <v>790083</v>
      </c>
      <c r="H5169" t="s">
        <v>4</v>
      </c>
      <c r="J5169" t="s">
        <v>43</v>
      </c>
      <c r="K5169" s="9" t="str">
        <f t="shared" si="404"/>
        <v>Bắp bò muối gói 200g</v>
      </c>
      <c r="L5169" s="8" t="str">
        <f>VLOOKUP(K5169,'[1]Mã Misa'!$B$2:$D$74,2,0)</f>
        <v>Bắp bò muối 200g</v>
      </c>
      <c r="M5169" s="8" t="str">
        <f>VLOOKUP(L5169,'[1]Mã Misa'!$C$2:$D$74,2,0)</f>
        <v>BBM200</v>
      </c>
      <c r="N5169" s="2">
        <v>87787</v>
      </c>
      <c r="O5169" t="s">
        <v>7210</v>
      </c>
      <c r="P5169" s="8" t="str">
        <f t="shared" si="405"/>
        <v>0003570</v>
      </c>
      <c r="Q5169" s="8" t="e">
        <f t="shared" si="403"/>
        <v>#N/A</v>
      </c>
      <c r="R5169" s="19">
        <v>44557</v>
      </c>
      <c r="S5169" s="17" t="s">
        <v>3626</v>
      </c>
      <c r="T5169" s="8" t="str">
        <f t="shared" si="406"/>
        <v>VM+ HDG 42</v>
      </c>
      <c r="U5169" t="s">
        <v>11486</v>
      </c>
      <c r="Y5169" t="str">
        <f t="shared" si="407"/>
        <v>WINCOMHAIDUONG</v>
      </c>
    </row>
    <row r="5170" spans="1:25" x14ac:dyDescent="0.2">
      <c r="A5170" t="s">
        <v>0</v>
      </c>
      <c r="B5170" t="s">
        <v>8080</v>
      </c>
      <c r="D5170" t="s">
        <v>42</v>
      </c>
      <c r="E5170" t="s">
        <v>3</v>
      </c>
      <c r="F5170" s="12">
        <v>8</v>
      </c>
      <c r="G5170" s="2">
        <v>702296</v>
      </c>
      <c r="H5170" t="s">
        <v>4</v>
      </c>
      <c r="J5170" t="s">
        <v>43</v>
      </c>
      <c r="K5170" s="9" t="str">
        <f t="shared" si="404"/>
        <v>Bắp bò muối gói 200g</v>
      </c>
      <c r="L5170" s="8" t="str">
        <f>VLOOKUP(K5170,'[1]Mã Misa'!$B$2:$D$74,2,0)</f>
        <v>Bắp bò muối 200g</v>
      </c>
      <c r="M5170" s="8" t="str">
        <f>VLOOKUP(L5170,'[1]Mã Misa'!$C$2:$D$74,2,0)</f>
        <v>BBM200</v>
      </c>
      <c r="N5170" s="2">
        <v>87787</v>
      </c>
      <c r="O5170" t="s">
        <v>8081</v>
      </c>
      <c r="P5170" s="8" t="str">
        <f t="shared" si="405"/>
        <v>0001375</v>
      </c>
      <c r="Q5170" s="8" t="e">
        <f t="shared" si="403"/>
        <v>#N/A</v>
      </c>
      <c r="R5170" s="19">
        <v>44560</v>
      </c>
      <c r="S5170" s="17" t="s">
        <v>2507</v>
      </c>
      <c r="T5170" s="8" t="str">
        <f t="shared" si="406"/>
        <v>VM+ TQG 10</v>
      </c>
      <c r="U5170" t="s">
        <v>11215</v>
      </c>
      <c r="Y5170" t="str">
        <f t="shared" si="407"/>
        <v>WINCOMTUYENQUANG</v>
      </c>
    </row>
    <row r="5171" spans="1:25" x14ac:dyDescent="0.2">
      <c r="A5171" t="s">
        <v>0</v>
      </c>
      <c r="B5171" t="s">
        <v>8082</v>
      </c>
      <c r="D5171" t="s">
        <v>121</v>
      </c>
      <c r="E5171" t="s">
        <v>3</v>
      </c>
      <c r="F5171" s="12">
        <v>1</v>
      </c>
      <c r="G5171" s="2">
        <v>73431</v>
      </c>
      <c r="H5171" t="s">
        <v>4</v>
      </c>
      <c r="J5171" t="s">
        <v>122</v>
      </c>
      <c r="K5171" s="9" t="str">
        <f t="shared" si="404"/>
        <v>Chân giò heo muối gói 300g</v>
      </c>
      <c r="L5171" s="8" t="str">
        <f>VLOOKUP(K5171,'[1]Mã Misa'!$B$2:$D$74,2,0)</f>
        <v>Chân giò heo muối 300g</v>
      </c>
      <c r="M5171" s="8" t="str">
        <f>VLOOKUP(L5171,'[1]Mã Misa'!$C$2:$D$74,2,0)</f>
        <v>CGM300</v>
      </c>
      <c r="N5171" s="2">
        <v>73431</v>
      </c>
      <c r="O5171" t="s">
        <v>8083</v>
      </c>
      <c r="P5171" s="8" t="str">
        <f t="shared" si="405"/>
        <v>0003458</v>
      </c>
      <c r="Q5171" s="8" t="e">
        <f t="shared" si="403"/>
        <v>#N/A</v>
      </c>
      <c r="R5171" s="19">
        <v>44560</v>
      </c>
      <c r="S5171" s="17" t="s">
        <v>8084</v>
      </c>
      <c r="T5171" s="8" t="str">
        <f t="shared" si="406"/>
        <v>VM+ NAN 15</v>
      </c>
      <c r="U5171" t="s">
        <v>12381</v>
      </c>
      <c r="Y5171" t="str">
        <f t="shared" si="407"/>
        <v>WINCOMNGHEAN</v>
      </c>
    </row>
    <row r="5172" spans="1:25" x14ac:dyDescent="0.2">
      <c r="A5172" t="s">
        <v>0</v>
      </c>
      <c r="B5172" t="s">
        <v>8085</v>
      </c>
      <c r="D5172" t="s">
        <v>42</v>
      </c>
      <c r="E5172" t="s">
        <v>3</v>
      </c>
      <c r="F5172" s="12">
        <v>7</v>
      </c>
      <c r="G5172" s="2">
        <v>614509</v>
      </c>
      <c r="H5172" t="s">
        <v>4</v>
      </c>
      <c r="J5172" t="s">
        <v>43</v>
      </c>
      <c r="K5172" s="9" t="str">
        <f t="shared" si="404"/>
        <v>Bắp bò muối gói 200g</v>
      </c>
      <c r="L5172" s="8" t="str">
        <f>VLOOKUP(K5172,'[1]Mã Misa'!$B$2:$D$74,2,0)</f>
        <v>Bắp bò muối 200g</v>
      </c>
      <c r="M5172" s="8" t="str">
        <f>VLOOKUP(L5172,'[1]Mã Misa'!$C$2:$D$74,2,0)</f>
        <v>BBM200</v>
      </c>
      <c r="N5172" s="2">
        <v>87787</v>
      </c>
      <c r="O5172" t="s">
        <v>8086</v>
      </c>
      <c r="P5172" s="8" t="str">
        <f t="shared" si="405"/>
        <v>0167259</v>
      </c>
      <c r="Q5172" s="8" t="e">
        <f t="shared" si="403"/>
        <v>#N/A</v>
      </c>
      <c r="R5172" s="19">
        <v>44560</v>
      </c>
      <c r="S5172" s="17" t="s">
        <v>263</v>
      </c>
      <c r="T5172" s="8" t="str">
        <f t="shared" si="406"/>
        <v>VM+ HNI Đô</v>
      </c>
      <c r="U5172" t="s">
        <v>10579</v>
      </c>
      <c r="Y5172" t="str">
        <f t="shared" si="407"/>
        <v>WINCOMHANOI</v>
      </c>
    </row>
    <row r="5173" spans="1:25" x14ac:dyDescent="0.2">
      <c r="A5173" t="s">
        <v>0</v>
      </c>
      <c r="B5173" t="s">
        <v>8087</v>
      </c>
      <c r="D5173" t="s">
        <v>42</v>
      </c>
      <c r="E5173" t="s">
        <v>3</v>
      </c>
      <c r="F5173" s="12">
        <v>9</v>
      </c>
      <c r="G5173" s="2">
        <v>790083</v>
      </c>
      <c r="H5173" t="s">
        <v>4</v>
      </c>
      <c r="J5173" t="s">
        <v>43</v>
      </c>
      <c r="K5173" s="9" t="str">
        <f t="shared" si="404"/>
        <v>Bắp bò muối gói 200g</v>
      </c>
      <c r="L5173" s="8" t="str">
        <f>VLOOKUP(K5173,'[1]Mã Misa'!$B$2:$D$74,2,0)</f>
        <v>Bắp bò muối 200g</v>
      </c>
      <c r="M5173" s="8" t="str">
        <f>VLOOKUP(L5173,'[1]Mã Misa'!$C$2:$D$74,2,0)</f>
        <v>BBM200</v>
      </c>
      <c r="N5173" s="2">
        <v>87787</v>
      </c>
      <c r="O5173" t="s">
        <v>8088</v>
      </c>
      <c r="P5173" s="8" t="str">
        <f t="shared" si="405"/>
        <v>0003370</v>
      </c>
      <c r="Q5173" s="8" t="e">
        <f t="shared" si="403"/>
        <v>#N/A</v>
      </c>
      <c r="R5173" s="19">
        <v>44560</v>
      </c>
      <c r="S5173" s="17" t="s">
        <v>845</v>
      </c>
      <c r="T5173" s="8" t="str">
        <f t="shared" si="406"/>
        <v>VM+ BDG 23</v>
      </c>
      <c r="U5173" t="s">
        <v>10755</v>
      </c>
      <c r="Y5173" t="str">
        <f t="shared" si="407"/>
        <v>WINCOMBINHDUONG</v>
      </c>
    </row>
    <row r="5174" spans="1:25" x14ac:dyDescent="0.2">
      <c r="A5174" t="s">
        <v>0</v>
      </c>
      <c r="B5174" t="s">
        <v>8089</v>
      </c>
      <c r="D5174" t="s">
        <v>42</v>
      </c>
      <c r="E5174" t="s">
        <v>3</v>
      </c>
      <c r="F5174" s="12">
        <v>9</v>
      </c>
      <c r="G5174" s="2">
        <v>790083</v>
      </c>
      <c r="H5174" t="s">
        <v>4</v>
      </c>
      <c r="J5174" t="s">
        <v>43</v>
      </c>
      <c r="K5174" s="9" t="str">
        <f t="shared" si="404"/>
        <v>Bắp bò muối gói 200g</v>
      </c>
      <c r="L5174" s="8" t="str">
        <f>VLOOKUP(K5174,'[1]Mã Misa'!$B$2:$D$74,2,0)</f>
        <v>Bắp bò muối 200g</v>
      </c>
      <c r="M5174" s="8" t="str">
        <f>VLOOKUP(L5174,'[1]Mã Misa'!$C$2:$D$74,2,0)</f>
        <v>BBM200</v>
      </c>
      <c r="N5174" s="2">
        <v>87787</v>
      </c>
      <c r="O5174" t="s">
        <v>8090</v>
      </c>
      <c r="P5174" s="8" t="str">
        <f t="shared" si="405"/>
        <v>0049571</v>
      </c>
      <c r="Q5174" s="8" t="e">
        <f t="shared" si="403"/>
        <v>#N/A</v>
      </c>
      <c r="R5174" s="19">
        <v>44560</v>
      </c>
      <c r="S5174" s="17" t="s">
        <v>2609</v>
      </c>
      <c r="T5174" s="8" t="str">
        <f t="shared" si="406"/>
        <v>VM+ HCM CC</v>
      </c>
      <c r="U5174" t="s">
        <v>11241</v>
      </c>
      <c r="Y5174" t="str">
        <f t="shared" si="407"/>
        <v>WINCOMHOCHIMINH</v>
      </c>
    </row>
    <row r="5175" spans="1:25" x14ac:dyDescent="0.2">
      <c r="A5175" t="s">
        <v>0</v>
      </c>
      <c r="B5175" t="s">
        <v>8091</v>
      </c>
      <c r="D5175" t="s">
        <v>42</v>
      </c>
      <c r="E5175" t="s">
        <v>3</v>
      </c>
      <c r="F5175" s="12">
        <v>8</v>
      </c>
      <c r="G5175" s="2">
        <v>702296</v>
      </c>
      <c r="H5175" t="s">
        <v>4</v>
      </c>
      <c r="J5175" t="s">
        <v>43</v>
      </c>
      <c r="K5175" s="9" t="str">
        <f t="shared" si="404"/>
        <v>Bắp bò muối gói 200g</v>
      </c>
      <c r="L5175" s="8" t="str">
        <f>VLOOKUP(K5175,'[1]Mã Misa'!$B$2:$D$74,2,0)</f>
        <v>Bắp bò muối 200g</v>
      </c>
      <c r="M5175" s="8" t="str">
        <f>VLOOKUP(L5175,'[1]Mã Misa'!$C$2:$D$74,2,0)</f>
        <v>BBM200</v>
      </c>
      <c r="N5175" s="2">
        <v>87787</v>
      </c>
      <c r="O5175" t="s">
        <v>8092</v>
      </c>
      <c r="P5175" s="8" t="str">
        <f t="shared" si="405"/>
        <v>0049572</v>
      </c>
      <c r="Q5175" s="8" t="e">
        <f t="shared" si="403"/>
        <v>#N/A</v>
      </c>
      <c r="R5175" s="19">
        <v>44560</v>
      </c>
      <c r="S5175" s="17" t="s">
        <v>2492</v>
      </c>
      <c r="T5175" s="8" t="str">
        <f t="shared" si="406"/>
        <v>VM+ HCM 16</v>
      </c>
      <c r="U5175" t="s">
        <v>11210</v>
      </c>
      <c r="Y5175" t="str">
        <f t="shared" si="407"/>
        <v>WINCOMHOCHIMINH</v>
      </c>
    </row>
    <row r="5176" spans="1:25" x14ac:dyDescent="0.2">
      <c r="A5176" t="s">
        <v>0</v>
      </c>
      <c r="B5176" t="s">
        <v>8093</v>
      </c>
      <c r="D5176" t="s">
        <v>42</v>
      </c>
      <c r="E5176" t="s">
        <v>3</v>
      </c>
      <c r="F5176" s="12">
        <v>3</v>
      </c>
      <c r="G5176" s="2">
        <v>263361</v>
      </c>
      <c r="H5176" t="s">
        <v>4</v>
      </c>
      <c r="J5176" t="s">
        <v>43</v>
      </c>
      <c r="K5176" s="9" t="str">
        <f t="shared" si="404"/>
        <v>Bắp bò muối gói 200g</v>
      </c>
      <c r="L5176" s="8" t="str">
        <f>VLOOKUP(K5176,'[1]Mã Misa'!$B$2:$D$74,2,0)</f>
        <v>Bắp bò muối 200g</v>
      </c>
      <c r="M5176" s="8" t="str">
        <f>VLOOKUP(L5176,'[1]Mã Misa'!$C$2:$D$74,2,0)</f>
        <v>BBM200</v>
      </c>
      <c r="N5176" s="2">
        <v>87787</v>
      </c>
      <c r="O5176" t="s">
        <v>8094</v>
      </c>
      <c r="P5176" s="8" t="str">
        <f t="shared" si="405"/>
        <v>0167295</v>
      </c>
      <c r="Q5176" s="8" t="e">
        <f t="shared" si="403"/>
        <v>#N/A</v>
      </c>
      <c r="R5176" s="19">
        <v>44560</v>
      </c>
      <c r="S5176" s="17" t="s">
        <v>1905</v>
      </c>
      <c r="T5176" s="8" t="str">
        <f t="shared" si="406"/>
        <v>VM+ HNI Tổ</v>
      </c>
      <c r="U5176" t="s">
        <v>11054</v>
      </c>
      <c r="Y5176" t="str">
        <f t="shared" si="407"/>
        <v>WINCOMHANOI</v>
      </c>
    </row>
    <row r="5177" spans="1:25" x14ac:dyDescent="0.2">
      <c r="A5177" t="s">
        <v>0</v>
      </c>
      <c r="B5177" t="s">
        <v>8095</v>
      </c>
      <c r="D5177" t="s">
        <v>42</v>
      </c>
      <c r="E5177" t="s">
        <v>3</v>
      </c>
      <c r="F5177" s="12">
        <v>5</v>
      </c>
      <c r="G5177" s="2">
        <v>438935</v>
      </c>
      <c r="H5177" t="s">
        <v>4</v>
      </c>
      <c r="J5177" t="s">
        <v>43</v>
      </c>
      <c r="K5177" s="9" t="str">
        <f t="shared" si="404"/>
        <v>Bắp bò muối gói 200g</v>
      </c>
      <c r="L5177" s="8" t="str">
        <f>VLOOKUP(K5177,'[1]Mã Misa'!$B$2:$D$74,2,0)</f>
        <v>Bắp bò muối 200g</v>
      </c>
      <c r="M5177" s="8" t="str">
        <f>VLOOKUP(L5177,'[1]Mã Misa'!$C$2:$D$74,2,0)</f>
        <v>BBM200</v>
      </c>
      <c r="N5177" s="2">
        <v>87787</v>
      </c>
      <c r="O5177" t="s">
        <v>8096</v>
      </c>
      <c r="P5177" s="8" t="str">
        <f t="shared" si="405"/>
        <v>0007529</v>
      </c>
      <c r="Q5177" s="8" t="e">
        <f t="shared" si="403"/>
        <v>#N/A</v>
      </c>
      <c r="R5177" s="19">
        <v>44560</v>
      </c>
      <c r="S5177" s="17" t="s">
        <v>8097</v>
      </c>
      <c r="T5177" s="8" t="str">
        <f t="shared" si="406"/>
        <v>VM+ CTO 38</v>
      </c>
      <c r="U5177" t="s">
        <v>12382</v>
      </c>
      <c r="Y5177" t="str">
        <f t="shared" si="407"/>
        <v>WINCOMCANTHO</v>
      </c>
    </row>
    <row r="5178" spans="1:25" x14ac:dyDescent="0.2">
      <c r="A5178" t="s">
        <v>0</v>
      </c>
      <c r="B5178" t="s">
        <v>8098</v>
      </c>
      <c r="D5178" t="s">
        <v>30</v>
      </c>
      <c r="E5178" t="s">
        <v>3</v>
      </c>
      <c r="F5178" s="12">
        <v>1</v>
      </c>
      <c r="G5178" s="2">
        <v>111058</v>
      </c>
      <c r="H5178" t="s">
        <v>4</v>
      </c>
      <c r="J5178" t="s">
        <v>31</v>
      </c>
      <c r="K5178" s="9" t="str">
        <f t="shared" si="404"/>
        <v>Gà muối gói 500g</v>
      </c>
      <c r="L5178" s="8" t="str">
        <f>VLOOKUP(K5178,'[1]Mã Misa'!$B$2:$D$74,2,0)</f>
        <v>Gà muối 500g</v>
      </c>
      <c r="M5178" s="8" t="str">
        <f>VLOOKUP(L5178,'[1]Mã Misa'!$C$2:$D$74,2,0)</f>
        <v>GM500</v>
      </c>
      <c r="N5178" s="2">
        <v>111058</v>
      </c>
      <c r="O5178" t="s">
        <v>8099</v>
      </c>
      <c r="P5178" s="8" t="str">
        <f t="shared" si="405"/>
        <v>0167296</v>
      </c>
      <c r="Q5178" s="8" t="e">
        <f t="shared" si="403"/>
        <v>#N/A</v>
      </c>
      <c r="R5178" s="19">
        <v>44560</v>
      </c>
      <c r="S5178" s="17" t="s">
        <v>786</v>
      </c>
      <c r="T5178" s="8" t="str">
        <f t="shared" si="406"/>
        <v>VM+ HNI Ch</v>
      </c>
      <c r="U5178" t="s">
        <v>10738</v>
      </c>
      <c r="Y5178" t="str">
        <f t="shared" si="407"/>
        <v>WINCOMHANOI</v>
      </c>
    </row>
    <row r="5179" spans="1:25" x14ac:dyDescent="0.2">
      <c r="A5179" t="s">
        <v>0</v>
      </c>
      <c r="B5179" t="s">
        <v>8100</v>
      </c>
      <c r="D5179" t="s">
        <v>42</v>
      </c>
      <c r="E5179" t="s">
        <v>3</v>
      </c>
      <c r="F5179" s="12">
        <v>5</v>
      </c>
      <c r="G5179" s="2">
        <v>438935</v>
      </c>
      <c r="H5179" t="s">
        <v>4</v>
      </c>
      <c r="J5179" t="s">
        <v>43</v>
      </c>
      <c r="K5179" s="9" t="str">
        <f t="shared" si="404"/>
        <v>Bắp bò muối gói 200g</v>
      </c>
      <c r="L5179" s="8" t="str">
        <f>VLOOKUP(K5179,'[1]Mã Misa'!$B$2:$D$74,2,0)</f>
        <v>Bắp bò muối 200g</v>
      </c>
      <c r="M5179" s="8" t="str">
        <f>VLOOKUP(L5179,'[1]Mã Misa'!$C$2:$D$74,2,0)</f>
        <v>BBM200</v>
      </c>
      <c r="N5179" s="2">
        <v>87787</v>
      </c>
      <c r="O5179" t="s">
        <v>8101</v>
      </c>
      <c r="P5179" s="8" t="str">
        <f t="shared" si="405"/>
        <v>0000726</v>
      </c>
      <c r="Q5179" s="8" t="e">
        <f t="shared" si="403"/>
        <v>#N/A</v>
      </c>
      <c r="R5179" s="19">
        <v>44560</v>
      </c>
      <c r="S5179" s="17" t="s">
        <v>8102</v>
      </c>
      <c r="T5179" s="8" t="str">
        <f t="shared" si="406"/>
        <v>VM+ VPC Ph</v>
      </c>
      <c r="U5179" t="s">
        <v>12383</v>
      </c>
      <c r="Y5179" t="str">
        <f t="shared" si="407"/>
        <v>WINCOMVINHPHUC</v>
      </c>
    </row>
    <row r="5180" spans="1:25" x14ac:dyDescent="0.2">
      <c r="A5180" t="s">
        <v>0</v>
      </c>
      <c r="B5180" t="s">
        <v>8103</v>
      </c>
      <c r="D5180" t="s">
        <v>15</v>
      </c>
      <c r="E5180" t="s">
        <v>3</v>
      </c>
      <c r="F5180" s="12">
        <v>9</v>
      </c>
      <c r="G5180" s="2">
        <v>414000</v>
      </c>
      <c r="H5180" t="s">
        <v>4</v>
      </c>
      <c r="J5180" t="s">
        <v>16</v>
      </c>
      <c r="K5180" s="9" t="str">
        <f t="shared" si="404"/>
        <v>Mộc nấm hương gói 250g</v>
      </c>
      <c r="L5180" s="8" t="str">
        <f>VLOOKUP(K5180,'[1]Mã Misa'!$B$2:$D$74,2,0)</f>
        <v>Mộc Nấm Hương 250g</v>
      </c>
      <c r="M5180" s="8" t="str">
        <f>VLOOKUP(L5180,'[1]Mã Misa'!$C$2:$D$74,2,0)</f>
        <v>MNH250</v>
      </c>
      <c r="N5180" s="2">
        <v>46000</v>
      </c>
      <c r="O5180" t="s">
        <v>8104</v>
      </c>
      <c r="P5180" s="8" t="str">
        <f t="shared" si="405"/>
        <v>0167567</v>
      </c>
      <c r="Q5180" s="8" t="e">
        <f t="shared" si="403"/>
        <v>#N/A</v>
      </c>
      <c r="R5180" s="19">
        <v>44560</v>
      </c>
      <c r="S5180" s="17" t="s">
        <v>8105</v>
      </c>
      <c r="T5180" s="8" t="str">
        <f t="shared" si="406"/>
        <v>VM+ HNI 17</v>
      </c>
      <c r="U5180" t="s">
        <v>12384</v>
      </c>
      <c r="Y5180" t="str">
        <f t="shared" si="407"/>
        <v>WINCOMHANOI</v>
      </c>
    </row>
    <row r="5181" spans="1:25" x14ac:dyDescent="0.2">
      <c r="A5181" t="s">
        <v>0</v>
      </c>
      <c r="B5181" t="s">
        <v>8106</v>
      </c>
      <c r="D5181" t="s">
        <v>42</v>
      </c>
      <c r="E5181" t="s">
        <v>3</v>
      </c>
      <c r="F5181" s="12">
        <v>3</v>
      </c>
      <c r="G5181" s="2">
        <v>263361</v>
      </c>
      <c r="H5181" t="s">
        <v>4</v>
      </c>
      <c r="J5181" t="s">
        <v>43</v>
      </c>
      <c r="K5181" s="9" t="str">
        <f t="shared" si="404"/>
        <v>Bắp bò muối gói 200g</v>
      </c>
      <c r="L5181" s="8" t="str">
        <f>VLOOKUP(K5181,'[1]Mã Misa'!$B$2:$D$74,2,0)</f>
        <v>Bắp bò muối 200g</v>
      </c>
      <c r="M5181" s="8" t="str">
        <f>VLOOKUP(L5181,'[1]Mã Misa'!$C$2:$D$74,2,0)</f>
        <v>BBM200</v>
      </c>
      <c r="N5181" s="2">
        <v>87787</v>
      </c>
      <c r="O5181" t="s">
        <v>8107</v>
      </c>
      <c r="P5181" s="8" t="str">
        <f t="shared" si="405"/>
        <v>0167302</v>
      </c>
      <c r="Q5181" s="8" t="e">
        <f t="shared" si="403"/>
        <v>#N/A</v>
      </c>
      <c r="R5181" s="19">
        <v>44560</v>
      </c>
      <c r="S5181" s="17" t="s">
        <v>8108</v>
      </c>
      <c r="T5181" s="8" t="str">
        <f t="shared" si="406"/>
        <v>VM+ HNI LK</v>
      </c>
      <c r="U5181" t="s">
        <v>12385</v>
      </c>
      <c r="Y5181" t="str">
        <f t="shared" si="407"/>
        <v>WINCOMHANOI</v>
      </c>
    </row>
    <row r="5182" spans="1:25" x14ac:dyDescent="0.2">
      <c r="A5182" t="s">
        <v>0</v>
      </c>
      <c r="B5182" t="s">
        <v>8109</v>
      </c>
      <c r="D5182" t="s">
        <v>11</v>
      </c>
      <c r="E5182" t="s">
        <v>3</v>
      </c>
      <c r="F5182" s="12">
        <v>3</v>
      </c>
      <c r="G5182" s="2">
        <v>150546</v>
      </c>
      <c r="H5182" t="s">
        <v>4</v>
      </c>
      <c r="J5182" t="s">
        <v>12</v>
      </c>
      <c r="K5182" s="9" t="str">
        <f t="shared" si="404"/>
        <v>Giò tai lưỡi xào gói 250g</v>
      </c>
      <c r="L5182" s="8" t="str">
        <f>VLOOKUP(K5182,'[1]Mã Misa'!$B$2:$D$74,2,0)</f>
        <v>Giò Tai Lưỡi Xào 250g</v>
      </c>
      <c r="M5182" s="8" t="str">
        <f>VLOOKUP(L5182,'[1]Mã Misa'!$C$2:$D$74,2,0)</f>
        <v>GTLX250G</v>
      </c>
      <c r="N5182" s="2">
        <v>50182</v>
      </c>
      <c r="O5182" t="s">
        <v>8110</v>
      </c>
      <c r="P5182" s="8" t="str">
        <f t="shared" si="405"/>
        <v>0167304</v>
      </c>
      <c r="Q5182" s="8" t="e">
        <f t="shared" si="403"/>
        <v>#N/A</v>
      </c>
      <c r="R5182" s="19">
        <v>44560</v>
      </c>
      <c r="S5182" s="17" t="s">
        <v>8111</v>
      </c>
      <c r="T5182" s="8" t="str">
        <f t="shared" si="406"/>
        <v>VM+ HNI TT</v>
      </c>
      <c r="U5182" t="s">
        <v>12386</v>
      </c>
      <c r="Y5182" t="str">
        <f t="shared" si="407"/>
        <v>WINCOMHANOI</v>
      </c>
    </row>
    <row r="5183" spans="1:25" x14ac:dyDescent="0.2">
      <c r="A5183" t="s">
        <v>0</v>
      </c>
      <c r="B5183" t="s">
        <v>8112</v>
      </c>
      <c r="D5183" t="s">
        <v>42</v>
      </c>
      <c r="E5183" t="s">
        <v>3</v>
      </c>
      <c r="F5183" s="12">
        <v>7</v>
      </c>
      <c r="G5183" s="2">
        <v>614509</v>
      </c>
      <c r="H5183" t="s">
        <v>4</v>
      </c>
      <c r="J5183" t="s">
        <v>43</v>
      </c>
      <c r="K5183" s="9" t="str">
        <f t="shared" si="404"/>
        <v>Bắp bò muối gói 200g</v>
      </c>
      <c r="L5183" s="8" t="str">
        <f>VLOOKUP(K5183,'[1]Mã Misa'!$B$2:$D$74,2,0)</f>
        <v>Bắp bò muối 200g</v>
      </c>
      <c r="M5183" s="8" t="str">
        <f>VLOOKUP(L5183,'[1]Mã Misa'!$C$2:$D$74,2,0)</f>
        <v>BBM200</v>
      </c>
      <c r="N5183" s="2">
        <v>87787</v>
      </c>
      <c r="O5183" t="s">
        <v>8113</v>
      </c>
      <c r="P5183" s="8" t="str">
        <f t="shared" si="405"/>
        <v>0167568</v>
      </c>
      <c r="Q5183" s="8" t="e">
        <f t="shared" si="403"/>
        <v>#N/A</v>
      </c>
      <c r="R5183" s="19">
        <v>44560</v>
      </c>
      <c r="S5183" s="17" t="s">
        <v>8114</v>
      </c>
      <c r="T5183" s="8" t="str">
        <f t="shared" si="406"/>
        <v>VM+ HNI 61</v>
      </c>
      <c r="U5183" t="s">
        <v>12387</v>
      </c>
      <c r="Y5183" t="str">
        <f t="shared" si="407"/>
        <v>WINCOMHANOI</v>
      </c>
    </row>
    <row r="5184" spans="1:25" x14ac:dyDescent="0.2">
      <c r="A5184" t="s">
        <v>0</v>
      </c>
      <c r="B5184" t="s">
        <v>8115</v>
      </c>
      <c r="D5184" t="s">
        <v>21</v>
      </c>
      <c r="E5184" t="s">
        <v>3</v>
      </c>
      <c r="F5184" s="12">
        <v>1</v>
      </c>
      <c r="G5184" s="2">
        <v>74250</v>
      </c>
      <c r="H5184" t="s">
        <v>4</v>
      </c>
      <c r="J5184" t="s">
        <v>22</v>
      </c>
      <c r="K5184" s="9" t="str">
        <f t="shared" si="404"/>
        <v>_Chả cốm 300g</v>
      </c>
      <c r="L5184" s="8" t="str">
        <f>VLOOKUP(K5184,'[1]Mã Misa'!$B$2:$D$74,2,0)</f>
        <v>Chả cốm 300g</v>
      </c>
      <c r="M5184" s="8" t="str">
        <f>VLOOKUP(L5184,'[1]Mã Misa'!$C$2:$D$74,2,0)</f>
        <v>CC300</v>
      </c>
      <c r="N5184" s="2">
        <v>74250</v>
      </c>
      <c r="O5184" t="s">
        <v>8116</v>
      </c>
      <c r="P5184" s="8" t="str">
        <f t="shared" si="405"/>
        <v>0006139</v>
      </c>
      <c r="Q5184" s="8" t="e">
        <f t="shared" si="403"/>
        <v>#N/A</v>
      </c>
      <c r="R5184" s="19">
        <v>44560</v>
      </c>
      <c r="S5184" s="17" t="s">
        <v>1537</v>
      </c>
      <c r="T5184" s="8" t="str">
        <f t="shared" si="406"/>
        <v>VM+THA 320</v>
      </c>
      <c r="U5184" t="s">
        <v>10950</v>
      </c>
      <c r="Y5184" t="str">
        <f t="shared" si="407"/>
        <v>WINCOMTHANHHOA</v>
      </c>
    </row>
    <row r="5185" spans="1:25" x14ac:dyDescent="0.2">
      <c r="A5185" t="s">
        <v>0</v>
      </c>
      <c r="B5185" t="s">
        <v>8115</v>
      </c>
      <c r="D5185" t="s">
        <v>30</v>
      </c>
      <c r="E5185" t="s">
        <v>3</v>
      </c>
      <c r="F5185" s="12">
        <v>1</v>
      </c>
      <c r="G5185" s="2">
        <v>111058</v>
      </c>
      <c r="H5185" t="s">
        <v>4</v>
      </c>
      <c r="J5185" t="s">
        <v>31</v>
      </c>
      <c r="K5185" s="9" t="str">
        <f t="shared" si="404"/>
        <v>Gà muối gói 500g</v>
      </c>
      <c r="L5185" s="8" t="str">
        <f>VLOOKUP(K5185,'[1]Mã Misa'!$B$2:$D$74,2,0)</f>
        <v>Gà muối 500g</v>
      </c>
      <c r="M5185" s="8" t="str">
        <f>VLOOKUP(L5185,'[1]Mã Misa'!$C$2:$D$74,2,0)</f>
        <v>GM500</v>
      </c>
      <c r="N5185" s="2">
        <v>111058</v>
      </c>
      <c r="O5185" t="s">
        <v>8116</v>
      </c>
      <c r="P5185" s="8" t="str">
        <f t="shared" si="405"/>
        <v>0006139</v>
      </c>
      <c r="Q5185" s="8" t="e">
        <f t="shared" si="403"/>
        <v>#N/A</v>
      </c>
      <c r="R5185" s="19">
        <v>44560</v>
      </c>
      <c r="S5185" s="17" t="s">
        <v>1537</v>
      </c>
      <c r="T5185" s="8" t="str">
        <f t="shared" si="406"/>
        <v>VM+THA 320</v>
      </c>
      <c r="U5185" t="s">
        <v>10950</v>
      </c>
      <c r="Y5185" t="str">
        <f t="shared" si="407"/>
        <v>WINCOMTHANHHOA</v>
      </c>
    </row>
    <row r="5186" spans="1:25" x14ac:dyDescent="0.2">
      <c r="A5186" t="s">
        <v>0</v>
      </c>
      <c r="B5186" t="s">
        <v>8117</v>
      </c>
      <c r="D5186" t="s">
        <v>42</v>
      </c>
      <c r="E5186" t="s">
        <v>3</v>
      </c>
      <c r="F5186" s="12">
        <v>12</v>
      </c>
      <c r="G5186" s="2">
        <v>1053444</v>
      </c>
      <c r="H5186" t="s">
        <v>4</v>
      </c>
      <c r="J5186" t="s">
        <v>43</v>
      </c>
      <c r="K5186" s="9" t="str">
        <f t="shared" si="404"/>
        <v>Bắp bò muối gói 200g</v>
      </c>
      <c r="L5186" s="8" t="str">
        <f>VLOOKUP(K5186,'[1]Mã Misa'!$B$2:$D$74,2,0)</f>
        <v>Bắp bò muối 200g</v>
      </c>
      <c r="M5186" s="8" t="str">
        <f>VLOOKUP(L5186,'[1]Mã Misa'!$C$2:$D$74,2,0)</f>
        <v>BBM200</v>
      </c>
      <c r="N5186" s="2">
        <v>87787</v>
      </c>
      <c r="O5186" t="s">
        <v>8118</v>
      </c>
      <c r="P5186" s="8" t="str">
        <f t="shared" si="405"/>
        <v>0049654</v>
      </c>
      <c r="Q5186" s="8" t="e">
        <f t="shared" si="403"/>
        <v>#N/A</v>
      </c>
      <c r="R5186" s="19">
        <v>44560</v>
      </c>
      <c r="S5186" s="17" t="s">
        <v>8119</v>
      </c>
      <c r="T5186" s="8" t="str">
        <f t="shared" si="406"/>
        <v>VM+ HCM CC</v>
      </c>
      <c r="U5186" t="s">
        <v>12388</v>
      </c>
      <c r="Y5186" t="str">
        <f t="shared" si="407"/>
        <v>WINCOMHOCHIMINH</v>
      </c>
    </row>
    <row r="5187" spans="1:25" x14ac:dyDescent="0.2">
      <c r="A5187" t="s">
        <v>0</v>
      </c>
      <c r="B5187" t="s">
        <v>8117</v>
      </c>
      <c r="D5187" t="s">
        <v>30</v>
      </c>
      <c r="E5187" t="s">
        <v>3</v>
      </c>
      <c r="F5187" s="12">
        <v>2</v>
      </c>
      <c r="G5187" s="2">
        <v>222116</v>
      </c>
      <c r="H5187" t="s">
        <v>4</v>
      </c>
      <c r="J5187" t="s">
        <v>31</v>
      </c>
      <c r="K5187" s="9" t="str">
        <f t="shared" si="404"/>
        <v>Gà muối gói 500g</v>
      </c>
      <c r="L5187" s="8" t="str">
        <f>VLOOKUP(K5187,'[1]Mã Misa'!$B$2:$D$74,2,0)</f>
        <v>Gà muối 500g</v>
      </c>
      <c r="M5187" s="8" t="str">
        <f>VLOOKUP(L5187,'[1]Mã Misa'!$C$2:$D$74,2,0)</f>
        <v>GM500</v>
      </c>
      <c r="N5187" s="2">
        <v>111058</v>
      </c>
      <c r="O5187" t="s">
        <v>8118</v>
      </c>
      <c r="P5187" s="8" t="str">
        <f t="shared" si="405"/>
        <v>0049654</v>
      </c>
      <c r="Q5187" s="8" t="e">
        <f t="shared" ref="Q5187:Q5250" si="408">IF(VLOOKUP(P5187,$AD$1:$AF$32,1,0)&lt;&gt;0,(P5187&amp;"A"),0)</f>
        <v>#N/A</v>
      </c>
      <c r="R5187" s="19">
        <v>44560</v>
      </c>
      <c r="S5187" s="17" t="s">
        <v>8119</v>
      </c>
      <c r="T5187" s="8" t="str">
        <f t="shared" si="406"/>
        <v>VM+ HCM CC</v>
      </c>
      <c r="U5187" t="s">
        <v>12388</v>
      </c>
      <c r="Y5187" t="str">
        <f t="shared" si="407"/>
        <v>WINCOMHOCHIMINH</v>
      </c>
    </row>
    <row r="5188" spans="1:25" x14ac:dyDescent="0.2">
      <c r="A5188" t="s">
        <v>0</v>
      </c>
      <c r="B5188" t="s">
        <v>8117</v>
      </c>
      <c r="D5188" t="s">
        <v>47</v>
      </c>
      <c r="E5188" t="s">
        <v>3</v>
      </c>
      <c r="F5188" s="12">
        <v>4</v>
      </c>
      <c r="G5188" s="2">
        <v>222380</v>
      </c>
      <c r="H5188" t="s">
        <v>4</v>
      </c>
      <c r="J5188" t="s">
        <v>48</v>
      </c>
      <c r="K5188" s="9" t="str">
        <f t="shared" ref="K5188:K5251" si="409">MID(J5188,10,26)</f>
        <v>Tai heo muối gói 200g</v>
      </c>
      <c r="L5188" s="8" t="str">
        <f>VLOOKUP(K5188,'[1]Mã Misa'!$B$2:$D$74,2,0)</f>
        <v>Tai heo muối 200g</v>
      </c>
      <c r="M5188" s="8" t="str">
        <f>VLOOKUP(L5188,'[1]Mã Misa'!$C$2:$D$74,2,0)</f>
        <v>TH200</v>
      </c>
      <c r="N5188" s="2">
        <v>55595</v>
      </c>
      <c r="O5188" t="s">
        <v>8118</v>
      </c>
      <c r="P5188" s="8" t="str">
        <f t="shared" ref="P5188:P5251" si="410">RIGHT(O5188,7)</f>
        <v>0049654</v>
      </c>
      <c r="Q5188" s="8" t="e">
        <f t="shared" si="408"/>
        <v>#N/A</v>
      </c>
      <c r="R5188" s="19">
        <v>44560</v>
      </c>
      <c r="S5188" s="17" t="s">
        <v>8119</v>
      </c>
      <c r="T5188" s="8" t="str">
        <f t="shared" ref="T5188:T5251" si="411">LEFT(U5188,10)</f>
        <v>VM+ HCM CC</v>
      </c>
      <c r="U5188" t="s">
        <v>12388</v>
      </c>
      <c r="Y5188" t="str">
        <f t="shared" ref="Y5188:Y5251" si="412">IF(ISNUMBER(SEARCH($V$3,T5188)),"WINCOMHANOI",IF(ISNUMBER(SEARCH($V$4,T5188)),"WINCOMHOCHIMINH",IF(ISNUMBER(SEARCH($V$5,T5188)),"WINCOMDANANG",IF(ISNUMBER(SEARCH($V$6,T5188)),"WINCOMHAIDUONG",IF(ISNUMBER(SEARCH($V$7,T5188)),"WINCOMQUANGNINH",IF(ISNUMBER(SEARCH($V$8,T5188)),"WINCOMHAIPHONG",IF(ISNUMBER(SEARCH($V$9,T5188)),"WINCOMBACGIANG",IF(ISNUMBER(SEARCH($V$10,T5188)),"WINCOMBACNINH",IF(ISNUMBER(SEARCH($V$11,T5188)),"WINCOMPHUTHO",IF(ISNUMBER(SEARCH($V$12,T5188)),"WINCOMHATINH",IF(ISNUMBER(SEARCH($V$13,T5188)),"WINCOMTHAINGUYEN",IF(ISNUMBER(SEARCH($V$14,T5188)),"WINCOMKHANHHOA",IF(ISNUMBER(SEARCH($V$15,T5188)),"WINCOMHUNGYEN",IF(ISNUMBER(SEARCH($V$16,T5188)),"WINCOMNGHEAN",IF(ISNUMBER(SEARCH($V$17,T5188)),"WINCOMLAOCAI",IF(ISNUMBER(SEARCH($V$18,T5188)),"WINCOMVUNGTAU",IF(ISNUMBER(SEARCH($V$19,T5188)),"WINCOMBINHDUONG",IF(ISNUMBER(SEARCH($V$20,T5188)),"WINCOMKIENGIANG",IF(ISNUMBER(SEARCH($V$21,T5188)),"WINCOMHANAM",IF(ISNUMBER(SEARCH($V$22,T5188)),"WINCOMNAMDINH",IF(ISNUMBER(SEARCH($V$23,T5188)),"WINCOMLANGSON",IF(ISNUMBER(SEARCH($V$24,T5188)),"WINCOMTHANHHOA",IF(ISNUMBER(SEARCH($V$25,T5188)),"WINCOMYENBAI",IF(ISNUMBER(SEARCH($V$26,T5188)),"WINCOMTUYENQUANG",IF(ISNUMBER(SEARCH($V$27,T5188)),"WINCOMHUE",IF(ISNUMBER(SEARCH($V$28,T5188)),"WINCOMQUANGNAM",IF(ISNUMBER(SEARCH($V$29,T5188)),"WINCOMVINHPHUC",IF(ISNUMBER(SEARCH($V$30,T5188)),"WINCOMHAGIANG",IF(ISNUMBER(SEARCH($V$31,T5188)),"WINCOMNINHBINH",IF(ISNUMBER(SEARCH($V$32,T5188)),"WINCOMTRAVINH",IF(ISNUMBER(SEARCH($V$33,T5188)),"WINCOMCANTHO",IF(ISNUMBER(SEARCH($V$34,T5188)),"WINCOMBENTRE",IF(ISNUMBER(SEARCH($V$35,T5188)),"WINCOMCAMAU",IF(ISNUMBER(SEARCH($V$36,T5188)),"WINCOMANGIANG",IF(ISNUMBER(SEARCH($V$37,T5188)),"WINCOMNINHTHUAN",IF(ISNUMBER(SEARCH($V$38,T5188)),"WINCOMTHAIBINH",IF(ISNUMBER(SEARCH($V$39,T5188)),"WINCOMGIALAI",IF(ISNUMBER(SEARCH($V$40,T5188)),"WINCOMHOABINH",IF(ISNUMBER(SEARCH($V$41,T5188)),"WINCOMQUANGNGAI",IF(ISNUMBER(SEARCH($V$42,T5188)),"WINCOMBINHTHUAN",IF(ISNUMBER(SEARCH($V$43,T5188)),"WINCOMDAKLAK",IF(ISNUMBER(SEARCH($V$44,T5188)),"WINCOMSOCTRANG",IF(ISNUMBER(SEARCH($V$45,T5188)),"WINCOMSONLA",IF(ISNUMBER(SEARCH($V$46,T5188)),"WINCOMKONTUM",IF(ISNUMBER(SEARCH($V$47,T5188)),"WINCOMPHUYEN",IF(ISNUMBER(SEARCH($V$48,T5188)),"WINCOMQUANGTRI",IF(ISNUMBER(SEARCH($V$49,T5188)),"WINCOMBINHDINH",IF(ISNUMBER(SEARCH($V$50,T5188)),"WINCOMCAOBANG",IF(ISNUMBER(SEARCH($V$51,T5188)),"WINCOMQUANGBINH",IF(ISNUMBER(SEARCH($V$52,T5188)),"WINCOMLAMDONG",IF(ISNUMBER(SEARCH($V$53,T5188)),"WINCOMVINHLONG",IF(ISNUMBER(SEARCH($V$54,T5188)),"WINCOMDONGTHAP",IF(ISNUMBER(SEARCH($V$55,T5188)),"WINCOMTIENGIANG",IF(ISNUMBER(SEARCH($V$56,T5188)),"WINCOMQUANGNINH",0))))))))))))))))))))))))))))))))))))))))))))))))))))))</f>
        <v>WINCOMHOCHIMINH</v>
      </c>
    </row>
    <row r="5189" spans="1:25" x14ac:dyDescent="0.2">
      <c r="A5189" t="s">
        <v>0</v>
      </c>
      <c r="B5189" t="s">
        <v>8117</v>
      </c>
      <c r="D5189" t="s">
        <v>15</v>
      </c>
      <c r="E5189" t="s">
        <v>3</v>
      </c>
      <c r="F5189" s="12">
        <v>1</v>
      </c>
      <c r="G5189" s="2">
        <v>46000</v>
      </c>
      <c r="H5189" t="s">
        <v>4</v>
      </c>
      <c r="J5189" t="s">
        <v>16</v>
      </c>
      <c r="K5189" s="9" t="str">
        <f t="shared" si="409"/>
        <v>Mộc nấm hương gói 250g</v>
      </c>
      <c r="L5189" s="8" t="str">
        <f>VLOOKUP(K5189,'[1]Mã Misa'!$B$2:$D$74,2,0)</f>
        <v>Mộc Nấm Hương 250g</v>
      </c>
      <c r="M5189" s="8" t="str">
        <f>VLOOKUP(L5189,'[1]Mã Misa'!$C$2:$D$74,2,0)</f>
        <v>MNH250</v>
      </c>
      <c r="N5189" s="2">
        <v>46000</v>
      </c>
      <c r="O5189" t="s">
        <v>8118</v>
      </c>
      <c r="P5189" s="8" t="str">
        <f t="shared" si="410"/>
        <v>0049654</v>
      </c>
      <c r="Q5189" s="8" t="e">
        <f t="shared" si="408"/>
        <v>#N/A</v>
      </c>
      <c r="R5189" s="19">
        <v>44560</v>
      </c>
      <c r="S5189" s="17" t="s">
        <v>8119</v>
      </c>
      <c r="T5189" s="8" t="str">
        <f t="shared" si="411"/>
        <v>VM+ HCM CC</v>
      </c>
      <c r="U5189" t="s">
        <v>12388</v>
      </c>
      <c r="Y5189" t="str">
        <f t="shared" si="412"/>
        <v>WINCOMHOCHIMINH</v>
      </c>
    </row>
    <row r="5190" spans="1:25" x14ac:dyDescent="0.2">
      <c r="A5190" t="s">
        <v>0</v>
      </c>
      <c r="B5190" t="s">
        <v>8117</v>
      </c>
      <c r="D5190" t="s">
        <v>11</v>
      </c>
      <c r="E5190" t="s">
        <v>3</v>
      </c>
      <c r="F5190" s="12">
        <v>1</v>
      </c>
      <c r="G5190" s="2">
        <v>50182</v>
      </c>
      <c r="H5190" t="s">
        <v>4</v>
      </c>
      <c r="J5190" t="s">
        <v>12</v>
      </c>
      <c r="K5190" s="9" t="str">
        <f t="shared" si="409"/>
        <v>Giò tai lưỡi xào gói 250g</v>
      </c>
      <c r="L5190" s="8" t="str">
        <f>VLOOKUP(K5190,'[1]Mã Misa'!$B$2:$D$74,2,0)</f>
        <v>Giò Tai Lưỡi Xào 250g</v>
      </c>
      <c r="M5190" s="8" t="str">
        <f>VLOOKUP(L5190,'[1]Mã Misa'!$C$2:$D$74,2,0)</f>
        <v>GTLX250G</v>
      </c>
      <c r="N5190" s="2">
        <v>50182</v>
      </c>
      <c r="O5190" t="s">
        <v>8118</v>
      </c>
      <c r="P5190" s="8" t="str">
        <f t="shared" si="410"/>
        <v>0049654</v>
      </c>
      <c r="Q5190" s="8" t="e">
        <f t="shared" si="408"/>
        <v>#N/A</v>
      </c>
      <c r="R5190" s="19">
        <v>44560</v>
      </c>
      <c r="S5190" s="17" t="s">
        <v>8119</v>
      </c>
      <c r="T5190" s="8" t="str">
        <f t="shared" si="411"/>
        <v>VM+ HCM CC</v>
      </c>
      <c r="U5190" t="s">
        <v>12388</v>
      </c>
      <c r="Y5190" t="str">
        <f t="shared" si="412"/>
        <v>WINCOMHOCHIMINH</v>
      </c>
    </row>
    <row r="5191" spans="1:25" x14ac:dyDescent="0.2">
      <c r="A5191" t="s">
        <v>0</v>
      </c>
      <c r="B5191" t="s">
        <v>8117</v>
      </c>
      <c r="D5191" t="s">
        <v>2</v>
      </c>
      <c r="E5191" t="s">
        <v>3</v>
      </c>
      <c r="F5191" s="12">
        <v>3</v>
      </c>
      <c r="G5191" s="2">
        <v>212850</v>
      </c>
      <c r="H5191" t="s">
        <v>4</v>
      </c>
      <c r="J5191" t="s">
        <v>5</v>
      </c>
      <c r="K5191" s="9" t="str">
        <f t="shared" si="409"/>
        <v>_Chả nướng 300g</v>
      </c>
      <c r="L5191" s="8" t="str">
        <f>VLOOKUP(K5191,'[1]Mã Misa'!$B$2:$D$74,2,0)</f>
        <v>Chả nướng 300g</v>
      </c>
      <c r="M5191" s="8" t="str">
        <f>VLOOKUP(L5191,'[1]Mã Misa'!$C$2:$D$74,2,0)</f>
        <v>CN300</v>
      </c>
      <c r="N5191" s="2">
        <v>70950</v>
      </c>
      <c r="O5191" t="s">
        <v>8118</v>
      </c>
      <c r="P5191" s="8" t="str">
        <f t="shared" si="410"/>
        <v>0049654</v>
      </c>
      <c r="Q5191" s="8" t="e">
        <f t="shared" si="408"/>
        <v>#N/A</v>
      </c>
      <c r="R5191" s="19">
        <v>44560</v>
      </c>
      <c r="S5191" s="17" t="s">
        <v>8119</v>
      </c>
      <c r="T5191" s="8" t="str">
        <f t="shared" si="411"/>
        <v>VM+ HCM CC</v>
      </c>
      <c r="U5191" t="s">
        <v>12388</v>
      </c>
      <c r="Y5191" t="str">
        <f t="shared" si="412"/>
        <v>WINCOMHOCHIMINH</v>
      </c>
    </row>
    <row r="5192" spans="1:25" x14ac:dyDescent="0.2">
      <c r="A5192" t="s">
        <v>0</v>
      </c>
      <c r="B5192" t="s">
        <v>8117</v>
      </c>
      <c r="D5192" t="s">
        <v>27</v>
      </c>
      <c r="E5192" t="s">
        <v>3</v>
      </c>
      <c r="F5192" s="12">
        <v>2</v>
      </c>
      <c r="G5192" s="2">
        <v>122100</v>
      </c>
      <c r="H5192" t="s">
        <v>4</v>
      </c>
      <c r="J5192" t="s">
        <v>28</v>
      </c>
      <c r="K5192" s="9" t="str">
        <f t="shared" si="409"/>
        <v>_Giò sụn gà 250g</v>
      </c>
      <c r="L5192" s="8" t="str">
        <f>VLOOKUP(K5192,'[1]Mã Misa'!$B$2:$D$74,2,0)</f>
        <v>Giò sụn gà 250g</v>
      </c>
      <c r="M5192" s="8" t="str">
        <f>VLOOKUP(L5192,'[1]Mã Misa'!$C$2:$D$74,2,0)</f>
        <v>GSG250</v>
      </c>
      <c r="N5192" s="2">
        <v>61050</v>
      </c>
      <c r="O5192" t="s">
        <v>8118</v>
      </c>
      <c r="P5192" s="8" t="str">
        <f t="shared" si="410"/>
        <v>0049654</v>
      </c>
      <c r="Q5192" s="8" t="e">
        <f t="shared" si="408"/>
        <v>#N/A</v>
      </c>
      <c r="R5192" s="19">
        <v>44560</v>
      </c>
      <c r="S5192" s="17" t="s">
        <v>8119</v>
      </c>
      <c r="T5192" s="8" t="str">
        <f t="shared" si="411"/>
        <v>VM+ HCM CC</v>
      </c>
      <c r="U5192" t="s">
        <v>12388</v>
      </c>
      <c r="Y5192" t="str">
        <f t="shared" si="412"/>
        <v>WINCOMHOCHIMINH</v>
      </c>
    </row>
    <row r="5193" spans="1:25" x14ac:dyDescent="0.2">
      <c r="A5193" t="s">
        <v>0</v>
      </c>
      <c r="B5193" t="s">
        <v>8117</v>
      </c>
      <c r="D5193" t="s">
        <v>8</v>
      </c>
      <c r="E5193" t="s">
        <v>3</v>
      </c>
      <c r="F5193" s="12">
        <v>11</v>
      </c>
      <c r="G5193" s="2">
        <v>1159400</v>
      </c>
      <c r="H5193" t="s">
        <v>4</v>
      </c>
      <c r="J5193" t="s">
        <v>9</v>
      </c>
      <c r="K5193" s="9" t="str">
        <f t="shared" si="409"/>
        <v>_Đùi gà sốt cay 500g</v>
      </c>
      <c r="L5193" s="8" t="str">
        <f>VLOOKUP(K5193,'[1]Mã Misa'!$B$2:$D$74,2,0)</f>
        <v>Đùi gà sốt cay 500g</v>
      </c>
      <c r="M5193" s="8" t="str">
        <f>VLOOKUP(L5193,'[1]Mã Misa'!$C$2:$D$74,2,0)</f>
        <v>DGSC500</v>
      </c>
      <c r="N5193" s="2">
        <v>105400</v>
      </c>
      <c r="O5193" t="s">
        <v>8118</v>
      </c>
      <c r="P5193" s="8" t="str">
        <f t="shared" si="410"/>
        <v>0049654</v>
      </c>
      <c r="Q5193" s="8" t="e">
        <f t="shared" si="408"/>
        <v>#N/A</v>
      </c>
      <c r="R5193" s="19">
        <v>44560</v>
      </c>
      <c r="S5193" s="17" t="s">
        <v>8119</v>
      </c>
      <c r="T5193" s="8" t="str">
        <f t="shared" si="411"/>
        <v>VM+ HCM CC</v>
      </c>
      <c r="U5193" t="s">
        <v>12388</v>
      </c>
      <c r="Y5193" t="str">
        <f t="shared" si="412"/>
        <v>WINCOMHOCHIMINH</v>
      </c>
    </row>
    <row r="5194" spans="1:25" x14ac:dyDescent="0.2">
      <c r="A5194" t="s">
        <v>0</v>
      </c>
      <c r="B5194" t="s">
        <v>8120</v>
      </c>
      <c r="D5194" t="s">
        <v>47</v>
      </c>
      <c r="E5194" t="s">
        <v>3</v>
      </c>
      <c r="F5194" s="12">
        <v>3</v>
      </c>
      <c r="G5194" s="2">
        <v>166785</v>
      </c>
      <c r="H5194" t="s">
        <v>4</v>
      </c>
      <c r="J5194" t="s">
        <v>48</v>
      </c>
      <c r="K5194" s="9" t="str">
        <f t="shared" si="409"/>
        <v>Tai heo muối gói 200g</v>
      </c>
      <c r="L5194" s="8" t="str">
        <f>VLOOKUP(K5194,'[1]Mã Misa'!$B$2:$D$74,2,0)</f>
        <v>Tai heo muối 200g</v>
      </c>
      <c r="M5194" s="8" t="str">
        <f>VLOOKUP(L5194,'[1]Mã Misa'!$C$2:$D$74,2,0)</f>
        <v>TH200</v>
      </c>
      <c r="N5194" s="2">
        <v>55595</v>
      </c>
      <c r="O5194" t="s">
        <v>8121</v>
      </c>
      <c r="P5194" s="8" t="str">
        <f t="shared" si="410"/>
        <v>0021726</v>
      </c>
      <c r="Q5194" s="8" t="e">
        <f t="shared" si="408"/>
        <v>#N/A</v>
      </c>
      <c r="R5194" s="19">
        <v>44560</v>
      </c>
      <c r="S5194" s="17" t="s">
        <v>3069</v>
      </c>
      <c r="T5194" s="8" t="str">
        <f t="shared" si="411"/>
        <v xml:space="preserve">VM+ DNG 2 </v>
      </c>
      <c r="U5194" t="s">
        <v>11350</v>
      </c>
      <c r="Y5194" t="str">
        <f t="shared" si="412"/>
        <v>WINCOMDANANG</v>
      </c>
    </row>
    <row r="5195" spans="1:25" x14ac:dyDescent="0.2">
      <c r="A5195" t="s">
        <v>0</v>
      </c>
      <c r="B5195" t="s">
        <v>8122</v>
      </c>
      <c r="D5195" t="s">
        <v>42</v>
      </c>
      <c r="E5195" t="s">
        <v>3</v>
      </c>
      <c r="F5195" s="12">
        <v>5</v>
      </c>
      <c r="G5195" s="2">
        <v>438935</v>
      </c>
      <c r="H5195" t="s">
        <v>4</v>
      </c>
      <c r="J5195" t="s">
        <v>43</v>
      </c>
      <c r="K5195" s="9" t="str">
        <f t="shared" si="409"/>
        <v>Bắp bò muối gói 200g</v>
      </c>
      <c r="L5195" s="8" t="str">
        <f>VLOOKUP(K5195,'[1]Mã Misa'!$B$2:$D$74,2,0)</f>
        <v>Bắp bò muối 200g</v>
      </c>
      <c r="M5195" s="8" t="str">
        <f>VLOOKUP(L5195,'[1]Mã Misa'!$C$2:$D$74,2,0)</f>
        <v>BBM200</v>
      </c>
      <c r="N5195" s="2">
        <v>87787</v>
      </c>
      <c r="O5195" t="s">
        <v>8123</v>
      </c>
      <c r="P5195" s="8" t="str">
        <f t="shared" si="410"/>
        <v>0167305</v>
      </c>
      <c r="Q5195" s="8" t="e">
        <f t="shared" si="408"/>
        <v>#N/A</v>
      </c>
      <c r="R5195" s="19">
        <v>44560</v>
      </c>
      <c r="S5195" s="17" t="s">
        <v>8124</v>
      </c>
      <c r="T5195" s="8" t="str">
        <f t="shared" si="411"/>
        <v>VM+ HNI 07</v>
      </c>
      <c r="U5195" t="s">
        <v>12389</v>
      </c>
      <c r="Y5195" t="str">
        <f t="shared" si="412"/>
        <v>WINCOMHANOI</v>
      </c>
    </row>
    <row r="5196" spans="1:25" x14ac:dyDescent="0.2">
      <c r="A5196" t="s">
        <v>0</v>
      </c>
      <c r="B5196" t="s">
        <v>8125</v>
      </c>
      <c r="D5196" t="s">
        <v>11</v>
      </c>
      <c r="E5196" t="s">
        <v>3</v>
      </c>
      <c r="F5196" s="12">
        <v>4</v>
      </c>
      <c r="G5196" s="2">
        <v>200728</v>
      </c>
      <c r="H5196" t="s">
        <v>4</v>
      </c>
      <c r="J5196" t="s">
        <v>12</v>
      </c>
      <c r="K5196" s="9" t="str">
        <f t="shared" si="409"/>
        <v>Giò tai lưỡi xào gói 250g</v>
      </c>
      <c r="L5196" s="8" t="str">
        <f>VLOOKUP(K5196,'[1]Mã Misa'!$B$2:$D$74,2,0)</f>
        <v>Giò Tai Lưỡi Xào 250g</v>
      </c>
      <c r="M5196" s="8" t="str">
        <f>VLOOKUP(L5196,'[1]Mã Misa'!$C$2:$D$74,2,0)</f>
        <v>GTLX250G</v>
      </c>
      <c r="N5196" s="2">
        <v>50182</v>
      </c>
      <c r="O5196" t="s">
        <v>8126</v>
      </c>
      <c r="P5196" s="8" t="str">
        <f t="shared" si="410"/>
        <v>0167307</v>
      </c>
      <c r="Q5196" s="8" t="e">
        <f t="shared" si="408"/>
        <v>#N/A</v>
      </c>
      <c r="R5196" s="19">
        <v>44560</v>
      </c>
      <c r="S5196" s="17" t="s">
        <v>675</v>
      </c>
      <c r="T5196" s="8" t="str">
        <f t="shared" si="411"/>
        <v>VM+ HNI 57</v>
      </c>
      <c r="U5196" t="s">
        <v>10703</v>
      </c>
      <c r="Y5196" t="str">
        <f t="shared" si="412"/>
        <v>WINCOMHANOI</v>
      </c>
    </row>
    <row r="5197" spans="1:25" x14ac:dyDescent="0.2">
      <c r="A5197" t="s">
        <v>0</v>
      </c>
      <c r="B5197" t="s">
        <v>8127</v>
      </c>
      <c r="D5197" t="s">
        <v>42</v>
      </c>
      <c r="E5197" t="s">
        <v>3</v>
      </c>
      <c r="F5197" s="12">
        <v>2</v>
      </c>
      <c r="G5197" s="2">
        <v>175574</v>
      </c>
      <c r="H5197" t="s">
        <v>4</v>
      </c>
      <c r="J5197" t="s">
        <v>43</v>
      </c>
      <c r="K5197" s="9" t="str">
        <f t="shared" si="409"/>
        <v>Bắp bò muối gói 200g</v>
      </c>
      <c r="L5197" s="8" t="str">
        <f>VLOOKUP(K5197,'[1]Mã Misa'!$B$2:$D$74,2,0)</f>
        <v>Bắp bò muối 200g</v>
      </c>
      <c r="M5197" s="8" t="str">
        <f>VLOOKUP(L5197,'[1]Mã Misa'!$C$2:$D$74,2,0)</f>
        <v>BBM200</v>
      </c>
      <c r="N5197" s="2">
        <v>87787</v>
      </c>
      <c r="O5197" t="s">
        <v>8128</v>
      </c>
      <c r="P5197" s="8" t="str">
        <f t="shared" si="410"/>
        <v>0004078</v>
      </c>
      <c r="Q5197" s="8" t="e">
        <f t="shared" si="408"/>
        <v>#N/A</v>
      </c>
      <c r="R5197" s="19">
        <v>44560</v>
      </c>
      <c r="S5197" s="17" t="s">
        <v>8129</v>
      </c>
      <c r="T5197" s="8" t="str">
        <f t="shared" si="411"/>
        <v>VM+ BNH 73</v>
      </c>
      <c r="U5197" t="s">
        <v>12390</v>
      </c>
      <c r="Y5197" t="str">
        <f t="shared" si="412"/>
        <v>WINCOMBACNINH</v>
      </c>
    </row>
    <row r="5198" spans="1:25" x14ac:dyDescent="0.2">
      <c r="A5198" t="s">
        <v>0</v>
      </c>
      <c r="B5198" t="s">
        <v>8130</v>
      </c>
      <c r="D5198" t="s">
        <v>42</v>
      </c>
      <c r="E5198" t="s">
        <v>3</v>
      </c>
      <c r="F5198" s="12">
        <v>16</v>
      </c>
      <c r="G5198" s="2">
        <v>1404592</v>
      </c>
      <c r="H5198" t="s">
        <v>4</v>
      </c>
      <c r="J5198" t="s">
        <v>43</v>
      </c>
      <c r="K5198" s="9" t="str">
        <f t="shared" si="409"/>
        <v>Bắp bò muối gói 200g</v>
      </c>
      <c r="L5198" s="8" t="str">
        <f>VLOOKUP(K5198,'[1]Mã Misa'!$B$2:$D$74,2,0)</f>
        <v>Bắp bò muối 200g</v>
      </c>
      <c r="M5198" s="8" t="str">
        <f>VLOOKUP(L5198,'[1]Mã Misa'!$C$2:$D$74,2,0)</f>
        <v>BBM200</v>
      </c>
      <c r="N5198" s="2">
        <v>87787</v>
      </c>
      <c r="O5198" t="s">
        <v>8131</v>
      </c>
      <c r="P5198" s="8" t="str">
        <f t="shared" si="410"/>
        <v>0013855</v>
      </c>
      <c r="Q5198" s="8" t="e">
        <f t="shared" si="408"/>
        <v>#N/A</v>
      </c>
      <c r="R5198" s="19">
        <v>44560</v>
      </c>
      <c r="S5198" s="17" t="s">
        <v>3651</v>
      </c>
      <c r="T5198" s="8" t="str">
        <f t="shared" si="411"/>
        <v>VM+ QNH Tổ</v>
      </c>
      <c r="U5198" t="s">
        <v>11493</v>
      </c>
      <c r="Y5198" t="str">
        <f t="shared" si="412"/>
        <v>WINCOMQUANGNINH</v>
      </c>
    </row>
    <row r="5199" spans="1:25" x14ac:dyDescent="0.2">
      <c r="A5199" t="s">
        <v>0</v>
      </c>
      <c r="B5199" t="s">
        <v>8130</v>
      </c>
      <c r="D5199" t="s">
        <v>47</v>
      </c>
      <c r="E5199" t="s">
        <v>3</v>
      </c>
      <c r="F5199" s="12">
        <v>2</v>
      </c>
      <c r="G5199" s="2">
        <v>111190</v>
      </c>
      <c r="H5199" t="s">
        <v>4</v>
      </c>
      <c r="J5199" t="s">
        <v>48</v>
      </c>
      <c r="K5199" s="9" t="str">
        <f t="shared" si="409"/>
        <v>Tai heo muối gói 200g</v>
      </c>
      <c r="L5199" s="8" t="str">
        <f>VLOOKUP(K5199,'[1]Mã Misa'!$B$2:$D$74,2,0)</f>
        <v>Tai heo muối 200g</v>
      </c>
      <c r="M5199" s="8" t="str">
        <f>VLOOKUP(L5199,'[1]Mã Misa'!$C$2:$D$74,2,0)</f>
        <v>TH200</v>
      </c>
      <c r="N5199" s="2">
        <v>55595</v>
      </c>
      <c r="O5199" t="s">
        <v>8131</v>
      </c>
      <c r="P5199" s="8" t="str">
        <f t="shared" si="410"/>
        <v>0013855</v>
      </c>
      <c r="Q5199" s="8" t="e">
        <f t="shared" si="408"/>
        <v>#N/A</v>
      </c>
      <c r="R5199" s="19">
        <v>44560</v>
      </c>
      <c r="S5199" s="17" t="s">
        <v>3651</v>
      </c>
      <c r="T5199" s="8" t="str">
        <f t="shared" si="411"/>
        <v>VM+ QNH Tổ</v>
      </c>
      <c r="U5199" t="s">
        <v>11493</v>
      </c>
      <c r="Y5199" t="str">
        <f t="shared" si="412"/>
        <v>WINCOMQUANGNINH</v>
      </c>
    </row>
    <row r="5200" spans="1:25" x14ac:dyDescent="0.2">
      <c r="A5200" t="s">
        <v>0</v>
      </c>
      <c r="B5200" t="s">
        <v>8130</v>
      </c>
      <c r="D5200" t="s">
        <v>2</v>
      </c>
      <c r="E5200" t="s">
        <v>3</v>
      </c>
      <c r="F5200" s="12">
        <v>1</v>
      </c>
      <c r="G5200" s="2">
        <v>70950</v>
      </c>
      <c r="H5200" t="s">
        <v>4</v>
      </c>
      <c r="J5200" t="s">
        <v>5</v>
      </c>
      <c r="K5200" s="9" t="str">
        <f t="shared" si="409"/>
        <v>_Chả nướng 300g</v>
      </c>
      <c r="L5200" s="8" t="str">
        <f>VLOOKUP(K5200,'[1]Mã Misa'!$B$2:$D$74,2,0)</f>
        <v>Chả nướng 300g</v>
      </c>
      <c r="M5200" s="8" t="str">
        <f>VLOOKUP(L5200,'[1]Mã Misa'!$C$2:$D$74,2,0)</f>
        <v>CN300</v>
      </c>
      <c r="N5200" s="2">
        <v>70950</v>
      </c>
      <c r="O5200" t="s">
        <v>8131</v>
      </c>
      <c r="P5200" s="8" t="str">
        <f t="shared" si="410"/>
        <v>0013855</v>
      </c>
      <c r="Q5200" s="8" t="e">
        <f t="shared" si="408"/>
        <v>#N/A</v>
      </c>
      <c r="R5200" s="19">
        <v>44560</v>
      </c>
      <c r="S5200" s="17" t="s">
        <v>3651</v>
      </c>
      <c r="T5200" s="8" t="str">
        <f t="shared" si="411"/>
        <v>VM+ QNH Tổ</v>
      </c>
      <c r="U5200" t="s">
        <v>11493</v>
      </c>
      <c r="Y5200" t="str">
        <f t="shared" si="412"/>
        <v>WINCOMQUANGNINH</v>
      </c>
    </row>
    <row r="5201" spans="1:25" x14ac:dyDescent="0.2">
      <c r="A5201" t="s">
        <v>0</v>
      </c>
      <c r="B5201" t="s">
        <v>8130</v>
      </c>
      <c r="D5201" t="s">
        <v>21</v>
      </c>
      <c r="E5201" t="s">
        <v>3</v>
      </c>
      <c r="F5201" s="12">
        <v>1</v>
      </c>
      <c r="G5201" s="2">
        <v>74250</v>
      </c>
      <c r="H5201" t="s">
        <v>4</v>
      </c>
      <c r="J5201" t="s">
        <v>22</v>
      </c>
      <c r="K5201" s="9" t="str">
        <f t="shared" si="409"/>
        <v>_Chả cốm 300g</v>
      </c>
      <c r="L5201" s="8" t="str">
        <f>VLOOKUP(K5201,'[1]Mã Misa'!$B$2:$D$74,2,0)</f>
        <v>Chả cốm 300g</v>
      </c>
      <c r="M5201" s="8" t="str">
        <f>VLOOKUP(L5201,'[1]Mã Misa'!$C$2:$D$74,2,0)</f>
        <v>CC300</v>
      </c>
      <c r="N5201" s="2">
        <v>74250</v>
      </c>
      <c r="O5201" t="s">
        <v>8131</v>
      </c>
      <c r="P5201" s="8" t="str">
        <f t="shared" si="410"/>
        <v>0013855</v>
      </c>
      <c r="Q5201" s="8" t="e">
        <f t="shared" si="408"/>
        <v>#N/A</v>
      </c>
      <c r="R5201" s="19">
        <v>44560</v>
      </c>
      <c r="S5201" s="17" t="s">
        <v>3651</v>
      </c>
      <c r="T5201" s="8" t="str">
        <f t="shared" si="411"/>
        <v>VM+ QNH Tổ</v>
      </c>
      <c r="U5201" t="s">
        <v>11493</v>
      </c>
      <c r="Y5201" t="str">
        <f t="shared" si="412"/>
        <v>WINCOMQUANGNINH</v>
      </c>
    </row>
    <row r="5202" spans="1:25" x14ac:dyDescent="0.2">
      <c r="A5202" t="s">
        <v>0</v>
      </c>
      <c r="B5202" t="s">
        <v>8130</v>
      </c>
      <c r="D5202" t="s">
        <v>27</v>
      </c>
      <c r="E5202" t="s">
        <v>3</v>
      </c>
      <c r="F5202" s="12">
        <v>2</v>
      </c>
      <c r="G5202" s="2">
        <v>122100</v>
      </c>
      <c r="H5202" t="s">
        <v>4</v>
      </c>
      <c r="J5202" t="s">
        <v>28</v>
      </c>
      <c r="K5202" s="9" t="str">
        <f t="shared" si="409"/>
        <v>_Giò sụn gà 250g</v>
      </c>
      <c r="L5202" s="8" t="str">
        <f>VLOOKUP(K5202,'[1]Mã Misa'!$B$2:$D$74,2,0)</f>
        <v>Giò sụn gà 250g</v>
      </c>
      <c r="M5202" s="8" t="str">
        <f>VLOOKUP(L5202,'[1]Mã Misa'!$C$2:$D$74,2,0)</f>
        <v>GSG250</v>
      </c>
      <c r="N5202" s="2">
        <v>61050</v>
      </c>
      <c r="O5202" t="s">
        <v>8131</v>
      </c>
      <c r="P5202" s="8" t="str">
        <f t="shared" si="410"/>
        <v>0013855</v>
      </c>
      <c r="Q5202" s="8" t="e">
        <f t="shared" si="408"/>
        <v>#N/A</v>
      </c>
      <c r="R5202" s="19">
        <v>44560</v>
      </c>
      <c r="S5202" s="17" t="s">
        <v>3651</v>
      </c>
      <c r="T5202" s="8" t="str">
        <f t="shared" si="411"/>
        <v>VM+ QNH Tổ</v>
      </c>
      <c r="U5202" t="s">
        <v>11493</v>
      </c>
      <c r="Y5202" t="str">
        <f t="shared" si="412"/>
        <v>WINCOMQUANGNINH</v>
      </c>
    </row>
    <row r="5203" spans="1:25" x14ac:dyDescent="0.2">
      <c r="A5203" t="s">
        <v>0</v>
      </c>
      <c r="B5203" t="s">
        <v>8132</v>
      </c>
      <c r="D5203" t="s">
        <v>21</v>
      </c>
      <c r="E5203" t="s">
        <v>3</v>
      </c>
      <c r="F5203" s="12">
        <v>2</v>
      </c>
      <c r="G5203" s="2">
        <v>148500</v>
      </c>
      <c r="H5203" t="s">
        <v>4</v>
      </c>
      <c r="J5203" t="s">
        <v>22</v>
      </c>
      <c r="K5203" s="9" t="str">
        <f t="shared" si="409"/>
        <v>_Chả cốm 300g</v>
      </c>
      <c r="L5203" s="8" t="str">
        <f>VLOOKUP(K5203,'[1]Mã Misa'!$B$2:$D$74,2,0)</f>
        <v>Chả cốm 300g</v>
      </c>
      <c r="M5203" s="8" t="str">
        <f>VLOOKUP(L5203,'[1]Mã Misa'!$C$2:$D$74,2,0)</f>
        <v>CC300</v>
      </c>
      <c r="N5203" s="2">
        <v>74250</v>
      </c>
      <c r="O5203" t="s">
        <v>8133</v>
      </c>
      <c r="P5203" s="8" t="str">
        <f t="shared" si="410"/>
        <v>0167308</v>
      </c>
      <c r="Q5203" s="8" t="e">
        <f t="shared" si="408"/>
        <v>#N/A</v>
      </c>
      <c r="R5203" s="19">
        <v>44560</v>
      </c>
      <c r="S5203" s="17" t="s">
        <v>6586</v>
      </c>
      <c r="T5203" s="8" t="str">
        <f t="shared" si="411"/>
        <v>VM+ HNI Lô</v>
      </c>
      <c r="U5203" t="s">
        <v>12086</v>
      </c>
      <c r="Y5203" t="str">
        <f t="shared" si="412"/>
        <v>WINCOMHANOI</v>
      </c>
    </row>
    <row r="5204" spans="1:25" x14ac:dyDescent="0.2">
      <c r="A5204" t="s">
        <v>0</v>
      </c>
      <c r="B5204" t="s">
        <v>8132</v>
      </c>
      <c r="D5204" t="s">
        <v>11</v>
      </c>
      <c r="E5204" t="s">
        <v>3</v>
      </c>
      <c r="F5204" s="12">
        <v>1</v>
      </c>
      <c r="G5204" s="2">
        <v>50182</v>
      </c>
      <c r="H5204" t="s">
        <v>4</v>
      </c>
      <c r="J5204" t="s">
        <v>12</v>
      </c>
      <c r="K5204" s="9" t="str">
        <f t="shared" si="409"/>
        <v>Giò tai lưỡi xào gói 250g</v>
      </c>
      <c r="L5204" s="8" t="str">
        <f>VLOOKUP(K5204,'[1]Mã Misa'!$B$2:$D$74,2,0)</f>
        <v>Giò Tai Lưỡi Xào 250g</v>
      </c>
      <c r="M5204" s="8" t="str">
        <f>VLOOKUP(L5204,'[1]Mã Misa'!$C$2:$D$74,2,0)</f>
        <v>GTLX250G</v>
      </c>
      <c r="N5204" s="2">
        <v>50182</v>
      </c>
      <c r="O5204" t="s">
        <v>8133</v>
      </c>
      <c r="P5204" s="8" t="str">
        <f t="shared" si="410"/>
        <v>0167308</v>
      </c>
      <c r="Q5204" s="8" t="e">
        <f t="shared" si="408"/>
        <v>#N/A</v>
      </c>
      <c r="R5204" s="19">
        <v>44560</v>
      </c>
      <c r="S5204" s="17" t="s">
        <v>6586</v>
      </c>
      <c r="T5204" s="8" t="str">
        <f t="shared" si="411"/>
        <v>VM+ HNI Lô</v>
      </c>
      <c r="U5204" t="s">
        <v>12086</v>
      </c>
      <c r="Y5204" t="str">
        <f t="shared" si="412"/>
        <v>WINCOMHANOI</v>
      </c>
    </row>
    <row r="5205" spans="1:25" x14ac:dyDescent="0.2">
      <c r="A5205" t="s">
        <v>0</v>
      </c>
      <c r="B5205" t="s">
        <v>8134</v>
      </c>
      <c r="D5205" t="s">
        <v>42</v>
      </c>
      <c r="E5205" t="s">
        <v>3</v>
      </c>
      <c r="F5205" s="12">
        <v>3</v>
      </c>
      <c r="G5205" s="2">
        <v>263361</v>
      </c>
      <c r="H5205" t="s">
        <v>4</v>
      </c>
      <c r="J5205" t="s">
        <v>43</v>
      </c>
      <c r="K5205" s="9" t="str">
        <f t="shared" si="409"/>
        <v>Bắp bò muối gói 200g</v>
      </c>
      <c r="L5205" s="8" t="str">
        <f>VLOOKUP(K5205,'[1]Mã Misa'!$B$2:$D$74,2,0)</f>
        <v>Bắp bò muối 200g</v>
      </c>
      <c r="M5205" s="8" t="str">
        <f>VLOOKUP(L5205,'[1]Mã Misa'!$C$2:$D$74,2,0)</f>
        <v>BBM200</v>
      </c>
      <c r="N5205" s="2">
        <v>87787</v>
      </c>
      <c r="O5205" t="s">
        <v>8135</v>
      </c>
      <c r="P5205" s="8" t="str">
        <f t="shared" si="410"/>
        <v>0167309</v>
      </c>
      <c r="Q5205" s="8" t="e">
        <f t="shared" si="408"/>
        <v>#N/A</v>
      </c>
      <c r="R5205" s="19">
        <v>44560</v>
      </c>
      <c r="S5205" s="17" t="s">
        <v>8136</v>
      </c>
      <c r="T5205" s="8" t="str">
        <f t="shared" si="411"/>
        <v xml:space="preserve">VM+ HNI 1 </v>
      </c>
      <c r="U5205" t="s">
        <v>12391</v>
      </c>
      <c r="Y5205" t="str">
        <f t="shared" si="412"/>
        <v>WINCOMHANOI</v>
      </c>
    </row>
    <row r="5206" spans="1:25" x14ac:dyDescent="0.2">
      <c r="A5206" t="s">
        <v>0</v>
      </c>
      <c r="B5206" t="s">
        <v>8137</v>
      </c>
      <c r="D5206" t="s">
        <v>42</v>
      </c>
      <c r="E5206" t="s">
        <v>3</v>
      </c>
      <c r="F5206" s="12">
        <v>5</v>
      </c>
      <c r="G5206" s="2">
        <v>438935</v>
      </c>
      <c r="H5206" t="s">
        <v>4</v>
      </c>
      <c r="J5206" t="s">
        <v>43</v>
      </c>
      <c r="K5206" s="9" t="str">
        <f t="shared" si="409"/>
        <v>Bắp bò muối gói 200g</v>
      </c>
      <c r="L5206" s="8" t="str">
        <f>VLOOKUP(K5206,'[1]Mã Misa'!$B$2:$D$74,2,0)</f>
        <v>Bắp bò muối 200g</v>
      </c>
      <c r="M5206" s="8" t="str">
        <f>VLOOKUP(L5206,'[1]Mã Misa'!$C$2:$D$74,2,0)</f>
        <v>BBM200</v>
      </c>
      <c r="N5206" s="2">
        <v>87787</v>
      </c>
      <c r="O5206" t="s">
        <v>8138</v>
      </c>
      <c r="P5206" s="8" t="str">
        <f t="shared" si="410"/>
        <v>0167310</v>
      </c>
      <c r="Q5206" s="8" t="e">
        <f t="shared" si="408"/>
        <v>#N/A</v>
      </c>
      <c r="R5206" s="19">
        <v>44560</v>
      </c>
      <c r="S5206" s="17" t="s">
        <v>1769</v>
      </c>
      <c r="T5206" s="8" t="str">
        <f t="shared" si="411"/>
        <v>VM+ HNI Xó</v>
      </c>
      <c r="U5206" t="s">
        <v>11019</v>
      </c>
      <c r="Y5206" t="str">
        <f t="shared" si="412"/>
        <v>WINCOMHANOI</v>
      </c>
    </row>
    <row r="5207" spans="1:25" x14ac:dyDescent="0.2">
      <c r="A5207" t="s">
        <v>0</v>
      </c>
      <c r="B5207" t="s">
        <v>8139</v>
      </c>
      <c r="D5207" t="s">
        <v>30</v>
      </c>
      <c r="E5207" t="s">
        <v>3</v>
      </c>
      <c r="F5207" s="12">
        <v>2</v>
      </c>
      <c r="G5207" s="2">
        <v>222116</v>
      </c>
      <c r="H5207" t="s">
        <v>4</v>
      </c>
      <c r="J5207" t="s">
        <v>31</v>
      </c>
      <c r="K5207" s="9" t="str">
        <f t="shared" si="409"/>
        <v>Gà muối gói 500g</v>
      </c>
      <c r="L5207" s="8" t="str">
        <f>VLOOKUP(K5207,'[1]Mã Misa'!$B$2:$D$74,2,0)</f>
        <v>Gà muối 500g</v>
      </c>
      <c r="M5207" s="8" t="str">
        <f>VLOOKUP(L5207,'[1]Mã Misa'!$C$2:$D$74,2,0)</f>
        <v>GM500</v>
      </c>
      <c r="N5207" s="2">
        <v>111058</v>
      </c>
      <c r="O5207" t="s">
        <v>8140</v>
      </c>
      <c r="P5207" s="8" t="str">
        <f t="shared" si="410"/>
        <v>0167311</v>
      </c>
      <c r="Q5207" s="8" t="e">
        <f t="shared" si="408"/>
        <v>#N/A</v>
      </c>
      <c r="R5207" s="19">
        <v>44560</v>
      </c>
      <c r="S5207" s="17" t="s">
        <v>1163</v>
      </c>
      <c r="T5207" s="8" t="str">
        <f t="shared" si="411"/>
        <v>VM+ HNI CT</v>
      </c>
      <c r="U5207" t="s">
        <v>10847</v>
      </c>
      <c r="Y5207" t="str">
        <f t="shared" si="412"/>
        <v>WINCOMHANOI</v>
      </c>
    </row>
    <row r="5208" spans="1:25" x14ac:dyDescent="0.2">
      <c r="A5208" t="s">
        <v>0</v>
      </c>
      <c r="B5208" t="s">
        <v>8141</v>
      </c>
      <c r="D5208" t="s">
        <v>42</v>
      </c>
      <c r="E5208" t="s">
        <v>3</v>
      </c>
      <c r="F5208" s="12">
        <v>1</v>
      </c>
      <c r="G5208" s="2">
        <v>87787</v>
      </c>
      <c r="H5208" t="s">
        <v>4</v>
      </c>
      <c r="J5208" t="s">
        <v>43</v>
      </c>
      <c r="K5208" s="9" t="str">
        <f t="shared" si="409"/>
        <v>Bắp bò muối gói 200g</v>
      </c>
      <c r="L5208" s="8" t="str">
        <f>VLOOKUP(K5208,'[1]Mã Misa'!$B$2:$D$74,2,0)</f>
        <v>Bắp bò muối 200g</v>
      </c>
      <c r="M5208" s="8" t="str">
        <f>VLOOKUP(L5208,'[1]Mã Misa'!$C$2:$D$74,2,0)</f>
        <v>BBM200</v>
      </c>
      <c r="N5208" s="2">
        <v>87787</v>
      </c>
      <c r="O5208" t="s">
        <v>8142</v>
      </c>
      <c r="P5208" s="8" t="str">
        <f t="shared" si="410"/>
        <v>0004079</v>
      </c>
      <c r="Q5208" s="8" t="e">
        <f t="shared" si="408"/>
        <v>#N/A</v>
      </c>
      <c r="R5208" s="19">
        <v>44560</v>
      </c>
      <c r="S5208" s="17" t="s">
        <v>8143</v>
      </c>
      <c r="T5208" s="8" t="str">
        <f t="shared" si="411"/>
        <v>VM+ BNH 14</v>
      </c>
      <c r="U5208" t="s">
        <v>12392</v>
      </c>
      <c r="Y5208" t="str">
        <f t="shared" si="412"/>
        <v>WINCOMBACNINH</v>
      </c>
    </row>
    <row r="5209" spans="1:25" x14ac:dyDescent="0.2">
      <c r="A5209" t="s">
        <v>0</v>
      </c>
      <c r="B5209" t="s">
        <v>8144</v>
      </c>
      <c r="D5209" t="s">
        <v>11</v>
      </c>
      <c r="E5209" t="s">
        <v>3</v>
      </c>
      <c r="F5209" s="12">
        <v>2</v>
      </c>
      <c r="G5209" s="2">
        <v>100364</v>
      </c>
      <c r="H5209" t="s">
        <v>4</v>
      </c>
      <c r="J5209" t="s">
        <v>12</v>
      </c>
      <c r="K5209" s="9" t="str">
        <f t="shared" si="409"/>
        <v>Giò tai lưỡi xào gói 250g</v>
      </c>
      <c r="L5209" s="8" t="str">
        <f>VLOOKUP(K5209,'[1]Mã Misa'!$B$2:$D$74,2,0)</f>
        <v>Giò Tai Lưỡi Xào 250g</v>
      </c>
      <c r="M5209" s="8" t="str">
        <f>VLOOKUP(L5209,'[1]Mã Misa'!$C$2:$D$74,2,0)</f>
        <v>GTLX250G</v>
      </c>
      <c r="N5209" s="2">
        <v>50182</v>
      </c>
      <c r="O5209" t="s">
        <v>8145</v>
      </c>
      <c r="P5209" s="8" t="str">
        <f t="shared" si="410"/>
        <v>0002730</v>
      </c>
      <c r="Q5209" s="8" t="e">
        <f t="shared" si="408"/>
        <v>#N/A</v>
      </c>
      <c r="R5209" s="19">
        <v>44560</v>
      </c>
      <c r="S5209" s="17" t="s">
        <v>8146</v>
      </c>
      <c r="T5209" s="8" t="str">
        <f t="shared" si="411"/>
        <v>VM+ BGG 61</v>
      </c>
      <c r="U5209" t="s">
        <v>12393</v>
      </c>
      <c r="Y5209" t="str">
        <f t="shared" si="412"/>
        <v>WINCOMBACGIANG</v>
      </c>
    </row>
    <row r="5210" spans="1:25" x14ac:dyDescent="0.2">
      <c r="A5210" t="s">
        <v>0</v>
      </c>
      <c r="B5210" t="s">
        <v>8147</v>
      </c>
      <c r="D5210" t="s">
        <v>42</v>
      </c>
      <c r="E5210" t="s">
        <v>3</v>
      </c>
      <c r="F5210" s="12">
        <v>4</v>
      </c>
      <c r="G5210" s="2">
        <v>351148</v>
      </c>
      <c r="H5210" t="s">
        <v>4</v>
      </c>
      <c r="J5210" t="s">
        <v>43</v>
      </c>
      <c r="K5210" s="9" t="str">
        <f t="shared" si="409"/>
        <v>Bắp bò muối gói 200g</v>
      </c>
      <c r="L5210" s="8" t="str">
        <f>VLOOKUP(K5210,'[1]Mã Misa'!$B$2:$D$74,2,0)</f>
        <v>Bắp bò muối 200g</v>
      </c>
      <c r="M5210" s="8" t="str">
        <f>VLOOKUP(L5210,'[1]Mã Misa'!$C$2:$D$74,2,0)</f>
        <v>BBM200</v>
      </c>
      <c r="N5210" s="2">
        <v>87787</v>
      </c>
      <c r="O5210" t="s">
        <v>8148</v>
      </c>
      <c r="P5210" s="8" t="str">
        <f t="shared" si="410"/>
        <v>0167312</v>
      </c>
      <c r="Q5210" s="8" t="e">
        <f t="shared" si="408"/>
        <v>#N/A</v>
      </c>
      <c r="R5210" s="19">
        <v>44560</v>
      </c>
      <c r="S5210" s="17" t="s">
        <v>4170</v>
      </c>
      <c r="T5210" s="8" t="str">
        <f t="shared" si="411"/>
        <v>VM+ HNI 11</v>
      </c>
      <c r="U5210" t="s">
        <v>11605</v>
      </c>
      <c r="Y5210" t="str">
        <f t="shared" si="412"/>
        <v>WINCOMHANOI</v>
      </c>
    </row>
    <row r="5211" spans="1:25" x14ac:dyDescent="0.2">
      <c r="A5211" t="s">
        <v>0</v>
      </c>
      <c r="B5211" t="s">
        <v>8149</v>
      </c>
      <c r="D5211" t="s">
        <v>30</v>
      </c>
      <c r="E5211" t="s">
        <v>3</v>
      </c>
      <c r="F5211" s="12">
        <v>2</v>
      </c>
      <c r="G5211" s="2">
        <v>222116</v>
      </c>
      <c r="H5211" t="s">
        <v>4</v>
      </c>
      <c r="J5211" t="s">
        <v>31</v>
      </c>
      <c r="K5211" s="9" t="str">
        <f t="shared" si="409"/>
        <v>Gà muối gói 500g</v>
      </c>
      <c r="L5211" s="8" t="str">
        <f>VLOOKUP(K5211,'[1]Mã Misa'!$B$2:$D$74,2,0)</f>
        <v>Gà muối 500g</v>
      </c>
      <c r="M5211" s="8" t="str">
        <f>VLOOKUP(L5211,'[1]Mã Misa'!$C$2:$D$74,2,0)</f>
        <v>GM500</v>
      </c>
      <c r="N5211" s="2">
        <v>111058</v>
      </c>
      <c r="O5211" t="s">
        <v>8150</v>
      </c>
      <c r="P5211" s="8" t="str">
        <f t="shared" si="410"/>
        <v>0000909</v>
      </c>
      <c r="Q5211" s="8" t="e">
        <f t="shared" si="408"/>
        <v>#N/A</v>
      </c>
      <c r="R5211" s="19">
        <v>44560</v>
      </c>
      <c r="S5211" s="17" t="s">
        <v>2156</v>
      </c>
      <c r="T5211" s="8" t="str">
        <f t="shared" si="411"/>
        <v>VM+ HBH 44</v>
      </c>
      <c r="U5211" t="s">
        <v>11119</v>
      </c>
      <c r="Y5211" t="str">
        <f t="shared" si="412"/>
        <v>WINCOMHOABINH</v>
      </c>
    </row>
    <row r="5212" spans="1:25" x14ac:dyDescent="0.2">
      <c r="A5212" t="s">
        <v>0</v>
      </c>
      <c r="B5212" t="s">
        <v>8151</v>
      </c>
      <c r="D5212" t="s">
        <v>42</v>
      </c>
      <c r="E5212" t="s">
        <v>3</v>
      </c>
      <c r="F5212" s="12">
        <v>7</v>
      </c>
      <c r="G5212" s="2">
        <v>614509</v>
      </c>
      <c r="H5212" t="s">
        <v>4</v>
      </c>
      <c r="J5212" t="s">
        <v>43</v>
      </c>
      <c r="K5212" s="9" t="str">
        <f t="shared" si="409"/>
        <v>Bắp bò muối gói 200g</v>
      </c>
      <c r="L5212" s="8" t="str">
        <f>VLOOKUP(K5212,'[1]Mã Misa'!$B$2:$D$74,2,0)</f>
        <v>Bắp bò muối 200g</v>
      </c>
      <c r="M5212" s="8" t="str">
        <f>VLOOKUP(L5212,'[1]Mã Misa'!$C$2:$D$74,2,0)</f>
        <v>BBM200</v>
      </c>
      <c r="N5212" s="2">
        <v>87787</v>
      </c>
      <c r="O5212" t="s">
        <v>8152</v>
      </c>
      <c r="P5212" s="8" t="str">
        <f t="shared" si="410"/>
        <v>0167313</v>
      </c>
      <c r="Q5212" s="8" t="e">
        <f t="shared" si="408"/>
        <v>#N/A</v>
      </c>
      <c r="R5212" s="19">
        <v>44560</v>
      </c>
      <c r="S5212" s="17" t="s">
        <v>1448</v>
      </c>
      <c r="T5212" s="8" t="str">
        <f t="shared" si="411"/>
        <v>VM+ HNI 19</v>
      </c>
      <c r="U5212" t="s">
        <v>10928</v>
      </c>
      <c r="Y5212" t="str">
        <f t="shared" si="412"/>
        <v>WINCOMHANOI</v>
      </c>
    </row>
    <row r="5213" spans="1:25" x14ac:dyDescent="0.2">
      <c r="A5213" t="s">
        <v>0</v>
      </c>
      <c r="B5213" t="s">
        <v>8153</v>
      </c>
      <c r="D5213" t="s">
        <v>42</v>
      </c>
      <c r="E5213" t="s">
        <v>3</v>
      </c>
      <c r="F5213" s="12">
        <v>15</v>
      </c>
      <c r="G5213" s="2">
        <v>1316805</v>
      </c>
      <c r="H5213" t="s">
        <v>4</v>
      </c>
      <c r="J5213" t="s">
        <v>43</v>
      </c>
      <c r="K5213" s="9" t="str">
        <f t="shared" si="409"/>
        <v>Bắp bò muối gói 200g</v>
      </c>
      <c r="L5213" s="8" t="str">
        <f>VLOOKUP(K5213,'[1]Mã Misa'!$B$2:$D$74,2,0)</f>
        <v>Bắp bò muối 200g</v>
      </c>
      <c r="M5213" s="8" t="str">
        <f>VLOOKUP(L5213,'[1]Mã Misa'!$C$2:$D$74,2,0)</f>
        <v>BBM200</v>
      </c>
      <c r="N5213" s="2">
        <v>87787</v>
      </c>
      <c r="O5213" t="s">
        <v>8154</v>
      </c>
      <c r="P5213" s="8" t="str">
        <f t="shared" si="410"/>
        <v>0003584</v>
      </c>
      <c r="Q5213" s="8" t="e">
        <f t="shared" si="408"/>
        <v>#N/A</v>
      </c>
      <c r="R5213" s="19">
        <v>44560</v>
      </c>
      <c r="S5213" s="17" t="s">
        <v>8155</v>
      </c>
      <c r="T5213" s="8" t="str">
        <f t="shared" si="411"/>
        <v>VM+ VTU 72</v>
      </c>
      <c r="U5213" t="s">
        <v>12394</v>
      </c>
      <c r="Y5213" t="str">
        <f t="shared" si="412"/>
        <v>WINCOMVUNGTAU</v>
      </c>
    </row>
    <row r="5214" spans="1:25" x14ac:dyDescent="0.2">
      <c r="A5214" t="s">
        <v>0</v>
      </c>
      <c r="B5214" t="s">
        <v>8156</v>
      </c>
      <c r="D5214" t="s">
        <v>42</v>
      </c>
      <c r="E5214" t="s">
        <v>3</v>
      </c>
      <c r="F5214" s="12">
        <v>8</v>
      </c>
      <c r="G5214" s="2">
        <v>702296</v>
      </c>
      <c r="H5214" t="s">
        <v>4</v>
      </c>
      <c r="J5214" t="s">
        <v>43</v>
      </c>
      <c r="K5214" s="9" t="str">
        <f t="shared" si="409"/>
        <v>Bắp bò muối gói 200g</v>
      </c>
      <c r="L5214" s="8" t="str">
        <f>VLOOKUP(K5214,'[1]Mã Misa'!$B$2:$D$74,2,0)</f>
        <v>Bắp bò muối 200g</v>
      </c>
      <c r="M5214" s="8" t="str">
        <f>VLOOKUP(L5214,'[1]Mã Misa'!$C$2:$D$74,2,0)</f>
        <v>BBM200</v>
      </c>
      <c r="N5214" s="2">
        <v>87787</v>
      </c>
      <c r="O5214" t="s">
        <v>8157</v>
      </c>
      <c r="P5214" s="8" t="str">
        <f t="shared" si="410"/>
        <v>0000742</v>
      </c>
      <c r="Q5214" s="8" t="e">
        <f t="shared" si="408"/>
        <v>#N/A</v>
      </c>
      <c r="R5214" s="19">
        <v>44560</v>
      </c>
      <c r="S5214" s="17" t="s">
        <v>8158</v>
      </c>
      <c r="T5214" s="8" t="str">
        <f t="shared" si="411"/>
        <v>VM+ QNI 33</v>
      </c>
      <c r="U5214" t="s">
        <v>12395</v>
      </c>
      <c r="Y5214" t="str">
        <f t="shared" si="412"/>
        <v>WINCOMQUANGNGAI</v>
      </c>
    </row>
    <row r="5215" spans="1:25" x14ac:dyDescent="0.2">
      <c r="A5215" t="s">
        <v>0</v>
      </c>
      <c r="B5215" t="s">
        <v>8159</v>
      </c>
      <c r="D5215" t="s">
        <v>42</v>
      </c>
      <c r="E5215" t="s">
        <v>3</v>
      </c>
      <c r="F5215" s="12">
        <v>5</v>
      </c>
      <c r="G5215" s="2">
        <v>438935</v>
      </c>
      <c r="H5215" t="s">
        <v>4</v>
      </c>
      <c r="J5215" t="s">
        <v>43</v>
      </c>
      <c r="K5215" s="9" t="str">
        <f t="shared" si="409"/>
        <v>Bắp bò muối gói 200g</v>
      </c>
      <c r="L5215" s="8" t="str">
        <f>VLOOKUP(K5215,'[1]Mã Misa'!$B$2:$D$74,2,0)</f>
        <v>Bắp bò muối 200g</v>
      </c>
      <c r="M5215" s="8" t="str">
        <f>VLOOKUP(L5215,'[1]Mã Misa'!$C$2:$D$74,2,0)</f>
        <v>BBM200</v>
      </c>
      <c r="N5215" s="2">
        <v>87787</v>
      </c>
      <c r="O5215" t="s">
        <v>8160</v>
      </c>
      <c r="P5215" s="8" t="str">
        <f t="shared" si="410"/>
        <v>0167314</v>
      </c>
      <c r="Q5215" s="8" t="e">
        <f t="shared" si="408"/>
        <v>#N/A</v>
      </c>
      <c r="R5215" s="19">
        <v>44560</v>
      </c>
      <c r="S5215" s="17" t="s">
        <v>824</v>
      </c>
      <c r="T5215" s="8" t="str">
        <f t="shared" si="411"/>
        <v>VM+ HNI 26</v>
      </c>
      <c r="U5215" t="s">
        <v>10750</v>
      </c>
      <c r="Y5215" t="str">
        <f t="shared" si="412"/>
        <v>WINCOMHANOI</v>
      </c>
    </row>
    <row r="5216" spans="1:25" x14ac:dyDescent="0.2">
      <c r="A5216" t="s">
        <v>0</v>
      </c>
      <c r="B5216" t="s">
        <v>8161</v>
      </c>
      <c r="D5216" t="s">
        <v>30</v>
      </c>
      <c r="E5216" t="s">
        <v>3</v>
      </c>
      <c r="F5216" s="12">
        <v>1</v>
      </c>
      <c r="G5216" s="2">
        <v>111058</v>
      </c>
      <c r="H5216" t="s">
        <v>4</v>
      </c>
      <c r="J5216" t="s">
        <v>31</v>
      </c>
      <c r="K5216" s="9" t="str">
        <f t="shared" si="409"/>
        <v>Gà muối gói 500g</v>
      </c>
      <c r="L5216" s="8" t="str">
        <f>VLOOKUP(K5216,'[1]Mã Misa'!$B$2:$D$74,2,0)</f>
        <v>Gà muối 500g</v>
      </c>
      <c r="M5216" s="8" t="str">
        <f>VLOOKUP(L5216,'[1]Mã Misa'!$C$2:$D$74,2,0)</f>
        <v>GM500</v>
      </c>
      <c r="N5216" s="2">
        <v>111058</v>
      </c>
      <c r="O5216" t="s">
        <v>8162</v>
      </c>
      <c r="P5216" s="8" t="str">
        <f t="shared" si="410"/>
        <v>0000832</v>
      </c>
      <c r="Q5216" s="8" t="e">
        <f t="shared" si="408"/>
        <v>#N/A</v>
      </c>
      <c r="R5216" s="19">
        <v>44560</v>
      </c>
      <c r="S5216" s="17" t="s">
        <v>2881</v>
      </c>
      <c r="T5216" s="8" t="str">
        <f t="shared" si="411"/>
        <v>VM+ YBI 14</v>
      </c>
      <c r="U5216" t="s">
        <v>11309</v>
      </c>
      <c r="Y5216" t="str">
        <f t="shared" si="412"/>
        <v>WINCOMYENBAI</v>
      </c>
    </row>
    <row r="5217" spans="1:25" x14ac:dyDescent="0.2">
      <c r="A5217" t="s">
        <v>0</v>
      </c>
      <c r="B5217" t="s">
        <v>8163</v>
      </c>
      <c r="D5217" t="s">
        <v>47</v>
      </c>
      <c r="E5217" t="s">
        <v>3</v>
      </c>
      <c r="F5217" s="12">
        <v>1</v>
      </c>
      <c r="G5217" s="2">
        <v>55595</v>
      </c>
      <c r="H5217" t="s">
        <v>4</v>
      </c>
      <c r="J5217" t="s">
        <v>48</v>
      </c>
      <c r="K5217" s="9" t="str">
        <f t="shared" si="409"/>
        <v>Tai heo muối gói 200g</v>
      </c>
      <c r="L5217" s="8" t="str">
        <f>VLOOKUP(K5217,'[1]Mã Misa'!$B$2:$D$74,2,0)</f>
        <v>Tai heo muối 200g</v>
      </c>
      <c r="M5217" s="8" t="str">
        <f>VLOOKUP(L5217,'[1]Mã Misa'!$C$2:$D$74,2,0)</f>
        <v>TH200</v>
      </c>
      <c r="N5217" s="2">
        <v>55595</v>
      </c>
      <c r="O5217" t="s">
        <v>8164</v>
      </c>
      <c r="P5217" s="8" t="str">
        <f t="shared" si="410"/>
        <v>0167315</v>
      </c>
      <c r="Q5217" s="8" t="e">
        <f t="shared" si="408"/>
        <v>#N/A</v>
      </c>
      <c r="R5217" s="19">
        <v>44560</v>
      </c>
      <c r="S5217" s="17" t="s">
        <v>2183</v>
      </c>
      <c r="T5217" s="8" t="str">
        <f t="shared" si="411"/>
        <v>VM+ HNI 71</v>
      </c>
      <c r="U5217" t="s">
        <v>11128</v>
      </c>
      <c r="Y5217" t="str">
        <f t="shared" si="412"/>
        <v>WINCOMHANOI</v>
      </c>
    </row>
    <row r="5218" spans="1:25" x14ac:dyDescent="0.2">
      <c r="A5218" t="s">
        <v>0</v>
      </c>
      <c r="B5218" t="s">
        <v>8165</v>
      </c>
      <c r="D5218" t="s">
        <v>42</v>
      </c>
      <c r="E5218" t="s">
        <v>3</v>
      </c>
      <c r="F5218" s="12">
        <v>7</v>
      </c>
      <c r="G5218" s="2">
        <v>614509</v>
      </c>
      <c r="H5218" t="s">
        <v>4</v>
      </c>
      <c r="J5218" t="s">
        <v>43</v>
      </c>
      <c r="K5218" s="9" t="str">
        <f t="shared" si="409"/>
        <v>Bắp bò muối gói 200g</v>
      </c>
      <c r="L5218" s="8" t="str">
        <f>VLOOKUP(K5218,'[1]Mã Misa'!$B$2:$D$74,2,0)</f>
        <v>Bắp bò muối 200g</v>
      </c>
      <c r="M5218" s="8" t="str">
        <f>VLOOKUP(L5218,'[1]Mã Misa'!$C$2:$D$74,2,0)</f>
        <v>BBM200</v>
      </c>
      <c r="N5218" s="2">
        <v>87787</v>
      </c>
      <c r="O5218" t="s">
        <v>8166</v>
      </c>
      <c r="P5218" s="8" t="str">
        <f t="shared" si="410"/>
        <v>0003585</v>
      </c>
      <c r="Q5218" s="8" t="e">
        <f t="shared" si="408"/>
        <v>#N/A</v>
      </c>
      <c r="R5218" s="19">
        <v>44560</v>
      </c>
      <c r="S5218" s="17" t="s">
        <v>1180</v>
      </c>
      <c r="T5218" s="8" t="str">
        <f t="shared" si="411"/>
        <v>VM+ VTU 32</v>
      </c>
      <c r="U5218" t="s">
        <v>10852</v>
      </c>
      <c r="Y5218" t="str">
        <f t="shared" si="412"/>
        <v>WINCOMVUNGTAU</v>
      </c>
    </row>
    <row r="5219" spans="1:25" x14ac:dyDescent="0.2">
      <c r="A5219" t="s">
        <v>0</v>
      </c>
      <c r="B5219" t="s">
        <v>8167</v>
      </c>
      <c r="D5219" t="s">
        <v>42</v>
      </c>
      <c r="E5219" t="s">
        <v>3</v>
      </c>
      <c r="F5219" s="12">
        <v>6</v>
      </c>
      <c r="G5219" s="2">
        <v>526722</v>
      </c>
      <c r="H5219" t="s">
        <v>4</v>
      </c>
      <c r="J5219" t="s">
        <v>43</v>
      </c>
      <c r="K5219" s="9" t="str">
        <f t="shared" si="409"/>
        <v>Bắp bò muối gói 200g</v>
      </c>
      <c r="L5219" s="8" t="str">
        <f>VLOOKUP(K5219,'[1]Mã Misa'!$B$2:$D$74,2,0)</f>
        <v>Bắp bò muối 200g</v>
      </c>
      <c r="M5219" s="8" t="str">
        <f>VLOOKUP(L5219,'[1]Mã Misa'!$C$2:$D$74,2,0)</f>
        <v>BBM200</v>
      </c>
      <c r="N5219" s="2">
        <v>87787</v>
      </c>
      <c r="O5219" t="s">
        <v>7826</v>
      </c>
      <c r="P5219" s="8" t="str">
        <f t="shared" si="410"/>
        <v>0002343</v>
      </c>
      <c r="Q5219" s="8" t="e">
        <f t="shared" si="408"/>
        <v>#N/A</v>
      </c>
      <c r="R5219" s="19">
        <v>44557</v>
      </c>
      <c r="S5219" s="17" t="s">
        <v>142</v>
      </c>
      <c r="T5219" s="8" t="str">
        <f t="shared" si="411"/>
        <v>VM+ HYN 26</v>
      </c>
      <c r="U5219" t="s">
        <v>10540</v>
      </c>
      <c r="Y5219" t="str">
        <f t="shared" si="412"/>
        <v>WINCOMHUNGYEN</v>
      </c>
    </row>
    <row r="5220" spans="1:25" x14ac:dyDescent="0.2">
      <c r="A5220" t="s">
        <v>0</v>
      </c>
      <c r="B5220" t="s">
        <v>8168</v>
      </c>
      <c r="D5220" t="s">
        <v>42</v>
      </c>
      <c r="E5220" t="s">
        <v>3</v>
      </c>
      <c r="F5220" s="12">
        <v>5</v>
      </c>
      <c r="G5220" s="2">
        <v>438935</v>
      </c>
      <c r="H5220" t="s">
        <v>4</v>
      </c>
      <c r="J5220" t="s">
        <v>43</v>
      </c>
      <c r="K5220" s="9" t="str">
        <f t="shared" si="409"/>
        <v>Bắp bò muối gói 200g</v>
      </c>
      <c r="L5220" s="8" t="str">
        <f>VLOOKUP(K5220,'[1]Mã Misa'!$B$2:$D$74,2,0)</f>
        <v>Bắp bò muối 200g</v>
      </c>
      <c r="M5220" s="8" t="str">
        <f>VLOOKUP(L5220,'[1]Mã Misa'!$C$2:$D$74,2,0)</f>
        <v>BBM200</v>
      </c>
      <c r="N5220" s="2">
        <v>87787</v>
      </c>
      <c r="O5220" t="s">
        <v>8169</v>
      </c>
      <c r="P5220" s="8" t="str">
        <f t="shared" si="410"/>
        <v>0167317</v>
      </c>
      <c r="Q5220" s="8" t="e">
        <f t="shared" si="408"/>
        <v>#N/A</v>
      </c>
      <c r="R5220" s="19">
        <v>44560</v>
      </c>
      <c r="S5220" s="17" t="s">
        <v>654</v>
      </c>
      <c r="T5220" s="8" t="str">
        <f t="shared" si="411"/>
        <v>VM+ HNI R1</v>
      </c>
      <c r="U5220" t="s">
        <v>10696</v>
      </c>
      <c r="Y5220" t="str">
        <f t="shared" si="412"/>
        <v>WINCOMHANOI</v>
      </c>
    </row>
    <row r="5221" spans="1:25" x14ac:dyDescent="0.2">
      <c r="A5221" t="s">
        <v>0</v>
      </c>
      <c r="B5221" t="s">
        <v>8170</v>
      </c>
      <c r="D5221" t="s">
        <v>42</v>
      </c>
      <c r="E5221" t="s">
        <v>3</v>
      </c>
      <c r="F5221" s="12">
        <v>1</v>
      </c>
      <c r="G5221" s="2">
        <v>87787</v>
      </c>
      <c r="H5221" t="s">
        <v>4</v>
      </c>
      <c r="J5221" t="s">
        <v>43</v>
      </c>
      <c r="K5221" s="9" t="str">
        <f t="shared" si="409"/>
        <v>Bắp bò muối gói 200g</v>
      </c>
      <c r="L5221" s="8" t="str">
        <f>VLOOKUP(K5221,'[1]Mã Misa'!$B$2:$D$74,2,0)</f>
        <v>Bắp bò muối 200g</v>
      </c>
      <c r="M5221" s="8" t="str">
        <f>VLOOKUP(L5221,'[1]Mã Misa'!$C$2:$D$74,2,0)</f>
        <v>BBM200</v>
      </c>
      <c r="N5221" s="2">
        <v>87787</v>
      </c>
      <c r="O5221" t="s">
        <v>8171</v>
      </c>
      <c r="P5221" s="8" t="str">
        <f t="shared" si="410"/>
        <v>0003571</v>
      </c>
      <c r="Q5221" s="8" t="e">
        <f t="shared" si="408"/>
        <v>#N/A</v>
      </c>
      <c r="R5221" s="19">
        <v>44560</v>
      </c>
      <c r="S5221" s="17" t="s">
        <v>8172</v>
      </c>
      <c r="T5221" s="8" t="str">
        <f t="shared" si="411"/>
        <v>VM+ HDG TT</v>
      </c>
      <c r="U5221" t="s">
        <v>12396</v>
      </c>
      <c r="Y5221" t="str">
        <f t="shared" si="412"/>
        <v>WINCOMHAIDUONG</v>
      </c>
    </row>
    <row r="5222" spans="1:25" x14ac:dyDescent="0.2">
      <c r="A5222" t="s">
        <v>0</v>
      </c>
      <c r="B5222" t="s">
        <v>8173</v>
      </c>
      <c r="D5222" t="s">
        <v>42</v>
      </c>
      <c r="E5222" t="s">
        <v>3</v>
      </c>
      <c r="F5222" s="12">
        <v>2</v>
      </c>
      <c r="G5222" s="2">
        <v>175574</v>
      </c>
      <c r="H5222" t="s">
        <v>4</v>
      </c>
      <c r="J5222" t="s">
        <v>43</v>
      </c>
      <c r="K5222" s="9" t="str">
        <f t="shared" si="409"/>
        <v>Bắp bò muối gói 200g</v>
      </c>
      <c r="L5222" s="8" t="str">
        <f>VLOOKUP(K5222,'[1]Mã Misa'!$B$2:$D$74,2,0)</f>
        <v>Bắp bò muối 200g</v>
      </c>
      <c r="M5222" s="8" t="str">
        <f>VLOOKUP(L5222,'[1]Mã Misa'!$C$2:$D$74,2,0)</f>
        <v>BBM200</v>
      </c>
      <c r="N5222" s="2">
        <v>87787</v>
      </c>
      <c r="O5222" t="s">
        <v>8174</v>
      </c>
      <c r="P5222" s="8" t="str">
        <f t="shared" si="410"/>
        <v>0002064</v>
      </c>
      <c r="Q5222" s="8" t="e">
        <f t="shared" si="408"/>
        <v>#N/A</v>
      </c>
      <c r="R5222" s="19">
        <v>44560</v>
      </c>
      <c r="S5222" s="17" t="s">
        <v>8175</v>
      </c>
      <c r="T5222" s="8" t="str">
        <f t="shared" si="411"/>
        <v>VM+ LSN 27</v>
      </c>
      <c r="U5222" t="s">
        <v>12397</v>
      </c>
      <c r="Y5222" t="str">
        <f t="shared" si="412"/>
        <v>WINCOMLANGSON</v>
      </c>
    </row>
    <row r="5223" spans="1:25" x14ac:dyDescent="0.2">
      <c r="A5223" t="s">
        <v>0</v>
      </c>
      <c r="B5223" t="s">
        <v>8176</v>
      </c>
      <c r="D5223" t="s">
        <v>42</v>
      </c>
      <c r="E5223" t="s">
        <v>3</v>
      </c>
      <c r="F5223" s="12">
        <v>7</v>
      </c>
      <c r="G5223" s="2">
        <v>614509</v>
      </c>
      <c r="H5223" t="s">
        <v>4</v>
      </c>
      <c r="J5223" t="s">
        <v>43</v>
      </c>
      <c r="K5223" s="9" t="str">
        <f t="shared" si="409"/>
        <v>Bắp bò muối gói 200g</v>
      </c>
      <c r="L5223" s="8" t="str">
        <f>VLOOKUP(K5223,'[1]Mã Misa'!$B$2:$D$74,2,0)</f>
        <v>Bắp bò muối 200g</v>
      </c>
      <c r="M5223" s="8" t="str">
        <f>VLOOKUP(L5223,'[1]Mã Misa'!$C$2:$D$74,2,0)</f>
        <v>BBM200</v>
      </c>
      <c r="N5223" s="2">
        <v>87787</v>
      </c>
      <c r="O5223" t="s">
        <v>8177</v>
      </c>
      <c r="P5223" s="8" t="str">
        <f t="shared" si="410"/>
        <v>0167318</v>
      </c>
      <c r="Q5223" s="8" t="e">
        <f t="shared" si="408"/>
        <v>#N/A</v>
      </c>
      <c r="R5223" s="19">
        <v>44560</v>
      </c>
      <c r="S5223" s="17" t="s">
        <v>3751</v>
      </c>
      <c r="T5223" s="8" t="str">
        <f t="shared" si="411"/>
        <v>VM+ HNI 17</v>
      </c>
      <c r="U5223" t="s">
        <v>11518</v>
      </c>
      <c r="Y5223" t="str">
        <f t="shared" si="412"/>
        <v>WINCOMHANOI</v>
      </c>
    </row>
    <row r="5224" spans="1:25" x14ac:dyDescent="0.2">
      <c r="A5224" t="s">
        <v>0</v>
      </c>
      <c r="B5224" t="s">
        <v>8176</v>
      </c>
      <c r="D5224" t="s">
        <v>121</v>
      </c>
      <c r="E5224" t="s">
        <v>3</v>
      </c>
      <c r="F5224" s="12">
        <v>3</v>
      </c>
      <c r="G5224" s="2">
        <v>220293</v>
      </c>
      <c r="H5224" t="s">
        <v>4</v>
      </c>
      <c r="J5224" t="s">
        <v>122</v>
      </c>
      <c r="K5224" s="9" t="str">
        <f t="shared" si="409"/>
        <v>Chân giò heo muối gói 300g</v>
      </c>
      <c r="L5224" s="8" t="str">
        <f>VLOOKUP(K5224,'[1]Mã Misa'!$B$2:$D$74,2,0)</f>
        <v>Chân giò heo muối 300g</v>
      </c>
      <c r="M5224" s="8" t="str">
        <f>VLOOKUP(L5224,'[1]Mã Misa'!$C$2:$D$74,2,0)</f>
        <v>CGM300</v>
      </c>
      <c r="N5224" s="2">
        <v>73431</v>
      </c>
      <c r="O5224" t="s">
        <v>8177</v>
      </c>
      <c r="P5224" s="8" t="str">
        <f t="shared" si="410"/>
        <v>0167318</v>
      </c>
      <c r="Q5224" s="8" t="e">
        <f t="shared" si="408"/>
        <v>#N/A</v>
      </c>
      <c r="R5224" s="19">
        <v>44560</v>
      </c>
      <c r="S5224" s="17" t="s">
        <v>3751</v>
      </c>
      <c r="T5224" s="8" t="str">
        <f t="shared" si="411"/>
        <v>VM+ HNI 17</v>
      </c>
      <c r="U5224" t="s">
        <v>11518</v>
      </c>
      <c r="Y5224" t="str">
        <f t="shared" si="412"/>
        <v>WINCOMHANOI</v>
      </c>
    </row>
    <row r="5225" spans="1:25" x14ac:dyDescent="0.2">
      <c r="A5225" t="s">
        <v>0</v>
      </c>
      <c r="B5225" t="s">
        <v>8178</v>
      </c>
      <c r="D5225" t="s">
        <v>42</v>
      </c>
      <c r="E5225" t="s">
        <v>3</v>
      </c>
      <c r="F5225" s="12">
        <v>5</v>
      </c>
      <c r="G5225" s="2">
        <v>438935</v>
      </c>
      <c r="H5225" t="s">
        <v>4</v>
      </c>
      <c r="J5225" t="s">
        <v>43</v>
      </c>
      <c r="K5225" s="9" t="str">
        <f t="shared" si="409"/>
        <v>Bắp bò muối gói 200g</v>
      </c>
      <c r="L5225" s="8" t="str">
        <f>VLOOKUP(K5225,'[1]Mã Misa'!$B$2:$D$74,2,0)</f>
        <v>Bắp bò muối 200g</v>
      </c>
      <c r="M5225" s="8" t="str">
        <f>VLOOKUP(L5225,'[1]Mã Misa'!$C$2:$D$74,2,0)</f>
        <v>BBM200</v>
      </c>
      <c r="N5225" s="2">
        <v>87787</v>
      </c>
      <c r="O5225" t="s">
        <v>7325</v>
      </c>
      <c r="P5225" s="8" t="str">
        <f t="shared" si="410"/>
        <v>0003572</v>
      </c>
      <c r="Q5225" s="8" t="e">
        <f t="shared" si="408"/>
        <v>#N/A</v>
      </c>
      <c r="R5225" s="19">
        <v>44557</v>
      </c>
      <c r="S5225" s="17" t="s">
        <v>1221</v>
      </c>
      <c r="T5225" s="8" t="str">
        <f t="shared" si="411"/>
        <v>VM+ HDG 28</v>
      </c>
      <c r="U5225" t="s">
        <v>10863</v>
      </c>
      <c r="Y5225" t="str">
        <f t="shared" si="412"/>
        <v>WINCOMHAIDUONG</v>
      </c>
    </row>
    <row r="5226" spans="1:25" x14ac:dyDescent="0.2">
      <c r="A5226" t="s">
        <v>0</v>
      </c>
      <c r="B5226" t="s">
        <v>8179</v>
      </c>
      <c r="D5226" t="s">
        <v>42</v>
      </c>
      <c r="E5226" t="s">
        <v>3</v>
      </c>
      <c r="F5226" s="12">
        <v>6</v>
      </c>
      <c r="G5226" s="2">
        <v>526722</v>
      </c>
      <c r="H5226" t="s">
        <v>4</v>
      </c>
      <c r="J5226" t="s">
        <v>43</v>
      </c>
      <c r="K5226" s="9" t="str">
        <f t="shared" si="409"/>
        <v>Bắp bò muối gói 200g</v>
      </c>
      <c r="L5226" s="8" t="str">
        <f>VLOOKUP(K5226,'[1]Mã Misa'!$B$2:$D$74,2,0)</f>
        <v>Bắp bò muối 200g</v>
      </c>
      <c r="M5226" s="8" t="str">
        <f>VLOOKUP(L5226,'[1]Mã Misa'!$C$2:$D$74,2,0)</f>
        <v>BBM200</v>
      </c>
      <c r="N5226" s="2">
        <v>87787</v>
      </c>
      <c r="O5226" t="s">
        <v>8180</v>
      </c>
      <c r="P5226" s="8" t="str">
        <f t="shared" si="410"/>
        <v>0167574</v>
      </c>
      <c r="Q5226" s="8" t="e">
        <f t="shared" si="408"/>
        <v>#N/A</v>
      </c>
      <c r="R5226" s="19">
        <v>44560</v>
      </c>
      <c r="S5226" s="17" t="s">
        <v>8181</v>
      </c>
      <c r="T5226" s="8" t="str">
        <f t="shared" si="411"/>
        <v>VM+ HNI 19</v>
      </c>
      <c r="U5226" t="s">
        <v>12398</v>
      </c>
      <c r="Y5226" t="str">
        <f t="shared" si="412"/>
        <v>WINCOMHANOI</v>
      </c>
    </row>
    <row r="5227" spans="1:25" x14ac:dyDescent="0.2">
      <c r="A5227" t="s">
        <v>0</v>
      </c>
      <c r="B5227" t="s">
        <v>8182</v>
      </c>
      <c r="D5227" t="s">
        <v>42</v>
      </c>
      <c r="E5227" t="s">
        <v>3</v>
      </c>
      <c r="F5227" s="12">
        <v>5</v>
      </c>
      <c r="G5227" s="2">
        <v>438935</v>
      </c>
      <c r="H5227" t="s">
        <v>4</v>
      </c>
      <c r="J5227" t="s">
        <v>43</v>
      </c>
      <c r="K5227" s="9" t="str">
        <f t="shared" si="409"/>
        <v>Bắp bò muối gói 200g</v>
      </c>
      <c r="L5227" s="8" t="str">
        <f>VLOOKUP(K5227,'[1]Mã Misa'!$B$2:$D$74,2,0)</f>
        <v>Bắp bò muối 200g</v>
      </c>
      <c r="M5227" s="8" t="str">
        <f>VLOOKUP(L5227,'[1]Mã Misa'!$C$2:$D$74,2,0)</f>
        <v>BBM200</v>
      </c>
      <c r="N5227" s="2">
        <v>87787</v>
      </c>
      <c r="O5227" t="s">
        <v>8183</v>
      </c>
      <c r="P5227" s="8" t="str">
        <f t="shared" si="410"/>
        <v>0167575</v>
      </c>
      <c r="Q5227" s="8" t="e">
        <f t="shared" si="408"/>
        <v>#N/A</v>
      </c>
      <c r="R5227" s="19">
        <v>44560</v>
      </c>
      <c r="S5227" s="17" t="s">
        <v>1739</v>
      </c>
      <c r="T5227" s="8" t="str">
        <f t="shared" si="411"/>
        <v>VM+ HNI CT</v>
      </c>
      <c r="U5227" t="s">
        <v>11011</v>
      </c>
      <c r="Y5227" t="str">
        <f t="shared" si="412"/>
        <v>WINCOMHANOI</v>
      </c>
    </row>
    <row r="5228" spans="1:25" x14ac:dyDescent="0.2">
      <c r="A5228" t="s">
        <v>0</v>
      </c>
      <c r="B5228" t="s">
        <v>8184</v>
      </c>
      <c r="D5228" t="s">
        <v>42</v>
      </c>
      <c r="E5228" t="s">
        <v>3</v>
      </c>
      <c r="F5228" s="12">
        <v>9</v>
      </c>
      <c r="G5228" s="2">
        <v>790083</v>
      </c>
      <c r="H5228" t="s">
        <v>4</v>
      </c>
      <c r="J5228" t="s">
        <v>43</v>
      </c>
      <c r="K5228" s="9" t="str">
        <f t="shared" si="409"/>
        <v>Bắp bò muối gói 200g</v>
      </c>
      <c r="L5228" s="8" t="str">
        <f>VLOOKUP(K5228,'[1]Mã Misa'!$B$2:$D$74,2,0)</f>
        <v>Bắp bò muối 200g</v>
      </c>
      <c r="M5228" s="8" t="str">
        <f>VLOOKUP(L5228,'[1]Mã Misa'!$C$2:$D$74,2,0)</f>
        <v>BBM200</v>
      </c>
      <c r="N5228" s="2">
        <v>87787</v>
      </c>
      <c r="O5228" t="s">
        <v>8185</v>
      </c>
      <c r="P5228" s="8" t="str">
        <f t="shared" si="410"/>
        <v>0049656</v>
      </c>
      <c r="Q5228" s="8" t="e">
        <f t="shared" si="408"/>
        <v>#N/A</v>
      </c>
      <c r="R5228" s="19">
        <v>44560</v>
      </c>
      <c r="S5228" s="17" t="s">
        <v>8186</v>
      </c>
      <c r="T5228" s="8" t="str">
        <f t="shared" si="411"/>
        <v>VM+HCM 01.</v>
      </c>
      <c r="U5228" t="s">
        <v>12399</v>
      </c>
      <c r="Y5228" t="str">
        <f t="shared" si="412"/>
        <v>WINCOMHOCHIMINH</v>
      </c>
    </row>
    <row r="5229" spans="1:25" x14ac:dyDescent="0.2">
      <c r="A5229" t="s">
        <v>0</v>
      </c>
      <c r="B5229" t="s">
        <v>8187</v>
      </c>
      <c r="D5229" t="s">
        <v>42</v>
      </c>
      <c r="E5229" t="s">
        <v>3</v>
      </c>
      <c r="F5229" s="12">
        <v>13</v>
      </c>
      <c r="G5229" s="2">
        <v>1141231</v>
      </c>
      <c r="H5229" t="s">
        <v>4</v>
      </c>
      <c r="J5229" t="s">
        <v>43</v>
      </c>
      <c r="K5229" s="9" t="str">
        <f t="shared" si="409"/>
        <v>Bắp bò muối gói 200g</v>
      </c>
      <c r="L5229" s="8" t="str">
        <f>VLOOKUP(K5229,'[1]Mã Misa'!$B$2:$D$74,2,0)</f>
        <v>Bắp bò muối 200g</v>
      </c>
      <c r="M5229" s="8" t="str">
        <f>VLOOKUP(L5229,'[1]Mã Misa'!$C$2:$D$74,2,0)</f>
        <v>BBM200</v>
      </c>
      <c r="N5229" s="2">
        <v>87787</v>
      </c>
      <c r="O5229" t="s">
        <v>8188</v>
      </c>
      <c r="P5229" s="8" t="str">
        <f t="shared" si="410"/>
        <v>0049657</v>
      </c>
      <c r="Q5229" s="8" t="e">
        <f t="shared" si="408"/>
        <v>#N/A</v>
      </c>
      <c r="R5229" s="19">
        <v>44560</v>
      </c>
      <c r="S5229" s="17" t="s">
        <v>8189</v>
      </c>
      <c r="T5229" s="8" t="str">
        <f t="shared" si="411"/>
        <v>VM+ HCM 12</v>
      </c>
      <c r="U5229" t="s">
        <v>12400</v>
      </c>
      <c r="Y5229" t="str">
        <f t="shared" si="412"/>
        <v>WINCOMHOCHIMINH</v>
      </c>
    </row>
    <row r="5230" spans="1:25" x14ac:dyDescent="0.2">
      <c r="A5230" t="s">
        <v>0</v>
      </c>
      <c r="B5230" t="s">
        <v>8190</v>
      </c>
      <c r="D5230" t="s">
        <v>42</v>
      </c>
      <c r="E5230" t="s">
        <v>3</v>
      </c>
      <c r="F5230" s="12">
        <v>2</v>
      </c>
      <c r="G5230" s="2">
        <v>175574</v>
      </c>
      <c r="H5230" t="s">
        <v>4</v>
      </c>
      <c r="J5230" t="s">
        <v>43</v>
      </c>
      <c r="K5230" s="9" t="str">
        <f t="shared" si="409"/>
        <v>Bắp bò muối gói 200g</v>
      </c>
      <c r="L5230" s="8" t="str">
        <f>VLOOKUP(K5230,'[1]Mã Misa'!$B$2:$D$74,2,0)</f>
        <v>Bắp bò muối 200g</v>
      </c>
      <c r="M5230" s="8" t="str">
        <f>VLOOKUP(L5230,'[1]Mã Misa'!$C$2:$D$74,2,0)</f>
        <v>BBM200</v>
      </c>
      <c r="N5230" s="2">
        <v>87787</v>
      </c>
      <c r="O5230" t="s">
        <v>8191</v>
      </c>
      <c r="P5230" s="8" t="str">
        <f t="shared" si="410"/>
        <v>0049658</v>
      </c>
      <c r="Q5230" s="8" t="e">
        <f t="shared" si="408"/>
        <v>#N/A</v>
      </c>
      <c r="R5230" s="19">
        <v>44560</v>
      </c>
      <c r="S5230" s="17" t="s">
        <v>2061</v>
      </c>
      <c r="T5230" s="8" t="str">
        <f t="shared" si="411"/>
        <v>VM+ HCM 16</v>
      </c>
      <c r="U5230" t="s">
        <v>11094</v>
      </c>
      <c r="Y5230" t="str">
        <f t="shared" si="412"/>
        <v>WINCOMHOCHIMINH</v>
      </c>
    </row>
    <row r="5231" spans="1:25" x14ac:dyDescent="0.2">
      <c r="A5231" t="s">
        <v>0</v>
      </c>
      <c r="B5231" t="s">
        <v>8192</v>
      </c>
      <c r="D5231" t="s">
        <v>42</v>
      </c>
      <c r="E5231" t="s">
        <v>3</v>
      </c>
      <c r="F5231" s="12">
        <v>9</v>
      </c>
      <c r="G5231" s="2">
        <v>790083</v>
      </c>
      <c r="H5231" t="s">
        <v>4</v>
      </c>
      <c r="J5231" t="s">
        <v>43</v>
      </c>
      <c r="K5231" s="9" t="str">
        <f t="shared" si="409"/>
        <v>Bắp bò muối gói 200g</v>
      </c>
      <c r="L5231" s="8" t="str">
        <f>VLOOKUP(K5231,'[1]Mã Misa'!$B$2:$D$74,2,0)</f>
        <v>Bắp bò muối 200g</v>
      </c>
      <c r="M5231" s="8" t="str">
        <f>VLOOKUP(L5231,'[1]Mã Misa'!$C$2:$D$74,2,0)</f>
        <v>BBM200</v>
      </c>
      <c r="N5231" s="2">
        <v>87787</v>
      </c>
      <c r="O5231" t="s">
        <v>5021</v>
      </c>
      <c r="P5231" s="8" t="str">
        <f t="shared" si="410"/>
        <v>0003468</v>
      </c>
      <c r="Q5231" s="8" t="e">
        <f t="shared" si="408"/>
        <v>#N/A</v>
      </c>
      <c r="R5231" s="19">
        <v>44557</v>
      </c>
      <c r="S5231" s="17" t="s">
        <v>8193</v>
      </c>
      <c r="T5231" s="8" t="str">
        <f t="shared" si="411"/>
        <v>VM+ NAN 23</v>
      </c>
      <c r="U5231" t="s">
        <v>12401</v>
      </c>
      <c r="Y5231" t="str">
        <f t="shared" si="412"/>
        <v>WINCOMNGHEAN</v>
      </c>
    </row>
    <row r="5232" spans="1:25" x14ac:dyDescent="0.2">
      <c r="A5232" t="s">
        <v>0</v>
      </c>
      <c r="B5232" t="s">
        <v>8194</v>
      </c>
      <c r="D5232" t="s">
        <v>42</v>
      </c>
      <c r="E5232" t="s">
        <v>3</v>
      </c>
      <c r="F5232" s="12">
        <v>2</v>
      </c>
      <c r="G5232" s="2">
        <v>175574</v>
      </c>
      <c r="H5232" t="s">
        <v>4</v>
      </c>
      <c r="J5232" t="s">
        <v>43</v>
      </c>
      <c r="K5232" s="9" t="str">
        <f t="shared" si="409"/>
        <v>Bắp bò muối gói 200g</v>
      </c>
      <c r="L5232" s="8" t="str">
        <f>VLOOKUP(K5232,'[1]Mã Misa'!$B$2:$D$74,2,0)</f>
        <v>Bắp bò muối 200g</v>
      </c>
      <c r="M5232" s="8" t="str">
        <f>VLOOKUP(L5232,'[1]Mã Misa'!$C$2:$D$74,2,0)</f>
        <v>BBM200</v>
      </c>
      <c r="N5232" s="2">
        <v>87787</v>
      </c>
      <c r="O5232" t="s">
        <v>8195</v>
      </c>
      <c r="P5232" s="8" t="str">
        <f t="shared" si="410"/>
        <v>0167576</v>
      </c>
      <c r="Q5232" s="8" t="e">
        <f t="shared" si="408"/>
        <v>#N/A</v>
      </c>
      <c r="R5232" s="19">
        <v>44560</v>
      </c>
      <c r="S5232" s="17" t="s">
        <v>195</v>
      </c>
      <c r="T5232" s="8" t="str">
        <f t="shared" si="411"/>
        <v>VM+ HNI G9</v>
      </c>
      <c r="U5232" t="s">
        <v>10557</v>
      </c>
      <c r="Y5232" t="str">
        <f t="shared" si="412"/>
        <v>WINCOMHANOI</v>
      </c>
    </row>
    <row r="5233" spans="1:25" x14ac:dyDescent="0.2">
      <c r="A5233" t="s">
        <v>0</v>
      </c>
      <c r="B5233" t="s">
        <v>8196</v>
      </c>
      <c r="D5233" t="s">
        <v>42</v>
      </c>
      <c r="E5233" t="s">
        <v>3</v>
      </c>
      <c r="F5233" s="12">
        <v>4</v>
      </c>
      <c r="G5233" s="2">
        <v>351148</v>
      </c>
      <c r="H5233" t="s">
        <v>4</v>
      </c>
      <c r="J5233" t="s">
        <v>43</v>
      </c>
      <c r="K5233" s="9" t="str">
        <f t="shared" si="409"/>
        <v>Bắp bò muối gói 200g</v>
      </c>
      <c r="L5233" s="8" t="str">
        <f>VLOOKUP(K5233,'[1]Mã Misa'!$B$2:$D$74,2,0)</f>
        <v>Bắp bò muối 200g</v>
      </c>
      <c r="M5233" s="8" t="str">
        <f>VLOOKUP(L5233,'[1]Mã Misa'!$C$2:$D$74,2,0)</f>
        <v>BBM200</v>
      </c>
      <c r="N5233" s="2">
        <v>87787</v>
      </c>
      <c r="O5233" t="s">
        <v>8197</v>
      </c>
      <c r="P5233" s="8" t="str">
        <f t="shared" si="410"/>
        <v>0167577</v>
      </c>
      <c r="Q5233" s="8" t="e">
        <f t="shared" si="408"/>
        <v>#N/A</v>
      </c>
      <c r="R5233" s="19">
        <v>44560</v>
      </c>
      <c r="S5233" s="17" t="s">
        <v>2701</v>
      </c>
      <c r="T5233" s="8" t="str">
        <f t="shared" si="411"/>
        <v>VM+ HNI 16</v>
      </c>
      <c r="U5233" t="s">
        <v>11267</v>
      </c>
      <c r="Y5233" t="str">
        <f t="shared" si="412"/>
        <v>WINCOMHANOI</v>
      </c>
    </row>
    <row r="5234" spans="1:25" x14ac:dyDescent="0.2">
      <c r="A5234" t="s">
        <v>0</v>
      </c>
      <c r="B5234" t="s">
        <v>8196</v>
      </c>
      <c r="D5234" t="s">
        <v>30</v>
      </c>
      <c r="E5234" t="s">
        <v>3</v>
      </c>
      <c r="F5234" s="12">
        <v>2</v>
      </c>
      <c r="G5234" s="2">
        <v>222116</v>
      </c>
      <c r="H5234" t="s">
        <v>4</v>
      </c>
      <c r="J5234" t="s">
        <v>31</v>
      </c>
      <c r="K5234" s="9" t="str">
        <f t="shared" si="409"/>
        <v>Gà muối gói 500g</v>
      </c>
      <c r="L5234" s="8" t="str">
        <f>VLOOKUP(K5234,'[1]Mã Misa'!$B$2:$D$74,2,0)</f>
        <v>Gà muối 500g</v>
      </c>
      <c r="M5234" s="8" t="str">
        <f>VLOOKUP(L5234,'[1]Mã Misa'!$C$2:$D$74,2,0)</f>
        <v>GM500</v>
      </c>
      <c r="N5234" s="2">
        <v>111058</v>
      </c>
      <c r="O5234" t="s">
        <v>8197</v>
      </c>
      <c r="P5234" s="8" t="str">
        <f t="shared" si="410"/>
        <v>0167577</v>
      </c>
      <c r="Q5234" s="8" t="e">
        <f t="shared" si="408"/>
        <v>#N/A</v>
      </c>
      <c r="R5234" s="19">
        <v>44560</v>
      </c>
      <c r="S5234" s="17" t="s">
        <v>2701</v>
      </c>
      <c r="T5234" s="8" t="str">
        <f t="shared" si="411"/>
        <v>VM+ HNI 16</v>
      </c>
      <c r="U5234" t="s">
        <v>11267</v>
      </c>
      <c r="Y5234" t="str">
        <f t="shared" si="412"/>
        <v>WINCOMHANOI</v>
      </c>
    </row>
    <row r="5235" spans="1:25" x14ac:dyDescent="0.2">
      <c r="A5235" t="s">
        <v>0</v>
      </c>
      <c r="B5235" t="s">
        <v>8198</v>
      </c>
      <c r="D5235" t="s">
        <v>42</v>
      </c>
      <c r="E5235" t="s">
        <v>3</v>
      </c>
      <c r="F5235" s="12">
        <v>3</v>
      </c>
      <c r="G5235" s="2">
        <v>263361</v>
      </c>
      <c r="H5235" t="s">
        <v>4</v>
      </c>
      <c r="J5235" t="s">
        <v>43</v>
      </c>
      <c r="K5235" s="9" t="str">
        <f t="shared" si="409"/>
        <v>Bắp bò muối gói 200g</v>
      </c>
      <c r="L5235" s="8" t="str">
        <f>VLOOKUP(K5235,'[1]Mã Misa'!$B$2:$D$74,2,0)</f>
        <v>Bắp bò muối 200g</v>
      </c>
      <c r="M5235" s="8" t="str">
        <f>VLOOKUP(L5235,'[1]Mã Misa'!$C$2:$D$74,2,0)</f>
        <v>BBM200</v>
      </c>
      <c r="N5235" s="2">
        <v>87787</v>
      </c>
      <c r="O5235" t="s">
        <v>8199</v>
      </c>
      <c r="P5235" s="8" t="str">
        <f t="shared" si="410"/>
        <v>0167579</v>
      </c>
      <c r="Q5235" s="8" t="e">
        <f t="shared" si="408"/>
        <v>#N/A</v>
      </c>
      <c r="R5235" s="19">
        <v>44560</v>
      </c>
      <c r="S5235" s="17" t="s">
        <v>772</v>
      </c>
      <c r="T5235" s="8" t="str">
        <f t="shared" si="411"/>
        <v>VM+ HNI B1</v>
      </c>
      <c r="U5235" t="s">
        <v>10734</v>
      </c>
      <c r="Y5235" t="str">
        <f t="shared" si="412"/>
        <v>WINCOMHANOI</v>
      </c>
    </row>
    <row r="5236" spans="1:25" x14ac:dyDescent="0.2">
      <c r="A5236" t="s">
        <v>0</v>
      </c>
      <c r="B5236" t="s">
        <v>8200</v>
      </c>
      <c r="D5236" t="s">
        <v>42</v>
      </c>
      <c r="E5236" t="s">
        <v>3</v>
      </c>
      <c r="F5236" s="12">
        <v>5</v>
      </c>
      <c r="G5236" s="2">
        <v>438935</v>
      </c>
      <c r="H5236" t="s">
        <v>4</v>
      </c>
      <c r="J5236" t="s">
        <v>43</v>
      </c>
      <c r="K5236" s="9" t="str">
        <f t="shared" si="409"/>
        <v>Bắp bò muối gói 200g</v>
      </c>
      <c r="L5236" s="8" t="str">
        <f>VLOOKUP(K5236,'[1]Mã Misa'!$B$2:$D$74,2,0)</f>
        <v>Bắp bò muối 200g</v>
      </c>
      <c r="M5236" s="8" t="str">
        <f>VLOOKUP(L5236,'[1]Mã Misa'!$C$2:$D$74,2,0)</f>
        <v>BBM200</v>
      </c>
      <c r="N5236" s="2">
        <v>87787</v>
      </c>
      <c r="O5236" t="s">
        <v>8201</v>
      </c>
      <c r="P5236" s="8" t="str">
        <f t="shared" si="410"/>
        <v>0167580</v>
      </c>
      <c r="Q5236" s="8" t="e">
        <f t="shared" si="408"/>
        <v>#N/A</v>
      </c>
      <c r="R5236" s="19">
        <v>44560</v>
      </c>
      <c r="S5236" s="17" t="s">
        <v>3287</v>
      </c>
      <c r="T5236" s="8" t="str">
        <f t="shared" si="411"/>
        <v>VM+ HNI CC</v>
      </c>
      <c r="U5236" t="s">
        <v>11404</v>
      </c>
      <c r="Y5236" t="str">
        <f t="shared" si="412"/>
        <v>WINCOMHANOI</v>
      </c>
    </row>
    <row r="5237" spans="1:25" x14ac:dyDescent="0.2">
      <c r="A5237" t="s">
        <v>0</v>
      </c>
      <c r="B5237" t="s">
        <v>8202</v>
      </c>
      <c r="D5237" t="s">
        <v>42</v>
      </c>
      <c r="E5237" t="s">
        <v>3</v>
      </c>
      <c r="F5237" s="12">
        <v>5</v>
      </c>
      <c r="G5237" s="2">
        <v>438935</v>
      </c>
      <c r="H5237" t="s">
        <v>4</v>
      </c>
      <c r="J5237" t="s">
        <v>43</v>
      </c>
      <c r="K5237" s="9" t="str">
        <f t="shared" si="409"/>
        <v>Bắp bò muối gói 200g</v>
      </c>
      <c r="L5237" s="8" t="str">
        <f>VLOOKUP(K5237,'[1]Mã Misa'!$B$2:$D$74,2,0)</f>
        <v>Bắp bò muối 200g</v>
      </c>
      <c r="M5237" s="8" t="str">
        <f>VLOOKUP(L5237,'[1]Mã Misa'!$C$2:$D$74,2,0)</f>
        <v>BBM200</v>
      </c>
      <c r="N5237" s="2">
        <v>87787</v>
      </c>
      <c r="O5237" t="s">
        <v>8203</v>
      </c>
      <c r="P5237" s="8" t="str">
        <f t="shared" si="410"/>
        <v>0003580</v>
      </c>
      <c r="Q5237" s="8" t="e">
        <f t="shared" si="408"/>
        <v>#N/A</v>
      </c>
      <c r="R5237" s="19">
        <v>44560</v>
      </c>
      <c r="S5237" s="17" t="s">
        <v>8204</v>
      </c>
      <c r="T5237" s="8" t="str">
        <f t="shared" si="411"/>
        <v>VM+ HDG An</v>
      </c>
      <c r="U5237" t="s">
        <v>12402</v>
      </c>
      <c r="Y5237" t="str">
        <f t="shared" si="412"/>
        <v>WINCOMHAIDUONG</v>
      </c>
    </row>
    <row r="5238" spans="1:25" x14ac:dyDescent="0.2">
      <c r="A5238" t="s">
        <v>0</v>
      </c>
      <c r="B5238" t="s">
        <v>8205</v>
      </c>
      <c r="D5238" t="s">
        <v>42</v>
      </c>
      <c r="E5238" t="s">
        <v>3</v>
      </c>
      <c r="F5238" s="12">
        <v>8</v>
      </c>
      <c r="G5238" s="2">
        <v>702296</v>
      </c>
      <c r="H5238" t="s">
        <v>4</v>
      </c>
      <c r="J5238" t="s">
        <v>43</v>
      </c>
      <c r="K5238" s="9" t="str">
        <f t="shared" si="409"/>
        <v>Bắp bò muối gói 200g</v>
      </c>
      <c r="L5238" s="8" t="str">
        <f>VLOOKUP(K5238,'[1]Mã Misa'!$B$2:$D$74,2,0)</f>
        <v>Bắp bò muối 200g</v>
      </c>
      <c r="M5238" s="8" t="str">
        <f>VLOOKUP(L5238,'[1]Mã Misa'!$C$2:$D$74,2,0)</f>
        <v>BBM200</v>
      </c>
      <c r="N5238" s="2">
        <v>87787</v>
      </c>
      <c r="O5238" t="s">
        <v>8206</v>
      </c>
      <c r="P5238" s="8" t="str">
        <f t="shared" si="410"/>
        <v>0003581</v>
      </c>
      <c r="Q5238" s="8" t="e">
        <f t="shared" si="408"/>
        <v>#N/A</v>
      </c>
      <c r="R5238" s="19">
        <v>44560</v>
      </c>
      <c r="S5238" s="17" t="s">
        <v>8207</v>
      </c>
      <c r="T5238" s="8" t="str">
        <f t="shared" si="411"/>
        <v>VM+ HDG 28</v>
      </c>
      <c r="U5238" t="s">
        <v>12403</v>
      </c>
      <c r="Y5238" t="str">
        <f t="shared" si="412"/>
        <v>WINCOMHAIDUONG</v>
      </c>
    </row>
    <row r="5239" spans="1:25" x14ac:dyDescent="0.2">
      <c r="A5239" t="s">
        <v>0</v>
      </c>
      <c r="B5239" t="s">
        <v>8208</v>
      </c>
      <c r="D5239" t="s">
        <v>30</v>
      </c>
      <c r="E5239" t="s">
        <v>3</v>
      </c>
      <c r="F5239" s="12">
        <v>1</v>
      </c>
      <c r="G5239" s="2">
        <v>111058</v>
      </c>
      <c r="H5239" t="s">
        <v>4</v>
      </c>
      <c r="J5239" t="s">
        <v>31</v>
      </c>
      <c r="K5239" s="9" t="str">
        <f t="shared" si="409"/>
        <v>Gà muối gói 500g</v>
      </c>
      <c r="L5239" s="8" t="str">
        <f>VLOOKUP(K5239,'[1]Mã Misa'!$B$2:$D$74,2,0)</f>
        <v>Gà muối 500g</v>
      </c>
      <c r="M5239" s="8" t="str">
        <f>VLOOKUP(L5239,'[1]Mã Misa'!$C$2:$D$74,2,0)</f>
        <v>GM500</v>
      </c>
      <c r="N5239" s="2">
        <v>111058</v>
      </c>
      <c r="O5239" t="s">
        <v>8209</v>
      </c>
      <c r="P5239" s="8" t="str">
        <f t="shared" si="410"/>
        <v>0167581</v>
      </c>
      <c r="Q5239" s="8" t="e">
        <f t="shared" si="408"/>
        <v>#N/A</v>
      </c>
      <c r="R5239" s="19">
        <v>44560</v>
      </c>
      <c r="S5239" s="17" t="s">
        <v>8210</v>
      </c>
      <c r="T5239" s="8" t="str">
        <f t="shared" si="411"/>
        <v>VM+ HNI 46</v>
      </c>
      <c r="U5239" t="s">
        <v>12404</v>
      </c>
      <c r="Y5239" t="str">
        <f t="shared" si="412"/>
        <v>WINCOMHANOI</v>
      </c>
    </row>
    <row r="5240" spans="1:25" x14ac:dyDescent="0.2">
      <c r="A5240" t="s">
        <v>0</v>
      </c>
      <c r="B5240" t="s">
        <v>8208</v>
      </c>
      <c r="D5240" t="s">
        <v>42</v>
      </c>
      <c r="E5240" t="s">
        <v>3</v>
      </c>
      <c r="F5240" s="12">
        <v>1</v>
      </c>
      <c r="G5240" s="2">
        <v>87787</v>
      </c>
      <c r="H5240" t="s">
        <v>4</v>
      </c>
      <c r="J5240" t="s">
        <v>43</v>
      </c>
      <c r="K5240" s="9" t="str">
        <f t="shared" si="409"/>
        <v>Bắp bò muối gói 200g</v>
      </c>
      <c r="L5240" s="8" t="str">
        <f>VLOOKUP(K5240,'[1]Mã Misa'!$B$2:$D$74,2,0)</f>
        <v>Bắp bò muối 200g</v>
      </c>
      <c r="M5240" s="8" t="str">
        <f>VLOOKUP(L5240,'[1]Mã Misa'!$C$2:$D$74,2,0)</f>
        <v>BBM200</v>
      </c>
      <c r="N5240" s="2">
        <v>87787</v>
      </c>
      <c r="O5240" t="s">
        <v>8209</v>
      </c>
      <c r="P5240" s="8" t="str">
        <f t="shared" si="410"/>
        <v>0167581</v>
      </c>
      <c r="Q5240" s="8" t="e">
        <f t="shared" si="408"/>
        <v>#N/A</v>
      </c>
      <c r="R5240" s="19">
        <v>44560</v>
      </c>
      <c r="S5240" s="17" t="s">
        <v>8210</v>
      </c>
      <c r="T5240" s="8" t="str">
        <f t="shared" si="411"/>
        <v>VM+ HNI 46</v>
      </c>
      <c r="U5240" t="s">
        <v>12404</v>
      </c>
      <c r="Y5240" t="str">
        <f t="shared" si="412"/>
        <v>WINCOMHANOI</v>
      </c>
    </row>
    <row r="5241" spans="1:25" x14ac:dyDescent="0.2">
      <c r="A5241" t="s">
        <v>0</v>
      </c>
      <c r="B5241" t="s">
        <v>8211</v>
      </c>
      <c r="D5241" t="s">
        <v>42</v>
      </c>
      <c r="E5241" t="s">
        <v>3</v>
      </c>
      <c r="F5241" s="12">
        <v>6</v>
      </c>
      <c r="G5241" s="2">
        <v>526722</v>
      </c>
      <c r="H5241" t="s">
        <v>4</v>
      </c>
      <c r="J5241" t="s">
        <v>43</v>
      </c>
      <c r="K5241" s="9" t="str">
        <f t="shared" si="409"/>
        <v>Bắp bò muối gói 200g</v>
      </c>
      <c r="L5241" s="8" t="str">
        <f>VLOOKUP(K5241,'[1]Mã Misa'!$B$2:$D$74,2,0)</f>
        <v>Bắp bò muối 200g</v>
      </c>
      <c r="M5241" s="8" t="str">
        <f>VLOOKUP(L5241,'[1]Mã Misa'!$C$2:$D$74,2,0)</f>
        <v>BBM200</v>
      </c>
      <c r="N5241" s="2">
        <v>87787</v>
      </c>
      <c r="O5241" t="s">
        <v>8212</v>
      </c>
      <c r="P5241" s="8" t="str">
        <f t="shared" si="410"/>
        <v>0167582</v>
      </c>
      <c r="Q5241" s="8" t="e">
        <f t="shared" si="408"/>
        <v>#N/A</v>
      </c>
      <c r="R5241" s="19">
        <v>44560</v>
      </c>
      <c r="S5241" s="17" t="s">
        <v>8213</v>
      </c>
      <c r="T5241" s="8" t="str">
        <f t="shared" si="411"/>
        <v>VM+ HNI 80</v>
      </c>
      <c r="U5241" t="s">
        <v>12405</v>
      </c>
      <c r="Y5241" t="str">
        <f t="shared" si="412"/>
        <v>WINCOMHANOI</v>
      </c>
    </row>
    <row r="5242" spans="1:25" x14ac:dyDescent="0.2">
      <c r="A5242" t="s">
        <v>0</v>
      </c>
      <c r="B5242" t="s">
        <v>8214</v>
      </c>
      <c r="D5242" t="s">
        <v>42</v>
      </c>
      <c r="E5242" t="s">
        <v>3</v>
      </c>
      <c r="F5242" s="12">
        <v>6</v>
      </c>
      <c r="G5242" s="2">
        <v>526722</v>
      </c>
      <c r="H5242" t="s">
        <v>4</v>
      </c>
      <c r="J5242" t="s">
        <v>43</v>
      </c>
      <c r="K5242" s="9" t="str">
        <f t="shared" si="409"/>
        <v>Bắp bò muối gói 200g</v>
      </c>
      <c r="L5242" s="8" t="str">
        <f>VLOOKUP(K5242,'[1]Mã Misa'!$B$2:$D$74,2,0)</f>
        <v>Bắp bò muối 200g</v>
      </c>
      <c r="M5242" s="8" t="str">
        <f>VLOOKUP(L5242,'[1]Mã Misa'!$C$2:$D$74,2,0)</f>
        <v>BBM200</v>
      </c>
      <c r="N5242" s="2">
        <v>87787</v>
      </c>
      <c r="O5242" t="s">
        <v>8215</v>
      </c>
      <c r="P5242" s="8" t="str">
        <f t="shared" si="410"/>
        <v>0002572</v>
      </c>
      <c r="Q5242" s="8" t="e">
        <f t="shared" si="408"/>
        <v>#N/A</v>
      </c>
      <c r="R5242" s="19">
        <v>44560</v>
      </c>
      <c r="S5242" s="17" t="s">
        <v>8216</v>
      </c>
      <c r="T5242" s="8" t="str">
        <f t="shared" si="411"/>
        <v>VM+ NDH 18</v>
      </c>
      <c r="U5242" t="s">
        <v>12406</v>
      </c>
      <c r="Y5242" t="str">
        <f t="shared" si="412"/>
        <v>WINCOMNAMDINH</v>
      </c>
    </row>
    <row r="5243" spans="1:25" x14ac:dyDescent="0.2">
      <c r="A5243" t="s">
        <v>0</v>
      </c>
      <c r="B5243" t="s">
        <v>8217</v>
      </c>
      <c r="D5243" t="s">
        <v>42</v>
      </c>
      <c r="E5243" t="s">
        <v>3</v>
      </c>
      <c r="F5243" s="12">
        <v>3</v>
      </c>
      <c r="G5243" s="2">
        <v>263361</v>
      </c>
      <c r="H5243" t="s">
        <v>4</v>
      </c>
      <c r="J5243" t="s">
        <v>43</v>
      </c>
      <c r="K5243" s="9" t="str">
        <f t="shared" si="409"/>
        <v>Bắp bò muối gói 200g</v>
      </c>
      <c r="L5243" s="8" t="str">
        <f>VLOOKUP(K5243,'[1]Mã Misa'!$B$2:$D$74,2,0)</f>
        <v>Bắp bò muối 200g</v>
      </c>
      <c r="M5243" s="8" t="str">
        <f>VLOOKUP(L5243,'[1]Mã Misa'!$C$2:$D$74,2,0)</f>
        <v>BBM200</v>
      </c>
      <c r="N5243" s="2">
        <v>87787</v>
      </c>
      <c r="O5243" t="s">
        <v>8218</v>
      </c>
      <c r="P5243" s="8" t="str">
        <f t="shared" si="410"/>
        <v>0167584</v>
      </c>
      <c r="Q5243" s="8" t="e">
        <f t="shared" si="408"/>
        <v>#N/A</v>
      </c>
      <c r="R5243" s="19">
        <v>44560</v>
      </c>
      <c r="S5243" s="17" t="s">
        <v>964</v>
      </c>
      <c r="T5243" s="8" t="str">
        <f t="shared" si="411"/>
        <v>VM+ HNI 19</v>
      </c>
      <c r="U5243" t="s">
        <v>10792</v>
      </c>
      <c r="Y5243" t="str">
        <f t="shared" si="412"/>
        <v>WINCOMHANOI</v>
      </c>
    </row>
    <row r="5244" spans="1:25" x14ac:dyDescent="0.2">
      <c r="A5244" t="s">
        <v>0</v>
      </c>
      <c r="B5244" t="s">
        <v>8219</v>
      </c>
      <c r="D5244" t="s">
        <v>42</v>
      </c>
      <c r="E5244" t="s">
        <v>3</v>
      </c>
      <c r="F5244" s="12">
        <v>2</v>
      </c>
      <c r="G5244" s="2">
        <v>175574</v>
      </c>
      <c r="H5244" t="s">
        <v>4</v>
      </c>
      <c r="J5244" t="s">
        <v>43</v>
      </c>
      <c r="K5244" s="9" t="str">
        <f t="shared" si="409"/>
        <v>Bắp bò muối gói 200g</v>
      </c>
      <c r="L5244" s="8" t="str">
        <f>VLOOKUP(K5244,'[1]Mã Misa'!$B$2:$D$74,2,0)</f>
        <v>Bắp bò muối 200g</v>
      </c>
      <c r="M5244" s="8" t="str">
        <f>VLOOKUP(L5244,'[1]Mã Misa'!$C$2:$D$74,2,0)</f>
        <v>BBM200</v>
      </c>
      <c r="N5244" s="2">
        <v>87787</v>
      </c>
      <c r="O5244" t="s">
        <v>8220</v>
      </c>
      <c r="P5244" s="8" t="str">
        <f t="shared" si="410"/>
        <v>0167586</v>
      </c>
      <c r="Q5244" s="8" t="e">
        <f t="shared" si="408"/>
        <v>#N/A</v>
      </c>
      <c r="R5244" s="19">
        <v>44560</v>
      </c>
      <c r="S5244" s="17" t="s">
        <v>4081</v>
      </c>
      <c r="T5244" s="8" t="str">
        <f t="shared" si="411"/>
        <v>VM+ HNI 21</v>
      </c>
      <c r="U5244" t="s">
        <v>11588</v>
      </c>
      <c r="Y5244" t="str">
        <f t="shared" si="412"/>
        <v>WINCOMHANOI</v>
      </c>
    </row>
    <row r="5245" spans="1:25" x14ac:dyDescent="0.2">
      <c r="A5245" t="s">
        <v>0</v>
      </c>
      <c r="B5245" t="s">
        <v>8221</v>
      </c>
      <c r="D5245" t="s">
        <v>42</v>
      </c>
      <c r="E5245" t="s">
        <v>3</v>
      </c>
      <c r="F5245" s="12">
        <v>2</v>
      </c>
      <c r="G5245" s="2">
        <v>175574</v>
      </c>
      <c r="H5245" t="s">
        <v>4</v>
      </c>
      <c r="J5245" t="s">
        <v>43</v>
      </c>
      <c r="K5245" s="9" t="str">
        <f t="shared" si="409"/>
        <v>Bắp bò muối gói 200g</v>
      </c>
      <c r="L5245" s="8" t="str">
        <f>VLOOKUP(K5245,'[1]Mã Misa'!$B$2:$D$74,2,0)</f>
        <v>Bắp bò muối 200g</v>
      </c>
      <c r="M5245" s="8" t="str">
        <f>VLOOKUP(L5245,'[1]Mã Misa'!$C$2:$D$74,2,0)</f>
        <v>BBM200</v>
      </c>
      <c r="N5245" s="2">
        <v>87787</v>
      </c>
      <c r="O5245" t="s">
        <v>8222</v>
      </c>
      <c r="P5245" s="8" t="str">
        <f t="shared" si="410"/>
        <v>0167587</v>
      </c>
      <c r="Q5245" s="8" t="e">
        <f t="shared" si="408"/>
        <v>#N/A</v>
      </c>
      <c r="R5245" s="19">
        <v>44560</v>
      </c>
      <c r="S5245" s="17" t="s">
        <v>2083</v>
      </c>
      <c r="T5245" s="8" t="str">
        <f t="shared" si="411"/>
        <v>VM+ HNI 27</v>
      </c>
      <c r="U5245" t="s">
        <v>11100</v>
      </c>
      <c r="Y5245" t="str">
        <f t="shared" si="412"/>
        <v>WINCOMHANOI</v>
      </c>
    </row>
    <row r="5246" spans="1:25" x14ac:dyDescent="0.2">
      <c r="A5246" t="s">
        <v>0</v>
      </c>
      <c r="B5246" t="s">
        <v>8223</v>
      </c>
      <c r="D5246" t="s">
        <v>42</v>
      </c>
      <c r="E5246" t="s">
        <v>3</v>
      </c>
      <c r="F5246" s="12">
        <v>11</v>
      </c>
      <c r="G5246" s="2">
        <v>965657</v>
      </c>
      <c r="H5246" t="s">
        <v>4</v>
      </c>
      <c r="J5246" t="s">
        <v>43</v>
      </c>
      <c r="K5246" s="9" t="str">
        <f t="shared" si="409"/>
        <v>Bắp bò muối gói 200g</v>
      </c>
      <c r="L5246" s="8" t="str">
        <f>VLOOKUP(K5246,'[1]Mã Misa'!$B$2:$D$74,2,0)</f>
        <v>Bắp bò muối 200g</v>
      </c>
      <c r="M5246" s="8" t="str">
        <f>VLOOKUP(L5246,'[1]Mã Misa'!$C$2:$D$74,2,0)</f>
        <v>BBM200</v>
      </c>
      <c r="N5246" s="2">
        <v>87787</v>
      </c>
      <c r="O5246" t="s">
        <v>8224</v>
      </c>
      <c r="P5246" s="8" t="str">
        <f t="shared" si="410"/>
        <v>0167588</v>
      </c>
      <c r="Q5246" s="8" t="e">
        <f t="shared" si="408"/>
        <v>#N/A</v>
      </c>
      <c r="R5246" s="19">
        <v>44560</v>
      </c>
      <c r="S5246" s="17" t="s">
        <v>8225</v>
      </c>
      <c r="T5246" s="8" t="str">
        <f t="shared" si="411"/>
        <v>VM+ HNI Th</v>
      </c>
      <c r="U5246" t="s">
        <v>12407</v>
      </c>
      <c r="Y5246" t="str">
        <f t="shared" si="412"/>
        <v>WINCOMHANOI</v>
      </c>
    </row>
    <row r="5247" spans="1:25" x14ac:dyDescent="0.2">
      <c r="A5247" t="s">
        <v>0</v>
      </c>
      <c r="B5247" t="s">
        <v>8226</v>
      </c>
      <c r="D5247" t="s">
        <v>40</v>
      </c>
      <c r="E5247" t="s">
        <v>3</v>
      </c>
      <c r="F5247" s="12">
        <v>3</v>
      </c>
      <c r="G5247" s="2">
        <v>178200</v>
      </c>
      <c r="H5247" t="s">
        <v>4</v>
      </c>
      <c r="J5247" t="s">
        <v>41</v>
      </c>
      <c r="K5247" s="9" t="str">
        <f t="shared" si="409"/>
        <v>_Giò lụa 250g</v>
      </c>
      <c r="L5247" s="8" t="str">
        <f>VLOOKUP(K5247,'[1]Mã Misa'!$B$2:$D$74,2,0)</f>
        <v>Giò lụa 250g</v>
      </c>
      <c r="M5247" s="8" t="str">
        <f>VLOOKUP(L5247,'[1]Mã Misa'!$C$2:$D$74,2,0)</f>
        <v>GL250</v>
      </c>
      <c r="N5247" s="2">
        <v>59400</v>
      </c>
      <c r="O5247" t="s">
        <v>8227</v>
      </c>
      <c r="P5247" s="8" t="str">
        <f t="shared" si="410"/>
        <v>0003582</v>
      </c>
      <c r="Q5247" s="8" t="e">
        <f t="shared" si="408"/>
        <v>#N/A</v>
      </c>
      <c r="R5247" s="19">
        <v>44560</v>
      </c>
      <c r="S5247" s="17" t="s">
        <v>724</v>
      </c>
      <c r="T5247" s="8" t="str">
        <f t="shared" si="411"/>
        <v>VM+ HDG 29</v>
      </c>
      <c r="U5247" t="s">
        <v>10718</v>
      </c>
      <c r="Y5247" t="str">
        <f t="shared" si="412"/>
        <v>WINCOMHAIDUONG</v>
      </c>
    </row>
    <row r="5248" spans="1:25" x14ac:dyDescent="0.2">
      <c r="A5248" t="s">
        <v>0</v>
      </c>
      <c r="B5248" t="s">
        <v>8226</v>
      </c>
      <c r="D5248" t="s">
        <v>2</v>
      </c>
      <c r="E5248" t="s">
        <v>3</v>
      </c>
      <c r="F5248" s="12">
        <v>6</v>
      </c>
      <c r="G5248" s="2">
        <v>425700</v>
      </c>
      <c r="H5248" t="s">
        <v>4</v>
      </c>
      <c r="J5248" t="s">
        <v>5</v>
      </c>
      <c r="K5248" s="9" t="str">
        <f t="shared" si="409"/>
        <v>_Chả nướng 300g</v>
      </c>
      <c r="L5248" s="8" t="str">
        <f>VLOOKUP(K5248,'[1]Mã Misa'!$B$2:$D$74,2,0)</f>
        <v>Chả nướng 300g</v>
      </c>
      <c r="M5248" s="8" t="str">
        <f>VLOOKUP(L5248,'[1]Mã Misa'!$C$2:$D$74,2,0)</f>
        <v>CN300</v>
      </c>
      <c r="N5248" s="2">
        <v>70950</v>
      </c>
      <c r="O5248" t="s">
        <v>8227</v>
      </c>
      <c r="P5248" s="8" t="str">
        <f t="shared" si="410"/>
        <v>0003582</v>
      </c>
      <c r="Q5248" s="8" t="e">
        <f t="shared" si="408"/>
        <v>#N/A</v>
      </c>
      <c r="R5248" s="19">
        <v>44560</v>
      </c>
      <c r="S5248" s="17" t="s">
        <v>724</v>
      </c>
      <c r="T5248" s="8" t="str">
        <f t="shared" si="411"/>
        <v>VM+ HDG 29</v>
      </c>
      <c r="U5248" t="s">
        <v>10718</v>
      </c>
      <c r="Y5248" t="str">
        <f t="shared" si="412"/>
        <v>WINCOMHAIDUONG</v>
      </c>
    </row>
    <row r="5249" spans="1:25" x14ac:dyDescent="0.2">
      <c r="A5249" t="s">
        <v>0</v>
      </c>
      <c r="B5249" t="s">
        <v>8226</v>
      </c>
      <c r="D5249" t="s">
        <v>25</v>
      </c>
      <c r="E5249" t="s">
        <v>3</v>
      </c>
      <c r="F5249" s="12">
        <v>8</v>
      </c>
      <c r="G5249" s="2">
        <v>726000</v>
      </c>
      <c r="H5249" t="s">
        <v>4</v>
      </c>
      <c r="J5249" t="s">
        <v>26</v>
      </c>
      <c r="K5249" s="9" t="str">
        <f t="shared" si="409"/>
        <v>_Chân gà sốt cay 400g</v>
      </c>
      <c r="L5249" s="8" t="str">
        <f>VLOOKUP(K5249,'[1]Mã Misa'!$B$2:$D$74,2,0)</f>
        <v>Chân gà sốt cay 400g</v>
      </c>
      <c r="M5249" s="8" t="str">
        <f>VLOOKUP(L5249,'[1]Mã Misa'!$C$2:$D$74,2,0)</f>
        <v>CGSC400</v>
      </c>
      <c r="N5249" s="2">
        <v>90750</v>
      </c>
      <c r="O5249" t="s">
        <v>8227</v>
      </c>
      <c r="P5249" s="8" t="str">
        <f t="shared" si="410"/>
        <v>0003582</v>
      </c>
      <c r="Q5249" s="8" t="e">
        <f t="shared" si="408"/>
        <v>#N/A</v>
      </c>
      <c r="R5249" s="19">
        <v>44560</v>
      </c>
      <c r="S5249" s="17" t="s">
        <v>724</v>
      </c>
      <c r="T5249" s="8" t="str">
        <f t="shared" si="411"/>
        <v>VM+ HDG 29</v>
      </c>
      <c r="U5249" t="s">
        <v>10718</v>
      </c>
      <c r="Y5249" t="str">
        <f t="shared" si="412"/>
        <v>WINCOMHAIDUONG</v>
      </c>
    </row>
    <row r="5250" spans="1:25" x14ac:dyDescent="0.2">
      <c r="A5250" t="s">
        <v>0</v>
      </c>
      <c r="B5250" t="s">
        <v>8226</v>
      </c>
      <c r="D5250" t="s">
        <v>15</v>
      </c>
      <c r="E5250" t="s">
        <v>3</v>
      </c>
      <c r="F5250" s="12">
        <v>6</v>
      </c>
      <c r="G5250" s="2">
        <v>276000</v>
      </c>
      <c r="H5250" t="s">
        <v>4</v>
      </c>
      <c r="J5250" t="s">
        <v>16</v>
      </c>
      <c r="K5250" s="9" t="str">
        <f t="shared" si="409"/>
        <v>Mộc nấm hương gói 250g</v>
      </c>
      <c r="L5250" s="8" t="str">
        <f>VLOOKUP(K5250,'[1]Mã Misa'!$B$2:$D$74,2,0)</f>
        <v>Mộc Nấm Hương 250g</v>
      </c>
      <c r="M5250" s="8" t="str">
        <f>VLOOKUP(L5250,'[1]Mã Misa'!$C$2:$D$74,2,0)</f>
        <v>MNH250</v>
      </c>
      <c r="N5250" s="2">
        <v>46000</v>
      </c>
      <c r="O5250" t="s">
        <v>8227</v>
      </c>
      <c r="P5250" s="8" t="str">
        <f t="shared" si="410"/>
        <v>0003582</v>
      </c>
      <c r="Q5250" s="8" t="e">
        <f t="shared" si="408"/>
        <v>#N/A</v>
      </c>
      <c r="R5250" s="19">
        <v>44560</v>
      </c>
      <c r="S5250" s="17" t="s">
        <v>724</v>
      </c>
      <c r="T5250" s="8" t="str">
        <f t="shared" si="411"/>
        <v>VM+ HDG 29</v>
      </c>
      <c r="U5250" t="s">
        <v>10718</v>
      </c>
      <c r="Y5250" t="str">
        <f t="shared" si="412"/>
        <v>WINCOMHAIDUONG</v>
      </c>
    </row>
    <row r="5251" spans="1:25" x14ac:dyDescent="0.2">
      <c r="A5251" t="s">
        <v>0</v>
      </c>
      <c r="B5251" t="s">
        <v>8228</v>
      </c>
      <c r="D5251" t="s">
        <v>42</v>
      </c>
      <c r="E5251" t="s">
        <v>3</v>
      </c>
      <c r="F5251" s="12">
        <v>4</v>
      </c>
      <c r="G5251" s="2">
        <v>351148</v>
      </c>
      <c r="H5251" t="s">
        <v>4</v>
      </c>
      <c r="J5251" t="s">
        <v>43</v>
      </c>
      <c r="K5251" s="9" t="str">
        <f t="shared" si="409"/>
        <v>Bắp bò muối gói 200g</v>
      </c>
      <c r="L5251" s="8" t="str">
        <f>VLOOKUP(K5251,'[1]Mã Misa'!$B$2:$D$74,2,0)</f>
        <v>Bắp bò muối 200g</v>
      </c>
      <c r="M5251" s="8" t="str">
        <f>VLOOKUP(L5251,'[1]Mã Misa'!$C$2:$D$74,2,0)</f>
        <v>BBM200</v>
      </c>
      <c r="N5251" s="2">
        <v>87787</v>
      </c>
      <c r="O5251" t="s">
        <v>8229</v>
      </c>
      <c r="P5251" s="8" t="str">
        <f t="shared" si="410"/>
        <v>0167590</v>
      </c>
      <c r="Q5251" s="8" t="e">
        <f t="shared" ref="Q5251:Q5314" si="413">IF(VLOOKUP(P5251,$AD$1:$AF$32,1,0)&lt;&gt;0,(P5251&amp;"A"),0)</f>
        <v>#N/A</v>
      </c>
      <c r="R5251" s="19">
        <v>44560</v>
      </c>
      <c r="S5251" s="17" t="s">
        <v>2701</v>
      </c>
      <c r="T5251" s="8" t="str">
        <f t="shared" si="411"/>
        <v>VM+ HNI 16</v>
      </c>
      <c r="U5251" t="s">
        <v>11267</v>
      </c>
      <c r="Y5251" t="str">
        <f t="shared" si="412"/>
        <v>WINCOMHANOI</v>
      </c>
    </row>
    <row r="5252" spans="1:25" x14ac:dyDescent="0.2">
      <c r="A5252" t="s">
        <v>0</v>
      </c>
      <c r="B5252" t="s">
        <v>8230</v>
      </c>
      <c r="D5252" t="s">
        <v>42</v>
      </c>
      <c r="E5252" t="s">
        <v>3</v>
      </c>
      <c r="F5252" s="12">
        <v>15</v>
      </c>
      <c r="G5252" s="2">
        <v>1316805</v>
      </c>
      <c r="H5252" t="s">
        <v>4</v>
      </c>
      <c r="J5252" t="s">
        <v>43</v>
      </c>
      <c r="K5252" s="9" t="str">
        <f t="shared" ref="K5252:K5315" si="414">MID(J5252,10,26)</f>
        <v>Bắp bò muối gói 200g</v>
      </c>
      <c r="L5252" s="8" t="str">
        <f>VLOOKUP(K5252,'[1]Mã Misa'!$B$2:$D$74,2,0)</f>
        <v>Bắp bò muối 200g</v>
      </c>
      <c r="M5252" s="8" t="str">
        <f>VLOOKUP(L5252,'[1]Mã Misa'!$C$2:$D$74,2,0)</f>
        <v>BBM200</v>
      </c>
      <c r="N5252" s="2">
        <v>87787</v>
      </c>
      <c r="O5252" t="s">
        <v>8231</v>
      </c>
      <c r="P5252" s="8" t="str">
        <f t="shared" ref="P5252:P5315" si="415">RIGHT(O5252,7)</f>
        <v>0049660</v>
      </c>
      <c r="Q5252" s="8" t="e">
        <f t="shared" si="413"/>
        <v>#N/A</v>
      </c>
      <c r="R5252" s="19">
        <v>44560</v>
      </c>
      <c r="S5252" s="17" t="s">
        <v>2915</v>
      </c>
      <c r="T5252" s="8" t="str">
        <f t="shared" ref="T5252:T5315" si="416">LEFT(U5252,10)</f>
        <v xml:space="preserve">VM+HCM 70 </v>
      </c>
      <c r="U5252" t="s">
        <v>11317</v>
      </c>
      <c r="Y5252" t="str">
        <f t="shared" ref="Y5252:Y5315" si="417">IF(ISNUMBER(SEARCH($V$3,T5252)),"WINCOMHANOI",IF(ISNUMBER(SEARCH($V$4,T5252)),"WINCOMHOCHIMINH",IF(ISNUMBER(SEARCH($V$5,T5252)),"WINCOMDANANG",IF(ISNUMBER(SEARCH($V$6,T5252)),"WINCOMHAIDUONG",IF(ISNUMBER(SEARCH($V$7,T5252)),"WINCOMQUANGNINH",IF(ISNUMBER(SEARCH($V$8,T5252)),"WINCOMHAIPHONG",IF(ISNUMBER(SEARCH($V$9,T5252)),"WINCOMBACGIANG",IF(ISNUMBER(SEARCH($V$10,T5252)),"WINCOMBACNINH",IF(ISNUMBER(SEARCH($V$11,T5252)),"WINCOMPHUTHO",IF(ISNUMBER(SEARCH($V$12,T5252)),"WINCOMHATINH",IF(ISNUMBER(SEARCH($V$13,T5252)),"WINCOMTHAINGUYEN",IF(ISNUMBER(SEARCH($V$14,T5252)),"WINCOMKHANHHOA",IF(ISNUMBER(SEARCH($V$15,T5252)),"WINCOMHUNGYEN",IF(ISNUMBER(SEARCH($V$16,T5252)),"WINCOMNGHEAN",IF(ISNUMBER(SEARCH($V$17,T5252)),"WINCOMLAOCAI",IF(ISNUMBER(SEARCH($V$18,T5252)),"WINCOMVUNGTAU",IF(ISNUMBER(SEARCH($V$19,T5252)),"WINCOMBINHDUONG",IF(ISNUMBER(SEARCH($V$20,T5252)),"WINCOMKIENGIANG",IF(ISNUMBER(SEARCH($V$21,T5252)),"WINCOMHANAM",IF(ISNUMBER(SEARCH($V$22,T5252)),"WINCOMNAMDINH",IF(ISNUMBER(SEARCH($V$23,T5252)),"WINCOMLANGSON",IF(ISNUMBER(SEARCH($V$24,T5252)),"WINCOMTHANHHOA",IF(ISNUMBER(SEARCH($V$25,T5252)),"WINCOMYENBAI",IF(ISNUMBER(SEARCH($V$26,T5252)),"WINCOMTUYENQUANG",IF(ISNUMBER(SEARCH($V$27,T5252)),"WINCOMHUE",IF(ISNUMBER(SEARCH($V$28,T5252)),"WINCOMQUANGNAM",IF(ISNUMBER(SEARCH($V$29,T5252)),"WINCOMVINHPHUC",IF(ISNUMBER(SEARCH($V$30,T5252)),"WINCOMHAGIANG",IF(ISNUMBER(SEARCH($V$31,T5252)),"WINCOMNINHBINH",IF(ISNUMBER(SEARCH($V$32,T5252)),"WINCOMTRAVINH",IF(ISNUMBER(SEARCH($V$33,T5252)),"WINCOMCANTHO",IF(ISNUMBER(SEARCH($V$34,T5252)),"WINCOMBENTRE",IF(ISNUMBER(SEARCH($V$35,T5252)),"WINCOMCAMAU",IF(ISNUMBER(SEARCH($V$36,T5252)),"WINCOMANGIANG",IF(ISNUMBER(SEARCH($V$37,T5252)),"WINCOMNINHTHUAN",IF(ISNUMBER(SEARCH($V$38,T5252)),"WINCOMTHAIBINH",IF(ISNUMBER(SEARCH($V$39,T5252)),"WINCOMGIALAI",IF(ISNUMBER(SEARCH($V$40,T5252)),"WINCOMHOABINH",IF(ISNUMBER(SEARCH($V$41,T5252)),"WINCOMQUANGNGAI",IF(ISNUMBER(SEARCH($V$42,T5252)),"WINCOMBINHTHUAN",IF(ISNUMBER(SEARCH($V$43,T5252)),"WINCOMDAKLAK",IF(ISNUMBER(SEARCH($V$44,T5252)),"WINCOMSOCTRANG",IF(ISNUMBER(SEARCH($V$45,T5252)),"WINCOMSONLA",IF(ISNUMBER(SEARCH($V$46,T5252)),"WINCOMKONTUM",IF(ISNUMBER(SEARCH($V$47,T5252)),"WINCOMPHUYEN",IF(ISNUMBER(SEARCH($V$48,T5252)),"WINCOMQUANGTRI",IF(ISNUMBER(SEARCH($V$49,T5252)),"WINCOMBINHDINH",IF(ISNUMBER(SEARCH($V$50,T5252)),"WINCOMCAOBANG",IF(ISNUMBER(SEARCH($V$51,T5252)),"WINCOMQUANGBINH",IF(ISNUMBER(SEARCH($V$52,T5252)),"WINCOMLAMDONG",IF(ISNUMBER(SEARCH($V$53,T5252)),"WINCOMVINHLONG",IF(ISNUMBER(SEARCH($V$54,T5252)),"WINCOMDONGTHAP",IF(ISNUMBER(SEARCH($V$55,T5252)),"WINCOMTIENGIANG",IF(ISNUMBER(SEARCH($V$56,T5252)),"WINCOMQUANGNINH",0))))))))))))))))))))))))))))))))))))))))))))))))))))))</f>
        <v>WINCOMHOCHIMINH</v>
      </c>
    </row>
    <row r="5253" spans="1:25" x14ac:dyDescent="0.2">
      <c r="A5253" t="s">
        <v>0</v>
      </c>
      <c r="B5253" t="s">
        <v>8232</v>
      </c>
      <c r="D5253" t="s">
        <v>42</v>
      </c>
      <c r="E5253" t="s">
        <v>3</v>
      </c>
      <c r="F5253" s="12">
        <v>14</v>
      </c>
      <c r="G5253" s="2">
        <v>1229018</v>
      </c>
      <c r="H5253" t="s">
        <v>4</v>
      </c>
      <c r="J5253" t="s">
        <v>43</v>
      </c>
      <c r="K5253" s="9" t="str">
        <f t="shared" si="414"/>
        <v>Bắp bò muối gói 200g</v>
      </c>
      <c r="L5253" s="8" t="str">
        <f>VLOOKUP(K5253,'[1]Mã Misa'!$B$2:$D$74,2,0)</f>
        <v>Bắp bò muối 200g</v>
      </c>
      <c r="M5253" s="8" t="str">
        <f>VLOOKUP(L5253,'[1]Mã Misa'!$C$2:$D$74,2,0)</f>
        <v>BBM200</v>
      </c>
      <c r="N5253" s="2">
        <v>87787</v>
      </c>
      <c r="O5253" t="s">
        <v>8233</v>
      </c>
      <c r="P5253" s="8" t="str">
        <f t="shared" si="415"/>
        <v>0167593</v>
      </c>
      <c r="Q5253" s="8" t="e">
        <f t="shared" si="413"/>
        <v>#N/A</v>
      </c>
      <c r="R5253" s="19">
        <v>44560</v>
      </c>
      <c r="S5253" s="17" t="s">
        <v>2545</v>
      </c>
      <c r="T5253" s="8" t="str">
        <f t="shared" si="416"/>
        <v>VM+ HNI SH</v>
      </c>
      <c r="U5253" t="s">
        <v>11223</v>
      </c>
      <c r="Y5253" t="str">
        <f t="shared" si="417"/>
        <v>WINCOMHANOI</v>
      </c>
    </row>
    <row r="5254" spans="1:25" x14ac:dyDescent="0.2">
      <c r="A5254" t="s">
        <v>0</v>
      </c>
      <c r="B5254" t="s">
        <v>8234</v>
      </c>
      <c r="D5254" t="s">
        <v>42</v>
      </c>
      <c r="E5254" t="s">
        <v>3</v>
      </c>
      <c r="F5254" s="12">
        <v>7</v>
      </c>
      <c r="G5254" s="2">
        <v>614509</v>
      </c>
      <c r="H5254" t="s">
        <v>4</v>
      </c>
      <c r="J5254" t="s">
        <v>43</v>
      </c>
      <c r="K5254" s="9" t="str">
        <f t="shared" si="414"/>
        <v>Bắp bò muối gói 200g</v>
      </c>
      <c r="L5254" s="8" t="str">
        <f>VLOOKUP(K5254,'[1]Mã Misa'!$B$2:$D$74,2,0)</f>
        <v>Bắp bò muối 200g</v>
      </c>
      <c r="M5254" s="8" t="str">
        <f>VLOOKUP(L5254,'[1]Mã Misa'!$C$2:$D$74,2,0)</f>
        <v>BBM200</v>
      </c>
      <c r="N5254" s="2">
        <v>87787</v>
      </c>
      <c r="O5254" t="s">
        <v>8235</v>
      </c>
      <c r="P5254" s="8" t="str">
        <f t="shared" si="415"/>
        <v>0167594</v>
      </c>
      <c r="Q5254" s="8" t="e">
        <f t="shared" si="413"/>
        <v>#N/A</v>
      </c>
      <c r="R5254" s="19">
        <v>44560</v>
      </c>
      <c r="S5254" s="17" t="s">
        <v>8236</v>
      </c>
      <c r="T5254" s="8" t="str">
        <f t="shared" si="416"/>
        <v>VM+ HNI 31</v>
      </c>
      <c r="U5254" t="s">
        <v>12408</v>
      </c>
      <c r="Y5254" t="str">
        <f t="shared" si="417"/>
        <v>WINCOMHANOI</v>
      </c>
    </row>
    <row r="5255" spans="1:25" x14ac:dyDescent="0.2">
      <c r="A5255" t="s">
        <v>0</v>
      </c>
      <c r="B5255" t="s">
        <v>8237</v>
      </c>
      <c r="D5255" t="s">
        <v>121</v>
      </c>
      <c r="E5255" t="s">
        <v>3</v>
      </c>
      <c r="F5255" s="12">
        <v>1</v>
      </c>
      <c r="G5255" s="2">
        <v>73431</v>
      </c>
      <c r="H5255" t="s">
        <v>4</v>
      </c>
      <c r="J5255" t="s">
        <v>122</v>
      </c>
      <c r="K5255" s="9" t="str">
        <f t="shared" si="414"/>
        <v>Chân giò heo muối gói 300g</v>
      </c>
      <c r="L5255" s="8" t="str">
        <f>VLOOKUP(K5255,'[1]Mã Misa'!$B$2:$D$74,2,0)</f>
        <v>Chân giò heo muối 300g</v>
      </c>
      <c r="M5255" s="8" t="str">
        <f>VLOOKUP(L5255,'[1]Mã Misa'!$C$2:$D$74,2,0)</f>
        <v>CGM300</v>
      </c>
      <c r="N5255" s="2">
        <v>73431</v>
      </c>
      <c r="O5255" t="s">
        <v>8238</v>
      </c>
      <c r="P5255" s="8" t="str">
        <f t="shared" si="415"/>
        <v>0013874</v>
      </c>
      <c r="Q5255" s="8" t="e">
        <f t="shared" si="413"/>
        <v>#N/A</v>
      </c>
      <c r="R5255" s="19">
        <v>44560</v>
      </c>
      <c r="S5255" s="17" t="s">
        <v>3202</v>
      </c>
      <c r="T5255" s="8" t="str">
        <f t="shared" si="416"/>
        <v>VM+ QNH 77</v>
      </c>
      <c r="U5255" t="s">
        <v>11387</v>
      </c>
      <c r="Y5255" t="str">
        <f t="shared" si="417"/>
        <v>WINCOMQUANGNINH</v>
      </c>
    </row>
    <row r="5256" spans="1:25" x14ac:dyDescent="0.2">
      <c r="A5256" t="s">
        <v>0</v>
      </c>
      <c r="B5256" t="s">
        <v>8239</v>
      </c>
      <c r="D5256" t="s">
        <v>42</v>
      </c>
      <c r="E5256" t="s">
        <v>3</v>
      </c>
      <c r="F5256" s="12">
        <v>10</v>
      </c>
      <c r="G5256" s="2">
        <v>877870</v>
      </c>
      <c r="H5256" t="s">
        <v>4</v>
      </c>
      <c r="J5256" t="s">
        <v>43</v>
      </c>
      <c r="K5256" s="9" t="str">
        <f t="shared" si="414"/>
        <v>Bắp bò muối gói 200g</v>
      </c>
      <c r="L5256" s="8" t="str">
        <f>VLOOKUP(K5256,'[1]Mã Misa'!$B$2:$D$74,2,0)</f>
        <v>Bắp bò muối 200g</v>
      </c>
      <c r="M5256" s="8" t="str">
        <f>VLOOKUP(L5256,'[1]Mã Misa'!$C$2:$D$74,2,0)</f>
        <v>BBM200</v>
      </c>
      <c r="N5256" s="2">
        <v>87787</v>
      </c>
      <c r="O5256" t="s">
        <v>8240</v>
      </c>
      <c r="P5256" s="8" t="str">
        <f t="shared" si="415"/>
        <v>0004434</v>
      </c>
      <c r="Q5256" s="8" t="e">
        <f t="shared" si="413"/>
        <v>#N/A</v>
      </c>
      <c r="R5256" s="19">
        <v>44560</v>
      </c>
      <c r="S5256" s="17" t="s">
        <v>8241</v>
      </c>
      <c r="T5256" s="8" t="str">
        <f t="shared" si="416"/>
        <v>VM+ DNI 79</v>
      </c>
      <c r="U5256" t="s">
        <v>12409</v>
      </c>
      <c r="Y5256" t="str">
        <f>IF(ISNUMBER(SEARCH($V$3,T5256)),"WINCOMHANOI",IF(ISNUMBER(SEARCH($V$4,T5256)),"WINCOMHOCHIMINH",IF(ISNUMBER(SEARCH($V$5,T5256)),"WINCOMDANANG",IF(ISNUMBER(SEARCH($V$6,T5256)),"WINCOMHAIDUONG",IF(ISNUMBER(SEARCH($V$7,T5256)),"WINCOMQUANGNINH",IF(ISNUMBER(SEARCH($V$8,T5256)),"WINCOMHAIPHONG",IF(ISNUMBER(SEARCH($V$9,T5256)),"WINCOMBACGIANG",IF(ISNUMBER(SEARCH($V$10,T5256)),"WINCOMBACNINH",IF(ISNUMBER(SEARCH($V$11,T5256)),"WINCOMPHUTHO",IF(ISNUMBER(SEARCH($V$12,T5256)),"WINCOMHATINH",IF(ISNUMBER(SEARCH($V$13,T5256)),"WINCOMTHAINGUYEN",IF(ISNUMBER(SEARCH($V$14,T5256)),"WINCOMKHANHHOA",IF(ISNUMBER(SEARCH($V$15,T5256)),"WINCOMHUNGYEN",IF(ISNUMBER(SEARCH($V$16,T5256)),"WINCOMNGHEAN",IF(ISNUMBER(SEARCH($V$17,T5256)),"WINCOMLAOCAI",IF(ISNUMBER(SEARCH($V$18,T5256)),"WINCOMVUNGTAU",IF(ISNUMBER(SEARCH($V$19,T5256)),"WINCOMBINHDUONG",IF(ISNUMBER(SEARCH($V$20,T5256)),"WINCOMKIENGIANG",IF(ISNUMBER(SEARCH($V$21,T5256)),"WINCOMHANAM",IF(ISNUMBER(SEARCH($V$22,T5256)),"WINCOMNAMDINH",IF(ISNUMBER(SEARCH($V$23,T5256)),"WINCOMLANGSON",IF(ISNUMBER(SEARCH($V$24,T5256)),"WINCOMTHANHHOA",IF(ISNUMBER(SEARCH($V$25,T5256)),"WINCOMYENBAI",IF(ISNUMBER(SEARCH($V$26,T5256)),"WINCOMTUYENQUANG",IF(ISNUMBER(SEARCH($V$27,T5256)),"WINCOMHUE",IF(ISNUMBER(SEARCH($V$28,T5256)),"WINCOMQUANGNAM",IF(ISNUMBER(SEARCH($V$29,T5256)),"WINCOMVINHPHUC",IF(ISNUMBER(SEARCH($V$30,T5256)),"WINCOMHAGIANG",IF(ISNUMBER(SEARCH($V$31,T5256)),"WINCOMNINHBINH",IF(ISNUMBER(SEARCH($V$32,T5256)),"WINCOMTRAVINH",IF(ISNUMBER(SEARCH($V$33,T5256)),"WINCOMCANTHO",IF(ISNUMBER(SEARCH($V$34,T5256)),"WINCOMBENTRE",IF(ISNUMBER(SEARCH($V$35,T5256)),"WINCOMCAMAU",IF(ISNUMBER(SEARCH($V$36,T5256)),"WINCOMANGIANG",IF(ISNUMBER(SEARCH($V$37,T5256)),"WINCOMNINHTHUAN",IF(ISNUMBER(SEARCH($V$38,T5256)),"WINCOMTHAIBINH",IF(ISNUMBER(SEARCH($V$39,T5256)),"WINCOMGIALAI",IF(ISNUMBER(SEARCH($V$40,T5256)),"WINCOMHOABINH",IF(ISNUMBER(SEARCH($V$41,T5256)),"WINCOMQUANGNGAI",IF(ISNUMBER(SEARCH($V$42,T5256)),"WINCOMBINHTHUAN",IF(ISNUMBER(SEARCH($V$43,T5256)),"WINCOMDAKLAK",IF(ISNUMBER(SEARCH($V$44,T5256)),"WINCOMSOCTRANG",IF(ISNUMBER(SEARCH($V$45,T5256)),"WINCOMSONLA",IF(ISNUMBER(SEARCH($V$46,T5256)),"WINCOMKONTUM",IF(ISNUMBER(SEARCH($V$47,T5256)),"WINCOMPHUYEN",IF(ISNUMBER(SEARCH($V$48,T5256)),"WINCOMQUANGTRI",IF(ISNUMBER(SEARCH($V$49,T5256)),"WINCOMBINHDINH",IF(ISNUMBER(SEARCH($V$50,T5256)),"WINCOMCAOBANG",IF(ISNUMBER(SEARCH($V$51,T5256)),"WINCOMQUANGBINH",IF(ISNUMBER(SEARCH($V$52,T5256)),"WINCOMLAMDONG",IF(ISNUMBER(SEARCH($V$53,T5256)),"WINCOMVINHLONG",IF(ISNUMBER(SEARCH($V$54,T5256)),"WINCOMDONGTHAP",IF(ISNUMBER(SEARCH($V$55,T5256)),"WINCOMTIENGIANG",IF(ISNUMBER(SEARCH($V$56,T5256)),"WINCOMQUANGNINH",IF(ISNUMBER(SEARCH($V$1399,T5256)),"WINCOMBIENHOA",IF(ISNUMBER(SEARCH($V$1399,T5257)),"0"))))))))))))))))))))))))))))))))))))))))))))))))))))))))</f>
        <v>WINCOMBIENHOA</v>
      </c>
    </row>
    <row r="5257" spans="1:25" x14ac:dyDescent="0.2">
      <c r="A5257" t="s">
        <v>0</v>
      </c>
      <c r="B5257" t="s">
        <v>8242</v>
      </c>
      <c r="D5257" t="s">
        <v>42</v>
      </c>
      <c r="E5257" t="s">
        <v>3</v>
      </c>
      <c r="F5257" s="12">
        <v>8</v>
      </c>
      <c r="G5257" s="2">
        <v>702296</v>
      </c>
      <c r="H5257" t="s">
        <v>4</v>
      </c>
      <c r="J5257" t="s">
        <v>43</v>
      </c>
      <c r="K5257" s="9" t="str">
        <f t="shared" si="414"/>
        <v>Bắp bò muối gói 200g</v>
      </c>
      <c r="L5257" s="8" t="str">
        <f>VLOOKUP(K5257,'[1]Mã Misa'!$B$2:$D$74,2,0)</f>
        <v>Bắp bò muối 200g</v>
      </c>
      <c r="M5257" s="8" t="str">
        <f>VLOOKUP(L5257,'[1]Mã Misa'!$C$2:$D$74,2,0)</f>
        <v>BBM200</v>
      </c>
      <c r="N5257" s="2">
        <v>87787</v>
      </c>
      <c r="O5257" t="s">
        <v>8243</v>
      </c>
      <c r="P5257" s="8" t="str">
        <f t="shared" si="415"/>
        <v>0167595</v>
      </c>
      <c r="Q5257" s="8" t="e">
        <f t="shared" si="413"/>
        <v>#N/A</v>
      </c>
      <c r="R5257" s="19">
        <v>44560</v>
      </c>
      <c r="S5257" s="17" t="s">
        <v>8244</v>
      </c>
      <c r="T5257" s="8" t="str">
        <f t="shared" si="416"/>
        <v>VM+ HNI Tả</v>
      </c>
      <c r="U5257" t="s">
        <v>12410</v>
      </c>
      <c r="Y5257" t="str">
        <f t="shared" si="417"/>
        <v>WINCOMHANOI</v>
      </c>
    </row>
    <row r="5258" spans="1:25" x14ac:dyDescent="0.2">
      <c r="A5258" t="s">
        <v>0</v>
      </c>
      <c r="B5258" t="s">
        <v>8245</v>
      </c>
      <c r="D5258" t="s">
        <v>42</v>
      </c>
      <c r="E5258" t="s">
        <v>3</v>
      </c>
      <c r="F5258" s="12">
        <v>4</v>
      </c>
      <c r="G5258" s="2">
        <v>351148</v>
      </c>
      <c r="H5258" t="s">
        <v>4</v>
      </c>
      <c r="J5258" t="s">
        <v>43</v>
      </c>
      <c r="K5258" s="9" t="str">
        <f t="shared" si="414"/>
        <v>Bắp bò muối gói 200g</v>
      </c>
      <c r="L5258" s="8" t="str">
        <f>VLOOKUP(K5258,'[1]Mã Misa'!$B$2:$D$74,2,0)</f>
        <v>Bắp bò muối 200g</v>
      </c>
      <c r="M5258" s="8" t="str">
        <f>VLOOKUP(L5258,'[1]Mã Misa'!$C$2:$D$74,2,0)</f>
        <v>BBM200</v>
      </c>
      <c r="N5258" s="2">
        <v>87787</v>
      </c>
      <c r="O5258" t="s">
        <v>8246</v>
      </c>
      <c r="P5258" s="8" t="str">
        <f t="shared" si="415"/>
        <v>0021785</v>
      </c>
      <c r="Q5258" s="8" t="e">
        <f t="shared" si="413"/>
        <v>#N/A</v>
      </c>
      <c r="R5258" s="19">
        <v>44560</v>
      </c>
      <c r="S5258" s="17" t="s">
        <v>769</v>
      </c>
      <c r="T5258" s="8" t="str">
        <f t="shared" si="416"/>
        <v>VM+ DNG 12</v>
      </c>
      <c r="U5258" t="s">
        <v>10733</v>
      </c>
      <c r="Y5258" t="str">
        <f t="shared" si="417"/>
        <v>WINCOMDANANG</v>
      </c>
    </row>
    <row r="5259" spans="1:25" x14ac:dyDescent="0.2">
      <c r="A5259" t="s">
        <v>0</v>
      </c>
      <c r="B5259" t="s">
        <v>8247</v>
      </c>
      <c r="D5259" t="s">
        <v>42</v>
      </c>
      <c r="E5259" t="s">
        <v>3</v>
      </c>
      <c r="F5259" s="12">
        <v>2</v>
      </c>
      <c r="G5259" s="2">
        <v>175574</v>
      </c>
      <c r="H5259" t="s">
        <v>4</v>
      </c>
      <c r="J5259" t="s">
        <v>43</v>
      </c>
      <c r="K5259" s="9" t="str">
        <f t="shared" si="414"/>
        <v>Bắp bò muối gói 200g</v>
      </c>
      <c r="L5259" s="8" t="str">
        <f>VLOOKUP(K5259,'[1]Mã Misa'!$B$2:$D$74,2,0)</f>
        <v>Bắp bò muối 200g</v>
      </c>
      <c r="M5259" s="8" t="str">
        <f>VLOOKUP(L5259,'[1]Mã Misa'!$C$2:$D$74,2,0)</f>
        <v>BBM200</v>
      </c>
      <c r="N5259" s="2">
        <v>87787</v>
      </c>
      <c r="O5259" t="s">
        <v>8248</v>
      </c>
      <c r="P5259" s="8" t="str">
        <f t="shared" si="415"/>
        <v>0167596</v>
      </c>
      <c r="Q5259" s="8" t="e">
        <f t="shared" si="413"/>
        <v>#N/A</v>
      </c>
      <c r="R5259" s="19">
        <v>44560</v>
      </c>
      <c r="S5259" s="17" t="s">
        <v>3849</v>
      </c>
      <c r="T5259" s="8" t="str">
        <f t="shared" si="416"/>
        <v>VM+ HNI TT</v>
      </c>
      <c r="U5259" t="s">
        <v>11543</v>
      </c>
      <c r="Y5259" t="str">
        <f t="shared" si="417"/>
        <v>WINCOMHANOI</v>
      </c>
    </row>
    <row r="5260" spans="1:25" x14ac:dyDescent="0.2">
      <c r="A5260" t="s">
        <v>0</v>
      </c>
      <c r="B5260" t="s">
        <v>8249</v>
      </c>
      <c r="D5260" t="s">
        <v>42</v>
      </c>
      <c r="E5260" t="s">
        <v>3</v>
      </c>
      <c r="F5260" s="12">
        <v>7</v>
      </c>
      <c r="G5260" s="2">
        <v>614509</v>
      </c>
      <c r="H5260" t="s">
        <v>4</v>
      </c>
      <c r="J5260" t="s">
        <v>43</v>
      </c>
      <c r="K5260" s="9" t="str">
        <f t="shared" si="414"/>
        <v>Bắp bò muối gói 200g</v>
      </c>
      <c r="L5260" s="8" t="str">
        <f>VLOOKUP(K5260,'[1]Mã Misa'!$B$2:$D$74,2,0)</f>
        <v>Bắp bò muối 200g</v>
      </c>
      <c r="M5260" s="8" t="str">
        <f>VLOOKUP(L5260,'[1]Mã Misa'!$C$2:$D$74,2,0)</f>
        <v>BBM200</v>
      </c>
      <c r="N5260" s="2">
        <v>87787</v>
      </c>
      <c r="O5260" t="s">
        <v>8250</v>
      </c>
      <c r="P5260" s="8" t="str">
        <f t="shared" si="415"/>
        <v>0167597</v>
      </c>
      <c r="Q5260" s="8" t="e">
        <f t="shared" si="413"/>
        <v>#N/A</v>
      </c>
      <c r="R5260" s="19">
        <v>44560</v>
      </c>
      <c r="S5260" s="17" t="s">
        <v>8251</v>
      </c>
      <c r="T5260" s="8" t="str">
        <f t="shared" si="416"/>
        <v>VM+ HNI 37</v>
      </c>
      <c r="U5260" t="s">
        <v>12411</v>
      </c>
      <c r="Y5260" t="str">
        <f t="shared" si="417"/>
        <v>WINCOMHANOI</v>
      </c>
    </row>
    <row r="5261" spans="1:25" x14ac:dyDescent="0.2">
      <c r="A5261" t="s">
        <v>0</v>
      </c>
      <c r="B5261" t="s">
        <v>8252</v>
      </c>
      <c r="D5261" t="s">
        <v>121</v>
      </c>
      <c r="E5261" t="s">
        <v>3</v>
      </c>
      <c r="F5261" s="12">
        <v>4</v>
      </c>
      <c r="G5261" s="2">
        <v>293724</v>
      </c>
      <c r="H5261" t="s">
        <v>4</v>
      </c>
      <c r="J5261" t="s">
        <v>122</v>
      </c>
      <c r="K5261" s="9" t="str">
        <f t="shared" si="414"/>
        <v>Chân giò heo muối gói 300g</v>
      </c>
      <c r="L5261" s="8" t="str">
        <f>VLOOKUP(K5261,'[1]Mã Misa'!$B$2:$D$74,2,0)</f>
        <v>Chân giò heo muối 300g</v>
      </c>
      <c r="M5261" s="8" t="str">
        <f>VLOOKUP(L5261,'[1]Mã Misa'!$C$2:$D$74,2,0)</f>
        <v>CGM300</v>
      </c>
      <c r="N5261" s="2">
        <v>73431</v>
      </c>
      <c r="O5261" t="s">
        <v>8253</v>
      </c>
      <c r="P5261" s="8" t="str">
        <f t="shared" si="415"/>
        <v>0021786</v>
      </c>
      <c r="Q5261" s="8" t="e">
        <f t="shared" si="413"/>
        <v>#N/A</v>
      </c>
      <c r="R5261" s="19">
        <v>44560</v>
      </c>
      <c r="S5261" s="17" t="s">
        <v>358</v>
      </c>
      <c r="T5261" s="8" t="str">
        <f t="shared" si="416"/>
        <v>VM+ DNG 20</v>
      </c>
      <c r="U5261" t="s">
        <v>10610</v>
      </c>
      <c r="Y5261" t="str">
        <f t="shared" si="417"/>
        <v>WINCOMDANANG</v>
      </c>
    </row>
    <row r="5262" spans="1:25" x14ac:dyDescent="0.2">
      <c r="A5262" t="s">
        <v>0</v>
      </c>
      <c r="B5262" t="s">
        <v>8254</v>
      </c>
      <c r="D5262" t="s">
        <v>42</v>
      </c>
      <c r="E5262" t="s">
        <v>3</v>
      </c>
      <c r="F5262" s="12">
        <v>9</v>
      </c>
      <c r="G5262" s="2">
        <v>790083</v>
      </c>
      <c r="H5262" t="s">
        <v>4</v>
      </c>
      <c r="J5262" t="s">
        <v>43</v>
      </c>
      <c r="K5262" s="9" t="str">
        <f t="shared" si="414"/>
        <v>Bắp bò muối gói 200g</v>
      </c>
      <c r="L5262" s="8" t="str">
        <f>VLOOKUP(K5262,'[1]Mã Misa'!$B$2:$D$74,2,0)</f>
        <v>Bắp bò muối 200g</v>
      </c>
      <c r="M5262" s="8" t="str">
        <f>VLOOKUP(L5262,'[1]Mã Misa'!$C$2:$D$74,2,0)</f>
        <v>BBM200</v>
      </c>
      <c r="N5262" s="2">
        <v>87787</v>
      </c>
      <c r="O5262" t="s">
        <v>8255</v>
      </c>
      <c r="P5262" s="8" t="str">
        <f t="shared" si="415"/>
        <v>0049662</v>
      </c>
      <c r="Q5262" s="8" t="e">
        <f t="shared" si="413"/>
        <v>#N/A</v>
      </c>
      <c r="R5262" s="19">
        <v>44560</v>
      </c>
      <c r="S5262" s="17" t="s">
        <v>8256</v>
      </c>
      <c r="T5262" s="8" t="str">
        <f t="shared" si="416"/>
        <v>VM+ HCM 87</v>
      </c>
      <c r="U5262" t="s">
        <v>12412</v>
      </c>
      <c r="Y5262" t="str">
        <f t="shared" si="417"/>
        <v>WINCOMHOCHIMINH</v>
      </c>
    </row>
    <row r="5263" spans="1:25" x14ac:dyDescent="0.2">
      <c r="A5263" t="s">
        <v>0</v>
      </c>
      <c r="B5263" t="s">
        <v>8257</v>
      </c>
      <c r="D5263" t="s">
        <v>42</v>
      </c>
      <c r="E5263" t="s">
        <v>3</v>
      </c>
      <c r="F5263" s="12">
        <v>3</v>
      </c>
      <c r="G5263" s="2">
        <v>263361</v>
      </c>
      <c r="H5263" t="s">
        <v>4</v>
      </c>
      <c r="J5263" t="s">
        <v>43</v>
      </c>
      <c r="K5263" s="9" t="str">
        <f t="shared" si="414"/>
        <v>Bắp bò muối gói 200g</v>
      </c>
      <c r="L5263" s="8" t="str">
        <f>VLOOKUP(K5263,'[1]Mã Misa'!$B$2:$D$74,2,0)</f>
        <v>Bắp bò muối 200g</v>
      </c>
      <c r="M5263" s="8" t="str">
        <f>VLOOKUP(L5263,'[1]Mã Misa'!$C$2:$D$74,2,0)</f>
        <v>BBM200</v>
      </c>
      <c r="N5263" s="2">
        <v>87787</v>
      </c>
      <c r="O5263" t="s">
        <v>8258</v>
      </c>
      <c r="P5263" s="8" t="str">
        <f t="shared" si="415"/>
        <v>0167599</v>
      </c>
      <c r="Q5263" s="8" t="e">
        <f t="shared" si="413"/>
        <v>#N/A</v>
      </c>
      <c r="R5263" s="19">
        <v>44560</v>
      </c>
      <c r="S5263" s="17" t="s">
        <v>4114</v>
      </c>
      <c r="T5263" s="8" t="str">
        <f t="shared" si="416"/>
        <v>VM+ HNI 25</v>
      </c>
      <c r="U5263" t="s">
        <v>11595</v>
      </c>
      <c r="Y5263" t="str">
        <f t="shared" si="417"/>
        <v>WINCOMHANOI</v>
      </c>
    </row>
    <row r="5264" spans="1:25" x14ac:dyDescent="0.2">
      <c r="A5264" t="s">
        <v>0</v>
      </c>
      <c r="B5264" t="s">
        <v>8259</v>
      </c>
      <c r="D5264" t="s">
        <v>42</v>
      </c>
      <c r="E5264" t="s">
        <v>3</v>
      </c>
      <c r="F5264" s="12">
        <v>8</v>
      </c>
      <c r="G5264" s="2">
        <v>702296</v>
      </c>
      <c r="H5264" t="s">
        <v>4</v>
      </c>
      <c r="J5264" t="s">
        <v>43</v>
      </c>
      <c r="K5264" s="9" t="str">
        <f t="shared" si="414"/>
        <v>Bắp bò muối gói 200g</v>
      </c>
      <c r="L5264" s="8" t="str">
        <f>VLOOKUP(K5264,'[1]Mã Misa'!$B$2:$D$74,2,0)</f>
        <v>Bắp bò muối 200g</v>
      </c>
      <c r="M5264" s="8" t="str">
        <f>VLOOKUP(L5264,'[1]Mã Misa'!$C$2:$D$74,2,0)</f>
        <v>BBM200</v>
      </c>
      <c r="N5264" s="2">
        <v>87787</v>
      </c>
      <c r="O5264" t="s">
        <v>8260</v>
      </c>
      <c r="P5264" s="8" t="str">
        <f t="shared" si="415"/>
        <v>0167600</v>
      </c>
      <c r="Q5264" s="8" t="e">
        <f t="shared" si="413"/>
        <v>#N/A</v>
      </c>
      <c r="R5264" s="19">
        <v>44560</v>
      </c>
      <c r="S5264" s="17" t="s">
        <v>2783</v>
      </c>
      <c r="T5264" s="8" t="str">
        <f t="shared" si="416"/>
        <v>VM+ HNI Th</v>
      </c>
      <c r="U5264" t="s">
        <v>11285</v>
      </c>
      <c r="Y5264" t="str">
        <f t="shared" si="417"/>
        <v>WINCOMHANOI</v>
      </c>
    </row>
    <row r="5265" spans="1:25" x14ac:dyDescent="0.2">
      <c r="A5265" t="s">
        <v>0</v>
      </c>
      <c r="B5265" t="s">
        <v>8261</v>
      </c>
      <c r="D5265" t="s">
        <v>42</v>
      </c>
      <c r="E5265" t="s">
        <v>3</v>
      </c>
      <c r="F5265" s="12">
        <v>2</v>
      </c>
      <c r="G5265" s="2">
        <v>175574</v>
      </c>
      <c r="H5265" t="s">
        <v>4</v>
      </c>
      <c r="J5265" t="s">
        <v>43</v>
      </c>
      <c r="K5265" s="9" t="str">
        <f t="shared" si="414"/>
        <v>Bắp bò muối gói 200g</v>
      </c>
      <c r="L5265" s="8" t="str">
        <f>VLOOKUP(K5265,'[1]Mã Misa'!$B$2:$D$74,2,0)</f>
        <v>Bắp bò muối 200g</v>
      </c>
      <c r="M5265" s="8" t="str">
        <f>VLOOKUP(L5265,'[1]Mã Misa'!$C$2:$D$74,2,0)</f>
        <v>BBM200</v>
      </c>
      <c r="N5265" s="2">
        <v>87787</v>
      </c>
      <c r="O5265" t="s">
        <v>8262</v>
      </c>
      <c r="P5265" s="8" t="str">
        <f t="shared" si="415"/>
        <v>0004088</v>
      </c>
      <c r="Q5265" s="8" t="e">
        <f t="shared" si="413"/>
        <v>#N/A</v>
      </c>
      <c r="R5265" s="19">
        <v>44560</v>
      </c>
      <c r="S5265" s="17" t="s">
        <v>7389</v>
      </c>
      <c r="T5265" s="8" t="str">
        <f t="shared" si="416"/>
        <v>VM+ BNH 11</v>
      </c>
      <c r="U5265" t="s">
        <v>12254</v>
      </c>
      <c r="Y5265" t="str">
        <f t="shared" si="417"/>
        <v>WINCOMBACNINH</v>
      </c>
    </row>
    <row r="5266" spans="1:25" x14ac:dyDescent="0.2">
      <c r="A5266" t="s">
        <v>0</v>
      </c>
      <c r="B5266" t="s">
        <v>8263</v>
      </c>
      <c r="D5266" t="s">
        <v>42</v>
      </c>
      <c r="E5266" t="s">
        <v>3</v>
      </c>
      <c r="F5266" s="12">
        <v>3</v>
      </c>
      <c r="G5266" s="2">
        <v>263361</v>
      </c>
      <c r="H5266" t="s">
        <v>4</v>
      </c>
      <c r="J5266" t="s">
        <v>43</v>
      </c>
      <c r="K5266" s="9" t="str">
        <f t="shared" si="414"/>
        <v>Bắp bò muối gói 200g</v>
      </c>
      <c r="L5266" s="8" t="str">
        <f>VLOOKUP(K5266,'[1]Mã Misa'!$B$2:$D$74,2,0)</f>
        <v>Bắp bò muối 200g</v>
      </c>
      <c r="M5266" s="8" t="str">
        <f>VLOOKUP(L5266,'[1]Mã Misa'!$C$2:$D$74,2,0)</f>
        <v>BBM200</v>
      </c>
      <c r="N5266" s="2">
        <v>87787</v>
      </c>
      <c r="O5266" t="s">
        <v>8264</v>
      </c>
      <c r="P5266" s="8" t="str">
        <f t="shared" si="415"/>
        <v>0021787</v>
      </c>
      <c r="Q5266" s="8" t="e">
        <f t="shared" si="413"/>
        <v>#N/A</v>
      </c>
      <c r="R5266" s="19">
        <v>44560</v>
      </c>
      <c r="S5266" s="17" t="s">
        <v>8265</v>
      </c>
      <c r="T5266" s="8" t="str">
        <f t="shared" si="416"/>
        <v>VM+ DNG 62</v>
      </c>
      <c r="U5266" t="s">
        <v>12413</v>
      </c>
      <c r="Y5266" t="str">
        <f t="shared" si="417"/>
        <v>WINCOMDANANG</v>
      </c>
    </row>
    <row r="5267" spans="1:25" x14ac:dyDescent="0.2">
      <c r="A5267" t="s">
        <v>0</v>
      </c>
      <c r="B5267" t="s">
        <v>8266</v>
      </c>
      <c r="D5267" t="s">
        <v>11</v>
      </c>
      <c r="E5267" t="s">
        <v>3</v>
      </c>
      <c r="F5267" s="12">
        <v>2</v>
      </c>
      <c r="G5267" s="2">
        <v>100364</v>
      </c>
      <c r="H5267" t="s">
        <v>4</v>
      </c>
      <c r="J5267" t="s">
        <v>12</v>
      </c>
      <c r="K5267" s="9" t="str">
        <f t="shared" si="414"/>
        <v>Giò tai lưỡi xào gói 250g</v>
      </c>
      <c r="L5267" s="8" t="str">
        <f>VLOOKUP(K5267,'[1]Mã Misa'!$B$2:$D$74,2,0)</f>
        <v>Giò Tai Lưỡi Xào 250g</v>
      </c>
      <c r="M5267" s="8" t="str">
        <f>VLOOKUP(L5267,'[1]Mã Misa'!$C$2:$D$74,2,0)</f>
        <v>GTLX250G</v>
      </c>
      <c r="N5267" s="2">
        <v>50182</v>
      </c>
      <c r="O5267" t="s">
        <v>8267</v>
      </c>
      <c r="P5267" s="8" t="str">
        <f t="shared" si="415"/>
        <v>0021788</v>
      </c>
      <c r="Q5267" s="8" t="e">
        <f t="shared" si="413"/>
        <v>#N/A</v>
      </c>
      <c r="R5267" s="19">
        <v>44560</v>
      </c>
      <c r="S5267" s="17" t="s">
        <v>8265</v>
      </c>
      <c r="T5267" s="8" t="str">
        <f t="shared" si="416"/>
        <v>VM+ DNG 62</v>
      </c>
      <c r="U5267" t="s">
        <v>12413</v>
      </c>
      <c r="Y5267" t="str">
        <f t="shared" si="417"/>
        <v>WINCOMDANANG</v>
      </c>
    </row>
    <row r="5268" spans="1:25" x14ac:dyDescent="0.2">
      <c r="A5268" t="s">
        <v>0</v>
      </c>
      <c r="B5268" t="s">
        <v>8266</v>
      </c>
      <c r="D5268" t="s">
        <v>30</v>
      </c>
      <c r="E5268" t="s">
        <v>3</v>
      </c>
      <c r="F5268" s="12">
        <v>1</v>
      </c>
      <c r="G5268" s="2">
        <v>111058</v>
      </c>
      <c r="H5268" t="s">
        <v>4</v>
      </c>
      <c r="J5268" t="s">
        <v>31</v>
      </c>
      <c r="K5268" s="9" t="str">
        <f t="shared" si="414"/>
        <v>Gà muối gói 500g</v>
      </c>
      <c r="L5268" s="8" t="str">
        <f>VLOOKUP(K5268,'[1]Mã Misa'!$B$2:$D$74,2,0)</f>
        <v>Gà muối 500g</v>
      </c>
      <c r="M5268" s="8" t="str">
        <f>VLOOKUP(L5268,'[1]Mã Misa'!$C$2:$D$74,2,0)</f>
        <v>GM500</v>
      </c>
      <c r="N5268" s="2">
        <v>111058</v>
      </c>
      <c r="O5268" t="s">
        <v>8267</v>
      </c>
      <c r="P5268" s="8" t="str">
        <f t="shared" si="415"/>
        <v>0021788</v>
      </c>
      <c r="Q5268" s="8" t="e">
        <f t="shared" si="413"/>
        <v>#N/A</v>
      </c>
      <c r="R5268" s="19">
        <v>44560</v>
      </c>
      <c r="S5268" s="17" t="s">
        <v>8265</v>
      </c>
      <c r="T5268" s="8" t="str">
        <f t="shared" si="416"/>
        <v>VM+ DNG 62</v>
      </c>
      <c r="U5268" t="s">
        <v>12413</v>
      </c>
      <c r="Y5268" t="str">
        <f t="shared" si="417"/>
        <v>WINCOMDANANG</v>
      </c>
    </row>
    <row r="5269" spans="1:25" x14ac:dyDescent="0.2">
      <c r="A5269" t="s">
        <v>0</v>
      </c>
      <c r="B5269" t="s">
        <v>8268</v>
      </c>
      <c r="D5269" t="s">
        <v>42</v>
      </c>
      <c r="E5269" t="s">
        <v>3</v>
      </c>
      <c r="F5269" s="12">
        <v>8</v>
      </c>
      <c r="G5269" s="2">
        <v>702296</v>
      </c>
      <c r="H5269" t="s">
        <v>4</v>
      </c>
      <c r="J5269" t="s">
        <v>43</v>
      </c>
      <c r="K5269" s="9" t="str">
        <f t="shared" si="414"/>
        <v>Bắp bò muối gói 200g</v>
      </c>
      <c r="L5269" s="8" t="str">
        <f>VLOOKUP(K5269,'[1]Mã Misa'!$B$2:$D$74,2,0)</f>
        <v>Bắp bò muối 200g</v>
      </c>
      <c r="M5269" s="8" t="str">
        <f>VLOOKUP(L5269,'[1]Mã Misa'!$C$2:$D$74,2,0)</f>
        <v>BBM200</v>
      </c>
      <c r="N5269" s="2">
        <v>87787</v>
      </c>
      <c r="O5269" t="s">
        <v>8269</v>
      </c>
      <c r="P5269" s="8" t="str">
        <f t="shared" si="415"/>
        <v>0167602</v>
      </c>
      <c r="Q5269" s="8" t="e">
        <f t="shared" si="413"/>
        <v>#N/A</v>
      </c>
      <c r="R5269" s="19">
        <v>44560</v>
      </c>
      <c r="S5269" s="17" t="s">
        <v>4245</v>
      </c>
      <c r="T5269" s="8" t="str">
        <f t="shared" si="416"/>
        <v>VM+ HNI 28</v>
      </c>
      <c r="U5269" t="s">
        <v>11622</v>
      </c>
      <c r="Y5269" t="str">
        <f t="shared" si="417"/>
        <v>WINCOMHANOI</v>
      </c>
    </row>
    <row r="5270" spans="1:25" x14ac:dyDescent="0.2">
      <c r="A5270" t="s">
        <v>0</v>
      </c>
      <c r="B5270" t="s">
        <v>8270</v>
      </c>
      <c r="D5270" t="s">
        <v>42</v>
      </c>
      <c r="E5270" t="s">
        <v>3</v>
      </c>
      <c r="F5270" s="12">
        <v>15</v>
      </c>
      <c r="G5270" s="2">
        <v>1316805</v>
      </c>
      <c r="H5270" t="s">
        <v>4</v>
      </c>
      <c r="J5270" t="s">
        <v>43</v>
      </c>
      <c r="K5270" s="9" t="str">
        <f t="shared" si="414"/>
        <v>Bắp bò muối gói 200g</v>
      </c>
      <c r="L5270" s="8" t="str">
        <f>VLOOKUP(K5270,'[1]Mã Misa'!$B$2:$D$74,2,0)</f>
        <v>Bắp bò muối 200g</v>
      </c>
      <c r="M5270" s="8" t="str">
        <f>VLOOKUP(L5270,'[1]Mã Misa'!$C$2:$D$74,2,0)</f>
        <v>BBM200</v>
      </c>
      <c r="N5270" s="2">
        <v>87787</v>
      </c>
      <c r="O5270" t="s">
        <v>8271</v>
      </c>
      <c r="P5270" s="8" t="str">
        <f t="shared" si="415"/>
        <v>0167604</v>
      </c>
      <c r="Q5270" s="8" t="e">
        <f t="shared" si="413"/>
        <v>#N/A</v>
      </c>
      <c r="R5270" s="19">
        <v>44560</v>
      </c>
      <c r="S5270" s="17" t="s">
        <v>3770</v>
      </c>
      <c r="T5270" s="8" t="str">
        <f t="shared" si="416"/>
        <v xml:space="preserve">VM+ HNI 2 </v>
      </c>
      <c r="U5270" t="s">
        <v>11522</v>
      </c>
      <c r="Y5270" t="str">
        <f t="shared" si="417"/>
        <v>WINCOMHANOI</v>
      </c>
    </row>
    <row r="5271" spans="1:25" x14ac:dyDescent="0.2">
      <c r="A5271" t="s">
        <v>0</v>
      </c>
      <c r="B5271" t="s">
        <v>8272</v>
      </c>
      <c r="D5271" t="s">
        <v>30</v>
      </c>
      <c r="E5271" t="s">
        <v>3</v>
      </c>
      <c r="F5271" s="12">
        <v>1</v>
      </c>
      <c r="G5271" s="2">
        <v>111058</v>
      </c>
      <c r="H5271" t="s">
        <v>4</v>
      </c>
      <c r="J5271" t="s">
        <v>31</v>
      </c>
      <c r="K5271" s="9" t="str">
        <f t="shared" si="414"/>
        <v>Gà muối gói 500g</v>
      </c>
      <c r="L5271" s="8" t="str">
        <f>VLOOKUP(K5271,'[1]Mã Misa'!$B$2:$D$74,2,0)</f>
        <v>Gà muối 500g</v>
      </c>
      <c r="M5271" s="8" t="str">
        <f>VLOOKUP(L5271,'[1]Mã Misa'!$C$2:$D$74,2,0)</f>
        <v>GM500</v>
      </c>
      <c r="N5271" s="2">
        <v>111058</v>
      </c>
      <c r="O5271" t="s">
        <v>8273</v>
      </c>
      <c r="P5271" s="8" t="str">
        <f t="shared" si="415"/>
        <v>0167605</v>
      </c>
      <c r="Q5271" s="8" t="e">
        <f t="shared" si="413"/>
        <v>#N/A</v>
      </c>
      <c r="R5271" s="19">
        <v>44560</v>
      </c>
      <c r="S5271" s="17" t="s">
        <v>8274</v>
      </c>
      <c r="T5271" s="8" t="str">
        <f t="shared" si="416"/>
        <v>VM+ HNI 29</v>
      </c>
      <c r="U5271" t="s">
        <v>12414</v>
      </c>
      <c r="Y5271" t="str">
        <f t="shared" si="417"/>
        <v>WINCOMHANOI</v>
      </c>
    </row>
    <row r="5272" spans="1:25" x14ac:dyDescent="0.2">
      <c r="A5272" t="s">
        <v>0</v>
      </c>
      <c r="B5272" t="s">
        <v>8272</v>
      </c>
      <c r="D5272" t="s">
        <v>42</v>
      </c>
      <c r="E5272" t="s">
        <v>3</v>
      </c>
      <c r="F5272" s="12">
        <v>6</v>
      </c>
      <c r="G5272" s="2">
        <v>526722</v>
      </c>
      <c r="H5272" t="s">
        <v>4</v>
      </c>
      <c r="J5272" t="s">
        <v>43</v>
      </c>
      <c r="K5272" s="9" t="str">
        <f t="shared" si="414"/>
        <v>Bắp bò muối gói 200g</v>
      </c>
      <c r="L5272" s="8" t="str">
        <f>VLOOKUP(K5272,'[1]Mã Misa'!$B$2:$D$74,2,0)</f>
        <v>Bắp bò muối 200g</v>
      </c>
      <c r="M5272" s="8" t="str">
        <f>VLOOKUP(L5272,'[1]Mã Misa'!$C$2:$D$74,2,0)</f>
        <v>BBM200</v>
      </c>
      <c r="N5272" s="2">
        <v>87787</v>
      </c>
      <c r="O5272" t="s">
        <v>8273</v>
      </c>
      <c r="P5272" s="8" t="str">
        <f t="shared" si="415"/>
        <v>0167605</v>
      </c>
      <c r="Q5272" s="8" t="e">
        <f t="shared" si="413"/>
        <v>#N/A</v>
      </c>
      <c r="R5272" s="19">
        <v>44560</v>
      </c>
      <c r="S5272" s="17" t="s">
        <v>8274</v>
      </c>
      <c r="T5272" s="8" t="str">
        <f t="shared" si="416"/>
        <v>VM+ HNI 29</v>
      </c>
      <c r="U5272" t="s">
        <v>12414</v>
      </c>
      <c r="Y5272" t="str">
        <f t="shared" si="417"/>
        <v>WINCOMHANOI</v>
      </c>
    </row>
    <row r="5273" spans="1:25" x14ac:dyDescent="0.2">
      <c r="A5273" t="s">
        <v>0</v>
      </c>
      <c r="B5273" t="s">
        <v>8275</v>
      </c>
      <c r="D5273" t="s">
        <v>30</v>
      </c>
      <c r="E5273" t="s">
        <v>3</v>
      </c>
      <c r="F5273" s="12">
        <v>2</v>
      </c>
      <c r="G5273" s="2">
        <v>222116</v>
      </c>
      <c r="H5273" t="s">
        <v>4</v>
      </c>
      <c r="J5273" t="s">
        <v>31</v>
      </c>
      <c r="K5273" s="9" t="str">
        <f t="shared" si="414"/>
        <v>Gà muối gói 500g</v>
      </c>
      <c r="L5273" s="8" t="str">
        <f>VLOOKUP(K5273,'[1]Mã Misa'!$B$2:$D$74,2,0)</f>
        <v>Gà muối 500g</v>
      </c>
      <c r="M5273" s="8" t="str">
        <f>VLOOKUP(L5273,'[1]Mã Misa'!$C$2:$D$74,2,0)</f>
        <v>GM500</v>
      </c>
      <c r="N5273" s="2">
        <v>111058</v>
      </c>
      <c r="O5273" t="s">
        <v>8276</v>
      </c>
      <c r="P5273" s="8" t="str">
        <f t="shared" si="415"/>
        <v>0167606</v>
      </c>
      <c r="Q5273" s="8" t="e">
        <f t="shared" si="413"/>
        <v>#N/A</v>
      </c>
      <c r="R5273" s="19">
        <v>44560</v>
      </c>
      <c r="S5273" s="17" t="s">
        <v>8277</v>
      </c>
      <c r="T5273" s="8" t="str">
        <f t="shared" si="416"/>
        <v>VM+ HNI CC</v>
      </c>
      <c r="U5273" t="s">
        <v>12415</v>
      </c>
      <c r="Y5273" t="str">
        <f t="shared" si="417"/>
        <v>WINCOMHANOI</v>
      </c>
    </row>
    <row r="5274" spans="1:25" x14ac:dyDescent="0.2">
      <c r="A5274" t="s">
        <v>0</v>
      </c>
      <c r="B5274" t="s">
        <v>8278</v>
      </c>
      <c r="D5274" t="s">
        <v>42</v>
      </c>
      <c r="E5274" t="s">
        <v>3</v>
      </c>
      <c r="F5274" s="12">
        <v>6</v>
      </c>
      <c r="G5274" s="2">
        <v>526722</v>
      </c>
      <c r="H5274" t="s">
        <v>4</v>
      </c>
      <c r="J5274" t="s">
        <v>43</v>
      </c>
      <c r="K5274" s="9" t="str">
        <f t="shared" si="414"/>
        <v>Bắp bò muối gói 200g</v>
      </c>
      <c r="L5274" s="8" t="str">
        <f>VLOOKUP(K5274,'[1]Mã Misa'!$B$2:$D$74,2,0)</f>
        <v>Bắp bò muối 200g</v>
      </c>
      <c r="M5274" s="8" t="str">
        <f>VLOOKUP(L5274,'[1]Mã Misa'!$C$2:$D$74,2,0)</f>
        <v>BBM200</v>
      </c>
      <c r="N5274" s="2">
        <v>87787</v>
      </c>
      <c r="O5274" t="s">
        <v>8279</v>
      </c>
      <c r="P5274" s="8" t="str">
        <f t="shared" si="415"/>
        <v>0167607</v>
      </c>
      <c r="Q5274" s="8" t="e">
        <f t="shared" si="413"/>
        <v>#N/A</v>
      </c>
      <c r="R5274" s="19">
        <v>44560</v>
      </c>
      <c r="S5274" s="17" t="s">
        <v>8280</v>
      </c>
      <c r="T5274" s="8" t="str">
        <f t="shared" si="416"/>
        <v>VM+ HNI 48</v>
      </c>
      <c r="U5274" t="s">
        <v>12416</v>
      </c>
      <c r="Y5274" t="str">
        <f t="shared" si="417"/>
        <v>WINCOMHANOI</v>
      </c>
    </row>
    <row r="5275" spans="1:25" x14ac:dyDescent="0.2">
      <c r="A5275" t="s">
        <v>0</v>
      </c>
      <c r="B5275" t="s">
        <v>8281</v>
      </c>
      <c r="D5275" t="s">
        <v>42</v>
      </c>
      <c r="E5275" t="s">
        <v>3</v>
      </c>
      <c r="F5275" s="12">
        <v>3</v>
      </c>
      <c r="G5275" s="2">
        <v>263361</v>
      </c>
      <c r="H5275" t="s">
        <v>4</v>
      </c>
      <c r="J5275" t="s">
        <v>43</v>
      </c>
      <c r="K5275" s="9" t="str">
        <f t="shared" si="414"/>
        <v>Bắp bò muối gói 200g</v>
      </c>
      <c r="L5275" s="8" t="str">
        <f>VLOOKUP(K5275,'[1]Mã Misa'!$B$2:$D$74,2,0)</f>
        <v>Bắp bò muối 200g</v>
      </c>
      <c r="M5275" s="8" t="str">
        <f>VLOOKUP(L5275,'[1]Mã Misa'!$C$2:$D$74,2,0)</f>
        <v>BBM200</v>
      </c>
      <c r="N5275" s="2">
        <v>87787</v>
      </c>
      <c r="O5275" t="s">
        <v>8282</v>
      </c>
      <c r="P5275" s="8" t="str">
        <f t="shared" si="415"/>
        <v>0049665</v>
      </c>
      <c r="Q5275" s="8" t="e">
        <f t="shared" si="413"/>
        <v>#N/A</v>
      </c>
      <c r="R5275" s="19">
        <v>44560</v>
      </c>
      <c r="S5275" s="17" t="s">
        <v>1841</v>
      </c>
      <c r="T5275" s="8" t="str">
        <f t="shared" si="416"/>
        <v>VM+ HCM A0</v>
      </c>
      <c r="U5275" t="s">
        <v>11037</v>
      </c>
      <c r="Y5275" t="str">
        <f t="shared" si="417"/>
        <v>WINCOMHOCHIMINH</v>
      </c>
    </row>
    <row r="5276" spans="1:25" x14ac:dyDescent="0.2">
      <c r="A5276" t="s">
        <v>0</v>
      </c>
      <c r="B5276" t="s">
        <v>8283</v>
      </c>
      <c r="D5276" t="s">
        <v>42</v>
      </c>
      <c r="E5276" t="s">
        <v>3</v>
      </c>
      <c r="F5276" s="12">
        <v>3</v>
      </c>
      <c r="G5276" s="2">
        <v>263361</v>
      </c>
      <c r="H5276" t="s">
        <v>4</v>
      </c>
      <c r="J5276" t="s">
        <v>43</v>
      </c>
      <c r="K5276" s="9" t="str">
        <f t="shared" si="414"/>
        <v>Bắp bò muối gói 200g</v>
      </c>
      <c r="L5276" s="8" t="str">
        <f>VLOOKUP(K5276,'[1]Mã Misa'!$B$2:$D$74,2,0)</f>
        <v>Bắp bò muối 200g</v>
      </c>
      <c r="M5276" s="8" t="str">
        <f>VLOOKUP(L5276,'[1]Mã Misa'!$C$2:$D$74,2,0)</f>
        <v>BBM200</v>
      </c>
      <c r="N5276" s="2">
        <v>87787</v>
      </c>
      <c r="O5276" t="s">
        <v>8284</v>
      </c>
      <c r="P5276" s="8" t="str">
        <f t="shared" si="415"/>
        <v>0167609</v>
      </c>
      <c r="Q5276" s="8" t="e">
        <f t="shared" si="413"/>
        <v>#N/A</v>
      </c>
      <c r="R5276" s="19">
        <v>44560</v>
      </c>
      <c r="S5276" s="17" t="s">
        <v>4194</v>
      </c>
      <c r="T5276" s="8" t="str">
        <f t="shared" si="416"/>
        <v>VM+ HNI 12</v>
      </c>
      <c r="U5276" t="s">
        <v>11613</v>
      </c>
      <c r="Y5276" t="str">
        <f t="shared" si="417"/>
        <v>WINCOMHANOI</v>
      </c>
    </row>
    <row r="5277" spans="1:25" x14ac:dyDescent="0.2">
      <c r="A5277" t="s">
        <v>0</v>
      </c>
      <c r="B5277" t="s">
        <v>8285</v>
      </c>
      <c r="D5277" t="s">
        <v>42</v>
      </c>
      <c r="E5277" t="s">
        <v>3</v>
      </c>
      <c r="F5277" s="12">
        <v>10</v>
      </c>
      <c r="G5277" s="2">
        <v>877870</v>
      </c>
      <c r="H5277" t="s">
        <v>4</v>
      </c>
      <c r="J5277" t="s">
        <v>43</v>
      </c>
      <c r="K5277" s="9" t="str">
        <f t="shared" si="414"/>
        <v>Bắp bò muối gói 200g</v>
      </c>
      <c r="L5277" s="8" t="str">
        <f>VLOOKUP(K5277,'[1]Mã Misa'!$B$2:$D$74,2,0)</f>
        <v>Bắp bò muối 200g</v>
      </c>
      <c r="M5277" s="8" t="str">
        <f>VLOOKUP(L5277,'[1]Mã Misa'!$C$2:$D$74,2,0)</f>
        <v>BBM200</v>
      </c>
      <c r="N5277" s="2">
        <v>87787</v>
      </c>
      <c r="O5277" t="s">
        <v>8286</v>
      </c>
      <c r="P5277" s="8" t="str">
        <f t="shared" si="415"/>
        <v>0049666</v>
      </c>
      <c r="Q5277" s="8" t="e">
        <f t="shared" si="413"/>
        <v>#N/A</v>
      </c>
      <c r="R5277" s="19">
        <v>44560</v>
      </c>
      <c r="S5277" s="17" t="s">
        <v>8287</v>
      </c>
      <c r="T5277" s="8" t="str">
        <f t="shared" si="416"/>
        <v>VM+ HCM 10</v>
      </c>
      <c r="U5277" t="s">
        <v>12417</v>
      </c>
      <c r="Y5277" t="str">
        <f t="shared" si="417"/>
        <v>WINCOMHOCHIMINH</v>
      </c>
    </row>
    <row r="5278" spans="1:25" x14ac:dyDescent="0.2">
      <c r="A5278" t="s">
        <v>0</v>
      </c>
      <c r="B5278" t="s">
        <v>8288</v>
      </c>
      <c r="D5278" t="s">
        <v>42</v>
      </c>
      <c r="E5278" t="s">
        <v>3</v>
      </c>
      <c r="F5278" s="12">
        <v>6</v>
      </c>
      <c r="G5278" s="2">
        <v>526722</v>
      </c>
      <c r="H5278" t="s">
        <v>4</v>
      </c>
      <c r="J5278" t="s">
        <v>43</v>
      </c>
      <c r="K5278" s="9" t="str">
        <f t="shared" si="414"/>
        <v>Bắp bò muối gói 200g</v>
      </c>
      <c r="L5278" s="8" t="str">
        <f>VLOOKUP(K5278,'[1]Mã Misa'!$B$2:$D$74,2,0)</f>
        <v>Bắp bò muối 200g</v>
      </c>
      <c r="M5278" s="8" t="str">
        <f>VLOOKUP(L5278,'[1]Mã Misa'!$C$2:$D$74,2,0)</f>
        <v>BBM200</v>
      </c>
      <c r="N5278" s="2">
        <v>87787</v>
      </c>
      <c r="O5278" t="s">
        <v>8289</v>
      </c>
      <c r="P5278" s="8" t="str">
        <f t="shared" si="415"/>
        <v>0003380</v>
      </c>
      <c r="Q5278" s="8" t="e">
        <f t="shared" si="413"/>
        <v>#N/A</v>
      </c>
      <c r="R5278" s="19">
        <v>44560</v>
      </c>
      <c r="S5278" s="17" t="s">
        <v>8290</v>
      </c>
      <c r="T5278" s="8" t="str">
        <f t="shared" si="416"/>
        <v>VM+ BDG 17</v>
      </c>
      <c r="U5278" t="s">
        <v>12418</v>
      </c>
      <c r="Y5278" t="str">
        <f t="shared" si="417"/>
        <v>WINCOMBINHDUONG</v>
      </c>
    </row>
    <row r="5279" spans="1:25" x14ac:dyDescent="0.2">
      <c r="A5279" t="s">
        <v>0</v>
      </c>
      <c r="B5279" t="s">
        <v>8291</v>
      </c>
      <c r="D5279" t="s">
        <v>42</v>
      </c>
      <c r="E5279" t="s">
        <v>3</v>
      </c>
      <c r="F5279" s="12">
        <v>3</v>
      </c>
      <c r="G5279" s="2">
        <v>263361</v>
      </c>
      <c r="H5279" t="s">
        <v>4</v>
      </c>
      <c r="J5279" t="s">
        <v>43</v>
      </c>
      <c r="K5279" s="9" t="str">
        <f t="shared" si="414"/>
        <v>Bắp bò muối gói 200g</v>
      </c>
      <c r="L5279" s="8" t="str">
        <f>VLOOKUP(K5279,'[1]Mã Misa'!$B$2:$D$74,2,0)</f>
        <v>Bắp bò muối 200g</v>
      </c>
      <c r="M5279" s="8" t="str">
        <f>VLOOKUP(L5279,'[1]Mã Misa'!$C$2:$D$74,2,0)</f>
        <v>BBM200</v>
      </c>
      <c r="N5279" s="2">
        <v>87787</v>
      </c>
      <c r="O5279" t="s">
        <v>2482</v>
      </c>
      <c r="P5279" s="8" t="str">
        <f t="shared" si="415"/>
        <v>0012657</v>
      </c>
      <c r="Q5279" s="8" t="e">
        <f t="shared" si="413"/>
        <v>#N/A</v>
      </c>
      <c r="R5279" s="19">
        <v>44548</v>
      </c>
      <c r="S5279" s="17" t="s">
        <v>8292</v>
      </c>
      <c r="T5279" s="8" t="str">
        <f t="shared" si="416"/>
        <v>VM+ HPG Số</v>
      </c>
      <c r="U5279" t="s">
        <v>12419</v>
      </c>
      <c r="Y5279" t="str">
        <f t="shared" si="417"/>
        <v>WINCOMHAIPHONG</v>
      </c>
    </row>
    <row r="5280" spans="1:25" x14ac:dyDescent="0.2">
      <c r="A5280" t="s">
        <v>0</v>
      </c>
      <c r="B5280" t="s">
        <v>8293</v>
      </c>
      <c r="D5280" t="s">
        <v>42</v>
      </c>
      <c r="E5280" t="s">
        <v>3</v>
      </c>
      <c r="F5280" s="12">
        <v>3</v>
      </c>
      <c r="G5280" s="2">
        <v>263361</v>
      </c>
      <c r="H5280" t="s">
        <v>4</v>
      </c>
      <c r="J5280" t="s">
        <v>43</v>
      </c>
      <c r="K5280" s="9" t="str">
        <f t="shared" si="414"/>
        <v>Bắp bò muối gói 200g</v>
      </c>
      <c r="L5280" s="8" t="str">
        <f>VLOOKUP(K5280,'[1]Mã Misa'!$B$2:$D$74,2,0)</f>
        <v>Bắp bò muối 200g</v>
      </c>
      <c r="M5280" s="8" t="str">
        <f>VLOOKUP(L5280,'[1]Mã Misa'!$C$2:$D$74,2,0)</f>
        <v>BBM200</v>
      </c>
      <c r="N5280" s="2">
        <v>87787</v>
      </c>
      <c r="O5280" t="s">
        <v>8294</v>
      </c>
      <c r="P5280" s="8" t="str">
        <f t="shared" si="415"/>
        <v>0167610</v>
      </c>
      <c r="Q5280" s="8" t="e">
        <f t="shared" si="413"/>
        <v>#N/A</v>
      </c>
      <c r="R5280" s="19">
        <v>44560</v>
      </c>
      <c r="S5280" s="17" t="s">
        <v>8295</v>
      </c>
      <c r="T5280" s="8" t="str">
        <f t="shared" si="416"/>
        <v>VM+ HNI 4+</v>
      </c>
      <c r="U5280" t="s">
        <v>12420</v>
      </c>
      <c r="Y5280" t="str">
        <f t="shared" si="417"/>
        <v>WINCOMHANOI</v>
      </c>
    </row>
    <row r="5281" spans="1:25" x14ac:dyDescent="0.2">
      <c r="A5281" t="s">
        <v>0</v>
      </c>
      <c r="B5281" t="s">
        <v>8296</v>
      </c>
      <c r="D5281" t="s">
        <v>30</v>
      </c>
      <c r="E5281" t="s">
        <v>3</v>
      </c>
      <c r="F5281" s="12">
        <v>1</v>
      </c>
      <c r="G5281" s="2">
        <v>111058</v>
      </c>
      <c r="H5281" t="s">
        <v>4</v>
      </c>
      <c r="J5281" t="s">
        <v>31</v>
      </c>
      <c r="K5281" s="9" t="str">
        <f t="shared" si="414"/>
        <v>Gà muối gói 500g</v>
      </c>
      <c r="L5281" s="8" t="str">
        <f>VLOOKUP(K5281,'[1]Mã Misa'!$B$2:$D$74,2,0)</f>
        <v>Gà muối 500g</v>
      </c>
      <c r="M5281" s="8" t="str">
        <f>VLOOKUP(L5281,'[1]Mã Misa'!$C$2:$D$74,2,0)</f>
        <v>GM500</v>
      </c>
      <c r="N5281" s="2">
        <v>111058</v>
      </c>
      <c r="O5281" t="s">
        <v>8297</v>
      </c>
      <c r="P5281" s="8" t="str">
        <f t="shared" si="415"/>
        <v>0002431</v>
      </c>
      <c r="Q5281" s="8" t="e">
        <f t="shared" si="413"/>
        <v>#N/A</v>
      </c>
      <c r="R5281" s="19">
        <v>44560</v>
      </c>
      <c r="S5281" s="17" t="s">
        <v>8298</v>
      </c>
      <c r="T5281" s="8" t="str">
        <f t="shared" si="416"/>
        <v>VM+ HTH 67</v>
      </c>
      <c r="U5281" t="s">
        <v>12421</v>
      </c>
      <c r="Y5281" t="str">
        <f t="shared" si="417"/>
        <v>WINCOMHATINH</v>
      </c>
    </row>
    <row r="5282" spans="1:25" x14ac:dyDescent="0.2">
      <c r="A5282" t="s">
        <v>0</v>
      </c>
      <c r="B5282" t="s">
        <v>8299</v>
      </c>
      <c r="D5282" t="s">
        <v>42</v>
      </c>
      <c r="E5282" t="s">
        <v>3</v>
      </c>
      <c r="F5282" s="12">
        <v>13</v>
      </c>
      <c r="G5282" s="2">
        <v>1141231</v>
      </c>
      <c r="H5282" t="s">
        <v>4</v>
      </c>
      <c r="J5282" t="s">
        <v>43</v>
      </c>
      <c r="K5282" s="9" t="str">
        <f t="shared" si="414"/>
        <v>Bắp bò muối gói 200g</v>
      </c>
      <c r="L5282" s="8" t="str">
        <f>VLOOKUP(K5282,'[1]Mã Misa'!$B$2:$D$74,2,0)</f>
        <v>Bắp bò muối 200g</v>
      </c>
      <c r="M5282" s="8" t="str">
        <f>VLOOKUP(L5282,'[1]Mã Misa'!$C$2:$D$74,2,0)</f>
        <v>BBM200</v>
      </c>
      <c r="N5282" s="2">
        <v>87787</v>
      </c>
      <c r="O5282" t="s">
        <v>8300</v>
      </c>
      <c r="P5282" s="8" t="str">
        <f t="shared" si="415"/>
        <v>0167611</v>
      </c>
      <c r="Q5282" s="8" t="e">
        <f t="shared" si="413"/>
        <v>#N/A</v>
      </c>
      <c r="R5282" s="19">
        <v>44560</v>
      </c>
      <c r="S5282" s="17" t="s">
        <v>4038</v>
      </c>
      <c r="T5282" s="8" t="str">
        <f t="shared" si="416"/>
        <v>VM+ HNI 17</v>
      </c>
      <c r="U5282" t="s">
        <v>11579</v>
      </c>
      <c r="Y5282" t="str">
        <f t="shared" si="417"/>
        <v>WINCOMHANOI</v>
      </c>
    </row>
    <row r="5283" spans="1:25" x14ac:dyDescent="0.2">
      <c r="A5283" t="s">
        <v>0</v>
      </c>
      <c r="B5283" t="s">
        <v>8301</v>
      </c>
      <c r="D5283" t="s">
        <v>42</v>
      </c>
      <c r="E5283" t="s">
        <v>3</v>
      </c>
      <c r="F5283" s="12">
        <v>3</v>
      </c>
      <c r="G5283" s="2">
        <v>263361</v>
      </c>
      <c r="H5283" t="s">
        <v>4</v>
      </c>
      <c r="J5283" t="s">
        <v>43</v>
      </c>
      <c r="K5283" s="9" t="str">
        <f t="shared" si="414"/>
        <v>Bắp bò muối gói 200g</v>
      </c>
      <c r="L5283" s="8" t="str">
        <f>VLOOKUP(K5283,'[1]Mã Misa'!$B$2:$D$74,2,0)</f>
        <v>Bắp bò muối 200g</v>
      </c>
      <c r="M5283" s="8" t="str">
        <f>VLOOKUP(L5283,'[1]Mã Misa'!$C$2:$D$74,2,0)</f>
        <v>BBM200</v>
      </c>
      <c r="N5283" s="2">
        <v>87787</v>
      </c>
      <c r="O5283" t="s">
        <v>8302</v>
      </c>
      <c r="P5283" s="8" t="str">
        <f t="shared" si="415"/>
        <v>0167612</v>
      </c>
      <c r="Q5283" s="8" t="e">
        <f t="shared" si="413"/>
        <v>#N/A</v>
      </c>
      <c r="R5283" s="19">
        <v>44560</v>
      </c>
      <c r="S5283" s="17" t="s">
        <v>8303</v>
      </c>
      <c r="T5283" s="8" t="str">
        <f t="shared" si="416"/>
        <v>VM+ HNI 16</v>
      </c>
      <c r="U5283" t="s">
        <v>12422</v>
      </c>
      <c r="Y5283" t="str">
        <f t="shared" si="417"/>
        <v>WINCOMHANOI</v>
      </c>
    </row>
    <row r="5284" spans="1:25" x14ac:dyDescent="0.2">
      <c r="A5284" t="s">
        <v>0</v>
      </c>
      <c r="B5284" t="s">
        <v>8304</v>
      </c>
      <c r="D5284" t="s">
        <v>42</v>
      </c>
      <c r="E5284" t="s">
        <v>3</v>
      </c>
      <c r="F5284" s="12">
        <v>5</v>
      </c>
      <c r="G5284" s="2">
        <v>438935</v>
      </c>
      <c r="H5284" t="s">
        <v>4</v>
      </c>
      <c r="J5284" t="s">
        <v>43</v>
      </c>
      <c r="K5284" s="9" t="str">
        <f t="shared" si="414"/>
        <v>Bắp bò muối gói 200g</v>
      </c>
      <c r="L5284" s="8" t="str">
        <f>VLOOKUP(K5284,'[1]Mã Misa'!$B$2:$D$74,2,0)</f>
        <v>Bắp bò muối 200g</v>
      </c>
      <c r="M5284" s="8" t="str">
        <f>VLOOKUP(L5284,'[1]Mã Misa'!$C$2:$D$74,2,0)</f>
        <v>BBM200</v>
      </c>
      <c r="N5284" s="2">
        <v>87787</v>
      </c>
      <c r="O5284" t="s">
        <v>8305</v>
      </c>
      <c r="P5284" s="8" t="str">
        <f t="shared" si="415"/>
        <v>0000880</v>
      </c>
      <c r="Q5284" s="8" t="e">
        <f t="shared" si="413"/>
        <v>#N/A</v>
      </c>
      <c r="R5284" s="19">
        <v>44560</v>
      </c>
      <c r="S5284" s="17" t="s">
        <v>8306</v>
      </c>
      <c r="T5284" s="8" t="str">
        <f t="shared" si="416"/>
        <v>VM+ SLA 54</v>
      </c>
      <c r="U5284" t="s">
        <v>12423</v>
      </c>
      <c r="Y5284" t="str">
        <f t="shared" si="417"/>
        <v>WINCOMSONLA</v>
      </c>
    </row>
    <row r="5285" spans="1:25" x14ac:dyDescent="0.2">
      <c r="A5285" t="s">
        <v>0</v>
      </c>
      <c r="B5285" t="s">
        <v>8307</v>
      </c>
      <c r="D5285" t="s">
        <v>121</v>
      </c>
      <c r="E5285" t="s">
        <v>3</v>
      </c>
      <c r="F5285" s="12">
        <v>1</v>
      </c>
      <c r="G5285" s="2">
        <v>73431</v>
      </c>
      <c r="H5285" t="s">
        <v>4</v>
      </c>
      <c r="J5285" t="s">
        <v>122</v>
      </c>
      <c r="K5285" s="9" t="str">
        <f t="shared" si="414"/>
        <v>Chân giò heo muối gói 300g</v>
      </c>
      <c r="L5285" s="8" t="str">
        <f>VLOOKUP(K5285,'[1]Mã Misa'!$B$2:$D$74,2,0)</f>
        <v>Chân giò heo muối 300g</v>
      </c>
      <c r="M5285" s="8" t="str">
        <f>VLOOKUP(L5285,'[1]Mã Misa'!$C$2:$D$74,2,0)</f>
        <v>CGM300</v>
      </c>
      <c r="N5285" s="2">
        <v>73431</v>
      </c>
      <c r="O5285" t="s">
        <v>8308</v>
      </c>
      <c r="P5285" s="8" t="str">
        <f t="shared" si="415"/>
        <v>0049668</v>
      </c>
      <c r="Q5285" s="8" t="e">
        <f t="shared" si="413"/>
        <v>#N/A</v>
      </c>
      <c r="R5285" s="19">
        <v>44560</v>
      </c>
      <c r="S5285" s="17" t="s">
        <v>8309</v>
      </c>
      <c r="T5285" s="8" t="str">
        <f t="shared" si="416"/>
        <v>VM+ HCM 56</v>
      </c>
      <c r="U5285" t="s">
        <v>12424</v>
      </c>
      <c r="Y5285" t="str">
        <f t="shared" si="417"/>
        <v>WINCOMHOCHIMINH</v>
      </c>
    </row>
    <row r="5286" spans="1:25" x14ac:dyDescent="0.2">
      <c r="A5286" t="s">
        <v>0</v>
      </c>
      <c r="B5286" t="s">
        <v>8307</v>
      </c>
      <c r="D5286" t="s">
        <v>40</v>
      </c>
      <c r="E5286" t="s">
        <v>3</v>
      </c>
      <c r="F5286" s="12">
        <v>1</v>
      </c>
      <c r="G5286" s="2">
        <v>59400</v>
      </c>
      <c r="H5286" t="s">
        <v>4</v>
      </c>
      <c r="J5286" t="s">
        <v>41</v>
      </c>
      <c r="K5286" s="9" t="str">
        <f t="shared" si="414"/>
        <v>_Giò lụa 250g</v>
      </c>
      <c r="L5286" s="8" t="str">
        <f>VLOOKUP(K5286,'[1]Mã Misa'!$B$2:$D$74,2,0)</f>
        <v>Giò lụa 250g</v>
      </c>
      <c r="M5286" s="8" t="str">
        <f>VLOOKUP(L5286,'[1]Mã Misa'!$C$2:$D$74,2,0)</f>
        <v>GL250</v>
      </c>
      <c r="N5286" s="2">
        <v>59400</v>
      </c>
      <c r="O5286" t="s">
        <v>8308</v>
      </c>
      <c r="P5286" s="8" t="str">
        <f t="shared" si="415"/>
        <v>0049668</v>
      </c>
      <c r="Q5286" s="8" t="e">
        <f t="shared" si="413"/>
        <v>#N/A</v>
      </c>
      <c r="R5286" s="19">
        <v>44560</v>
      </c>
      <c r="S5286" s="17" t="s">
        <v>8309</v>
      </c>
      <c r="T5286" s="8" t="str">
        <f t="shared" si="416"/>
        <v>VM+ HCM 56</v>
      </c>
      <c r="U5286" t="s">
        <v>12424</v>
      </c>
      <c r="Y5286" t="str">
        <f t="shared" si="417"/>
        <v>WINCOMHOCHIMINH</v>
      </c>
    </row>
    <row r="5287" spans="1:25" x14ac:dyDescent="0.2">
      <c r="A5287" t="s">
        <v>0</v>
      </c>
      <c r="B5287" t="s">
        <v>8307</v>
      </c>
      <c r="D5287" t="s">
        <v>21</v>
      </c>
      <c r="E5287" t="s">
        <v>3</v>
      </c>
      <c r="F5287" s="12">
        <v>2</v>
      </c>
      <c r="G5287" s="2">
        <v>148500</v>
      </c>
      <c r="H5287" t="s">
        <v>4</v>
      </c>
      <c r="J5287" t="s">
        <v>22</v>
      </c>
      <c r="K5287" s="9" t="str">
        <f t="shared" si="414"/>
        <v>_Chả cốm 300g</v>
      </c>
      <c r="L5287" s="8" t="str">
        <f>VLOOKUP(K5287,'[1]Mã Misa'!$B$2:$D$74,2,0)</f>
        <v>Chả cốm 300g</v>
      </c>
      <c r="M5287" s="8" t="str">
        <f>VLOOKUP(L5287,'[1]Mã Misa'!$C$2:$D$74,2,0)</f>
        <v>CC300</v>
      </c>
      <c r="N5287" s="2">
        <v>74250</v>
      </c>
      <c r="O5287" t="s">
        <v>8308</v>
      </c>
      <c r="P5287" s="8" t="str">
        <f t="shared" si="415"/>
        <v>0049668</v>
      </c>
      <c r="Q5287" s="8" t="e">
        <f t="shared" si="413"/>
        <v>#N/A</v>
      </c>
      <c r="R5287" s="19">
        <v>44560</v>
      </c>
      <c r="S5287" s="17" t="s">
        <v>8309</v>
      </c>
      <c r="T5287" s="8" t="str">
        <f t="shared" si="416"/>
        <v>VM+ HCM 56</v>
      </c>
      <c r="U5287" t="s">
        <v>12424</v>
      </c>
      <c r="Y5287" t="str">
        <f t="shared" si="417"/>
        <v>WINCOMHOCHIMINH</v>
      </c>
    </row>
    <row r="5288" spans="1:25" x14ac:dyDescent="0.2">
      <c r="A5288" t="s">
        <v>0</v>
      </c>
      <c r="B5288" t="s">
        <v>8307</v>
      </c>
      <c r="D5288" t="s">
        <v>8</v>
      </c>
      <c r="E5288" t="s">
        <v>3</v>
      </c>
      <c r="F5288" s="12">
        <v>3</v>
      </c>
      <c r="G5288" s="2">
        <v>316200</v>
      </c>
      <c r="H5288" t="s">
        <v>4</v>
      </c>
      <c r="J5288" t="s">
        <v>9</v>
      </c>
      <c r="K5288" s="9" t="str">
        <f t="shared" si="414"/>
        <v>_Đùi gà sốt cay 500g</v>
      </c>
      <c r="L5288" s="8" t="str">
        <f>VLOOKUP(K5288,'[1]Mã Misa'!$B$2:$D$74,2,0)</f>
        <v>Đùi gà sốt cay 500g</v>
      </c>
      <c r="M5288" s="8" t="str">
        <f>VLOOKUP(L5288,'[1]Mã Misa'!$C$2:$D$74,2,0)</f>
        <v>DGSC500</v>
      </c>
      <c r="N5288" s="2">
        <v>105400</v>
      </c>
      <c r="O5288" t="s">
        <v>8308</v>
      </c>
      <c r="P5288" s="8" t="str">
        <f t="shared" si="415"/>
        <v>0049668</v>
      </c>
      <c r="Q5288" s="8" t="e">
        <f t="shared" si="413"/>
        <v>#N/A</v>
      </c>
      <c r="R5288" s="19">
        <v>44560</v>
      </c>
      <c r="S5288" s="17" t="s">
        <v>8309</v>
      </c>
      <c r="T5288" s="8" t="str">
        <f t="shared" si="416"/>
        <v>VM+ HCM 56</v>
      </c>
      <c r="U5288" t="s">
        <v>12424</v>
      </c>
      <c r="Y5288" t="str">
        <f t="shared" si="417"/>
        <v>WINCOMHOCHIMINH</v>
      </c>
    </row>
    <row r="5289" spans="1:25" x14ac:dyDescent="0.2">
      <c r="A5289" t="s">
        <v>0</v>
      </c>
      <c r="B5289" t="s">
        <v>8307</v>
      </c>
      <c r="D5289" t="s">
        <v>25</v>
      </c>
      <c r="E5289" t="s">
        <v>3</v>
      </c>
      <c r="F5289" s="12">
        <v>1</v>
      </c>
      <c r="G5289" s="2">
        <v>90750</v>
      </c>
      <c r="H5289" t="s">
        <v>4</v>
      </c>
      <c r="J5289" t="s">
        <v>26</v>
      </c>
      <c r="K5289" s="9" t="str">
        <f t="shared" si="414"/>
        <v>_Chân gà sốt cay 400g</v>
      </c>
      <c r="L5289" s="8" t="str">
        <f>VLOOKUP(K5289,'[1]Mã Misa'!$B$2:$D$74,2,0)</f>
        <v>Chân gà sốt cay 400g</v>
      </c>
      <c r="M5289" s="8" t="str">
        <f>VLOOKUP(L5289,'[1]Mã Misa'!$C$2:$D$74,2,0)</f>
        <v>CGSC400</v>
      </c>
      <c r="N5289" s="2">
        <v>90750</v>
      </c>
      <c r="O5289" t="s">
        <v>8308</v>
      </c>
      <c r="P5289" s="8" t="str">
        <f t="shared" si="415"/>
        <v>0049668</v>
      </c>
      <c r="Q5289" s="8" t="e">
        <f t="shared" si="413"/>
        <v>#N/A</v>
      </c>
      <c r="R5289" s="19">
        <v>44560</v>
      </c>
      <c r="S5289" s="17" t="s">
        <v>8309</v>
      </c>
      <c r="T5289" s="8" t="str">
        <f t="shared" si="416"/>
        <v>VM+ HCM 56</v>
      </c>
      <c r="U5289" t="s">
        <v>12424</v>
      </c>
      <c r="Y5289" t="str">
        <f t="shared" si="417"/>
        <v>WINCOMHOCHIMINH</v>
      </c>
    </row>
    <row r="5290" spans="1:25" x14ac:dyDescent="0.2">
      <c r="A5290" t="s">
        <v>0</v>
      </c>
      <c r="B5290" t="s">
        <v>8307</v>
      </c>
      <c r="D5290" t="s">
        <v>11</v>
      </c>
      <c r="E5290" t="s">
        <v>3</v>
      </c>
      <c r="F5290" s="12">
        <v>1</v>
      </c>
      <c r="G5290" s="2">
        <v>50182</v>
      </c>
      <c r="H5290" t="s">
        <v>4</v>
      </c>
      <c r="J5290" t="s">
        <v>12</v>
      </c>
      <c r="K5290" s="9" t="str">
        <f t="shared" si="414"/>
        <v>Giò tai lưỡi xào gói 250g</v>
      </c>
      <c r="L5290" s="8" t="str">
        <f>VLOOKUP(K5290,'[1]Mã Misa'!$B$2:$D$74,2,0)</f>
        <v>Giò Tai Lưỡi Xào 250g</v>
      </c>
      <c r="M5290" s="8" t="str">
        <f>VLOOKUP(L5290,'[1]Mã Misa'!$C$2:$D$74,2,0)</f>
        <v>GTLX250G</v>
      </c>
      <c r="N5290" s="2">
        <v>50182</v>
      </c>
      <c r="O5290" t="s">
        <v>8308</v>
      </c>
      <c r="P5290" s="8" t="str">
        <f t="shared" si="415"/>
        <v>0049668</v>
      </c>
      <c r="Q5290" s="8" t="e">
        <f t="shared" si="413"/>
        <v>#N/A</v>
      </c>
      <c r="R5290" s="19">
        <v>44560</v>
      </c>
      <c r="S5290" s="17" t="s">
        <v>8309</v>
      </c>
      <c r="T5290" s="8" t="str">
        <f t="shared" si="416"/>
        <v>VM+ HCM 56</v>
      </c>
      <c r="U5290" t="s">
        <v>12424</v>
      </c>
      <c r="Y5290" t="str">
        <f t="shared" si="417"/>
        <v>WINCOMHOCHIMINH</v>
      </c>
    </row>
    <row r="5291" spans="1:25" x14ac:dyDescent="0.2">
      <c r="A5291" t="s">
        <v>0</v>
      </c>
      <c r="B5291" t="s">
        <v>8307</v>
      </c>
      <c r="D5291" t="s">
        <v>15</v>
      </c>
      <c r="E5291" t="s">
        <v>3</v>
      </c>
      <c r="F5291" s="12">
        <v>8</v>
      </c>
      <c r="G5291" s="2">
        <v>368000</v>
      </c>
      <c r="H5291" t="s">
        <v>4</v>
      </c>
      <c r="J5291" t="s">
        <v>16</v>
      </c>
      <c r="K5291" s="9" t="str">
        <f t="shared" si="414"/>
        <v>Mộc nấm hương gói 250g</v>
      </c>
      <c r="L5291" s="8" t="str">
        <f>VLOOKUP(K5291,'[1]Mã Misa'!$B$2:$D$74,2,0)</f>
        <v>Mộc Nấm Hương 250g</v>
      </c>
      <c r="M5291" s="8" t="str">
        <f>VLOOKUP(L5291,'[1]Mã Misa'!$C$2:$D$74,2,0)</f>
        <v>MNH250</v>
      </c>
      <c r="N5291" s="2">
        <v>46000</v>
      </c>
      <c r="O5291" t="s">
        <v>8308</v>
      </c>
      <c r="P5291" s="8" t="str">
        <f t="shared" si="415"/>
        <v>0049668</v>
      </c>
      <c r="Q5291" s="8" t="e">
        <f t="shared" si="413"/>
        <v>#N/A</v>
      </c>
      <c r="R5291" s="19">
        <v>44560</v>
      </c>
      <c r="S5291" s="17" t="s">
        <v>8309</v>
      </c>
      <c r="T5291" s="8" t="str">
        <f t="shared" si="416"/>
        <v>VM+ HCM 56</v>
      </c>
      <c r="U5291" t="s">
        <v>12424</v>
      </c>
      <c r="Y5291" t="str">
        <f t="shared" si="417"/>
        <v>WINCOMHOCHIMINH</v>
      </c>
    </row>
    <row r="5292" spans="1:25" x14ac:dyDescent="0.2">
      <c r="A5292" t="s">
        <v>0</v>
      </c>
      <c r="B5292" t="s">
        <v>8310</v>
      </c>
      <c r="D5292" t="s">
        <v>42</v>
      </c>
      <c r="E5292" t="s">
        <v>3</v>
      </c>
      <c r="F5292" s="12">
        <v>2</v>
      </c>
      <c r="G5292" s="2">
        <v>175574</v>
      </c>
      <c r="H5292" t="s">
        <v>4</v>
      </c>
      <c r="J5292" t="s">
        <v>43</v>
      </c>
      <c r="K5292" s="9" t="str">
        <f t="shared" si="414"/>
        <v>Bắp bò muối gói 200g</v>
      </c>
      <c r="L5292" s="8" t="str">
        <f>VLOOKUP(K5292,'[1]Mã Misa'!$B$2:$D$74,2,0)</f>
        <v>Bắp bò muối 200g</v>
      </c>
      <c r="M5292" s="8" t="str">
        <f>VLOOKUP(L5292,'[1]Mã Misa'!$C$2:$D$74,2,0)</f>
        <v>BBM200</v>
      </c>
      <c r="N5292" s="2">
        <v>87787</v>
      </c>
      <c r="O5292" t="s">
        <v>8311</v>
      </c>
      <c r="P5292" s="8" t="str">
        <f t="shared" si="415"/>
        <v>0167613</v>
      </c>
      <c r="Q5292" s="8" t="e">
        <f t="shared" si="413"/>
        <v>#N/A</v>
      </c>
      <c r="R5292" s="19">
        <v>44560</v>
      </c>
      <c r="S5292" s="17" t="s">
        <v>8312</v>
      </c>
      <c r="T5292" s="8" t="str">
        <f t="shared" si="416"/>
        <v>VM+ HNI  X</v>
      </c>
      <c r="U5292" t="s">
        <v>12425</v>
      </c>
      <c r="Y5292" t="str">
        <f t="shared" si="417"/>
        <v>WINCOMHANOI</v>
      </c>
    </row>
    <row r="5293" spans="1:25" x14ac:dyDescent="0.2">
      <c r="A5293" t="s">
        <v>0</v>
      </c>
      <c r="B5293" t="s">
        <v>8310</v>
      </c>
      <c r="D5293" t="s">
        <v>11</v>
      </c>
      <c r="E5293" t="s">
        <v>3</v>
      </c>
      <c r="F5293" s="12">
        <v>6</v>
      </c>
      <c r="G5293" s="2">
        <v>301092</v>
      </c>
      <c r="H5293" t="s">
        <v>4</v>
      </c>
      <c r="J5293" t="s">
        <v>12</v>
      </c>
      <c r="K5293" s="9" t="str">
        <f t="shared" si="414"/>
        <v>Giò tai lưỡi xào gói 250g</v>
      </c>
      <c r="L5293" s="8" t="str">
        <f>VLOOKUP(K5293,'[1]Mã Misa'!$B$2:$D$74,2,0)</f>
        <v>Giò Tai Lưỡi Xào 250g</v>
      </c>
      <c r="M5293" s="8" t="str">
        <f>VLOOKUP(L5293,'[1]Mã Misa'!$C$2:$D$74,2,0)</f>
        <v>GTLX250G</v>
      </c>
      <c r="N5293" s="2">
        <v>50182</v>
      </c>
      <c r="O5293" t="s">
        <v>8311</v>
      </c>
      <c r="P5293" s="8" t="str">
        <f t="shared" si="415"/>
        <v>0167613</v>
      </c>
      <c r="Q5293" s="8" t="e">
        <f t="shared" si="413"/>
        <v>#N/A</v>
      </c>
      <c r="R5293" s="19">
        <v>44560</v>
      </c>
      <c r="S5293" s="17" t="s">
        <v>8312</v>
      </c>
      <c r="T5293" s="8" t="str">
        <f t="shared" si="416"/>
        <v>VM+ HNI  X</v>
      </c>
      <c r="U5293" t="s">
        <v>12425</v>
      </c>
      <c r="Y5293" t="str">
        <f t="shared" si="417"/>
        <v>WINCOMHANOI</v>
      </c>
    </row>
    <row r="5294" spans="1:25" x14ac:dyDescent="0.2">
      <c r="A5294" t="s">
        <v>0</v>
      </c>
      <c r="B5294" t="s">
        <v>8310</v>
      </c>
      <c r="D5294" t="s">
        <v>21</v>
      </c>
      <c r="E5294" t="s">
        <v>3</v>
      </c>
      <c r="F5294" s="12">
        <v>1</v>
      </c>
      <c r="G5294" s="2">
        <v>74250</v>
      </c>
      <c r="H5294" t="s">
        <v>4</v>
      </c>
      <c r="J5294" t="s">
        <v>22</v>
      </c>
      <c r="K5294" s="9" t="str">
        <f t="shared" si="414"/>
        <v>_Chả cốm 300g</v>
      </c>
      <c r="L5294" s="8" t="str">
        <f>VLOOKUP(K5294,'[1]Mã Misa'!$B$2:$D$74,2,0)</f>
        <v>Chả cốm 300g</v>
      </c>
      <c r="M5294" s="8" t="str">
        <f>VLOOKUP(L5294,'[1]Mã Misa'!$C$2:$D$74,2,0)</f>
        <v>CC300</v>
      </c>
      <c r="N5294" s="2">
        <v>74250</v>
      </c>
      <c r="O5294" t="s">
        <v>8311</v>
      </c>
      <c r="P5294" s="8" t="str">
        <f t="shared" si="415"/>
        <v>0167613</v>
      </c>
      <c r="Q5294" s="8" t="e">
        <f t="shared" si="413"/>
        <v>#N/A</v>
      </c>
      <c r="R5294" s="19">
        <v>44560</v>
      </c>
      <c r="S5294" s="17" t="s">
        <v>8312</v>
      </c>
      <c r="T5294" s="8" t="str">
        <f t="shared" si="416"/>
        <v>VM+ HNI  X</v>
      </c>
      <c r="U5294" t="s">
        <v>12425</v>
      </c>
      <c r="Y5294" t="str">
        <f t="shared" si="417"/>
        <v>WINCOMHANOI</v>
      </c>
    </row>
    <row r="5295" spans="1:25" x14ac:dyDescent="0.2">
      <c r="A5295" t="s">
        <v>0</v>
      </c>
      <c r="B5295" t="s">
        <v>8310</v>
      </c>
      <c r="D5295" t="s">
        <v>25</v>
      </c>
      <c r="E5295" t="s">
        <v>3</v>
      </c>
      <c r="F5295" s="12">
        <v>2</v>
      </c>
      <c r="G5295" s="2">
        <v>181500</v>
      </c>
      <c r="H5295" t="s">
        <v>4</v>
      </c>
      <c r="J5295" t="s">
        <v>26</v>
      </c>
      <c r="K5295" s="9" t="str">
        <f t="shared" si="414"/>
        <v>_Chân gà sốt cay 400g</v>
      </c>
      <c r="L5295" s="8" t="str">
        <f>VLOOKUP(K5295,'[1]Mã Misa'!$B$2:$D$74,2,0)</f>
        <v>Chân gà sốt cay 400g</v>
      </c>
      <c r="M5295" s="8" t="str">
        <f>VLOOKUP(L5295,'[1]Mã Misa'!$C$2:$D$74,2,0)</f>
        <v>CGSC400</v>
      </c>
      <c r="N5295" s="2">
        <v>90750</v>
      </c>
      <c r="O5295" t="s">
        <v>8311</v>
      </c>
      <c r="P5295" s="8" t="str">
        <f t="shared" si="415"/>
        <v>0167613</v>
      </c>
      <c r="Q5295" s="8" t="e">
        <f t="shared" si="413"/>
        <v>#N/A</v>
      </c>
      <c r="R5295" s="19">
        <v>44560</v>
      </c>
      <c r="S5295" s="17" t="s">
        <v>8312</v>
      </c>
      <c r="T5295" s="8" t="str">
        <f t="shared" si="416"/>
        <v>VM+ HNI  X</v>
      </c>
      <c r="U5295" t="s">
        <v>12425</v>
      </c>
      <c r="Y5295" t="str">
        <f t="shared" si="417"/>
        <v>WINCOMHANOI</v>
      </c>
    </row>
    <row r="5296" spans="1:25" x14ac:dyDescent="0.2">
      <c r="A5296" t="s">
        <v>0</v>
      </c>
      <c r="B5296" t="s">
        <v>8313</v>
      </c>
      <c r="D5296" t="s">
        <v>42</v>
      </c>
      <c r="E5296" t="s">
        <v>3</v>
      </c>
      <c r="F5296" s="12">
        <v>4</v>
      </c>
      <c r="G5296" s="2">
        <v>351148</v>
      </c>
      <c r="H5296" t="s">
        <v>4</v>
      </c>
      <c r="J5296" t="s">
        <v>43</v>
      </c>
      <c r="K5296" s="9" t="str">
        <f t="shared" si="414"/>
        <v>Bắp bò muối gói 200g</v>
      </c>
      <c r="L5296" s="8" t="str">
        <f>VLOOKUP(K5296,'[1]Mã Misa'!$B$2:$D$74,2,0)</f>
        <v>Bắp bò muối 200g</v>
      </c>
      <c r="M5296" s="8" t="str">
        <f>VLOOKUP(L5296,'[1]Mã Misa'!$C$2:$D$74,2,0)</f>
        <v>BBM200</v>
      </c>
      <c r="N5296" s="2">
        <v>87787</v>
      </c>
      <c r="O5296" t="s">
        <v>8314</v>
      </c>
      <c r="P5296" s="8" t="str">
        <f t="shared" si="415"/>
        <v>0049670</v>
      </c>
      <c r="Q5296" s="8" t="e">
        <f t="shared" si="413"/>
        <v>#N/A</v>
      </c>
      <c r="R5296" s="19">
        <v>44560</v>
      </c>
      <c r="S5296" s="17" t="s">
        <v>8315</v>
      </c>
      <c r="T5296" s="8" t="str">
        <f t="shared" si="416"/>
        <v>VM+ HCM 25</v>
      </c>
      <c r="U5296" t="s">
        <v>12426</v>
      </c>
      <c r="Y5296" t="str">
        <f t="shared" si="417"/>
        <v>WINCOMHOCHIMINH</v>
      </c>
    </row>
    <row r="5297" spans="1:25" x14ac:dyDescent="0.2">
      <c r="A5297" t="s">
        <v>0</v>
      </c>
      <c r="B5297" t="s">
        <v>8316</v>
      </c>
      <c r="D5297" t="s">
        <v>121</v>
      </c>
      <c r="E5297" t="s">
        <v>3</v>
      </c>
      <c r="F5297" s="12">
        <v>1</v>
      </c>
      <c r="G5297" s="2">
        <v>73431</v>
      </c>
      <c r="H5297" t="s">
        <v>4</v>
      </c>
      <c r="J5297" t="s">
        <v>122</v>
      </c>
      <c r="K5297" s="9" t="str">
        <f t="shared" si="414"/>
        <v>Chân giò heo muối gói 300g</v>
      </c>
      <c r="L5297" s="8" t="str">
        <f>VLOOKUP(K5297,'[1]Mã Misa'!$B$2:$D$74,2,0)</f>
        <v>Chân giò heo muối 300g</v>
      </c>
      <c r="M5297" s="8" t="str">
        <f>VLOOKUP(L5297,'[1]Mã Misa'!$C$2:$D$74,2,0)</f>
        <v>CGM300</v>
      </c>
      <c r="N5297" s="2">
        <v>73431</v>
      </c>
      <c r="O5297" t="s">
        <v>8317</v>
      </c>
      <c r="P5297" s="8" t="str">
        <f t="shared" si="415"/>
        <v>0021791</v>
      </c>
      <c r="Q5297" s="8" t="e">
        <f t="shared" si="413"/>
        <v>#N/A</v>
      </c>
      <c r="R5297" s="19">
        <v>44560</v>
      </c>
      <c r="S5297" s="17" t="s">
        <v>7222</v>
      </c>
      <c r="T5297" s="8" t="str">
        <f t="shared" si="416"/>
        <v>VM+ DNG 36</v>
      </c>
      <c r="U5297" t="s">
        <v>12220</v>
      </c>
      <c r="Y5297" t="str">
        <f t="shared" si="417"/>
        <v>WINCOMDANANG</v>
      </c>
    </row>
    <row r="5298" spans="1:25" x14ac:dyDescent="0.2">
      <c r="A5298" t="s">
        <v>0</v>
      </c>
      <c r="B5298" t="s">
        <v>8318</v>
      </c>
      <c r="D5298" t="s">
        <v>15</v>
      </c>
      <c r="E5298" t="s">
        <v>3</v>
      </c>
      <c r="F5298" s="12">
        <v>2</v>
      </c>
      <c r="G5298" s="2">
        <v>92000</v>
      </c>
      <c r="H5298" t="s">
        <v>4</v>
      </c>
      <c r="J5298" t="s">
        <v>16</v>
      </c>
      <c r="K5298" s="9" t="str">
        <f t="shared" si="414"/>
        <v>Mộc nấm hương gói 250g</v>
      </c>
      <c r="L5298" s="8" t="str">
        <f>VLOOKUP(K5298,'[1]Mã Misa'!$B$2:$D$74,2,0)</f>
        <v>Mộc Nấm Hương 250g</v>
      </c>
      <c r="M5298" s="8" t="str">
        <f>VLOOKUP(L5298,'[1]Mã Misa'!$C$2:$D$74,2,0)</f>
        <v>MNH250</v>
      </c>
      <c r="N5298" s="2">
        <v>46000</v>
      </c>
      <c r="O5298" t="s">
        <v>8319</v>
      </c>
      <c r="P5298" s="8" t="str">
        <f t="shared" si="415"/>
        <v>0167614</v>
      </c>
      <c r="Q5298" s="8" t="e">
        <f t="shared" si="413"/>
        <v>#N/A</v>
      </c>
      <c r="R5298" s="19">
        <v>44560</v>
      </c>
      <c r="S5298" s="17" t="s">
        <v>8320</v>
      </c>
      <c r="T5298" s="8" t="str">
        <f t="shared" si="416"/>
        <v>VM+ HNI LK</v>
      </c>
      <c r="U5298" t="s">
        <v>12427</v>
      </c>
      <c r="Y5298" t="str">
        <f t="shared" si="417"/>
        <v>WINCOMHANOI</v>
      </c>
    </row>
    <row r="5299" spans="1:25" x14ac:dyDescent="0.2">
      <c r="A5299" t="s">
        <v>0</v>
      </c>
      <c r="B5299" t="s">
        <v>8318</v>
      </c>
      <c r="D5299" t="s">
        <v>42</v>
      </c>
      <c r="E5299" t="s">
        <v>3</v>
      </c>
      <c r="F5299" s="12">
        <v>8</v>
      </c>
      <c r="G5299" s="2">
        <v>702296</v>
      </c>
      <c r="H5299" t="s">
        <v>4</v>
      </c>
      <c r="J5299" t="s">
        <v>43</v>
      </c>
      <c r="K5299" s="9" t="str">
        <f t="shared" si="414"/>
        <v>Bắp bò muối gói 200g</v>
      </c>
      <c r="L5299" s="8" t="str">
        <f>VLOOKUP(K5299,'[1]Mã Misa'!$B$2:$D$74,2,0)</f>
        <v>Bắp bò muối 200g</v>
      </c>
      <c r="M5299" s="8" t="str">
        <f>VLOOKUP(L5299,'[1]Mã Misa'!$C$2:$D$74,2,0)</f>
        <v>BBM200</v>
      </c>
      <c r="N5299" s="2">
        <v>87787</v>
      </c>
      <c r="O5299" t="s">
        <v>8319</v>
      </c>
      <c r="P5299" s="8" t="str">
        <f t="shared" si="415"/>
        <v>0167614</v>
      </c>
      <c r="Q5299" s="8" t="e">
        <f t="shared" si="413"/>
        <v>#N/A</v>
      </c>
      <c r="R5299" s="19">
        <v>44560</v>
      </c>
      <c r="S5299" s="17" t="s">
        <v>8320</v>
      </c>
      <c r="T5299" s="8" t="str">
        <f t="shared" si="416"/>
        <v>VM+ HNI LK</v>
      </c>
      <c r="U5299" t="s">
        <v>12427</v>
      </c>
      <c r="Y5299" t="str">
        <f t="shared" si="417"/>
        <v>WINCOMHANOI</v>
      </c>
    </row>
    <row r="5300" spans="1:25" x14ac:dyDescent="0.2">
      <c r="A5300" t="s">
        <v>0</v>
      </c>
      <c r="B5300" t="s">
        <v>8321</v>
      </c>
      <c r="D5300" t="s">
        <v>42</v>
      </c>
      <c r="E5300" t="s">
        <v>3</v>
      </c>
      <c r="F5300" s="12">
        <v>1</v>
      </c>
      <c r="G5300" s="2">
        <v>87787</v>
      </c>
      <c r="H5300" t="s">
        <v>4</v>
      </c>
      <c r="J5300" t="s">
        <v>43</v>
      </c>
      <c r="K5300" s="9" t="str">
        <f t="shared" si="414"/>
        <v>Bắp bò muối gói 200g</v>
      </c>
      <c r="L5300" s="8" t="str">
        <f>VLOOKUP(K5300,'[1]Mã Misa'!$B$2:$D$74,2,0)</f>
        <v>Bắp bò muối 200g</v>
      </c>
      <c r="M5300" s="8" t="str">
        <f>VLOOKUP(L5300,'[1]Mã Misa'!$C$2:$D$74,2,0)</f>
        <v>BBM200</v>
      </c>
      <c r="N5300" s="2">
        <v>87787</v>
      </c>
      <c r="O5300" t="s">
        <v>8322</v>
      </c>
      <c r="P5300" s="8" t="str">
        <f t="shared" si="415"/>
        <v>0167615</v>
      </c>
      <c r="Q5300" s="8" t="e">
        <f t="shared" si="413"/>
        <v>#N/A</v>
      </c>
      <c r="R5300" s="19">
        <v>44560</v>
      </c>
      <c r="S5300" s="17" t="s">
        <v>2671</v>
      </c>
      <c r="T5300" s="8" t="str">
        <f t="shared" si="416"/>
        <v>VM+ HNI 10</v>
      </c>
      <c r="U5300" t="s">
        <v>11257</v>
      </c>
      <c r="Y5300" t="str">
        <f t="shared" si="417"/>
        <v>WINCOMHANOI</v>
      </c>
    </row>
    <row r="5301" spans="1:25" x14ac:dyDescent="0.2">
      <c r="A5301" t="s">
        <v>0</v>
      </c>
      <c r="B5301" t="s">
        <v>8321</v>
      </c>
      <c r="D5301" t="s">
        <v>8</v>
      </c>
      <c r="E5301" t="s">
        <v>3</v>
      </c>
      <c r="F5301" s="12">
        <v>2</v>
      </c>
      <c r="G5301" s="2">
        <v>210800</v>
      </c>
      <c r="H5301" t="s">
        <v>4</v>
      </c>
      <c r="J5301" t="s">
        <v>9</v>
      </c>
      <c r="K5301" s="9" t="str">
        <f t="shared" si="414"/>
        <v>_Đùi gà sốt cay 500g</v>
      </c>
      <c r="L5301" s="8" t="str">
        <f>VLOOKUP(K5301,'[1]Mã Misa'!$B$2:$D$74,2,0)</f>
        <v>Đùi gà sốt cay 500g</v>
      </c>
      <c r="M5301" s="8" t="str">
        <f>VLOOKUP(L5301,'[1]Mã Misa'!$C$2:$D$74,2,0)</f>
        <v>DGSC500</v>
      </c>
      <c r="N5301" s="2">
        <v>105400</v>
      </c>
      <c r="O5301" t="s">
        <v>8322</v>
      </c>
      <c r="P5301" s="8" t="str">
        <f t="shared" si="415"/>
        <v>0167615</v>
      </c>
      <c r="Q5301" s="8" t="e">
        <f t="shared" si="413"/>
        <v>#N/A</v>
      </c>
      <c r="R5301" s="19">
        <v>44560</v>
      </c>
      <c r="S5301" s="17" t="s">
        <v>2671</v>
      </c>
      <c r="T5301" s="8" t="str">
        <f t="shared" si="416"/>
        <v>VM+ HNI 10</v>
      </c>
      <c r="U5301" t="s">
        <v>11257</v>
      </c>
      <c r="Y5301" t="str">
        <f t="shared" si="417"/>
        <v>WINCOMHANOI</v>
      </c>
    </row>
    <row r="5302" spans="1:25" x14ac:dyDescent="0.2">
      <c r="A5302" t="s">
        <v>0</v>
      </c>
      <c r="B5302" t="s">
        <v>8323</v>
      </c>
      <c r="D5302" t="s">
        <v>47</v>
      </c>
      <c r="E5302" t="s">
        <v>3</v>
      </c>
      <c r="F5302" s="12">
        <v>2</v>
      </c>
      <c r="G5302" s="2">
        <v>111190</v>
      </c>
      <c r="H5302" t="s">
        <v>4</v>
      </c>
      <c r="J5302" t="s">
        <v>48</v>
      </c>
      <c r="K5302" s="9" t="str">
        <f t="shared" si="414"/>
        <v>Tai heo muối gói 200g</v>
      </c>
      <c r="L5302" s="8" t="str">
        <f>VLOOKUP(K5302,'[1]Mã Misa'!$B$2:$D$74,2,0)</f>
        <v>Tai heo muối 200g</v>
      </c>
      <c r="M5302" s="8" t="str">
        <f>VLOOKUP(L5302,'[1]Mã Misa'!$C$2:$D$74,2,0)</f>
        <v>TH200</v>
      </c>
      <c r="N5302" s="2">
        <v>55595</v>
      </c>
      <c r="O5302" t="s">
        <v>8324</v>
      </c>
      <c r="P5302" s="8" t="str">
        <f t="shared" si="415"/>
        <v>0003595</v>
      </c>
      <c r="Q5302" s="8" t="e">
        <f t="shared" si="413"/>
        <v>#N/A</v>
      </c>
      <c r="R5302" s="19">
        <v>44560</v>
      </c>
      <c r="S5302" s="17" t="s">
        <v>4217</v>
      </c>
      <c r="T5302" s="8" t="str">
        <f t="shared" si="416"/>
        <v>VM+ VTU 27</v>
      </c>
      <c r="U5302" t="s">
        <v>11618</v>
      </c>
      <c r="Y5302" t="str">
        <f t="shared" si="417"/>
        <v>WINCOMVUNGTAU</v>
      </c>
    </row>
    <row r="5303" spans="1:25" x14ac:dyDescent="0.2">
      <c r="A5303" t="s">
        <v>0</v>
      </c>
      <c r="B5303" t="s">
        <v>8323</v>
      </c>
      <c r="D5303" t="s">
        <v>15</v>
      </c>
      <c r="E5303" t="s">
        <v>3</v>
      </c>
      <c r="F5303" s="12">
        <v>1</v>
      </c>
      <c r="G5303" s="2">
        <v>46000</v>
      </c>
      <c r="H5303" t="s">
        <v>4</v>
      </c>
      <c r="J5303" t="s">
        <v>16</v>
      </c>
      <c r="K5303" s="9" t="str">
        <f t="shared" si="414"/>
        <v>Mộc nấm hương gói 250g</v>
      </c>
      <c r="L5303" s="8" t="str">
        <f>VLOOKUP(K5303,'[1]Mã Misa'!$B$2:$D$74,2,0)</f>
        <v>Mộc Nấm Hương 250g</v>
      </c>
      <c r="M5303" s="8" t="str">
        <f>VLOOKUP(L5303,'[1]Mã Misa'!$C$2:$D$74,2,0)</f>
        <v>MNH250</v>
      </c>
      <c r="N5303" s="2">
        <v>46000</v>
      </c>
      <c r="O5303" t="s">
        <v>8324</v>
      </c>
      <c r="P5303" s="8" t="str">
        <f t="shared" si="415"/>
        <v>0003595</v>
      </c>
      <c r="Q5303" s="8" t="e">
        <f t="shared" si="413"/>
        <v>#N/A</v>
      </c>
      <c r="R5303" s="19">
        <v>44560</v>
      </c>
      <c r="S5303" s="17" t="s">
        <v>4217</v>
      </c>
      <c r="T5303" s="8" t="str">
        <f t="shared" si="416"/>
        <v>VM+ VTU 27</v>
      </c>
      <c r="U5303" t="s">
        <v>11618</v>
      </c>
      <c r="Y5303" t="str">
        <f t="shared" si="417"/>
        <v>WINCOMVUNGTAU</v>
      </c>
    </row>
    <row r="5304" spans="1:25" x14ac:dyDescent="0.2">
      <c r="A5304" t="s">
        <v>0</v>
      </c>
      <c r="B5304" t="s">
        <v>8325</v>
      </c>
      <c r="D5304" t="s">
        <v>15</v>
      </c>
      <c r="E5304" t="s">
        <v>3</v>
      </c>
      <c r="F5304" s="12">
        <v>2</v>
      </c>
      <c r="G5304" s="2">
        <v>92000</v>
      </c>
      <c r="H5304" t="s">
        <v>4</v>
      </c>
      <c r="J5304" t="s">
        <v>16</v>
      </c>
      <c r="K5304" s="9" t="str">
        <f t="shared" si="414"/>
        <v>Mộc nấm hương gói 250g</v>
      </c>
      <c r="L5304" s="8" t="str">
        <f>VLOOKUP(K5304,'[1]Mã Misa'!$B$2:$D$74,2,0)</f>
        <v>Mộc Nấm Hương 250g</v>
      </c>
      <c r="M5304" s="8" t="str">
        <f>VLOOKUP(L5304,'[1]Mã Misa'!$C$2:$D$74,2,0)</f>
        <v>MNH250</v>
      </c>
      <c r="N5304" s="2">
        <v>46000</v>
      </c>
      <c r="O5304" t="s">
        <v>8326</v>
      </c>
      <c r="P5304" s="8" t="str">
        <f t="shared" si="415"/>
        <v>0167616</v>
      </c>
      <c r="Q5304" s="8" t="e">
        <f t="shared" si="413"/>
        <v>#N/A</v>
      </c>
      <c r="R5304" s="19">
        <v>44560</v>
      </c>
      <c r="S5304" s="17" t="s">
        <v>8277</v>
      </c>
      <c r="T5304" s="8" t="str">
        <f t="shared" si="416"/>
        <v>VM+ HNI CC</v>
      </c>
      <c r="U5304" t="s">
        <v>12415</v>
      </c>
      <c r="Y5304" t="str">
        <f t="shared" si="417"/>
        <v>WINCOMHANOI</v>
      </c>
    </row>
    <row r="5305" spans="1:25" x14ac:dyDescent="0.2">
      <c r="A5305" t="s">
        <v>0</v>
      </c>
      <c r="B5305" t="s">
        <v>8327</v>
      </c>
      <c r="D5305" t="s">
        <v>121</v>
      </c>
      <c r="E5305" t="s">
        <v>3</v>
      </c>
      <c r="F5305" s="12">
        <v>4</v>
      </c>
      <c r="G5305" s="2">
        <v>293724</v>
      </c>
      <c r="H5305" t="s">
        <v>4</v>
      </c>
      <c r="J5305" t="s">
        <v>122</v>
      </c>
      <c r="K5305" s="9" t="str">
        <f t="shared" si="414"/>
        <v>Chân giò heo muối gói 300g</v>
      </c>
      <c r="L5305" s="8" t="str">
        <f>VLOOKUP(K5305,'[1]Mã Misa'!$B$2:$D$74,2,0)</f>
        <v>Chân giò heo muối 300g</v>
      </c>
      <c r="M5305" s="8" t="str">
        <f>VLOOKUP(L5305,'[1]Mã Misa'!$C$2:$D$74,2,0)</f>
        <v>CGM300</v>
      </c>
      <c r="N5305" s="2">
        <v>73431</v>
      </c>
      <c r="O5305" t="s">
        <v>8328</v>
      </c>
      <c r="P5305" s="8" t="str">
        <f t="shared" si="415"/>
        <v>0167617</v>
      </c>
      <c r="Q5305" s="8" t="e">
        <f t="shared" si="413"/>
        <v>#N/A</v>
      </c>
      <c r="R5305" s="19">
        <v>44560</v>
      </c>
      <c r="S5305" s="17" t="s">
        <v>3569</v>
      </c>
      <c r="T5305" s="8" t="str">
        <f t="shared" si="416"/>
        <v>VM+ HNI MH</v>
      </c>
      <c r="U5305" t="s">
        <v>11472</v>
      </c>
      <c r="Y5305" t="str">
        <f t="shared" si="417"/>
        <v>WINCOMHANOI</v>
      </c>
    </row>
    <row r="5306" spans="1:25" x14ac:dyDescent="0.2">
      <c r="A5306" t="s">
        <v>0</v>
      </c>
      <c r="B5306" t="s">
        <v>8329</v>
      </c>
      <c r="D5306" t="s">
        <v>42</v>
      </c>
      <c r="E5306" t="s">
        <v>3</v>
      </c>
      <c r="F5306" s="12">
        <v>2</v>
      </c>
      <c r="G5306" s="2">
        <v>175574</v>
      </c>
      <c r="H5306" t="s">
        <v>4</v>
      </c>
      <c r="J5306" t="s">
        <v>43</v>
      </c>
      <c r="K5306" s="9" t="str">
        <f t="shared" si="414"/>
        <v>Bắp bò muối gói 200g</v>
      </c>
      <c r="L5306" s="8" t="str">
        <f>VLOOKUP(K5306,'[1]Mã Misa'!$B$2:$D$74,2,0)</f>
        <v>Bắp bò muối 200g</v>
      </c>
      <c r="M5306" s="8" t="str">
        <f>VLOOKUP(L5306,'[1]Mã Misa'!$C$2:$D$74,2,0)</f>
        <v>BBM200</v>
      </c>
      <c r="N5306" s="2">
        <v>87787</v>
      </c>
      <c r="O5306" t="s">
        <v>8330</v>
      </c>
      <c r="P5306" s="8" t="str">
        <f t="shared" si="415"/>
        <v>0167618</v>
      </c>
      <c r="Q5306" s="8" t="e">
        <f t="shared" si="413"/>
        <v>#N/A</v>
      </c>
      <c r="R5306" s="19">
        <v>44560</v>
      </c>
      <c r="S5306" s="17" t="s">
        <v>8331</v>
      </c>
      <c r="T5306" s="8" t="str">
        <f t="shared" si="416"/>
        <v>VM+ HNI 41</v>
      </c>
      <c r="U5306" t="s">
        <v>12428</v>
      </c>
      <c r="Y5306" t="str">
        <f t="shared" si="417"/>
        <v>WINCOMHANOI</v>
      </c>
    </row>
    <row r="5307" spans="1:25" x14ac:dyDescent="0.2">
      <c r="A5307" t="s">
        <v>0</v>
      </c>
      <c r="B5307" t="s">
        <v>8332</v>
      </c>
      <c r="D5307" t="s">
        <v>42</v>
      </c>
      <c r="E5307" t="s">
        <v>3</v>
      </c>
      <c r="F5307" s="12">
        <v>4</v>
      </c>
      <c r="G5307" s="2">
        <v>351148</v>
      </c>
      <c r="H5307" t="s">
        <v>4</v>
      </c>
      <c r="J5307" t="s">
        <v>43</v>
      </c>
      <c r="K5307" s="9" t="str">
        <f t="shared" si="414"/>
        <v>Bắp bò muối gói 200g</v>
      </c>
      <c r="L5307" s="8" t="str">
        <f>VLOOKUP(K5307,'[1]Mã Misa'!$B$2:$D$74,2,0)</f>
        <v>Bắp bò muối 200g</v>
      </c>
      <c r="M5307" s="8" t="str">
        <f>VLOOKUP(L5307,'[1]Mã Misa'!$C$2:$D$74,2,0)</f>
        <v>BBM200</v>
      </c>
      <c r="N5307" s="2">
        <v>87787</v>
      </c>
      <c r="O5307" t="s">
        <v>8333</v>
      </c>
      <c r="P5307" s="8" t="str">
        <f t="shared" si="415"/>
        <v>0167619</v>
      </c>
      <c r="Q5307" s="8" t="e">
        <f t="shared" si="413"/>
        <v>#N/A</v>
      </c>
      <c r="R5307" s="19">
        <v>44560</v>
      </c>
      <c r="S5307" s="17" t="s">
        <v>4363</v>
      </c>
      <c r="T5307" s="8" t="str">
        <f t="shared" si="416"/>
        <v>VM+ HNI Co</v>
      </c>
      <c r="U5307" t="s">
        <v>11645</v>
      </c>
      <c r="Y5307" t="str">
        <f t="shared" si="417"/>
        <v>WINCOMHANOI</v>
      </c>
    </row>
    <row r="5308" spans="1:25" x14ac:dyDescent="0.2">
      <c r="A5308" t="s">
        <v>0</v>
      </c>
      <c r="B5308" t="s">
        <v>8334</v>
      </c>
      <c r="D5308" t="s">
        <v>42</v>
      </c>
      <c r="E5308" t="s">
        <v>3</v>
      </c>
      <c r="F5308" s="12">
        <v>5</v>
      </c>
      <c r="G5308" s="2">
        <v>438935</v>
      </c>
      <c r="H5308" t="s">
        <v>4</v>
      </c>
      <c r="J5308" t="s">
        <v>43</v>
      </c>
      <c r="K5308" s="9" t="str">
        <f t="shared" si="414"/>
        <v>Bắp bò muối gói 200g</v>
      </c>
      <c r="L5308" s="8" t="str">
        <f>VLOOKUP(K5308,'[1]Mã Misa'!$B$2:$D$74,2,0)</f>
        <v>Bắp bò muối 200g</v>
      </c>
      <c r="M5308" s="8" t="str">
        <f>VLOOKUP(L5308,'[1]Mã Misa'!$C$2:$D$74,2,0)</f>
        <v>BBM200</v>
      </c>
      <c r="N5308" s="2">
        <v>87787</v>
      </c>
      <c r="O5308" t="s">
        <v>8335</v>
      </c>
      <c r="P5308" s="8" t="str">
        <f t="shared" si="415"/>
        <v>0167620</v>
      </c>
      <c r="Q5308" s="8" t="e">
        <f t="shared" si="413"/>
        <v>#N/A</v>
      </c>
      <c r="R5308" s="19">
        <v>44560</v>
      </c>
      <c r="S5308" s="17" t="s">
        <v>8336</v>
      </c>
      <c r="T5308" s="8" t="str">
        <f t="shared" si="416"/>
        <v xml:space="preserve">VM+ HNI 8 </v>
      </c>
      <c r="U5308" t="s">
        <v>12429</v>
      </c>
      <c r="Y5308" t="str">
        <f t="shared" si="417"/>
        <v>WINCOMHANOI</v>
      </c>
    </row>
    <row r="5309" spans="1:25" x14ac:dyDescent="0.2">
      <c r="A5309" t="s">
        <v>0</v>
      </c>
      <c r="B5309" t="s">
        <v>8337</v>
      </c>
      <c r="D5309" t="s">
        <v>25</v>
      </c>
      <c r="E5309" t="s">
        <v>3</v>
      </c>
      <c r="F5309" s="12">
        <v>5</v>
      </c>
      <c r="G5309" s="2">
        <v>453750</v>
      </c>
      <c r="H5309" t="s">
        <v>4</v>
      </c>
      <c r="J5309" t="s">
        <v>26</v>
      </c>
      <c r="K5309" s="9" t="str">
        <f t="shared" si="414"/>
        <v>_Chân gà sốt cay 400g</v>
      </c>
      <c r="L5309" s="8" t="str">
        <f>VLOOKUP(K5309,'[1]Mã Misa'!$B$2:$D$74,2,0)</f>
        <v>Chân gà sốt cay 400g</v>
      </c>
      <c r="M5309" s="8" t="str">
        <f>VLOOKUP(L5309,'[1]Mã Misa'!$C$2:$D$74,2,0)</f>
        <v>CGSC400</v>
      </c>
      <c r="N5309" s="2">
        <v>90750</v>
      </c>
      <c r="O5309" t="s">
        <v>8338</v>
      </c>
      <c r="P5309" s="8" t="str">
        <f t="shared" si="415"/>
        <v>0002734</v>
      </c>
      <c r="Q5309" s="8" t="e">
        <f t="shared" si="413"/>
        <v>#N/A</v>
      </c>
      <c r="R5309" s="19">
        <v>44560</v>
      </c>
      <c r="S5309" s="17" t="s">
        <v>2455</v>
      </c>
      <c r="T5309" s="8" t="str">
        <f t="shared" si="416"/>
        <v>VM+ BGG 36</v>
      </c>
      <c r="U5309" t="s">
        <v>11201</v>
      </c>
      <c r="Y5309" t="str">
        <f t="shared" si="417"/>
        <v>WINCOMBACGIANG</v>
      </c>
    </row>
    <row r="5310" spans="1:25" x14ac:dyDescent="0.2">
      <c r="A5310" t="s">
        <v>0</v>
      </c>
      <c r="B5310" t="s">
        <v>8339</v>
      </c>
      <c r="D5310" t="s">
        <v>42</v>
      </c>
      <c r="E5310" t="s">
        <v>3</v>
      </c>
      <c r="F5310" s="12">
        <v>4</v>
      </c>
      <c r="G5310" s="2">
        <v>351148</v>
      </c>
      <c r="H5310" t="s">
        <v>4</v>
      </c>
      <c r="J5310" t="s">
        <v>43</v>
      </c>
      <c r="K5310" s="9" t="str">
        <f t="shared" si="414"/>
        <v>Bắp bò muối gói 200g</v>
      </c>
      <c r="L5310" s="8" t="str">
        <f>VLOOKUP(K5310,'[1]Mã Misa'!$B$2:$D$74,2,0)</f>
        <v>Bắp bò muối 200g</v>
      </c>
      <c r="M5310" s="8" t="str">
        <f>VLOOKUP(L5310,'[1]Mã Misa'!$C$2:$D$74,2,0)</f>
        <v>BBM200</v>
      </c>
      <c r="N5310" s="2">
        <v>87787</v>
      </c>
      <c r="O5310" t="s">
        <v>8340</v>
      </c>
      <c r="P5310" s="8" t="str">
        <f t="shared" si="415"/>
        <v>0049671</v>
      </c>
      <c r="Q5310" s="8" t="e">
        <f t="shared" si="413"/>
        <v>#N/A</v>
      </c>
      <c r="R5310" s="19">
        <v>44560</v>
      </c>
      <c r="S5310" s="17" t="s">
        <v>8309</v>
      </c>
      <c r="T5310" s="8" t="str">
        <f t="shared" si="416"/>
        <v>VM+ HCM 56</v>
      </c>
      <c r="U5310" t="s">
        <v>12424</v>
      </c>
      <c r="Y5310" t="str">
        <f t="shared" si="417"/>
        <v>WINCOMHOCHIMINH</v>
      </c>
    </row>
    <row r="5311" spans="1:25" x14ac:dyDescent="0.2">
      <c r="A5311" t="s">
        <v>0</v>
      </c>
      <c r="B5311" t="s">
        <v>8341</v>
      </c>
      <c r="D5311" t="s">
        <v>30</v>
      </c>
      <c r="E5311" t="s">
        <v>3</v>
      </c>
      <c r="F5311" s="12">
        <v>1</v>
      </c>
      <c r="G5311" s="2">
        <v>111058</v>
      </c>
      <c r="H5311" t="s">
        <v>4</v>
      </c>
      <c r="J5311" t="s">
        <v>31</v>
      </c>
      <c r="K5311" s="9" t="str">
        <f t="shared" si="414"/>
        <v>Gà muối gói 500g</v>
      </c>
      <c r="L5311" s="8" t="str">
        <f>VLOOKUP(K5311,'[1]Mã Misa'!$B$2:$D$74,2,0)</f>
        <v>Gà muối 500g</v>
      </c>
      <c r="M5311" s="8" t="str">
        <f>VLOOKUP(L5311,'[1]Mã Misa'!$C$2:$D$74,2,0)</f>
        <v>GM500</v>
      </c>
      <c r="N5311" s="2">
        <v>111058</v>
      </c>
      <c r="O5311" t="s">
        <v>8342</v>
      </c>
      <c r="P5311" s="8" t="str">
        <f t="shared" si="415"/>
        <v>0167621</v>
      </c>
      <c r="Q5311" s="8" t="e">
        <f t="shared" si="413"/>
        <v>#N/A</v>
      </c>
      <c r="R5311" s="19">
        <v>44560</v>
      </c>
      <c r="S5311" s="17" t="s">
        <v>575</v>
      </c>
      <c r="T5311" s="8" t="str">
        <f t="shared" si="416"/>
        <v>VM+ HNI 18</v>
      </c>
      <c r="U5311" t="s">
        <v>10675</v>
      </c>
      <c r="Y5311" t="str">
        <f t="shared" si="417"/>
        <v>WINCOMHANOI</v>
      </c>
    </row>
    <row r="5312" spans="1:25" x14ac:dyDescent="0.2">
      <c r="A5312" t="s">
        <v>0</v>
      </c>
      <c r="B5312" t="s">
        <v>8343</v>
      </c>
      <c r="D5312" t="s">
        <v>42</v>
      </c>
      <c r="E5312" t="s">
        <v>3</v>
      </c>
      <c r="F5312" s="12">
        <v>1</v>
      </c>
      <c r="G5312" s="2">
        <v>87787</v>
      </c>
      <c r="H5312" t="s">
        <v>4</v>
      </c>
      <c r="J5312" t="s">
        <v>43</v>
      </c>
      <c r="K5312" s="9" t="str">
        <f t="shared" si="414"/>
        <v>Bắp bò muối gói 200g</v>
      </c>
      <c r="L5312" s="8" t="str">
        <f>VLOOKUP(K5312,'[1]Mã Misa'!$B$2:$D$74,2,0)</f>
        <v>Bắp bò muối 200g</v>
      </c>
      <c r="M5312" s="8" t="str">
        <f>VLOOKUP(L5312,'[1]Mã Misa'!$C$2:$D$74,2,0)</f>
        <v>BBM200</v>
      </c>
      <c r="N5312" s="2">
        <v>87787</v>
      </c>
      <c r="O5312" t="s">
        <v>8344</v>
      </c>
      <c r="P5312" s="8" t="str">
        <f t="shared" si="415"/>
        <v>0167622</v>
      </c>
      <c r="Q5312" s="8" t="e">
        <f t="shared" si="413"/>
        <v>#N/A</v>
      </c>
      <c r="R5312" s="19">
        <v>44560</v>
      </c>
      <c r="S5312" s="17" t="s">
        <v>3110</v>
      </c>
      <c r="T5312" s="8" t="str">
        <f t="shared" si="416"/>
        <v>VM+ HNI 26</v>
      </c>
      <c r="U5312" t="s">
        <v>11362</v>
      </c>
      <c r="Y5312" t="str">
        <f t="shared" si="417"/>
        <v>WINCOMHANOI</v>
      </c>
    </row>
    <row r="5313" spans="1:25" x14ac:dyDescent="0.2">
      <c r="A5313" t="s">
        <v>0</v>
      </c>
      <c r="B5313" t="s">
        <v>8345</v>
      </c>
      <c r="D5313" t="s">
        <v>121</v>
      </c>
      <c r="E5313" t="s">
        <v>3</v>
      </c>
      <c r="F5313" s="12">
        <v>3</v>
      </c>
      <c r="G5313" s="2">
        <v>220293</v>
      </c>
      <c r="H5313" t="s">
        <v>4</v>
      </c>
      <c r="J5313" t="s">
        <v>122</v>
      </c>
      <c r="K5313" s="9" t="str">
        <f t="shared" si="414"/>
        <v>Chân giò heo muối gói 300g</v>
      </c>
      <c r="L5313" s="8" t="str">
        <f>VLOOKUP(K5313,'[1]Mã Misa'!$B$2:$D$74,2,0)</f>
        <v>Chân giò heo muối 300g</v>
      </c>
      <c r="M5313" s="8" t="str">
        <f>VLOOKUP(L5313,'[1]Mã Misa'!$C$2:$D$74,2,0)</f>
        <v>CGM300</v>
      </c>
      <c r="N5313" s="2">
        <v>73431</v>
      </c>
      <c r="O5313" t="s">
        <v>8346</v>
      </c>
      <c r="P5313" s="8" t="str">
        <f t="shared" si="415"/>
        <v>0006148</v>
      </c>
      <c r="Q5313" s="8" t="e">
        <f t="shared" si="413"/>
        <v>#N/A</v>
      </c>
      <c r="R5313" s="19">
        <v>44560</v>
      </c>
      <c r="S5313" s="17" t="s">
        <v>1469</v>
      </c>
      <c r="T5313" s="8" t="str">
        <f t="shared" si="416"/>
        <v>VM+ THA 52</v>
      </c>
      <c r="U5313" t="s">
        <v>10933</v>
      </c>
      <c r="Y5313" t="str">
        <f t="shared" si="417"/>
        <v>WINCOMTHANHHOA</v>
      </c>
    </row>
    <row r="5314" spans="1:25" x14ac:dyDescent="0.2">
      <c r="A5314" t="s">
        <v>0</v>
      </c>
      <c r="B5314" t="s">
        <v>8347</v>
      </c>
      <c r="D5314" t="s">
        <v>42</v>
      </c>
      <c r="E5314" t="s">
        <v>3</v>
      </c>
      <c r="F5314" s="12">
        <v>2</v>
      </c>
      <c r="G5314" s="2">
        <v>175574</v>
      </c>
      <c r="H5314" t="s">
        <v>4</v>
      </c>
      <c r="J5314" t="s">
        <v>43</v>
      </c>
      <c r="K5314" s="9" t="str">
        <f t="shared" si="414"/>
        <v>Bắp bò muối gói 200g</v>
      </c>
      <c r="L5314" s="8" t="str">
        <f>VLOOKUP(K5314,'[1]Mã Misa'!$B$2:$D$74,2,0)</f>
        <v>Bắp bò muối 200g</v>
      </c>
      <c r="M5314" s="8" t="str">
        <f>VLOOKUP(L5314,'[1]Mã Misa'!$C$2:$D$74,2,0)</f>
        <v>BBM200</v>
      </c>
      <c r="N5314" s="2">
        <v>87787</v>
      </c>
      <c r="O5314" t="s">
        <v>8348</v>
      </c>
      <c r="P5314" s="8" t="str">
        <f t="shared" si="415"/>
        <v>0167625</v>
      </c>
      <c r="Q5314" s="8" t="e">
        <f t="shared" si="413"/>
        <v>#N/A</v>
      </c>
      <c r="R5314" s="19">
        <v>44560</v>
      </c>
      <c r="S5314" s="17" t="s">
        <v>136</v>
      </c>
      <c r="T5314" s="8" t="str">
        <f t="shared" si="416"/>
        <v>VM+ HNI 15</v>
      </c>
      <c r="U5314" t="s">
        <v>10538</v>
      </c>
      <c r="Y5314" t="str">
        <f t="shared" si="417"/>
        <v>WINCOMHANOI</v>
      </c>
    </row>
    <row r="5315" spans="1:25" x14ac:dyDescent="0.2">
      <c r="A5315" t="s">
        <v>0</v>
      </c>
      <c r="B5315" t="s">
        <v>8349</v>
      </c>
      <c r="D5315" t="s">
        <v>42</v>
      </c>
      <c r="E5315" t="s">
        <v>3</v>
      </c>
      <c r="F5315" s="12">
        <v>3</v>
      </c>
      <c r="G5315" s="2">
        <v>263361</v>
      </c>
      <c r="H5315" t="s">
        <v>4</v>
      </c>
      <c r="J5315" t="s">
        <v>43</v>
      </c>
      <c r="K5315" s="9" t="str">
        <f t="shared" si="414"/>
        <v>Bắp bò muối gói 200g</v>
      </c>
      <c r="L5315" s="8" t="str">
        <f>VLOOKUP(K5315,'[1]Mã Misa'!$B$2:$D$74,2,0)</f>
        <v>Bắp bò muối 200g</v>
      </c>
      <c r="M5315" s="8" t="str">
        <f>VLOOKUP(L5315,'[1]Mã Misa'!$C$2:$D$74,2,0)</f>
        <v>BBM200</v>
      </c>
      <c r="N5315" s="2">
        <v>87787</v>
      </c>
      <c r="O5315" t="s">
        <v>8350</v>
      </c>
      <c r="P5315" s="8" t="str">
        <f t="shared" si="415"/>
        <v>0002347</v>
      </c>
      <c r="Q5315" s="8" t="e">
        <f t="shared" ref="Q5315:Q5378" si="418">IF(VLOOKUP(P5315,$AD$1:$AF$32,1,0)&lt;&gt;0,(P5315&amp;"A"),0)</f>
        <v>#N/A</v>
      </c>
      <c r="R5315" s="19">
        <v>44560</v>
      </c>
      <c r="S5315" s="17" t="s">
        <v>8351</v>
      </c>
      <c r="T5315" s="8" t="str">
        <f t="shared" si="416"/>
        <v>VM+ HYN 14</v>
      </c>
      <c r="U5315" t="s">
        <v>12430</v>
      </c>
      <c r="Y5315" t="str">
        <f t="shared" si="417"/>
        <v>WINCOMHUNGYEN</v>
      </c>
    </row>
    <row r="5316" spans="1:25" x14ac:dyDescent="0.2">
      <c r="A5316" t="s">
        <v>0</v>
      </c>
      <c r="B5316" t="s">
        <v>8352</v>
      </c>
      <c r="D5316" t="s">
        <v>42</v>
      </c>
      <c r="E5316" t="s">
        <v>3</v>
      </c>
      <c r="F5316" s="12">
        <v>7</v>
      </c>
      <c r="G5316" s="2">
        <v>614509</v>
      </c>
      <c r="H5316" t="s">
        <v>4</v>
      </c>
      <c r="J5316" t="s">
        <v>43</v>
      </c>
      <c r="K5316" s="9" t="str">
        <f t="shared" ref="K5316:K5379" si="419">MID(J5316,10,26)</f>
        <v>Bắp bò muối gói 200g</v>
      </c>
      <c r="L5316" s="8" t="str">
        <f>VLOOKUP(K5316,'[1]Mã Misa'!$B$2:$D$74,2,0)</f>
        <v>Bắp bò muối 200g</v>
      </c>
      <c r="M5316" s="8" t="str">
        <f>VLOOKUP(L5316,'[1]Mã Misa'!$C$2:$D$74,2,0)</f>
        <v>BBM200</v>
      </c>
      <c r="N5316" s="2">
        <v>87787</v>
      </c>
      <c r="O5316" t="s">
        <v>8353</v>
      </c>
      <c r="P5316" s="8" t="str">
        <f t="shared" ref="P5316:P5379" si="420">RIGHT(O5316,7)</f>
        <v>0004089</v>
      </c>
      <c r="Q5316" s="8" t="e">
        <f t="shared" si="418"/>
        <v>#N/A</v>
      </c>
      <c r="R5316" s="19">
        <v>44560</v>
      </c>
      <c r="S5316" s="17" t="s">
        <v>2039</v>
      </c>
      <c r="T5316" s="8" t="str">
        <f t="shared" ref="T5316:T5379" si="421">LEFT(U5316,10)</f>
        <v>VM+ BNH 28</v>
      </c>
      <c r="U5316" t="s">
        <v>11088</v>
      </c>
      <c r="Y5316" t="str">
        <f t="shared" ref="Y5316:Y5379" si="422">IF(ISNUMBER(SEARCH($V$3,T5316)),"WINCOMHANOI",IF(ISNUMBER(SEARCH($V$4,T5316)),"WINCOMHOCHIMINH",IF(ISNUMBER(SEARCH($V$5,T5316)),"WINCOMDANANG",IF(ISNUMBER(SEARCH($V$6,T5316)),"WINCOMHAIDUONG",IF(ISNUMBER(SEARCH($V$7,T5316)),"WINCOMQUANGNINH",IF(ISNUMBER(SEARCH($V$8,T5316)),"WINCOMHAIPHONG",IF(ISNUMBER(SEARCH($V$9,T5316)),"WINCOMBACGIANG",IF(ISNUMBER(SEARCH($V$10,T5316)),"WINCOMBACNINH",IF(ISNUMBER(SEARCH($V$11,T5316)),"WINCOMPHUTHO",IF(ISNUMBER(SEARCH($V$12,T5316)),"WINCOMHATINH",IF(ISNUMBER(SEARCH($V$13,T5316)),"WINCOMTHAINGUYEN",IF(ISNUMBER(SEARCH($V$14,T5316)),"WINCOMKHANHHOA",IF(ISNUMBER(SEARCH($V$15,T5316)),"WINCOMHUNGYEN",IF(ISNUMBER(SEARCH($V$16,T5316)),"WINCOMNGHEAN",IF(ISNUMBER(SEARCH($V$17,T5316)),"WINCOMLAOCAI",IF(ISNUMBER(SEARCH($V$18,T5316)),"WINCOMVUNGTAU",IF(ISNUMBER(SEARCH($V$19,T5316)),"WINCOMBINHDUONG",IF(ISNUMBER(SEARCH($V$20,T5316)),"WINCOMKIENGIANG",IF(ISNUMBER(SEARCH($V$21,T5316)),"WINCOMHANAM",IF(ISNUMBER(SEARCH($V$22,T5316)),"WINCOMNAMDINH",IF(ISNUMBER(SEARCH($V$23,T5316)),"WINCOMLANGSON",IF(ISNUMBER(SEARCH($V$24,T5316)),"WINCOMTHANHHOA",IF(ISNUMBER(SEARCH($V$25,T5316)),"WINCOMYENBAI",IF(ISNUMBER(SEARCH($V$26,T5316)),"WINCOMTUYENQUANG",IF(ISNUMBER(SEARCH($V$27,T5316)),"WINCOMHUE",IF(ISNUMBER(SEARCH($V$28,T5316)),"WINCOMQUANGNAM",IF(ISNUMBER(SEARCH($V$29,T5316)),"WINCOMVINHPHUC",IF(ISNUMBER(SEARCH($V$30,T5316)),"WINCOMHAGIANG",IF(ISNUMBER(SEARCH($V$31,T5316)),"WINCOMNINHBINH",IF(ISNUMBER(SEARCH($V$32,T5316)),"WINCOMTRAVINH",IF(ISNUMBER(SEARCH($V$33,T5316)),"WINCOMCANTHO",IF(ISNUMBER(SEARCH($V$34,T5316)),"WINCOMBENTRE",IF(ISNUMBER(SEARCH($V$35,T5316)),"WINCOMCAMAU",IF(ISNUMBER(SEARCH($V$36,T5316)),"WINCOMANGIANG",IF(ISNUMBER(SEARCH($V$37,T5316)),"WINCOMNINHTHUAN",IF(ISNUMBER(SEARCH($V$38,T5316)),"WINCOMTHAIBINH",IF(ISNUMBER(SEARCH($V$39,T5316)),"WINCOMGIALAI",IF(ISNUMBER(SEARCH($V$40,T5316)),"WINCOMHOABINH",IF(ISNUMBER(SEARCH($V$41,T5316)),"WINCOMQUANGNGAI",IF(ISNUMBER(SEARCH($V$42,T5316)),"WINCOMBINHTHUAN",IF(ISNUMBER(SEARCH($V$43,T5316)),"WINCOMDAKLAK",IF(ISNUMBER(SEARCH($V$44,T5316)),"WINCOMSOCTRANG",IF(ISNUMBER(SEARCH($V$45,T5316)),"WINCOMSONLA",IF(ISNUMBER(SEARCH($V$46,T5316)),"WINCOMKONTUM",IF(ISNUMBER(SEARCH($V$47,T5316)),"WINCOMPHUYEN",IF(ISNUMBER(SEARCH($V$48,T5316)),"WINCOMQUANGTRI",IF(ISNUMBER(SEARCH($V$49,T5316)),"WINCOMBINHDINH",IF(ISNUMBER(SEARCH($V$50,T5316)),"WINCOMCAOBANG",IF(ISNUMBER(SEARCH($V$51,T5316)),"WINCOMQUANGBINH",IF(ISNUMBER(SEARCH($V$52,T5316)),"WINCOMLAMDONG",IF(ISNUMBER(SEARCH($V$53,T5316)),"WINCOMVINHLONG",IF(ISNUMBER(SEARCH($V$54,T5316)),"WINCOMDONGTHAP",IF(ISNUMBER(SEARCH($V$55,T5316)),"WINCOMTIENGIANG",IF(ISNUMBER(SEARCH($V$56,T5316)),"WINCOMQUANGNINH",0))))))))))))))))))))))))))))))))))))))))))))))))))))))</f>
        <v>WINCOMBACNINH</v>
      </c>
    </row>
    <row r="5317" spans="1:25" x14ac:dyDescent="0.2">
      <c r="A5317" t="s">
        <v>0</v>
      </c>
      <c r="B5317" t="s">
        <v>8354</v>
      </c>
      <c r="D5317" t="s">
        <v>30</v>
      </c>
      <c r="E5317" t="s">
        <v>3</v>
      </c>
      <c r="F5317" s="12">
        <v>1</v>
      </c>
      <c r="G5317" s="2">
        <v>111058</v>
      </c>
      <c r="H5317" t="s">
        <v>4</v>
      </c>
      <c r="J5317" t="s">
        <v>31</v>
      </c>
      <c r="K5317" s="9" t="str">
        <f t="shared" si="419"/>
        <v>Gà muối gói 500g</v>
      </c>
      <c r="L5317" s="8" t="str">
        <f>VLOOKUP(K5317,'[1]Mã Misa'!$B$2:$D$74,2,0)</f>
        <v>Gà muối 500g</v>
      </c>
      <c r="M5317" s="8" t="str">
        <f>VLOOKUP(L5317,'[1]Mã Misa'!$C$2:$D$74,2,0)</f>
        <v>GM500</v>
      </c>
      <c r="N5317" s="2">
        <v>111058</v>
      </c>
      <c r="O5317" t="s">
        <v>8355</v>
      </c>
      <c r="P5317" s="8" t="str">
        <f t="shared" si="420"/>
        <v>0004090</v>
      </c>
      <c r="Q5317" s="8" t="e">
        <f t="shared" si="418"/>
        <v>#N/A</v>
      </c>
      <c r="R5317" s="19">
        <v>44560</v>
      </c>
      <c r="S5317" s="17" t="s">
        <v>2039</v>
      </c>
      <c r="T5317" s="8" t="str">
        <f t="shared" si="421"/>
        <v>VM+ BNH 28</v>
      </c>
      <c r="U5317" t="s">
        <v>11088</v>
      </c>
      <c r="Y5317" t="str">
        <f t="shared" si="422"/>
        <v>WINCOMBACNINH</v>
      </c>
    </row>
    <row r="5318" spans="1:25" x14ac:dyDescent="0.2">
      <c r="A5318" t="s">
        <v>0</v>
      </c>
      <c r="B5318" t="s">
        <v>8356</v>
      </c>
      <c r="D5318" t="s">
        <v>42</v>
      </c>
      <c r="E5318" t="s">
        <v>3</v>
      </c>
      <c r="F5318" s="12">
        <v>1</v>
      </c>
      <c r="G5318" s="2">
        <v>87787</v>
      </c>
      <c r="H5318" t="s">
        <v>4</v>
      </c>
      <c r="J5318" t="s">
        <v>43</v>
      </c>
      <c r="K5318" s="9" t="str">
        <f t="shared" si="419"/>
        <v>Bắp bò muối gói 200g</v>
      </c>
      <c r="L5318" s="8" t="str">
        <f>VLOOKUP(K5318,'[1]Mã Misa'!$B$2:$D$74,2,0)</f>
        <v>Bắp bò muối 200g</v>
      </c>
      <c r="M5318" s="8" t="str">
        <f>VLOOKUP(L5318,'[1]Mã Misa'!$C$2:$D$74,2,0)</f>
        <v>BBM200</v>
      </c>
      <c r="N5318" s="2">
        <v>87787</v>
      </c>
      <c r="O5318" t="s">
        <v>8357</v>
      </c>
      <c r="P5318" s="8" t="str">
        <f t="shared" si="420"/>
        <v>0167626</v>
      </c>
      <c r="Q5318" s="8" t="e">
        <f t="shared" si="418"/>
        <v>#N/A</v>
      </c>
      <c r="R5318" s="19">
        <v>44560</v>
      </c>
      <c r="S5318" s="17" t="s">
        <v>8358</v>
      </c>
      <c r="T5318" s="8" t="str">
        <f t="shared" si="421"/>
        <v>VM+ HNI 25</v>
      </c>
      <c r="U5318" t="s">
        <v>12431</v>
      </c>
      <c r="Y5318" t="str">
        <f t="shared" si="422"/>
        <v>WINCOMHANOI</v>
      </c>
    </row>
    <row r="5319" spans="1:25" x14ac:dyDescent="0.2">
      <c r="A5319" t="s">
        <v>0</v>
      </c>
      <c r="B5319" t="s">
        <v>8359</v>
      </c>
      <c r="D5319" t="s">
        <v>42</v>
      </c>
      <c r="E5319" t="s">
        <v>3</v>
      </c>
      <c r="F5319" s="12">
        <v>6</v>
      </c>
      <c r="G5319" s="2">
        <v>526722</v>
      </c>
      <c r="H5319" t="s">
        <v>4</v>
      </c>
      <c r="J5319" t="s">
        <v>43</v>
      </c>
      <c r="K5319" s="9" t="str">
        <f t="shared" si="419"/>
        <v>Bắp bò muối gói 200g</v>
      </c>
      <c r="L5319" s="8" t="str">
        <f>VLOOKUP(K5319,'[1]Mã Misa'!$B$2:$D$74,2,0)</f>
        <v>Bắp bò muối 200g</v>
      </c>
      <c r="M5319" s="8" t="str">
        <f>VLOOKUP(L5319,'[1]Mã Misa'!$C$2:$D$74,2,0)</f>
        <v>BBM200</v>
      </c>
      <c r="N5319" s="2">
        <v>87787</v>
      </c>
      <c r="O5319" t="s">
        <v>8360</v>
      </c>
      <c r="P5319" s="8" t="str">
        <f t="shared" si="420"/>
        <v>0021795</v>
      </c>
      <c r="Q5319" s="8" t="e">
        <f t="shared" si="418"/>
        <v>#N/A</v>
      </c>
      <c r="R5319" s="19">
        <v>44560</v>
      </c>
      <c r="S5319" s="17" t="s">
        <v>1027</v>
      </c>
      <c r="T5319" s="8" t="str">
        <f t="shared" si="421"/>
        <v>VM+ DNG 24</v>
      </c>
      <c r="U5319" t="s">
        <v>10811</v>
      </c>
      <c r="Y5319" t="str">
        <f t="shared" si="422"/>
        <v>WINCOMDANANG</v>
      </c>
    </row>
    <row r="5320" spans="1:25" x14ac:dyDescent="0.2">
      <c r="A5320" t="s">
        <v>0</v>
      </c>
      <c r="B5320" t="s">
        <v>8361</v>
      </c>
      <c r="D5320" t="s">
        <v>42</v>
      </c>
      <c r="E5320" t="s">
        <v>3</v>
      </c>
      <c r="F5320" s="12">
        <v>2</v>
      </c>
      <c r="G5320" s="2">
        <v>175574</v>
      </c>
      <c r="H5320" t="s">
        <v>4</v>
      </c>
      <c r="J5320" t="s">
        <v>43</v>
      </c>
      <c r="K5320" s="9" t="str">
        <f t="shared" si="419"/>
        <v>Bắp bò muối gói 200g</v>
      </c>
      <c r="L5320" s="8" t="str">
        <f>VLOOKUP(K5320,'[1]Mã Misa'!$B$2:$D$74,2,0)</f>
        <v>Bắp bò muối 200g</v>
      </c>
      <c r="M5320" s="8" t="str">
        <f>VLOOKUP(L5320,'[1]Mã Misa'!$C$2:$D$74,2,0)</f>
        <v>BBM200</v>
      </c>
      <c r="N5320" s="2">
        <v>87787</v>
      </c>
      <c r="O5320" t="s">
        <v>7933</v>
      </c>
      <c r="P5320" s="8" t="str">
        <f t="shared" si="420"/>
        <v>0003382</v>
      </c>
      <c r="Q5320" s="8" t="e">
        <f t="shared" si="418"/>
        <v>#N/A</v>
      </c>
      <c r="R5320" s="19">
        <v>44557</v>
      </c>
      <c r="S5320" s="17" t="s">
        <v>5026</v>
      </c>
      <c r="T5320" s="8" t="str">
        <f t="shared" si="421"/>
        <v>VM+ BDG 15</v>
      </c>
      <c r="U5320" t="s">
        <v>11769</v>
      </c>
      <c r="Y5320" t="str">
        <f t="shared" si="422"/>
        <v>WINCOMBINHDUONG</v>
      </c>
    </row>
    <row r="5321" spans="1:25" x14ac:dyDescent="0.2">
      <c r="A5321" t="s">
        <v>0</v>
      </c>
      <c r="B5321" t="s">
        <v>8362</v>
      </c>
      <c r="D5321" t="s">
        <v>42</v>
      </c>
      <c r="E5321" t="s">
        <v>3</v>
      </c>
      <c r="F5321" s="12">
        <v>3</v>
      </c>
      <c r="G5321" s="2">
        <v>263361</v>
      </c>
      <c r="H5321" t="s">
        <v>4</v>
      </c>
      <c r="J5321" t="s">
        <v>43</v>
      </c>
      <c r="K5321" s="9" t="str">
        <f t="shared" si="419"/>
        <v>Bắp bò muối gói 200g</v>
      </c>
      <c r="L5321" s="8" t="str">
        <f>VLOOKUP(K5321,'[1]Mã Misa'!$B$2:$D$74,2,0)</f>
        <v>Bắp bò muối 200g</v>
      </c>
      <c r="M5321" s="8" t="str">
        <f>VLOOKUP(L5321,'[1]Mã Misa'!$C$2:$D$74,2,0)</f>
        <v>BBM200</v>
      </c>
      <c r="N5321" s="2">
        <v>87787</v>
      </c>
      <c r="O5321" t="s">
        <v>8363</v>
      </c>
      <c r="P5321" s="8" t="str">
        <f t="shared" si="420"/>
        <v>0007541</v>
      </c>
      <c r="Q5321" s="8" t="e">
        <f t="shared" si="418"/>
        <v>#N/A</v>
      </c>
      <c r="R5321" s="19">
        <v>44560</v>
      </c>
      <c r="S5321" s="17" t="s">
        <v>7599</v>
      </c>
      <c r="T5321" s="8" t="str">
        <f t="shared" si="421"/>
        <v>VM+ CTO 10</v>
      </c>
      <c r="U5321" t="s">
        <v>12297</v>
      </c>
      <c r="Y5321" t="str">
        <f t="shared" si="422"/>
        <v>WINCOMCANTHO</v>
      </c>
    </row>
    <row r="5322" spans="1:25" x14ac:dyDescent="0.2">
      <c r="A5322" t="s">
        <v>0</v>
      </c>
      <c r="B5322" t="s">
        <v>8364</v>
      </c>
      <c r="D5322" t="s">
        <v>42</v>
      </c>
      <c r="E5322" t="s">
        <v>3</v>
      </c>
      <c r="F5322" s="12">
        <v>4</v>
      </c>
      <c r="G5322" s="2">
        <v>351148</v>
      </c>
      <c r="H5322" t="s">
        <v>4</v>
      </c>
      <c r="J5322" t="s">
        <v>43</v>
      </c>
      <c r="K5322" s="9" t="str">
        <f t="shared" si="419"/>
        <v>Bắp bò muối gói 200g</v>
      </c>
      <c r="L5322" s="8" t="str">
        <f>VLOOKUP(K5322,'[1]Mã Misa'!$B$2:$D$74,2,0)</f>
        <v>Bắp bò muối 200g</v>
      </c>
      <c r="M5322" s="8" t="str">
        <f>VLOOKUP(L5322,'[1]Mã Misa'!$C$2:$D$74,2,0)</f>
        <v>BBM200</v>
      </c>
      <c r="N5322" s="2">
        <v>87787</v>
      </c>
      <c r="O5322" t="s">
        <v>8365</v>
      </c>
      <c r="P5322" s="8" t="str">
        <f t="shared" si="420"/>
        <v>0001878</v>
      </c>
      <c r="Q5322" s="8" t="e">
        <f t="shared" si="418"/>
        <v>#N/A</v>
      </c>
      <c r="R5322" s="19">
        <v>44560</v>
      </c>
      <c r="S5322" s="17" t="s">
        <v>896</v>
      </c>
      <c r="T5322" s="8" t="str">
        <f t="shared" si="421"/>
        <v>VM+ NBH 83</v>
      </c>
      <c r="U5322" t="s">
        <v>10772</v>
      </c>
      <c r="Y5322" t="str">
        <f t="shared" si="422"/>
        <v>WINCOMNINHBINH</v>
      </c>
    </row>
    <row r="5323" spans="1:25" x14ac:dyDescent="0.2">
      <c r="A5323" t="s">
        <v>0</v>
      </c>
      <c r="B5323" t="s">
        <v>8366</v>
      </c>
      <c r="D5323" t="s">
        <v>11</v>
      </c>
      <c r="E5323" t="s">
        <v>3</v>
      </c>
      <c r="F5323" s="12">
        <v>5</v>
      </c>
      <c r="G5323" s="2">
        <v>250910</v>
      </c>
      <c r="H5323" t="s">
        <v>4</v>
      </c>
      <c r="J5323" t="s">
        <v>12</v>
      </c>
      <c r="K5323" s="9" t="str">
        <f t="shared" si="419"/>
        <v>Giò tai lưỡi xào gói 250g</v>
      </c>
      <c r="L5323" s="8" t="str">
        <f>VLOOKUP(K5323,'[1]Mã Misa'!$B$2:$D$74,2,0)</f>
        <v>Giò Tai Lưỡi Xào 250g</v>
      </c>
      <c r="M5323" s="8" t="str">
        <f>VLOOKUP(L5323,'[1]Mã Misa'!$C$2:$D$74,2,0)</f>
        <v>GTLX250G</v>
      </c>
      <c r="N5323" s="2">
        <v>50182</v>
      </c>
      <c r="O5323" t="s">
        <v>8367</v>
      </c>
      <c r="P5323" s="8" t="str">
        <f t="shared" si="420"/>
        <v>0001879</v>
      </c>
      <c r="Q5323" s="8" t="e">
        <f t="shared" si="418"/>
        <v>#N/A</v>
      </c>
      <c r="R5323" s="19">
        <v>44560</v>
      </c>
      <c r="S5323" s="17" t="s">
        <v>896</v>
      </c>
      <c r="T5323" s="8" t="str">
        <f t="shared" si="421"/>
        <v>VM+ NBH 83</v>
      </c>
      <c r="U5323" t="s">
        <v>10772</v>
      </c>
      <c r="Y5323" t="str">
        <f t="shared" si="422"/>
        <v>WINCOMNINHBINH</v>
      </c>
    </row>
    <row r="5324" spans="1:25" x14ac:dyDescent="0.2">
      <c r="A5324" t="s">
        <v>0</v>
      </c>
      <c r="B5324" t="s">
        <v>8368</v>
      </c>
      <c r="D5324" t="s">
        <v>42</v>
      </c>
      <c r="E5324" t="s">
        <v>3</v>
      </c>
      <c r="F5324" s="12">
        <v>5</v>
      </c>
      <c r="G5324" s="2">
        <v>438935</v>
      </c>
      <c r="H5324" t="s">
        <v>4</v>
      </c>
      <c r="J5324" t="s">
        <v>43</v>
      </c>
      <c r="K5324" s="9" t="str">
        <f t="shared" si="419"/>
        <v>Bắp bò muối gói 200g</v>
      </c>
      <c r="L5324" s="8" t="str">
        <f>VLOOKUP(K5324,'[1]Mã Misa'!$B$2:$D$74,2,0)</f>
        <v>Bắp bò muối 200g</v>
      </c>
      <c r="M5324" s="8" t="str">
        <f>VLOOKUP(L5324,'[1]Mã Misa'!$C$2:$D$74,2,0)</f>
        <v>BBM200</v>
      </c>
      <c r="N5324" s="2">
        <v>87787</v>
      </c>
      <c r="O5324" t="s">
        <v>8369</v>
      </c>
      <c r="P5324" s="8" t="str">
        <f t="shared" si="420"/>
        <v>0167627</v>
      </c>
      <c r="Q5324" s="8" t="e">
        <f t="shared" si="418"/>
        <v>#N/A</v>
      </c>
      <c r="R5324" s="19">
        <v>44560</v>
      </c>
      <c r="S5324" s="17" t="s">
        <v>2439</v>
      </c>
      <c r="T5324" s="8" t="str">
        <f t="shared" si="421"/>
        <v>VM+ HNI 20</v>
      </c>
      <c r="U5324" t="s">
        <v>11196</v>
      </c>
      <c r="Y5324" t="str">
        <f t="shared" si="422"/>
        <v>WINCOMHANOI</v>
      </c>
    </row>
    <row r="5325" spans="1:25" x14ac:dyDescent="0.2">
      <c r="A5325" t="s">
        <v>0</v>
      </c>
      <c r="B5325" t="s">
        <v>8370</v>
      </c>
      <c r="D5325" t="s">
        <v>42</v>
      </c>
      <c r="E5325" t="s">
        <v>3</v>
      </c>
      <c r="F5325" s="12">
        <v>6</v>
      </c>
      <c r="G5325" s="2">
        <v>526722</v>
      </c>
      <c r="H5325" t="s">
        <v>4</v>
      </c>
      <c r="J5325" t="s">
        <v>43</v>
      </c>
      <c r="K5325" s="9" t="str">
        <f t="shared" si="419"/>
        <v>Bắp bò muối gói 200g</v>
      </c>
      <c r="L5325" s="8" t="str">
        <f>VLOOKUP(K5325,'[1]Mã Misa'!$B$2:$D$74,2,0)</f>
        <v>Bắp bò muối 200g</v>
      </c>
      <c r="M5325" s="8" t="str">
        <f>VLOOKUP(L5325,'[1]Mã Misa'!$C$2:$D$74,2,0)</f>
        <v>BBM200</v>
      </c>
      <c r="N5325" s="2">
        <v>87787</v>
      </c>
      <c r="O5325" t="s">
        <v>8371</v>
      </c>
      <c r="P5325" s="8" t="str">
        <f t="shared" si="420"/>
        <v>0167628</v>
      </c>
      <c r="Q5325" s="8" t="e">
        <f t="shared" si="418"/>
        <v>#N/A</v>
      </c>
      <c r="R5325" s="19">
        <v>44560</v>
      </c>
      <c r="S5325" s="17" t="s">
        <v>4762</v>
      </c>
      <c r="T5325" s="8" t="str">
        <f t="shared" si="421"/>
        <v>VM+ HNI 38</v>
      </c>
      <c r="U5325" t="s">
        <v>11728</v>
      </c>
      <c r="Y5325" t="str">
        <f t="shared" si="422"/>
        <v>WINCOMHANOI</v>
      </c>
    </row>
    <row r="5326" spans="1:25" x14ac:dyDescent="0.2">
      <c r="A5326" t="s">
        <v>0</v>
      </c>
      <c r="B5326" t="s">
        <v>8372</v>
      </c>
      <c r="D5326" t="s">
        <v>102</v>
      </c>
      <c r="E5326" t="s">
        <v>103</v>
      </c>
      <c r="F5326" s="12">
        <v>2</v>
      </c>
      <c r="G5326" s="2">
        <v>354376</v>
      </c>
      <c r="H5326" t="s">
        <v>104</v>
      </c>
      <c r="J5326" t="s">
        <v>105</v>
      </c>
      <c r="K5326" s="9" t="str">
        <f t="shared" si="419"/>
        <v xml:space="preserve"> Mực lá câu làm sạch 450g</v>
      </c>
      <c r="L5326" s="8" t="str">
        <f>VLOOKUP(K5326,'[1]Mã Misa'!$B$2:$D$74,2,0)</f>
        <v>Mực lá câu làm sạch 450g</v>
      </c>
      <c r="M5326" s="8" t="str">
        <f>VLOOKUP(L5326,'[1]Mã Misa'!$C$2:$D$74,2,0)</f>
        <v>ML450</v>
      </c>
      <c r="N5326" s="2">
        <v>177188</v>
      </c>
      <c r="O5326" t="s">
        <v>8373</v>
      </c>
      <c r="P5326" s="8" t="str">
        <f t="shared" si="420"/>
        <v>0167629</v>
      </c>
      <c r="Q5326" s="8" t="e">
        <f t="shared" si="418"/>
        <v>#N/A</v>
      </c>
      <c r="R5326" s="19">
        <v>44560</v>
      </c>
      <c r="S5326" s="17" t="s">
        <v>8374</v>
      </c>
      <c r="T5326" s="8" t="str">
        <f t="shared" si="421"/>
        <v>VM+ HNI E1</v>
      </c>
      <c r="U5326" t="s">
        <v>12432</v>
      </c>
      <c r="Y5326" t="str">
        <f t="shared" si="422"/>
        <v>WINCOMHANOI</v>
      </c>
    </row>
    <row r="5327" spans="1:25" x14ac:dyDescent="0.2">
      <c r="A5327" t="s">
        <v>0</v>
      </c>
      <c r="B5327" t="s">
        <v>8375</v>
      </c>
      <c r="D5327" t="s">
        <v>42</v>
      </c>
      <c r="E5327" t="s">
        <v>3</v>
      </c>
      <c r="F5327" s="12">
        <v>4</v>
      </c>
      <c r="G5327" s="2">
        <v>351148</v>
      </c>
      <c r="H5327" t="s">
        <v>4</v>
      </c>
      <c r="J5327" t="s">
        <v>43</v>
      </c>
      <c r="K5327" s="9" t="str">
        <f t="shared" si="419"/>
        <v>Bắp bò muối gói 200g</v>
      </c>
      <c r="L5327" s="8" t="str">
        <f>VLOOKUP(K5327,'[1]Mã Misa'!$B$2:$D$74,2,0)</f>
        <v>Bắp bò muối 200g</v>
      </c>
      <c r="M5327" s="8" t="str">
        <f>VLOOKUP(L5327,'[1]Mã Misa'!$C$2:$D$74,2,0)</f>
        <v>BBM200</v>
      </c>
      <c r="N5327" s="2">
        <v>87787</v>
      </c>
      <c r="O5327" t="s">
        <v>8376</v>
      </c>
      <c r="P5327" s="8" t="str">
        <f t="shared" si="420"/>
        <v>0167630</v>
      </c>
      <c r="Q5327" s="8" t="e">
        <f t="shared" si="418"/>
        <v>#N/A</v>
      </c>
      <c r="R5327" s="19">
        <v>44560</v>
      </c>
      <c r="S5327" s="17" t="s">
        <v>4242</v>
      </c>
      <c r="T5327" s="8" t="str">
        <f t="shared" si="421"/>
        <v>VM+ HNI 48</v>
      </c>
      <c r="U5327" t="s">
        <v>11621</v>
      </c>
      <c r="Y5327" t="str">
        <f t="shared" si="422"/>
        <v>WINCOMHANOI</v>
      </c>
    </row>
    <row r="5328" spans="1:25" x14ac:dyDescent="0.2">
      <c r="A5328" t="s">
        <v>0</v>
      </c>
      <c r="B5328" t="s">
        <v>8377</v>
      </c>
      <c r="D5328" t="s">
        <v>42</v>
      </c>
      <c r="E5328" t="s">
        <v>3</v>
      </c>
      <c r="F5328" s="12">
        <v>4</v>
      </c>
      <c r="G5328" s="2">
        <v>351148</v>
      </c>
      <c r="H5328" t="s">
        <v>4</v>
      </c>
      <c r="J5328" t="s">
        <v>43</v>
      </c>
      <c r="K5328" s="9" t="str">
        <f t="shared" si="419"/>
        <v>Bắp bò muối gói 200g</v>
      </c>
      <c r="L5328" s="8" t="str">
        <f>VLOOKUP(K5328,'[1]Mã Misa'!$B$2:$D$74,2,0)</f>
        <v>Bắp bò muối 200g</v>
      </c>
      <c r="M5328" s="8" t="str">
        <f>VLOOKUP(L5328,'[1]Mã Misa'!$C$2:$D$74,2,0)</f>
        <v>BBM200</v>
      </c>
      <c r="N5328" s="2">
        <v>87787</v>
      </c>
      <c r="O5328" t="s">
        <v>8378</v>
      </c>
      <c r="P5328" s="8" t="str">
        <f t="shared" si="420"/>
        <v>0021796</v>
      </c>
      <c r="Q5328" s="8" t="e">
        <f t="shared" si="418"/>
        <v>#N/A</v>
      </c>
      <c r="R5328" s="19">
        <v>44560</v>
      </c>
      <c r="S5328" s="17" t="s">
        <v>1466</v>
      </c>
      <c r="T5328" s="8" t="str">
        <f t="shared" si="421"/>
        <v>VM+ DNG 14</v>
      </c>
      <c r="U5328" t="s">
        <v>10932</v>
      </c>
      <c r="Y5328" t="str">
        <f t="shared" si="422"/>
        <v>WINCOMDANANG</v>
      </c>
    </row>
    <row r="5329" spans="1:25" x14ac:dyDescent="0.2">
      <c r="A5329" t="s">
        <v>0</v>
      </c>
      <c r="B5329" t="s">
        <v>8377</v>
      </c>
      <c r="D5329" t="s">
        <v>121</v>
      </c>
      <c r="E5329" t="s">
        <v>3</v>
      </c>
      <c r="F5329" s="12">
        <v>1</v>
      </c>
      <c r="G5329" s="2">
        <v>73431</v>
      </c>
      <c r="H5329" t="s">
        <v>4</v>
      </c>
      <c r="J5329" t="s">
        <v>122</v>
      </c>
      <c r="K5329" s="9" t="str">
        <f t="shared" si="419"/>
        <v>Chân giò heo muối gói 300g</v>
      </c>
      <c r="L5329" s="8" t="str">
        <f>VLOOKUP(K5329,'[1]Mã Misa'!$B$2:$D$74,2,0)</f>
        <v>Chân giò heo muối 300g</v>
      </c>
      <c r="M5329" s="8" t="str">
        <f>VLOOKUP(L5329,'[1]Mã Misa'!$C$2:$D$74,2,0)</f>
        <v>CGM300</v>
      </c>
      <c r="N5329" s="2">
        <v>73431</v>
      </c>
      <c r="O5329" t="s">
        <v>8378</v>
      </c>
      <c r="P5329" s="8" t="str">
        <f t="shared" si="420"/>
        <v>0021796</v>
      </c>
      <c r="Q5329" s="8" t="e">
        <f t="shared" si="418"/>
        <v>#N/A</v>
      </c>
      <c r="R5329" s="19">
        <v>44560</v>
      </c>
      <c r="S5329" s="17" t="s">
        <v>1466</v>
      </c>
      <c r="T5329" s="8" t="str">
        <f t="shared" si="421"/>
        <v>VM+ DNG 14</v>
      </c>
      <c r="U5329" t="s">
        <v>10932</v>
      </c>
      <c r="Y5329" t="str">
        <f t="shared" si="422"/>
        <v>WINCOMDANANG</v>
      </c>
    </row>
    <row r="5330" spans="1:25" x14ac:dyDescent="0.2">
      <c r="A5330" t="s">
        <v>0</v>
      </c>
      <c r="B5330" t="s">
        <v>8377</v>
      </c>
      <c r="D5330" t="s">
        <v>47</v>
      </c>
      <c r="E5330" t="s">
        <v>3</v>
      </c>
      <c r="F5330" s="12">
        <v>1</v>
      </c>
      <c r="G5330" s="2">
        <v>55595</v>
      </c>
      <c r="H5330" t="s">
        <v>4</v>
      </c>
      <c r="J5330" t="s">
        <v>48</v>
      </c>
      <c r="K5330" s="9" t="str">
        <f t="shared" si="419"/>
        <v>Tai heo muối gói 200g</v>
      </c>
      <c r="L5330" s="8" t="str">
        <f>VLOOKUP(K5330,'[1]Mã Misa'!$B$2:$D$74,2,0)</f>
        <v>Tai heo muối 200g</v>
      </c>
      <c r="M5330" s="8" t="str">
        <f>VLOOKUP(L5330,'[1]Mã Misa'!$C$2:$D$74,2,0)</f>
        <v>TH200</v>
      </c>
      <c r="N5330" s="2">
        <v>55595</v>
      </c>
      <c r="O5330" t="s">
        <v>8378</v>
      </c>
      <c r="P5330" s="8" t="str">
        <f t="shared" si="420"/>
        <v>0021796</v>
      </c>
      <c r="Q5330" s="8" t="e">
        <f t="shared" si="418"/>
        <v>#N/A</v>
      </c>
      <c r="R5330" s="19">
        <v>44560</v>
      </c>
      <c r="S5330" s="17" t="s">
        <v>1466</v>
      </c>
      <c r="T5330" s="8" t="str">
        <f t="shared" si="421"/>
        <v>VM+ DNG 14</v>
      </c>
      <c r="U5330" t="s">
        <v>10932</v>
      </c>
      <c r="Y5330" t="str">
        <f t="shared" si="422"/>
        <v>WINCOMDANANG</v>
      </c>
    </row>
    <row r="5331" spans="1:25" x14ac:dyDescent="0.2">
      <c r="A5331" t="s">
        <v>0</v>
      </c>
      <c r="B5331" t="s">
        <v>8379</v>
      </c>
      <c r="D5331" t="s">
        <v>42</v>
      </c>
      <c r="E5331" t="s">
        <v>3</v>
      </c>
      <c r="F5331" s="12">
        <v>1</v>
      </c>
      <c r="G5331" s="2">
        <v>87787</v>
      </c>
      <c r="H5331" t="s">
        <v>4</v>
      </c>
      <c r="J5331" t="s">
        <v>43</v>
      </c>
      <c r="K5331" s="9" t="str">
        <f t="shared" si="419"/>
        <v>Bắp bò muối gói 200g</v>
      </c>
      <c r="L5331" s="8" t="str">
        <f>VLOOKUP(K5331,'[1]Mã Misa'!$B$2:$D$74,2,0)</f>
        <v>Bắp bò muối 200g</v>
      </c>
      <c r="M5331" s="8" t="str">
        <f>VLOOKUP(L5331,'[1]Mã Misa'!$C$2:$D$74,2,0)</f>
        <v>BBM200</v>
      </c>
      <c r="N5331" s="2">
        <v>87787</v>
      </c>
      <c r="O5331" t="s">
        <v>8380</v>
      </c>
      <c r="P5331" s="8" t="str">
        <f t="shared" si="420"/>
        <v>0049672</v>
      </c>
      <c r="Q5331" s="8" t="e">
        <f t="shared" si="418"/>
        <v>#N/A</v>
      </c>
      <c r="R5331" s="19">
        <v>44560</v>
      </c>
      <c r="S5331" s="17" t="s">
        <v>3838</v>
      </c>
      <c r="T5331" s="8" t="str">
        <f t="shared" si="421"/>
        <v>VM+ HCM 11</v>
      </c>
      <c r="U5331" t="s">
        <v>11540</v>
      </c>
      <c r="Y5331" t="str">
        <f t="shared" si="422"/>
        <v>WINCOMHOCHIMINH</v>
      </c>
    </row>
    <row r="5332" spans="1:25" x14ac:dyDescent="0.2">
      <c r="A5332" t="s">
        <v>0</v>
      </c>
      <c r="B5332" t="s">
        <v>8381</v>
      </c>
      <c r="D5332" t="s">
        <v>42</v>
      </c>
      <c r="E5332" t="s">
        <v>3</v>
      </c>
      <c r="F5332" s="12">
        <v>4</v>
      </c>
      <c r="G5332" s="2">
        <v>351148</v>
      </c>
      <c r="H5332" t="s">
        <v>4</v>
      </c>
      <c r="J5332" t="s">
        <v>43</v>
      </c>
      <c r="K5332" s="9" t="str">
        <f t="shared" si="419"/>
        <v>Bắp bò muối gói 200g</v>
      </c>
      <c r="L5332" s="8" t="str">
        <f>VLOOKUP(K5332,'[1]Mã Misa'!$B$2:$D$74,2,0)</f>
        <v>Bắp bò muối 200g</v>
      </c>
      <c r="M5332" s="8" t="str">
        <f>VLOOKUP(L5332,'[1]Mã Misa'!$C$2:$D$74,2,0)</f>
        <v>BBM200</v>
      </c>
      <c r="N5332" s="2">
        <v>87787</v>
      </c>
      <c r="O5332" t="s">
        <v>8382</v>
      </c>
      <c r="P5332" s="8" t="str">
        <f t="shared" si="420"/>
        <v>0167632</v>
      </c>
      <c r="Q5332" s="8" t="e">
        <f t="shared" si="418"/>
        <v>#N/A</v>
      </c>
      <c r="R5332" s="19">
        <v>44560</v>
      </c>
      <c r="S5332" s="17" t="s">
        <v>3911</v>
      </c>
      <c r="T5332" s="8" t="str">
        <f t="shared" si="421"/>
        <v>VM+ HNI 4A</v>
      </c>
      <c r="U5332" t="s">
        <v>11557</v>
      </c>
      <c r="Y5332" t="str">
        <f t="shared" si="422"/>
        <v>WINCOMHANOI</v>
      </c>
    </row>
    <row r="5333" spans="1:25" x14ac:dyDescent="0.2">
      <c r="A5333" t="s">
        <v>0</v>
      </c>
      <c r="B5333" t="s">
        <v>8383</v>
      </c>
      <c r="D5333" t="s">
        <v>42</v>
      </c>
      <c r="E5333" t="s">
        <v>3</v>
      </c>
      <c r="F5333" s="12">
        <v>4</v>
      </c>
      <c r="G5333" s="2">
        <v>351148</v>
      </c>
      <c r="H5333" t="s">
        <v>4</v>
      </c>
      <c r="J5333" t="s">
        <v>43</v>
      </c>
      <c r="K5333" s="9" t="str">
        <f t="shared" si="419"/>
        <v>Bắp bò muối gói 200g</v>
      </c>
      <c r="L5333" s="8" t="str">
        <f>VLOOKUP(K5333,'[1]Mã Misa'!$B$2:$D$74,2,0)</f>
        <v>Bắp bò muối 200g</v>
      </c>
      <c r="M5333" s="8" t="str">
        <f>VLOOKUP(L5333,'[1]Mã Misa'!$C$2:$D$74,2,0)</f>
        <v>BBM200</v>
      </c>
      <c r="N5333" s="2">
        <v>87787</v>
      </c>
      <c r="O5333" t="s">
        <v>8384</v>
      </c>
      <c r="P5333" s="8" t="str">
        <f t="shared" si="420"/>
        <v>0001812</v>
      </c>
      <c r="Q5333" s="8" t="e">
        <f t="shared" si="418"/>
        <v>#N/A</v>
      </c>
      <c r="R5333" s="19">
        <v>44560</v>
      </c>
      <c r="S5333" s="17" t="s">
        <v>2449</v>
      </c>
      <c r="T5333" s="8" t="str">
        <f t="shared" si="421"/>
        <v>VM+ TNN 38</v>
      </c>
      <c r="U5333" t="s">
        <v>11199</v>
      </c>
      <c r="Y5333" t="str">
        <f t="shared" si="422"/>
        <v>WINCOMTHAINGUYEN</v>
      </c>
    </row>
    <row r="5334" spans="1:25" x14ac:dyDescent="0.2">
      <c r="A5334" t="s">
        <v>0</v>
      </c>
      <c r="B5334" t="s">
        <v>8385</v>
      </c>
      <c r="D5334" t="s">
        <v>42</v>
      </c>
      <c r="E5334" t="s">
        <v>3</v>
      </c>
      <c r="F5334" s="12">
        <v>8</v>
      </c>
      <c r="G5334" s="2">
        <v>702296</v>
      </c>
      <c r="H5334" t="s">
        <v>4</v>
      </c>
      <c r="J5334" t="s">
        <v>43</v>
      </c>
      <c r="K5334" s="9" t="str">
        <f t="shared" si="419"/>
        <v>Bắp bò muối gói 200g</v>
      </c>
      <c r="L5334" s="8" t="str">
        <f>VLOOKUP(K5334,'[1]Mã Misa'!$B$2:$D$74,2,0)</f>
        <v>Bắp bò muối 200g</v>
      </c>
      <c r="M5334" s="8" t="str">
        <f>VLOOKUP(L5334,'[1]Mã Misa'!$C$2:$D$74,2,0)</f>
        <v>BBM200</v>
      </c>
      <c r="N5334" s="2">
        <v>87787</v>
      </c>
      <c r="O5334" t="s">
        <v>8386</v>
      </c>
      <c r="P5334" s="8" t="str">
        <f t="shared" si="420"/>
        <v>0167634</v>
      </c>
      <c r="Q5334" s="8" t="e">
        <f t="shared" si="418"/>
        <v>#N/A</v>
      </c>
      <c r="R5334" s="19">
        <v>44560</v>
      </c>
      <c r="S5334" s="17" t="s">
        <v>3648</v>
      </c>
      <c r="T5334" s="8" t="str">
        <f t="shared" si="421"/>
        <v>VM+ HNI 73</v>
      </c>
      <c r="U5334" t="s">
        <v>11492</v>
      </c>
      <c r="Y5334" t="str">
        <f t="shared" si="422"/>
        <v>WINCOMHANOI</v>
      </c>
    </row>
    <row r="5335" spans="1:25" x14ac:dyDescent="0.2">
      <c r="A5335" t="s">
        <v>0</v>
      </c>
      <c r="B5335" t="s">
        <v>8387</v>
      </c>
      <c r="D5335" t="s">
        <v>15</v>
      </c>
      <c r="E5335" t="s">
        <v>3</v>
      </c>
      <c r="F5335" s="12">
        <v>1</v>
      </c>
      <c r="G5335" s="2">
        <v>46000</v>
      </c>
      <c r="H5335" t="s">
        <v>4</v>
      </c>
      <c r="J5335" t="s">
        <v>16</v>
      </c>
      <c r="K5335" s="9" t="str">
        <f t="shared" si="419"/>
        <v>Mộc nấm hương gói 250g</v>
      </c>
      <c r="L5335" s="8" t="str">
        <f>VLOOKUP(K5335,'[1]Mã Misa'!$B$2:$D$74,2,0)</f>
        <v>Mộc Nấm Hương 250g</v>
      </c>
      <c r="M5335" s="8" t="str">
        <f>VLOOKUP(L5335,'[1]Mã Misa'!$C$2:$D$74,2,0)</f>
        <v>MNH250</v>
      </c>
      <c r="N5335" s="2">
        <v>46000</v>
      </c>
      <c r="O5335" t="s">
        <v>8388</v>
      </c>
      <c r="P5335" s="8" t="str">
        <f t="shared" si="420"/>
        <v>0049674</v>
      </c>
      <c r="Q5335" s="8" t="e">
        <f t="shared" si="418"/>
        <v>#N/A</v>
      </c>
      <c r="R5335" s="19">
        <v>44560</v>
      </c>
      <c r="S5335" s="17" t="s">
        <v>678</v>
      </c>
      <c r="T5335" s="8" t="str">
        <f t="shared" si="421"/>
        <v>VM+ HCM 8/</v>
      </c>
      <c r="U5335" t="s">
        <v>10704</v>
      </c>
      <c r="Y5335" t="str">
        <f t="shared" si="422"/>
        <v>WINCOMHOCHIMINH</v>
      </c>
    </row>
    <row r="5336" spans="1:25" x14ac:dyDescent="0.2">
      <c r="A5336" t="s">
        <v>0</v>
      </c>
      <c r="B5336" t="s">
        <v>8389</v>
      </c>
      <c r="D5336" t="s">
        <v>42</v>
      </c>
      <c r="E5336" t="s">
        <v>3</v>
      </c>
      <c r="F5336" s="12">
        <v>3</v>
      </c>
      <c r="G5336" s="2">
        <v>263361</v>
      </c>
      <c r="H5336" t="s">
        <v>4</v>
      </c>
      <c r="J5336" t="s">
        <v>43</v>
      </c>
      <c r="K5336" s="9" t="str">
        <f t="shared" si="419"/>
        <v>Bắp bò muối gói 200g</v>
      </c>
      <c r="L5336" s="8" t="str">
        <f>VLOOKUP(K5336,'[1]Mã Misa'!$B$2:$D$74,2,0)</f>
        <v>Bắp bò muối 200g</v>
      </c>
      <c r="M5336" s="8" t="str">
        <f>VLOOKUP(L5336,'[1]Mã Misa'!$C$2:$D$74,2,0)</f>
        <v>BBM200</v>
      </c>
      <c r="N5336" s="2">
        <v>87787</v>
      </c>
      <c r="O5336" t="s">
        <v>8390</v>
      </c>
      <c r="P5336" s="8" t="str">
        <f t="shared" si="420"/>
        <v>0021797</v>
      </c>
      <c r="Q5336" s="8" t="e">
        <f t="shared" si="418"/>
        <v>#N/A</v>
      </c>
      <c r="R5336" s="19">
        <v>44560</v>
      </c>
      <c r="S5336" s="17" t="s">
        <v>100</v>
      </c>
      <c r="T5336" s="8" t="str">
        <f t="shared" si="421"/>
        <v>VM+ DNG 20</v>
      </c>
      <c r="U5336" t="s">
        <v>10528</v>
      </c>
      <c r="Y5336" t="str">
        <f t="shared" si="422"/>
        <v>WINCOMDANANG</v>
      </c>
    </row>
    <row r="5337" spans="1:25" x14ac:dyDescent="0.2">
      <c r="A5337" t="s">
        <v>0</v>
      </c>
      <c r="B5337" t="s">
        <v>8391</v>
      </c>
      <c r="D5337" t="s">
        <v>42</v>
      </c>
      <c r="E5337" t="s">
        <v>3</v>
      </c>
      <c r="F5337" s="12">
        <v>9</v>
      </c>
      <c r="G5337" s="2">
        <v>790083</v>
      </c>
      <c r="H5337" t="s">
        <v>4</v>
      </c>
      <c r="J5337" t="s">
        <v>43</v>
      </c>
      <c r="K5337" s="9" t="str">
        <f t="shared" si="419"/>
        <v>Bắp bò muối gói 200g</v>
      </c>
      <c r="L5337" s="8" t="str">
        <f>VLOOKUP(K5337,'[1]Mã Misa'!$B$2:$D$74,2,0)</f>
        <v>Bắp bò muối 200g</v>
      </c>
      <c r="M5337" s="8" t="str">
        <f>VLOOKUP(L5337,'[1]Mã Misa'!$C$2:$D$74,2,0)</f>
        <v>BBM200</v>
      </c>
      <c r="N5337" s="2">
        <v>87787</v>
      </c>
      <c r="O5337" t="s">
        <v>8392</v>
      </c>
      <c r="P5337" s="8" t="str">
        <f t="shared" si="420"/>
        <v>0007542</v>
      </c>
      <c r="Q5337" s="8" t="e">
        <f t="shared" si="418"/>
        <v>#N/A</v>
      </c>
      <c r="R5337" s="19">
        <v>44560</v>
      </c>
      <c r="S5337" s="17" t="s">
        <v>8393</v>
      </c>
      <c r="T5337" s="8" t="str">
        <f t="shared" si="421"/>
        <v>VM+ CTO 53</v>
      </c>
      <c r="U5337" t="s">
        <v>12433</v>
      </c>
      <c r="Y5337" t="str">
        <f t="shared" si="422"/>
        <v>WINCOMCANTHO</v>
      </c>
    </row>
    <row r="5338" spans="1:25" x14ac:dyDescent="0.2">
      <c r="A5338" t="s">
        <v>0</v>
      </c>
      <c r="B5338" t="s">
        <v>8394</v>
      </c>
      <c r="D5338" t="s">
        <v>42</v>
      </c>
      <c r="E5338" t="s">
        <v>3</v>
      </c>
      <c r="F5338" s="12">
        <v>5</v>
      </c>
      <c r="G5338" s="2">
        <v>438935</v>
      </c>
      <c r="H5338" t="s">
        <v>4</v>
      </c>
      <c r="J5338" t="s">
        <v>43</v>
      </c>
      <c r="K5338" s="9" t="str">
        <f t="shared" si="419"/>
        <v>Bắp bò muối gói 200g</v>
      </c>
      <c r="L5338" s="8" t="str">
        <f>VLOOKUP(K5338,'[1]Mã Misa'!$B$2:$D$74,2,0)</f>
        <v>Bắp bò muối 200g</v>
      </c>
      <c r="M5338" s="8" t="str">
        <f>VLOOKUP(L5338,'[1]Mã Misa'!$C$2:$D$74,2,0)</f>
        <v>BBM200</v>
      </c>
      <c r="N5338" s="2">
        <v>87787</v>
      </c>
      <c r="O5338" t="s">
        <v>8395</v>
      </c>
      <c r="P5338" s="8" t="str">
        <f t="shared" si="420"/>
        <v>0167636</v>
      </c>
      <c r="Q5338" s="8" t="e">
        <f t="shared" si="418"/>
        <v>#N/A</v>
      </c>
      <c r="R5338" s="19">
        <v>44560</v>
      </c>
      <c r="S5338" s="17" t="s">
        <v>8396</v>
      </c>
      <c r="T5338" s="8" t="str">
        <f t="shared" si="421"/>
        <v>VM+ HNI Tò</v>
      </c>
      <c r="U5338" t="s">
        <v>12434</v>
      </c>
      <c r="Y5338" t="str">
        <f t="shared" si="422"/>
        <v>WINCOMHANOI</v>
      </c>
    </row>
    <row r="5339" spans="1:25" x14ac:dyDescent="0.2">
      <c r="A5339" t="s">
        <v>0</v>
      </c>
      <c r="B5339" t="s">
        <v>8397</v>
      </c>
      <c r="D5339" t="s">
        <v>42</v>
      </c>
      <c r="E5339" t="s">
        <v>3</v>
      </c>
      <c r="F5339" s="12">
        <v>3</v>
      </c>
      <c r="G5339" s="2">
        <v>263361</v>
      </c>
      <c r="H5339" t="s">
        <v>4</v>
      </c>
      <c r="J5339" t="s">
        <v>43</v>
      </c>
      <c r="K5339" s="9" t="str">
        <f t="shared" si="419"/>
        <v>Bắp bò muối gói 200g</v>
      </c>
      <c r="L5339" s="8" t="str">
        <f>VLOOKUP(K5339,'[1]Mã Misa'!$B$2:$D$74,2,0)</f>
        <v>Bắp bò muối 200g</v>
      </c>
      <c r="M5339" s="8" t="str">
        <f>VLOOKUP(L5339,'[1]Mã Misa'!$C$2:$D$74,2,0)</f>
        <v>BBM200</v>
      </c>
      <c r="N5339" s="2">
        <v>87787</v>
      </c>
      <c r="O5339" t="s">
        <v>8398</v>
      </c>
      <c r="P5339" s="8" t="str">
        <f t="shared" si="420"/>
        <v>0002573</v>
      </c>
      <c r="Q5339" s="8" t="e">
        <f t="shared" si="418"/>
        <v>#N/A</v>
      </c>
      <c r="R5339" s="19">
        <v>44560</v>
      </c>
      <c r="S5339" s="17" t="s">
        <v>869</v>
      </c>
      <c r="T5339" s="8" t="str">
        <f t="shared" si="421"/>
        <v>VM+ NDH 15</v>
      </c>
      <c r="U5339" t="s">
        <v>10763</v>
      </c>
      <c r="Y5339" t="str">
        <f t="shared" si="422"/>
        <v>WINCOMNAMDINH</v>
      </c>
    </row>
    <row r="5340" spans="1:25" x14ac:dyDescent="0.2">
      <c r="A5340" t="s">
        <v>0</v>
      </c>
      <c r="B5340" t="s">
        <v>8399</v>
      </c>
      <c r="D5340" t="s">
        <v>42</v>
      </c>
      <c r="E5340" t="s">
        <v>3</v>
      </c>
      <c r="F5340" s="12">
        <v>9</v>
      </c>
      <c r="G5340" s="2">
        <v>790083</v>
      </c>
      <c r="H5340" t="s">
        <v>4</v>
      </c>
      <c r="J5340" t="s">
        <v>43</v>
      </c>
      <c r="K5340" s="9" t="str">
        <f t="shared" si="419"/>
        <v>Bắp bò muối gói 200g</v>
      </c>
      <c r="L5340" s="8" t="str">
        <f>VLOOKUP(K5340,'[1]Mã Misa'!$B$2:$D$74,2,0)</f>
        <v>Bắp bò muối 200g</v>
      </c>
      <c r="M5340" s="8" t="str">
        <f>VLOOKUP(L5340,'[1]Mã Misa'!$C$2:$D$74,2,0)</f>
        <v>BBM200</v>
      </c>
      <c r="N5340" s="2">
        <v>87787</v>
      </c>
      <c r="O5340" t="s">
        <v>8400</v>
      </c>
      <c r="P5340" s="8" t="str">
        <f t="shared" si="420"/>
        <v>0167637</v>
      </c>
      <c r="Q5340" s="8" t="e">
        <f t="shared" si="418"/>
        <v>#N/A</v>
      </c>
      <c r="R5340" s="19">
        <v>44560</v>
      </c>
      <c r="S5340" s="17" t="s">
        <v>3706</v>
      </c>
      <c r="T5340" s="8" t="str">
        <f t="shared" si="421"/>
        <v>VM+ HNI 11</v>
      </c>
      <c r="U5340" t="s">
        <v>11509</v>
      </c>
      <c r="Y5340" t="str">
        <f t="shared" si="422"/>
        <v>WINCOMHANOI</v>
      </c>
    </row>
    <row r="5341" spans="1:25" x14ac:dyDescent="0.2">
      <c r="A5341" t="s">
        <v>0</v>
      </c>
      <c r="B5341" t="s">
        <v>8401</v>
      </c>
      <c r="D5341" t="s">
        <v>30</v>
      </c>
      <c r="E5341" t="s">
        <v>3</v>
      </c>
      <c r="F5341" s="12">
        <v>1</v>
      </c>
      <c r="G5341" s="2">
        <v>111058</v>
      </c>
      <c r="H5341" t="s">
        <v>4</v>
      </c>
      <c r="J5341" t="s">
        <v>31</v>
      </c>
      <c r="K5341" s="9" t="str">
        <f t="shared" si="419"/>
        <v>Gà muối gói 500g</v>
      </c>
      <c r="L5341" s="8" t="str">
        <f>VLOOKUP(K5341,'[1]Mã Misa'!$B$2:$D$74,2,0)</f>
        <v>Gà muối 500g</v>
      </c>
      <c r="M5341" s="8" t="str">
        <f>VLOOKUP(L5341,'[1]Mã Misa'!$C$2:$D$74,2,0)</f>
        <v>GM500</v>
      </c>
      <c r="N5341" s="2">
        <v>111058</v>
      </c>
      <c r="O5341" t="s">
        <v>8402</v>
      </c>
      <c r="P5341" s="8" t="str">
        <f t="shared" si="420"/>
        <v>0004091</v>
      </c>
      <c r="Q5341" s="8" t="e">
        <f t="shared" si="418"/>
        <v>#N/A</v>
      </c>
      <c r="R5341" s="19">
        <v>44560</v>
      </c>
      <c r="S5341" s="17" t="s">
        <v>2463</v>
      </c>
      <c r="T5341" s="8" t="str">
        <f t="shared" si="421"/>
        <v>VM+ BNH Ch</v>
      </c>
      <c r="U5341" t="s">
        <v>11203</v>
      </c>
      <c r="Y5341" t="str">
        <f t="shared" si="422"/>
        <v>WINCOMBACNINH</v>
      </c>
    </row>
    <row r="5342" spans="1:25" x14ac:dyDescent="0.2">
      <c r="A5342" t="s">
        <v>0</v>
      </c>
      <c r="B5342" t="s">
        <v>8403</v>
      </c>
      <c r="D5342" t="s">
        <v>42</v>
      </c>
      <c r="E5342" t="s">
        <v>3</v>
      </c>
      <c r="F5342" s="12">
        <v>2</v>
      </c>
      <c r="G5342" s="2">
        <v>175574</v>
      </c>
      <c r="H5342" t="s">
        <v>4</v>
      </c>
      <c r="J5342" t="s">
        <v>43</v>
      </c>
      <c r="K5342" s="9" t="str">
        <f t="shared" si="419"/>
        <v>Bắp bò muối gói 200g</v>
      </c>
      <c r="L5342" s="8" t="str">
        <f>VLOOKUP(K5342,'[1]Mã Misa'!$B$2:$D$74,2,0)</f>
        <v>Bắp bò muối 200g</v>
      </c>
      <c r="M5342" s="8" t="str">
        <f>VLOOKUP(L5342,'[1]Mã Misa'!$C$2:$D$74,2,0)</f>
        <v>BBM200</v>
      </c>
      <c r="N5342" s="2">
        <v>87787</v>
      </c>
      <c r="O5342" t="s">
        <v>8404</v>
      </c>
      <c r="P5342" s="8" t="str">
        <f t="shared" si="420"/>
        <v>0167638</v>
      </c>
      <c r="Q5342" s="8" t="e">
        <f t="shared" si="418"/>
        <v>#N/A</v>
      </c>
      <c r="R5342" s="19">
        <v>44560</v>
      </c>
      <c r="S5342" s="17" t="s">
        <v>5302</v>
      </c>
      <c r="T5342" s="8" t="str">
        <f t="shared" si="421"/>
        <v>VM+ HNI P0</v>
      </c>
      <c r="U5342" t="s">
        <v>11832</v>
      </c>
      <c r="Y5342" t="str">
        <f t="shared" si="422"/>
        <v>WINCOMHANOI</v>
      </c>
    </row>
    <row r="5343" spans="1:25" x14ac:dyDescent="0.2">
      <c r="A5343" t="s">
        <v>0</v>
      </c>
      <c r="B5343" t="s">
        <v>8405</v>
      </c>
      <c r="D5343" t="s">
        <v>40</v>
      </c>
      <c r="E5343" t="s">
        <v>3</v>
      </c>
      <c r="F5343" s="12">
        <v>2</v>
      </c>
      <c r="G5343" s="2">
        <v>118800</v>
      </c>
      <c r="H5343" t="s">
        <v>4</v>
      </c>
      <c r="J5343" t="s">
        <v>41</v>
      </c>
      <c r="K5343" s="9" t="str">
        <f t="shared" si="419"/>
        <v>_Giò lụa 250g</v>
      </c>
      <c r="L5343" s="8" t="str">
        <f>VLOOKUP(K5343,'[1]Mã Misa'!$B$2:$D$74,2,0)</f>
        <v>Giò lụa 250g</v>
      </c>
      <c r="M5343" s="8" t="str">
        <f>VLOOKUP(L5343,'[1]Mã Misa'!$C$2:$D$74,2,0)</f>
        <v>GL250</v>
      </c>
      <c r="N5343" s="2">
        <v>59400</v>
      </c>
      <c r="O5343" t="s">
        <v>8406</v>
      </c>
      <c r="P5343" s="8" t="str">
        <f t="shared" si="420"/>
        <v>0167639</v>
      </c>
      <c r="Q5343" s="8" t="e">
        <f t="shared" si="418"/>
        <v>#N/A</v>
      </c>
      <c r="R5343" s="19">
        <v>44560</v>
      </c>
      <c r="S5343" s="17" t="s">
        <v>2647</v>
      </c>
      <c r="T5343" s="8" t="str">
        <f t="shared" si="421"/>
        <v>VM+ HNI 15</v>
      </c>
      <c r="U5343" t="s">
        <v>11251</v>
      </c>
      <c r="Y5343" t="str">
        <f t="shared" si="422"/>
        <v>WINCOMHANOI</v>
      </c>
    </row>
    <row r="5344" spans="1:25" x14ac:dyDescent="0.2">
      <c r="A5344" t="s">
        <v>0</v>
      </c>
      <c r="B5344" t="s">
        <v>8405</v>
      </c>
      <c r="D5344" t="s">
        <v>11</v>
      </c>
      <c r="E5344" t="s">
        <v>3</v>
      </c>
      <c r="F5344" s="12">
        <v>5</v>
      </c>
      <c r="G5344" s="2">
        <v>250910</v>
      </c>
      <c r="H5344" t="s">
        <v>4</v>
      </c>
      <c r="J5344" t="s">
        <v>12</v>
      </c>
      <c r="K5344" s="9" t="str">
        <f t="shared" si="419"/>
        <v>Giò tai lưỡi xào gói 250g</v>
      </c>
      <c r="L5344" s="8" t="str">
        <f>VLOOKUP(K5344,'[1]Mã Misa'!$B$2:$D$74,2,0)</f>
        <v>Giò Tai Lưỡi Xào 250g</v>
      </c>
      <c r="M5344" s="8" t="str">
        <f>VLOOKUP(L5344,'[1]Mã Misa'!$C$2:$D$74,2,0)</f>
        <v>GTLX250G</v>
      </c>
      <c r="N5344" s="2">
        <v>50182</v>
      </c>
      <c r="O5344" t="s">
        <v>8406</v>
      </c>
      <c r="P5344" s="8" t="str">
        <f t="shared" si="420"/>
        <v>0167639</v>
      </c>
      <c r="Q5344" s="8" t="e">
        <f t="shared" si="418"/>
        <v>#N/A</v>
      </c>
      <c r="R5344" s="19">
        <v>44560</v>
      </c>
      <c r="S5344" s="17" t="s">
        <v>2647</v>
      </c>
      <c r="T5344" s="8" t="str">
        <f t="shared" si="421"/>
        <v>VM+ HNI 15</v>
      </c>
      <c r="U5344" t="s">
        <v>11251</v>
      </c>
      <c r="Y5344" t="str">
        <f t="shared" si="422"/>
        <v>WINCOMHANOI</v>
      </c>
    </row>
    <row r="5345" spans="1:25" x14ac:dyDescent="0.2">
      <c r="A5345" t="s">
        <v>0</v>
      </c>
      <c r="B5345" t="s">
        <v>8407</v>
      </c>
      <c r="D5345" t="s">
        <v>42</v>
      </c>
      <c r="E5345" t="s">
        <v>3</v>
      </c>
      <c r="F5345" s="12">
        <v>1</v>
      </c>
      <c r="G5345" s="2">
        <v>87787</v>
      </c>
      <c r="H5345" t="s">
        <v>4</v>
      </c>
      <c r="J5345" t="s">
        <v>43</v>
      </c>
      <c r="K5345" s="9" t="str">
        <f t="shared" si="419"/>
        <v>Bắp bò muối gói 200g</v>
      </c>
      <c r="L5345" s="8" t="str">
        <f>VLOOKUP(K5345,'[1]Mã Misa'!$B$2:$D$74,2,0)</f>
        <v>Bắp bò muối 200g</v>
      </c>
      <c r="M5345" s="8" t="str">
        <f>VLOOKUP(L5345,'[1]Mã Misa'!$C$2:$D$74,2,0)</f>
        <v>BBM200</v>
      </c>
      <c r="N5345" s="2">
        <v>87787</v>
      </c>
      <c r="O5345" t="s">
        <v>8408</v>
      </c>
      <c r="P5345" s="8" t="str">
        <f t="shared" si="420"/>
        <v>0003472</v>
      </c>
      <c r="Q5345" s="8" t="e">
        <f t="shared" si="418"/>
        <v>#N/A</v>
      </c>
      <c r="R5345" s="19">
        <v>44560</v>
      </c>
      <c r="S5345" s="17" t="s">
        <v>2583</v>
      </c>
      <c r="T5345" s="8" t="str">
        <f t="shared" si="421"/>
        <v>VM+ NAN 25</v>
      </c>
      <c r="U5345" t="s">
        <v>11233</v>
      </c>
      <c r="Y5345" t="str">
        <f t="shared" si="422"/>
        <v>WINCOMNGHEAN</v>
      </c>
    </row>
    <row r="5346" spans="1:25" x14ac:dyDescent="0.2">
      <c r="A5346" t="s">
        <v>0</v>
      </c>
      <c r="B5346" t="s">
        <v>8409</v>
      </c>
      <c r="D5346" t="s">
        <v>42</v>
      </c>
      <c r="E5346" t="s">
        <v>3</v>
      </c>
      <c r="F5346" s="12">
        <v>2</v>
      </c>
      <c r="G5346" s="2">
        <v>175574</v>
      </c>
      <c r="H5346" t="s">
        <v>4</v>
      </c>
      <c r="J5346" t="s">
        <v>43</v>
      </c>
      <c r="K5346" s="9" t="str">
        <f t="shared" si="419"/>
        <v>Bắp bò muối gói 200g</v>
      </c>
      <c r="L5346" s="8" t="str">
        <f>VLOOKUP(K5346,'[1]Mã Misa'!$B$2:$D$74,2,0)</f>
        <v>Bắp bò muối 200g</v>
      </c>
      <c r="M5346" s="8" t="str">
        <f>VLOOKUP(L5346,'[1]Mã Misa'!$C$2:$D$74,2,0)</f>
        <v>BBM200</v>
      </c>
      <c r="N5346" s="2">
        <v>87787</v>
      </c>
      <c r="O5346" t="s">
        <v>8410</v>
      </c>
      <c r="P5346" s="8" t="str">
        <f t="shared" si="420"/>
        <v>0167641</v>
      </c>
      <c r="Q5346" s="8" t="e">
        <f t="shared" si="418"/>
        <v>#N/A</v>
      </c>
      <c r="R5346" s="19">
        <v>44560</v>
      </c>
      <c r="S5346" s="17" t="s">
        <v>403</v>
      </c>
      <c r="T5346" s="8" t="str">
        <f t="shared" si="421"/>
        <v>VM+ HNI 34</v>
      </c>
      <c r="U5346" t="s">
        <v>10625</v>
      </c>
      <c r="Y5346" t="str">
        <f t="shared" si="422"/>
        <v>WINCOMHANOI</v>
      </c>
    </row>
    <row r="5347" spans="1:25" x14ac:dyDescent="0.2">
      <c r="A5347" t="s">
        <v>0</v>
      </c>
      <c r="B5347" t="s">
        <v>8411</v>
      </c>
      <c r="D5347" t="s">
        <v>42</v>
      </c>
      <c r="E5347" t="s">
        <v>3</v>
      </c>
      <c r="F5347" s="12">
        <v>7</v>
      </c>
      <c r="G5347" s="2">
        <v>614509</v>
      </c>
      <c r="H5347" t="s">
        <v>4</v>
      </c>
      <c r="J5347" t="s">
        <v>43</v>
      </c>
      <c r="K5347" s="9" t="str">
        <f t="shared" si="419"/>
        <v>Bắp bò muối gói 200g</v>
      </c>
      <c r="L5347" s="8" t="str">
        <f>VLOOKUP(K5347,'[1]Mã Misa'!$B$2:$D$74,2,0)</f>
        <v>Bắp bò muối 200g</v>
      </c>
      <c r="M5347" s="8" t="str">
        <f>VLOOKUP(L5347,'[1]Mã Misa'!$C$2:$D$74,2,0)</f>
        <v>BBM200</v>
      </c>
      <c r="N5347" s="2">
        <v>87787</v>
      </c>
      <c r="O5347" t="s">
        <v>8412</v>
      </c>
      <c r="P5347" s="8" t="str">
        <f t="shared" si="420"/>
        <v>0049675</v>
      </c>
      <c r="Q5347" s="8" t="e">
        <f t="shared" si="418"/>
        <v>#N/A</v>
      </c>
      <c r="R5347" s="19">
        <v>44560</v>
      </c>
      <c r="S5347" s="17" t="s">
        <v>1899</v>
      </c>
      <c r="T5347" s="8" t="str">
        <f t="shared" si="421"/>
        <v>VM+ HCM 23</v>
      </c>
      <c r="U5347" t="s">
        <v>11052</v>
      </c>
      <c r="Y5347" t="str">
        <f t="shared" si="422"/>
        <v>WINCOMHOCHIMINH</v>
      </c>
    </row>
    <row r="5348" spans="1:25" x14ac:dyDescent="0.2">
      <c r="A5348" t="s">
        <v>0</v>
      </c>
      <c r="B5348" t="s">
        <v>8413</v>
      </c>
      <c r="D5348" t="s">
        <v>42</v>
      </c>
      <c r="E5348" t="s">
        <v>3</v>
      </c>
      <c r="F5348" s="12">
        <v>1</v>
      </c>
      <c r="G5348" s="2">
        <v>87787</v>
      </c>
      <c r="H5348" t="s">
        <v>4</v>
      </c>
      <c r="J5348" t="s">
        <v>43</v>
      </c>
      <c r="K5348" s="9" t="str">
        <f t="shared" si="419"/>
        <v>Bắp bò muối gói 200g</v>
      </c>
      <c r="L5348" s="8" t="str">
        <f>VLOOKUP(K5348,'[1]Mã Misa'!$B$2:$D$74,2,0)</f>
        <v>Bắp bò muối 200g</v>
      </c>
      <c r="M5348" s="8" t="str">
        <f>VLOOKUP(L5348,'[1]Mã Misa'!$C$2:$D$74,2,0)</f>
        <v>BBM200</v>
      </c>
      <c r="N5348" s="2">
        <v>87787</v>
      </c>
      <c r="O5348" t="s">
        <v>8414</v>
      </c>
      <c r="P5348" s="8" t="str">
        <f t="shared" si="420"/>
        <v>0167642</v>
      </c>
      <c r="Q5348" s="8" t="e">
        <f t="shared" si="418"/>
        <v>#N/A</v>
      </c>
      <c r="R5348" s="19">
        <v>44560</v>
      </c>
      <c r="S5348" s="17" t="s">
        <v>1690</v>
      </c>
      <c r="T5348" s="8" t="str">
        <f t="shared" si="421"/>
        <v>VM+ HNI Th</v>
      </c>
      <c r="U5348" t="s">
        <v>10997</v>
      </c>
      <c r="Y5348" t="str">
        <f t="shared" si="422"/>
        <v>WINCOMHANOI</v>
      </c>
    </row>
    <row r="5349" spans="1:25" x14ac:dyDescent="0.2">
      <c r="A5349" t="s">
        <v>0</v>
      </c>
      <c r="B5349" t="s">
        <v>8415</v>
      </c>
      <c r="D5349" t="s">
        <v>42</v>
      </c>
      <c r="E5349" t="s">
        <v>3</v>
      </c>
      <c r="F5349" s="12">
        <v>3</v>
      </c>
      <c r="G5349" s="2">
        <v>263361</v>
      </c>
      <c r="H5349" t="s">
        <v>4</v>
      </c>
      <c r="J5349" t="s">
        <v>43</v>
      </c>
      <c r="K5349" s="9" t="str">
        <f t="shared" si="419"/>
        <v>Bắp bò muối gói 200g</v>
      </c>
      <c r="L5349" s="8" t="str">
        <f>VLOOKUP(K5349,'[1]Mã Misa'!$B$2:$D$74,2,0)</f>
        <v>Bắp bò muối 200g</v>
      </c>
      <c r="M5349" s="8" t="str">
        <f>VLOOKUP(L5349,'[1]Mã Misa'!$C$2:$D$74,2,0)</f>
        <v>BBM200</v>
      </c>
      <c r="N5349" s="2">
        <v>87787</v>
      </c>
      <c r="O5349" t="s">
        <v>8416</v>
      </c>
      <c r="P5349" s="8" t="str">
        <f t="shared" si="420"/>
        <v>0167643</v>
      </c>
      <c r="Q5349" s="8" t="e">
        <f t="shared" si="418"/>
        <v>#N/A</v>
      </c>
      <c r="R5349" s="19">
        <v>44560</v>
      </c>
      <c r="S5349" s="17" t="s">
        <v>2628</v>
      </c>
      <c r="T5349" s="8" t="str">
        <f t="shared" si="421"/>
        <v>VM+ HNI Lô</v>
      </c>
      <c r="U5349" t="s">
        <v>11246</v>
      </c>
      <c r="Y5349" t="str">
        <f t="shared" si="422"/>
        <v>WINCOMHANOI</v>
      </c>
    </row>
    <row r="5350" spans="1:25" x14ac:dyDescent="0.2">
      <c r="A5350" t="s">
        <v>0</v>
      </c>
      <c r="B5350" t="s">
        <v>8417</v>
      </c>
      <c r="D5350" t="s">
        <v>42</v>
      </c>
      <c r="E5350" t="s">
        <v>3</v>
      </c>
      <c r="F5350" s="12">
        <v>9</v>
      </c>
      <c r="G5350" s="2">
        <v>790083</v>
      </c>
      <c r="H5350" t="s">
        <v>4</v>
      </c>
      <c r="J5350" t="s">
        <v>43</v>
      </c>
      <c r="K5350" s="9" t="str">
        <f t="shared" si="419"/>
        <v>Bắp bò muối gói 200g</v>
      </c>
      <c r="L5350" s="8" t="str">
        <f>VLOOKUP(K5350,'[1]Mã Misa'!$B$2:$D$74,2,0)</f>
        <v>Bắp bò muối 200g</v>
      </c>
      <c r="M5350" s="8" t="str">
        <f>VLOOKUP(L5350,'[1]Mã Misa'!$C$2:$D$74,2,0)</f>
        <v>BBM200</v>
      </c>
      <c r="N5350" s="2">
        <v>87787</v>
      </c>
      <c r="O5350" t="s">
        <v>4577</v>
      </c>
      <c r="P5350" s="8" t="str">
        <f t="shared" si="420"/>
        <v>0003383</v>
      </c>
      <c r="Q5350" s="8" t="e">
        <f t="shared" si="418"/>
        <v>#N/A</v>
      </c>
      <c r="R5350" s="19">
        <v>44557</v>
      </c>
      <c r="S5350" s="17" t="s">
        <v>8418</v>
      </c>
      <c r="T5350" s="8" t="str">
        <f t="shared" si="421"/>
        <v>VM+ BDG 86</v>
      </c>
      <c r="U5350" t="s">
        <v>12435</v>
      </c>
      <c r="Y5350" t="str">
        <f t="shared" si="422"/>
        <v>WINCOMBINHDUONG</v>
      </c>
    </row>
    <row r="5351" spans="1:25" x14ac:dyDescent="0.2">
      <c r="A5351" t="s">
        <v>0</v>
      </c>
      <c r="B5351" t="s">
        <v>8419</v>
      </c>
      <c r="D5351" t="s">
        <v>30</v>
      </c>
      <c r="E5351" t="s">
        <v>3</v>
      </c>
      <c r="F5351" s="12">
        <v>1</v>
      </c>
      <c r="G5351" s="2">
        <v>111058</v>
      </c>
      <c r="H5351" t="s">
        <v>4</v>
      </c>
      <c r="J5351" t="s">
        <v>31</v>
      </c>
      <c r="K5351" s="9" t="str">
        <f t="shared" si="419"/>
        <v>Gà muối gói 500g</v>
      </c>
      <c r="L5351" s="8" t="str">
        <f>VLOOKUP(K5351,'[1]Mã Misa'!$B$2:$D$74,2,0)</f>
        <v>Gà muối 500g</v>
      </c>
      <c r="M5351" s="8" t="str">
        <f>VLOOKUP(L5351,'[1]Mã Misa'!$C$2:$D$74,2,0)</f>
        <v>GM500</v>
      </c>
      <c r="N5351" s="2">
        <v>111058</v>
      </c>
      <c r="O5351" t="s">
        <v>8420</v>
      </c>
      <c r="P5351" s="8" t="str">
        <f t="shared" si="420"/>
        <v>0049676</v>
      </c>
      <c r="Q5351" s="8" t="e">
        <f t="shared" si="418"/>
        <v>#N/A</v>
      </c>
      <c r="R5351" s="19">
        <v>44560</v>
      </c>
      <c r="S5351" s="17" t="s">
        <v>3144</v>
      </c>
      <c r="T5351" s="8" t="str">
        <f t="shared" si="421"/>
        <v>VM+ HCM 16</v>
      </c>
      <c r="U5351" t="s">
        <v>11372</v>
      </c>
      <c r="Y5351" t="str">
        <f t="shared" si="422"/>
        <v>WINCOMHOCHIMINH</v>
      </c>
    </row>
    <row r="5352" spans="1:25" x14ac:dyDescent="0.2">
      <c r="A5352" t="s">
        <v>0</v>
      </c>
      <c r="B5352" t="s">
        <v>8419</v>
      </c>
      <c r="D5352" t="s">
        <v>2</v>
      </c>
      <c r="E5352" t="s">
        <v>3</v>
      </c>
      <c r="F5352" s="12">
        <v>2</v>
      </c>
      <c r="G5352" s="2">
        <v>141900</v>
      </c>
      <c r="H5352" t="s">
        <v>4</v>
      </c>
      <c r="J5352" t="s">
        <v>5</v>
      </c>
      <c r="K5352" s="9" t="str">
        <f t="shared" si="419"/>
        <v>_Chả nướng 300g</v>
      </c>
      <c r="L5352" s="8" t="str">
        <f>VLOOKUP(K5352,'[1]Mã Misa'!$B$2:$D$74,2,0)</f>
        <v>Chả nướng 300g</v>
      </c>
      <c r="M5352" s="8" t="str">
        <f>VLOOKUP(L5352,'[1]Mã Misa'!$C$2:$D$74,2,0)</f>
        <v>CN300</v>
      </c>
      <c r="N5352" s="2">
        <v>70950</v>
      </c>
      <c r="O5352" t="s">
        <v>8420</v>
      </c>
      <c r="P5352" s="8" t="str">
        <f t="shared" si="420"/>
        <v>0049676</v>
      </c>
      <c r="Q5352" s="8" t="e">
        <f t="shared" si="418"/>
        <v>#N/A</v>
      </c>
      <c r="R5352" s="19">
        <v>44560</v>
      </c>
      <c r="S5352" s="17" t="s">
        <v>3144</v>
      </c>
      <c r="T5352" s="8" t="str">
        <f t="shared" si="421"/>
        <v>VM+ HCM 16</v>
      </c>
      <c r="U5352" t="s">
        <v>11372</v>
      </c>
      <c r="Y5352" t="str">
        <f t="shared" si="422"/>
        <v>WINCOMHOCHIMINH</v>
      </c>
    </row>
    <row r="5353" spans="1:25" x14ac:dyDescent="0.2">
      <c r="A5353" t="s">
        <v>0</v>
      </c>
      <c r="B5353" t="s">
        <v>8421</v>
      </c>
      <c r="D5353" t="s">
        <v>42</v>
      </c>
      <c r="E5353" t="s">
        <v>3</v>
      </c>
      <c r="F5353" s="12">
        <v>6</v>
      </c>
      <c r="G5353" s="2">
        <v>526722</v>
      </c>
      <c r="H5353" t="s">
        <v>4</v>
      </c>
      <c r="J5353" t="s">
        <v>43</v>
      </c>
      <c r="K5353" s="9" t="str">
        <f t="shared" si="419"/>
        <v>Bắp bò muối gói 200g</v>
      </c>
      <c r="L5353" s="8" t="str">
        <f>VLOOKUP(K5353,'[1]Mã Misa'!$B$2:$D$74,2,0)</f>
        <v>Bắp bò muối 200g</v>
      </c>
      <c r="M5353" s="8" t="str">
        <f>VLOOKUP(L5353,'[1]Mã Misa'!$C$2:$D$74,2,0)</f>
        <v>BBM200</v>
      </c>
      <c r="N5353" s="2">
        <v>87787</v>
      </c>
      <c r="O5353" t="s">
        <v>8422</v>
      </c>
      <c r="P5353" s="8" t="str">
        <f t="shared" si="420"/>
        <v>0167644</v>
      </c>
      <c r="Q5353" s="8" t="e">
        <f t="shared" si="418"/>
        <v>#N/A</v>
      </c>
      <c r="R5353" s="19">
        <v>44560</v>
      </c>
      <c r="S5353" s="17" t="s">
        <v>2018</v>
      </c>
      <c r="T5353" s="8" t="str">
        <f t="shared" si="421"/>
        <v>VM+ HNI R3</v>
      </c>
      <c r="U5353" t="s">
        <v>11083</v>
      </c>
      <c r="Y5353" t="str">
        <f t="shared" si="422"/>
        <v>WINCOMHANOI</v>
      </c>
    </row>
    <row r="5354" spans="1:25" x14ac:dyDescent="0.2">
      <c r="A5354" t="s">
        <v>0</v>
      </c>
      <c r="B5354" t="s">
        <v>8423</v>
      </c>
      <c r="D5354" t="s">
        <v>42</v>
      </c>
      <c r="E5354" t="s">
        <v>3</v>
      </c>
      <c r="F5354" s="12">
        <v>8</v>
      </c>
      <c r="G5354" s="2">
        <v>702296</v>
      </c>
      <c r="H5354" t="s">
        <v>4</v>
      </c>
      <c r="J5354" t="s">
        <v>43</v>
      </c>
      <c r="K5354" s="9" t="str">
        <f t="shared" si="419"/>
        <v>Bắp bò muối gói 200g</v>
      </c>
      <c r="L5354" s="8" t="str">
        <f>VLOOKUP(K5354,'[1]Mã Misa'!$B$2:$D$74,2,0)</f>
        <v>Bắp bò muối 200g</v>
      </c>
      <c r="M5354" s="8" t="str">
        <f>VLOOKUP(L5354,'[1]Mã Misa'!$C$2:$D$74,2,0)</f>
        <v>BBM200</v>
      </c>
      <c r="N5354" s="2">
        <v>87787</v>
      </c>
      <c r="O5354" t="s">
        <v>8424</v>
      </c>
      <c r="P5354" s="8" t="str">
        <f t="shared" si="420"/>
        <v>0167645</v>
      </c>
      <c r="Q5354" s="8" t="e">
        <f t="shared" si="418"/>
        <v>#N/A</v>
      </c>
      <c r="R5354" s="19">
        <v>44560</v>
      </c>
      <c r="S5354" s="17" t="s">
        <v>8425</v>
      </c>
      <c r="T5354" s="8" t="str">
        <f t="shared" si="421"/>
        <v>VM+ HNI N0</v>
      </c>
      <c r="U5354" t="s">
        <v>12436</v>
      </c>
      <c r="Y5354" t="str">
        <f t="shared" si="422"/>
        <v>WINCOMHANOI</v>
      </c>
    </row>
    <row r="5355" spans="1:25" x14ac:dyDescent="0.2">
      <c r="A5355" t="s">
        <v>0</v>
      </c>
      <c r="B5355" t="s">
        <v>8426</v>
      </c>
      <c r="D5355" t="s">
        <v>42</v>
      </c>
      <c r="E5355" t="s">
        <v>3</v>
      </c>
      <c r="F5355" s="12">
        <v>1</v>
      </c>
      <c r="G5355" s="2">
        <v>87787</v>
      </c>
      <c r="H5355" t="s">
        <v>4</v>
      </c>
      <c r="J5355" t="s">
        <v>43</v>
      </c>
      <c r="K5355" s="9" t="str">
        <f t="shared" si="419"/>
        <v>Bắp bò muối gói 200g</v>
      </c>
      <c r="L5355" s="8" t="str">
        <f>VLOOKUP(K5355,'[1]Mã Misa'!$B$2:$D$74,2,0)</f>
        <v>Bắp bò muối 200g</v>
      </c>
      <c r="M5355" s="8" t="str">
        <f>VLOOKUP(L5355,'[1]Mã Misa'!$C$2:$D$74,2,0)</f>
        <v>BBM200</v>
      </c>
      <c r="N5355" s="2">
        <v>87787</v>
      </c>
      <c r="O5355" t="s">
        <v>8427</v>
      </c>
      <c r="P5355" s="8" t="str">
        <f t="shared" si="420"/>
        <v>0049677</v>
      </c>
      <c r="Q5355" s="8" t="e">
        <f t="shared" si="418"/>
        <v>#N/A</v>
      </c>
      <c r="R5355" s="19">
        <v>44560</v>
      </c>
      <c r="S5355" s="17" t="s">
        <v>7856</v>
      </c>
      <c r="T5355" s="8" t="str">
        <f t="shared" si="421"/>
        <v>VM+ HCM 34</v>
      </c>
      <c r="U5355" t="s">
        <v>12347</v>
      </c>
      <c r="Y5355" t="str">
        <f t="shared" si="422"/>
        <v>WINCOMHOCHIMINH</v>
      </c>
    </row>
    <row r="5356" spans="1:25" x14ac:dyDescent="0.2">
      <c r="A5356" t="s">
        <v>0</v>
      </c>
      <c r="B5356" t="s">
        <v>8426</v>
      </c>
      <c r="D5356" t="s">
        <v>2</v>
      </c>
      <c r="E5356" t="s">
        <v>3</v>
      </c>
      <c r="F5356" s="12">
        <v>2</v>
      </c>
      <c r="G5356" s="2">
        <v>141900</v>
      </c>
      <c r="H5356" t="s">
        <v>4</v>
      </c>
      <c r="J5356" t="s">
        <v>5</v>
      </c>
      <c r="K5356" s="9" t="str">
        <f t="shared" si="419"/>
        <v>_Chả nướng 300g</v>
      </c>
      <c r="L5356" s="8" t="str">
        <f>VLOOKUP(K5356,'[1]Mã Misa'!$B$2:$D$74,2,0)</f>
        <v>Chả nướng 300g</v>
      </c>
      <c r="M5356" s="8" t="str">
        <f>VLOOKUP(L5356,'[1]Mã Misa'!$C$2:$D$74,2,0)</f>
        <v>CN300</v>
      </c>
      <c r="N5356" s="2">
        <v>70950</v>
      </c>
      <c r="O5356" t="s">
        <v>8427</v>
      </c>
      <c r="P5356" s="8" t="str">
        <f t="shared" si="420"/>
        <v>0049677</v>
      </c>
      <c r="Q5356" s="8" t="e">
        <f t="shared" si="418"/>
        <v>#N/A</v>
      </c>
      <c r="R5356" s="19">
        <v>44560</v>
      </c>
      <c r="S5356" s="17" t="s">
        <v>7856</v>
      </c>
      <c r="T5356" s="8" t="str">
        <f t="shared" si="421"/>
        <v>VM+ HCM 34</v>
      </c>
      <c r="U5356" t="s">
        <v>12347</v>
      </c>
      <c r="Y5356" t="str">
        <f t="shared" si="422"/>
        <v>WINCOMHOCHIMINH</v>
      </c>
    </row>
    <row r="5357" spans="1:25" x14ac:dyDescent="0.2">
      <c r="A5357" t="s">
        <v>0</v>
      </c>
      <c r="B5357" t="s">
        <v>8426</v>
      </c>
      <c r="D5357" t="s">
        <v>21</v>
      </c>
      <c r="E5357" t="s">
        <v>3</v>
      </c>
      <c r="F5357" s="12">
        <v>3</v>
      </c>
      <c r="G5357" s="2">
        <v>222750</v>
      </c>
      <c r="H5357" t="s">
        <v>4</v>
      </c>
      <c r="J5357" t="s">
        <v>22</v>
      </c>
      <c r="K5357" s="9" t="str">
        <f t="shared" si="419"/>
        <v>_Chả cốm 300g</v>
      </c>
      <c r="L5357" s="8" t="str">
        <f>VLOOKUP(K5357,'[1]Mã Misa'!$B$2:$D$74,2,0)</f>
        <v>Chả cốm 300g</v>
      </c>
      <c r="M5357" s="8" t="str">
        <f>VLOOKUP(L5357,'[1]Mã Misa'!$C$2:$D$74,2,0)</f>
        <v>CC300</v>
      </c>
      <c r="N5357" s="2">
        <v>74250</v>
      </c>
      <c r="O5357" t="s">
        <v>8427</v>
      </c>
      <c r="P5357" s="8" t="str">
        <f t="shared" si="420"/>
        <v>0049677</v>
      </c>
      <c r="Q5357" s="8" t="e">
        <f t="shared" si="418"/>
        <v>#N/A</v>
      </c>
      <c r="R5357" s="19">
        <v>44560</v>
      </c>
      <c r="S5357" s="17" t="s">
        <v>7856</v>
      </c>
      <c r="T5357" s="8" t="str">
        <f t="shared" si="421"/>
        <v>VM+ HCM 34</v>
      </c>
      <c r="U5357" t="s">
        <v>12347</v>
      </c>
      <c r="Y5357" t="str">
        <f t="shared" si="422"/>
        <v>WINCOMHOCHIMINH</v>
      </c>
    </row>
    <row r="5358" spans="1:25" x14ac:dyDescent="0.2">
      <c r="A5358" t="s">
        <v>0</v>
      </c>
      <c r="B5358" t="s">
        <v>8428</v>
      </c>
      <c r="D5358" t="s">
        <v>25</v>
      </c>
      <c r="E5358" t="s">
        <v>3</v>
      </c>
      <c r="F5358" s="12">
        <v>3</v>
      </c>
      <c r="G5358" s="2">
        <v>272250</v>
      </c>
      <c r="H5358" t="s">
        <v>4</v>
      </c>
      <c r="J5358" t="s">
        <v>26</v>
      </c>
      <c r="K5358" s="9" t="str">
        <f t="shared" si="419"/>
        <v>_Chân gà sốt cay 400g</v>
      </c>
      <c r="L5358" s="8" t="str">
        <f>VLOOKUP(K5358,'[1]Mã Misa'!$B$2:$D$74,2,0)</f>
        <v>Chân gà sốt cay 400g</v>
      </c>
      <c r="M5358" s="8" t="str">
        <f>VLOOKUP(L5358,'[1]Mã Misa'!$C$2:$D$74,2,0)</f>
        <v>CGSC400</v>
      </c>
      <c r="N5358" s="2">
        <v>90750</v>
      </c>
      <c r="O5358" t="s">
        <v>8429</v>
      </c>
      <c r="P5358" s="8" t="str">
        <f t="shared" si="420"/>
        <v>0049678</v>
      </c>
      <c r="Q5358" s="8" t="e">
        <f t="shared" si="418"/>
        <v>#N/A</v>
      </c>
      <c r="R5358" s="19">
        <v>44560</v>
      </c>
      <c r="S5358" s="17" t="s">
        <v>2555</v>
      </c>
      <c r="T5358" s="8" t="str">
        <f t="shared" si="421"/>
        <v>VM+ HCM 90</v>
      </c>
      <c r="U5358" t="s">
        <v>11225</v>
      </c>
      <c r="Y5358" t="str">
        <f t="shared" si="422"/>
        <v>WINCOMHOCHIMINH</v>
      </c>
    </row>
    <row r="5359" spans="1:25" x14ac:dyDescent="0.2">
      <c r="A5359" t="s">
        <v>0</v>
      </c>
      <c r="B5359" t="s">
        <v>8430</v>
      </c>
      <c r="D5359" t="s">
        <v>42</v>
      </c>
      <c r="E5359" t="s">
        <v>3</v>
      </c>
      <c r="F5359" s="12">
        <v>5</v>
      </c>
      <c r="G5359" s="2">
        <v>438935</v>
      </c>
      <c r="H5359" t="s">
        <v>4</v>
      </c>
      <c r="J5359" t="s">
        <v>43</v>
      </c>
      <c r="K5359" s="9" t="str">
        <f t="shared" si="419"/>
        <v>Bắp bò muối gói 200g</v>
      </c>
      <c r="L5359" s="8" t="str">
        <f>VLOOKUP(K5359,'[1]Mã Misa'!$B$2:$D$74,2,0)</f>
        <v>Bắp bò muối 200g</v>
      </c>
      <c r="M5359" s="8" t="str">
        <f>VLOOKUP(L5359,'[1]Mã Misa'!$C$2:$D$74,2,0)</f>
        <v>BBM200</v>
      </c>
      <c r="N5359" s="2">
        <v>87787</v>
      </c>
      <c r="O5359" t="s">
        <v>8431</v>
      </c>
      <c r="P5359" s="8" t="str">
        <f t="shared" si="420"/>
        <v>0007543</v>
      </c>
      <c r="Q5359" s="8" t="e">
        <f t="shared" si="418"/>
        <v>#N/A</v>
      </c>
      <c r="R5359" s="19">
        <v>44560</v>
      </c>
      <c r="S5359" s="17" t="s">
        <v>8432</v>
      </c>
      <c r="T5359" s="8" t="str">
        <f t="shared" si="421"/>
        <v>VM+ CTO 13</v>
      </c>
      <c r="U5359" t="s">
        <v>12437</v>
      </c>
      <c r="Y5359" t="str">
        <f t="shared" si="422"/>
        <v>WINCOMCANTHO</v>
      </c>
    </row>
    <row r="5360" spans="1:25" x14ac:dyDescent="0.2">
      <c r="A5360" t="s">
        <v>0</v>
      </c>
      <c r="B5360" t="s">
        <v>8433</v>
      </c>
      <c r="D5360" t="s">
        <v>42</v>
      </c>
      <c r="E5360" t="s">
        <v>3</v>
      </c>
      <c r="F5360" s="12">
        <v>7</v>
      </c>
      <c r="G5360" s="2">
        <v>614509</v>
      </c>
      <c r="H5360" t="s">
        <v>4</v>
      </c>
      <c r="J5360" t="s">
        <v>43</v>
      </c>
      <c r="K5360" s="9" t="str">
        <f t="shared" si="419"/>
        <v>Bắp bò muối gói 200g</v>
      </c>
      <c r="L5360" s="8" t="str">
        <f>VLOOKUP(K5360,'[1]Mã Misa'!$B$2:$D$74,2,0)</f>
        <v>Bắp bò muối 200g</v>
      </c>
      <c r="M5360" s="8" t="str">
        <f>VLOOKUP(L5360,'[1]Mã Misa'!$C$2:$D$74,2,0)</f>
        <v>BBM200</v>
      </c>
      <c r="N5360" s="2">
        <v>87787</v>
      </c>
      <c r="O5360" t="s">
        <v>8434</v>
      </c>
      <c r="P5360" s="8" t="str">
        <f t="shared" si="420"/>
        <v>0167646</v>
      </c>
      <c r="Q5360" s="8" t="e">
        <f t="shared" si="418"/>
        <v>#N/A</v>
      </c>
      <c r="R5360" s="19">
        <v>44560</v>
      </c>
      <c r="S5360" s="17" t="s">
        <v>851</v>
      </c>
      <c r="T5360" s="8" t="str">
        <f t="shared" si="421"/>
        <v>VM+ HNI 44</v>
      </c>
      <c r="U5360" t="s">
        <v>10757</v>
      </c>
      <c r="Y5360" t="str">
        <f t="shared" si="422"/>
        <v>WINCOMHANOI</v>
      </c>
    </row>
    <row r="5361" spans="1:25" x14ac:dyDescent="0.2">
      <c r="A5361" t="s">
        <v>0</v>
      </c>
      <c r="B5361" t="s">
        <v>8435</v>
      </c>
      <c r="D5361" t="s">
        <v>121</v>
      </c>
      <c r="E5361" t="s">
        <v>3</v>
      </c>
      <c r="F5361" s="12">
        <v>1</v>
      </c>
      <c r="G5361" s="2">
        <v>73431</v>
      </c>
      <c r="H5361" t="s">
        <v>4</v>
      </c>
      <c r="J5361" t="s">
        <v>122</v>
      </c>
      <c r="K5361" s="9" t="str">
        <f t="shared" si="419"/>
        <v>Chân giò heo muối gói 300g</v>
      </c>
      <c r="L5361" s="8" t="str">
        <f>VLOOKUP(K5361,'[1]Mã Misa'!$B$2:$D$74,2,0)</f>
        <v>Chân giò heo muối 300g</v>
      </c>
      <c r="M5361" s="8" t="str">
        <f>VLOOKUP(L5361,'[1]Mã Misa'!$C$2:$D$74,2,0)</f>
        <v>CGM300</v>
      </c>
      <c r="N5361" s="2">
        <v>73431</v>
      </c>
      <c r="O5361" t="s">
        <v>8436</v>
      </c>
      <c r="P5361" s="8" t="str">
        <f t="shared" si="420"/>
        <v>0003620</v>
      </c>
      <c r="Q5361" s="8" t="e">
        <f t="shared" si="418"/>
        <v>#N/A</v>
      </c>
      <c r="R5361" s="19">
        <v>44560</v>
      </c>
      <c r="S5361" s="17" t="s">
        <v>8437</v>
      </c>
      <c r="T5361" s="8" t="str">
        <f t="shared" si="421"/>
        <v>VM+ AGG 24</v>
      </c>
      <c r="U5361" t="s">
        <v>12438</v>
      </c>
      <c r="Y5361" t="str">
        <f t="shared" si="422"/>
        <v>WINCOMANGIANG</v>
      </c>
    </row>
    <row r="5362" spans="1:25" x14ac:dyDescent="0.2">
      <c r="A5362" t="s">
        <v>0</v>
      </c>
      <c r="B5362" t="s">
        <v>8435</v>
      </c>
      <c r="D5362" t="s">
        <v>30</v>
      </c>
      <c r="E5362" t="s">
        <v>3</v>
      </c>
      <c r="F5362" s="12">
        <v>1</v>
      </c>
      <c r="G5362" s="2">
        <v>111058</v>
      </c>
      <c r="H5362" t="s">
        <v>4</v>
      </c>
      <c r="J5362" t="s">
        <v>31</v>
      </c>
      <c r="K5362" s="9" t="str">
        <f t="shared" si="419"/>
        <v>Gà muối gói 500g</v>
      </c>
      <c r="L5362" s="8" t="str">
        <f>VLOOKUP(K5362,'[1]Mã Misa'!$B$2:$D$74,2,0)</f>
        <v>Gà muối 500g</v>
      </c>
      <c r="M5362" s="8" t="str">
        <f>VLOOKUP(L5362,'[1]Mã Misa'!$C$2:$D$74,2,0)</f>
        <v>GM500</v>
      </c>
      <c r="N5362" s="2">
        <v>111058</v>
      </c>
      <c r="O5362" t="s">
        <v>8436</v>
      </c>
      <c r="P5362" s="8" t="str">
        <f t="shared" si="420"/>
        <v>0003620</v>
      </c>
      <c r="Q5362" s="8" t="e">
        <f t="shared" si="418"/>
        <v>#N/A</v>
      </c>
      <c r="R5362" s="19">
        <v>44560</v>
      </c>
      <c r="S5362" s="17" t="s">
        <v>8437</v>
      </c>
      <c r="T5362" s="8" t="str">
        <f t="shared" si="421"/>
        <v>VM+ AGG 24</v>
      </c>
      <c r="U5362" t="s">
        <v>12438</v>
      </c>
      <c r="Y5362" t="str">
        <f t="shared" si="422"/>
        <v>WINCOMANGIANG</v>
      </c>
    </row>
    <row r="5363" spans="1:25" x14ac:dyDescent="0.2">
      <c r="A5363" t="s">
        <v>0</v>
      </c>
      <c r="B5363" t="s">
        <v>8435</v>
      </c>
      <c r="D5363" t="s">
        <v>42</v>
      </c>
      <c r="E5363" t="s">
        <v>3</v>
      </c>
      <c r="F5363" s="12">
        <v>5</v>
      </c>
      <c r="G5363" s="2">
        <v>438935</v>
      </c>
      <c r="H5363" t="s">
        <v>4</v>
      </c>
      <c r="J5363" t="s">
        <v>43</v>
      </c>
      <c r="K5363" s="9" t="str">
        <f t="shared" si="419"/>
        <v>Bắp bò muối gói 200g</v>
      </c>
      <c r="L5363" s="8" t="str">
        <f>VLOOKUP(K5363,'[1]Mã Misa'!$B$2:$D$74,2,0)</f>
        <v>Bắp bò muối 200g</v>
      </c>
      <c r="M5363" s="8" t="str">
        <f>VLOOKUP(L5363,'[1]Mã Misa'!$C$2:$D$74,2,0)</f>
        <v>BBM200</v>
      </c>
      <c r="N5363" s="2">
        <v>87787</v>
      </c>
      <c r="O5363" t="s">
        <v>8436</v>
      </c>
      <c r="P5363" s="8" t="str">
        <f t="shared" si="420"/>
        <v>0003620</v>
      </c>
      <c r="Q5363" s="8" t="e">
        <f t="shared" si="418"/>
        <v>#N/A</v>
      </c>
      <c r="R5363" s="19">
        <v>44560</v>
      </c>
      <c r="S5363" s="17" t="s">
        <v>8437</v>
      </c>
      <c r="T5363" s="8" t="str">
        <f t="shared" si="421"/>
        <v>VM+ AGG 24</v>
      </c>
      <c r="U5363" t="s">
        <v>12438</v>
      </c>
      <c r="Y5363" t="str">
        <f t="shared" si="422"/>
        <v>WINCOMANGIANG</v>
      </c>
    </row>
    <row r="5364" spans="1:25" x14ac:dyDescent="0.2">
      <c r="A5364" t="s">
        <v>0</v>
      </c>
      <c r="B5364" t="s">
        <v>8438</v>
      </c>
      <c r="D5364" t="s">
        <v>42</v>
      </c>
      <c r="E5364" t="s">
        <v>3</v>
      </c>
      <c r="F5364" s="12">
        <v>6</v>
      </c>
      <c r="G5364" s="2">
        <v>526722</v>
      </c>
      <c r="H5364" t="s">
        <v>4</v>
      </c>
      <c r="J5364" t="s">
        <v>43</v>
      </c>
      <c r="K5364" s="9" t="str">
        <f t="shared" si="419"/>
        <v>Bắp bò muối gói 200g</v>
      </c>
      <c r="L5364" s="8" t="str">
        <f>VLOOKUP(K5364,'[1]Mã Misa'!$B$2:$D$74,2,0)</f>
        <v>Bắp bò muối 200g</v>
      </c>
      <c r="M5364" s="8" t="str">
        <f>VLOOKUP(L5364,'[1]Mã Misa'!$C$2:$D$74,2,0)</f>
        <v>BBM200</v>
      </c>
      <c r="N5364" s="2">
        <v>87787</v>
      </c>
      <c r="O5364" t="s">
        <v>8439</v>
      </c>
      <c r="P5364" s="8" t="str">
        <f t="shared" si="420"/>
        <v>0167647</v>
      </c>
      <c r="Q5364" s="8" t="e">
        <f t="shared" si="418"/>
        <v>#N/A</v>
      </c>
      <c r="R5364" s="19">
        <v>44560</v>
      </c>
      <c r="S5364" s="17" t="s">
        <v>2118</v>
      </c>
      <c r="T5364" s="8" t="str">
        <f t="shared" si="421"/>
        <v>VM+ HNI 31</v>
      </c>
      <c r="U5364" t="s">
        <v>11109</v>
      </c>
      <c r="Y5364" t="str">
        <f t="shared" si="422"/>
        <v>WINCOMHANOI</v>
      </c>
    </row>
    <row r="5365" spans="1:25" x14ac:dyDescent="0.2">
      <c r="A5365" t="s">
        <v>0</v>
      </c>
      <c r="B5365" t="s">
        <v>8440</v>
      </c>
      <c r="D5365" t="s">
        <v>40</v>
      </c>
      <c r="E5365" t="s">
        <v>3</v>
      </c>
      <c r="F5365" s="12">
        <v>1</v>
      </c>
      <c r="G5365" s="2">
        <v>59400</v>
      </c>
      <c r="H5365" t="s">
        <v>4</v>
      </c>
      <c r="J5365" t="s">
        <v>41</v>
      </c>
      <c r="K5365" s="9" t="str">
        <f t="shared" si="419"/>
        <v>_Giò lụa 250g</v>
      </c>
      <c r="L5365" s="8" t="str">
        <f>VLOOKUP(K5365,'[1]Mã Misa'!$B$2:$D$74,2,0)</f>
        <v>Giò lụa 250g</v>
      </c>
      <c r="M5365" s="8" t="str">
        <f>VLOOKUP(L5365,'[1]Mã Misa'!$C$2:$D$74,2,0)</f>
        <v>GL250</v>
      </c>
      <c r="N5365" s="2">
        <v>59400</v>
      </c>
      <c r="O5365" t="s">
        <v>8441</v>
      </c>
      <c r="P5365" s="8" t="str">
        <f t="shared" si="420"/>
        <v>0167648</v>
      </c>
      <c r="Q5365" s="8" t="e">
        <f t="shared" si="418"/>
        <v>#N/A</v>
      </c>
      <c r="R5365" s="19">
        <v>44560</v>
      </c>
      <c r="S5365" s="17" t="s">
        <v>2118</v>
      </c>
      <c r="T5365" s="8" t="str">
        <f t="shared" si="421"/>
        <v>VM+ HNI 31</v>
      </c>
      <c r="U5365" t="s">
        <v>11109</v>
      </c>
      <c r="Y5365" t="str">
        <f t="shared" si="422"/>
        <v>WINCOMHANOI</v>
      </c>
    </row>
    <row r="5366" spans="1:25" x14ac:dyDescent="0.2">
      <c r="A5366" t="s">
        <v>0</v>
      </c>
      <c r="B5366" t="s">
        <v>8442</v>
      </c>
      <c r="D5366" t="s">
        <v>102</v>
      </c>
      <c r="E5366" t="s">
        <v>103</v>
      </c>
      <c r="F5366" s="12">
        <v>1</v>
      </c>
      <c r="G5366" s="2">
        <v>177188</v>
      </c>
      <c r="H5366" t="s">
        <v>104</v>
      </c>
      <c r="J5366" t="s">
        <v>105</v>
      </c>
      <c r="K5366" s="9" t="str">
        <f t="shared" si="419"/>
        <v xml:space="preserve"> Mực lá câu làm sạch 450g</v>
      </c>
      <c r="L5366" s="8" t="str">
        <f>VLOOKUP(K5366,'[1]Mã Misa'!$B$2:$D$74,2,0)</f>
        <v>Mực lá câu làm sạch 450g</v>
      </c>
      <c r="M5366" s="8" t="str">
        <f>VLOOKUP(L5366,'[1]Mã Misa'!$C$2:$D$74,2,0)</f>
        <v>ML450</v>
      </c>
      <c r="N5366" s="2">
        <v>177188</v>
      </c>
      <c r="O5366" t="s">
        <v>8443</v>
      </c>
      <c r="P5366" s="8" t="str">
        <f t="shared" si="420"/>
        <v>0049680</v>
      </c>
      <c r="Q5366" s="8" t="e">
        <f t="shared" si="418"/>
        <v>#N/A</v>
      </c>
      <c r="R5366" s="19">
        <v>44560</v>
      </c>
      <c r="S5366" s="17" t="s">
        <v>6681</v>
      </c>
      <c r="T5366" s="8" t="str">
        <f t="shared" si="421"/>
        <v>VM+ HCM TS</v>
      </c>
      <c r="U5366" t="s">
        <v>12109</v>
      </c>
      <c r="Y5366" t="str">
        <f t="shared" si="422"/>
        <v>WINCOMHOCHIMINH</v>
      </c>
    </row>
    <row r="5367" spans="1:25" x14ac:dyDescent="0.2">
      <c r="A5367" t="s">
        <v>0</v>
      </c>
      <c r="B5367" t="s">
        <v>8442</v>
      </c>
      <c r="D5367" t="s">
        <v>1859</v>
      </c>
      <c r="E5367" t="s">
        <v>103</v>
      </c>
      <c r="F5367" s="12">
        <v>1</v>
      </c>
      <c r="G5367" s="2">
        <v>352350</v>
      </c>
      <c r="H5367" t="s">
        <v>104</v>
      </c>
      <c r="J5367" t="s">
        <v>1860</v>
      </c>
      <c r="K5367" s="9" t="str">
        <f t="shared" si="419"/>
        <v xml:space="preserve"> Tôm mũ ni bỏ đầu 450g</v>
      </c>
      <c r="L5367" s="8" t="str">
        <f>VLOOKUP(K5367,'[1]Mã Misa'!$B$2:$D$74,2,0)</f>
        <v>Tôm mũ ni bỏ đầu 450g</v>
      </c>
      <c r="M5367" s="8" t="str">
        <f>VLOOKUP(L5367,'[1]Mã Misa'!$C$2:$D$74,2,0)</f>
        <v>TBĐ450</v>
      </c>
      <c r="N5367" s="2">
        <v>352350</v>
      </c>
      <c r="O5367" t="s">
        <v>8443</v>
      </c>
      <c r="P5367" s="8" t="str">
        <f t="shared" si="420"/>
        <v>0049680</v>
      </c>
      <c r="Q5367" s="8" t="e">
        <f t="shared" si="418"/>
        <v>#N/A</v>
      </c>
      <c r="R5367" s="19">
        <v>44560</v>
      </c>
      <c r="S5367" s="17" t="s">
        <v>6681</v>
      </c>
      <c r="T5367" s="8" t="str">
        <f t="shared" si="421"/>
        <v>VM+ HCM TS</v>
      </c>
      <c r="U5367" t="s">
        <v>12109</v>
      </c>
      <c r="Y5367" t="str">
        <f t="shared" si="422"/>
        <v>WINCOMHOCHIMINH</v>
      </c>
    </row>
    <row r="5368" spans="1:25" x14ac:dyDescent="0.2">
      <c r="A5368" t="s">
        <v>0</v>
      </c>
      <c r="B5368" t="s">
        <v>8444</v>
      </c>
      <c r="D5368" t="s">
        <v>42</v>
      </c>
      <c r="E5368" t="s">
        <v>3</v>
      </c>
      <c r="F5368" s="12">
        <v>5</v>
      </c>
      <c r="G5368" s="2">
        <v>438935</v>
      </c>
      <c r="H5368" t="s">
        <v>4</v>
      </c>
      <c r="J5368" t="s">
        <v>43</v>
      </c>
      <c r="K5368" s="9" t="str">
        <f t="shared" si="419"/>
        <v>Bắp bò muối gói 200g</v>
      </c>
      <c r="L5368" s="8" t="str">
        <f>VLOOKUP(K5368,'[1]Mã Misa'!$B$2:$D$74,2,0)</f>
        <v>Bắp bò muối 200g</v>
      </c>
      <c r="M5368" s="8" t="str">
        <f>VLOOKUP(L5368,'[1]Mã Misa'!$C$2:$D$74,2,0)</f>
        <v>BBM200</v>
      </c>
      <c r="N5368" s="2">
        <v>87787</v>
      </c>
      <c r="O5368" t="s">
        <v>8445</v>
      </c>
      <c r="P5368" s="8" t="str">
        <f t="shared" si="420"/>
        <v>0167649</v>
      </c>
      <c r="Q5368" s="8" t="e">
        <f t="shared" si="418"/>
        <v>#N/A</v>
      </c>
      <c r="R5368" s="19">
        <v>44560</v>
      </c>
      <c r="S5368" s="17" t="s">
        <v>1638</v>
      </c>
      <c r="T5368" s="8" t="str">
        <f t="shared" si="421"/>
        <v>VM+ HNI Số</v>
      </c>
      <c r="U5368" t="s">
        <v>10981</v>
      </c>
      <c r="Y5368" t="str">
        <f t="shared" si="422"/>
        <v>WINCOMHANOI</v>
      </c>
    </row>
    <row r="5369" spans="1:25" x14ac:dyDescent="0.2">
      <c r="A5369" t="s">
        <v>0</v>
      </c>
      <c r="B5369" t="s">
        <v>8446</v>
      </c>
      <c r="D5369" t="s">
        <v>42</v>
      </c>
      <c r="E5369" t="s">
        <v>3</v>
      </c>
      <c r="F5369" s="12">
        <v>6</v>
      </c>
      <c r="G5369" s="2">
        <v>526722</v>
      </c>
      <c r="H5369" t="s">
        <v>4</v>
      </c>
      <c r="J5369" t="s">
        <v>43</v>
      </c>
      <c r="K5369" s="9" t="str">
        <f t="shared" si="419"/>
        <v>Bắp bò muối gói 200g</v>
      </c>
      <c r="L5369" s="8" t="str">
        <f>VLOOKUP(K5369,'[1]Mã Misa'!$B$2:$D$74,2,0)</f>
        <v>Bắp bò muối 200g</v>
      </c>
      <c r="M5369" s="8" t="str">
        <f>VLOOKUP(L5369,'[1]Mã Misa'!$C$2:$D$74,2,0)</f>
        <v>BBM200</v>
      </c>
      <c r="N5369" s="2">
        <v>87787</v>
      </c>
      <c r="O5369" t="s">
        <v>8447</v>
      </c>
      <c r="P5369" s="8" t="str">
        <f t="shared" si="420"/>
        <v>0167650</v>
      </c>
      <c r="Q5369" s="8" t="e">
        <f t="shared" si="418"/>
        <v>#N/A</v>
      </c>
      <c r="R5369" s="19">
        <v>44560</v>
      </c>
      <c r="S5369" s="17" t="s">
        <v>3416</v>
      </c>
      <c r="T5369" s="8" t="str">
        <f t="shared" si="421"/>
        <v>VM+ HNI 18</v>
      </c>
      <c r="U5369" t="s">
        <v>11435</v>
      </c>
      <c r="Y5369" t="str">
        <f t="shared" si="422"/>
        <v>WINCOMHANOI</v>
      </c>
    </row>
    <row r="5370" spans="1:25" x14ac:dyDescent="0.2">
      <c r="A5370" t="s">
        <v>0</v>
      </c>
      <c r="B5370" t="s">
        <v>8448</v>
      </c>
      <c r="D5370" t="s">
        <v>42</v>
      </c>
      <c r="E5370" t="s">
        <v>3</v>
      </c>
      <c r="F5370" s="12">
        <v>1</v>
      </c>
      <c r="G5370" s="2">
        <v>87787</v>
      </c>
      <c r="H5370" t="s">
        <v>4</v>
      </c>
      <c r="J5370" t="s">
        <v>43</v>
      </c>
      <c r="K5370" s="9" t="str">
        <f t="shared" si="419"/>
        <v>Bắp bò muối gói 200g</v>
      </c>
      <c r="L5370" s="8" t="str">
        <f>VLOOKUP(K5370,'[1]Mã Misa'!$B$2:$D$74,2,0)</f>
        <v>Bắp bò muối 200g</v>
      </c>
      <c r="M5370" s="8" t="str">
        <f>VLOOKUP(L5370,'[1]Mã Misa'!$C$2:$D$74,2,0)</f>
        <v>BBM200</v>
      </c>
      <c r="N5370" s="2">
        <v>87787</v>
      </c>
      <c r="O5370" t="s">
        <v>8449</v>
      </c>
      <c r="P5370" s="8" t="str">
        <f t="shared" si="420"/>
        <v>0167651</v>
      </c>
      <c r="Q5370" s="8" t="e">
        <f t="shared" si="418"/>
        <v>#N/A</v>
      </c>
      <c r="R5370" s="19">
        <v>44560</v>
      </c>
      <c r="S5370" s="17" t="s">
        <v>2663</v>
      </c>
      <c r="T5370" s="8" t="str">
        <f t="shared" si="421"/>
        <v>VM+ HNI 23</v>
      </c>
      <c r="U5370" t="s">
        <v>11255</v>
      </c>
      <c r="Y5370" t="str">
        <f t="shared" si="422"/>
        <v>WINCOMHANOI</v>
      </c>
    </row>
    <row r="5371" spans="1:25" x14ac:dyDescent="0.2">
      <c r="A5371" t="s">
        <v>0</v>
      </c>
      <c r="B5371" t="s">
        <v>8450</v>
      </c>
      <c r="D5371" t="s">
        <v>42</v>
      </c>
      <c r="E5371" t="s">
        <v>3</v>
      </c>
      <c r="F5371" s="12">
        <v>6</v>
      </c>
      <c r="G5371" s="2">
        <v>526722</v>
      </c>
      <c r="H5371" t="s">
        <v>4</v>
      </c>
      <c r="J5371" t="s">
        <v>43</v>
      </c>
      <c r="K5371" s="9" t="str">
        <f t="shared" si="419"/>
        <v>Bắp bò muối gói 200g</v>
      </c>
      <c r="L5371" s="8" t="str">
        <f>VLOOKUP(K5371,'[1]Mã Misa'!$B$2:$D$74,2,0)</f>
        <v>Bắp bò muối 200g</v>
      </c>
      <c r="M5371" s="8" t="str">
        <f>VLOOKUP(L5371,'[1]Mã Misa'!$C$2:$D$74,2,0)</f>
        <v>BBM200</v>
      </c>
      <c r="N5371" s="2">
        <v>87787</v>
      </c>
      <c r="O5371" t="s">
        <v>8451</v>
      </c>
      <c r="P5371" s="8" t="str">
        <f t="shared" si="420"/>
        <v>0049681</v>
      </c>
      <c r="Q5371" s="8" t="e">
        <f t="shared" si="418"/>
        <v>#N/A</v>
      </c>
      <c r="R5371" s="19">
        <v>44560</v>
      </c>
      <c r="S5371" s="17" t="s">
        <v>2233</v>
      </c>
      <c r="T5371" s="8" t="str">
        <f t="shared" si="421"/>
        <v>VM+ HCM 33</v>
      </c>
      <c r="U5371" t="s">
        <v>11140</v>
      </c>
      <c r="Y5371" t="str">
        <f t="shared" si="422"/>
        <v>WINCOMHOCHIMINH</v>
      </c>
    </row>
    <row r="5372" spans="1:25" x14ac:dyDescent="0.2">
      <c r="A5372" t="s">
        <v>0</v>
      </c>
      <c r="B5372" t="s">
        <v>8452</v>
      </c>
      <c r="D5372" t="s">
        <v>42</v>
      </c>
      <c r="E5372" t="s">
        <v>3</v>
      </c>
      <c r="F5372" s="12">
        <v>5</v>
      </c>
      <c r="G5372" s="2">
        <v>438935</v>
      </c>
      <c r="H5372" t="s">
        <v>4</v>
      </c>
      <c r="J5372" t="s">
        <v>43</v>
      </c>
      <c r="K5372" s="9" t="str">
        <f t="shared" si="419"/>
        <v>Bắp bò muối gói 200g</v>
      </c>
      <c r="L5372" s="8" t="str">
        <f>VLOOKUP(K5372,'[1]Mã Misa'!$B$2:$D$74,2,0)</f>
        <v>Bắp bò muối 200g</v>
      </c>
      <c r="M5372" s="8" t="str">
        <f>VLOOKUP(L5372,'[1]Mã Misa'!$C$2:$D$74,2,0)</f>
        <v>BBM200</v>
      </c>
      <c r="N5372" s="2">
        <v>87787</v>
      </c>
      <c r="O5372" t="s">
        <v>8453</v>
      </c>
      <c r="P5372" s="8" t="str">
        <f t="shared" si="420"/>
        <v>0049682</v>
      </c>
      <c r="Q5372" s="8" t="e">
        <f t="shared" si="418"/>
        <v>#N/A</v>
      </c>
      <c r="R5372" s="19">
        <v>44560</v>
      </c>
      <c r="S5372" s="17" t="s">
        <v>1202</v>
      </c>
      <c r="T5372" s="8" t="str">
        <f t="shared" si="421"/>
        <v>VM+ HCM 61</v>
      </c>
      <c r="U5372" t="s">
        <v>10858</v>
      </c>
      <c r="Y5372" t="str">
        <f t="shared" si="422"/>
        <v>WINCOMHOCHIMINH</v>
      </c>
    </row>
    <row r="5373" spans="1:25" x14ac:dyDescent="0.2">
      <c r="A5373" t="s">
        <v>0</v>
      </c>
      <c r="B5373" t="s">
        <v>8454</v>
      </c>
      <c r="D5373" t="s">
        <v>42</v>
      </c>
      <c r="E5373" t="s">
        <v>3</v>
      </c>
      <c r="F5373" s="12">
        <v>2</v>
      </c>
      <c r="G5373" s="2">
        <v>175574</v>
      </c>
      <c r="H5373" t="s">
        <v>4</v>
      </c>
      <c r="J5373" t="s">
        <v>43</v>
      </c>
      <c r="K5373" s="9" t="str">
        <f t="shared" si="419"/>
        <v>Bắp bò muối gói 200g</v>
      </c>
      <c r="L5373" s="8" t="str">
        <f>VLOOKUP(K5373,'[1]Mã Misa'!$B$2:$D$74,2,0)</f>
        <v>Bắp bò muối 200g</v>
      </c>
      <c r="M5373" s="8" t="str">
        <f>VLOOKUP(L5373,'[1]Mã Misa'!$C$2:$D$74,2,0)</f>
        <v>BBM200</v>
      </c>
      <c r="N5373" s="2">
        <v>87787</v>
      </c>
      <c r="O5373" t="s">
        <v>8455</v>
      </c>
      <c r="P5373" s="8" t="str">
        <f t="shared" si="420"/>
        <v>0167654</v>
      </c>
      <c r="Q5373" s="8" t="e">
        <f t="shared" si="418"/>
        <v>#N/A</v>
      </c>
      <c r="R5373" s="19">
        <v>44560</v>
      </c>
      <c r="S5373" s="17" t="s">
        <v>1543</v>
      </c>
      <c r="T5373" s="8" t="str">
        <f t="shared" si="421"/>
        <v>VM+ HNI18T</v>
      </c>
      <c r="U5373" t="s">
        <v>10952</v>
      </c>
      <c r="Y5373" t="str">
        <f t="shared" si="422"/>
        <v>WINCOMHANOI</v>
      </c>
    </row>
    <row r="5374" spans="1:25" x14ac:dyDescent="0.2">
      <c r="A5374" t="s">
        <v>0</v>
      </c>
      <c r="B5374" t="s">
        <v>8456</v>
      </c>
      <c r="D5374" t="s">
        <v>42</v>
      </c>
      <c r="E5374" t="s">
        <v>3</v>
      </c>
      <c r="F5374" s="12">
        <v>5</v>
      </c>
      <c r="G5374" s="2">
        <v>438935</v>
      </c>
      <c r="H5374" t="s">
        <v>4</v>
      </c>
      <c r="J5374" t="s">
        <v>43</v>
      </c>
      <c r="K5374" s="9" t="str">
        <f t="shared" si="419"/>
        <v>Bắp bò muối gói 200g</v>
      </c>
      <c r="L5374" s="8" t="str">
        <f>VLOOKUP(K5374,'[1]Mã Misa'!$B$2:$D$74,2,0)</f>
        <v>Bắp bò muối 200g</v>
      </c>
      <c r="M5374" s="8" t="str">
        <f>VLOOKUP(L5374,'[1]Mã Misa'!$C$2:$D$74,2,0)</f>
        <v>BBM200</v>
      </c>
      <c r="N5374" s="2">
        <v>87787</v>
      </c>
      <c r="O5374" t="s">
        <v>5189</v>
      </c>
      <c r="P5374" s="8" t="str">
        <f t="shared" si="420"/>
        <v>0003475</v>
      </c>
      <c r="Q5374" s="8" t="e">
        <f t="shared" si="418"/>
        <v>#N/A</v>
      </c>
      <c r="R5374" s="19">
        <v>44557</v>
      </c>
      <c r="S5374" s="17" t="s">
        <v>8457</v>
      </c>
      <c r="T5374" s="8" t="str">
        <f t="shared" si="421"/>
        <v>VM+ NAN 30</v>
      </c>
      <c r="U5374" t="s">
        <v>12439</v>
      </c>
      <c r="Y5374" t="str">
        <f t="shared" si="422"/>
        <v>WINCOMNGHEAN</v>
      </c>
    </row>
    <row r="5375" spans="1:25" x14ac:dyDescent="0.2">
      <c r="A5375" t="s">
        <v>0</v>
      </c>
      <c r="B5375" t="s">
        <v>8458</v>
      </c>
      <c r="D5375" t="s">
        <v>30</v>
      </c>
      <c r="E5375" t="s">
        <v>3</v>
      </c>
      <c r="F5375" s="12">
        <v>1</v>
      </c>
      <c r="G5375" s="2">
        <v>111058</v>
      </c>
      <c r="H5375" t="s">
        <v>4</v>
      </c>
      <c r="J5375" t="s">
        <v>31</v>
      </c>
      <c r="K5375" s="9" t="str">
        <f t="shared" si="419"/>
        <v>Gà muối gói 500g</v>
      </c>
      <c r="L5375" s="8" t="str">
        <f>VLOOKUP(K5375,'[1]Mã Misa'!$B$2:$D$74,2,0)</f>
        <v>Gà muối 500g</v>
      </c>
      <c r="M5375" s="8" t="str">
        <f>VLOOKUP(L5375,'[1]Mã Misa'!$C$2:$D$74,2,0)</f>
        <v>GM500</v>
      </c>
      <c r="N5375" s="2">
        <v>111058</v>
      </c>
      <c r="O5375" t="s">
        <v>8459</v>
      </c>
      <c r="P5375" s="8" t="str">
        <f t="shared" si="420"/>
        <v>0167655</v>
      </c>
      <c r="Q5375" s="8" t="e">
        <f t="shared" si="418"/>
        <v>#N/A</v>
      </c>
      <c r="R5375" s="19">
        <v>44560</v>
      </c>
      <c r="S5375" s="17" t="s">
        <v>827</v>
      </c>
      <c r="T5375" s="8" t="str">
        <f t="shared" si="421"/>
        <v>VM+ HNI Tổ</v>
      </c>
      <c r="U5375" t="s">
        <v>10751</v>
      </c>
      <c r="Y5375" t="str">
        <f t="shared" si="422"/>
        <v>WINCOMHANOI</v>
      </c>
    </row>
    <row r="5376" spans="1:25" x14ac:dyDescent="0.2">
      <c r="A5376" t="s">
        <v>0</v>
      </c>
      <c r="B5376" t="s">
        <v>8460</v>
      </c>
      <c r="D5376" t="s">
        <v>8</v>
      </c>
      <c r="E5376" t="s">
        <v>3</v>
      </c>
      <c r="F5376" s="12">
        <v>1</v>
      </c>
      <c r="G5376" s="2">
        <v>105400</v>
      </c>
      <c r="H5376" t="s">
        <v>4</v>
      </c>
      <c r="J5376" t="s">
        <v>9</v>
      </c>
      <c r="K5376" s="9" t="str">
        <f t="shared" si="419"/>
        <v>_Đùi gà sốt cay 500g</v>
      </c>
      <c r="L5376" s="8" t="str">
        <f>VLOOKUP(K5376,'[1]Mã Misa'!$B$2:$D$74,2,0)</f>
        <v>Đùi gà sốt cay 500g</v>
      </c>
      <c r="M5376" s="8" t="str">
        <f>VLOOKUP(L5376,'[1]Mã Misa'!$C$2:$D$74,2,0)</f>
        <v>DGSC500</v>
      </c>
      <c r="N5376" s="2">
        <v>105400</v>
      </c>
      <c r="O5376" t="s">
        <v>8461</v>
      </c>
      <c r="P5376" s="8" t="str">
        <f t="shared" si="420"/>
        <v>0006149</v>
      </c>
      <c r="Q5376" s="8" t="e">
        <f t="shared" si="418"/>
        <v>#N/A</v>
      </c>
      <c r="R5376" s="19">
        <v>44560</v>
      </c>
      <c r="S5376" s="17" t="s">
        <v>8066</v>
      </c>
      <c r="T5376" s="8" t="str">
        <f t="shared" si="421"/>
        <v>VM+ THA Ng</v>
      </c>
      <c r="U5376" t="s">
        <v>12378</v>
      </c>
      <c r="Y5376" t="str">
        <f t="shared" si="422"/>
        <v>WINCOMTHANHHOA</v>
      </c>
    </row>
    <row r="5377" spans="1:25" x14ac:dyDescent="0.2">
      <c r="A5377" t="s">
        <v>0</v>
      </c>
      <c r="B5377" t="s">
        <v>8462</v>
      </c>
      <c r="D5377" t="s">
        <v>27</v>
      </c>
      <c r="E5377" t="s">
        <v>3</v>
      </c>
      <c r="F5377" s="12">
        <v>2</v>
      </c>
      <c r="G5377" s="2">
        <v>122100</v>
      </c>
      <c r="H5377" t="s">
        <v>4</v>
      </c>
      <c r="J5377" t="s">
        <v>28</v>
      </c>
      <c r="K5377" s="9" t="str">
        <f t="shared" si="419"/>
        <v>_Giò sụn gà 250g</v>
      </c>
      <c r="L5377" s="8" t="str">
        <f>VLOOKUP(K5377,'[1]Mã Misa'!$B$2:$D$74,2,0)</f>
        <v>Giò sụn gà 250g</v>
      </c>
      <c r="M5377" s="8" t="str">
        <f>VLOOKUP(L5377,'[1]Mã Misa'!$C$2:$D$74,2,0)</f>
        <v>GSG250</v>
      </c>
      <c r="N5377" s="2">
        <v>61050</v>
      </c>
      <c r="O5377" t="s">
        <v>6688</v>
      </c>
      <c r="P5377" s="8" t="str">
        <f t="shared" si="420"/>
        <v>0001788</v>
      </c>
      <c r="Q5377" s="8" t="e">
        <f t="shared" si="418"/>
        <v>#N/A</v>
      </c>
      <c r="R5377" s="19">
        <v>44557</v>
      </c>
      <c r="S5377" s="17" t="s">
        <v>3977</v>
      </c>
      <c r="T5377" s="8" t="str">
        <f t="shared" si="421"/>
        <v>VM+ TBH 56</v>
      </c>
      <c r="U5377" t="s">
        <v>11570</v>
      </c>
      <c r="Y5377" t="str">
        <f t="shared" si="422"/>
        <v>WINCOMTHAIBINH</v>
      </c>
    </row>
    <row r="5378" spans="1:25" x14ac:dyDescent="0.2">
      <c r="A5378" t="s">
        <v>0</v>
      </c>
      <c r="B5378" t="s">
        <v>8462</v>
      </c>
      <c r="D5378" t="s">
        <v>11</v>
      </c>
      <c r="E5378" t="s">
        <v>3</v>
      </c>
      <c r="F5378" s="12">
        <v>1</v>
      </c>
      <c r="G5378" s="2">
        <v>50182</v>
      </c>
      <c r="H5378" t="s">
        <v>4</v>
      </c>
      <c r="J5378" t="s">
        <v>12</v>
      </c>
      <c r="K5378" s="9" t="str">
        <f t="shared" si="419"/>
        <v>Giò tai lưỡi xào gói 250g</v>
      </c>
      <c r="L5378" s="8" t="str">
        <f>VLOOKUP(K5378,'[1]Mã Misa'!$B$2:$D$74,2,0)</f>
        <v>Giò Tai Lưỡi Xào 250g</v>
      </c>
      <c r="M5378" s="8" t="str">
        <f>VLOOKUP(L5378,'[1]Mã Misa'!$C$2:$D$74,2,0)</f>
        <v>GTLX250G</v>
      </c>
      <c r="N5378" s="2">
        <v>50182</v>
      </c>
      <c r="O5378" t="s">
        <v>6688</v>
      </c>
      <c r="P5378" s="8" t="str">
        <f t="shared" si="420"/>
        <v>0001788</v>
      </c>
      <c r="Q5378" s="8" t="e">
        <f t="shared" si="418"/>
        <v>#N/A</v>
      </c>
      <c r="R5378" s="19">
        <v>44557</v>
      </c>
      <c r="S5378" s="17" t="s">
        <v>3977</v>
      </c>
      <c r="T5378" s="8" t="str">
        <f t="shared" si="421"/>
        <v>VM+ TBH 56</v>
      </c>
      <c r="U5378" t="s">
        <v>11570</v>
      </c>
      <c r="Y5378" t="str">
        <f t="shared" si="422"/>
        <v>WINCOMTHAIBINH</v>
      </c>
    </row>
    <row r="5379" spans="1:25" x14ac:dyDescent="0.2">
      <c r="A5379" t="s">
        <v>0</v>
      </c>
      <c r="B5379" t="s">
        <v>8463</v>
      </c>
      <c r="D5379" t="s">
        <v>47</v>
      </c>
      <c r="E5379" t="s">
        <v>3</v>
      </c>
      <c r="F5379" s="12">
        <v>2</v>
      </c>
      <c r="G5379" s="2">
        <v>111190</v>
      </c>
      <c r="H5379" t="s">
        <v>4</v>
      </c>
      <c r="J5379" t="s">
        <v>48</v>
      </c>
      <c r="K5379" s="9" t="str">
        <f t="shared" si="419"/>
        <v>Tai heo muối gói 200g</v>
      </c>
      <c r="L5379" s="8" t="str">
        <f>VLOOKUP(K5379,'[1]Mã Misa'!$B$2:$D$74,2,0)</f>
        <v>Tai heo muối 200g</v>
      </c>
      <c r="M5379" s="8" t="str">
        <f>VLOOKUP(L5379,'[1]Mã Misa'!$C$2:$D$74,2,0)</f>
        <v>TH200</v>
      </c>
      <c r="N5379" s="2">
        <v>55595</v>
      </c>
      <c r="O5379" t="s">
        <v>8464</v>
      </c>
      <c r="P5379" s="8" t="str">
        <f t="shared" si="420"/>
        <v>0049684</v>
      </c>
      <c r="Q5379" s="8" t="e">
        <f t="shared" ref="Q5379:Q5442" si="423">IF(VLOOKUP(P5379,$AD$1:$AF$32,1,0)&lt;&gt;0,(P5379&amp;"A"),0)</f>
        <v>#N/A</v>
      </c>
      <c r="R5379" s="19">
        <v>44560</v>
      </c>
      <c r="S5379" s="17" t="s">
        <v>6011</v>
      </c>
      <c r="T5379" s="8" t="str">
        <f t="shared" si="421"/>
        <v>VM+ HCM 14</v>
      </c>
      <c r="U5379" t="s">
        <v>11967</v>
      </c>
      <c r="Y5379" t="str">
        <f t="shared" si="422"/>
        <v>WINCOMHOCHIMINH</v>
      </c>
    </row>
    <row r="5380" spans="1:25" x14ac:dyDescent="0.2">
      <c r="A5380" t="s">
        <v>0</v>
      </c>
      <c r="B5380" t="s">
        <v>8463</v>
      </c>
      <c r="D5380" t="s">
        <v>2</v>
      </c>
      <c r="E5380" t="s">
        <v>3</v>
      </c>
      <c r="F5380" s="12">
        <v>3</v>
      </c>
      <c r="G5380" s="2">
        <v>212850</v>
      </c>
      <c r="H5380" t="s">
        <v>4</v>
      </c>
      <c r="J5380" t="s">
        <v>5</v>
      </c>
      <c r="K5380" s="9" t="str">
        <f t="shared" ref="K5380:K5443" si="424">MID(J5380,10,26)</f>
        <v>_Chả nướng 300g</v>
      </c>
      <c r="L5380" s="8" t="str">
        <f>VLOOKUP(K5380,'[1]Mã Misa'!$B$2:$D$74,2,0)</f>
        <v>Chả nướng 300g</v>
      </c>
      <c r="M5380" s="8" t="str">
        <f>VLOOKUP(L5380,'[1]Mã Misa'!$C$2:$D$74,2,0)</f>
        <v>CN300</v>
      </c>
      <c r="N5380" s="2">
        <v>70950</v>
      </c>
      <c r="O5380" t="s">
        <v>8464</v>
      </c>
      <c r="P5380" s="8" t="str">
        <f t="shared" ref="P5380:P5443" si="425">RIGHT(O5380,7)</f>
        <v>0049684</v>
      </c>
      <c r="Q5380" s="8" t="e">
        <f t="shared" si="423"/>
        <v>#N/A</v>
      </c>
      <c r="R5380" s="19">
        <v>44560</v>
      </c>
      <c r="S5380" s="17" t="s">
        <v>6011</v>
      </c>
      <c r="T5380" s="8" t="str">
        <f t="shared" ref="T5380:T5443" si="426">LEFT(U5380,10)</f>
        <v>VM+ HCM 14</v>
      </c>
      <c r="U5380" t="s">
        <v>11967</v>
      </c>
      <c r="Y5380" t="str">
        <f t="shared" ref="Y5380:Y5443" si="427">IF(ISNUMBER(SEARCH($V$3,T5380)),"WINCOMHANOI",IF(ISNUMBER(SEARCH($V$4,T5380)),"WINCOMHOCHIMINH",IF(ISNUMBER(SEARCH($V$5,T5380)),"WINCOMDANANG",IF(ISNUMBER(SEARCH($V$6,T5380)),"WINCOMHAIDUONG",IF(ISNUMBER(SEARCH($V$7,T5380)),"WINCOMQUANGNINH",IF(ISNUMBER(SEARCH($V$8,T5380)),"WINCOMHAIPHONG",IF(ISNUMBER(SEARCH($V$9,T5380)),"WINCOMBACGIANG",IF(ISNUMBER(SEARCH($V$10,T5380)),"WINCOMBACNINH",IF(ISNUMBER(SEARCH($V$11,T5380)),"WINCOMPHUTHO",IF(ISNUMBER(SEARCH($V$12,T5380)),"WINCOMHATINH",IF(ISNUMBER(SEARCH($V$13,T5380)),"WINCOMTHAINGUYEN",IF(ISNUMBER(SEARCH($V$14,T5380)),"WINCOMKHANHHOA",IF(ISNUMBER(SEARCH($V$15,T5380)),"WINCOMHUNGYEN",IF(ISNUMBER(SEARCH($V$16,T5380)),"WINCOMNGHEAN",IF(ISNUMBER(SEARCH($V$17,T5380)),"WINCOMLAOCAI",IF(ISNUMBER(SEARCH($V$18,T5380)),"WINCOMVUNGTAU",IF(ISNUMBER(SEARCH($V$19,T5380)),"WINCOMBINHDUONG",IF(ISNUMBER(SEARCH($V$20,T5380)),"WINCOMKIENGIANG",IF(ISNUMBER(SEARCH($V$21,T5380)),"WINCOMHANAM",IF(ISNUMBER(SEARCH($V$22,T5380)),"WINCOMNAMDINH",IF(ISNUMBER(SEARCH($V$23,T5380)),"WINCOMLANGSON",IF(ISNUMBER(SEARCH($V$24,T5380)),"WINCOMTHANHHOA",IF(ISNUMBER(SEARCH($V$25,T5380)),"WINCOMYENBAI",IF(ISNUMBER(SEARCH($V$26,T5380)),"WINCOMTUYENQUANG",IF(ISNUMBER(SEARCH($V$27,T5380)),"WINCOMHUE",IF(ISNUMBER(SEARCH($V$28,T5380)),"WINCOMQUANGNAM",IF(ISNUMBER(SEARCH($V$29,T5380)),"WINCOMVINHPHUC",IF(ISNUMBER(SEARCH($V$30,T5380)),"WINCOMHAGIANG",IF(ISNUMBER(SEARCH($V$31,T5380)),"WINCOMNINHBINH",IF(ISNUMBER(SEARCH($V$32,T5380)),"WINCOMTRAVINH",IF(ISNUMBER(SEARCH($V$33,T5380)),"WINCOMCANTHO",IF(ISNUMBER(SEARCH($V$34,T5380)),"WINCOMBENTRE",IF(ISNUMBER(SEARCH($V$35,T5380)),"WINCOMCAMAU",IF(ISNUMBER(SEARCH($V$36,T5380)),"WINCOMANGIANG",IF(ISNUMBER(SEARCH($V$37,T5380)),"WINCOMNINHTHUAN",IF(ISNUMBER(SEARCH($V$38,T5380)),"WINCOMTHAIBINH",IF(ISNUMBER(SEARCH($V$39,T5380)),"WINCOMGIALAI",IF(ISNUMBER(SEARCH($V$40,T5380)),"WINCOMHOABINH",IF(ISNUMBER(SEARCH($V$41,T5380)),"WINCOMQUANGNGAI",IF(ISNUMBER(SEARCH($V$42,T5380)),"WINCOMBINHTHUAN",IF(ISNUMBER(SEARCH($V$43,T5380)),"WINCOMDAKLAK",IF(ISNUMBER(SEARCH($V$44,T5380)),"WINCOMSOCTRANG",IF(ISNUMBER(SEARCH($V$45,T5380)),"WINCOMSONLA",IF(ISNUMBER(SEARCH($V$46,T5380)),"WINCOMKONTUM",IF(ISNUMBER(SEARCH($V$47,T5380)),"WINCOMPHUYEN",IF(ISNUMBER(SEARCH($V$48,T5380)),"WINCOMQUANGTRI",IF(ISNUMBER(SEARCH($V$49,T5380)),"WINCOMBINHDINH",IF(ISNUMBER(SEARCH($V$50,T5380)),"WINCOMCAOBANG",IF(ISNUMBER(SEARCH($V$51,T5380)),"WINCOMQUANGBINH",IF(ISNUMBER(SEARCH($V$52,T5380)),"WINCOMLAMDONG",IF(ISNUMBER(SEARCH($V$53,T5380)),"WINCOMVINHLONG",IF(ISNUMBER(SEARCH($V$54,T5380)),"WINCOMDONGTHAP",IF(ISNUMBER(SEARCH($V$55,T5380)),"WINCOMTIENGIANG",IF(ISNUMBER(SEARCH($V$56,T5380)),"WINCOMQUANGNINH",0))))))))))))))))))))))))))))))))))))))))))))))))))))))</f>
        <v>WINCOMHOCHIMINH</v>
      </c>
    </row>
    <row r="5381" spans="1:25" x14ac:dyDescent="0.2">
      <c r="A5381" t="s">
        <v>0</v>
      </c>
      <c r="B5381" t="s">
        <v>8463</v>
      </c>
      <c r="D5381" t="s">
        <v>15</v>
      </c>
      <c r="E5381" t="s">
        <v>3</v>
      </c>
      <c r="F5381" s="12">
        <v>3</v>
      </c>
      <c r="G5381" s="2">
        <v>138000</v>
      </c>
      <c r="H5381" t="s">
        <v>4</v>
      </c>
      <c r="J5381" t="s">
        <v>16</v>
      </c>
      <c r="K5381" s="9" t="str">
        <f t="shared" si="424"/>
        <v>Mộc nấm hương gói 250g</v>
      </c>
      <c r="L5381" s="8" t="str">
        <f>VLOOKUP(K5381,'[1]Mã Misa'!$B$2:$D$74,2,0)</f>
        <v>Mộc Nấm Hương 250g</v>
      </c>
      <c r="M5381" s="8" t="str">
        <f>VLOOKUP(L5381,'[1]Mã Misa'!$C$2:$D$74,2,0)</f>
        <v>MNH250</v>
      </c>
      <c r="N5381" s="2">
        <v>46000</v>
      </c>
      <c r="O5381" t="s">
        <v>8464</v>
      </c>
      <c r="P5381" s="8" t="str">
        <f t="shared" si="425"/>
        <v>0049684</v>
      </c>
      <c r="Q5381" s="8" t="e">
        <f t="shared" si="423"/>
        <v>#N/A</v>
      </c>
      <c r="R5381" s="19">
        <v>44560</v>
      </c>
      <c r="S5381" s="17" t="s">
        <v>6011</v>
      </c>
      <c r="T5381" s="8" t="str">
        <f t="shared" si="426"/>
        <v>VM+ HCM 14</v>
      </c>
      <c r="U5381" t="s">
        <v>11967</v>
      </c>
      <c r="Y5381" t="str">
        <f t="shared" si="427"/>
        <v>WINCOMHOCHIMINH</v>
      </c>
    </row>
    <row r="5382" spans="1:25" x14ac:dyDescent="0.2">
      <c r="A5382" t="s">
        <v>0</v>
      </c>
      <c r="B5382" t="s">
        <v>8465</v>
      </c>
      <c r="D5382" t="s">
        <v>42</v>
      </c>
      <c r="E5382" t="s">
        <v>3</v>
      </c>
      <c r="F5382" s="12">
        <v>5</v>
      </c>
      <c r="G5382" s="2">
        <v>438935</v>
      </c>
      <c r="H5382" t="s">
        <v>4</v>
      </c>
      <c r="J5382" t="s">
        <v>43</v>
      </c>
      <c r="K5382" s="9" t="str">
        <f t="shared" si="424"/>
        <v>Bắp bò muối gói 200g</v>
      </c>
      <c r="L5382" s="8" t="str">
        <f>VLOOKUP(K5382,'[1]Mã Misa'!$B$2:$D$74,2,0)</f>
        <v>Bắp bò muối 200g</v>
      </c>
      <c r="M5382" s="8" t="str">
        <f>VLOOKUP(L5382,'[1]Mã Misa'!$C$2:$D$74,2,0)</f>
        <v>BBM200</v>
      </c>
      <c r="N5382" s="2">
        <v>87787</v>
      </c>
      <c r="O5382" t="s">
        <v>8466</v>
      </c>
      <c r="P5382" s="8" t="str">
        <f t="shared" si="425"/>
        <v>0000488</v>
      </c>
      <c r="Q5382" s="8" t="e">
        <f t="shared" si="423"/>
        <v>#N/A</v>
      </c>
      <c r="R5382" s="19">
        <v>44560</v>
      </c>
      <c r="S5382" s="17" t="s">
        <v>8467</v>
      </c>
      <c r="T5382" s="8" t="str">
        <f t="shared" si="426"/>
        <v>VM+ HGG 50</v>
      </c>
      <c r="U5382" t="s">
        <v>12440</v>
      </c>
      <c r="Y5382" t="str">
        <f t="shared" si="427"/>
        <v>WINCOMHAGIANG</v>
      </c>
    </row>
    <row r="5383" spans="1:25" x14ac:dyDescent="0.2">
      <c r="A5383" t="s">
        <v>0</v>
      </c>
      <c r="B5383" t="s">
        <v>8468</v>
      </c>
      <c r="D5383" t="s">
        <v>42</v>
      </c>
      <c r="E5383" t="s">
        <v>3</v>
      </c>
      <c r="F5383" s="12">
        <v>5</v>
      </c>
      <c r="G5383" s="2">
        <v>438935</v>
      </c>
      <c r="H5383" t="s">
        <v>4</v>
      </c>
      <c r="J5383" t="s">
        <v>43</v>
      </c>
      <c r="K5383" s="9" t="str">
        <f t="shared" si="424"/>
        <v>Bắp bò muối gói 200g</v>
      </c>
      <c r="L5383" s="8" t="str">
        <f>VLOOKUP(K5383,'[1]Mã Misa'!$B$2:$D$74,2,0)</f>
        <v>Bắp bò muối 200g</v>
      </c>
      <c r="M5383" s="8" t="str">
        <f>VLOOKUP(L5383,'[1]Mã Misa'!$C$2:$D$74,2,0)</f>
        <v>BBM200</v>
      </c>
      <c r="N5383" s="2">
        <v>87787</v>
      </c>
      <c r="O5383" t="s">
        <v>8469</v>
      </c>
      <c r="P5383" s="8" t="str">
        <f t="shared" si="425"/>
        <v>0049685</v>
      </c>
      <c r="Q5383" s="8" t="e">
        <f t="shared" si="423"/>
        <v>#N/A</v>
      </c>
      <c r="R5383" s="19">
        <v>44560</v>
      </c>
      <c r="S5383" s="17" t="s">
        <v>8470</v>
      </c>
      <c r="T5383" s="8" t="str">
        <f t="shared" si="426"/>
        <v>VM+ HCM CC</v>
      </c>
      <c r="U5383" t="s">
        <v>12441</v>
      </c>
      <c r="Y5383" t="str">
        <f t="shared" si="427"/>
        <v>WINCOMHOCHIMINH</v>
      </c>
    </row>
    <row r="5384" spans="1:25" x14ac:dyDescent="0.2">
      <c r="A5384" t="s">
        <v>0</v>
      </c>
      <c r="B5384" t="s">
        <v>8471</v>
      </c>
      <c r="D5384" t="s">
        <v>42</v>
      </c>
      <c r="E5384" t="s">
        <v>3</v>
      </c>
      <c r="F5384" s="12">
        <v>5</v>
      </c>
      <c r="G5384" s="2">
        <v>438935</v>
      </c>
      <c r="H5384" t="s">
        <v>4</v>
      </c>
      <c r="J5384" t="s">
        <v>43</v>
      </c>
      <c r="K5384" s="9" t="str">
        <f t="shared" si="424"/>
        <v>Bắp bò muối gói 200g</v>
      </c>
      <c r="L5384" s="8" t="str">
        <f>VLOOKUP(K5384,'[1]Mã Misa'!$B$2:$D$74,2,0)</f>
        <v>Bắp bò muối 200g</v>
      </c>
      <c r="M5384" s="8" t="str">
        <f>VLOOKUP(L5384,'[1]Mã Misa'!$C$2:$D$74,2,0)</f>
        <v>BBM200</v>
      </c>
      <c r="N5384" s="2">
        <v>87787</v>
      </c>
      <c r="O5384" t="s">
        <v>8472</v>
      </c>
      <c r="P5384" s="8" t="str">
        <f t="shared" si="425"/>
        <v>0049686</v>
      </c>
      <c r="Q5384" s="8" t="e">
        <f t="shared" si="423"/>
        <v>#N/A</v>
      </c>
      <c r="R5384" s="19">
        <v>44560</v>
      </c>
      <c r="S5384" s="17" t="s">
        <v>8473</v>
      </c>
      <c r="T5384" s="8" t="str">
        <f t="shared" si="426"/>
        <v>VM+ HCM CC</v>
      </c>
      <c r="U5384" t="s">
        <v>12442</v>
      </c>
      <c r="Y5384" t="str">
        <f t="shared" si="427"/>
        <v>WINCOMHOCHIMINH</v>
      </c>
    </row>
    <row r="5385" spans="1:25" x14ac:dyDescent="0.2">
      <c r="A5385" t="s">
        <v>0</v>
      </c>
      <c r="B5385" t="s">
        <v>8474</v>
      </c>
      <c r="D5385" t="s">
        <v>42</v>
      </c>
      <c r="E5385" t="s">
        <v>3</v>
      </c>
      <c r="F5385" s="12">
        <v>2</v>
      </c>
      <c r="G5385" s="2">
        <v>175574</v>
      </c>
      <c r="H5385" t="s">
        <v>4</v>
      </c>
      <c r="J5385" t="s">
        <v>43</v>
      </c>
      <c r="K5385" s="9" t="str">
        <f t="shared" si="424"/>
        <v>Bắp bò muối gói 200g</v>
      </c>
      <c r="L5385" s="8" t="str">
        <f>VLOOKUP(K5385,'[1]Mã Misa'!$B$2:$D$74,2,0)</f>
        <v>Bắp bò muối 200g</v>
      </c>
      <c r="M5385" s="8" t="str">
        <f>VLOOKUP(L5385,'[1]Mã Misa'!$C$2:$D$74,2,0)</f>
        <v>BBM200</v>
      </c>
      <c r="N5385" s="2">
        <v>87787</v>
      </c>
      <c r="O5385" t="s">
        <v>8475</v>
      </c>
      <c r="P5385" s="8" t="str">
        <f t="shared" si="425"/>
        <v>0167656</v>
      </c>
      <c r="Q5385" s="8" t="e">
        <f t="shared" si="423"/>
        <v>#N/A</v>
      </c>
      <c r="R5385" s="19">
        <v>44560</v>
      </c>
      <c r="S5385" s="17" t="s">
        <v>6470</v>
      </c>
      <c r="T5385" s="8" t="str">
        <f t="shared" si="426"/>
        <v>VM+ HNI N2</v>
      </c>
      <c r="U5385" t="s">
        <v>12066</v>
      </c>
      <c r="Y5385" t="str">
        <f t="shared" si="427"/>
        <v>WINCOMHANOI</v>
      </c>
    </row>
    <row r="5386" spans="1:25" x14ac:dyDescent="0.2">
      <c r="A5386" t="s">
        <v>0</v>
      </c>
      <c r="B5386" t="s">
        <v>8476</v>
      </c>
      <c r="D5386" t="s">
        <v>8</v>
      </c>
      <c r="E5386" t="s">
        <v>3</v>
      </c>
      <c r="F5386" s="12">
        <v>4</v>
      </c>
      <c r="G5386" s="2">
        <v>421600</v>
      </c>
      <c r="H5386" t="s">
        <v>4</v>
      </c>
      <c r="J5386" t="s">
        <v>9</v>
      </c>
      <c r="K5386" s="9" t="str">
        <f t="shared" si="424"/>
        <v>_Đùi gà sốt cay 500g</v>
      </c>
      <c r="L5386" s="8" t="str">
        <f>VLOOKUP(K5386,'[1]Mã Misa'!$B$2:$D$74,2,0)</f>
        <v>Đùi gà sốt cay 500g</v>
      </c>
      <c r="M5386" s="8" t="str">
        <f>VLOOKUP(L5386,'[1]Mã Misa'!$C$2:$D$74,2,0)</f>
        <v>DGSC500</v>
      </c>
      <c r="N5386" s="2">
        <v>105400</v>
      </c>
      <c r="O5386" t="s">
        <v>8477</v>
      </c>
      <c r="P5386" s="8" t="str">
        <f t="shared" si="425"/>
        <v>0049687</v>
      </c>
      <c r="Q5386" s="8" t="e">
        <f t="shared" si="423"/>
        <v>#N/A</v>
      </c>
      <c r="R5386" s="19">
        <v>44560</v>
      </c>
      <c r="S5386" s="17" t="s">
        <v>6681</v>
      </c>
      <c r="T5386" s="8" t="str">
        <f t="shared" si="426"/>
        <v>VM+ HCM TS</v>
      </c>
      <c r="U5386" t="s">
        <v>12109</v>
      </c>
      <c r="Y5386" t="str">
        <f t="shared" si="427"/>
        <v>WINCOMHOCHIMINH</v>
      </c>
    </row>
    <row r="5387" spans="1:25" x14ac:dyDescent="0.2">
      <c r="A5387" t="s">
        <v>0</v>
      </c>
      <c r="B5387" t="s">
        <v>8476</v>
      </c>
      <c r="D5387" t="s">
        <v>25</v>
      </c>
      <c r="E5387" t="s">
        <v>3</v>
      </c>
      <c r="F5387" s="12">
        <v>2</v>
      </c>
      <c r="G5387" s="2">
        <v>181500</v>
      </c>
      <c r="H5387" t="s">
        <v>4</v>
      </c>
      <c r="J5387" t="s">
        <v>26</v>
      </c>
      <c r="K5387" s="9" t="str">
        <f t="shared" si="424"/>
        <v>_Chân gà sốt cay 400g</v>
      </c>
      <c r="L5387" s="8" t="str">
        <f>VLOOKUP(K5387,'[1]Mã Misa'!$B$2:$D$74,2,0)</f>
        <v>Chân gà sốt cay 400g</v>
      </c>
      <c r="M5387" s="8" t="str">
        <f>VLOOKUP(L5387,'[1]Mã Misa'!$C$2:$D$74,2,0)</f>
        <v>CGSC400</v>
      </c>
      <c r="N5387" s="2">
        <v>90750</v>
      </c>
      <c r="O5387" t="s">
        <v>8477</v>
      </c>
      <c r="P5387" s="8" t="str">
        <f t="shared" si="425"/>
        <v>0049687</v>
      </c>
      <c r="Q5387" s="8" t="e">
        <f t="shared" si="423"/>
        <v>#N/A</v>
      </c>
      <c r="R5387" s="19">
        <v>44560</v>
      </c>
      <c r="S5387" s="17" t="s">
        <v>6681</v>
      </c>
      <c r="T5387" s="8" t="str">
        <f t="shared" si="426"/>
        <v>VM+ HCM TS</v>
      </c>
      <c r="U5387" t="s">
        <v>12109</v>
      </c>
      <c r="Y5387" t="str">
        <f t="shared" si="427"/>
        <v>WINCOMHOCHIMINH</v>
      </c>
    </row>
    <row r="5388" spans="1:25" x14ac:dyDescent="0.2">
      <c r="A5388" t="s">
        <v>0</v>
      </c>
      <c r="B5388" t="s">
        <v>8478</v>
      </c>
      <c r="D5388" t="s">
        <v>11</v>
      </c>
      <c r="E5388" t="s">
        <v>3</v>
      </c>
      <c r="F5388" s="12">
        <v>2</v>
      </c>
      <c r="G5388" s="2">
        <v>100364</v>
      </c>
      <c r="H5388" t="s">
        <v>4</v>
      </c>
      <c r="J5388" t="s">
        <v>12</v>
      </c>
      <c r="K5388" s="9" t="str">
        <f t="shared" si="424"/>
        <v>Giò tai lưỡi xào gói 250g</v>
      </c>
      <c r="L5388" s="8" t="str">
        <f>VLOOKUP(K5388,'[1]Mã Misa'!$B$2:$D$74,2,0)</f>
        <v>Giò Tai Lưỡi Xào 250g</v>
      </c>
      <c r="M5388" s="8" t="str">
        <f>VLOOKUP(L5388,'[1]Mã Misa'!$C$2:$D$74,2,0)</f>
        <v>GTLX250G</v>
      </c>
      <c r="N5388" s="2">
        <v>50182</v>
      </c>
      <c r="O5388" t="s">
        <v>8479</v>
      </c>
      <c r="P5388" s="8" t="str">
        <f t="shared" si="425"/>
        <v>0003610</v>
      </c>
      <c r="Q5388" s="8" t="e">
        <f t="shared" si="423"/>
        <v>#N/A</v>
      </c>
      <c r="R5388" s="19">
        <v>44560</v>
      </c>
      <c r="S5388" s="17" t="s">
        <v>3147</v>
      </c>
      <c r="T5388" s="8" t="str">
        <f t="shared" si="426"/>
        <v>VM+ AGG 10</v>
      </c>
      <c r="U5388" t="s">
        <v>11373</v>
      </c>
      <c r="Y5388" t="str">
        <f t="shared" si="427"/>
        <v>WINCOMANGIANG</v>
      </c>
    </row>
    <row r="5389" spans="1:25" x14ac:dyDescent="0.2">
      <c r="A5389" t="s">
        <v>0</v>
      </c>
      <c r="B5389" t="s">
        <v>8478</v>
      </c>
      <c r="D5389" t="s">
        <v>15</v>
      </c>
      <c r="E5389" t="s">
        <v>3</v>
      </c>
      <c r="F5389" s="12">
        <v>1</v>
      </c>
      <c r="G5389" s="2">
        <v>46000</v>
      </c>
      <c r="H5389" t="s">
        <v>4</v>
      </c>
      <c r="J5389" t="s">
        <v>16</v>
      </c>
      <c r="K5389" s="9" t="str">
        <f t="shared" si="424"/>
        <v>Mộc nấm hương gói 250g</v>
      </c>
      <c r="L5389" s="8" t="str">
        <f>VLOOKUP(K5389,'[1]Mã Misa'!$B$2:$D$74,2,0)</f>
        <v>Mộc Nấm Hương 250g</v>
      </c>
      <c r="M5389" s="8" t="str">
        <f>VLOOKUP(L5389,'[1]Mã Misa'!$C$2:$D$74,2,0)</f>
        <v>MNH250</v>
      </c>
      <c r="N5389" s="2">
        <v>46000</v>
      </c>
      <c r="O5389" t="s">
        <v>8479</v>
      </c>
      <c r="P5389" s="8" t="str">
        <f t="shared" si="425"/>
        <v>0003610</v>
      </c>
      <c r="Q5389" s="8" t="e">
        <f t="shared" si="423"/>
        <v>#N/A</v>
      </c>
      <c r="R5389" s="19">
        <v>44560</v>
      </c>
      <c r="S5389" s="17" t="s">
        <v>3147</v>
      </c>
      <c r="T5389" s="8" t="str">
        <f t="shared" si="426"/>
        <v>VM+ AGG 10</v>
      </c>
      <c r="U5389" t="s">
        <v>11373</v>
      </c>
      <c r="Y5389" t="str">
        <f t="shared" si="427"/>
        <v>WINCOMANGIANG</v>
      </c>
    </row>
    <row r="5390" spans="1:25" x14ac:dyDescent="0.2">
      <c r="A5390" t="s">
        <v>0</v>
      </c>
      <c r="B5390" t="s">
        <v>8480</v>
      </c>
      <c r="D5390" t="s">
        <v>47</v>
      </c>
      <c r="E5390" t="s">
        <v>3</v>
      </c>
      <c r="F5390" s="12">
        <v>1</v>
      </c>
      <c r="G5390" s="2">
        <v>55595</v>
      </c>
      <c r="H5390" t="s">
        <v>4</v>
      </c>
      <c r="J5390" t="s">
        <v>48</v>
      </c>
      <c r="K5390" s="9" t="str">
        <f t="shared" si="424"/>
        <v>Tai heo muối gói 200g</v>
      </c>
      <c r="L5390" s="8" t="str">
        <f>VLOOKUP(K5390,'[1]Mã Misa'!$B$2:$D$74,2,0)</f>
        <v>Tai heo muối 200g</v>
      </c>
      <c r="M5390" s="8" t="str">
        <f>VLOOKUP(L5390,'[1]Mã Misa'!$C$2:$D$74,2,0)</f>
        <v>TH200</v>
      </c>
      <c r="N5390" s="2">
        <v>55595</v>
      </c>
      <c r="O5390" t="s">
        <v>8481</v>
      </c>
      <c r="P5390" s="8" t="str">
        <f t="shared" si="425"/>
        <v>0021759</v>
      </c>
      <c r="Q5390" s="8" t="e">
        <f t="shared" si="423"/>
        <v>#N/A</v>
      </c>
      <c r="R5390" s="19">
        <v>44560</v>
      </c>
      <c r="S5390" s="17" t="s">
        <v>6632</v>
      </c>
      <c r="T5390" s="8" t="str">
        <f t="shared" si="426"/>
        <v>VM+ DNG Th</v>
      </c>
      <c r="U5390" t="s">
        <v>12096</v>
      </c>
      <c r="Y5390" t="str">
        <f t="shared" si="427"/>
        <v>WINCOMDANANG</v>
      </c>
    </row>
    <row r="5391" spans="1:25" x14ac:dyDescent="0.2">
      <c r="A5391" t="s">
        <v>0</v>
      </c>
      <c r="B5391" t="s">
        <v>8482</v>
      </c>
      <c r="D5391" t="s">
        <v>42</v>
      </c>
      <c r="E5391" t="s">
        <v>3</v>
      </c>
      <c r="F5391" s="12">
        <v>2</v>
      </c>
      <c r="G5391" s="2">
        <v>175574</v>
      </c>
      <c r="H5391" t="s">
        <v>4</v>
      </c>
      <c r="J5391" t="s">
        <v>43</v>
      </c>
      <c r="K5391" s="9" t="str">
        <f t="shared" si="424"/>
        <v>Bắp bò muối gói 200g</v>
      </c>
      <c r="L5391" s="8" t="str">
        <f>VLOOKUP(K5391,'[1]Mã Misa'!$B$2:$D$74,2,0)</f>
        <v>Bắp bò muối 200g</v>
      </c>
      <c r="M5391" s="8" t="str">
        <f>VLOOKUP(L5391,'[1]Mã Misa'!$C$2:$D$74,2,0)</f>
        <v>BBM200</v>
      </c>
      <c r="N5391" s="2">
        <v>87787</v>
      </c>
      <c r="O5391" t="s">
        <v>8483</v>
      </c>
      <c r="P5391" s="8" t="str">
        <f t="shared" si="425"/>
        <v>0013794</v>
      </c>
      <c r="Q5391" s="8" t="e">
        <f t="shared" si="423"/>
        <v>#N/A</v>
      </c>
      <c r="R5391" s="19">
        <v>44560</v>
      </c>
      <c r="S5391" s="17" t="s">
        <v>1171</v>
      </c>
      <c r="T5391" s="8" t="str">
        <f t="shared" si="426"/>
        <v>VM+ QNH 59</v>
      </c>
      <c r="U5391" t="s">
        <v>10849</v>
      </c>
      <c r="Y5391" t="str">
        <f t="shared" si="427"/>
        <v>WINCOMQUANGNINH</v>
      </c>
    </row>
    <row r="5392" spans="1:25" x14ac:dyDescent="0.2">
      <c r="A5392" t="s">
        <v>0</v>
      </c>
      <c r="B5392" t="s">
        <v>8484</v>
      </c>
      <c r="D5392" t="s">
        <v>42</v>
      </c>
      <c r="E5392" t="s">
        <v>3</v>
      </c>
      <c r="F5392" s="12">
        <v>2</v>
      </c>
      <c r="G5392" s="2">
        <v>175574</v>
      </c>
      <c r="H5392" t="s">
        <v>4</v>
      </c>
      <c r="J5392" t="s">
        <v>43</v>
      </c>
      <c r="K5392" s="9" t="str">
        <f t="shared" si="424"/>
        <v>Bắp bò muối gói 200g</v>
      </c>
      <c r="L5392" s="8" t="str">
        <f>VLOOKUP(K5392,'[1]Mã Misa'!$B$2:$D$74,2,0)</f>
        <v>Bắp bò muối 200g</v>
      </c>
      <c r="M5392" s="8" t="str">
        <f>VLOOKUP(L5392,'[1]Mã Misa'!$C$2:$D$74,2,0)</f>
        <v>BBM200</v>
      </c>
      <c r="N5392" s="2">
        <v>87787</v>
      </c>
      <c r="O5392" t="s">
        <v>8485</v>
      </c>
      <c r="P5392" s="8" t="str">
        <f t="shared" si="425"/>
        <v>0021580</v>
      </c>
      <c r="Q5392" s="8" t="e">
        <f t="shared" si="423"/>
        <v>#N/A</v>
      </c>
      <c r="R5392" s="19">
        <v>44560</v>
      </c>
      <c r="S5392" s="17" t="s">
        <v>8486</v>
      </c>
      <c r="T5392" s="8" t="str">
        <f t="shared" si="426"/>
        <v>VM+ DNG 53</v>
      </c>
      <c r="U5392" t="s">
        <v>12443</v>
      </c>
      <c r="Y5392" t="str">
        <f t="shared" si="427"/>
        <v>WINCOMDANANG</v>
      </c>
    </row>
    <row r="5393" spans="1:25" x14ac:dyDescent="0.2">
      <c r="A5393" t="s">
        <v>0</v>
      </c>
      <c r="B5393" t="s">
        <v>8487</v>
      </c>
      <c r="D5393" t="s">
        <v>42</v>
      </c>
      <c r="E5393" t="s">
        <v>3</v>
      </c>
      <c r="F5393" s="12">
        <v>2</v>
      </c>
      <c r="G5393" s="2">
        <v>175574</v>
      </c>
      <c r="H5393" t="s">
        <v>4</v>
      </c>
      <c r="J5393" t="s">
        <v>43</v>
      </c>
      <c r="K5393" s="9" t="str">
        <f t="shared" si="424"/>
        <v>Bắp bò muối gói 200g</v>
      </c>
      <c r="L5393" s="8" t="str">
        <f>VLOOKUP(K5393,'[1]Mã Misa'!$B$2:$D$74,2,0)</f>
        <v>Bắp bò muối 200g</v>
      </c>
      <c r="M5393" s="8" t="str">
        <f>VLOOKUP(L5393,'[1]Mã Misa'!$C$2:$D$74,2,0)</f>
        <v>BBM200</v>
      </c>
      <c r="N5393" s="2">
        <v>87787</v>
      </c>
      <c r="O5393" t="s">
        <v>8488</v>
      </c>
      <c r="P5393" s="8" t="str">
        <f t="shared" si="425"/>
        <v>0166274</v>
      </c>
      <c r="Q5393" s="8" t="e">
        <f t="shared" si="423"/>
        <v>#N/A</v>
      </c>
      <c r="R5393" s="19">
        <v>44560</v>
      </c>
      <c r="S5393" s="17" t="s">
        <v>5162</v>
      </c>
      <c r="T5393" s="8" t="str">
        <f t="shared" si="426"/>
        <v>VM+ HNI 45</v>
      </c>
      <c r="U5393" t="s">
        <v>11801</v>
      </c>
      <c r="Y5393" t="str">
        <f t="shared" si="427"/>
        <v>WINCOMHANOI</v>
      </c>
    </row>
    <row r="5394" spans="1:25" x14ac:dyDescent="0.2">
      <c r="A5394" t="s">
        <v>0</v>
      </c>
      <c r="B5394" t="s">
        <v>8489</v>
      </c>
      <c r="D5394" t="s">
        <v>42</v>
      </c>
      <c r="E5394" t="s">
        <v>3</v>
      </c>
      <c r="F5394" s="12">
        <v>3</v>
      </c>
      <c r="G5394" s="2">
        <v>263361</v>
      </c>
      <c r="H5394" t="s">
        <v>4</v>
      </c>
      <c r="J5394" t="s">
        <v>43</v>
      </c>
      <c r="K5394" s="9" t="str">
        <f t="shared" si="424"/>
        <v>Bắp bò muối gói 200g</v>
      </c>
      <c r="L5394" s="8" t="str">
        <f>VLOOKUP(K5394,'[1]Mã Misa'!$B$2:$D$74,2,0)</f>
        <v>Bắp bò muối 200g</v>
      </c>
      <c r="M5394" s="8" t="str">
        <f>VLOOKUP(L5394,'[1]Mã Misa'!$C$2:$D$74,2,0)</f>
        <v>BBM200</v>
      </c>
      <c r="N5394" s="2">
        <v>87787</v>
      </c>
      <c r="O5394" t="s">
        <v>8490</v>
      </c>
      <c r="P5394" s="8" t="str">
        <f t="shared" si="425"/>
        <v>0049295</v>
      </c>
      <c r="Q5394" s="8" t="e">
        <f t="shared" si="423"/>
        <v>#N/A</v>
      </c>
      <c r="R5394" s="19">
        <v>44560</v>
      </c>
      <c r="S5394" s="17" t="s">
        <v>2389</v>
      </c>
      <c r="T5394" s="8" t="str">
        <f t="shared" si="426"/>
        <v>VM+ HCM CC</v>
      </c>
      <c r="U5394" t="s">
        <v>11182</v>
      </c>
      <c r="Y5394" t="str">
        <f t="shared" si="427"/>
        <v>WINCOMHOCHIMINH</v>
      </c>
    </row>
    <row r="5395" spans="1:25" x14ac:dyDescent="0.2">
      <c r="A5395" t="s">
        <v>0</v>
      </c>
      <c r="B5395" t="s">
        <v>8491</v>
      </c>
      <c r="D5395" t="s">
        <v>2</v>
      </c>
      <c r="E5395" t="s">
        <v>3</v>
      </c>
      <c r="F5395" s="12">
        <v>1</v>
      </c>
      <c r="G5395" s="2">
        <v>70950</v>
      </c>
      <c r="H5395" t="s">
        <v>4</v>
      </c>
      <c r="J5395" t="s">
        <v>5</v>
      </c>
      <c r="K5395" s="9" t="str">
        <f t="shared" si="424"/>
        <v>_Chả nướng 300g</v>
      </c>
      <c r="L5395" s="8" t="str">
        <f>VLOOKUP(K5395,'[1]Mã Misa'!$B$2:$D$74,2,0)</f>
        <v>Chả nướng 300g</v>
      </c>
      <c r="M5395" s="8" t="str">
        <f>VLOOKUP(L5395,'[1]Mã Misa'!$C$2:$D$74,2,0)</f>
        <v>CN300</v>
      </c>
      <c r="N5395" s="2">
        <v>70950</v>
      </c>
      <c r="O5395" t="s">
        <v>2358</v>
      </c>
      <c r="P5395" s="8" t="str">
        <f t="shared" si="425"/>
        <v>0012640</v>
      </c>
      <c r="Q5395" s="8" t="e">
        <f t="shared" si="423"/>
        <v>#N/A</v>
      </c>
      <c r="R5395" s="19">
        <v>44548</v>
      </c>
      <c r="S5395" s="17" t="s">
        <v>8492</v>
      </c>
      <c r="T5395" s="8" t="str">
        <f t="shared" si="426"/>
        <v>VM+ HPG 19</v>
      </c>
      <c r="U5395" t="s">
        <v>12444</v>
      </c>
      <c r="Y5395" t="str">
        <f t="shared" si="427"/>
        <v>WINCOMHAIPHONG</v>
      </c>
    </row>
    <row r="5396" spans="1:25" x14ac:dyDescent="0.2">
      <c r="A5396" t="s">
        <v>0</v>
      </c>
      <c r="B5396" t="s">
        <v>8491</v>
      </c>
      <c r="D5396" t="s">
        <v>25</v>
      </c>
      <c r="E5396" t="s">
        <v>3</v>
      </c>
      <c r="F5396" s="12">
        <v>1</v>
      </c>
      <c r="G5396" s="2">
        <v>90750</v>
      </c>
      <c r="H5396" t="s">
        <v>4</v>
      </c>
      <c r="J5396" t="s">
        <v>26</v>
      </c>
      <c r="K5396" s="9" t="str">
        <f t="shared" si="424"/>
        <v>_Chân gà sốt cay 400g</v>
      </c>
      <c r="L5396" s="8" t="str">
        <f>VLOOKUP(K5396,'[1]Mã Misa'!$B$2:$D$74,2,0)</f>
        <v>Chân gà sốt cay 400g</v>
      </c>
      <c r="M5396" s="8" t="str">
        <f>VLOOKUP(L5396,'[1]Mã Misa'!$C$2:$D$74,2,0)</f>
        <v>CGSC400</v>
      </c>
      <c r="N5396" s="2">
        <v>90750</v>
      </c>
      <c r="O5396" t="s">
        <v>2358</v>
      </c>
      <c r="P5396" s="8" t="str">
        <f t="shared" si="425"/>
        <v>0012640</v>
      </c>
      <c r="Q5396" s="8" t="e">
        <f t="shared" si="423"/>
        <v>#N/A</v>
      </c>
      <c r="R5396" s="19">
        <v>44548</v>
      </c>
      <c r="S5396" s="17" t="s">
        <v>8492</v>
      </c>
      <c r="T5396" s="8" t="str">
        <f t="shared" si="426"/>
        <v>VM+ HPG 19</v>
      </c>
      <c r="U5396" t="s">
        <v>12444</v>
      </c>
      <c r="Y5396" t="str">
        <f t="shared" si="427"/>
        <v>WINCOMHAIPHONG</v>
      </c>
    </row>
    <row r="5397" spans="1:25" x14ac:dyDescent="0.2">
      <c r="A5397" t="s">
        <v>0</v>
      </c>
      <c r="B5397" t="s">
        <v>8491</v>
      </c>
      <c r="D5397" t="s">
        <v>42</v>
      </c>
      <c r="E5397" t="s">
        <v>3</v>
      </c>
      <c r="F5397" s="12">
        <v>5</v>
      </c>
      <c r="G5397" s="2">
        <v>438935</v>
      </c>
      <c r="H5397" t="s">
        <v>4</v>
      </c>
      <c r="J5397" t="s">
        <v>43</v>
      </c>
      <c r="K5397" s="9" t="str">
        <f t="shared" si="424"/>
        <v>Bắp bò muối gói 200g</v>
      </c>
      <c r="L5397" s="8" t="str">
        <f>VLOOKUP(K5397,'[1]Mã Misa'!$B$2:$D$74,2,0)</f>
        <v>Bắp bò muối 200g</v>
      </c>
      <c r="M5397" s="8" t="str">
        <f>VLOOKUP(L5397,'[1]Mã Misa'!$C$2:$D$74,2,0)</f>
        <v>BBM200</v>
      </c>
      <c r="N5397" s="2">
        <v>87787</v>
      </c>
      <c r="O5397" t="s">
        <v>2358</v>
      </c>
      <c r="P5397" s="8" t="str">
        <f t="shared" si="425"/>
        <v>0012640</v>
      </c>
      <c r="Q5397" s="8" t="e">
        <f t="shared" si="423"/>
        <v>#N/A</v>
      </c>
      <c r="R5397" s="19">
        <v>44548</v>
      </c>
      <c r="S5397" s="17" t="s">
        <v>8492</v>
      </c>
      <c r="T5397" s="8" t="str">
        <f t="shared" si="426"/>
        <v>VM+ HPG 19</v>
      </c>
      <c r="U5397" t="s">
        <v>12444</v>
      </c>
      <c r="Y5397" t="str">
        <f t="shared" si="427"/>
        <v>WINCOMHAIPHONG</v>
      </c>
    </row>
    <row r="5398" spans="1:25" x14ac:dyDescent="0.2">
      <c r="A5398" t="s">
        <v>0</v>
      </c>
      <c r="B5398" t="s">
        <v>8493</v>
      </c>
      <c r="D5398" t="s">
        <v>25</v>
      </c>
      <c r="E5398" t="s">
        <v>3</v>
      </c>
      <c r="F5398" s="12">
        <v>2</v>
      </c>
      <c r="G5398" s="2">
        <v>181500</v>
      </c>
      <c r="H5398" t="s">
        <v>4</v>
      </c>
      <c r="J5398" t="s">
        <v>26</v>
      </c>
      <c r="K5398" s="9" t="str">
        <f t="shared" si="424"/>
        <v>_Chân gà sốt cay 400g</v>
      </c>
      <c r="L5398" s="8" t="str">
        <f>VLOOKUP(K5398,'[1]Mã Misa'!$B$2:$D$74,2,0)</f>
        <v>Chân gà sốt cay 400g</v>
      </c>
      <c r="M5398" s="8" t="str">
        <f>VLOOKUP(L5398,'[1]Mã Misa'!$C$2:$D$74,2,0)</f>
        <v>CGSC400</v>
      </c>
      <c r="N5398" s="2">
        <v>90750</v>
      </c>
      <c r="O5398" t="s">
        <v>8494</v>
      </c>
      <c r="P5398" s="8" t="str">
        <f t="shared" si="425"/>
        <v>0001365</v>
      </c>
      <c r="Q5398" s="8" t="e">
        <f t="shared" si="423"/>
        <v>#N/A</v>
      </c>
      <c r="R5398" s="19">
        <v>44560</v>
      </c>
      <c r="S5398" s="17" t="s">
        <v>8495</v>
      </c>
      <c r="T5398" s="8" t="str">
        <f t="shared" si="426"/>
        <v>VM+ TQG TD</v>
      </c>
      <c r="U5398" t="s">
        <v>12445</v>
      </c>
      <c r="Y5398" t="str">
        <f t="shared" si="427"/>
        <v>WINCOMTUYENQUANG</v>
      </c>
    </row>
    <row r="5399" spans="1:25" x14ac:dyDescent="0.2">
      <c r="A5399" t="s">
        <v>0</v>
      </c>
      <c r="B5399" t="s">
        <v>8496</v>
      </c>
      <c r="D5399" t="s">
        <v>42</v>
      </c>
      <c r="E5399" t="s">
        <v>3</v>
      </c>
      <c r="F5399" s="12">
        <v>3</v>
      </c>
      <c r="G5399" s="2">
        <v>263361</v>
      </c>
      <c r="H5399" t="s">
        <v>4</v>
      </c>
      <c r="J5399" t="s">
        <v>43</v>
      </c>
      <c r="K5399" s="9" t="str">
        <f t="shared" si="424"/>
        <v>Bắp bò muối gói 200g</v>
      </c>
      <c r="L5399" s="8" t="str">
        <f>VLOOKUP(K5399,'[1]Mã Misa'!$B$2:$D$74,2,0)</f>
        <v>Bắp bò muối 200g</v>
      </c>
      <c r="M5399" s="8" t="str">
        <f>VLOOKUP(L5399,'[1]Mã Misa'!$C$2:$D$74,2,0)</f>
        <v>BBM200</v>
      </c>
      <c r="N5399" s="2">
        <v>87787</v>
      </c>
      <c r="O5399" t="s">
        <v>8497</v>
      </c>
      <c r="P5399" s="8" t="str">
        <f t="shared" si="425"/>
        <v>0021581</v>
      </c>
      <c r="Q5399" s="8" t="e">
        <f t="shared" si="423"/>
        <v>#N/A</v>
      </c>
      <c r="R5399" s="19">
        <v>44560</v>
      </c>
      <c r="S5399" s="17" t="s">
        <v>1710</v>
      </c>
      <c r="T5399" s="8" t="str">
        <f t="shared" si="426"/>
        <v>VM+ DNG 13</v>
      </c>
      <c r="U5399" t="s">
        <v>11003</v>
      </c>
      <c r="Y5399" t="str">
        <f t="shared" si="427"/>
        <v>WINCOMDANANG</v>
      </c>
    </row>
    <row r="5400" spans="1:25" x14ac:dyDescent="0.2">
      <c r="A5400" t="s">
        <v>0</v>
      </c>
      <c r="B5400" t="s">
        <v>8498</v>
      </c>
      <c r="D5400" t="s">
        <v>42</v>
      </c>
      <c r="E5400" t="s">
        <v>3</v>
      </c>
      <c r="F5400" s="12">
        <v>9</v>
      </c>
      <c r="G5400" s="2">
        <v>790083</v>
      </c>
      <c r="H5400" t="s">
        <v>4</v>
      </c>
      <c r="J5400" t="s">
        <v>43</v>
      </c>
      <c r="K5400" s="9" t="str">
        <f t="shared" si="424"/>
        <v>Bắp bò muối gói 200g</v>
      </c>
      <c r="L5400" s="8" t="str">
        <f>VLOOKUP(K5400,'[1]Mã Misa'!$B$2:$D$74,2,0)</f>
        <v>Bắp bò muối 200g</v>
      </c>
      <c r="M5400" s="8" t="str">
        <f>VLOOKUP(L5400,'[1]Mã Misa'!$C$2:$D$74,2,0)</f>
        <v>BBM200</v>
      </c>
      <c r="N5400" s="2">
        <v>87787</v>
      </c>
      <c r="O5400" t="s">
        <v>8499</v>
      </c>
      <c r="P5400" s="8" t="str">
        <f t="shared" si="425"/>
        <v>0007496</v>
      </c>
      <c r="Q5400" s="8" t="e">
        <f t="shared" si="423"/>
        <v>#N/A</v>
      </c>
      <c r="R5400" s="19">
        <v>44560</v>
      </c>
      <c r="S5400" s="17" t="s">
        <v>2824</v>
      </c>
      <c r="T5400" s="8" t="str">
        <f t="shared" si="426"/>
        <v>VM+ CTO 21</v>
      </c>
      <c r="U5400" t="s">
        <v>11296</v>
      </c>
      <c r="Y5400" t="str">
        <f t="shared" si="427"/>
        <v>WINCOMCANTHO</v>
      </c>
    </row>
    <row r="5401" spans="1:25" x14ac:dyDescent="0.2">
      <c r="A5401" t="s">
        <v>0</v>
      </c>
      <c r="B5401" t="s">
        <v>8500</v>
      </c>
      <c r="D5401" t="s">
        <v>42</v>
      </c>
      <c r="E5401" t="s">
        <v>3</v>
      </c>
      <c r="F5401" s="12">
        <v>10</v>
      </c>
      <c r="G5401" s="2">
        <v>877870</v>
      </c>
      <c r="H5401" t="s">
        <v>4</v>
      </c>
      <c r="J5401" t="s">
        <v>43</v>
      </c>
      <c r="K5401" s="9" t="str">
        <f t="shared" si="424"/>
        <v>Bắp bò muối gói 200g</v>
      </c>
      <c r="L5401" s="8" t="str">
        <f>VLOOKUP(K5401,'[1]Mã Misa'!$B$2:$D$74,2,0)</f>
        <v>Bắp bò muối 200g</v>
      </c>
      <c r="M5401" s="8" t="str">
        <f>VLOOKUP(L5401,'[1]Mã Misa'!$C$2:$D$74,2,0)</f>
        <v>BBM200</v>
      </c>
      <c r="N5401" s="2">
        <v>87787</v>
      </c>
      <c r="O5401" t="s">
        <v>8501</v>
      </c>
      <c r="P5401" s="8" t="str">
        <f t="shared" si="425"/>
        <v>0166275</v>
      </c>
      <c r="Q5401" s="8" t="e">
        <f t="shared" si="423"/>
        <v>#N/A</v>
      </c>
      <c r="R5401" s="19">
        <v>44560</v>
      </c>
      <c r="S5401" s="17" t="s">
        <v>1764</v>
      </c>
      <c r="T5401" s="8" t="str">
        <f t="shared" si="426"/>
        <v>VM+ HNI 56</v>
      </c>
      <c r="U5401" t="s">
        <v>11018</v>
      </c>
      <c r="Y5401" t="str">
        <f t="shared" si="427"/>
        <v>WINCOMHANOI</v>
      </c>
    </row>
    <row r="5402" spans="1:25" x14ac:dyDescent="0.2">
      <c r="A5402" t="s">
        <v>0</v>
      </c>
      <c r="B5402" t="s">
        <v>8502</v>
      </c>
      <c r="D5402" t="s">
        <v>30</v>
      </c>
      <c r="E5402" t="s">
        <v>3</v>
      </c>
      <c r="F5402" s="12">
        <v>1</v>
      </c>
      <c r="G5402" s="2">
        <v>111058</v>
      </c>
      <c r="H5402" t="s">
        <v>4</v>
      </c>
      <c r="J5402" t="s">
        <v>31</v>
      </c>
      <c r="K5402" s="9" t="str">
        <f t="shared" si="424"/>
        <v>Gà muối gói 500g</v>
      </c>
      <c r="L5402" s="8" t="str">
        <f>VLOOKUP(K5402,'[1]Mã Misa'!$B$2:$D$74,2,0)</f>
        <v>Gà muối 500g</v>
      </c>
      <c r="M5402" s="8" t="str">
        <f>VLOOKUP(L5402,'[1]Mã Misa'!$C$2:$D$74,2,0)</f>
        <v>GM500</v>
      </c>
      <c r="N5402" s="2">
        <v>111058</v>
      </c>
      <c r="O5402" t="s">
        <v>8503</v>
      </c>
      <c r="P5402" s="8" t="str">
        <f t="shared" si="425"/>
        <v>0002331</v>
      </c>
      <c r="Q5402" s="8" t="e">
        <f t="shared" si="423"/>
        <v>#N/A</v>
      </c>
      <c r="R5402" s="19">
        <v>44560</v>
      </c>
      <c r="S5402" s="17" t="s">
        <v>1805</v>
      </c>
      <c r="T5402" s="8" t="str">
        <f t="shared" si="426"/>
        <v>VM+ BTN 18</v>
      </c>
      <c r="U5402" t="s">
        <v>11029</v>
      </c>
      <c r="Y5402" t="str">
        <f t="shared" si="427"/>
        <v>WINCOMBINHTHUAN</v>
      </c>
    </row>
    <row r="5403" spans="1:25" x14ac:dyDescent="0.2">
      <c r="A5403" t="s">
        <v>0</v>
      </c>
      <c r="B5403" t="s">
        <v>8502</v>
      </c>
      <c r="D5403" t="s">
        <v>121</v>
      </c>
      <c r="E5403" t="s">
        <v>3</v>
      </c>
      <c r="F5403" s="12">
        <v>3</v>
      </c>
      <c r="G5403" s="2">
        <v>220293</v>
      </c>
      <c r="H5403" t="s">
        <v>4</v>
      </c>
      <c r="J5403" t="s">
        <v>122</v>
      </c>
      <c r="K5403" s="9" t="str">
        <f t="shared" si="424"/>
        <v>Chân giò heo muối gói 300g</v>
      </c>
      <c r="L5403" s="8" t="str">
        <f>VLOOKUP(K5403,'[1]Mã Misa'!$B$2:$D$74,2,0)</f>
        <v>Chân giò heo muối 300g</v>
      </c>
      <c r="M5403" s="8" t="str">
        <f>VLOOKUP(L5403,'[1]Mã Misa'!$C$2:$D$74,2,0)</f>
        <v>CGM300</v>
      </c>
      <c r="N5403" s="2">
        <v>73431</v>
      </c>
      <c r="O5403" t="s">
        <v>8503</v>
      </c>
      <c r="P5403" s="8" t="str">
        <f t="shared" si="425"/>
        <v>0002331</v>
      </c>
      <c r="Q5403" s="8" t="e">
        <f t="shared" si="423"/>
        <v>#N/A</v>
      </c>
      <c r="R5403" s="19">
        <v>44560</v>
      </c>
      <c r="S5403" s="17" t="s">
        <v>1805</v>
      </c>
      <c r="T5403" s="8" t="str">
        <f t="shared" si="426"/>
        <v>VM+ BTN 18</v>
      </c>
      <c r="U5403" t="s">
        <v>11029</v>
      </c>
      <c r="Y5403" t="str">
        <f t="shared" si="427"/>
        <v>WINCOMBINHTHUAN</v>
      </c>
    </row>
    <row r="5404" spans="1:25" x14ac:dyDescent="0.2">
      <c r="A5404" t="s">
        <v>0</v>
      </c>
      <c r="B5404" t="s">
        <v>8504</v>
      </c>
      <c r="D5404" t="s">
        <v>47</v>
      </c>
      <c r="E5404" t="s">
        <v>3</v>
      </c>
      <c r="F5404" s="12">
        <v>4</v>
      </c>
      <c r="G5404" s="2">
        <v>222380</v>
      </c>
      <c r="H5404" t="s">
        <v>4</v>
      </c>
      <c r="J5404" t="s">
        <v>48</v>
      </c>
      <c r="K5404" s="9" t="str">
        <f t="shared" si="424"/>
        <v>Tai heo muối gói 200g</v>
      </c>
      <c r="L5404" s="8" t="str">
        <f>VLOOKUP(K5404,'[1]Mã Misa'!$B$2:$D$74,2,0)</f>
        <v>Tai heo muối 200g</v>
      </c>
      <c r="M5404" s="8" t="str">
        <f>VLOOKUP(L5404,'[1]Mã Misa'!$C$2:$D$74,2,0)</f>
        <v>TH200</v>
      </c>
      <c r="N5404" s="2">
        <v>55595</v>
      </c>
      <c r="O5404" t="s">
        <v>8505</v>
      </c>
      <c r="P5404" s="8" t="str">
        <f t="shared" si="425"/>
        <v>0013795</v>
      </c>
      <c r="Q5404" s="8" t="e">
        <f t="shared" si="423"/>
        <v>#N/A</v>
      </c>
      <c r="R5404" s="19">
        <v>44560</v>
      </c>
      <c r="S5404" s="17" t="s">
        <v>7750</v>
      </c>
      <c r="T5404" s="8" t="str">
        <f t="shared" si="426"/>
        <v>VM+ QNH 15</v>
      </c>
      <c r="U5404" t="s">
        <v>12328</v>
      </c>
      <c r="Y5404" t="str">
        <f t="shared" si="427"/>
        <v>WINCOMQUANGNINH</v>
      </c>
    </row>
    <row r="5405" spans="1:25" x14ac:dyDescent="0.2">
      <c r="A5405" t="s">
        <v>0</v>
      </c>
      <c r="B5405" t="s">
        <v>8504</v>
      </c>
      <c r="D5405" t="s">
        <v>121</v>
      </c>
      <c r="E5405" t="s">
        <v>3</v>
      </c>
      <c r="F5405" s="12">
        <v>2</v>
      </c>
      <c r="G5405" s="2">
        <v>146862</v>
      </c>
      <c r="H5405" t="s">
        <v>4</v>
      </c>
      <c r="J5405" t="s">
        <v>122</v>
      </c>
      <c r="K5405" s="9" t="str">
        <f t="shared" si="424"/>
        <v>Chân giò heo muối gói 300g</v>
      </c>
      <c r="L5405" s="8" t="str">
        <f>VLOOKUP(K5405,'[1]Mã Misa'!$B$2:$D$74,2,0)</f>
        <v>Chân giò heo muối 300g</v>
      </c>
      <c r="M5405" s="8" t="str">
        <f>VLOOKUP(L5405,'[1]Mã Misa'!$C$2:$D$74,2,0)</f>
        <v>CGM300</v>
      </c>
      <c r="N5405" s="2">
        <v>73431</v>
      </c>
      <c r="O5405" t="s">
        <v>8505</v>
      </c>
      <c r="P5405" s="8" t="str">
        <f t="shared" si="425"/>
        <v>0013795</v>
      </c>
      <c r="Q5405" s="8" t="e">
        <f t="shared" si="423"/>
        <v>#N/A</v>
      </c>
      <c r="R5405" s="19">
        <v>44560</v>
      </c>
      <c r="S5405" s="17" t="s">
        <v>7750</v>
      </c>
      <c r="T5405" s="8" t="str">
        <f t="shared" si="426"/>
        <v>VM+ QNH 15</v>
      </c>
      <c r="U5405" t="s">
        <v>12328</v>
      </c>
      <c r="Y5405" t="str">
        <f t="shared" si="427"/>
        <v>WINCOMQUANGNINH</v>
      </c>
    </row>
    <row r="5406" spans="1:25" x14ac:dyDescent="0.2">
      <c r="A5406" t="s">
        <v>0</v>
      </c>
      <c r="B5406" t="s">
        <v>8504</v>
      </c>
      <c r="D5406" t="s">
        <v>30</v>
      </c>
      <c r="E5406" t="s">
        <v>3</v>
      </c>
      <c r="F5406" s="12">
        <v>1</v>
      </c>
      <c r="G5406" s="2">
        <v>111058</v>
      </c>
      <c r="H5406" t="s">
        <v>4</v>
      </c>
      <c r="J5406" t="s">
        <v>31</v>
      </c>
      <c r="K5406" s="9" t="str">
        <f t="shared" si="424"/>
        <v>Gà muối gói 500g</v>
      </c>
      <c r="L5406" s="8" t="str">
        <f>VLOOKUP(K5406,'[1]Mã Misa'!$B$2:$D$74,2,0)</f>
        <v>Gà muối 500g</v>
      </c>
      <c r="M5406" s="8" t="str">
        <f>VLOOKUP(L5406,'[1]Mã Misa'!$C$2:$D$74,2,0)</f>
        <v>GM500</v>
      </c>
      <c r="N5406" s="2">
        <v>111058</v>
      </c>
      <c r="O5406" t="s">
        <v>8505</v>
      </c>
      <c r="P5406" s="8" t="str">
        <f t="shared" si="425"/>
        <v>0013795</v>
      </c>
      <c r="Q5406" s="8" t="e">
        <f t="shared" si="423"/>
        <v>#N/A</v>
      </c>
      <c r="R5406" s="19">
        <v>44560</v>
      </c>
      <c r="S5406" s="17" t="s">
        <v>7750</v>
      </c>
      <c r="T5406" s="8" t="str">
        <f t="shared" si="426"/>
        <v>VM+ QNH 15</v>
      </c>
      <c r="U5406" t="s">
        <v>12328</v>
      </c>
      <c r="Y5406" t="str">
        <f t="shared" si="427"/>
        <v>WINCOMQUANGNINH</v>
      </c>
    </row>
    <row r="5407" spans="1:25" x14ac:dyDescent="0.2">
      <c r="A5407" t="s">
        <v>0</v>
      </c>
      <c r="B5407" t="s">
        <v>8506</v>
      </c>
      <c r="D5407" t="s">
        <v>42</v>
      </c>
      <c r="E5407" t="s">
        <v>3</v>
      </c>
      <c r="F5407" s="12">
        <v>6</v>
      </c>
      <c r="G5407" s="2">
        <v>526722</v>
      </c>
      <c r="H5407" t="s">
        <v>4</v>
      </c>
      <c r="J5407" t="s">
        <v>43</v>
      </c>
      <c r="K5407" s="9" t="str">
        <f t="shared" si="424"/>
        <v>Bắp bò muối gói 200g</v>
      </c>
      <c r="L5407" s="8" t="str">
        <f>VLOOKUP(K5407,'[1]Mã Misa'!$B$2:$D$74,2,0)</f>
        <v>Bắp bò muối 200g</v>
      </c>
      <c r="M5407" s="8" t="str">
        <f>VLOOKUP(L5407,'[1]Mã Misa'!$C$2:$D$74,2,0)</f>
        <v>BBM200</v>
      </c>
      <c r="N5407" s="2">
        <v>87787</v>
      </c>
      <c r="O5407" t="s">
        <v>8507</v>
      </c>
      <c r="P5407" s="8" t="str">
        <f t="shared" si="425"/>
        <v>0166277</v>
      </c>
      <c r="Q5407" s="8" t="e">
        <f t="shared" si="423"/>
        <v>#N/A</v>
      </c>
      <c r="R5407" s="19">
        <v>44560</v>
      </c>
      <c r="S5407" s="17" t="s">
        <v>8508</v>
      </c>
      <c r="T5407" s="8" t="str">
        <f t="shared" si="426"/>
        <v>VM+ HNI Th</v>
      </c>
      <c r="U5407" t="s">
        <v>12446</v>
      </c>
      <c r="Y5407" t="str">
        <f t="shared" si="427"/>
        <v>WINCOMHANOI</v>
      </c>
    </row>
    <row r="5408" spans="1:25" x14ac:dyDescent="0.2">
      <c r="A5408" t="s">
        <v>0</v>
      </c>
      <c r="B5408" t="s">
        <v>8506</v>
      </c>
      <c r="D5408" t="s">
        <v>25</v>
      </c>
      <c r="E5408" t="s">
        <v>3</v>
      </c>
      <c r="F5408" s="12">
        <v>1</v>
      </c>
      <c r="G5408" s="2">
        <v>90750</v>
      </c>
      <c r="H5408" t="s">
        <v>4</v>
      </c>
      <c r="J5408" t="s">
        <v>26</v>
      </c>
      <c r="K5408" s="9" t="str">
        <f t="shared" si="424"/>
        <v>_Chân gà sốt cay 400g</v>
      </c>
      <c r="L5408" s="8" t="str">
        <f>VLOOKUP(K5408,'[1]Mã Misa'!$B$2:$D$74,2,0)</f>
        <v>Chân gà sốt cay 400g</v>
      </c>
      <c r="M5408" s="8" t="str">
        <f>VLOOKUP(L5408,'[1]Mã Misa'!$C$2:$D$74,2,0)</f>
        <v>CGSC400</v>
      </c>
      <c r="N5408" s="2">
        <v>90750</v>
      </c>
      <c r="O5408" t="s">
        <v>8507</v>
      </c>
      <c r="P5408" s="8" t="str">
        <f t="shared" si="425"/>
        <v>0166277</v>
      </c>
      <c r="Q5408" s="8" t="e">
        <f t="shared" si="423"/>
        <v>#N/A</v>
      </c>
      <c r="R5408" s="19">
        <v>44560</v>
      </c>
      <c r="S5408" s="17" t="s">
        <v>8508</v>
      </c>
      <c r="T5408" s="8" t="str">
        <f t="shared" si="426"/>
        <v>VM+ HNI Th</v>
      </c>
      <c r="U5408" t="s">
        <v>12446</v>
      </c>
      <c r="Y5408" t="str">
        <f t="shared" si="427"/>
        <v>WINCOMHANOI</v>
      </c>
    </row>
    <row r="5409" spans="1:25" x14ac:dyDescent="0.2">
      <c r="A5409" t="s">
        <v>0</v>
      </c>
      <c r="B5409" t="s">
        <v>8506</v>
      </c>
      <c r="D5409" t="s">
        <v>21</v>
      </c>
      <c r="E5409" t="s">
        <v>3</v>
      </c>
      <c r="F5409" s="12">
        <v>9</v>
      </c>
      <c r="G5409" s="2">
        <v>668250</v>
      </c>
      <c r="H5409" t="s">
        <v>4</v>
      </c>
      <c r="J5409" t="s">
        <v>22</v>
      </c>
      <c r="K5409" s="9" t="str">
        <f t="shared" si="424"/>
        <v>_Chả cốm 300g</v>
      </c>
      <c r="L5409" s="8" t="str">
        <f>VLOOKUP(K5409,'[1]Mã Misa'!$B$2:$D$74,2,0)</f>
        <v>Chả cốm 300g</v>
      </c>
      <c r="M5409" s="8" t="str">
        <f>VLOOKUP(L5409,'[1]Mã Misa'!$C$2:$D$74,2,0)</f>
        <v>CC300</v>
      </c>
      <c r="N5409" s="2">
        <v>74250</v>
      </c>
      <c r="O5409" t="s">
        <v>8507</v>
      </c>
      <c r="P5409" s="8" t="str">
        <f t="shared" si="425"/>
        <v>0166277</v>
      </c>
      <c r="Q5409" s="8" t="e">
        <f t="shared" si="423"/>
        <v>#N/A</v>
      </c>
      <c r="R5409" s="19">
        <v>44560</v>
      </c>
      <c r="S5409" s="17" t="s">
        <v>8508</v>
      </c>
      <c r="T5409" s="8" t="str">
        <f t="shared" si="426"/>
        <v>VM+ HNI Th</v>
      </c>
      <c r="U5409" t="s">
        <v>12446</v>
      </c>
      <c r="Y5409" t="str">
        <f t="shared" si="427"/>
        <v>WINCOMHANOI</v>
      </c>
    </row>
    <row r="5410" spans="1:25" x14ac:dyDescent="0.2">
      <c r="A5410" t="s">
        <v>0</v>
      </c>
      <c r="B5410" t="s">
        <v>8509</v>
      </c>
      <c r="D5410" t="s">
        <v>2</v>
      </c>
      <c r="E5410" t="s">
        <v>3</v>
      </c>
      <c r="F5410" s="12">
        <v>2</v>
      </c>
      <c r="G5410" s="2">
        <v>141900</v>
      </c>
      <c r="H5410" t="s">
        <v>4</v>
      </c>
      <c r="J5410" t="s">
        <v>5</v>
      </c>
      <c r="K5410" s="9" t="str">
        <f t="shared" si="424"/>
        <v>_Chả nướng 300g</v>
      </c>
      <c r="L5410" s="8" t="str">
        <f>VLOOKUP(K5410,'[1]Mã Misa'!$B$2:$D$74,2,0)</f>
        <v>Chả nướng 300g</v>
      </c>
      <c r="M5410" s="8" t="str">
        <f>VLOOKUP(L5410,'[1]Mã Misa'!$C$2:$D$74,2,0)</f>
        <v>CN300</v>
      </c>
      <c r="N5410" s="2">
        <v>70950</v>
      </c>
      <c r="O5410" t="s">
        <v>8510</v>
      </c>
      <c r="P5410" s="8" t="str">
        <f t="shared" si="425"/>
        <v>0049296</v>
      </c>
      <c r="Q5410" s="8" t="e">
        <f t="shared" si="423"/>
        <v>#N/A</v>
      </c>
      <c r="R5410" s="19">
        <v>44560</v>
      </c>
      <c r="S5410" s="17" t="s">
        <v>8473</v>
      </c>
      <c r="T5410" s="8" t="str">
        <f t="shared" si="426"/>
        <v>VM+ HCM CC</v>
      </c>
      <c r="U5410" t="s">
        <v>12442</v>
      </c>
      <c r="Y5410" t="str">
        <f t="shared" si="427"/>
        <v>WINCOMHOCHIMINH</v>
      </c>
    </row>
    <row r="5411" spans="1:25" x14ac:dyDescent="0.2">
      <c r="A5411" t="s">
        <v>0</v>
      </c>
      <c r="B5411" t="s">
        <v>8509</v>
      </c>
      <c r="D5411" t="s">
        <v>15</v>
      </c>
      <c r="E5411" t="s">
        <v>3</v>
      </c>
      <c r="F5411" s="12">
        <v>6</v>
      </c>
      <c r="G5411" s="2">
        <v>276000</v>
      </c>
      <c r="H5411" t="s">
        <v>4</v>
      </c>
      <c r="J5411" t="s">
        <v>16</v>
      </c>
      <c r="K5411" s="9" t="str">
        <f t="shared" si="424"/>
        <v>Mộc nấm hương gói 250g</v>
      </c>
      <c r="L5411" s="8" t="str">
        <f>VLOOKUP(K5411,'[1]Mã Misa'!$B$2:$D$74,2,0)</f>
        <v>Mộc Nấm Hương 250g</v>
      </c>
      <c r="M5411" s="8" t="str">
        <f>VLOOKUP(L5411,'[1]Mã Misa'!$C$2:$D$74,2,0)</f>
        <v>MNH250</v>
      </c>
      <c r="N5411" s="2">
        <v>46000</v>
      </c>
      <c r="O5411" t="s">
        <v>8510</v>
      </c>
      <c r="P5411" s="8" t="str">
        <f t="shared" si="425"/>
        <v>0049296</v>
      </c>
      <c r="Q5411" s="8" t="e">
        <f t="shared" si="423"/>
        <v>#N/A</v>
      </c>
      <c r="R5411" s="19">
        <v>44560</v>
      </c>
      <c r="S5411" s="17" t="s">
        <v>8473</v>
      </c>
      <c r="T5411" s="8" t="str">
        <f t="shared" si="426"/>
        <v>VM+ HCM CC</v>
      </c>
      <c r="U5411" t="s">
        <v>12442</v>
      </c>
      <c r="Y5411" t="str">
        <f t="shared" si="427"/>
        <v>WINCOMHOCHIMINH</v>
      </c>
    </row>
    <row r="5412" spans="1:25" x14ac:dyDescent="0.2">
      <c r="A5412" t="s">
        <v>0</v>
      </c>
      <c r="B5412" t="s">
        <v>8509</v>
      </c>
      <c r="D5412" t="s">
        <v>11</v>
      </c>
      <c r="E5412" t="s">
        <v>3</v>
      </c>
      <c r="F5412" s="12">
        <v>1</v>
      </c>
      <c r="G5412" s="2">
        <v>50182</v>
      </c>
      <c r="H5412" t="s">
        <v>4</v>
      </c>
      <c r="J5412" t="s">
        <v>12</v>
      </c>
      <c r="K5412" s="9" t="str">
        <f t="shared" si="424"/>
        <v>Giò tai lưỡi xào gói 250g</v>
      </c>
      <c r="L5412" s="8" t="str">
        <f>VLOOKUP(K5412,'[1]Mã Misa'!$B$2:$D$74,2,0)</f>
        <v>Giò Tai Lưỡi Xào 250g</v>
      </c>
      <c r="M5412" s="8" t="str">
        <f>VLOOKUP(L5412,'[1]Mã Misa'!$C$2:$D$74,2,0)</f>
        <v>GTLX250G</v>
      </c>
      <c r="N5412" s="2">
        <v>50182</v>
      </c>
      <c r="O5412" t="s">
        <v>8510</v>
      </c>
      <c r="P5412" s="8" t="str">
        <f t="shared" si="425"/>
        <v>0049296</v>
      </c>
      <c r="Q5412" s="8" t="e">
        <f t="shared" si="423"/>
        <v>#N/A</v>
      </c>
      <c r="R5412" s="19">
        <v>44560</v>
      </c>
      <c r="S5412" s="17" t="s">
        <v>8473</v>
      </c>
      <c r="T5412" s="8" t="str">
        <f t="shared" si="426"/>
        <v>VM+ HCM CC</v>
      </c>
      <c r="U5412" t="s">
        <v>12442</v>
      </c>
      <c r="Y5412" t="str">
        <f t="shared" si="427"/>
        <v>WINCOMHOCHIMINH</v>
      </c>
    </row>
    <row r="5413" spans="1:25" x14ac:dyDescent="0.2">
      <c r="A5413" t="s">
        <v>0</v>
      </c>
      <c r="B5413" t="s">
        <v>8509</v>
      </c>
      <c r="D5413" t="s">
        <v>47</v>
      </c>
      <c r="E5413" t="s">
        <v>3</v>
      </c>
      <c r="F5413" s="12">
        <v>2</v>
      </c>
      <c r="G5413" s="2">
        <v>111190</v>
      </c>
      <c r="H5413" t="s">
        <v>4</v>
      </c>
      <c r="J5413" t="s">
        <v>48</v>
      </c>
      <c r="K5413" s="9" t="str">
        <f t="shared" si="424"/>
        <v>Tai heo muối gói 200g</v>
      </c>
      <c r="L5413" s="8" t="str">
        <f>VLOOKUP(K5413,'[1]Mã Misa'!$B$2:$D$74,2,0)</f>
        <v>Tai heo muối 200g</v>
      </c>
      <c r="M5413" s="8" t="str">
        <f>VLOOKUP(L5413,'[1]Mã Misa'!$C$2:$D$74,2,0)</f>
        <v>TH200</v>
      </c>
      <c r="N5413" s="2">
        <v>55595</v>
      </c>
      <c r="O5413" t="s">
        <v>8510</v>
      </c>
      <c r="P5413" s="8" t="str">
        <f t="shared" si="425"/>
        <v>0049296</v>
      </c>
      <c r="Q5413" s="8" t="e">
        <f t="shared" si="423"/>
        <v>#N/A</v>
      </c>
      <c r="R5413" s="19">
        <v>44560</v>
      </c>
      <c r="S5413" s="17" t="s">
        <v>8473</v>
      </c>
      <c r="T5413" s="8" t="str">
        <f t="shared" si="426"/>
        <v>VM+ HCM CC</v>
      </c>
      <c r="U5413" t="s">
        <v>12442</v>
      </c>
      <c r="Y5413" t="str">
        <f t="shared" si="427"/>
        <v>WINCOMHOCHIMINH</v>
      </c>
    </row>
    <row r="5414" spans="1:25" x14ac:dyDescent="0.2">
      <c r="A5414" t="s">
        <v>0</v>
      </c>
      <c r="B5414" t="s">
        <v>8511</v>
      </c>
      <c r="D5414" t="s">
        <v>42</v>
      </c>
      <c r="E5414" t="s">
        <v>3</v>
      </c>
      <c r="F5414" s="12">
        <v>7</v>
      </c>
      <c r="G5414" s="2">
        <v>614509</v>
      </c>
      <c r="H5414" t="s">
        <v>4</v>
      </c>
      <c r="J5414" t="s">
        <v>43</v>
      </c>
      <c r="K5414" s="9" t="str">
        <f t="shared" si="424"/>
        <v>Bắp bò muối gói 200g</v>
      </c>
      <c r="L5414" s="8" t="str">
        <f>VLOOKUP(K5414,'[1]Mã Misa'!$B$2:$D$74,2,0)</f>
        <v>Bắp bò muối 200g</v>
      </c>
      <c r="M5414" s="8" t="str">
        <f>VLOOKUP(L5414,'[1]Mã Misa'!$C$2:$D$74,2,0)</f>
        <v>BBM200</v>
      </c>
      <c r="N5414" s="2">
        <v>87787</v>
      </c>
      <c r="O5414" t="s">
        <v>8512</v>
      </c>
      <c r="P5414" s="8" t="str">
        <f t="shared" si="425"/>
        <v>0001001</v>
      </c>
      <c r="Q5414" s="8" t="e">
        <f t="shared" si="423"/>
        <v>#N/A</v>
      </c>
      <c r="R5414" s="19">
        <v>44560</v>
      </c>
      <c r="S5414" s="17" t="s">
        <v>394</v>
      </c>
      <c r="T5414" s="8" t="str">
        <f t="shared" si="426"/>
        <v>VM+VLG 33/</v>
      </c>
      <c r="U5414" t="s">
        <v>10622</v>
      </c>
      <c r="Y5414" t="str">
        <f t="shared" si="427"/>
        <v>WINCOMVINHLONG</v>
      </c>
    </row>
    <row r="5415" spans="1:25" x14ac:dyDescent="0.2">
      <c r="A5415" t="s">
        <v>0</v>
      </c>
      <c r="B5415" t="s">
        <v>8513</v>
      </c>
      <c r="D5415" t="s">
        <v>21</v>
      </c>
      <c r="E5415" t="s">
        <v>3</v>
      </c>
      <c r="F5415" s="12">
        <v>1</v>
      </c>
      <c r="G5415" s="2">
        <v>74250</v>
      </c>
      <c r="H5415" t="s">
        <v>4</v>
      </c>
      <c r="J5415" t="s">
        <v>22</v>
      </c>
      <c r="K5415" s="9" t="str">
        <f t="shared" si="424"/>
        <v>_Chả cốm 300g</v>
      </c>
      <c r="L5415" s="8" t="str">
        <f>VLOOKUP(K5415,'[1]Mã Misa'!$B$2:$D$74,2,0)</f>
        <v>Chả cốm 300g</v>
      </c>
      <c r="M5415" s="8" t="str">
        <f>VLOOKUP(L5415,'[1]Mã Misa'!$C$2:$D$74,2,0)</f>
        <v>CC300</v>
      </c>
      <c r="N5415" s="2">
        <v>74250</v>
      </c>
      <c r="O5415" t="s">
        <v>8514</v>
      </c>
      <c r="P5415" s="8" t="str">
        <f t="shared" si="425"/>
        <v>0021760</v>
      </c>
      <c r="Q5415" s="8" t="e">
        <f t="shared" si="423"/>
        <v>#N/A</v>
      </c>
      <c r="R5415" s="19">
        <v>44560</v>
      </c>
      <c r="S5415" s="17" t="s">
        <v>3334</v>
      </c>
      <c r="T5415" s="8" t="str">
        <f t="shared" si="426"/>
        <v>VM+ DNG 47</v>
      </c>
      <c r="U5415" t="s">
        <v>11415</v>
      </c>
      <c r="Y5415" t="str">
        <f t="shared" si="427"/>
        <v>WINCOMDANANG</v>
      </c>
    </row>
    <row r="5416" spans="1:25" x14ac:dyDescent="0.2">
      <c r="A5416" t="s">
        <v>0</v>
      </c>
      <c r="B5416" t="s">
        <v>8513</v>
      </c>
      <c r="D5416" t="s">
        <v>25</v>
      </c>
      <c r="E5416" t="s">
        <v>3</v>
      </c>
      <c r="F5416" s="12">
        <v>1</v>
      </c>
      <c r="G5416" s="2">
        <v>90750</v>
      </c>
      <c r="H5416" t="s">
        <v>4</v>
      </c>
      <c r="J5416" t="s">
        <v>26</v>
      </c>
      <c r="K5416" s="9" t="str">
        <f t="shared" si="424"/>
        <v>_Chân gà sốt cay 400g</v>
      </c>
      <c r="L5416" s="8" t="str">
        <f>VLOOKUP(K5416,'[1]Mã Misa'!$B$2:$D$74,2,0)</f>
        <v>Chân gà sốt cay 400g</v>
      </c>
      <c r="M5416" s="8" t="str">
        <f>VLOOKUP(L5416,'[1]Mã Misa'!$C$2:$D$74,2,0)</f>
        <v>CGSC400</v>
      </c>
      <c r="N5416" s="2">
        <v>90750</v>
      </c>
      <c r="O5416" t="s">
        <v>8514</v>
      </c>
      <c r="P5416" s="8" t="str">
        <f t="shared" si="425"/>
        <v>0021760</v>
      </c>
      <c r="Q5416" s="8" t="e">
        <f t="shared" si="423"/>
        <v>#N/A</v>
      </c>
      <c r="R5416" s="19">
        <v>44560</v>
      </c>
      <c r="S5416" s="17" t="s">
        <v>3334</v>
      </c>
      <c r="T5416" s="8" t="str">
        <f t="shared" si="426"/>
        <v>VM+ DNG 47</v>
      </c>
      <c r="U5416" t="s">
        <v>11415</v>
      </c>
      <c r="Y5416" t="str">
        <f t="shared" si="427"/>
        <v>WINCOMDANANG</v>
      </c>
    </row>
    <row r="5417" spans="1:25" x14ac:dyDescent="0.2">
      <c r="A5417" t="s">
        <v>0</v>
      </c>
      <c r="B5417" t="s">
        <v>8513</v>
      </c>
      <c r="D5417" t="s">
        <v>8</v>
      </c>
      <c r="E5417" t="s">
        <v>3</v>
      </c>
      <c r="F5417" s="12">
        <v>1</v>
      </c>
      <c r="G5417" s="2">
        <v>105400</v>
      </c>
      <c r="H5417" t="s">
        <v>4</v>
      </c>
      <c r="J5417" t="s">
        <v>9</v>
      </c>
      <c r="K5417" s="9" t="str">
        <f t="shared" si="424"/>
        <v>_Đùi gà sốt cay 500g</v>
      </c>
      <c r="L5417" s="8" t="str">
        <f>VLOOKUP(K5417,'[1]Mã Misa'!$B$2:$D$74,2,0)</f>
        <v>Đùi gà sốt cay 500g</v>
      </c>
      <c r="M5417" s="8" t="str">
        <f>VLOOKUP(L5417,'[1]Mã Misa'!$C$2:$D$74,2,0)</f>
        <v>DGSC500</v>
      </c>
      <c r="N5417" s="2">
        <v>105400</v>
      </c>
      <c r="O5417" t="s">
        <v>8514</v>
      </c>
      <c r="P5417" s="8" t="str">
        <f t="shared" si="425"/>
        <v>0021760</v>
      </c>
      <c r="Q5417" s="8" t="e">
        <f t="shared" si="423"/>
        <v>#N/A</v>
      </c>
      <c r="R5417" s="19">
        <v>44560</v>
      </c>
      <c r="S5417" s="17" t="s">
        <v>3334</v>
      </c>
      <c r="T5417" s="8" t="str">
        <f t="shared" si="426"/>
        <v>VM+ DNG 47</v>
      </c>
      <c r="U5417" t="s">
        <v>11415</v>
      </c>
      <c r="Y5417" t="str">
        <f t="shared" si="427"/>
        <v>WINCOMDANANG</v>
      </c>
    </row>
    <row r="5418" spans="1:25" x14ac:dyDescent="0.2">
      <c r="A5418" t="s">
        <v>0</v>
      </c>
      <c r="B5418" t="s">
        <v>8515</v>
      </c>
      <c r="D5418" t="s">
        <v>42</v>
      </c>
      <c r="E5418" t="s">
        <v>3</v>
      </c>
      <c r="F5418" s="12">
        <v>3</v>
      </c>
      <c r="G5418" s="2">
        <v>263361</v>
      </c>
      <c r="H5418" t="s">
        <v>4</v>
      </c>
      <c r="J5418" t="s">
        <v>43</v>
      </c>
      <c r="K5418" s="9" t="str">
        <f t="shared" si="424"/>
        <v>Bắp bò muối gói 200g</v>
      </c>
      <c r="L5418" s="8" t="str">
        <f>VLOOKUP(K5418,'[1]Mã Misa'!$B$2:$D$74,2,0)</f>
        <v>Bắp bò muối 200g</v>
      </c>
      <c r="M5418" s="8" t="str">
        <f>VLOOKUP(L5418,'[1]Mã Misa'!$C$2:$D$74,2,0)</f>
        <v>BBM200</v>
      </c>
      <c r="N5418" s="2">
        <v>87787</v>
      </c>
      <c r="O5418" t="s">
        <v>8516</v>
      </c>
      <c r="P5418" s="8" t="str">
        <f t="shared" si="425"/>
        <v>0049606</v>
      </c>
      <c r="Q5418" s="8" t="e">
        <f t="shared" si="423"/>
        <v>#N/A</v>
      </c>
      <c r="R5418" s="19">
        <v>44560</v>
      </c>
      <c r="S5418" s="17" t="s">
        <v>8517</v>
      </c>
      <c r="T5418" s="8" t="str">
        <f t="shared" si="426"/>
        <v>VM+ HCM 11</v>
      </c>
      <c r="U5418" t="s">
        <v>12447</v>
      </c>
      <c r="Y5418" t="str">
        <f t="shared" si="427"/>
        <v>WINCOMHOCHIMINH</v>
      </c>
    </row>
    <row r="5419" spans="1:25" x14ac:dyDescent="0.2">
      <c r="A5419" t="s">
        <v>0</v>
      </c>
      <c r="B5419" t="s">
        <v>8518</v>
      </c>
      <c r="D5419" t="s">
        <v>42</v>
      </c>
      <c r="E5419" t="s">
        <v>3</v>
      </c>
      <c r="F5419" s="12">
        <v>7</v>
      </c>
      <c r="G5419" s="2">
        <v>614509</v>
      </c>
      <c r="H5419" t="s">
        <v>4</v>
      </c>
      <c r="J5419" t="s">
        <v>43</v>
      </c>
      <c r="K5419" s="9" t="str">
        <f t="shared" si="424"/>
        <v>Bắp bò muối gói 200g</v>
      </c>
      <c r="L5419" s="8" t="str">
        <f>VLOOKUP(K5419,'[1]Mã Misa'!$B$2:$D$74,2,0)</f>
        <v>Bắp bò muối 200g</v>
      </c>
      <c r="M5419" s="8" t="str">
        <f>VLOOKUP(L5419,'[1]Mã Misa'!$C$2:$D$74,2,0)</f>
        <v>BBM200</v>
      </c>
      <c r="N5419" s="2">
        <v>87787</v>
      </c>
      <c r="O5419" t="s">
        <v>8519</v>
      </c>
      <c r="P5419" s="8" t="str">
        <f t="shared" si="425"/>
        <v>0021582</v>
      </c>
      <c r="Q5419" s="8" t="e">
        <f t="shared" si="423"/>
        <v>#N/A</v>
      </c>
      <c r="R5419" s="19">
        <v>44560</v>
      </c>
      <c r="S5419" s="17" t="s">
        <v>8520</v>
      </c>
      <c r="T5419" s="8" t="str">
        <f t="shared" si="426"/>
        <v>VM+ DNG 11</v>
      </c>
      <c r="U5419" t="s">
        <v>12448</v>
      </c>
      <c r="Y5419" t="str">
        <f t="shared" si="427"/>
        <v>WINCOMDANANG</v>
      </c>
    </row>
    <row r="5420" spans="1:25" x14ac:dyDescent="0.2">
      <c r="A5420" t="s">
        <v>0</v>
      </c>
      <c r="B5420" t="s">
        <v>8521</v>
      </c>
      <c r="D5420" t="s">
        <v>42</v>
      </c>
      <c r="E5420" t="s">
        <v>3</v>
      </c>
      <c r="F5420" s="12">
        <v>3</v>
      </c>
      <c r="G5420" s="2">
        <v>263361</v>
      </c>
      <c r="H5420" t="s">
        <v>4</v>
      </c>
      <c r="J5420" t="s">
        <v>43</v>
      </c>
      <c r="K5420" s="9" t="str">
        <f t="shared" si="424"/>
        <v>Bắp bò muối gói 200g</v>
      </c>
      <c r="L5420" s="8" t="str">
        <f>VLOOKUP(K5420,'[1]Mã Misa'!$B$2:$D$74,2,0)</f>
        <v>Bắp bò muối 200g</v>
      </c>
      <c r="M5420" s="8" t="str">
        <f>VLOOKUP(L5420,'[1]Mã Misa'!$C$2:$D$74,2,0)</f>
        <v>BBM200</v>
      </c>
      <c r="N5420" s="2">
        <v>87787</v>
      </c>
      <c r="O5420" t="s">
        <v>8522</v>
      </c>
      <c r="P5420" s="8" t="str">
        <f t="shared" si="425"/>
        <v>0006110</v>
      </c>
      <c r="Q5420" s="8" t="e">
        <f t="shared" si="423"/>
        <v>#N/A</v>
      </c>
      <c r="R5420" s="19">
        <v>44560</v>
      </c>
      <c r="S5420" s="17" t="s">
        <v>8523</v>
      </c>
      <c r="T5420" s="8" t="str">
        <f t="shared" si="426"/>
        <v>VM+ THA 14</v>
      </c>
      <c r="U5420" t="s">
        <v>12449</v>
      </c>
      <c r="Y5420" t="str">
        <f t="shared" si="427"/>
        <v>WINCOMTHANHHOA</v>
      </c>
    </row>
    <row r="5421" spans="1:25" x14ac:dyDescent="0.2">
      <c r="A5421" t="s">
        <v>0</v>
      </c>
      <c r="B5421" t="s">
        <v>8524</v>
      </c>
      <c r="D5421" t="s">
        <v>30</v>
      </c>
      <c r="E5421" t="s">
        <v>3</v>
      </c>
      <c r="F5421" s="12">
        <v>1</v>
      </c>
      <c r="G5421" s="2">
        <v>111058</v>
      </c>
      <c r="H5421" t="s">
        <v>4</v>
      </c>
      <c r="J5421" t="s">
        <v>31</v>
      </c>
      <c r="K5421" s="9" t="str">
        <f t="shared" si="424"/>
        <v>Gà muối gói 500g</v>
      </c>
      <c r="L5421" s="8" t="str">
        <f>VLOOKUP(K5421,'[1]Mã Misa'!$B$2:$D$74,2,0)</f>
        <v>Gà muối 500g</v>
      </c>
      <c r="M5421" s="8" t="str">
        <f>VLOOKUP(L5421,'[1]Mã Misa'!$C$2:$D$74,2,0)</f>
        <v>GM500</v>
      </c>
      <c r="N5421" s="2">
        <v>111058</v>
      </c>
      <c r="O5421" t="s">
        <v>8525</v>
      </c>
      <c r="P5421" s="8" t="str">
        <f t="shared" si="425"/>
        <v>0006111</v>
      </c>
      <c r="Q5421" s="8" t="e">
        <f t="shared" si="423"/>
        <v>#N/A</v>
      </c>
      <c r="R5421" s="19">
        <v>44560</v>
      </c>
      <c r="S5421" s="17" t="s">
        <v>8523</v>
      </c>
      <c r="T5421" s="8" t="str">
        <f t="shared" si="426"/>
        <v>VM+ THA 14</v>
      </c>
      <c r="U5421" t="s">
        <v>12449</v>
      </c>
      <c r="Y5421" t="str">
        <f t="shared" si="427"/>
        <v>WINCOMTHANHHOA</v>
      </c>
    </row>
    <row r="5422" spans="1:25" x14ac:dyDescent="0.2">
      <c r="A5422" t="s">
        <v>0</v>
      </c>
      <c r="B5422" t="s">
        <v>8526</v>
      </c>
      <c r="D5422" t="s">
        <v>42</v>
      </c>
      <c r="E5422" t="s">
        <v>3</v>
      </c>
      <c r="F5422" s="12">
        <v>6</v>
      </c>
      <c r="G5422" s="2">
        <v>526722</v>
      </c>
      <c r="H5422" t="s">
        <v>4</v>
      </c>
      <c r="J5422" t="s">
        <v>43</v>
      </c>
      <c r="K5422" s="9" t="str">
        <f t="shared" si="424"/>
        <v>Bắp bò muối gói 200g</v>
      </c>
      <c r="L5422" s="8" t="str">
        <f>VLOOKUP(K5422,'[1]Mã Misa'!$B$2:$D$74,2,0)</f>
        <v>Bắp bò muối 200g</v>
      </c>
      <c r="M5422" s="8" t="str">
        <f>VLOOKUP(L5422,'[1]Mã Misa'!$C$2:$D$74,2,0)</f>
        <v>BBM200</v>
      </c>
      <c r="N5422" s="2">
        <v>87787</v>
      </c>
      <c r="O5422" t="s">
        <v>8527</v>
      </c>
      <c r="P5422" s="8" t="str">
        <f t="shared" si="425"/>
        <v>0012586</v>
      </c>
      <c r="Q5422" s="8" t="e">
        <f t="shared" si="423"/>
        <v>#N/A</v>
      </c>
      <c r="R5422" s="19">
        <v>44560</v>
      </c>
      <c r="S5422" s="17" t="s">
        <v>2941</v>
      </c>
      <c r="T5422" s="8" t="str">
        <f t="shared" si="426"/>
        <v>VM+ HPG 23</v>
      </c>
      <c r="U5422" t="s">
        <v>11323</v>
      </c>
      <c r="Y5422" t="str">
        <f t="shared" si="427"/>
        <v>WINCOMHAIPHONG</v>
      </c>
    </row>
    <row r="5423" spans="1:25" x14ac:dyDescent="0.2">
      <c r="A5423" t="s">
        <v>0</v>
      </c>
      <c r="B5423" t="s">
        <v>8528</v>
      </c>
      <c r="D5423" t="s">
        <v>42</v>
      </c>
      <c r="E5423" t="s">
        <v>3</v>
      </c>
      <c r="F5423" s="12">
        <v>4</v>
      </c>
      <c r="G5423" s="2">
        <v>351148</v>
      </c>
      <c r="H5423" t="s">
        <v>4</v>
      </c>
      <c r="J5423" t="s">
        <v>43</v>
      </c>
      <c r="K5423" s="9" t="str">
        <f t="shared" si="424"/>
        <v>Bắp bò muối gói 200g</v>
      </c>
      <c r="L5423" s="8" t="str">
        <f>VLOOKUP(K5423,'[1]Mã Misa'!$B$2:$D$74,2,0)</f>
        <v>Bắp bò muối 200g</v>
      </c>
      <c r="M5423" s="8" t="str">
        <f>VLOOKUP(L5423,'[1]Mã Misa'!$C$2:$D$74,2,0)</f>
        <v>BBM200</v>
      </c>
      <c r="N5423" s="2">
        <v>87787</v>
      </c>
      <c r="O5423" t="s">
        <v>8529</v>
      </c>
      <c r="P5423" s="8" t="str">
        <f t="shared" si="425"/>
        <v>0166281</v>
      </c>
      <c r="Q5423" s="8" t="e">
        <f t="shared" si="423"/>
        <v>#N/A</v>
      </c>
      <c r="R5423" s="19">
        <v>44560</v>
      </c>
      <c r="S5423" s="17" t="s">
        <v>8530</v>
      </c>
      <c r="T5423" s="8" t="str">
        <f t="shared" si="426"/>
        <v>VM+ HNI 30</v>
      </c>
      <c r="U5423" t="s">
        <v>12450</v>
      </c>
      <c r="Y5423" t="str">
        <f t="shared" si="427"/>
        <v>WINCOMHANOI</v>
      </c>
    </row>
    <row r="5424" spans="1:25" x14ac:dyDescent="0.2">
      <c r="A5424" t="s">
        <v>0</v>
      </c>
      <c r="B5424" t="s">
        <v>8531</v>
      </c>
      <c r="D5424" t="s">
        <v>42</v>
      </c>
      <c r="E5424" t="s">
        <v>3</v>
      </c>
      <c r="F5424" s="12">
        <v>7</v>
      </c>
      <c r="G5424" s="2">
        <v>614509</v>
      </c>
      <c r="H5424" t="s">
        <v>4</v>
      </c>
      <c r="J5424" t="s">
        <v>43</v>
      </c>
      <c r="K5424" s="9" t="str">
        <f t="shared" si="424"/>
        <v>Bắp bò muối gói 200g</v>
      </c>
      <c r="L5424" s="8" t="str">
        <f>VLOOKUP(K5424,'[1]Mã Misa'!$B$2:$D$74,2,0)</f>
        <v>Bắp bò muối 200g</v>
      </c>
      <c r="M5424" s="8" t="str">
        <f>VLOOKUP(L5424,'[1]Mã Misa'!$C$2:$D$74,2,0)</f>
        <v>BBM200</v>
      </c>
      <c r="N5424" s="2">
        <v>87787</v>
      </c>
      <c r="O5424" t="s">
        <v>1073</v>
      </c>
      <c r="P5424" s="8" t="str">
        <f t="shared" si="425"/>
        <v>0001197</v>
      </c>
      <c r="Q5424" s="8" t="e">
        <f t="shared" si="423"/>
        <v>#N/A</v>
      </c>
      <c r="R5424" s="19">
        <v>44537</v>
      </c>
      <c r="S5424" s="17" t="s">
        <v>8532</v>
      </c>
      <c r="T5424" s="8" t="str">
        <f t="shared" si="426"/>
        <v>VM+ STG 80</v>
      </c>
      <c r="U5424" t="s">
        <v>12451</v>
      </c>
      <c r="Y5424" t="str">
        <f t="shared" si="427"/>
        <v>WINCOMSOCTRANG</v>
      </c>
    </row>
    <row r="5425" spans="1:25" x14ac:dyDescent="0.2">
      <c r="A5425" t="s">
        <v>0</v>
      </c>
      <c r="B5425" t="s">
        <v>8533</v>
      </c>
      <c r="D5425" t="s">
        <v>121</v>
      </c>
      <c r="E5425" t="s">
        <v>3</v>
      </c>
      <c r="F5425" s="12">
        <v>1</v>
      </c>
      <c r="G5425" s="2">
        <v>73431</v>
      </c>
      <c r="H5425" t="s">
        <v>4</v>
      </c>
      <c r="J5425" t="s">
        <v>122</v>
      </c>
      <c r="K5425" s="9" t="str">
        <f t="shared" si="424"/>
        <v>Chân giò heo muối gói 300g</v>
      </c>
      <c r="L5425" s="8" t="str">
        <f>VLOOKUP(K5425,'[1]Mã Misa'!$B$2:$D$74,2,0)</f>
        <v>Chân giò heo muối 300g</v>
      </c>
      <c r="M5425" s="8" t="str">
        <f>VLOOKUP(L5425,'[1]Mã Misa'!$C$2:$D$74,2,0)</f>
        <v>CGM300</v>
      </c>
      <c r="N5425" s="2">
        <v>73431</v>
      </c>
      <c r="O5425" t="s">
        <v>8534</v>
      </c>
      <c r="P5425" s="8" t="str">
        <f t="shared" si="425"/>
        <v>0166282</v>
      </c>
      <c r="Q5425" s="8" t="e">
        <f t="shared" si="423"/>
        <v>#N/A</v>
      </c>
      <c r="R5425" s="19">
        <v>44560</v>
      </c>
      <c r="S5425" s="17" t="s">
        <v>1878</v>
      </c>
      <c r="T5425" s="8" t="str">
        <f t="shared" si="426"/>
        <v>VM+ HNI Th</v>
      </c>
      <c r="U5425" t="s">
        <v>11047</v>
      </c>
      <c r="Y5425" t="str">
        <f t="shared" si="427"/>
        <v>WINCOMHANOI</v>
      </c>
    </row>
    <row r="5426" spans="1:25" x14ac:dyDescent="0.2">
      <c r="A5426" t="s">
        <v>0</v>
      </c>
      <c r="B5426" t="s">
        <v>8535</v>
      </c>
      <c r="D5426" t="s">
        <v>42</v>
      </c>
      <c r="E5426" t="s">
        <v>3</v>
      </c>
      <c r="F5426" s="12">
        <v>6</v>
      </c>
      <c r="G5426" s="2">
        <v>526722</v>
      </c>
      <c r="H5426" t="s">
        <v>4</v>
      </c>
      <c r="J5426" t="s">
        <v>43</v>
      </c>
      <c r="K5426" s="9" t="str">
        <f t="shared" si="424"/>
        <v>Bắp bò muối gói 200g</v>
      </c>
      <c r="L5426" s="8" t="str">
        <f>VLOOKUP(K5426,'[1]Mã Misa'!$B$2:$D$74,2,0)</f>
        <v>Bắp bò muối 200g</v>
      </c>
      <c r="M5426" s="8" t="str">
        <f>VLOOKUP(L5426,'[1]Mã Misa'!$C$2:$D$74,2,0)</f>
        <v>BBM200</v>
      </c>
      <c r="N5426" s="2">
        <v>87787</v>
      </c>
      <c r="O5426" t="s">
        <v>8536</v>
      </c>
      <c r="P5426" s="8" t="str">
        <f t="shared" si="425"/>
        <v>0167413</v>
      </c>
      <c r="Q5426" s="8" t="e">
        <f t="shared" si="423"/>
        <v>#N/A</v>
      </c>
      <c r="R5426" s="19">
        <v>44560</v>
      </c>
      <c r="S5426" s="17" t="s">
        <v>4398</v>
      </c>
      <c r="T5426" s="8" t="str">
        <f t="shared" si="426"/>
        <v>VM+ HNI 15</v>
      </c>
      <c r="U5426" t="s">
        <v>11652</v>
      </c>
      <c r="Y5426" t="str">
        <f t="shared" si="427"/>
        <v>WINCOMHANOI</v>
      </c>
    </row>
    <row r="5427" spans="1:25" x14ac:dyDescent="0.2">
      <c r="A5427" t="s">
        <v>0</v>
      </c>
      <c r="B5427" t="s">
        <v>8537</v>
      </c>
      <c r="D5427" t="s">
        <v>42</v>
      </c>
      <c r="E5427" t="s">
        <v>3</v>
      </c>
      <c r="F5427" s="12">
        <v>3</v>
      </c>
      <c r="G5427" s="2">
        <v>263361</v>
      </c>
      <c r="H5427" t="s">
        <v>4</v>
      </c>
      <c r="J5427" t="s">
        <v>43</v>
      </c>
      <c r="K5427" s="9" t="str">
        <f t="shared" si="424"/>
        <v>Bắp bò muối gói 200g</v>
      </c>
      <c r="L5427" s="8" t="str">
        <f>VLOOKUP(K5427,'[1]Mã Misa'!$B$2:$D$74,2,0)</f>
        <v>Bắp bò muối 200g</v>
      </c>
      <c r="M5427" s="8" t="str">
        <f>VLOOKUP(L5427,'[1]Mã Misa'!$C$2:$D$74,2,0)</f>
        <v>BBM200</v>
      </c>
      <c r="N5427" s="2">
        <v>87787</v>
      </c>
      <c r="O5427" t="s">
        <v>8538</v>
      </c>
      <c r="P5427" s="8" t="str">
        <f t="shared" si="425"/>
        <v>0049298</v>
      </c>
      <c r="Q5427" s="8" t="e">
        <f t="shared" si="423"/>
        <v>#N/A</v>
      </c>
      <c r="R5427" s="19">
        <v>44560</v>
      </c>
      <c r="S5427" s="17" t="s">
        <v>8539</v>
      </c>
      <c r="T5427" s="8" t="str">
        <f t="shared" si="426"/>
        <v>VM+ HCM A-</v>
      </c>
      <c r="U5427" t="s">
        <v>12452</v>
      </c>
      <c r="Y5427" t="str">
        <f t="shared" si="427"/>
        <v>WINCOMHOCHIMINH</v>
      </c>
    </row>
    <row r="5428" spans="1:25" x14ac:dyDescent="0.2">
      <c r="A5428" t="s">
        <v>0</v>
      </c>
      <c r="B5428" t="s">
        <v>8540</v>
      </c>
      <c r="D5428" t="s">
        <v>42</v>
      </c>
      <c r="E5428" t="s">
        <v>3</v>
      </c>
      <c r="F5428" s="12">
        <v>3</v>
      </c>
      <c r="G5428" s="2">
        <v>263361</v>
      </c>
      <c r="H5428" t="s">
        <v>4</v>
      </c>
      <c r="J5428" t="s">
        <v>43</v>
      </c>
      <c r="K5428" s="9" t="str">
        <f t="shared" si="424"/>
        <v>Bắp bò muối gói 200g</v>
      </c>
      <c r="L5428" s="8" t="str">
        <f>VLOOKUP(K5428,'[1]Mã Misa'!$B$2:$D$74,2,0)</f>
        <v>Bắp bò muối 200g</v>
      </c>
      <c r="M5428" s="8" t="str">
        <f>VLOOKUP(L5428,'[1]Mã Misa'!$C$2:$D$74,2,0)</f>
        <v>BBM200</v>
      </c>
      <c r="N5428" s="2">
        <v>87787</v>
      </c>
      <c r="O5428" t="s">
        <v>8541</v>
      </c>
      <c r="P5428" s="8" t="str">
        <f t="shared" si="425"/>
        <v>0166284</v>
      </c>
      <c r="Q5428" s="8" t="e">
        <f t="shared" si="423"/>
        <v>#N/A</v>
      </c>
      <c r="R5428" s="19">
        <v>44560</v>
      </c>
      <c r="S5428" s="17" t="s">
        <v>8111</v>
      </c>
      <c r="T5428" s="8" t="str">
        <f t="shared" si="426"/>
        <v>VM+ HNI TT</v>
      </c>
      <c r="U5428" t="s">
        <v>12386</v>
      </c>
      <c r="Y5428" t="str">
        <f t="shared" si="427"/>
        <v>WINCOMHANOI</v>
      </c>
    </row>
    <row r="5429" spans="1:25" x14ac:dyDescent="0.2">
      <c r="A5429" t="s">
        <v>0</v>
      </c>
      <c r="B5429" t="s">
        <v>8542</v>
      </c>
      <c r="D5429" t="s">
        <v>42</v>
      </c>
      <c r="E5429" t="s">
        <v>3</v>
      </c>
      <c r="F5429" s="12">
        <v>31</v>
      </c>
      <c r="G5429" s="2">
        <v>2721397</v>
      </c>
      <c r="H5429" t="s">
        <v>4</v>
      </c>
      <c r="J5429" t="s">
        <v>43</v>
      </c>
      <c r="K5429" s="9" t="str">
        <f t="shared" si="424"/>
        <v>Bắp bò muối gói 200g</v>
      </c>
      <c r="L5429" s="8" t="str">
        <f>VLOOKUP(K5429,'[1]Mã Misa'!$B$2:$D$74,2,0)</f>
        <v>Bắp bò muối 200g</v>
      </c>
      <c r="M5429" s="8" t="str">
        <f>VLOOKUP(L5429,'[1]Mã Misa'!$C$2:$D$74,2,0)</f>
        <v>BBM200</v>
      </c>
      <c r="N5429" s="2">
        <v>87787</v>
      </c>
      <c r="O5429" t="s">
        <v>8543</v>
      </c>
      <c r="P5429" s="8" t="str">
        <f t="shared" si="425"/>
        <v>0049301</v>
      </c>
      <c r="Q5429" s="8" t="e">
        <f t="shared" si="423"/>
        <v>#N/A</v>
      </c>
      <c r="R5429" s="19">
        <v>44560</v>
      </c>
      <c r="S5429" s="17" t="s">
        <v>3177</v>
      </c>
      <c r="T5429" s="8" t="str">
        <f t="shared" si="426"/>
        <v>VM+ HCM 17</v>
      </c>
      <c r="U5429" t="s">
        <v>11381</v>
      </c>
      <c r="Y5429" t="str">
        <f t="shared" si="427"/>
        <v>WINCOMHOCHIMINH</v>
      </c>
    </row>
    <row r="5430" spans="1:25" x14ac:dyDescent="0.2">
      <c r="A5430" t="s">
        <v>0</v>
      </c>
      <c r="B5430" t="s">
        <v>8544</v>
      </c>
      <c r="D5430" t="s">
        <v>30</v>
      </c>
      <c r="E5430" t="s">
        <v>3</v>
      </c>
      <c r="F5430" s="12">
        <v>1</v>
      </c>
      <c r="G5430" s="2">
        <v>111058</v>
      </c>
      <c r="H5430" t="s">
        <v>4</v>
      </c>
      <c r="J5430" t="s">
        <v>31</v>
      </c>
      <c r="K5430" s="9" t="str">
        <f t="shared" si="424"/>
        <v>Gà muối gói 500g</v>
      </c>
      <c r="L5430" s="8" t="str">
        <f>VLOOKUP(K5430,'[1]Mã Misa'!$B$2:$D$74,2,0)</f>
        <v>Gà muối 500g</v>
      </c>
      <c r="M5430" s="8" t="str">
        <f>VLOOKUP(L5430,'[1]Mã Misa'!$C$2:$D$74,2,0)</f>
        <v>GM500</v>
      </c>
      <c r="N5430" s="2">
        <v>111058</v>
      </c>
      <c r="O5430" t="s">
        <v>8545</v>
      </c>
      <c r="P5430" s="8" t="str">
        <f t="shared" si="425"/>
        <v>0001407</v>
      </c>
      <c r="Q5430" s="8" t="e">
        <f t="shared" si="423"/>
        <v>#N/A</v>
      </c>
      <c r="R5430" s="19">
        <v>44560</v>
      </c>
      <c r="S5430" s="17" t="s">
        <v>561</v>
      </c>
      <c r="T5430" s="8" t="str">
        <f t="shared" si="426"/>
        <v>VM+ QTI 52</v>
      </c>
      <c r="U5430" t="s">
        <v>10671</v>
      </c>
      <c r="Y5430" t="str">
        <f t="shared" si="427"/>
        <v>WINCOMQUANGTRI</v>
      </c>
    </row>
    <row r="5431" spans="1:25" x14ac:dyDescent="0.2">
      <c r="A5431" t="s">
        <v>0</v>
      </c>
      <c r="B5431" t="s">
        <v>8546</v>
      </c>
      <c r="D5431" t="s">
        <v>42</v>
      </c>
      <c r="E5431" t="s">
        <v>3</v>
      </c>
      <c r="F5431" s="12">
        <v>2</v>
      </c>
      <c r="G5431" s="2">
        <v>175574</v>
      </c>
      <c r="H5431" t="s">
        <v>4</v>
      </c>
      <c r="J5431" t="s">
        <v>43</v>
      </c>
      <c r="K5431" s="9" t="str">
        <f t="shared" si="424"/>
        <v>Bắp bò muối gói 200g</v>
      </c>
      <c r="L5431" s="8" t="str">
        <f>VLOOKUP(K5431,'[1]Mã Misa'!$B$2:$D$74,2,0)</f>
        <v>Bắp bò muối 200g</v>
      </c>
      <c r="M5431" s="8" t="str">
        <f>VLOOKUP(L5431,'[1]Mã Misa'!$C$2:$D$74,2,0)</f>
        <v>BBM200</v>
      </c>
      <c r="N5431" s="2">
        <v>87787</v>
      </c>
      <c r="O5431" t="s">
        <v>8547</v>
      </c>
      <c r="P5431" s="8" t="str">
        <f t="shared" si="425"/>
        <v>0166285</v>
      </c>
      <c r="Q5431" s="8" t="e">
        <f t="shared" si="423"/>
        <v>#N/A</v>
      </c>
      <c r="R5431" s="19">
        <v>44560</v>
      </c>
      <c r="S5431" s="17" t="s">
        <v>8548</v>
      </c>
      <c r="T5431" s="8" t="str">
        <f t="shared" si="426"/>
        <v>VM+ HNI S1</v>
      </c>
      <c r="U5431" t="s">
        <v>12453</v>
      </c>
      <c r="Y5431" t="str">
        <f t="shared" si="427"/>
        <v>WINCOMHANOI</v>
      </c>
    </row>
    <row r="5432" spans="1:25" x14ac:dyDescent="0.2">
      <c r="A5432" t="s">
        <v>0</v>
      </c>
      <c r="B5432" t="s">
        <v>8549</v>
      </c>
      <c r="D5432" t="s">
        <v>42</v>
      </c>
      <c r="E5432" t="s">
        <v>3</v>
      </c>
      <c r="F5432" s="12">
        <v>6</v>
      </c>
      <c r="G5432" s="2">
        <v>526722</v>
      </c>
      <c r="H5432" t="s">
        <v>4</v>
      </c>
      <c r="J5432" t="s">
        <v>43</v>
      </c>
      <c r="K5432" s="9" t="str">
        <f t="shared" si="424"/>
        <v>Bắp bò muối gói 200g</v>
      </c>
      <c r="L5432" s="8" t="str">
        <f>VLOOKUP(K5432,'[1]Mã Misa'!$B$2:$D$74,2,0)</f>
        <v>Bắp bò muối 200g</v>
      </c>
      <c r="M5432" s="8" t="str">
        <f>VLOOKUP(L5432,'[1]Mã Misa'!$C$2:$D$74,2,0)</f>
        <v>BBM200</v>
      </c>
      <c r="N5432" s="2">
        <v>87787</v>
      </c>
      <c r="O5432" t="s">
        <v>8550</v>
      </c>
      <c r="P5432" s="8" t="str">
        <f t="shared" si="425"/>
        <v>0166287</v>
      </c>
      <c r="Q5432" s="8" t="e">
        <f t="shared" si="423"/>
        <v>#N/A</v>
      </c>
      <c r="R5432" s="19">
        <v>44560</v>
      </c>
      <c r="S5432" s="17" t="s">
        <v>8551</v>
      </c>
      <c r="T5432" s="8" t="str">
        <f t="shared" si="426"/>
        <v>VM+ HNI 22</v>
      </c>
      <c r="U5432" t="s">
        <v>12454</v>
      </c>
      <c r="Y5432" t="str">
        <f t="shared" si="427"/>
        <v>WINCOMHANOI</v>
      </c>
    </row>
    <row r="5433" spans="1:25" x14ac:dyDescent="0.2">
      <c r="A5433" t="s">
        <v>0</v>
      </c>
      <c r="B5433" t="s">
        <v>8552</v>
      </c>
      <c r="D5433" t="s">
        <v>42</v>
      </c>
      <c r="E5433" t="s">
        <v>3</v>
      </c>
      <c r="F5433" s="12">
        <v>15</v>
      </c>
      <c r="G5433" s="2">
        <v>1316805</v>
      </c>
      <c r="H5433" t="s">
        <v>4</v>
      </c>
      <c r="J5433" t="s">
        <v>43</v>
      </c>
      <c r="K5433" s="9" t="str">
        <f t="shared" si="424"/>
        <v>Bắp bò muối gói 200g</v>
      </c>
      <c r="L5433" s="8" t="str">
        <f>VLOOKUP(K5433,'[1]Mã Misa'!$B$2:$D$74,2,0)</f>
        <v>Bắp bò muối 200g</v>
      </c>
      <c r="M5433" s="8" t="str">
        <f>VLOOKUP(L5433,'[1]Mã Misa'!$C$2:$D$74,2,0)</f>
        <v>BBM200</v>
      </c>
      <c r="N5433" s="2">
        <v>87787</v>
      </c>
      <c r="O5433" t="s">
        <v>8553</v>
      </c>
      <c r="P5433" s="8" t="str">
        <f t="shared" si="425"/>
        <v>0166288</v>
      </c>
      <c r="Q5433" s="8" t="e">
        <f t="shared" si="423"/>
        <v>#N/A</v>
      </c>
      <c r="R5433" s="19">
        <v>44560</v>
      </c>
      <c r="S5433" s="17" t="s">
        <v>1933</v>
      </c>
      <c r="T5433" s="8" t="str">
        <f t="shared" si="426"/>
        <v>VM+ HNI 22</v>
      </c>
      <c r="U5433" t="s">
        <v>11062</v>
      </c>
      <c r="Y5433" t="str">
        <f t="shared" si="427"/>
        <v>WINCOMHANOI</v>
      </c>
    </row>
    <row r="5434" spans="1:25" x14ac:dyDescent="0.2">
      <c r="A5434" t="s">
        <v>0</v>
      </c>
      <c r="B5434" t="s">
        <v>8554</v>
      </c>
      <c r="D5434" t="s">
        <v>42</v>
      </c>
      <c r="E5434" t="s">
        <v>3</v>
      </c>
      <c r="F5434" s="12">
        <v>5</v>
      </c>
      <c r="G5434" s="2">
        <v>438935</v>
      </c>
      <c r="H5434" t="s">
        <v>4</v>
      </c>
      <c r="J5434" t="s">
        <v>43</v>
      </c>
      <c r="K5434" s="9" t="str">
        <f t="shared" si="424"/>
        <v>Bắp bò muối gói 200g</v>
      </c>
      <c r="L5434" s="8" t="str">
        <f>VLOOKUP(K5434,'[1]Mã Misa'!$B$2:$D$74,2,0)</f>
        <v>Bắp bò muối 200g</v>
      </c>
      <c r="M5434" s="8" t="str">
        <f>VLOOKUP(L5434,'[1]Mã Misa'!$C$2:$D$74,2,0)</f>
        <v>BBM200</v>
      </c>
      <c r="N5434" s="2">
        <v>87787</v>
      </c>
      <c r="O5434" t="s">
        <v>8555</v>
      </c>
      <c r="P5434" s="8" t="str">
        <f t="shared" si="425"/>
        <v>0166289</v>
      </c>
      <c r="Q5434" s="8" t="e">
        <f t="shared" si="423"/>
        <v>#N/A</v>
      </c>
      <c r="R5434" s="19">
        <v>44560</v>
      </c>
      <c r="S5434" s="17" t="s">
        <v>8556</v>
      </c>
      <c r="T5434" s="8" t="str">
        <f t="shared" si="426"/>
        <v>VM+ HNI 10</v>
      </c>
      <c r="U5434" t="s">
        <v>12455</v>
      </c>
      <c r="Y5434" t="str">
        <f t="shared" si="427"/>
        <v>WINCOMHANOI</v>
      </c>
    </row>
    <row r="5435" spans="1:25" x14ac:dyDescent="0.2">
      <c r="A5435" t="s">
        <v>0</v>
      </c>
      <c r="B5435" t="s">
        <v>8557</v>
      </c>
      <c r="D5435" t="s">
        <v>21</v>
      </c>
      <c r="E5435" t="s">
        <v>3</v>
      </c>
      <c r="F5435" s="12">
        <v>4</v>
      </c>
      <c r="G5435" s="2">
        <v>297000</v>
      </c>
      <c r="H5435" t="s">
        <v>4</v>
      </c>
      <c r="J5435" t="s">
        <v>22</v>
      </c>
      <c r="K5435" s="9" t="str">
        <f t="shared" si="424"/>
        <v>_Chả cốm 300g</v>
      </c>
      <c r="L5435" s="8" t="str">
        <f>VLOOKUP(K5435,'[1]Mã Misa'!$B$2:$D$74,2,0)</f>
        <v>Chả cốm 300g</v>
      </c>
      <c r="M5435" s="8" t="str">
        <f>VLOOKUP(L5435,'[1]Mã Misa'!$C$2:$D$74,2,0)</f>
        <v>CC300</v>
      </c>
      <c r="N5435" s="2">
        <v>74250</v>
      </c>
      <c r="O5435" t="s">
        <v>8558</v>
      </c>
      <c r="P5435" s="8" t="str">
        <f t="shared" si="425"/>
        <v>0166291</v>
      </c>
      <c r="Q5435" s="8" t="e">
        <f t="shared" si="423"/>
        <v>#N/A</v>
      </c>
      <c r="R5435" s="19">
        <v>44560</v>
      </c>
      <c r="S5435" s="17" t="s">
        <v>136</v>
      </c>
      <c r="T5435" s="8" t="str">
        <f t="shared" si="426"/>
        <v>VM+ HNI 15</v>
      </c>
      <c r="U5435" t="s">
        <v>10538</v>
      </c>
      <c r="Y5435" t="str">
        <f t="shared" si="427"/>
        <v>WINCOMHANOI</v>
      </c>
    </row>
    <row r="5436" spans="1:25" x14ac:dyDescent="0.2">
      <c r="A5436" t="s">
        <v>0</v>
      </c>
      <c r="B5436" t="s">
        <v>8559</v>
      </c>
      <c r="D5436" t="s">
        <v>42</v>
      </c>
      <c r="E5436" t="s">
        <v>3</v>
      </c>
      <c r="F5436" s="12">
        <v>3</v>
      </c>
      <c r="G5436" s="2">
        <v>263361</v>
      </c>
      <c r="H5436" t="s">
        <v>4</v>
      </c>
      <c r="J5436" t="s">
        <v>43</v>
      </c>
      <c r="K5436" s="9" t="str">
        <f t="shared" si="424"/>
        <v>Bắp bò muối gói 200g</v>
      </c>
      <c r="L5436" s="8" t="str">
        <f>VLOOKUP(K5436,'[1]Mã Misa'!$B$2:$D$74,2,0)</f>
        <v>Bắp bò muối 200g</v>
      </c>
      <c r="M5436" s="8" t="str">
        <f>VLOOKUP(L5436,'[1]Mã Misa'!$C$2:$D$74,2,0)</f>
        <v>BBM200</v>
      </c>
      <c r="N5436" s="2">
        <v>87787</v>
      </c>
      <c r="O5436" t="s">
        <v>8560</v>
      </c>
      <c r="P5436" s="8" t="str">
        <f t="shared" si="425"/>
        <v>0166293</v>
      </c>
      <c r="Q5436" s="8" t="e">
        <f t="shared" si="423"/>
        <v>#N/A</v>
      </c>
      <c r="R5436" s="19">
        <v>44560</v>
      </c>
      <c r="S5436" s="17" t="s">
        <v>74</v>
      </c>
      <c r="T5436" s="8" t="str">
        <f t="shared" si="426"/>
        <v xml:space="preserve">VM+ HNI 5 </v>
      </c>
      <c r="U5436" t="s">
        <v>10520</v>
      </c>
      <c r="Y5436" t="str">
        <f t="shared" si="427"/>
        <v>WINCOMHANOI</v>
      </c>
    </row>
    <row r="5437" spans="1:25" x14ac:dyDescent="0.2">
      <c r="A5437" t="s">
        <v>0</v>
      </c>
      <c r="B5437" t="s">
        <v>8561</v>
      </c>
      <c r="D5437" t="s">
        <v>42</v>
      </c>
      <c r="E5437" t="s">
        <v>3</v>
      </c>
      <c r="F5437" s="12">
        <v>2</v>
      </c>
      <c r="G5437" s="2">
        <v>175574</v>
      </c>
      <c r="H5437" t="s">
        <v>4</v>
      </c>
      <c r="J5437" t="s">
        <v>43</v>
      </c>
      <c r="K5437" s="9" t="str">
        <f t="shared" si="424"/>
        <v>Bắp bò muối gói 200g</v>
      </c>
      <c r="L5437" s="8" t="str">
        <f>VLOOKUP(K5437,'[1]Mã Misa'!$B$2:$D$74,2,0)</f>
        <v>Bắp bò muối 200g</v>
      </c>
      <c r="M5437" s="8" t="str">
        <f>VLOOKUP(L5437,'[1]Mã Misa'!$C$2:$D$74,2,0)</f>
        <v>BBM200</v>
      </c>
      <c r="N5437" s="2">
        <v>87787</v>
      </c>
      <c r="O5437" t="s">
        <v>8562</v>
      </c>
      <c r="P5437" s="8" t="str">
        <f t="shared" si="425"/>
        <v>0004050</v>
      </c>
      <c r="Q5437" s="8" t="e">
        <f t="shared" si="423"/>
        <v>#N/A</v>
      </c>
      <c r="R5437" s="19">
        <v>44560</v>
      </c>
      <c r="S5437" s="17" t="s">
        <v>1077</v>
      </c>
      <c r="T5437" s="8" t="str">
        <f t="shared" si="426"/>
        <v>VM+ BNH 69</v>
      </c>
      <c r="U5437" t="s">
        <v>10823</v>
      </c>
      <c r="Y5437" t="str">
        <f t="shared" si="427"/>
        <v>WINCOMBACNINH</v>
      </c>
    </row>
    <row r="5438" spans="1:25" x14ac:dyDescent="0.2">
      <c r="A5438" t="s">
        <v>0</v>
      </c>
      <c r="B5438" t="s">
        <v>8563</v>
      </c>
      <c r="D5438" t="s">
        <v>30</v>
      </c>
      <c r="E5438" t="s">
        <v>3</v>
      </c>
      <c r="F5438" s="12">
        <v>2</v>
      </c>
      <c r="G5438" s="2">
        <v>222116</v>
      </c>
      <c r="H5438" t="s">
        <v>4</v>
      </c>
      <c r="J5438" t="s">
        <v>31</v>
      </c>
      <c r="K5438" s="9" t="str">
        <f t="shared" si="424"/>
        <v>Gà muối gói 500g</v>
      </c>
      <c r="L5438" s="8" t="str">
        <f>VLOOKUP(K5438,'[1]Mã Misa'!$B$2:$D$74,2,0)</f>
        <v>Gà muối 500g</v>
      </c>
      <c r="M5438" s="8" t="str">
        <f>VLOOKUP(L5438,'[1]Mã Misa'!$C$2:$D$74,2,0)</f>
        <v>GM500</v>
      </c>
      <c r="N5438" s="2">
        <v>111058</v>
      </c>
      <c r="O5438" t="s">
        <v>8564</v>
      </c>
      <c r="P5438" s="8" t="str">
        <f t="shared" si="425"/>
        <v>0166294</v>
      </c>
      <c r="Q5438" s="8" t="e">
        <f t="shared" si="423"/>
        <v>#N/A</v>
      </c>
      <c r="R5438" s="19">
        <v>44560</v>
      </c>
      <c r="S5438" s="17" t="s">
        <v>74</v>
      </c>
      <c r="T5438" s="8" t="str">
        <f t="shared" si="426"/>
        <v xml:space="preserve">VM+ HNI 5 </v>
      </c>
      <c r="U5438" t="s">
        <v>10520</v>
      </c>
      <c r="Y5438" t="str">
        <f t="shared" si="427"/>
        <v>WINCOMHANOI</v>
      </c>
    </row>
    <row r="5439" spans="1:25" x14ac:dyDescent="0.2">
      <c r="A5439" t="s">
        <v>0</v>
      </c>
      <c r="B5439" t="s">
        <v>8565</v>
      </c>
      <c r="D5439" t="s">
        <v>42</v>
      </c>
      <c r="E5439" t="s">
        <v>3</v>
      </c>
      <c r="F5439" s="12">
        <v>5</v>
      </c>
      <c r="G5439" s="2">
        <v>438935</v>
      </c>
      <c r="H5439" t="s">
        <v>4</v>
      </c>
      <c r="J5439" t="s">
        <v>43</v>
      </c>
      <c r="K5439" s="9" t="str">
        <f t="shared" si="424"/>
        <v>Bắp bò muối gói 200g</v>
      </c>
      <c r="L5439" s="8" t="str">
        <f>VLOOKUP(K5439,'[1]Mã Misa'!$B$2:$D$74,2,0)</f>
        <v>Bắp bò muối 200g</v>
      </c>
      <c r="M5439" s="8" t="str">
        <f>VLOOKUP(L5439,'[1]Mã Misa'!$C$2:$D$74,2,0)</f>
        <v>BBM200</v>
      </c>
      <c r="N5439" s="2">
        <v>87787</v>
      </c>
      <c r="O5439" t="s">
        <v>8566</v>
      </c>
      <c r="P5439" s="8" t="str">
        <f t="shared" si="425"/>
        <v>0000986</v>
      </c>
      <c r="Q5439" s="8" t="e">
        <f t="shared" si="423"/>
        <v>#N/A</v>
      </c>
      <c r="R5439" s="19">
        <v>44560</v>
      </c>
      <c r="S5439" s="17" t="s">
        <v>3700</v>
      </c>
      <c r="T5439" s="8" t="str">
        <f t="shared" si="426"/>
        <v>VM+ QBH 18</v>
      </c>
      <c r="U5439" t="s">
        <v>11507</v>
      </c>
      <c r="Y5439" t="str">
        <f t="shared" si="427"/>
        <v>WINCOMQUANGBINH</v>
      </c>
    </row>
    <row r="5440" spans="1:25" x14ac:dyDescent="0.2">
      <c r="A5440" t="s">
        <v>0</v>
      </c>
      <c r="B5440" t="s">
        <v>8565</v>
      </c>
      <c r="D5440" t="s">
        <v>47</v>
      </c>
      <c r="E5440" t="s">
        <v>3</v>
      </c>
      <c r="F5440" s="12">
        <v>1</v>
      </c>
      <c r="G5440" s="2">
        <v>55595</v>
      </c>
      <c r="H5440" t="s">
        <v>4</v>
      </c>
      <c r="J5440" t="s">
        <v>48</v>
      </c>
      <c r="K5440" s="9" t="str">
        <f t="shared" si="424"/>
        <v>Tai heo muối gói 200g</v>
      </c>
      <c r="L5440" s="8" t="str">
        <f>VLOOKUP(K5440,'[1]Mã Misa'!$B$2:$D$74,2,0)</f>
        <v>Tai heo muối 200g</v>
      </c>
      <c r="M5440" s="8" t="str">
        <f>VLOOKUP(L5440,'[1]Mã Misa'!$C$2:$D$74,2,0)</f>
        <v>TH200</v>
      </c>
      <c r="N5440" s="2">
        <v>55595</v>
      </c>
      <c r="O5440" t="s">
        <v>8566</v>
      </c>
      <c r="P5440" s="8" t="str">
        <f t="shared" si="425"/>
        <v>0000986</v>
      </c>
      <c r="Q5440" s="8" t="e">
        <f t="shared" si="423"/>
        <v>#N/A</v>
      </c>
      <c r="R5440" s="19">
        <v>44560</v>
      </c>
      <c r="S5440" s="17" t="s">
        <v>3700</v>
      </c>
      <c r="T5440" s="8" t="str">
        <f t="shared" si="426"/>
        <v>VM+ QBH 18</v>
      </c>
      <c r="U5440" t="s">
        <v>11507</v>
      </c>
      <c r="Y5440" t="str">
        <f t="shared" si="427"/>
        <v>WINCOMQUANGBINH</v>
      </c>
    </row>
    <row r="5441" spans="1:25" x14ac:dyDescent="0.2">
      <c r="A5441" t="s">
        <v>0</v>
      </c>
      <c r="B5441" t="s">
        <v>8567</v>
      </c>
      <c r="D5441" t="s">
        <v>42</v>
      </c>
      <c r="E5441" t="s">
        <v>3</v>
      </c>
      <c r="F5441" s="12">
        <v>8</v>
      </c>
      <c r="G5441" s="2">
        <v>702296</v>
      </c>
      <c r="H5441" t="s">
        <v>4</v>
      </c>
      <c r="J5441" t="s">
        <v>43</v>
      </c>
      <c r="K5441" s="9" t="str">
        <f t="shared" si="424"/>
        <v>Bắp bò muối gói 200g</v>
      </c>
      <c r="L5441" s="8" t="str">
        <f>VLOOKUP(K5441,'[1]Mã Misa'!$B$2:$D$74,2,0)</f>
        <v>Bắp bò muối 200g</v>
      </c>
      <c r="M5441" s="8" t="str">
        <f>VLOOKUP(L5441,'[1]Mã Misa'!$C$2:$D$74,2,0)</f>
        <v>BBM200</v>
      </c>
      <c r="N5441" s="2">
        <v>87787</v>
      </c>
      <c r="O5441" t="s">
        <v>8568</v>
      </c>
      <c r="P5441" s="8" t="str">
        <f t="shared" si="425"/>
        <v>0166296</v>
      </c>
      <c r="Q5441" s="8" t="e">
        <f t="shared" si="423"/>
        <v>#N/A</v>
      </c>
      <c r="R5441" s="19">
        <v>44560</v>
      </c>
      <c r="S5441" s="17" t="s">
        <v>71</v>
      </c>
      <c r="T5441" s="8" t="str">
        <f t="shared" si="426"/>
        <v>VM+ HNI 10</v>
      </c>
      <c r="U5441" t="s">
        <v>10519</v>
      </c>
      <c r="Y5441" t="str">
        <f t="shared" si="427"/>
        <v>WINCOMHANOI</v>
      </c>
    </row>
    <row r="5442" spans="1:25" x14ac:dyDescent="0.2">
      <c r="A5442" t="s">
        <v>0</v>
      </c>
      <c r="B5442" t="s">
        <v>8569</v>
      </c>
      <c r="D5442" t="s">
        <v>42</v>
      </c>
      <c r="E5442" t="s">
        <v>3</v>
      </c>
      <c r="F5442" s="12">
        <v>6</v>
      </c>
      <c r="G5442" s="2">
        <v>526722</v>
      </c>
      <c r="H5442" t="s">
        <v>4</v>
      </c>
      <c r="J5442" t="s">
        <v>43</v>
      </c>
      <c r="K5442" s="9" t="str">
        <f t="shared" si="424"/>
        <v>Bắp bò muối gói 200g</v>
      </c>
      <c r="L5442" s="8" t="str">
        <f>VLOOKUP(K5442,'[1]Mã Misa'!$B$2:$D$74,2,0)</f>
        <v>Bắp bò muối 200g</v>
      </c>
      <c r="M5442" s="8" t="str">
        <f>VLOOKUP(L5442,'[1]Mã Misa'!$C$2:$D$74,2,0)</f>
        <v>BBM200</v>
      </c>
      <c r="N5442" s="2">
        <v>87787</v>
      </c>
      <c r="O5442" t="s">
        <v>8570</v>
      </c>
      <c r="P5442" s="8" t="str">
        <f t="shared" si="425"/>
        <v>0049607</v>
      </c>
      <c r="Q5442" s="8" t="e">
        <f t="shared" si="423"/>
        <v>#N/A</v>
      </c>
      <c r="R5442" s="19">
        <v>44560</v>
      </c>
      <c r="S5442" s="17" t="s">
        <v>8571</v>
      </c>
      <c r="T5442" s="8" t="str">
        <f t="shared" si="426"/>
        <v>VM+ HCM 49</v>
      </c>
      <c r="U5442" t="s">
        <v>12456</v>
      </c>
      <c r="Y5442" t="str">
        <f t="shared" si="427"/>
        <v>WINCOMHOCHIMINH</v>
      </c>
    </row>
    <row r="5443" spans="1:25" x14ac:dyDescent="0.2">
      <c r="A5443" t="s">
        <v>0</v>
      </c>
      <c r="B5443" t="s">
        <v>8572</v>
      </c>
      <c r="D5443" t="s">
        <v>42</v>
      </c>
      <c r="E5443" t="s">
        <v>3</v>
      </c>
      <c r="F5443" s="12">
        <v>4</v>
      </c>
      <c r="G5443" s="2">
        <v>351148</v>
      </c>
      <c r="H5443" t="s">
        <v>4</v>
      </c>
      <c r="J5443" t="s">
        <v>43</v>
      </c>
      <c r="K5443" s="9" t="str">
        <f t="shared" si="424"/>
        <v>Bắp bò muối gói 200g</v>
      </c>
      <c r="L5443" s="8" t="str">
        <f>VLOOKUP(K5443,'[1]Mã Misa'!$B$2:$D$74,2,0)</f>
        <v>Bắp bò muối 200g</v>
      </c>
      <c r="M5443" s="8" t="str">
        <f>VLOOKUP(L5443,'[1]Mã Misa'!$C$2:$D$74,2,0)</f>
        <v>BBM200</v>
      </c>
      <c r="N5443" s="2">
        <v>87787</v>
      </c>
      <c r="O5443" t="s">
        <v>8573</v>
      </c>
      <c r="P5443" s="8" t="str">
        <f t="shared" si="425"/>
        <v>0049304</v>
      </c>
      <c r="Q5443" s="8" t="e">
        <f t="shared" ref="Q5443:Q5506" si="428">IF(VLOOKUP(P5443,$AD$1:$AF$32,1,0)&lt;&gt;0,(P5443&amp;"A"),0)</f>
        <v>#N/A</v>
      </c>
      <c r="R5443" s="19">
        <v>44560</v>
      </c>
      <c r="S5443" s="17" t="s">
        <v>3781</v>
      </c>
      <c r="T5443" s="8" t="str">
        <f t="shared" si="426"/>
        <v>VM+ HCM Gr</v>
      </c>
      <c r="U5443" t="s">
        <v>11525</v>
      </c>
      <c r="Y5443" t="str">
        <f t="shared" si="427"/>
        <v>WINCOMHOCHIMINH</v>
      </c>
    </row>
    <row r="5444" spans="1:25" x14ac:dyDescent="0.2">
      <c r="A5444" t="s">
        <v>0</v>
      </c>
      <c r="B5444" t="s">
        <v>8574</v>
      </c>
      <c r="D5444" t="s">
        <v>42</v>
      </c>
      <c r="E5444" t="s">
        <v>3</v>
      </c>
      <c r="F5444" s="12">
        <v>3</v>
      </c>
      <c r="G5444" s="2">
        <v>263361</v>
      </c>
      <c r="H5444" t="s">
        <v>4</v>
      </c>
      <c r="J5444" t="s">
        <v>43</v>
      </c>
      <c r="K5444" s="9" t="str">
        <f t="shared" ref="K5444:K5507" si="429">MID(J5444,10,26)</f>
        <v>Bắp bò muối gói 200g</v>
      </c>
      <c r="L5444" s="8" t="str">
        <f>VLOOKUP(K5444,'[1]Mã Misa'!$B$2:$D$74,2,0)</f>
        <v>Bắp bò muối 200g</v>
      </c>
      <c r="M5444" s="8" t="str">
        <f>VLOOKUP(L5444,'[1]Mã Misa'!$C$2:$D$74,2,0)</f>
        <v>BBM200</v>
      </c>
      <c r="N5444" s="2">
        <v>87787</v>
      </c>
      <c r="O5444" t="s">
        <v>8575</v>
      </c>
      <c r="P5444" s="8" t="str">
        <f t="shared" ref="P5444:P5507" si="430">RIGHT(O5444,7)</f>
        <v>0003589</v>
      </c>
      <c r="Q5444" s="8" t="e">
        <f t="shared" si="428"/>
        <v>#N/A</v>
      </c>
      <c r="R5444" s="19">
        <v>44560</v>
      </c>
      <c r="S5444" s="17" t="s">
        <v>3480</v>
      </c>
      <c r="T5444" s="8" t="str">
        <f t="shared" ref="T5444:T5507" si="431">LEFT(U5444,10)</f>
        <v>VM+AGG 4Bi</v>
      </c>
      <c r="U5444" t="s">
        <v>11451</v>
      </c>
      <c r="Y5444" t="str">
        <f t="shared" ref="Y5444:Y5507" si="432">IF(ISNUMBER(SEARCH($V$3,T5444)),"WINCOMHANOI",IF(ISNUMBER(SEARCH($V$4,T5444)),"WINCOMHOCHIMINH",IF(ISNUMBER(SEARCH($V$5,T5444)),"WINCOMDANANG",IF(ISNUMBER(SEARCH($V$6,T5444)),"WINCOMHAIDUONG",IF(ISNUMBER(SEARCH($V$7,T5444)),"WINCOMQUANGNINH",IF(ISNUMBER(SEARCH($V$8,T5444)),"WINCOMHAIPHONG",IF(ISNUMBER(SEARCH($V$9,T5444)),"WINCOMBACGIANG",IF(ISNUMBER(SEARCH($V$10,T5444)),"WINCOMBACNINH",IF(ISNUMBER(SEARCH($V$11,T5444)),"WINCOMPHUTHO",IF(ISNUMBER(SEARCH($V$12,T5444)),"WINCOMHATINH",IF(ISNUMBER(SEARCH($V$13,T5444)),"WINCOMTHAINGUYEN",IF(ISNUMBER(SEARCH($V$14,T5444)),"WINCOMKHANHHOA",IF(ISNUMBER(SEARCH($V$15,T5444)),"WINCOMHUNGYEN",IF(ISNUMBER(SEARCH($V$16,T5444)),"WINCOMNGHEAN",IF(ISNUMBER(SEARCH($V$17,T5444)),"WINCOMLAOCAI",IF(ISNUMBER(SEARCH($V$18,T5444)),"WINCOMVUNGTAU",IF(ISNUMBER(SEARCH($V$19,T5444)),"WINCOMBINHDUONG",IF(ISNUMBER(SEARCH($V$20,T5444)),"WINCOMKIENGIANG",IF(ISNUMBER(SEARCH($V$21,T5444)),"WINCOMHANAM",IF(ISNUMBER(SEARCH($V$22,T5444)),"WINCOMNAMDINH",IF(ISNUMBER(SEARCH($V$23,T5444)),"WINCOMLANGSON",IF(ISNUMBER(SEARCH($V$24,T5444)),"WINCOMTHANHHOA",IF(ISNUMBER(SEARCH($V$25,T5444)),"WINCOMYENBAI",IF(ISNUMBER(SEARCH($V$26,T5444)),"WINCOMTUYENQUANG",IF(ISNUMBER(SEARCH($V$27,T5444)),"WINCOMHUE",IF(ISNUMBER(SEARCH($V$28,T5444)),"WINCOMQUANGNAM",IF(ISNUMBER(SEARCH($V$29,T5444)),"WINCOMVINHPHUC",IF(ISNUMBER(SEARCH($V$30,T5444)),"WINCOMHAGIANG",IF(ISNUMBER(SEARCH($V$31,T5444)),"WINCOMNINHBINH",IF(ISNUMBER(SEARCH($V$32,T5444)),"WINCOMTRAVINH",IF(ISNUMBER(SEARCH($V$33,T5444)),"WINCOMCANTHO",IF(ISNUMBER(SEARCH($V$34,T5444)),"WINCOMBENTRE",IF(ISNUMBER(SEARCH($V$35,T5444)),"WINCOMCAMAU",IF(ISNUMBER(SEARCH($V$36,T5444)),"WINCOMANGIANG",IF(ISNUMBER(SEARCH($V$37,T5444)),"WINCOMNINHTHUAN",IF(ISNUMBER(SEARCH($V$38,T5444)),"WINCOMTHAIBINH",IF(ISNUMBER(SEARCH($V$39,T5444)),"WINCOMGIALAI",IF(ISNUMBER(SEARCH($V$40,T5444)),"WINCOMHOABINH",IF(ISNUMBER(SEARCH($V$41,T5444)),"WINCOMQUANGNGAI",IF(ISNUMBER(SEARCH($V$42,T5444)),"WINCOMBINHTHUAN",IF(ISNUMBER(SEARCH($V$43,T5444)),"WINCOMDAKLAK",IF(ISNUMBER(SEARCH($V$44,T5444)),"WINCOMSOCTRANG",IF(ISNUMBER(SEARCH($V$45,T5444)),"WINCOMSONLA",IF(ISNUMBER(SEARCH($V$46,T5444)),"WINCOMKONTUM",IF(ISNUMBER(SEARCH($V$47,T5444)),"WINCOMPHUYEN",IF(ISNUMBER(SEARCH($V$48,T5444)),"WINCOMQUANGTRI",IF(ISNUMBER(SEARCH($V$49,T5444)),"WINCOMBINHDINH",IF(ISNUMBER(SEARCH($V$50,T5444)),"WINCOMCAOBANG",IF(ISNUMBER(SEARCH($V$51,T5444)),"WINCOMQUANGBINH",IF(ISNUMBER(SEARCH($V$52,T5444)),"WINCOMLAMDONG",IF(ISNUMBER(SEARCH($V$53,T5444)),"WINCOMVINHLONG",IF(ISNUMBER(SEARCH($V$54,T5444)),"WINCOMDONGTHAP",IF(ISNUMBER(SEARCH($V$55,T5444)),"WINCOMTIENGIANG",IF(ISNUMBER(SEARCH($V$56,T5444)),"WINCOMQUANGNINH",0))))))))))))))))))))))))))))))))))))))))))))))))))))))</f>
        <v>WINCOMANGIANG</v>
      </c>
    </row>
    <row r="5445" spans="1:25" x14ac:dyDescent="0.2">
      <c r="A5445" t="s">
        <v>0</v>
      </c>
      <c r="B5445" t="s">
        <v>8576</v>
      </c>
      <c r="D5445" t="s">
        <v>42</v>
      </c>
      <c r="E5445" t="s">
        <v>3</v>
      </c>
      <c r="F5445" s="12">
        <v>5</v>
      </c>
      <c r="G5445" s="2">
        <v>438935</v>
      </c>
      <c r="H5445" t="s">
        <v>4</v>
      </c>
      <c r="J5445" t="s">
        <v>43</v>
      </c>
      <c r="K5445" s="9" t="str">
        <f t="shared" si="429"/>
        <v>Bắp bò muối gói 200g</v>
      </c>
      <c r="L5445" s="8" t="str">
        <f>VLOOKUP(K5445,'[1]Mã Misa'!$B$2:$D$74,2,0)</f>
        <v>Bắp bò muối 200g</v>
      </c>
      <c r="M5445" s="8" t="str">
        <f>VLOOKUP(L5445,'[1]Mã Misa'!$C$2:$D$74,2,0)</f>
        <v>BBM200</v>
      </c>
      <c r="N5445" s="2">
        <v>87787</v>
      </c>
      <c r="O5445" t="s">
        <v>8577</v>
      </c>
      <c r="P5445" s="8" t="str">
        <f t="shared" si="430"/>
        <v>0166298</v>
      </c>
      <c r="Q5445" s="8" t="e">
        <f t="shared" si="428"/>
        <v>#N/A</v>
      </c>
      <c r="R5445" s="19">
        <v>44560</v>
      </c>
      <c r="S5445" s="17" t="s">
        <v>3138</v>
      </c>
      <c r="T5445" s="8" t="str">
        <f t="shared" si="431"/>
        <v>VM+ HNI 32</v>
      </c>
      <c r="U5445" t="s">
        <v>11370</v>
      </c>
      <c r="Y5445" t="str">
        <f t="shared" si="432"/>
        <v>WINCOMHANOI</v>
      </c>
    </row>
    <row r="5446" spans="1:25" x14ac:dyDescent="0.2">
      <c r="A5446" t="s">
        <v>0</v>
      </c>
      <c r="B5446" t="s">
        <v>8578</v>
      </c>
      <c r="D5446" t="s">
        <v>42</v>
      </c>
      <c r="E5446" t="s">
        <v>3</v>
      </c>
      <c r="F5446" s="12">
        <v>2</v>
      </c>
      <c r="G5446" s="2">
        <v>175574</v>
      </c>
      <c r="H5446" t="s">
        <v>4</v>
      </c>
      <c r="J5446" t="s">
        <v>43</v>
      </c>
      <c r="K5446" s="9" t="str">
        <f t="shared" si="429"/>
        <v>Bắp bò muối gói 200g</v>
      </c>
      <c r="L5446" s="8" t="str">
        <f>VLOOKUP(K5446,'[1]Mã Misa'!$B$2:$D$74,2,0)</f>
        <v>Bắp bò muối 200g</v>
      </c>
      <c r="M5446" s="8" t="str">
        <f>VLOOKUP(L5446,'[1]Mã Misa'!$C$2:$D$74,2,0)</f>
        <v>BBM200</v>
      </c>
      <c r="N5446" s="2">
        <v>87787</v>
      </c>
      <c r="O5446" t="s">
        <v>8579</v>
      </c>
      <c r="P5446" s="8" t="str">
        <f t="shared" si="430"/>
        <v>0000827</v>
      </c>
      <c r="Q5446" s="8" t="e">
        <f t="shared" si="428"/>
        <v>#N/A</v>
      </c>
      <c r="R5446" s="19">
        <v>44560</v>
      </c>
      <c r="S5446" s="17" t="s">
        <v>697</v>
      </c>
      <c r="T5446" s="8" t="str">
        <f t="shared" si="431"/>
        <v>VM+ YBI 52</v>
      </c>
      <c r="U5446" t="s">
        <v>10709</v>
      </c>
      <c r="Y5446" t="str">
        <f t="shared" si="432"/>
        <v>WINCOMYENBAI</v>
      </c>
    </row>
    <row r="5447" spans="1:25" x14ac:dyDescent="0.2">
      <c r="A5447" t="s">
        <v>0</v>
      </c>
      <c r="B5447" t="s">
        <v>8580</v>
      </c>
      <c r="D5447" t="s">
        <v>40</v>
      </c>
      <c r="E5447" t="s">
        <v>3</v>
      </c>
      <c r="F5447" s="12">
        <v>4</v>
      </c>
      <c r="G5447" s="2">
        <v>237600</v>
      </c>
      <c r="H5447" t="s">
        <v>4</v>
      </c>
      <c r="J5447" t="s">
        <v>41</v>
      </c>
      <c r="K5447" s="9" t="str">
        <f t="shared" si="429"/>
        <v>_Giò lụa 250g</v>
      </c>
      <c r="L5447" s="8" t="str">
        <f>VLOOKUP(K5447,'[1]Mã Misa'!$B$2:$D$74,2,0)</f>
        <v>Giò lụa 250g</v>
      </c>
      <c r="M5447" s="8" t="str">
        <f>VLOOKUP(L5447,'[1]Mã Misa'!$C$2:$D$74,2,0)</f>
        <v>GL250</v>
      </c>
      <c r="N5447" s="2">
        <v>59400</v>
      </c>
      <c r="O5447" t="s">
        <v>8581</v>
      </c>
      <c r="P5447" s="8" t="str">
        <f t="shared" si="430"/>
        <v>0004051</v>
      </c>
      <c r="Q5447" s="8" t="e">
        <f t="shared" si="428"/>
        <v>#N/A</v>
      </c>
      <c r="R5447" s="19">
        <v>44560</v>
      </c>
      <c r="S5447" s="17" t="s">
        <v>4475</v>
      </c>
      <c r="T5447" s="8" t="str">
        <f t="shared" si="431"/>
        <v>VM+ BNH 38</v>
      </c>
      <c r="U5447" t="s">
        <v>11665</v>
      </c>
      <c r="Y5447" t="str">
        <f t="shared" si="432"/>
        <v>WINCOMBACNINH</v>
      </c>
    </row>
    <row r="5448" spans="1:25" x14ac:dyDescent="0.2">
      <c r="A5448" t="s">
        <v>0</v>
      </c>
      <c r="B5448" t="s">
        <v>8580</v>
      </c>
      <c r="D5448" t="s">
        <v>8</v>
      </c>
      <c r="E5448" t="s">
        <v>3</v>
      </c>
      <c r="F5448" s="12">
        <v>1</v>
      </c>
      <c r="G5448" s="2">
        <v>105400</v>
      </c>
      <c r="H5448" t="s">
        <v>4</v>
      </c>
      <c r="J5448" t="s">
        <v>9</v>
      </c>
      <c r="K5448" s="9" t="str">
        <f t="shared" si="429"/>
        <v>_Đùi gà sốt cay 500g</v>
      </c>
      <c r="L5448" s="8" t="str">
        <f>VLOOKUP(K5448,'[1]Mã Misa'!$B$2:$D$74,2,0)</f>
        <v>Đùi gà sốt cay 500g</v>
      </c>
      <c r="M5448" s="8" t="str">
        <f>VLOOKUP(L5448,'[1]Mã Misa'!$C$2:$D$74,2,0)</f>
        <v>DGSC500</v>
      </c>
      <c r="N5448" s="2">
        <v>105400</v>
      </c>
      <c r="O5448" t="s">
        <v>8581</v>
      </c>
      <c r="P5448" s="8" t="str">
        <f t="shared" si="430"/>
        <v>0004051</v>
      </c>
      <c r="Q5448" s="8" t="e">
        <f t="shared" si="428"/>
        <v>#N/A</v>
      </c>
      <c r="R5448" s="19">
        <v>44560</v>
      </c>
      <c r="S5448" s="17" t="s">
        <v>4475</v>
      </c>
      <c r="T5448" s="8" t="str">
        <f t="shared" si="431"/>
        <v>VM+ BNH 38</v>
      </c>
      <c r="U5448" t="s">
        <v>11665</v>
      </c>
      <c r="Y5448" t="str">
        <f t="shared" si="432"/>
        <v>WINCOMBACNINH</v>
      </c>
    </row>
    <row r="5449" spans="1:25" x14ac:dyDescent="0.2">
      <c r="A5449" t="s">
        <v>0</v>
      </c>
      <c r="B5449" t="s">
        <v>8582</v>
      </c>
      <c r="D5449" t="s">
        <v>42</v>
      </c>
      <c r="E5449" t="s">
        <v>3</v>
      </c>
      <c r="F5449" s="12">
        <v>4</v>
      </c>
      <c r="G5449" s="2">
        <v>351148</v>
      </c>
      <c r="H5449" t="s">
        <v>4</v>
      </c>
      <c r="J5449" t="s">
        <v>43</v>
      </c>
      <c r="K5449" s="9" t="str">
        <f t="shared" si="429"/>
        <v>Bắp bò muối gói 200g</v>
      </c>
      <c r="L5449" s="8" t="str">
        <f>VLOOKUP(K5449,'[1]Mã Misa'!$B$2:$D$74,2,0)</f>
        <v>Bắp bò muối 200g</v>
      </c>
      <c r="M5449" s="8" t="str">
        <f>VLOOKUP(L5449,'[1]Mã Misa'!$C$2:$D$74,2,0)</f>
        <v>BBM200</v>
      </c>
      <c r="N5449" s="2">
        <v>87787</v>
      </c>
      <c r="O5449" t="s">
        <v>8583</v>
      </c>
      <c r="P5449" s="8" t="str">
        <f t="shared" si="430"/>
        <v>0049305</v>
      </c>
      <c r="Q5449" s="8" t="e">
        <f t="shared" si="428"/>
        <v>#N/A</v>
      </c>
      <c r="R5449" s="19">
        <v>44560</v>
      </c>
      <c r="S5449" s="17" t="s">
        <v>8584</v>
      </c>
      <c r="T5449" s="8" t="str">
        <f t="shared" si="431"/>
        <v>VM+ HCM 68</v>
      </c>
      <c r="U5449" t="s">
        <v>12457</v>
      </c>
      <c r="Y5449" t="str">
        <f t="shared" si="432"/>
        <v>WINCOMHOCHIMINH</v>
      </c>
    </row>
    <row r="5450" spans="1:25" x14ac:dyDescent="0.2">
      <c r="A5450" t="s">
        <v>0</v>
      </c>
      <c r="B5450" t="s">
        <v>8585</v>
      </c>
      <c r="D5450" t="s">
        <v>42</v>
      </c>
      <c r="E5450" t="s">
        <v>3</v>
      </c>
      <c r="F5450" s="12">
        <v>5</v>
      </c>
      <c r="G5450" s="2">
        <v>438935</v>
      </c>
      <c r="H5450" t="s">
        <v>4</v>
      </c>
      <c r="J5450" t="s">
        <v>43</v>
      </c>
      <c r="K5450" s="9" t="str">
        <f t="shared" si="429"/>
        <v>Bắp bò muối gói 200g</v>
      </c>
      <c r="L5450" s="8" t="str">
        <f>VLOOKUP(K5450,'[1]Mã Misa'!$B$2:$D$74,2,0)</f>
        <v>Bắp bò muối 200g</v>
      </c>
      <c r="M5450" s="8" t="str">
        <f>VLOOKUP(L5450,'[1]Mã Misa'!$C$2:$D$74,2,0)</f>
        <v>BBM200</v>
      </c>
      <c r="N5450" s="2">
        <v>87787</v>
      </c>
      <c r="O5450" t="s">
        <v>8586</v>
      </c>
      <c r="P5450" s="8" t="str">
        <f t="shared" si="430"/>
        <v>0166299</v>
      </c>
      <c r="Q5450" s="8" t="e">
        <f t="shared" si="428"/>
        <v>#N/A</v>
      </c>
      <c r="R5450" s="19">
        <v>44560</v>
      </c>
      <c r="S5450" s="17" t="s">
        <v>1233</v>
      </c>
      <c r="T5450" s="8" t="str">
        <f t="shared" si="431"/>
        <v>VM+ HNI 68</v>
      </c>
      <c r="U5450" t="s">
        <v>10867</v>
      </c>
      <c r="Y5450" t="str">
        <f t="shared" si="432"/>
        <v>WINCOMHANOI</v>
      </c>
    </row>
    <row r="5451" spans="1:25" x14ac:dyDescent="0.2">
      <c r="A5451" t="s">
        <v>0</v>
      </c>
      <c r="B5451" t="s">
        <v>8587</v>
      </c>
      <c r="D5451" t="s">
        <v>42</v>
      </c>
      <c r="E5451" t="s">
        <v>3</v>
      </c>
      <c r="F5451" s="12">
        <v>2</v>
      </c>
      <c r="G5451" s="2">
        <v>175574</v>
      </c>
      <c r="H5451" t="s">
        <v>4</v>
      </c>
      <c r="J5451" t="s">
        <v>43</v>
      </c>
      <c r="K5451" s="9" t="str">
        <f t="shared" si="429"/>
        <v>Bắp bò muối gói 200g</v>
      </c>
      <c r="L5451" s="8" t="str">
        <f>VLOOKUP(K5451,'[1]Mã Misa'!$B$2:$D$74,2,0)</f>
        <v>Bắp bò muối 200g</v>
      </c>
      <c r="M5451" s="8" t="str">
        <f>VLOOKUP(L5451,'[1]Mã Misa'!$C$2:$D$74,2,0)</f>
        <v>BBM200</v>
      </c>
      <c r="N5451" s="2">
        <v>87787</v>
      </c>
      <c r="O5451" t="s">
        <v>8588</v>
      </c>
      <c r="P5451" s="8" t="str">
        <f t="shared" si="430"/>
        <v>0001771</v>
      </c>
      <c r="Q5451" s="8" t="e">
        <f t="shared" si="428"/>
        <v>#N/A</v>
      </c>
      <c r="R5451" s="19">
        <v>44560</v>
      </c>
      <c r="S5451" s="17" t="s">
        <v>1521</v>
      </c>
      <c r="T5451" s="8" t="str">
        <f t="shared" si="431"/>
        <v>VM+ TBH 12</v>
      </c>
      <c r="U5451" t="s">
        <v>10946</v>
      </c>
      <c r="Y5451" t="str">
        <f t="shared" si="432"/>
        <v>WINCOMTHAIBINH</v>
      </c>
    </row>
    <row r="5452" spans="1:25" x14ac:dyDescent="0.2">
      <c r="A5452" t="s">
        <v>0</v>
      </c>
      <c r="B5452" t="s">
        <v>8589</v>
      </c>
      <c r="D5452" t="s">
        <v>11</v>
      </c>
      <c r="E5452" t="s">
        <v>3</v>
      </c>
      <c r="F5452" s="12">
        <v>2</v>
      </c>
      <c r="G5452" s="2">
        <v>100364</v>
      </c>
      <c r="H5452" t="s">
        <v>4</v>
      </c>
      <c r="J5452" t="s">
        <v>12</v>
      </c>
      <c r="K5452" s="9" t="str">
        <f t="shared" si="429"/>
        <v>Giò tai lưỡi xào gói 250g</v>
      </c>
      <c r="L5452" s="8" t="str">
        <f>VLOOKUP(K5452,'[1]Mã Misa'!$B$2:$D$74,2,0)</f>
        <v>Giò Tai Lưỡi Xào 250g</v>
      </c>
      <c r="M5452" s="8" t="str">
        <f>VLOOKUP(L5452,'[1]Mã Misa'!$C$2:$D$74,2,0)</f>
        <v>GTLX250G</v>
      </c>
      <c r="N5452" s="2">
        <v>50182</v>
      </c>
      <c r="O5452" t="s">
        <v>8590</v>
      </c>
      <c r="P5452" s="8" t="str">
        <f t="shared" si="430"/>
        <v>0002988</v>
      </c>
      <c r="Q5452" s="8" t="e">
        <f t="shared" si="428"/>
        <v>#N/A</v>
      </c>
      <c r="R5452" s="19">
        <v>44560</v>
      </c>
      <c r="S5452" s="17" t="s">
        <v>6830</v>
      </c>
      <c r="T5452" s="8" t="str">
        <f t="shared" si="431"/>
        <v>VM+ PTO 30</v>
      </c>
      <c r="U5452" t="s">
        <v>12137</v>
      </c>
      <c r="Y5452" t="str">
        <f t="shared" si="432"/>
        <v>WINCOMPHUTHO</v>
      </c>
    </row>
    <row r="5453" spans="1:25" x14ac:dyDescent="0.2">
      <c r="A5453" t="s">
        <v>0</v>
      </c>
      <c r="B5453" t="s">
        <v>8589</v>
      </c>
      <c r="D5453" t="s">
        <v>2</v>
      </c>
      <c r="E5453" t="s">
        <v>3</v>
      </c>
      <c r="F5453" s="12">
        <v>2</v>
      </c>
      <c r="G5453" s="2">
        <v>141900</v>
      </c>
      <c r="H5453" t="s">
        <v>4</v>
      </c>
      <c r="J5453" t="s">
        <v>5</v>
      </c>
      <c r="K5453" s="9" t="str">
        <f t="shared" si="429"/>
        <v>_Chả nướng 300g</v>
      </c>
      <c r="L5453" s="8" t="str">
        <f>VLOOKUP(K5453,'[1]Mã Misa'!$B$2:$D$74,2,0)</f>
        <v>Chả nướng 300g</v>
      </c>
      <c r="M5453" s="8" t="str">
        <f>VLOOKUP(L5453,'[1]Mã Misa'!$C$2:$D$74,2,0)</f>
        <v>CN300</v>
      </c>
      <c r="N5453" s="2">
        <v>70950</v>
      </c>
      <c r="O5453" t="s">
        <v>8590</v>
      </c>
      <c r="P5453" s="8" t="str">
        <f t="shared" si="430"/>
        <v>0002988</v>
      </c>
      <c r="Q5453" s="8" t="e">
        <f t="shared" si="428"/>
        <v>#N/A</v>
      </c>
      <c r="R5453" s="19">
        <v>44560</v>
      </c>
      <c r="S5453" s="17" t="s">
        <v>6830</v>
      </c>
      <c r="T5453" s="8" t="str">
        <f t="shared" si="431"/>
        <v>VM+ PTO 30</v>
      </c>
      <c r="U5453" t="s">
        <v>12137</v>
      </c>
      <c r="Y5453" t="str">
        <f t="shared" si="432"/>
        <v>WINCOMPHUTHO</v>
      </c>
    </row>
    <row r="5454" spans="1:25" x14ac:dyDescent="0.2">
      <c r="A5454" t="s">
        <v>0</v>
      </c>
      <c r="B5454" t="s">
        <v>8589</v>
      </c>
      <c r="D5454" t="s">
        <v>30</v>
      </c>
      <c r="E5454" t="s">
        <v>3</v>
      </c>
      <c r="F5454" s="12">
        <v>2</v>
      </c>
      <c r="G5454" s="2">
        <v>222116</v>
      </c>
      <c r="H5454" t="s">
        <v>4</v>
      </c>
      <c r="J5454" t="s">
        <v>31</v>
      </c>
      <c r="K5454" s="9" t="str">
        <f t="shared" si="429"/>
        <v>Gà muối gói 500g</v>
      </c>
      <c r="L5454" s="8" t="str">
        <f>VLOOKUP(K5454,'[1]Mã Misa'!$B$2:$D$74,2,0)</f>
        <v>Gà muối 500g</v>
      </c>
      <c r="M5454" s="8" t="str">
        <f>VLOOKUP(L5454,'[1]Mã Misa'!$C$2:$D$74,2,0)</f>
        <v>GM500</v>
      </c>
      <c r="N5454" s="2">
        <v>111058</v>
      </c>
      <c r="O5454" t="s">
        <v>8590</v>
      </c>
      <c r="P5454" s="8" t="str">
        <f t="shared" si="430"/>
        <v>0002988</v>
      </c>
      <c r="Q5454" s="8" t="e">
        <f t="shared" si="428"/>
        <v>#N/A</v>
      </c>
      <c r="R5454" s="19">
        <v>44560</v>
      </c>
      <c r="S5454" s="17" t="s">
        <v>6830</v>
      </c>
      <c r="T5454" s="8" t="str">
        <f t="shared" si="431"/>
        <v>VM+ PTO 30</v>
      </c>
      <c r="U5454" t="s">
        <v>12137</v>
      </c>
      <c r="Y5454" t="str">
        <f t="shared" si="432"/>
        <v>WINCOMPHUTHO</v>
      </c>
    </row>
    <row r="5455" spans="1:25" x14ac:dyDescent="0.2">
      <c r="A5455" t="s">
        <v>0</v>
      </c>
      <c r="B5455" t="s">
        <v>8591</v>
      </c>
      <c r="D5455" t="s">
        <v>42</v>
      </c>
      <c r="E5455" t="s">
        <v>3</v>
      </c>
      <c r="F5455" s="12">
        <v>11</v>
      </c>
      <c r="G5455" s="2">
        <v>965657</v>
      </c>
      <c r="H5455" t="s">
        <v>4</v>
      </c>
      <c r="J5455" t="s">
        <v>43</v>
      </c>
      <c r="K5455" s="9" t="str">
        <f t="shared" si="429"/>
        <v>Bắp bò muối gói 200g</v>
      </c>
      <c r="L5455" s="8" t="str">
        <f>VLOOKUP(K5455,'[1]Mã Misa'!$B$2:$D$74,2,0)</f>
        <v>Bắp bò muối 200g</v>
      </c>
      <c r="M5455" s="8" t="str">
        <f>VLOOKUP(L5455,'[1]Mã Misa'!$C$2:$D$74,2,0)</f>
        <v>BBM200</v>
      </c>
      <c r="N5455" s="2">
        <v>87787</v>
      </c>
      <c r="O5455" t="s">
        <v>8592</v>
      </c>
      <c r="P5455" s="8" t="str">
        <f t="shared" si="430"/>
        <v>0167416</v>
      </c>
      <c r="Q5455" s="8" t="e">
        <f t="shared" si="428"/>
        <v>#N/A</v>
      </c>
      <c r="R5455" s="19">
        <v>44560</v>
      </c>
      <c r="S5455" s="17" t="s">
        <v>8593</v>
      </c>
      <c r="T5455" s="8" t="str">
        <f t="shared" si="431"/>
        <v>VM+ HNI Lô</v>
      </c>
      <c r="U5455" t="s">
        <v>12458</v>
      </c>
      <c r="Y5455" t="str">
        <f t="shared" si="432"/>
        <v>WINCOMHANOI</v>
      </c>
    </row>
    <row r="5456" spans="1:25" x14ac:dyDescent="0.2">
      <c r="A5456" t="s">
        <v>0</v>
      </c>
      <c r="B5456" t="s">
        <v>8594</v>
      </c>
      <c r="D5456" t="s">
        <v>42</v>
      </c>
      <c r="E5456" t="s">
        <v>3</v>
      </c>
      <c r="F5456" s="12">
        <v>11</v>
      </c>
      <c r="G5456" s="2">
        <v>965657</v>
      </c>
      <c r="H5456" t="s">
        <v>4</v>
      </c>
      <c r="J5456" t="s">
        <v>43</v>
      </c>
      <c r="K5456" s="9" t="str">
        <f t="shared" si="429"/>
        <v>Bắp bò muối gói 200g</v>
      </c>
      <c r="L5456" s="8" t="str">
        <f>VLOOKUP(K5456,'[1]Mã Misa'!$B$2:$D$74,2,0)</f>
        <v>Bắp bò muối 200g</v>
      </c>
      <c r="M5456" s="8" t="str">
        <f>VLOOKUP(L5456,'[1]Mã Misa'!$C$2:$D$74,2,0)</f>
        <v>BBM200</v>
      </c>
      <c r="N5456" s="2">
        <v>87787</v>
      </c>
      <c r="O5456" t="s">
        <v>8595</v>
      </c>
      <c r="P5456" s="8" t="str">
        <f t="shared" si="430"/>
        <v>0167417</v>
      </c>
      <c r="Q5456" s="8" t="e">
        <f t="shared" si="428"/>
        <v>#N/A</v>
      </c>
      <c r="R5456" s="19">
        <v>44560</v>
      </c>
      <c r="S5456" s="17" t="s">
        <v>949</v>
      </c>
      <c r="T5456" s="8" t="str">
        <f t="shared" si="431"/>
        <v>VM+ HNI 35</v>
      </c>
      <c r="U5456" t="s">
        <v>10789</v>
      </c>
      <c r="Y5456" t="str">
        <f t="shared" si="432"/>
        <v>WINCOMHANOI</v>
      </c>
    </row>
    <row r="5457" spans="1:25" x14ac:dyDescent="0.2">
      <c r="A5457" t="s">
        <v>0</v>
      </c>
      <c r="B5457" t="s">
        <v>8596</v>
      </c>
      <c r="D5457" t="s">
        <v>42</v>
      </c>
      <c r="E5457" t="s">
        <v>3</v>
      </c>
      <c r="F5457" s="12">
        <v>3</v>
      </c>
      <c r="G5457" s="2">
        <v>263361</v>
      </c>
      <c r="H5457" t="s">
        <v>4</v>
      </c>
      <c r="J5457" t="s">
        <v>43</v>
      </c>
      <c r="K5457" s="9" t="str">
        <f t="shared" si="429"/>
        <v>Bắp bò muối gói 200g</v>
      </c>
      <c r="L5457" s="8" t="str">
        <f>VLOOKUP(K5457,'[1]Mã Misa'!$B$2:$D$74,2,0)</f>
        <v>Bắp bò muối 200g</v>
      </c>
      <c r="M5457" s="8" t="str">
        <f>VLOOKUP(L5457,'[1]Mã Misa'!$C$2:$D$74,2,0)</f>
        <v>BBM200</v>
      </c>
      <c r="N5457" s="2">
        <v>87787</v>
      </c>
      <c r="O5457" t="s">
        <v>8597</v>
      </c>
      <c r="P5457" s="8" t="str">
        <f t="shared" si="430"/>
        <v>0021761</v>
      </c>
      <c r="Q5457" s="8" t="e">
        <f t="shared" si="428"/>
        <v>#N/A</v>
      </c>
      <c r="R5457" s="19">
        <v>44560</v>
      </c>
      <c r="S5457" s="17" t="s">
        <v>8598</v>
      </c>
      <c r="T5457" s="8" t="str">
        <f t="shared" si="431"/>
        <v>VM+ DNG 12</v>
      </c>
      <c r="U5457" t="s">
        <v>12459</v>
      </c>
      <c r="Y5457" t="str">
        <f t="shared" si="432"/>
        <v>WINCOMDANANG</v>
      </c>
    </row>
    <row r="5458" spans="1:25" x14ac:dyDescent="0.2">
      <c r="A5458" t="s">
        <v>0</v>
      </c>
      <c r="B5458" t="s">
        <v>8599</v>
      </c>
      <c r="D5458" t="s">
        <v>42</v>
      </c>
      <c r="E5458" t="s">
        <v>3</v>
      </c>
      <c r="F5458" s="12">
        <v>2</v>
      </c>
      <c r="G5458" s="2">
        <v>175574</v>
      </c>
      <c r="H5458" t="s">
        <v>4</v>
      </c>
      <c r="J5458" t="s">
        <v>43</v>
      </c>
      <c r="K5458" s="9" t="str">
        <f t="shared" si="429"/>
        <v>Bắp bò muối gói 200g</v>
      </c>
      <c r="L5458" s="8" t="str">
        <f>VLOOKUP(K5458,'[1]Mã Misa'!$B$2:$D$74,2,0)</f>
        <v>Bắp bò muối 200g</v>
      </c>
      <c r="M5458" s="8" t="str">
        <f>VLOOKUP(L5458,'[1]Mã Misa'!$C$2:$D$74,2,0)</f>
        <v>BBM200</v>
      </c>
      <c r="N5458" s="2">
        <v>87787</v>
      </c>
      <c r="O5458" t="s">
        <v>8600</v>
      </c>
      <c r="P5458" s="8" t="str">
        <f t="shared" si="430"/>
        <v>0049306</v>
      </c>
      <c r="Q5458" s="8" t="e">
        <f t="shared" si="428"/>
        <v>#N/A</v>
      </c>
      <c r="R5458" s="19">
        <v>44560</v>
      </c>
      <c r="S5458" s="17" t="s">
        <v>3360</v>
      </c>
      <c r="T5458" s="8" t="str">
        <f t="shared" si="431"/>
        <v>VM+ HCM 17</v>
      </c>
      <c r="U5458" t="s">
        <v>11421</v>
      </c>
      <c r="Y5458" t="str">
        <f t="shared" si="432"/>
        <v>WINCOMHOCHIMINH</v>
      </c>
    </row>
    <row r="5459" spans="1:25" x14ac:dyDescent="0.2">
      <c r="A5459" t="s">
        <v>0</v>
      </c>
      <c r="B5459" t="s">
        <v>8601</v>
      </c>
      <c r="D5459" t="s">
        <v>42</v>
      </c>
      <c r="E5459" t="s">
        <v>3</v>
      </c>
      <c r="F5459" s="12">
        <v>4</v>
      </c>
      <c r="G5459" s="2">
        <v>351148</v>
      </c>
      <c r="H5459" t="s">
        <v>4</v>
      </c>
      <c r="J5459" t="s">
        <v>43</v>
      </c>
      <c r="K5459" s="9" t="str">
        <f t="shared" si="429"/>
        <v>Bắp bò muối gói 200g</v>
      </c>
      <c r="L5459" s="8" t="str">
        <f>VLOOKUP(K5459,'[1]Mã Misa'!$B$2:$D$74,2,0)</f>
        <v>Bắp bò muối 200g</v>
      </c>
      <c r="M5459" s="8" t="str">
        <f>VLOOKUP(L5459,'[1]Mã Misa'!$C$2:$D$74,2,0)</f>
        <v>BBM200</v>
      </c>
      <c r="N5459" s="2">
        <v>87787</v>
      </c>
      <c r="O5459" t="s">
        <v>8602</v>
      </c>
      <c r="P5459" s="8" t="str">
        <f t="shared" si="430"/>
        <v>0049307</v>
      </c>
      <c r="Q5459" s="8" t="e">
        <f t="shared" si="428"/>
        <v>#N/A</v>
      </c>
      <c r="R5459" s="19">
        <v>44560</v>
      </c>
      <c r="S5459" s="17" t="s">
        <v>8603</v>
      </c>
      <c r="T5459" s="8" t="str">
        <f t="shared" si="431"/>
        <v>VM+ HCM 18</v>
      </c>
      <c r="U5459" t="s">
        <v>12460</v>
      </c>
      <c r="Y5459" t="str">
        <f t="shared" si="432"/>
        <v>WINCOMHOCHIMINH</v>
      </c>
    </row>
    <row r="5460" spans="1:25" x14ac:dyDescent="0.2">
      <c r="A5460" t="s">
        <v>0</v>
      </c>
      <c r="B5460" t="s">
        <v>8604</v>
      </c>
      <c r="D5460" t="s">
        <v>42</v>
      </c>
      <c r="E5460" t="s">
        <v>3</v>
      </c>
      <c r="F5460" s="12">
        <v>8</v>
      </c>
      <c r="G5460" s="2">
        <v>702296</v>
      </c>
      <c r="H5460" t="s">
        <v>4</v>
      </c>
      <c r="J5460" t="s">
        <v>43</v>
      </c>
      <c r="K5460" s="9" t="str">
        <f t="shared" si="429"/>
        <v>Bắp bò muối gói 200g</v>
      </c>
      <c r="L5460" s="8" t="str">
        <f>VLOOKUP(K5460,'[1]Mã Misa'!$B$2:$D$74,2,0)</f>
        <v>Bắp bò muối 200g</v>
      </c>
      <c r="M5460" s="8" t="str">
        <f>VLOOKUP(L5460,'[1]Mã Misa'!$C$2:$D$74,2,0)</f>
        <v>BBM200</v>
      </c>
      <c r="N5460" s="2">
        <v>87787</v>
      </c>
      <c r="O5460" t="s">
        <v>8605</v>
      </c>
      <c r="P5460" s="8" t="str">
        <f t="shared" si="430"/>
        <v>0166301</v>
      </c>
      <c r="Q5460" s="8" t="e">
        <f t="shared" si="428"/>
        <v>#N/A</v>
      </c>
      <c r="R5460" s="19">
        <v>44560</v>
      </c>
      <c r="S5460" s="17" t="s">
        <v>926</v>
      </c>
      <c r="T5460" s="8" t="str">
        <f t="shared" si="431"/>
        <v>VM+ HNI 79</v>
      </c>
      <c r="U5460" t="s">
        <v>10782</v>
      </c>
      <c r="Y5460" t="str">
        <f t="shared" si="432"/>
        <v>WINCOMHANOI</v>
      </c>
    </row>
    <row r="5461" spans="1:25" x14ac:dyDescent="0.2">
      <c r="A5461" t="s">
        <v>0</v>
      </c>
      <c r="B5461" t="s">
        <v>8606</v>
      </c>
      <c r="D5461" t="s">
        <v>42</v>
      </c>
      <c r="E5461" t="s">
        <v>3</v>
      </c>
      <c r="F5461" s="12">
        <v>3</v>
      </c>
      <c r="G5461" s="2">
        <v>263361</v>
      </c>
      <c r="H5461" t="s">
        <v>4</v>
      </c>
      <c r="J5461" t="s">
        <v>43</v>
      </c>
      <c r="K5461" s="9" t="str">
        <f t="shared" si="429"/>
        <v>Bắp bò muối gói 200g</v>
      </c>
      <c r="L5461" s="8" t="str">
        <f>VLOOKUP(K5461,'[1]Mã Misa'!$B$2:$D$74,2,0)</f>
        <v>Bắp bò muối 200g</v>
      </c>
      <c r="M5461" s="8" t="str">
        <f>VLOOKUP(L5461,'[1]Mã Misa'!$C$2:$D$74,2,0)</f>
        <v>BBM200</v>
      </c>
      <c r="N5461" s="2">
        <v>87787</v>
      </c>
      <c r="O5461" t="s">
        <v>8607</v>
      </c>
      <c r="P5461" s="8" t="str">
        <f t="shared" si="430"/>
        <v>0166303</v>
      </c>
      <c r="Q5461" s="8" t="e">
        <f t="shared" si="428"/>
        <v>#N/A</v>
      </c>
      <c r="R5461" s="19">
        <v>44560</v>
      </c>
      <c r="S5461" s="17" t="s">
        <v>2991</v>
      </c>
      <c r="T5461" s="8" t="str">
        <f t="shared" si="431"/>
        <v>VM+ HNI 13</v>
      </c>
      <c r="U5461" t="s">
        <v>11333</v>
      </c>
      <c r="Y5461" t="str">
        <f t="shared" si="432"/>
        <v>WINCOMHANOI</v>
      </c>
    </row>
    <row r="5462" spans="1:25" x14ac:dyDescent="0.2">
      <c r="A5462" t="s">
        <v>0</v>
      </c>
      <c r="B5462" t="s">
        <v>8608</v>
      </c>
      <c r="D5462" t="s">
        <v>42</v>
      </c>
      <c r="E5462" t="s">
        <v>3</v>
      </c>
      <c r="F5462" s="12">
        <v>2</v>
      </c>
      <c r="G5462" s="2">
        <v>175574</v>
      </c>
      <c r="H5462" t="s">
        <v>4</v>
      </c>
      <c r="J5462" t="s">
        <v>43</v>
      </c>
      <c r="K5462" s="9" t="str">
        <f t="shared" si="429"/>
        <v>Bắp bò muối gói 200g</v>
      </c>
      <c r="L5462" s="8" t="str">
        <f>VLOOKUP(K5462,'[1]Mã Misa'!$B$2:$D$74,2,0)</f>
        <v>Bắp bò muối 200g</v>
      </c>
      <c r="M5462" s="8" t="str">
        <f>VLOOKUP(L5462,'[1]Mã Misa'!$C$2:$D$74,2,0)</f>
        <v>BBM200</v>
      </c>
      <c r="N5462" s="2">
        <v>87787</v>
      </c>
      <c r="O5462" t="s">
        <v>8609</v>
      </c>
      <c r="P5462" s="8" t="str">
        <f t="shared" si="430"/>
        <v>0007497</v>
      </c>
      <c r="Q5462" s="8" t="e">
        <f t="shared" si="428"/>
        <v>#N/A</v>
      </c>
      <c r="R5462" s="19">
        <v>44560</v>
      </c>
      <c r="S5462" s="17" t="s">
        <v>8610</v>
      </c>
      <c r="T5462" s="8" t="str">
        <f t="shared" si="431"/>
        <v>VM+ CTO 28</v>
      </c>
      <c r="U5462" t="s">
        <v>12461</v>
      </c>
      <c r="Y5462" t="str">
        <f t="shared" si="432"/>
        <v>WINCOMCANTHO</v>
      </c>
    </row>
    <row r="5463" spans="1:25" x14ac:dyDescent="0.2">
      <c r="A5463" t="s">
        <v>0</v>
      </c>
      <c r="B5463" t="s">
        <v>8611</v>
      </c>
      <c r="D5463" t="s">
        <v>42</v>
      </c>
      <c r="E5463" t="s">
        <v>3</v>
      </c>
      <c r="F5463" s="12">
        <v>3</v>
      </c>
      <c r="G5463" s="2">
        <v>263361</v>
      </c>
      <c r="H5463" t="s">
        <v>4</v>
      </c>
      <c r="J5463" t="s">
        <v>43</v>
      </c>
      <c r="K5463" s="9" t="str">
        <f t="shared" si="429"/>
        <v>Bắp bò muối gói 200g</v>
      </c>
      <c r="L5463" s="8" t="str">
        <f>VLOOKUP(K5463,'[1]Mã Misa'!$B$2:$D$74,2,0)</f>
        <v>Bắp bò muối 200g</v>
      </c>
      <c r="M5463" s="8" t="str">
        <f>VLOOKUP(L5463,'[1]Mã Misa'!$C$2:$D$74,2,0)</f>
        <v>BBM200</v>
      </c>
      <c r="N5463" s="2">
        <v>87787</v>
      </c>
      <c r="O5463" t="s">
        <v>8612</v>
      </c>
      <c r="P5463" s="8" t="str">
        <f t="shared" si="430"/>
        <v>0013860</v>
      </c>
      <c r="Q5463" s="8" t="e">
        <f t="shared" si="428"/>
        <v>#N/A</v>
      </c>
      <c r="R5463" s="19">
        <v>44560</v>
      </c>
      <c r="S5463" s="17" t="s">
        <v>8613</v>
      </c>
      <c r="T5463" s="8" t="str">
        <f t="shared" si="431"/>
        <v>VM+ QNH 62</v>
      </c>
      <c r="U5463" t="s">
        <v>12462</v>
      </c>
      <c r="Y5463" t="str">
        <f t="shared" si="432"/>
        <v>WINCOMQUANGNINH</v>
      </c>
    </row>
    <row r="5464" spans="1:25" x14ac:dyDescent="0.2">
      <c r="A5464" t="s">
        <v>0</v>
      </c>
      <c r="B5464" t="s">
        <v>8614</v>
      </c>
      <c r="D5464" t="s">
        <v>42</v>
      </c>
      <c r="E5464" t="s">
        <v>3</v>
      </c>
      <c r="F5464" s="12">
        <v>4</v>
      </c>
      <c r="G5464" s="2">
        <v>351148</v>
      </c>
      <c r="H5464" t="s">
        <v>4</v>
      </c>
      <c r="J5464" t="s">
        <v>43</v>
      </c>
      <c r="K5464" s="9" t="str">
        <f t="shared" si="429"/>
        <v>Bắp bò muối gói 200g</v>
      </c>
      <c r="L5464" s="8" t="str">
        <f>VLOOKUP(K5464,'[1]Mã Misa'!$B$2:$D$74,2,0)</f>
        <v>Bắp bò muối 200g</v>
      </c>
      <c r="M5464" s="8" t="str">
        <f>VLOOKUP(L5464,'[1]Mã Misa'!$C$2:$D$74,2,0)</f>
        <v>BBM200</v>
      </c>
      <c r="N5464" s="2">
        <v>87787</v>
      </c>
      <c r="O5464" t="s">
        <v>8615</v>
      </c>
      <c r="P5464" s="8" t="str">
        <f t="shared" si="430"/>
        <v>0000473</v>
      </c>
      <c r="Q5464" s="8" t="e">
        <f t="shared" si="428"/>
        <v>#N/A</v>
      </c>
      <c r="R5464" s="19">
        <v>44560</v>
      </c>
      <c r="S5464" s="17" t="s">
        <v>8616</v>
      </c>
      <c r="T5464" s="8" t="str">
        <f t="shared" si="431"/>
        <v>VM+ HGG 85</v>
      </c>
      <c r="U5464" t="s">
        <v>12463</v>
      </c>
      <c r="Y5464" t="str">
        <f t="shared" si="432"/>
        <v>WINCOMHAGIANG</v>
      </c>
    </row>
    <row r="5465" spans="1:25" x14ac:dyDescent="0.2">
      <c r="A5465" t="s">
        <v>0</v>
      </c>
      <c r="B5465" t="s">
        <v>8617</v>
      </c>
      <c r="D5465" t="s">
        <v>42</v>
      </c>
      <c r="E5465" t="s">
        <v>3</v>
      </c>
      <c r="F5465" s="12">
        <v>2</v>
      </c>
      <c r="G5465" s="2">
        <v>175574</v>
      </c>
      <c r="H5465" t="s">
        <v>4</v>
      </c>
      <c r="J5465" t="s">
        <v>43</v>
      </c>
      <c r="K5465" s="9" t="str">
        <f t="shared" si="429"/>
        <v>Bắp bò muối gói 200g</v>
      </c>
      <c r="L5465" s="8" t="str">
        <f>VLOOKUP(K5465,'[1]Mã Misa'!$B$2:$D$74,2,0)</f>
        <v>Bắp bò muối 200g</v>
      </c>
      <c r="M5465" s="8" t="str">
        <f>VLOOKUP(L5465,'[1]Mã Misa'!$C$2:$D$74,2,0)</f>
        <v>BBM200</v>
      </c>
      <c r="N5465" s="2">
        <v>87787</v>
      </c>
      <c r="O5465" t="s">
        <v>8618</v>
      </c>
      <c r="P5465" s="8" t="str">
        <f t="shared" si="430"/>
        <v>0166305</v>
      </c>
      <c r="Q5465" s="8" t="e">
        <f t="shared" si="428"/>
        <v>#N/A</v>
      </c>
      <c r="R5465" s="19">
        <v>44560</v>
      </c>
      <c r="S5465" s="17" t="s">
        <v>1341</v>
      </c>
      <c r="T5465" s="8" t="str">
        <f t="shared" si="431"/>
        <v>VM+ HNI 04</v>
      </c>
      <c r="U5465" t="s">
        <v>10897</v>
      </c>
      <c r="Y5465" t="str">
        <f t="shared" si="432"/>
        <v>WINCOMHANOI</v>
      </c>
    </row>
    <row r="5466" spans="1:25" x14ac:dyDescent="0.2">
      <c r="A5466" t="s">
        <v>0</v>
      </c>
      <c r="B5466" t="s">
        <v>8619</v>
      </c>
      <c r="D5466" t="s">
        <v>42</v>
      </c>
      <c r="E5466" t="s">
        <v>3</v>
      </c>
      <c r="F5466" s="12">
        <v>6</v>
      </c>
      <c r="G5466" s="2">
        <v>526722</v>
      </c>
      <c r="H5466" t="s">
        <v>4</v>
      </c>
      <c r="J5466" t="s">
        <v>43</v>
      </c>
      <c r="K5466" s="9" t="str">
        <f t="shared" si="429"/>
        <v>Bắp bò muối gói 200g</v>
      </c>
      <c r="L5466" s="8" t="str">
        <f>VLOOKUP(K5466,'[1]Mã Misa'!$B$2:$D$74,2,0)</f>
        <v>Bắp bò muối 200g</v>
      </c>
      <c r="M5466" s="8" t="str">
        <f>VLOOKUP(L5466,'[1]Mã Misa'!$C$2:$D$74,2,0)</f>
        <v>BBM200</v>
      </c>
      <c r="N5466" s="2">
        <v>87787</v>
      </c>
      <c r="O5466" t="s">
        <v>8620</v>
      </c>
      <c r="P5466" s="8" t="str">
        <f t="shared" si="430"/>
        <v>0166306</v>
      </c>
      <c r="Q5466" s="8" t="e">
        <f t="shared" si="428"/>
        <v>#N/A</v>
      </c>
      <c r="R5466" s="19">
        <v>44560</v>
      </c>
      <c r="S5466" s="17" t="s">
        <v>8621</v>
      </c>
      <c r="T5466" s="8" t="str">
        <f t="shared" si="431"/>
        <v>VM+ HNI 16</v>
      </c>
      <c r="U5466" t="s">
        <v>12464</v>
      </c>
      <c r="Y5466" t="str">
        <f t="shared" si="432"/>
        <v>WINCOMHANOI</v>
      </c>
    </row>
    <row r="5467" spans="1:25" x14ac:dyDescent="0.2">
      <c r="A5467" t="s">
        <v>0</v>
      </c>
      <c r="B5467" t="s">
        <v>8622</v>
      </c>
      <c r="D5467" t="s">
        <v>42</v>
      </c>
      <c r="E5467" t="s">
        <v>3</v>
      </c>
      <c r="F5467" s="12">
        <v>4</v>
      </c>
      <c r="G5467" s="2">
        <v>351148</v>
      </c>
      <c r="H5467" t="s">
        <v>4</v>
      </c>
      <c r="J5467" t="s">
        <v>43</v>
      </c>
      <c r="K5467" s="9" t="str">
        <f t="shared" si="429"/>
        <v>Bắp bò muối gói 200g</v>
      </c>
      <c r="L5467" s="8" t="str">
        <f>VLOOKUP(K5467,'[1]Mã Misa'!$B$2:$D$74,2,0)</f>
        <v>Bắp bò muối 200g</v>
      </c>
      <c r="M5467" s="8" t="str">
        <f>VLOOKUP(L5467,'[1]Mã Misa'!$C$2:$D$74,2,0)</f>
        <v>BBM200</v>
      </c>
      <c r="N5467" s="2">
        <v>87787</v>
      </c>
      <c r="O5467" t="s">
        <v>8623</v>
      </c>
      <c r="P5467" s="8" t="str">
        <f t="shared" si="430"/>
        <v>0001802</v>
      </c>
      <c r="Q5467" s="8" t="e">
        <f t="shared" si="428"/>
        <v>#N/A</v>
      </c>
      <c r="R5467" s="19">
        <v>44560</v>
      </c>
      <c r="S5467" s="17" t="s">
        <v>8624</v>
      </c>
      <c r="T5467" s="8" t="str">
        <f t="shared" si="431"/>
        <v>VM+ TNN 10</v>
      </c>
      <c r="U5467" t="s">
        <v>12465</v>
      </c>
      <c r="Y5467" t="str">
        <f t="shared" si="432"/>
        <v>WINCOMTHAINGUYEN</v>
      </c>
    </row>
    <row r="5468" spans="1:25" x14ac:dyDescent="0.2">
      <c r="A5468" t="s">
        <v>0</v>
      </c>
      <c r="B5468" t="s">
        <v>8625</v>
      </c>
      <c r="D5468" t="s">
        <v>42</v>
      </c>
      <c r="E5468" t="s">
        <v>3</v>
      </c>
      <c r="F5468" s="12">
        <v>11</v>
      </c>
      <c r="G5468" s="2">
        <v>965657</v>
      </c>
      <c r="H5468" t="s">
        <v>4</v>
      </c>
      <c r="J5468" t="s">
        <v>43</v>
      </c>
      <c r="K5468" s="9" t="str">
        <f t="shared" si="429"/>
        <v>Bắp bò muối gói 200g</v>
      </c>
      <c r="L5468" s="8" t="str">
        <f>VLOOKUP(K5468,'[1]Mã Misa'!$B$2:$D$74,2,0)</f>
        <v>Bắp bò muối 200g</v>
      </c>
      <c r="M5468" s="8" t="str">
        <f>VLOOKUP(L5468,'[1]Mã Misa'!$C$2:$D$74,2,0)</f>
        <v>BBM200</v>
      </c>
      <c r="N5468" s="2">
        <v>87787</v>
      </c>
      <c r="O5468" t="s">
        <v>8626</v>
      </c>
      <c r="P5468" s="8" t="str">
        <f t="shared" si="430"/>
        <v>0167419</v>
      </c>
      <c r="Q5468" s="8" t="e">
        <f t="shared" si="428"/>
        <v>#N/A</v>
      </c>
      <c r="R5468" s="19">
        <v>44560</v>
      </c>
      <c r="S5468" s="17" t="s">
        <v>4117</v>
      </c>
      <c r="T5468" s="8" t="str">
        <f t="shared" si="431"/>
        <v>VM+ HNI C1</v>
      </c>
      <c r="U5468" t="s">
        <v>11596</v>
      </c>
      <c r="Y5468" t="str">
        <f t="shared" si="432"/>
        <v>WINCOMHANOI</v>
      </c>
    </row>
    <row r="5469" spans="1:25" x14ac:dyDescent="0.2">
      <c r="A5469" t="s">
        <v>0</v>
      </c>
      <c r="B5469" t="s">
        <v>8627</v>
      </c>
      <c r="D5469" t="s">
        <v>42</v>
      </c>
      <c r="E5469" t="s">
        <v>3</v>
      </c>
      <c r="F5469" s="12">
        <v>6</v>
      </c>
      <c r="G5469" s="2">
        <v>526722</v>
      </c>
      <c r="H5469" t="s">
        <v>4</v>
      </c>
      <c r="J5469" t="s">
        <v>43</v>
      </c>
      <c r="K5469" s="9" t="str">
        <f t="shared" si="429"/>
        <v>Bắp bò muối gói 200g</v>
      </c>
      <c r="L5469" s="8" t="str">
        <f>VLOOKUP(K5469,'[1]Mã Misa'!$B$2:$D$74,2,0)</f>
        <v>Bắp bò muối 200g</v>
      </c>
      <c r="M5469" s="8" t="str">
        <f>VLOOKUP(L5469,'[1]Mã Misa'!$C$2:$D$74,2,0)</f>
        <v>BBM200</v>
      </c>
      <c r="N5469" s="2">
        <v>87787</v>
      </c>
      <c r="O5469" t="s">
        <v>8628</v>
      </c>
      <c r="P5469" s="8" t="str">
        <f t="shared" si="430"/>
        <v>0003566</v>
      </c>
      <c r="Q5469" s="8" t="e">
        <f t="shared" si="428"/>
        <v>#N/A</v>
      </c>
      <c r="R5469" s="19">
        <v>44560</v>
      </c>
      <c r="S5469" s="17" t="s">
        <v>8629</v>
      </c>
      <c r="T5469" s="8" t="str">
        <f t="shared" si="431"/>
        <v>VM+ VTU A7</v>
      </c>
      <c r="U5469" t="s">
        <v>12466</v>
      </c>
      <c r="Y5469" t="str">
        <f t="shared" si="432"/>
        <v>WINCOMVUNGTAU</v>
      </c>
    </row>
    <row r="5470" spans="1:25" x14ac:dyDescent="0.2">
      <c r="A5470" t="s">
        <v>0</v>
      </c>
      <c r="B5470" t="s">
        <v>8630</v>
      </c>
      <c r="D5470" t="s">
        <v>42</v>
      </c>
      <c r="E5470" t="s">
        <v>3</v>
      </c>
      <c r="F5470" s="12">
        <v>1</v>
      </c>
      <c r="G5470" s="2">
        <v>87787</v>
      </c>
      <c r="H5470" t="s">
        <v>4</v>
      </c>
      <c r="J5470" t="s">
        <v>43</v>
      </c>
      <c r="K5470" s="9" t="str">
        <f t="shared" si="429"/>
        <v>Bắp bò muối gói 200g</v>
      </c>
      <c r="L5470" s="8" t="str">
        <f>VLOOKUP(K5470,'[1]Mã Misa'!$B$2:$D$74,2,0)</f>
        <v>Bắp bò muối 200g</v>
      </c>
      <c r="M5470" s="8" t="str">
        <f>VLOOKUP(L5470,'[1]Mã Misa'!$C$2:$D$74,2,0)</f>
        <v>BBM200</v>
      </c>
      <c r="N5470" s="2">
        <v>87787</v>
      </c>
      <c r="O5470" t="s">
        <v>8631</v>
      </c>
      <c r="P5470" s="8" t="str">
        <f t="shared" si="430"/>
        <v>0166308</v>
      </c>
      <c r="Q5470" s="8" t="e">
        <f t="shared" si="428"/>
        <v>#N/A</v>
      </c>
      <c r="R5470" s="19">
        <v>44560</v>
      </c>
      <c r="S5470" s="17" t="s">
        <v>8632</v>
      </c>
      <c r="T5470" s="8" t="str">
        <f t="shared" si="431"/>
        <v>VM+ HNI 15</v>
      </c>
      <c r="U5470" t="s">
        <v>12467</v>
      </c>
      <c r="Y5470" t="str">
        <f t="shared" si="432"/>
        <v>WINCOMHANOI</v>
      </c>
    </row>
    <row r="5471" spans="1:25" x14ac:dyDescent="0.2">
      <c r="A5471" t="s">
        <v>0</v>
      </c>
      <c r="B5471" t="s">
        <v>8633</v>
      </c>
      <c r="D5471" t="s">
        <v>121</v>
      </c>
      <c r="E5471" t="s">
        <v>3</v>
      </c>
      <c r="F5471" s="12">
        <v>1</v>
      </c>
      <c r="G5471" s="2">
        <v>73431</v>
      </c>
      <c r="H5471" t="s">
        <v>4</v>
      </c>
      <c r="J5471" t="s">
        <v>122</v>
      </c>
      <c r="K5471" s="9" t="str">
        <f t="shared" si="429"/>
        <v>Chân giò heo muối gói 300g</v>
      </c>
      <c r="L5471" s="8" t="str">
        <f>VLOOKUP(K5471,'[1]Mã Misa'!$B$2:$D$74,2,0)</f>
        <v>Chân giò heo muối 300g</v>
      </c>
      <c r="M5471" s="8" t="str">
        <f>VLOOKUP(L5471,'[1]Mã Misa'!$C$2:$D$74,2,0)</f>
        <v>CGM300</v>
      </c>
      <c r="N5471" s="2">
        <v>73431</v>
      </c>
      <c r="O5471" t="s">
        <v>8634</v>
      </c>
      <c r="P5471" s="8" t="str">
        <f t="shared" si="430"/>
        <v>0049309</v>
      </c>
      <c r="Q5471" s="8" t="e">
        <f t="shared" si="428"/>
        <v>#N/A</v>
      </c>
      <c r="R5471" s="19">
        <v>44560</v>
      </c>
      <c r="S5471" s="17" t="s">
        <v>678</v>
      </c>
      <c r="T5471" s="8" t="str">
        <f t="shared" si="431"/>
        <v>VM+ HCM 8/</v>
      </c>
      <c r="U5471" t="s">
        <v>10704</v>
      </c>
      <c r="Y5471" t="str">
        <f t="shared" si="432"/>
        <v>WINCOMHOCHIMINH</v>
      </c>
    </row>
    <row r="5472" spans="1:25" x14ac:dyDescent="0.2">
      <c r="A5472" t="s">
        <v>0</v>
      </c>
      <c r="B5472" t="s">
        <v>8635</v>
      </c>
      <c r="D5472" t="s">
        <v>42</v>
      </c>
      <c r="E5472" t="s">
        <v>3</v>
      </c>
      <c r="F5472" s="12">
        <v>6</v>
      </c>
      <c r="G5472" s="2">
        <v>526722</v>
      </c>
      <c r="H5472" t="s">
        <v>4</v>
      </c>
      <c r="J5472" t="s">
        <v>43</v>
      </c>
      <c r="K5472" s="9" t="str">
        <f t="shared" si="429"/>
        <v>Bắp bò muối gói 200g</v>
      </c>
      <c r="L5472" s="8" t="str">
        <f>VLOOKUP(K5472,'[1]Mã Misa'!$B$2:$D$74,2,0)</f>
        <v>Bắp bò muối 200g</v>
      </c>
      <c r="M5472" s="8" t="str">
        <f>VLOOKUP(L5472,'[1]Mã Misa'!$C$2:$D$74,2,0)</f>
        <v>BBM200</v>
      </c>
      <c r="N5472" s="2">
        <v>87787</v>
      </c>
      <c r="O5472" t="s">
        <v>8636</v>
      </c>
      <c r="P5472" s="8" t="str">
        <f t="shared" si="430"/>
        <v>0166309</v>
      </c>
      <c r="Q5472" s="8" t="e">
        <f t="shared" si="428"/>
        <v>#N/A</v>
      </c>
      <c r="R5472" s="19">
        <v>44560</v>
      </c>
      <c r="S5472" s="17" t="s">
        <v>8637</v>
      </c>
      <c r="T5472" s="8" t="str">
        <f t="shared" si="431"/>
        <v>VM+ HNI 45</v>
      </c>
      <c r="U5472" t="s">
        <v>12468</v>
      </c>
      <c r="Y5472" t="str">
        <f t="shared" si="432"/>
        <v>WINCOMHANOI</v>
      </c>
    </row>
    <row r="5473" spans="1:25" x14ac:dyDescent="0.2">
      <c r="A5473" t="s">
        <v>0</v>
      </c>
      <c r="B5473" t="s">
        <v>8638</v>
      </c>
      <c r="D5473" t="s">
        <v>42</v>
      </c>
      <c r="E5473" t="s">
        <v>3</v>
      </c>
      <c r="F5473" s="12">
        <v>13</v>
      </c>
      <c r="G5473" s="2">
        <v>1141231</v>
      </c>
      <c r="H5473" t="s">
        <v>4</v>
      </c>
      <c r="J5473" t="s">
        <v>43</v>
      </c>
      <c r="K5473" s="9" t="str">
        <f t="shared" si="429"/>
        <v>Bắp bò muối gói 200g</v>
      </c>
      <c r="L5473" s="8" t="str">
        <f>VLOOKUP(K5473,'[1]Mã Misa'!$B$2:$D$74,2,0)</f>
        <v>Bắp bò muối 200g</v>
      </c>
      <c r="M5473" s="8" t="str">
        <f>VLOOKUP(L5473,'[1]Mã Misa'!$C$2:$D$74,2,0)</f>
        <v>BBM200</v>
      </c>
      <c r="N5473" s="2">
        <v>87787</v>
      </c>
      <c r="O5473" t="s">
        <v>8639</v>
      </c>
      <c r="P5473" s="8" t="str">
        <f t="shared" si="430"/>
        <v>0049310</v>
      </c>
      <c r="Q5473" s="8" t="e">
        <f t="shared" si="428"/>
        <v>#N/A</v>
      </c>
      <c r="R5473" s="19">
        <v>44560</v>
      </c>
      <c r="S5473" s="17" t="s">
        <v>8640</v>
      </c>
      <c r="T5473" s="8" t="str">
        <f t="shared" si="431"/>
        <v>VM+ HCM 34</v>
      </c>
      <c r="U5473" t="s">
        <v>12469</v>
      </c>
      <c r="Y5473" t="str">
        <f t="shared" si="432"/>
        <v>WINCOMHOCHIMINH</v>
      </c>
    </row>
    <row r="5474" spans="1:25" x14ac:dyDescent="0.2">
      <c r="A5474" t="s">
        <v>0</v>
      </c>
      <c r="B5474" t="s">
        <v>8641</v>
      </c>
      <c r="D5474" t="s">
        <v>42</v>
      </c>
      <c r="E5474" t="s">
        <v>3</v>
      </c>
      <c r="F5474" s="12">
        <v>8</v>
      </c>
      <c r="G5474" s="2">
        <v>702296</v>
      </c>
      <c r="H5474" t="s">
        <v>4</v>
      </c>
      <c r="J5474" t="s">
        <v>43</v>
      </c>
      <c r="K5474" s="9" t="str">
        <f t="shared" si="429"/>
        <v>Bắp bò muối gói 200g</v>
      </c>
      <c r="L5474" s="8" t="str">
        <f>VLOOKUP(K5474,'[1]Mã Misa'!$B$2:$D$74,2,0)</f>
        <v>Bắp bò muối 200g</v>
      </c>
      <c r="M5474" s="8" t="str">
        <f>VLOOKUP(L5474,'[1]Mã Misa'!$C$2:$D$74,2,0)</f>
        <v>BBM200</v>
      </c>
      <c r="N5474" s="2">
        <v>87787</v>
      </c>
      <c r="O5474" t="s">
        <v>8642</v>
      </c>
      <c r="P5474" s="8" t="str">
        <f t="shared" si="430"/>
        <v>0049608</v>
      </c>
      <c r="Q5474" s="8" t="e">
        <f t="shared" si="428"/>
        <v>#N/A</v>
      </c>
      <c r="R5474" s="19">
        <v>44560</v>
      </c>
      <c r="S5474" s="17" t="s">
        <v>8643</v>
      </c>
      <c r="T5474" s="8" t="str">
        <f t="shared" si="431"/>
        <v>VM+ HCM 47</v>
      </c>
      <c r="U5474" t="s">
        <v>12470</v>
      </c>
      <c r="Y5474" t="str">
        <f t="shared" si="432"/>
        <v>WINCOMHOCHIMINH</v>
      </c>
    </row>
    <row r="5475" spans="1:25" x14ac:dyDescent="0.2">
      <c r="A5475" t="s">
        <v>0</v>
      </c>
      <c r="B5475" t="s">
        <v>8644</v>
      </c>
      <c r="D5475" t="s">
        <v>42</v>
      </c>
      <c r="E5475" t="s">
        <v>3</v>
      </c>
      <c r="F5475" s="12">
        <v>6</v>
      </c>
      <c r="G5475" s="2">
        <v>526722</v>
      </c>
      <c r="H5475" t="s">
        <v>4</v>
      </c>
      <c r="J5475" t="s">
        <v>43</v>
      </c>
      <c r="K5475" s="9" t="str">
        <f t="shared" si="429"/>
        <v>Bắp bò muối gói 200g</v>
      </c>
      <c r="L5475" s="8" t="str">
        <f>VLOOKUP(K5475,'[1]Mã Misa'!$B$2:$D$74,2,0)</f>
        <v>Bắp bò muối 200g</v>
      </c>
      <c r="M5475" s="8" t="str">
        <f>VLOOKUP(L5475,'[1]Mã Misa'!$C$2:$D$74,2,0)</f>
        <v>BBM200</v>
      </c>
      <c r="N5475" s="2">
        <v>87787</v>
      </c>
      <c r="O5475" t="s">
        <v>8645</v>
      </c>
      <c r="P5475" s="8" t="str">
        <f t="shared" si="430"/>
        <v>0166312</v>
      </c>
      <c r="Q5475" s="8" t="e">
        <f t="shared" si="428"/>
        <v>#N/A</v>
      </c>
      <c r="R5475" s="19">
        <v>44560</v>
      </c>
      <c r="S5475" s="17" t="s">
        <v>5463</v>
      </c>
      <c r="T5475" s="8" t="str">
        <f t="shared" si="431"/>
        <v>VM+ HNI Xó</v>
      </c>
      <c r="U5475" t="s">
        <v>11858</v>
      </c>
      <c r="Y5475" t="str">
        <f t="shared" si="432"/>
        <v>WINCOMHANOI</v>
      </c>
    </row>
    <row r="5476" spans="1:25" x14ac:dyDescent="0.2">
      <c r="A5476" t="s">
        <v>0</v>
      </c>
      <c r="B5476" t="s">
        <v>8646</v>
      </c>
      <c r="D5476" t="s">
        <v>42</v>
      </c>
      <c r="E5476" t="s">
        <v>3</v>
      </c>
      <c r="F5476" s="12">
        <v>2</v>
      </c>
      <c r="G5476" s="2">
        <v>175574</v>
      </c>
      <c r="H5476" t="s">
        <v>4</v>
      </c>
      <c r="J5476" t="s">
        <v>43</v>
      </c>
      <c r="K5476" s="9" t="str">
        <f t="shared" si="429"/>
        <v>Bắp bò muối gói 200g</v>
      </c>
      <c r="L5476" s="8" t="str">
        <f>VLOOKUP(K5476,'[1]Mã Misa'!$B$2:$D$74,2,0)</f>
        <v>Bắp bò muối 200g</v>
      </c>
      <c r="M5476" s="8" t="str">
        <f>VLOOKUP(L5476,'[1]Mã Misa'!$C$2:$D$74,2,0)</f>
        <v>BBM200</v>
      </c>
      <c r="N5476" s="2">
        <v>87787</v>
      </c>
      <c r="O5476" t="s">
        <v>8647</v>
      </c>
      <c r="P5476" s="8" t="str">
        <f t="shared" si="430"/>
        <v>0003330</v>
      </c>
      <c r="Q5476" s="8" t="e">
        <f t="shared" si="428"/>
        <v>#N/A</v>
      </c>
      <c r="R5476" s="19">
        <v>44560</v>
      </c>
      <c r="S5476" s="17" t="s">
        <v>8648</v>
      </c>
      <c r="T5476" s="8" t="str">
        <f t="shared" si="431"/>
        <v>VM+ BDG CC</v>
      </c>
      <c r="U5476" t="s">
        <v>12471</v>
      </c>
      <c r="Y5476" t="str">
        <f t="shared" si="432"/>
        <v>WINCOMBINHDUONG</v>
      </c>
    </row>
    <row r="5477" spans="1:25" x14ac:dyDescent="0.2">
      <c r="A5477" t="s">
        <v>0</v>
      </c>
      <c r="B5477" t="s">
        <v>8649</v>
      </c>
      <c r="D5477" t="s">
        <v>42</v>
      </c>
      <c r="E5477" t="s">
        <v>3</v>
      </c>
      <c r="F5477" s="12">
        <v>3</v>
      </c>
      <c r="G5477" s="2">
        <v>263361</v>
      </c>
      <c r="H5477" t="s">
        <v>4</v>
      </c>
      <c r="J5477" t="s">
        <v>43</v>
      </c>
      <c r="K5477" s="9" t="str">
        <f t="shared" si="429"/>
        <v>Bắp bò muối gói 200g</v>
      </c>
      <c r="L5477" s="8" t="str">
        <f>VLOOKUP(K5477,'[1]Mã Misa'!$B$2:$D$74,2,0)</f>
        <v>Bắp bò muối 200g</v>
      </c>
      <c r="M5477" s="8" t="str">
        <f>VLOOKUP(L5477,'[1]Mã Misa'!$C$2:$D$74,2,0)</f>
        <v>BBM200</v>
      </c>
      <c r="N5477" s="2">
        <v>87787</v>
      </c>
      <c r="O5477" t="s">
        <v>8650</v>
      </c>
      <c r="P5477" s="8" t="str">
        <f t="shared" si="430"/>
        <v>0049311</v>
      </c>
      <c r="Q5477" s="8" t="e">
        <f t="shared" si="428"/>
        <v>#N/A</v>
      </c>
      <c r="R5477" s="19">
        <v>44560</v>
      </c>
      <c r="S5477" s="17" t="s">
        <v>4329</v>
      </c>
      <c r="T5477" s="8" t="str">
        <f t="shared" si="431"/>
        <v>VM+ HCM E8</v>
      </c>
      <c r="U5477" t="s">
        <v>11638</v>
      </c>
      <c r="Y5477" t="str">
        <f t="shared" si="432"/>
        <v>WINCOMHOCHIMINH</v>
      </c>
    </row>
    <row r="5478" spans="1:25" x14ac:dyDescent="0.2">
      <c r="A5478" t="s">
        <v>0</v>
      </c>
      <c r="B5478" t="s">
        <v>8651</v>
      </c>
      <c r="D5478" t="s">
        <v>42</v>
      </c>
      <c r="E5478" t="s">
        <v>3</v>
      </c>
      <c r="F5478" s="12">
        <v>2</v>
      </c>
      <c r="G5478" s="2">
        <v>175574</v>
      </c>
      <c r="H5478" t="s">
        <v>4</v>
      </c>
      <c r="J5478" t="s">
        <v>43</v>
      </c>
      <c r="K5478" s="9" t="str">
        <f t="shared" si="429"/>
        <v>Bắp bò muối gói 200g</v>
      </c>
      <c r="L5478" s="8" t="str">
        <f>VLOOKUP(K5478,'[1]Mã Misa'!$B$2:$D$74,2,0)</f>
        <v>Bắp bò muối 200g</v>
      </c>
      <c r="M5478" s="8" t="str">
        <f>VLOOKUP(L5478,'[1]Mã Misa'!$C$2:$D$74,2,0)</f>
        <v>BBM200</v>
      </c>
      <c r="N5478" s="2">
        <v>87787</v>
      </c>
      <c r="O5478" t="s">
        <v>8652</v>
      </c>
      <c r="P5478" s="8" t="str">
        <f t="shared" si="430"/>
        <v>0003591</v>
      </c>
      <c r="Q5478" s="8" t="e">
        <f t="shared" si="428"/>
        <v>#N/A</v>
      </c>
      <c r="R5478" s="19">
        <v>44560</v>
      </c>
      <c r="S5478" s="17" t="s">
        <v>8653</v>
      </c>
      <c r="T5478" s="8" t="str">
        <f t="shared" si="431"/>
        <v>VM+ VTU Đấ</v>
      </c>
      <c r="U5478" t="s">
        <v>12472</v>
      </c>
      <c r="Y5478" t="str">
        <f t="shared" si="432"/>
        <v>WINCOMVUNGTAU</v>
      </c>
    </row>
    <row r="5479" spans="1:25" x14ac:dyDescent="0.2">
      <c r="A5479" t="s">
        <v>0</v>
      </c>
      <c r="B5479" t="s">
        <v>8651</v>
      </c>
      <c r="D5479" t="s">
        <v>30</v>
      </c>
      <c r="E5479" t="s">
        <v>3</v>
      </c>
      <c r="F5479" s="12">
        <v>2</v>
      </c>
      <c r="G5479" s="2">
        <v>222116</v>
      </c>
      <c r="H5479" t="s">
        <v>4</v>
      </c>
      <c r="J5479" t="s">
        <v>31</v>
      </c>
      <c r="K5479" s="9" t="str">
        <f t="shared" si="429"/>
        <v>Gà muối gói 500g</v>
      </c>
      <c r="L5479" s="8" t="str">
        <f>VLOOKUP(K5479,'[1]Mã Misa'!$B$2:$D$74,2,0)</f>
        <v>Gà muối 500g</v>
      </c>
      <c r="M5479" s="8" t="str">
        <f>VLOOKUP(L5479,'[1]Mã Misa'!$C$2:$D$74,2,0)</f>
        <v>GM500</v>
      </c>
      <c r="N5479" s="2">
        <v>111058</v>
      </c>
      <c r="O5479" t="s">
        <v>8652</v>
      </c>
      <c r="P5479" s="8" t="str">
        <f t="shared" si="430"/>
        <v>0003591</v>
      </c>
      <c r="Q5479" s="8" t="e">
        <f t="shared" si="428"/>
        <v>#N/A</v>
      </c>
      <c r="R5479" s="19">
        <v>44560</v>
      </c>
      <c r="S5479" s="17" t="s">
        <v>8653</v>
      </c>
      <c r="T5479" s="8" t="str">
        <f t="shared" si="431"/>
        <v>VM+ VTU Đấ</v>
      </c>
      <c r="U5479" t="s">
        <v>12472</v>
      </c>
      <c r="Y5479" t="str">
        <f t="shared" si="432"/>
        <v>WINCOMVUNGTAU</v>
      </c>
    </row>
    <row r="5480" spans="1:25" x14ac:dyDescent="0.2">
      <c r="A5480" t="s">
        <v>0</v>
      </c>
      <c r="B5480" t="s">
        <v>8651</v>
      </c>
      <c r="D5480" t="s">
        <v>121</v>
      </c>
      <c r="E5480" t="s">
        <v>3</v>
      </c>
      <c r="F5480" s="12">
        <v>1</v>
      </c>
      <c r="G5480" s="2">
        <v>73431</v>
      </c>
      <c r="H5480" t="s">
        <v>4</v>
      </c>
      <c r="J5480" t="s">
        <v>122</v>
      </c>
      <c r="K5480" s="9" t="str">
        <f t="shared" si="429"/>
        <v>Chân giò heo muối gói 300g</v>
      </c>
      <c r="L5480" s="8" t="str">
        <f>VLOOKUP(K5480,'[1]Mã Misa'!$B$2:$D$74,2,0)</f>
        <v>Chân giò heo muối 300g</v>
      </c>
      <c r="M5480" s="8" t="str">
        <f>VLOOKUP(L5480,'[1]Mã Misa'!$C$2:$D$74,2,0)</f>
        <v>CGM300</v>
      </c>
      <c r="N5480" s="2">
        <v>73431</v>
      </c>
      <c r="O5480" t="s">
        <v>8652</v>
      </c>
      <c r="P5480" s="8" t="str">
        <f t="shared" si="430"/>
        <v>0003591</v>
      </c>
      <c r="Q5480" s="8" t="e">
        <f t="shared" si="428"/>
        <v>#N/A</v>
      </c>
      <c r="R5480" s="19">
        <v>44560</v>
      </c>
      <c r="S5480" s="17" t="s">
        <v>8653</v>
      </c>
      <c r="T5480" s="8" t="str">
        <f t="shared" si="431"/>
        <v>VM+ VTU Đấ</v>
      </c>
      <c r="U5480" t="s">
        <v>12472</v>
      </c>
      <c r="Y5480" t="str">
        <f t="shared" si="432"/>
        <v>WINCOMVUNGTAU</v>
      </c>
    </row>
    <row r="5481" spans="1:25" x14ac:dyDescent="0.2">
      <c r="A5481" t="s">
        <v>0</v>
      </c>
      <c r="B5481" t="s">
        <v>8654</v>
      </c>
      <c r="D5481" t="s">
        <v>42</v>
      </c>
      <c r="E5481" t="s">
        <v>3</v>
      </c>
      <c r="F5481" s="12">
        <v>26</v>
      </c>
      <c r="G5481" s="2">
        <v>2282462</v>
      </c>
      <c r="H5481" t="s">
        <v>4</v>
      </c>
      <c r="J5481" t="s">
        <v>43</v>
      </c>
      <c r="K5481" s="9" t="str">
        <f t="shared" si="429"/>
        <v>Bắp bò muối gói 200g</v>
      </c>
      <c r="L5481" s="8" t="str">
        <f>VLOOKUP(K5481,'[1]Mã Misa'!$B$2:$D$74,2,0)</f>
        <v>Bắp bò muối 200g</v>
      </c>
      <c r="M5481" s="8" t="str">
        <f>VLOOKUP(L5481,'[1]Mã Misa'!$C$2:$D$74,2,0)</f>
        <v>BBM200</v>
      </c>
      <c r="N5481" s="2">
        <v>87787</v>
      </c>
      <c r="O5481" t="s">
        <v>8655</v>
      </c>
      <c r="P5481" s="8" t="str">
        <f t="shared" si="430"/>
        <v>0049312</v>
      </c>
      <c r="Q5481" s="8" t="e">
        <f t="shared" si="428"/>
        <v>#N/A</v>
      </c>
      <c r="R5481" s="19">
        <v>44560</v>
      </c>
      <c r="S5481" s="17" t="s">
        <v>8656</v>
      </c>
      <c r="T5481" s="8" t="str">
        <f t="shared" si="431"/>
        <v>VM+ HCM 39</v>
      </c>
      <c r="U5481" t="s">
        <v>12473</v>
      </c>
      <c r="Y5481" t="str">
        <f t="shared" si="432"/>
        <v>WINCOMHOCHIMINH</v>
      </c>
    </row>
    <row r="5482" spans="1:25" x14ac:dyDescent="0.2">
      <c r="A5482" t="s">
        <v>0</v>
      </c>
      <c r="B5482" t="s">
        <v>8657</v>
      </c>
      <c r="D5482" t="s">
        <v>42</v>
      </c>
      <c r="E5482" t="s">
        <v>3</v>
      </c>
      <c r="F5482" s="12">
        <v>5</v>
      </c>
      <c r="G5482" s="2">
        <v>438935</v>
      </c>
      <c r="H5482" t="s">
        <v>4</v>
      </c>
      <c r="J5482" t="s">
        <v>43</v>
      </c>
      <c r="K5482" s="9" t="str">
        <f t="shared" si="429"/>
        <v>Bắp bò muối gói 200g</v>
      </c>
      <c r="L5482" s="8" t="str">
        <f>VLOOKUP(K5482,'[1]Mã Misa'!$B$2:$D$74,2,0)</f>
        <v>Bắp bò muối 200g</v>
      </c>
      <c r="M5482" s="8" t="str">
        <f>VLOOKUP(L5482,'[1]Mã Misa'!$C$2:$D$74,2,0)</f>
        <v>BBM200</v>
      </c>
      <c r="N5482" s="2">
        <v>87787</v>
      </c>
      <c r="O5482" t="s">
        <v>8658</v>
      </c>
      <c r="P5482" s="8" t="str">
        <f t="shared" si="430"/>
        <v>0013797</v>
      </c>
      <c r="Q5482" s="8" t="e">
        <f t="shared" si="428"/>
        <v>#N/A</v>
      </c>
      <c r="R5482" s="19">
        <v>44560</v>
      </c>
      <c r="S5482" s="17" t="s">
        <v>1155</v>
      </c>
      <c r="T5482" s="8" t="str">
        <f t="shared" si="431"/>
        <v>VM+ QNH 57</v>
      </c>
      <c r="U5482" t="s">
        <v>10845</v>
      </c>
      <c r="Y5482" t="str">
        <f t="shared" si="432"/>
        <v>WINCOMQUANGNINH</v>
      </c>
    </row>
    <row r="5483" spans="1:25" x14ac:dyDescent="0.2">
      <c r="A5483" t="s">
        <v>0</v>
      </c>
      <c r="B5483" t="s">
        <v>8659</v>
      </c>
      <c r="D5483" t="s">
        <v>42</v>
      </c>
      <c r="E5483" t="s">
        <v>3</v>
      </c>
      <c r="F5483" s="12">
        <v>5</v>
      </c>
      <c r="G5483" s="2">
        <v>438935</v>
      </c>
      <c r="H5483" t="s">
        <v>4</v>
      </c>
      <c r="J5483" t="s">
        <v>43</v>
      </c>
      <c r="K5483" s="9" t="str">
        <f t="shared" si="429"/>
        <v>Bắp bò muối gói 200g</v>
      </c>
      <c r="L5483" s="8" t="str">
        <f>VLOOKUP(K5483,'[1]Mã Misa'!$B$2:$D$74,2,0)</f>
        <v>Bắp bò muối 200g</v>
      </c>
      <c r="M5483" s="8" t="str">
        <f>VLOOKUP(L5483,'[1]Mã Misa'!$C$2:$D$74,2,0)</f>
        <v>BBM200</v>
      </c>
      <c r="N5483" s="2">
        <v>87787</v>
      </c>
      <c r="O5483" t="s">
        <v>8660</v>
      </c>
      <c r="P5483" s="8" t="str">
        <f t="shared" si="430"/>
        <v>0166316</v>
      </c>
      <c r="Q5483" s="8" t="e">
        <f t="shared" si="428"/>
        <v>#N/A</v>
      </c>
      <c r="R5483" s="19">
        <v>44560</v>
      </c>
      <c r="S5483" s="17" t="s">
        <v>5469</v>
      </c>
      <c r="T5483" s="8" t="str">
        <f t="shared" si="431"/>
        <v>VM+ HNI A3</v>
      </c>
      <c r="U5483" t="s">
        <v>11860</v>
      </c>
      <c r="Y5483" t="str">
        <f t="shared" si="432"/>
        <v>WINCOMHANOI</v>
      </c>
    </row>
    <row r="5484" spans="1:25" x14ac:dyDescent="0.2">
      <c r="A5484" t="s">
        <v>0</v>
      </c>
      <c r="B5484" t="s">
        <v>8661</v>
      </c>
      <c r="D5484" t="s">
        <v>30</v>
      </c>
      <c r="E5484" t="s">
        <v>3</v>
      </c>
      <c r="F5484" s="12">
        <v>1</v>
      </c>
      <c r="G5484" s="2">
        <v>111058</v>
      </c>
      <c r="H5484" t="s">
        <v>4</v>
      </c>
      <c r="J5484" t="s">
        <v>31</v>
      </c>
      <c r="K5484" s="9" t="str">
        <f t="shared" si="429"/>
        <v>Gà muối gói 500g</v>
      </c>
      <c r="L5484" s="8" t="str">
        <f>VLOOKUP(K5484,'[1]Mã Misa'!$B$2:$D$74,2,0)</f>
        <v>Gà muối 500g</v>
      </c>
      <c r="M5484" s="8" t="str">
        <f>VLOOKUP(L5484,'[1]Mã Misa'!$C$2:$D$74,2,0)</f>
        <v>GM500</v>
      </c>
      <c r="N5484" s="2">
        <v>111058</v>
      </c>
      <c r="O5484" t="s">
        <v>8662</v>
      </c>
      <c r="P5484" s="8" t="str">
        <f t="shared" si="430"/>
        <v>0166317</v>
      </c>
      <c r="Q5484" s="8" t="e">
        <f t="shared" si="428"/>
        <v>#N/A</v>
      </c>
      <c r="R5484" s="19">
        <v>44560</v>
      </c>
      <c r="S5484" s="17" t="s">
        <v>1484</v>
      </c>
      <c r="T5484" s="8" t="str">
        <f t="shared" si="431"/>
        <v>VM+ HNI 39</v>
      </c>
      <c r="U5484" t="s">
        <v>10937</v>
      </c>
      <c r="Y5484" t="str">
        <f t="shared" si="432"/>
        <v>WINCOMHANOI</v>
      </c>
    </row>
    <row r="5485" spans="1:25" x14ac:dyDescent="0.2">
      <c r="A5485" t="s">
        <v>0</v>
      </c>
      <c r="B5485" t="s">
        <v>8663</v>
      </c>
      <c r="D5485" t="s">
        <v>42</v>
      </c>
      <c r="E5485" t="s">
        <v>3</v>
      </c>
      <c r="F5485" s="12">
        <v>5</v>
      </c>
      <c r="G5485" s="2">
        <v>438935</v>
      </c>
      <c r="H5485" t="s">
        <v>4</v>
      </c>
      <c r="J5485" t="s">
        <v>43</v>
      </c>
      <c r="K5485" s="9" t="str">
        <f t="shared" si="429"/>
        <v>Bắp bò muối gói 200g</v>
      </c>
      <c r="L5485" s="8" t="str">
        <f>VLOOKUP(K5485,'[1]Mã Misa'!$B$2:$D$74,2,0)</f>
        <v>Bắp bò muối 200g</v>
      </c>
      <c r="M5485" s="8" t="str">
        <f>VLOOKUP(L5485,'[1]Mã Misa'!$C$2:$D$74,2,0)</f>
        <v>BBM200</v>
      </c>
      <c r="N5485" s="2">
        <v>87787</v>
      </c>
      <c r="O5485" t="s">
        <v>8664</v>
      </c>
      <c r="P5485" s="8" t="str">
        <f t="shared" si="430"/>
        <v>0007535</v>
      </c>
      <c r="Q5485" s="8" t="e">
        <f t="shared" si="428"/>
        <v>#N/A</v>
      </c>
      <c r="R5485" s="19">
        <v>44560</v>
      </c>
      <c r="S5485" s="17" t="s">
        <v>8665</v>
      </c>
      <c r="T5485" s="8" t="str">
        <f t="shared" si="431"/>
        <v>VM+ CTO 43</v>
      </c>
      <c r="U5485" t="s">
        <v>12474</v>
      </c>
      <c r="Y5485" t="str">
        <f t="shared" si="432"/>
        <v>WINCOMCANTHO</v>
      </c>
    </row>
    <row r="5486" spans="1:25" x14ac:dyDescent="0.2">
      <c r="A5486" t="s">
        <v>0</v>
      </c>
      <c r="B5486" t="s">
        <v>8666</v>
      </c>
      <c r="D5486" t="s">
        <v>42</v>
      </c>
      <c r="E5486" t="s">
        <v>3</v>
      </c>
      <c r="F5486" s="12">
        <v>5</v>
      </c>
      <c r="G5486" s="2">
        <v>438935</v>
      </c>
      <c r="H5486" t="s">
        <v>4</v>
      </c>
      <c r="J5486" t="s">
        <v>43</v>
      </c>
      <c r="K5486" s="9" t="str">
        <f t="shared" si="429"/>
        <v>Bắp bò muối gói 200g</v>
      </c>
      <c r="L5486" s="8" t="str">
        <f>VLOOKUP(K5486,'[1]Mã Misa'!$B$2:$D$74,2,0)</f>
        <v>Bắp bò muối 200g</v>
      </c>
      <c r="M5486" s="8" t="str">
        <f>VLOOKUP(L5486,'[1]Mã Misa'!$C$2:$D$74,2,0)</f>
        <v>BBM200</v>
      </c>
      <c r="N5486" s="2">
        <v>87787</v>
      </c>
      <c r="O5486" t="s">
        <v>8667</v>
      </c>
      <c r="P5486" s="8" t="str">
        <f t="shared" si="430"/>
        <v>0049313</v>
      </c>
      <c r="Q5486" s="8" t="e">
        <f t="shared" si="428"/>
        <v>#N/A</v>
      </c>
      <c r="R5486" s="19">
        <v>44560</v>
      </c>
      <c r="S5486" s="17" t="s">
        <v>757</v>
      </c>
      <c r="T5486" s="8" t="str">
        <f t="shared" si="431"/>
        <v>VM+ HCM 18</v>
      </c>
      <c r="U5486" t="s">
        <v>10729</v>
      </c>
      <c r="Y5486" t="str">
        <f t="shared" si="432"/>
        <v>WINCOMHOCHIMINH</v>
      </c>
    </row>
    <row r="5487" spans="1:25" x14ac:dyDescent="0.2">
      <c r="A5487" t="s">
        <v>0</v>
      </c>
      <c r="B5487" t="s">
        <v>8668</v>
      </c>
      <c r="D5487" t="s">
        <v>42</v>
      </c>
      <c r="E5487" t="s">
        <v>3</v>
      </c>
      <c r="F5487" s="12">
        <v>1</v>
      </c>
      <c r="G5487" s="2">
        <v>87787</v>
      </c>
      <c r="H5487" t="s">
        <v>4</v>
      </c>
      <c r="J5487" t="s">
        <v>43</v>
      </c>
      <c r="K5487" s="9" t="str">
        <f t="shared" si="429"/>
        <v>Bắp bò muối gói 200g</v>
      </c>
      <c r="L5487" s="8" t="str">
        <f>VLOOKUP(K5487,'[1]Mã Misa'!$B$2:$D$74,2,0)</f>
        <v>Bắp bò muối 200g</v>
      </c>
      <c r="M5487" s="8" t="str">
        <f>VLOOKUP(L5487,'[1]Mã Misa'!$C$2:$D$74,2,0)</f>
        <v>BBM200</v>
      </c>
      <c r="N5487" s="2">
        <v>87787</v>
      </c>
      <c r="O5487" t="s">
        <v>8669</v>
      </c>
      <c r="P5487" s="8" t="str">
        <f t="shared" si="430"/>
        <v>0049314</v>
      </c>
      <c r="Q5487" s="8" t="e">
        <f t="shared" si="428"/>
        <v>#N/A</v>
      </c>
      <c r="R5487" s="19">
        <v>44560</v>
      </c>
      <c r="S5487" s="17" t="s">
        <v>3144</v>
      </c>
      <c r="T5487" s="8" t="str">
        <f t="shared" si="431"/>
        <v>VM+ HCM 16</v>
      </c>
      <c r="U5487" t="s">
        <v>11372</v>
      </c>
      <c r="Y5487" t="str">
        <f t="shared" si="432"/>
        <v>WINCOMHOCHIMINH</v>
      </c>
    </row>
    <row r="5488" spans="1:25" x14ac:dyDescent="0.2">
      <c r="A5488" t="s">
        <v>0</v>
      </c>
      <c r="B5488" t="s">
        <v>8670</v>
      </c>
      <c r="D5488" t="s">
        <v>42</v>
      </c>
      <c r="E5488" t="s">
        <v>3</v>
      </c>
      <c r="F5488" s="12">
        <v>1</v>
      </c>
      <c r="G5488" s="2">
        <v>87787</v>
      </c>
      <c r="H5488" t="s">
        <v>4</v>
      </c>
      <c r="J5488" t="s">
        <v>43</v>
      </c>
      <c r="K5488" s="9" t="str">
        <f t="shared" si="429"/>
        <v>Bắp bò muối gói 200g</v>
      </c>
      <c r="L5488" s="8" t="str">
        <f>VLOOKUP(K5488,'[1]Mã Misa'!$B$2:$D$74,2,0)</f>
        <v>Bắp bò muối 200g</v>
      </c>
      <c r="M5488" s="8" t="str">
        <f>VLOOKUP(L5488,'[1]Mã Misa'!$C$2:$D$74,2,0)</f>
        <v>BBM200</v>
      </c>
      <c r="N5488" s="2">
        <v>87787</v>
      </c>
      <c r="O5488" t="s">
        <v>8671</v>
      </c>
      <c r="P5488" s="8" t="str">
        <f t="shared" si="430"/>
        <v>0049315</v>
      </c>
      <c r="Q5488" s="8" t="e">
        <f t="shared" si="428"/>
        <v>#N/A</v>
      </c>
      <c r="R5488" s="19">
        <v>44560</v>
      </c>
      <c r="S5488" s="17" t="s">
        <v>2409</v>
      </c>
      <c r="T5488" s="8" t="str">
        <f t="shared" si="431"/>
        <v>VM+ HCM 0.</v>
      </c>
      <c r="U5488" t="s">
        <v>11188</v>
      </c>
      <c r="Y5488" t="str">
        <f t="shared" si="432"/>
        <v>WINCOMHOCHIMINH</v>
      </c>
    </row>
    <row r="5489" spans="1:25" x14ac:dyDescent="0.2">
      <c r="A5489" t="s">
        <v>0</v>
      </c>
      <c r="B5489" t="s">
        <v>8672</v>
      </c>
      <c r="D5489" t="s">
        <v>42</v>
      </c>
      <c r="E5489" t="s">
        <v>3</v>
      </c>
      <c r="F5489" s="12">
        <v>6</v>
      </c>
      <c r="G5489" s="2">
        <v>526722</v>
      </c>
      <c r="H5489" t="s">
        <v>4</v>
      </c>
      <c r="J5489" t="s">
        <v>43</v>
      </c>
      <c r="K5489" s="9" t="str">
        <f t="shared" si="429"/>
        <v>Bắp bò muối gói 200g</v>
      </c>
      <c r="L5489" s="8" t="str">
        <f>VLOOKUP(K5489,'[1]Mã Misa'!$B$2:$D$74,2,0)</f>
        <v>Bắp bò muối 200g</v>
      </c>
      <c r="M5489" s="8" t="str">
        <f>VLOOKUP(L5489,'[1]Mã Misa'!$C$2:$D$74,2,0)</f>
        <v>BBM200</v>
      </c>
      <c r="N5489" s="2">
        <v>87787</v>
      </c>
      <c r="O5489" t="s">
        <v>8673</v>
      </c>
      <c r="P5489" s="8" t="str">
        <f t="shared" si="430"/>
        <v>0001803</v>
      </c>
      <c r="Q5489" s="8" t="e">
        <f t="shared" si="428"/>
        <v>#N/A</v>
      </c>
      <c r="R5489" s="19">
        <v>44560</v>
      </c>
      <c r="S5489" s="17" t="s">
        <v>3011</v>
      </c>
      <c r="T5489" s="8" t="str">
        <f t="shared" si="431"/>
        <v>VM+ TNN 37</v>
      </c>
      <c r="U5489" t="s">
        <v>11337</v>
      </c>
      <c r="Y5489" t="str">
        <f t="shared" si="432"/>
        <v>WINCOMTHAINGUYEN</v>
      </c>
    </row>
    <row r="5490" spans="1:25" x14ac:dyDescent="0.2">
      <c r="A5490" t="s">
        <v>0</v>
      </c>
      <c r="B5490" t="s">
        <v>8674</v>
      </c>
      <c r="D5490" t="s">
        <v>42</v>
      </c>
      <c r="E5490" t="s">
        <v>3</v>
      </c>
      <c r="F5490" s="12">
        <v>11</v>
      </c>
      <c r="G5490" s="2">
        <v>965657</v>
      </c>
      <c r="H5490" t="s">
        <v>4</v>
      </c>
      <c r="J5490" t="s">
        <v>43</v>
      </c>
      <c r="K5490" s="9" t="str">
        <f t="shared" si="429"/>
        <v>Bắp bò muối gói 200g</v>
      </c>
      <c r="L5490" s="8" t="str">
        <f>VLOOKUP(K5490,'[1]Mã Misa'!$B$2:$D$74,2,0)</f>
        <v>Bắp bò muối 200g</v>
      </c>
      <c r="M5490" s="8" t="str">
        <f>VLOOKUP(L5490,'[1]Mã Misa'!$C$2:$D$74,2,0)</f>
        <v>BBM200</v>
      </c>
      <c r="N5490" s="2">
        <v>87787</v>
      </c>
      <c r="O5490" t="s">
        <v>8675</v>
      </c>
      <c r="P5490" s="8" t="str">
        <f t="shared" si="430"/>
        <v>0003331</v>
      </c>
      <c r="Q5490" s="8" t="e">
        <f t="shared" si="428"/>
        <v>#N/A</v>
      </c>
      <c r="R5490" s="19">
        <v>44560</v>
      </c>
      <c r="S5490" s="17" t="s">
        <v>8676</v>
      </c>
      <c r="T5490" s="8" t="str">
        <f t="shared" si="431"/>
        <v>VM+ BDG 12</v>
      </c>
      <c r="U5490" t="s">
        <v>12475</v>
      </c>
      <c r="Y5490" t="str">
        <f t="shared" si="432"/>
        <v>WINCOMBINHDUONG</v>
      </c>
    </row>
    <row r="5491" spans="1:25" x14ac:dyDescent="0.2">
      <c r="A5491" t="s">
        <v>0</v>
      </c>
      <c r="B5491" t="s">
        <v>8677</v>
      </c>
      <c r="D5491" t="s">
        <v>42</v>
      </c>
      <c r="E5491" t="s">
        <v>3</v>
      </c>
      <c r="F5491" s="12">
        <v>5</v>
      </c>
      <c r="G5491" s="2">
        <v>438935</v>
      </c>
      <c r="H5491" t="s">
        <v>4</v>
      </c>
      <c r="J5491" t="s">
        <v>43</v>
      </c>
      <c r="K5491" s="9" t="str">
        <f t="shared" si="429"/>
        <v>Bắp bò muối gói 200g</v>
      </c>
      <c r="L5491" s="8" t="str">
        <f>VLOOKUP(K5491,'[1]Mã Misa'!$B$2:$D$74,2,0)</f>
        <v>Bắp bò muối 200g</v>
      </c>
      <c r="M5491" s="8" t="str">
        <f>VLOOKUP(L5491,'[1]Mã Misa'!$C$2:$D$74,2,0)</f>
        <v>BBM200</v>
      </c>
      <c r="N5491" s="2">
        <v>87787</v>
      </c>
      <c r="O5491" t="s">
        <v>8678</v>
      </c>
      <c r="P5491" s="8" t="str">
        <f t="shared" si="430"/>
        <v>0166318</v>
      </c>
      <c r="Q5491" s="8" t="e">
        <f t="shared" si="428"/>
        <v>#N/A</v>
      </c>
      <c r="R5491" s="19">
        <v>44560</v>
      </c>
      <c r="S5491" s="17" t="s">
        <v>1581</v>
      </c>
      <c r="T5491" s="8" t="str">
        <f t="shared" si="431"/>
        <v>VM+ HNI 77</v>
      </c>
      <c r="U5491" t="s">
        <v>10964</v>
      </c>
      <c r="Y5491" t="str">
        <f t="shared" si="432"/>
        <v>WINCOMHANOI</v>
      </c>
    </row>
    <row r="5492" spans="1:25" x14ac:dyDescent="0.2">
      <c r="A5492" t="s">
        <v>0</v>
      </c>
      <c r="B5492" t="s">
        <v>8679</v>
      </c>
      <c r="D5492" t="s">
        <v>496</v>
      </c>
      <c r="E5492" t="s">
        <v>3</v>
      </c>
      <c r="F5492" s="12">
        <v>1</v>
      </c>
      <c r="G5492" s="2">
        <v>61250</v>
      </c>
      <c r="H5492" t="s">
        <v>104</v>
      </c>
      <c r="J5492" t="s">
        <v>497</v>
      </c>
      <c r="K5492" s="9" t="str">
        <f t="shared" si="429"/>
        <v xml:space="preserve"> Ghẹ farci 150g</v>
      </c>
      <c r="L5492" s="8" t="str">
        <f>VLOOKUP(K5492,'[1]Mã Misa'!$B$2:$D$74,2,0)</f>
        <v>Ghẹ farci 150g</v>
      </c>
      <c r="M5492" s="8" t="str">
        <f>VLOOKUP(L5492,'[1]Mã Misa'!$C$2:$D$74,2,0)</f>
        <v>GHEFARCI150</v>
      </c>
      <c r="N5492" s="2">
        <v>61250</v>
      </c>
      <c r="O5492" t="s">
        <v>8680</v>
      </c>
      <c r="P5492" s="8" t="str">
        <f t="shared" si="430"/>
        <v>0167420</v>
      </c>
      <c r="Q5492" s="8" t="e">
        <f t="shared" si="428"/>
        <v>#N/A</v>
      </c>
      <c r="R5492" s="19">
        <v>44560</v>
      </c>
      <c r="S5492" s="17" t="s">
        <v>8681</v>
      </c>
      <c r="T5492" s="8" t="str">
        <f t="shared" si="431"/>
        <v xml:space="preserve">VM+ HNI 8 </v>
      </c>
      <c r="U5492" t="s">
        <v>12476</v>
      </c>
      <c r="Y5492" t="str">
        <f t="shared" si="432"/>
        <v>WINCOMHANOI</v>
      </c>
    </row>
    <row r="5493" spans="1:25" x14ac:dyDescent="0.2">
      <c r="A5493" t="s">
        <v>0</v>
      </c>
      <c r="B5493" t="s">
        <v>8679</v>
      </c>
      <c r="D5493" t="s">
        <v>102</v>
      </c>
      <c r="E5493" t="s">
        <v>103</v>
      </c>
      <c r="F5493" s="12">
        <v>2</v>
      </c>
      <c r="G5493" s="2">
        <v>354376</v>
      </c>
      <c r="H5493" t="s">
        <v>104</v>
      </c>
      <c r="J5493" t="s">
        <v>105</v>
      </c>
      <c r="K5493" s="9" t="str">
        <f t="shared" si="429"/>
        <v xml:space="preserve"> Mực lá câu làm sạch 450g</v>
      </c>
      <c r="L5493" s="8" t="str">
        <f>VLOOKUP(K5493,'[1]Mã Misa'!$B$2:$D$74,2,0)</f>
        <v>Mực lá câu làm sạch 450g</v>
      </c>
      <c r="M5493" s="8" t="str">
        <f>VLOOKUP(L5493,'[1]Mã Misa'!$C$2:$D$74,2,0)</f>
        <v>ML450</v>
      </c>
      <c r="N5493" s="2">
        <v>177188</v>
      </c>
      <c r="O5493" t="s">
        <v>8680</v>
      </c>
      <c r="P5493" s="8" t="str">
        <f t="shared" si="430"/>
        <v>0167420</v>
      </c>
      <c r="Q5493" s="8" t="e">
        <f t="shared" si="428"/>
        <v>#N/A</v>
      </c>
      <c r="R5493" s="19">
        <v>44560</v>
      </c>
      <c r="S5493" s="17" t="s">
        <v>8681</v>
      </c>
      <c r="T5493" s="8" t="str">
        <f t="shared" si="431"/>
        <v xml:space="preserve">VM+ HNI 8 </v>
      </c>
      <c r="U5493" t="s">
        <v>12476</v>
      </c>
      <c r="Y5493" t="str">
        <f t="shared" si="432"/>
        <v>WINCOMHANOI</v>
      </c>
    </row>
    <row r="5494" spans="1:25" x14ac:dyDescent="0.2">
      <c r="A5494" t="s">
        <v>0</v>
      </c>
      <c r="B5494" t="s">
        <v>8682</v>
      </c>
      <c r="D5494" t="s">
        <v>2</v>
      </c>
      <c r="E5494" t="s">
        <v>3</v>
      </c>
      <c r="F5494" s="12">
        <v>1</v>
      </c>
      <c r="G5494" s="2">
        <v>70950</v>
      </c>
      <c r="H5494" t="s">
        <v>4</v>
      </c>
      <c r="J5494" t="s">
        <v>5</v>
      </c>
      <c r="K5494" s="9" t="str">
        <f t="shared" si="429"/>
        <v>_Chả nướng 300g</v>
      </c>
      <c r="L5494" s="8" t="str">
        <f>VLOOKUP(K5494,'[1]Mã Misa'!$B$2:$D$74,2,0)</f>
        <v>Chả nướng 300g</v>
      </c>
      <c r="M5494" s="8" t="str">
        <f>VLOOKUP(L5494,'[1]Mã Misa'!$C$2:$D$74,2,0)</f>
        <v>CN300</v>
      </c>
      <c r="N5494" s="2">
        <v>70950</v>
      </c>
      <c r="O5494" t="s">
        <v>8683</v>
      </c>
      <c r="P5494" s="8" t="str">
        <f t="shared" si="430"/>
        <v>0166322</v>
      </c>
      <c r="Q5494" s="8" t="e">
        <f t="shared" si="428"/>
        <v>#N/A</v>
      </c>
      <c r="R5494" s="19">
        <v>44560</v>
      </c>
      <c r="S5494" s="17" t="s">
        <v>8681</v>
      </c>
      <c r="T5494" s="8" t="str">
        <f t="shared" si="431"/>
        <v xml:space="preserve">VM+ HNI 8 </v>
      </c>
      <c r="U5494" t="s">
        <v>12476</v>
      </c>
      <c r="Y5494" t="str">
        <f t="shared" si="432"/>
        <v>WINCOMHANOI</v>
      </c>
    </row>
    <row r="5495" spans="1:25" x14ac:dyDescent="0.2">
      <c r="A5495" t="s">
        <v>0</v>
      </c>
      <c r="B5495" t="s">
        <v>8684</v>
      </c>
      <c r="D5495" t="s">
        <v>42</v>
      </c>
      <c r="E5495" t="s">
        <v>3</v>
      </c>
      <c r="F5495" s="12">
        <v>4</v>
      </c>
      <c r="G5495" s="2">
        <v>351148</v>
      </c>
      <c r="H5495" t="s">
        <v>4</v>
      </c>
      <c r="J5495" t="s">
        <v>43</v>
      </c>
      <c r="K5495" s="9" t="str">
        <f t="shared" si="429"/>
        <v>Bắp bò muối gói 200g</v>
      </c>
      <c r="L5495" s="8" t="str">
        <f>VLOOKUP(K5495,'[1]Mã Misa'!$B$2:$D$74,2,0)</f>
        <v>Bắp bò muối 200g</v>
      </c>
      <c r="M5495" s="8" t="str">
        <f>VLOOKUP(L5495,'[1]Mã Misa'!$C$2:$D$74,2,0)</f>
        <v>BBM200</v>
      </c>
      <c r="N5495" s="2">
        <v>87787</v>
      </c>
      <c r="O5495" t="s">
        <v>8685</v>
      </c>
      <c r="P5495" s="8" t="str">
        <f t="shared" si="430"/>
        <v>0049316</v>
      </c>
      <c r="Q5495" s="8" t="e">
        <f t="shared" si="428"/>
        <v>#N/A</v>
      </c>
      <c r="R5495" s="19">
        <v>44560</v>
      </c>
      <c r="S5495" s="17" t="s">
        <v>8686</v>
      </c>
      <c r="T5495" s="8" t="str">
        <f t="shared" si="431"/>
        <v>VM+ HCM 19</v>
      </c>
      <c r="U5495" t="s">
        <v>12477</v>
      </c>
      <c r="Y5495" t="str">
        <f t="shared" si="432"/>
        <v>WINCOMHOCHIMINH</v>
      </c>
    </row>
    <row r="5496" spans="1:25" x14ac:dyDescent="0.2">
      <c r="A5496" t="s">
        <v>0</v>
      </c>
      <c r="B5496" t="s">
        <v>8687</v>
      </c>
      <c r="D5496" t="s">
        <v>21</v>
      </c>
      <c r="E5496" t="s">
        <v>3</v>
      </c>
      <c r="F5496" s="12">
        <v>2</v>
      </c>
      <c r="G5496" s="2">
        <v>148500</v>
      </c>
      <c r="H5496" t="s">
        <v>4</v>
      </c>
      <c r="J5496" t="s">
        <v>22</v>
      </c>
      <c r="K5496" s="9" t="str">
        <f t="shared" si="429"/>
        <v>_Chả cốm 300g</v>
      </c>
      <c r="L5496" s="8" t="str">
        <f>VLOOKUP(K5496,'[1]Mã Misa'!$B$2:$D$74,2,0)</f>
        <v>Chả cốm 300g</v>
      </c>
      <c r="M5496" s="8" t="str">
        <f>VLOOKUP(L5496,'[1]Mã Misa'!$C$2:$D$74,2,0)</f>
        <v>CC300</v>
      </c>
      <c r="N5496" s="2">
        <v>74250</v>
      </c>
      <c r="O5496" t="s">
        <v>8688</v>
      </c>
      <c r="P5496" s="8" t="str">
        <f t="shared" si="430"/>
        <v>0166323</v>
      </c>
      <c r="Q5496" s="8" t="e">
        <f t="shared" si="428"/>
        <v>#N/A</v>
      </c>
      <c r="R5496" s="19">
        <v>44560</v>
      </c>
      <c r="S5496" s="17" t="s">
        <v>3457</v>
      </c>
      <c r="T5496" s="8" t="str">
        <f t="shared" si="431"/>
        <v>VM HNI Đội</v>
      </c>
      <c r="U5496" t="s">
        <v>11444</v>
      </c>
      <c r="Y5496" t="str">
        <f t="shared" si="432"/>
        <v>WINCOMHANOI</v>
      </c>
    </row>
    <row r="5497" spans="1:25" x14ac:dyDescent="0.2">
      <c r="A5497" t="s">
        <v>0</v>
      </c>
      <c r="B5497" t="s">
        <v>8687</v>
      </c>
      <c r="D5497" t="s">
        <v>2</v>
      </c>
      <c r="E5497" t="s">
        <v>3</v>
      </c>
      <c r="F5497" s="12">
        <v>1</v>
      </c>
      <c r="G5497" s="2">
        <v>70950</v>
      </c>
      <c r="H5497" t="s">
        <v>4</v>
      </c>
      <c r="J5497" t="s">
        <v>5</v>
      </c>
      <c r="K5497" s="9" t="str">
        <f t="shared" si="429"/>
        <v>_Chả nướng 300g</v>
      </c>
      <c r="L5497" s="8" t="str">
        <f>VLOOKUP(K5497,'[1]Mã Misa'!$B$2:$D$74,2,0)</f>
        <v>Chả nướng 300g</v>
      </c>
      <c r="M5497" s="8" t="str">
        <f>VLOOKUP(L5497,'[1]Mã Misa'!$C$2:$D$74,2,0)</f>
        <v>CN300</v>
      </c>
      <c r="N5497" s="2">
        <v>70950</v>
      </c>
      <c r="O5497" t="s">
        <v>8688</v>
      </c>
      <c r="P5497" s="8" t="str">
        <f t="shared" si="430"/>
        <v>0166323</v>
      </c>
      <c r="Q5497" s="8" t="e">
        <f t="shared" si="428"/>
        <v>#N/A</v>
      </c>
      <c r="R5497" s="19">
        <v>44560</v>
      </c>
      <c r="S5497" s="17" t="s">
        <v>3457</v>
      </c>
      <c r="T5497" s="8" t="str">
        <f t="shared" si="431"/>
        <v>VM HNI Đội</v>
      </c>
      <c r="U5497" t="s">
        <v>11444</v>
      </c>
      <c r="Y5497" t="str">
        <f t="shared" si="432"/>
        <v>WINCOMHANOI</v>
      </c>
    </row>
    <row r="5498" spans="1:25" x14ac:dyDescent="0.2">
      <c r="A5498" t="s">
        <v>0</v>
      </c>
      <c r="B5498" t="s">
        <v>8689</v>
      </c>
      <c r="D5498" t="s">
        <v>42</v>
      </c>
      <c r="E5498" t="s">
        <v>3</v>
      </c>
      <c r="F5498" s="12">
        <v>1</v>
      </c>
      <c r="G5498" s="2">
        <v>87787</v>
      </c>
      <c r="H5498" t="s">
        <v>4</v>
      </c>
      <c r="J5498" t="s">
        <v>43</v>
      </c>
      <c r="K5498" s="9" t="str">
        <f t="shared" si="429"/>
        <v>Bắp bò muối gói 200g</v>
      </c>
      <c r="L5498" s="8" t="str">
        <f>VLOOKUP(K5498,'[1]Mã Misa'!$B$2:$D$74,2,0)</f>
        <v>Bắp bò muối 200g</v>
      </c>
      <c r="M5498" s="8" t="str">
        <f>VLOOKUP(L5498,'[1]Mã Misa'!$C$2:$D$74,2,0)</f>
        <v>BBM200</v>
      </c>
      <c r="N5498" s="2">
        <v>87787</v>
      </c>
      <c r="O5498" t="s">
        <v>8690</v>
      </c>
      <c r="P5498" s="8" t="str">
        <f t="shared" si="430"/>
        <v>0166324</v>
      </c>
      <c r="Q5498" s="8" t="e">
        <f t="shared" si="428"/>
        <v>#N/A</v>
      </c>
      <c r="R5498" s="19">
        <v>44560</v>
      </c>
      <c r="S5498" s="17" t="s">
        <v>8691</v>
      </c>
      <c r="T5498" s="8" t="str">
        <f t="shared" si="431"/>
        <v>VM+ HNI T1</v>
      </c>
      <c r="U5498" t="s">
        <v>12478</v>
      </c>
      <c r="Y5498" t="str">
        <f t="shared" si="432"/>
        <v>WINCOMHANOI</v>
      </c>
    </row>
    <row r="5499" spans="1:25" x14ac:dyDescent="0.2">
      <c r="A5499" t="s">
        <v>0</v>
      </c>
      <c r="B5499" t="s">
        <v>8692</v>
      </c>
      <c r="D5499" t="s">
        <v>42</v>
      </c>
      <c r="E5499" t="s">
        <v>3</v>
      </c>
      <c r="F5499" s="12">
        <v>6</v>
      </c>
      <c r="G5499" s="2">
        <v>526722</v>
      </c>
      <c r="H5499" t="s">
        <v>4</v>
      </c>
      <c r="J5499" t="s">
        <v>43</v>
      </c>
      <c r="K5499" s="9" t="str">
        <f t="shared" si="429"/>
        <v>Bắp bò muối gói 200g</v>
      </c>
      <c r="L5499" s="8" t="str">
        <f>VLOOKUP(K5499,'[1]Mã Misa'!$B$2:$D$74,2,0)</f>
        <v>Bắp bò muối 200g</v>
      </c>
      <c r="M5499" s="8" t="str">
        <f>VLOOKUP(L5499,'[1]Mã Misa'!$C$2:$D$74,2,0)</f>
        <v>BBM200</v>
      </c>
      <c r="N5499" s="2">
        <v>87787</v>
      </c>
      <c r="O5499" t="s">
        <v>8693</v>
      </c>
      <c r="P5499" s="8" t="str">
        <f t="shared" si="430"/>
        <v>0166325</v>
      </c>
      <c r="Q5499" s="8" t="e">
        <f t="shared" si="428"/>
        <v>#N/A</v>
      </c>
      <c r="R5499" s="19">
        <v>44560</v>
      </c>
      <c r="S5499" s="17" t="s">
        <v>3872</v>
      </c>
      <c r="T5499" s="8" t="str">
        <f t="shared" si="431"/>
        <v>VM+ HNI Ch</v>
      </c>
      <c r="U5499" t="s">
        <v>11548</v>
      </c>
      <c r="Y5499" t="str">
        <f t="shared" si="432"/>
        <v>WINCOMHANOI</v>
      </c>
    </row>
    <row r="5500" spans="1:25" x14ac:dyDescent="0.2">
      <c r="A5500" t="s">
        <v>0</v>
      </c>
      <c r="B5500" t="s">
        <v>8694</v>
      </c>
      <c r="D5500" t="s">
        <v>42</v>
      </c>
      <c r="E5500" t="s">
        <v>3</v>
      </c>
      <c r="F5500" s="12">
        <v>8</v>
      </c>
      <c r="G5500" s="2">
        <v>702296</v>
      </c>
      <c r="H5500" t="s">
        <v>4</v>
      </c>
      <c r="J5500" t="s">
        <v>43</v>
      </c>
      <c r="K5500" s="9" t="str">
        <f t="shared" si="429"/>
        <v>Bắp bò muối gói 200g</v>
      </c>
      <c r="L5500" s="8" t="str">
        <f>VLOOKUP(K5500,'[1]Mã Misa'!$B$2:$D$74,2,0)</f>
        <v>Bắp bò muối 200g</v>
      </c>
      <c r="M5500" s="8" t="str">
        <f>VLOOKUP(L5500,'[1]Mã Misa'!$C$2:$D$74,2,0)</f>
        <v>BBM200</v>
      </c>
      <c r="N5500" s="2">
        <v>87787</v>
      </c>
      <c r="O5500" t="s">
        <v>8695</v>
      </c>
      <c r="P5500" s="8" t="str">
        <f t="shared" si="430"/>
        <v>0049609</v>
      </c>
      <c r="Q5500" s="8" t="e">
        <f t="shared" si="428"/>
        <v>#N/A</v>
      </c>
      <c r="R5500" s="19">
        <v>44560</v>
      </c>
      <c r="S5500" s="17" t="s">
        <v>8696</v>
      </c>
      <c r="T5500" s="8" t="str">
        <f t="shared" si="431"/>
        <v>VM+ HCM Số</v>
      </c>
      <c r="U5500" t="s">
        <v>12479</v>
      </c>
      <c r="Y5500" t="str">
        <f t="shared" si="432"/>
        <v>WINCOMHOCHIMINH</v>
      </c>
    </row>
    <row r="5501" spans="1:25" x14ac:dyDescent="0.2">
      <c r="A5501" t="s">
        <v>0</v>
      </c>
      <c r="B5501" t="s">
        <v>8697</v>
      </c>
      <c r="D5501" t="s">
        <v>42</v>
      </c>
      <c r="E5501" t="s">
        <v>3</v>
      </c>
      <c r="F5501" s="12">
        <v>3</v>
      </c>
      <c r="G5501" s="2">
        <v>263361</v>
      </c>
      <c r="H5501" t="s">
        <v>4</v>
      </c>
      <c r="J5501" t="s">
        <v>43</v>
      </c>
      <c r="K5501" s="9" t="str">
        <f t="shared" si="429"/>
        <v>Bắp bò muối gói 200g</v>
      </c>
      <c r="L5501" s="8" t="str">
        <f>VLOOKUP(K5501,'[1]Mã Misa'!$B$2:$D$74,2,0)</f>
        <v>Bắp bò muối 200g</v>
      </c>
      <c r="M5501" s="8" t="str">
        <f>VLOOKUP(L5501,'[1]Mã Misa'!$C$2:$D$74,2,0)</f>
        <v>BBM200</v>
      </c>
      <c r="N5501" s="2">
        <v>87787</v>
      </c>
      <c r="O5501" t="s">
        <v>8698</v>
      </c>
      <c r="P5501" s="8" t="str">
        <f t="shared" si="430"/>
        <v>0021585</v>
      </c>
      <c r="Q5501" s="8" t="e">
        <f t="shared" si="428"/>
        <v>#N/A</v>
      </c>
      <c r="R5501" s="19">
        <v>44560</v>
      </c>
      <c r="S5501" s="17" t="s">
        <v>3577</v>
      </c>
      <c r="T5501" s="8" t="str">
        <f t="shared" si="431"/>
        <v xml:space="preserve">VM+ DNG 8 </v>
      </c>
      <c r="U5501" t="s">
        <v>11474</v>
      </c>
      <c r="Y5501" t="str">
        <f t="shared" si="432"/>
        <v>WINCOMDANANG</v>
      </c>
    </row>
    <row r="5502" spans="1:25" x14ac:dyDescent="0.2">
      <c r="A5502" t="s">
        <v>0</v>
      </c>
      <c r="B5502" t="s">
        <v>8699</v>
      </c>
      <c r="D5502" t="s">
        <v>121</v>
      </c>
      <c r="E5502" t="s">
        <v>3</v>
      </c>
      <c r="F5502" s="12">
        <v>1</v>
      </c>
      <c r="G5502" s="2">
        <v>73431</v>
      </c>
      <c r="H5502" t="s">
        <v>4</v>
      </c>
      <c r="J5502" t="s">
        <v>122</v>
      </c>
      <c r="K5502" s="9" t="str">
        <f t="shared" si="429"/>
        <v>Chân giò heo muối gói 300g</v>
      </c>
      <c r="L5502" s="8" t="str">
        <f>VLOOKUP(K5502,'[1]Mã Misa'!$B$2:$D$74,2,0)</f>
        <v>Chân giò heo muối 300g</v>
      </c>
      <c r="M5502" s="8" t="str">
        <f>VLOOKUP(L5502,'[1]Mã Misa'!$C$2:$D$74,2,0)</f>
        <v>CGM300</v>
      </c>
      <c r="N5502" s="2">
        <v>73431</v>
      </c>
      <c r="O5502" t="s">
        <v>8700</v>
      </c>
      <c r="P5502" s="8" t="str">
        <f t="shared" si="430"/>
        <v>0166326</v>
      </c>
      <c r="Q5502" s="8" t="e">
        <f t="shared" si="428"/>
        <v>#N/A</v>
      </c>
      <c r="R5502" s="19">
        <v>44560</v>
      </c>
      <c r="S5502" s="17" t="s">
        <v>3088</v>
      </c>
      <c r="T5502" s="8" t="str">
        <f t="shared" si="431"/>
        <v>VM+ HNI A1</v>
      </c>
      <c r="U5502" t="s">
        <v>11356</v>
      </c>
      <c r="Y5502" t="str">
        <f t="shared" si="432"/>
        <v>WINCOMHANOI</v>
      </c>
    </row>
    <row r="5503" spans="1:25" x14ac:dyDescent="0.2">
      <c r="A5503" t="s">
        <v>0</v>
      </c>
      <c r="B5503" t="s">
        <v>8701</v>
      </c>
      <c r="D5503" t="s">
        <v>42</v>
      </c>
      <c r="E5503" t="s">
        <v>3</v>
      </c>
      <c r="F5503" s="12">
        <v>3</v>
      </c>
      <c r="G5503" s="2">
        <v>263361</v>
      </c>
      <c r="H5503" t="s">
        <v>4</v>
      </c>
      <c r="J5503" t="s">
        <v>43</v>
      </c>
      <c r="K5503" s="9" t="str">
        <f t="shared" si="429"/>
        <v>Bắp bò muối gói 200g</v>
      </c>
      <c r="L5503" s="8" t="str">
        <f>VLOOKUP(K5503,'[1]Mã Misa'!$B$2:$D$74,2,0)</f>
        <v>Bắp bò muối 200g</v>
      </c>
      <c r="M5503" s="8" t="str">
        <f>VLOOKUP(L5503,'[1]Mã Misa'!$C$2:$D$74,2,0)</f>
        <v>BBM200</v>
      </c>
      <c r="N5503" s="2">
        <v>87787</v>
      </c>
      <c r="O5503" t="s">
        <v>8702</v>
      </c>
      <c r="P5503" s="8" t="str">
        <f t="shared" si="430"/>
        <v>0166327</v>
      </c>
      <c r="Q5503" s="8" t="e">
        <f t="shared" si="428"/>
        <v>#N/A</v>
      </c>
      <c r="R5503" s="19">
        <v>44560</v>
      </c>
      <c r="S5503" s="17" t="s">
        <v>8703</v>
      </c>
      <c r="T5503" s="8" t="str">
        <f t="shared" si="431"/>
        <v>VM+ HNI 35</v>
      </c>
      <c r="U5503" t="s">
        <v>12480</v>
      </c>
      <c r="Y5503" t="str">
        <f t="shared" si="432"/>
        <v>WINCOMHANOI</v>
      </c>
    </row>
    <row r="5504" spans="1:25" x14ac:dyDescent="0.2">
      <c r="A5504" t="s">
        <v>0</v>
      </c>
      <c r="B5504" t="s">
        <v>8704</v>
      </c>
      <c r="D5504" t="s">
        <v>42</v>
      </c>
      <c r="E5504" t="s">
        <v>3</v>
      </c>
      <c r="F5504" s="12">
        <v>2</v>
      </c>
      <c r="G5504" s="2">
        <v>175574</v>
      </c>
      <c r="H5504" t="s">
        <v>4</v>
      </c>
      <c r="J5504" t="s">
        <v>43</v>
      </c>
      <c r="K5504" s="9" t="str">
        <f t="shared" si="429"/>
        <v>Bắp bò muối gói 200g</v>
      </c>
      <c r="L5504" s="8" t="str">
        <f>VLOOKUP(K5504,'[1]Mã Misa'!$B$2:$D$74,2,0)</f>
        <v>Bắp bò muối 200g</v>
      </c>
      <c r="M5504" s="8" t="str">
        <f>VLOOKUP(L5504,'[1]Mã Misa'!$C$2:$D$74,2,0)</f>
        <v>BBM200</v>
      </c>
      <c r="N5504" s="2">
        <v>87787</v>
      </c>
      <c r="O5504" t="s">
        <v>8705</v>
      </c>
      <c r="P5504" s="8" t="str">
        <f t="shared" si="430"/>
        <v>0013798</v>
      </c>
      <c r="Q5504" s="8" t="e">
        <f t="shared" si="428"/>
        <v>#N/A</v>
      </c>
      <c r="R5504" s="19">
        <v>44560</v>
      </c>
      <c r="S5504" s="17" t="s">
        <v>8706</v>
      </c>
      <c r="T5504" s="8" t="str">
        <f t="shared" si="431"/>
        <v>VM+ QNH 15</v>
      </c>
      <c r="U5504" t="s">
        <v>12481</v>
      </c>
      <c r="Y5504" t="str">
        <f t="shared" si="432"/>
        <v>WINCOMQUANGNINH</v>
      </c>
    </row>
    <row r="5505" spans="1:25" x14ac:dyDescent="0.2">
      <c r="A5505" t="s">
        <v>0</v>
      </c>
      <c r="B5505" t="s">
        <v>8707</v>
      </c>
      <c r="D5505" t="s">
        <v>42</v>
      </c>
      <c r="E5505" t="s">
        <v>3</v>
      </c>
      <c r="F5505" s="12">
        <v>3</v>
      </c>
      <c r="G5505" s="2">
        <v>263361</v>
      </c>
      <c r="H5505" t="s">
        <v>4</v>
      </c>
      <c r="J5505" t="s">
        <v>43</v>
      </c>
      <c r="K5505" s="9" t="str">
        <f t="shared" si="429"/>
        <v>Bắp bò muối gói 200g</v>
      </c>
      <c r="L5505" s="8" t="str">
        <f>VLOOKUP(K5505,'[1]Mã Misa'!$B$2:$D$74,2,0)</f>
        <v>Bắp bò muối 200g</v>
      </c>
      <c r="M5505" s="8" t="str">
        <f>VLOOKUP(L5505,'[1]Mã Misa'!$C$2:$D$74,2,0)</f>
        <v>BBM200</v>
      </c>
      <c r="N5505" s="2">
        <v>87787</v>
      </c>
      <c r="O5505" t="s">
        <v>8708</v>
      </c>
      <c r="P5505" s="8" t="str">
        <f t="shared" si="430"/>
        <v>0003332</v>
      </c>
      <c r="Q5505" s="8" t="e">
        <f t="shared" si="428"/>
        <v>#N/A</v>
      </c>
      <c r="R5505" s="19">
        <v>44560</v>
      </c>
      <c r="S5505" s="17" t="s">
        <v>8709</v>
      </c>
      <c r="T5505" s="8" t="str">
        <f t="shared" si="431"/>
        <v>VM+ BDG 20</v>
      </c>
      <c r="U5505" t="s">
        <v>12482</v>
      </c>
      <c r="Y5505" t="str">
        <f t="shared" si="432"/>
        <v>WINCOMBINHDUONG</v>
      </c>
    </row>
    <row r="5506" spans="1:25" x14ac:dyDescent="0.2">
      <c r="A5506" t="s">
        <v>0</v>
      </c>
      <c r="B5506" t="s">
        <v>8710</v>
      </c>
      <c r="D5506" t="s">
        <v>42</v>
      </c>
      <c r="E5506" t="s">
        <v>3</v>
      </c>
      <c r="F5506" s="12">
        <v>2</v>
      </c>
      <c r="G5506" s="2">
        <v>175574</v>
      </c>
      <c r="H5506" t="s">
        <v>4</v>
      </c>
      <c r="J5506" t="s">
        <v>43</v>
      </c>
      <c r="K5506" s="9" t="str">
        <f t="shared" si="429"/>
        <v>Bắp bò muối gói 200g</v>
      </c>
      <c r="L5506" s="8" t="str">
        <f>VLOOKUP(K5506,'[1]Mã Misa'!$B$2:$D$74,2,0)</f>
        <v>Bắp bò muối 200g</v>
      </c>
      <c r="M5506" s="8" t="str">
        <f>VLOOKUP(L5506,'[1]Mã Misa'!$C$2:$D$74,2,0)</f>
        <v>BBM200</v>
      </c>
      <c r="N5506" s="2">
        <v>87787</v>
      </c>
      <c r="O5506" t="s">
        <v>8711</v>
      </c>
      <c r="P5506" s="8" t="str">
        <f t="shared" si="430"/>
        <v>0166330</v>
      </c>
      <c r="Q5506" s="8" t="e">
        <f t="shared" si="428"/>
        <v>#N/A</v>
      </c>
      <c r="R5506" s="19">
        <v>44560</v>
      </c>
      <c r="S5506" s="17" t="s">
        <v>110</v>
      </c>
      <c r="T5506" s="8" t="str">
        <f t="shared" si="431"/>
        <v>VM+ HNI TD</v>
      </c>
      <c r="U5506" t="s">
        <v>10530</v>
      </c>
      <c r="Y5506" t="str">
        <f t="shared" si="432"/>
        <v>WINCOMHANOI</v>
      </c>
    </row>
    <row r="5507" spans="1:25" x14ac:dyDescent="0.2">
      <c r="A5507" t="s">
        <v>0</v>
      </c>
      <c r="B5507" t="s">
        <v>8712</v>
      </c>
      <c r="D5507" t="s">
        <v>21</v>
      </c>
      <c r="E5507" t="s">
        <v>3</v>
      </c>
      <c r="F5507" s="12">
        <v>2</v>
      </c>
      <c r="G5507" s="2">
        <v>148500</v>
      </c>
      <c r="H5507" t="s">
        <v>4</v>
      </c>
      <c r="J5507" t="s">
        <v>22</v>
      </c>
      <c r="K5507" s="9" t="str">
        <f t="shared" si="429"/>
        <v>_Chả cốm 300g</v>
      </c>
      <c r="L5507" s="8" t="str">
        <f>VLOOKUP(K5507,'[1]Mã Misa'!$B$2:$D$74,2,0)</f>
        <v>Chả cốm 300g</v>
      </c>
      <c r="M5507" s="8" t="str">
        <f>VLOOKUP(L5507,'[1]Mã Misa'!$C$2:$D$74,2,0)</f>
        <v>CC300</v>
      </c>
      <c r="N5507" s="2">
        <v>74250</v>
      </c>
      <c r="O5507" t="s">
        <v>8713</v>
      </c>
      <c r="P5507" s="8" t="str">
        <f t="shared" si="430"/>
        <v>0001772</v>
      </c>
      <c r="Q5507" s="8" t="e">
        <f t="shared" ref="Q5507:Q5570" si="433">IF(VLOOKUP(P5507,$AD$1:$AF$32,1,0)&lt;&gt;0,(P5507&amp;"A"),0)</f>
        <v>#N/A</v>
      </c>
      <c r="R5507" s="19">
        <v>44560</v>
      </c>
      <c r="S5507" s="17" t="s">
        <v>1224</v>
      </c>
      <c r="T5507" s="8" t="str">
        <f t="shared" si="431"/>
        <v xml:space="preserve">VM+TBH 19 </v>
      </c>
      <c r="U5507" t="s">
        <v>10864</v>
      </c>
      <c r="Y5507" t="str">
        <f t="shared" si="432"/>
        <v>WINCOMTHAIBINH</v>
      </c>
    </row>
    <row r="5508" spans="1:25" x14ac:dyDescent="0.2">
      <c r="A5508" t="s">
        <v>0</v>
      </c>
      <c r="B5508" t="s">
        <v>8714</v>
      </c>
      <c r="D5508" t="s">
        <v>42</v>
      </c>
      <c r="E5508" t="s">
        <v>3</v>
      </c>
      <c r="F5508" s="12">
        <v>6</v>
      </c>
      <c r="G5508" s="2">
        <v>526722</v>
      </c>
      <c r="H5508" t="s">
        <v>4</v>
      </c>
      <c r="J5508" t="s">
        <v>43</v>
      </c>
      <c r="K5508" s="9" t="str">
        <f t="shared" ref="K5508:K5571" si="434">MID(J5508,10,26)</f>
        <v>Bắp bò muối gói 200g</v>
      </c>
      <c r="L5508" s="8" t="str">
        <f>VLOOKUP(K5508,'[1]Mã Misa'!$B$2:$D$74,2,0)</f>
        <v>Bắp bò muối 200g</v>
      </c>
      <c r="M5508" s="8" t="str">
        <f>VLOOKUP(L5508,'[1]Mã Misa'!$C$2:$D$74,2,0)</f>
        <v>BBM200</v>
      </c>
      <c r="N5508" s="2">
        <v>87787</v>
      </c>
      <c r="O5508" t="s">
        <v>8715</v>
      </c>
      <c r="P5508" s="8" t="str">
        <f t="shared" ref="P5508:P5571" si="435">RIGHT(O5508,7)</f>
        <v>0049318</v>
      </c>
      <c r="Q5508" s="8" t="e">
        <f t="shared" si="433"/>
        <v>#N/A</v>
      </c>
      <c r="R5508" s="19">
        <v>44560</v>
      </c>
      <c r="S5508" s="17" t="s">
        <v>8716</v>
      </c>
      <c r="T5508" s="8" t="str">
        <f t="shared" ref="T5508:T5571" si="436">LEFT(U5508,10)</f>
        <v>VM+ HCM 48</v>
      </c>
      <c r="U5508" t="s">
        <v>12483</v>
      </c>
      <c r="Y5508" t="str">
        <f t="shared" ref="Y5508:Y5571" si="437">IF(ISNUMBER(SEARCH($V$3,T5508)),"WINCOMHANOI",IF(ISNUMBER(SEARCH($V$4,T5508)),"WINCOMHOCHIMINH",IF(ISNUMBER(SEARCH($V$5,T5508)),"WINCOMDANANG",IF(ISNUMBER(SEARCH($V$6,T5508)),"WINCOMHAIDUONG",IF(ISNUMBER(SEARCH($V$7,T5508)),"WINCOMQUANGNINH",IF(ISNUMBER(SEARCH($V$8,T5508)),"WINCOMHAIPHONG",IF(ISNUMBER(SEARCH($V$9,T5508)),"WINCOMBACGIANG",IF(ISNUMBER(SEARCH($V$10,T5508)),"WINCOMBACNINH",IF(ISNUMBER(SEARCH($V$11,T5508)),"WINCOMPHUTHO",IF(ISNUMBER(SEARCH($V$12,T5508)),"WINCOMHATINH",IF(ISNUMBER(SEARCH($V$13,T5508)),"WINCOMTHAINGUYEN",IF(ISNUMBER(SEARCH($V$14,T5508)),"WINCOMKHANHHOA",IF(ISNUMBER(SEARCH($V$15,T5508)),"WINCOMHUNGYEN",IF(ISNUMBER(SEARCH($V$16,T5508)),"WINCOMNGHEAN",IF(ISNUMBER(SEARCH($V$17,T5508)),"WINCOMLAOCAI",IF(ISNUMBER(SEARCH($V$18,T5508)),"WINCOMVUNGTAU",IF(ISNUMBER(SEARCH($V$19,T5508)),"WINCOMBINHDUONG",IF(ISNUMBER(SEARCH($V$20,T5508)),"WINCOMKIENGIANG",IF(ISNUMBER(SEARCH($V$21,T5508)),"WINCOMHANAM",IF(ISNUMBER(SEARCH($V$22,T5508)),"WINCOMNAMDINH",IF(ISNUMBER(SEARCH($V$23,T5508)),"WINCOMLANGSON",IF(ISNUMBER(SEARCH($V$24,T5508)),"WINCOMTHANHHOA",IF(ISNUMBER(SEARCH($V$25,T5508)),"WINCOMYENBAI",IF(ISNUMBER(SEARCH($V$26,T5508)),"WINCOMTUYENQUANG",IF(ISNUMBER(SEARCH($V$27,T5508)),"WINCOMHUE",IF(ISNUMBER(SEARCH($V$28,T5508)),"WINCOMQUANGNAM",IF(ISNUMBER(SEARCH($V$29,T5508)),"WINCOMVINHPHUC",IF(ISNUMBER(SEARCH($V$30,T5508)),"WINCOMHAGIANG",IF(ISNUMBER(SEARCH($V$31,T5508)),"WINCOMNINHBINH",IF(ISNUMBER(SEARCH($V$32,T5508)),"WINCOMTRAVINH",IF(ISNUMBER(SEARCH($V$33,T5508)),"WINCOMCANTHO",IF(ISNUMBER(SEARCH($V$34,T5508)),"WINCOMBENTRE",IF(ISNUMBER(SEARCH($V$35,T5508)),"WINCOMCAMAU",IF(ISNUMBER(SEARCH($V$36,T5508)),"WINCOMANGIANG",IF(ISNUMBER(SEARCH($V$37,T5508)),"WINCOMNINHTHUAN",IF(ISNUMBER(SEARCH($V$38,T5508)),"WINCOMTHAIBINH",IF(ISNUMBER(SEARCH($V$39,T5508)),"WINCOMGIALAI",IF(ISNUMBER(SEARCH($V$40,T5508)),"WINCOMHOABINH",IF(ISNUMBER(SEARCH($V$41,T5508)),"WINCOMQUANGNGAI",IF(ISNUMBER(SEARCH($V$42,T5508)),"WINCOMBINHTHUAN",IF(ISNUMBER(SEARCH($V$43,T5508)),"WINCOMDAKLAK",IF(ISNUMBER(SEARCH($V$44,T5508)),"WINCOMSOCTRANG",IF(ISNUMBER(SEARCH($V$45,T5508)),"WINCOMSONLA",IF(ISNUMBER(SEARCH($V$46,T5508)),"WINCOMKONTUM",IF(ISNUMBER(SEARCH($V$47,T5508)),"WINCOMPHUYEN",IF(ISNUMBER(SEARCH($V$48,T5508)),"WINCOMQUANGTRI",IF(ISNUMBER(SEARCH($V$49,T5508)),"WINCOMBINHDINH",IF(ISNUMBER(SEARCH($V$50,T5508)),"WINCOMCAOBANG",IF(ISNUMBER(SEARCH($V$51,T5508)),"WINCOMQUANGBINH",IF(ISNUMBER(SEARCH($V$52,T5508)),"WINCOMLAMDONG",IF(ISNUMBER(SEARCH($V$53,T5508)),"WINCOMVINHLONG",IF(ISNUMBER(SEARCH($V$54,T5508)),"WINCOMDONGTHAP",IF(ISNUMBER(SEARCH($V$55,T5508)),"WINCOMTIENGIANG",IF(ISNUMBER(SEARCH($V$56,T5508)),"WINCOMQUANGNINH",0))))))))))))))))))))))))))))))))))))))))))))))))))))))</f>
        <v>WINCOMHOCHIMINH</v>
      </c>
    </row>
    <row r="5509" spans="1:25" x14ac:dyDescent="0.2">
      <c r="A5509" t="s">
        <v>0</v>
      </c>
      <c r="B5509" t="s">
        <v>8717</v>
      </c>
      <c r="D5509" t="s">
        <v>15</v>
      </c>
      <c r="E5509" t="s">
        <v>3</v>
      </c>
      <c r="F5509" s="12">
        <v>7</v>
      </c>
      <c r="G5509" s="2">
        <v>322000</v>
      </c>
      <c r="H5509" t="s">
        <v>4</v>
      </c>
      <c r="J5509" t="s">
        <v>16</v>
      </c>
      <c r="K5509" s="9" t="str">
        <f t="shared" si="434"/>
        <v>Mộc nấm hương gói 250g</v>
      </c>
      <c r="L5509" s="8" t="str">
        <f>VLOOKUP(K5509,'[1]Mã Misa'!$B$2:$D$74,2,0)</f>
        <v>Mộc Nấm Hương 250g</v>
      </c>
      <c r="M5509" s="8" t="str">
        <f>VLOOKUP(L5509,'[1]Mã Misa'!$C$2:$D$74,2,0)</f>
        <v>MNH250</v>
      </c>
      <c r="N5509" s="2">
        <v>46000</v>
      </c>
      <c r="O5509" t="s">
        <v>8718</v>
      </c>
      <c r="P5509" s="8" t="str">
        <f t="shared" si="435"/>
        <v>0001773</v>
      </c>
      <c r="Q5509" s="8" t="e">
        <f t="shared" si="433"/>
        <v>#N/A</v>
      </c>
      <c r="R5509" s="19">
        <v>44560</v>
      </c>
      <c r="S5509" s="17" t="s">
        <v>1224</v>
      </c>
      <c r="T5509" s="8" t="str">
        <f t="shared" si="436"/>
        <v xml:space="preserve">VM+TBH 19 </v>
      </c>
      <c r="U5509" t="s">
        <v>10864</v>
      </c>
      <c r="Y5509" t="str">
        <f t="shared" si="437"/>
        <v>WINCOMTHAIBINH</v>
      </c>
    </row>
    <row r="5510" spans="1:25" x14ac:dyDescent="0.2">
      <c r="A5510" t="s">
        <v>0</v>
      </c>
      <c r="B5510" t="s">
        <v>8719</v>
      </c>
      <c r="D5510" t="s">
        <v>42</v>
      </c>
      <c r="E5510" t="s">
        <v>3</v>
      </c>
      <c r="F5510" s="12">
        <v>8</v>
      </c>
      <c r="G5510" s="2">
        <v>702296</v>
      </c>
      <c r="H5510" t="s">
        <v>4</v>
      </c>
      <c r="J5510" t="s">
        <v>43</v>
      </c>
      <c r="K5510" s="9" t="str">
        <f t="shared" si="434"/>
        <v>Bắp bò muối gói 200g</v>
      </c>
      <c r="L5510" s="8" t="str">
        <f>VLOOKUP(K5510,'[1]Mã Misa'!$B$2:$D$74,2,0)</f>
        <v>Bắp bò muối 200g</v>
      </c>
      <c r="M5510" s="8" t="str">
        <f>VLOOKUP(L5510,'[1]Mã Misa'!$C$2:$D$74,2,0)</f>
        <v>BBM200</v>
      </c>
      <c r="N5510" s="2">
        <v>87787</v>
      </c>
      <c r="O5510" t="s">
        <v>6979</v>
      </c>
      <c r="P5510" s="8" t="str">
        <f t="shared" si="435"/>
        <v>0003567</v>
      </c>
      <c r="Q5510" s="8" t="e">
        <f t="shared" si="433"/>
        <v>#N/A</v>
      </c>
      <c r="R5510" s="19">
        <v>44557</v>
      </c>
      <c r="S5510" s="17" t="s">
        <v>8720</v>
      </c>
      <c r="T5510" s="8" t="str">
        <f t="shared" si="436"/>
        <v>VM+ VTU Ch</v>
      </c>
      <c r="U5510" t="s">
        <v>12484</v>
      </c>
      <c r="Y5510" t="str">
        <f t="shared" si="437"/>
        <v>WINCOMVUNGTAU</v>
      </c>
    </row>
    <row r="5511" spans="1:25" x14ac:dyDescent="0.2">
      <c r="A5511" t="s">
        <v>0</v>
      </c>
      <c r="B5511" t="s">
        <v>8721</v>
      </c>
      <c r="D5511" t="s">
        <v>42</v>
      </c>
      <c r="E5511" t="s">
        <v>3</v>
      </c>
      <c r="F5511" s="12">
        <v>2</v>
      </c>
      <c r="G5511" s="2">
        <v>175574</v>
      </c>
      <c r="H5511" t="s">
        <v>4</v>
      </c>
      <c r="J5511" t="s">
        <v>43</v>
      </c>
      <c r="K5511" s="9" t="str">
        <f t="shared" si="434"/>
        <v>Bắp bò muối gói 200g</v>
      </c>
      <c r="L5511" s="8" t="str">
        <f>VLOOKUP(K5511,'[1]Mã Misa'!$B$2:$D$74,2,0)</f>
        <v>Bắp bò muối 200g</v>
      </c>
      <c r="M5511" s="8" t="str">
        <f>VLOOKUP(L5511,'[1]Mã Misa'!$C$2:$D$74,2,0)</f>
        <v>BBM200</v>
      </c>
      <c r="N5511" s="2">
        <v>87787</v>
      </c>
      <c r="O5511" t="s">
        <v>8722</v>
      </c>
      <c r="P5511" s="8" t="str">
        <f t="shared" si="435"/>
        <v>0166331</v>
      </c>
      <c r="Q5511" s="8" t="e">
        <f t="shared" si="433"/>
        <v>#N/A</v>
      </c>
      <c r="R5511" s="19">
        <v>44560</v>
      </c>
      <c r="S5511" s="17" t="s">
        <v>8723</v>
      </c>
      <c r="T5511" s="8" t="str">
        <f t="shared" si="436"/>
        <v>VM+ HNI 72</v>
      </c>
      <c r="U5511" t="s">
        <v>12485</v>
      </c>
      <c r="Y5511" t="str">
        <f t="shared" si="437"/>
        <v>WINCOMHANOI</v>
      </c>
    </row>
    <row r="5512" spans="1:25" x14ac:dyDescent="0.2">
      <c r="A5512" t="s">
        <v>0</v>
      </c>
      <c r="B5512" t="s">
        <v>8724</v>
      </c>
      <c r="D5512" t="s">
        <v>42</v>
      </c>
      <c r="E5512" t="s">
        <v>3</v>
      </c>
      <c r="F5512" s="12">
        <v>11</v>
      </c>
      <c r="G5512" s="2">
        <v>965657</v>
      </c>
      <c r="H5512" t="s">
        <v>4</v>
      </c>
      <c r="J5512" t="s">
        <v>43</v>
      </c>
      <c r="K5512" s="9" t="str">
        <f t="shared" si="434"/>
        <v>Bắp bò muối gói 200g</v>
      </c>
      <c r="L5512" s="8" t="str">
        <f>VLOOKUP(K5512,'[1]Mã Misa'!$B$2:$D$74,2,0)</f>
        <v>Bắp bò muối 200g</v>
      </c>
      <c r="M5512" s="8" t="str">
        <f>VLOOKUP(L5512,'[1]Mã Misa'!$C$2:$D$74,2,0)</f>
        <v>BBM200</v>
      </c>
      <c r="N5512" s="2">
        <v>87787</v>
      </c>
      <c r="O5512" t="s">
        <v>8725</v>
      </c>
      <c r="P5512" s="8" t="str">
        <f t="shared" si="435"/>
        <v>0003375</v>
      </c>
      <c r="Q5512" s="8" t="e">
        <f t="shared" si="433"/>
        <v>#N/A</v>
      </c>
      <c r="R5512" s="19">
        <v>44560</v>
      </c>
      <c r="S5512" s="17" t="s">
        <v>8726</v>
      </c>
      <c r="T5512" s="8" t="str">
        <f t="shared" si="436"/>
        <v>VM+ BDG 32</v>
      </c>
      <c r="U5512" t="s">
        <v>12486</v>
      </c>
      <c r="Y5512" t="str">
        <f t="shared" si="437"/>
        <v>WINCOMBINHDUONG</v>
      </c>
    </row>
    <row r="5513" spans="1:25" x14ac:dyDescent="0.2">
      <c r="A5513" t="s">
        <v>0</v>
      </c>
      <c r="B5513" t="s">
        <v>8727</v>
      </c>
      <c r="D5513" t="s">
        <v>42</v>
      </c>
      <c r="E5513" t="s">
        <v>3</v>
      </c>
      <c r="F5513" s="12">
        <v>1</v>
      </c>
      <c r="G5513" s="2">
        <v>87787</v>
      </c>
      <c r="H5513" t="s">
        <v>4</v>
      </c>
      <c r="J5513" t="s">
        <v>43</v>
      </c>
      <c r="K5513" s="9" t="str">
        <f t="shared" si="434"/>
        <v>Bắp bò muối gói 200g</v>
      </c>
      <c r="L5513" s="8" t="str">
        <f>VLOOKUP(K5513,'[1]Mã Misa'!$B$2:$D$74,2,0)</f>
        <v>Bắp bò muối 200g</v>
      </c>
      <c r="M5513" s="8" t="str">
        <f>VLOOKUP(L5513,'[1]Mã Misa'!$C$2:$D$74,2,0)</f>
        <v>BBM200</v>
      </c>
      <c r="N5513" s="2">
        <v>87787</v>
      </c>
      <c r="O5513" t="s">
        <v>8728</v>
      </c>
      <c r="P5513" s="8" t="str">
        <f t="shared" si="435"/>
        <v>0049319</v>
      </c>
      <c r="Q5513" s="8" t="e">
        <f t="shared" si="433"/>
        <v>#N/A</v>
      </c>
      <c r="R5513" s="19">
        <v>44560</v>
      </c>
      <c r="S5513" s="17" t="s">
        <v>4329</v>
      </c>
      <c r="T5513" s="8" t="str">
        <f t="shared" si="436"/>
        <v>VM+ HCM E8</v>
      </c>
      <c r="U5513" t="s">
        <v>11638</v>
      </c>
      <c r="Y5513" t="str">
        <f t="shared" si="437"/>
        <v>WINCOMHOCHIMINH</v>
      </c>
    </row>
    <row r="5514" spans="1:25" x14ac:dyDescent="0.2">
      <c r="A5514" t="s">
        <v>0</v>
      </c>
      <c r="B5514" t="s">
        <v>8729</v>
      </c>
      <c r="D5514" t="s">
        <v>42</v>
      </c>
      <c r="E5514" t="s">
        <v>3</v>
      </c>
      <c r="F5514" s="12">
        <v>1</v>
      </c>
      <c r="G5514" s="2">
        <v>87787</v>
      </c>
      <c r="H5514" t="s">
        <v>4</v>
      </c>
      <c r="J5514" t="s">
        <v>43</v>
      </c>
      <c r="K5514" s="9" t="str">
        <f t="shared" si="434"/>
        <v>Bắp bò muối gói 200g</v>
      </c>
      <c r="L5514" s="8" t="str">
        <f>VLOOKUP(K5514,'[1]Mã Misa'!$B$2:$D$74,2,0)</f>
        <v>Bắp bò muối 200g</v>
      </c>
      <c r="M5514" s="8" t="str">
        <f>VLOOKUP(L5514,'[1]Mã Misa'!$C$2:$D$74,2,0)</f>
        <v>BBM200</v>
      </c>
      <c r="N5514" s="2">
        <v>87787</v>
      </c>
      <c r="O5514" t="s">
        <v>8730</v>
      </c>
      <c r="P5514" s="8" t="str">
        <f t="shared" si="435"/>
        <v>0166332</v>
      </c>
      <c r="Q5514" s="8" t="e">
        <f t="shared" si="433"/>
        <v>#N/A</v>
      </c>
      <c r="R5514" s="19">
        <v>44560</v>
      </c>
      <c r="S5514" s="17" t="s">
        <v>8731</v>
      </c>
      <c r="T5514" s="8" t="str">
        <f t="shared" si="436"/>
        <v>VM+ HNI T1</v>
      </c>
      <c r="U5514" t="s">
        <v>12487</v>
      </c>
      <c r="Y5514" t="str">
        <f t="shared" si="437"/>
        <v>WINCOMHANOI</v>
      </c>
    </row>
    <row r="5515" spans="1:25" x14ac:dyDescent="0.2">
      <c r="A5515" t="s">
        <v>0</v>
      </c>
      <c r="B5515" t="s">
        <v>8732</v>
      </c>
      <c r="D5515" t="s">
        <v>42</v>
      </c>
      <c r="E5515" t="s">
        <v>3</v>
      </c>
      <c r="F5515" s="12">
        <v>13</v>
      </c>
      <c r="G5515" s="2">
        <v>1141231</v>
      </c>
      <c r="H5515" t="s">
        <v>4</v>
      </c>
      <c r="J5515" t="s">
        <v>43</v>
      </c>
      <c r="K5515" s="9" t="str">
        <f t="shared" si="434"/>
        <v>Bắp bò muối gói 200g</v>
      </c>
      <c r="L5515" s="8" t="str">
        <f>VLOOKUP(K5515,'[1]Mã Misa'!$B$2:$D$74,2,0)</f>
        <v>Bắp bò muối 200g</v>
      </c>
      <c r="M5515" s="8" t="str">
        <f>VLOOKUP(L5515,'[1]Mã Misa'!$C$2:$D$74,2,0)</f>
        <v>BBM200</v>
      </c>
      <c r="N5515" s="2">
        <v>87787</v>
      </c>
      <c r="O5515" t="s">
        <v>8733</v>
      </c>
      <c r="P5515" s="8" t="str">
        <f t="shared" si="435"/>
        <v>0166333</v>
      </c>
      <c r="Q5515" s="8" t="e">
        <f t="shared" si="433"/>
        <v>#N/A</v>
      </c>
      <c r="R5515" s="19">
        <v>44560</v>
      </c>
      <c r="S5515" s="17" t="s">
        <v>8734</v>
      </c>
      <c r="T5515" s="8" t="str">
        <f t="shared" si="436"/>
        <v>VM+ HNI Kh</v>
      </c>
      <c r="U5515" t="s">
        <v>12488</v>
      </c>
      <c r="Y5515" t="str">
        <f t="shared" si="437"/>
        <v>WINCOMHANOI</v>
      </c>
    </row>
    <row r="5516" spans="1:25" x14ac:dyDescent="0.2">
      <c r="A5516" t="s">
        <v>0</v>
      </c>
      <c r="B5516" t="s">
        <v>8735</v>
      </c>
      <c r="D5516" t="s">
        <v>42</v>
      </c>
      <c r="E5516" t="s">
        <v>3</v>
      </c>
      <c r="F5516" s="12">
        <v>12</v>
      </c>
      <c r="G5516" s="2">
        <v>1053444</v>
      </c>
      <c r="H5516" t="s">
        <v>4</v>
      </c>
      <c r="J5516" t="s">
        <v>43</v>
      </c>
      <c r="K5516" s="9" t="str">
        <f t="shared" si="434"/>
        <v>Bắp bò muối gói 200g</v>
      </c>
      <c r="L5516" s="8" t="str">
        <f>VLOOKUP(K5516,'[1]Mã Misa'!$B$2:$D$74,2,0)</f>
        <v>Bắp bò muối 200g</v>
      </c>
      <c r="M5516" s="8" t="str">
        <f>VLOOKUP(L5516,'[1]Mã Misa'!$C$2:$D$74,2,0)</f>
        <v>BBM200</v>
      </c>
      <c r="N5516" s="2">
        <v>87787</v>
      </c>
      <c r="O5516" t="s">
        <v>8736</v>
      </c>
      <c r="P5516" s="8" t="str">
        <f t="shared" si="435"/>
        <v>0049320</v>
      </c>
      <c r="Q5516" s="8" t="e">
        <f t="shared" si="433"/>
        <v>#N/A</v>
      </c>
      <c r="R5516" s="19">
        <v>44560</v>
      </c>
      <c r="S5516" s="17" t="s">
        <v>8737</v>
      </c>
      <c r="T5516" s="8" t="str">
        <f t="shared" si="436"/>
        <v>VM+ HCM 10</v>
      </c>
      <c r="U5516" t="s">
        <v>12489</v>
      </c>
      <c r="Y5516" t="str">
        <f t="shared" si="437"/>
        <v>WINCOMHOCHIMINH</v>
      </c>
    </row>
    <row r="5517" spans="1:25" x14ac:dyDescent="0.2">
      <c r="A5517" t="s">
        <v>0</v>
      </c>
      <c r="B5517" t="s">
        <v>8738</v>
      </c>
      <c r="D5517" t="s">
        <v>42</v>
      </c>
      <c r="E5517" t="s">
        <v>3</v>
      </c>
      <c r="F5517" s="12">
        <v>6</v>
      </c>
      <c r="G5517" s="2">
        <v>526722</v>
      </c>
      <c r="H5517" t="s">
        <v>4</v>
      </c>
      <c r="J5517" t="s">
        <v>43</v>
      </c>
      <c r="K5517" s="9" t="str">
        <f t="shared" si="434"/>
        <v>Bắp bò muối gói 200g</v>
      </c>
      <c r="L5517" s="8" t="str">
        <f>VLOOKUP(K5517,'[1]Mã Misa'!$B$2:$D$74,2,0)</f>
        <v>Bắp bò muối 200g</v>
      </c>
      <c r="M5517" s="8" t="str">
        <f>VLOOKUP(L5517,'[1]Mã Misa'!$C$2:$D$74,2,0)</f>
        <v>BBM200</v>
      </c>
      <c r="N5517" s="2">
        <v>87787</v>
      </c>
      <c r="O5517" t="s">
        <v>8739</v>
      </c>
      <c r="P5517" s="8" t="str">
        <f t="shared" si="435"/>
        <v>0166334</v>
      </c>
      <c r="Q5517" s="8" t="e">
        <f t="shared" si="433"/>
        <v>#N/A</v>
      </c>
      <c r="R5517" s="19">
        <v>44560</v>
      </c>
      <c r="S5517" s="17" t="s">
        <v>1629</v>
      </c>
      <c r="T5517" s="8" t="str">
        <f t="shared" si="436"/>
        <v>VM+ HNI 23</v>
      </c>
      <c r="U5517" t="s">
        <v>10978</v>
      </c>
      <c r="Y5517" t="str">
        <f t="shared" si="437"/>
        <v>WINCOMHANOI</v>
      </c>
    </row>
    <row r="5518" spans="1:25" x14ac:dyDescent="0.2">
      <c r="A5518" t="s">
        <v>0</v>
      </c>
      <c r="B5518" t="s">
        <v>8740</v>
      </c>
      <c r="D5518" t="s">
        <v>42</v>
      </c>
      <c r="E5518" t="s">
        <v>3</v>
      </c>
      <c r="F5518" s="12">
        <v>2</v>
      </c>
      <c r="G5518" s="2">
        <v>175574</v>
      </c>
      <c r="H5518" t="s">
        <v>4</v>
      </c>
      <c r="J5518" t="s">
        <v>43</v>
      </c>
      <c r="K5518" s="9" t="str">
        <f t="shared" si="434"/>
        <v>Bắp bò muối gói 200g</v>
      </c>
      <c r="L5518" s="8" t="str">
        <f>VLOOKUP(K5518,'[1]Mã Misa'!$B$2:$D$74,2,0)</f>
        <v>Bắp bò muối 200g</v>
      </c>
      <c r="M5518" s="8" t="str">
        <f>VLOOKUP(L5518,'[1]Mã Misa'!$C$2:$D$74,2,0)</f>
        <v>BBM200</v>
      </c>
      <c r="N5518" s="2">
        <v>87787</v>
      </c>
      <c r="O5518" t="s">
        <v>8741</v>
      </c>
      <c r="P5518" s="8" t="str">
        <f t="shared" si="435"/>
        <v>0166335</v>
      </c>
      <c r="Q5518" s="8" t="e">
        <f t="shared" si="433"/>
        <v>#N/A</v>
      </c>
      <c r="R5518" s="19">
        <v>44560</v>
      </c>
      <c r="S5518" s="17" t="s">
        <v>8742</v>
      </c>
      <c r="T5518" s="8" t="str">
        <f t="shared" si="436"/>
        <v>VM+ HNI 18</v>
      </c>
      <c r="U5518" t="s">
        <v>12490</v>
      </c>
      <c r="Y5518" t="str">
        <f t="shared" si="437"/>
        <v>WINCOMHANOI</v>
      </c>
    </row>
    <row r="5519" spans="1:25" x14ac:dyDescent="0.2">
      <c r="A5519" t="s">
        <v>0</v>
      </c>
      <c r="B5519" t="s">
        <v>8743</v>
      </c>
      <c r="D5519" t="s">
        <v>42</v>
      </c>
      <c r="E5519" t="s">
        <v>3</v>
      </c>
      <c r="F5519" s="12">
        <v>3</v>
      </c>
      <c r="G5519" s="2">
        <v>263361</v>
      </c>
      <c r="H5519" t="s">
        <v>4</v>
      </c>
      <c r="J5519" t="s">
        <v>43</v>
      </c>
      <c r="K5519" s="9" t="str">
        <f t="shared" si="434"/>
        <v>Bắp bò muối gói 200g</v>
      </c>
      <c r="L5519" s="8" t="str">
        <f>VLOOKUP(K5519,'[1]Mã Misa'!$B$2:$D$74,2,0)</f>
        <v>Bắp bò muối 200g</v>
      </c>
      <c r="M5519" s="8" t="str">
        <f>VLOOKUP(L5519,'[1]Mã Misa'!$C$2:$D$74,2,0)</f>
        <v>BBM200</v>
      </c>
      <c r="N5519" s="2">
        <v>87787</v>
      </c>
      <c r="O5519" t="s">
        <v>8744</v>
      </c>
      <c r="P5519" s="8" t="str">
        <f t="shared" si="435"/>
        <v>0166336</v>
      </c>
      <c r="Q5519" s="8" t="e">
        <f t="shared" si="433"/>
        <v>#N/A</v>
      </c>
      <c r="R5519" s="19">
        <v>44560</v>
      </c>
      <c r="S5519" s="17" t="s">
        <v>320</v>
      </c>
      <c r="T5519" s="8" t="str">
        <f t="shared" si="436"/>
        <v>VM+ HNI 99</v>
      </c>
      <c r="U5519" t="s">
        <v>10598</v>
      </c>
      <c r="Y5519" t="str">
        <f t="shared" si="437"/>
        <v>WINCOMHANOI</v>
      </c>
    </row>
    <row r="5520" spans="1:25" x14ac:dyDescent="0.2">
      <c r="A5520" t="s">
        <v>0</v>
      </c>
      <c r="B5520" t="s">
        <v>8745</v>
      </c>
      <c r="D5520" t="s">
        <v>42</v>
      </c>
      <c r="E5520" t="s">
        <v>3</v>
      </c>
      <c r="F5520" s="12">
        <v>5</v>
      </c>
      <c r="G5520" s="2">
        <v>438935</v>
      </c>
      <c r="H5520" t="s">
        <v>4</v>
      </c>
      <c r="J5520" t="s">
        <v>43</v>
      </c>
      <c r="K5520" s="9" t="str">
        <f t="shared" si="434"/>
        <v>Bắp bò muối gói 200g</v>
      </c>
      <c r="L5520" s="8" t="str">
        <f>VLOOKUP(K5520,'[1]Mã Misa'!$B$2:$D$74,2,0)</f>
        <v>Bắp bò muối 200g</v>
      </c>
      <c r="M5520" s="8" t="str">
        <f>VLOOKUP(L5520,'[1]Mã Misa'!$C$2:$D$74,2,0)</f>
        <v>BBM200</v>
      </c>
      <c r="N5520" s="2">
        <v>87787</v>
      </c>
      <c r="O5520" t="s">
        <v>8746</v>
      </c>
      <c r="P5520" s="8" t="str">
        <f t="shared" si="435"/>
        <v>0021586</v>
      </c>
      <c r="Q5520" s="8" t="e">
        <f t="shared" si="433"/>
        <v>#N/A</v>
      </c>
      <c r="R5520" s="19">
        <v>44560</v>
      </c>
      <c r="S5520" s="17" t="s">
        <v>419</v>
      </c>
      <c r="T5520" s="8" t="str">
        <f t="shared" si="436"/>
        <v>VM+ DNG 95</v>
      </c>
      <c r="U5520" t="s">
        <v>10629</v>
      </c>
      <c r="Y5520" t="str">
        <f t="shared" si="437"/>
        <v>WINCOMDANANG</v>
      </c>
    </row>
    <row r="5521" spans="1:25" x14ac:dyDescent="0.2">
      <c r="A5521" t="s">
        <v>0</v>
      </c>
      <c r="B5521" t="s">
        <v>8747</v>
      </c>
      <c r="D5521" t="s">
        <v>42</v>
      </c>
      <c r="E5521" t="s">
        <v>3</v>
      </c>
      <c r="F5521" s="12">
        <v>9</v>
      </c>
      <c r="G5521" s="2">
        <v>790083</v>
      </c>
      <c r="H5521" t="s">
        <v>4</v>
      </c>
      <c r="J5521" t="s">
        <v>43</v>
      </c>
      <c r="K5521" s="9" t="str">
        <f t="shared" si="434"/>
        <v>Bắp bò muối gói 200g</v>
      </c>
      <c r="L5521" s="8" t="str">
        <f>VLOOKUP(K5521,'[1]Mã Misa'!$B$2:$D$74,2,0)</f>
        <v>Bắp bò muối 200g</v>
      </c>
      <c r="M5521" s="8" t="str">
        <f>VLOOKUP(L5521,'[1]Mã Misa'!$C$2:$D$74,2,0)</f>
        <v>BBM200</v>
      </c>
      <c r="N5521" s="2">
        <v>87787</v>
      </c>
      <c r="O5521" t="s">
        <v>8748</v>
      </c>
      <c r="P5521" s="8" t="str">
        <f t="shared" si="435"/>
        <v>0166338</v>
      </c>
      <c r="Q5521" s="8" t="e">
        <f t="shared" si="433"/>
        <v>#N/A</v>
      </c>
      <c r="R5521" s="19">
        <v>44560</v>
      </c>
      <c r="S5521" s="17" t="s">
        <v>2094</v>
      </c>
      <c r="T5521" s="8" t="str">
        <f t="shared" si="436"/>
        <v>VM+ HNI 10</v>
      </c>
      <c r="U5521" t="s">
        <v>11103</v>
      </c>
      <c r="Y5521" t="str">
        <f t="shared" si="437"/>
        <v>WINCOMHANOI</v>
      </c>
    </row>
    <row r="5522" spans="1:25" x14ac:dyDescent="0.2">
      <c r="A5522" t="s">
        <v>0</v>
      </c>
      <c r="B5522" t="s">
        <v>8749</v>
      </c>
      <c r="D5522" t="s">
        <v>42</v>
      </c>
      <c r="E5522" t="s">
        <v>3</v>
      </c>
      <c r="F5522" s="12">
        <v>1</v>
      </c>
      <c r="G5522" s="2">
        <v>87787</v>
      </c>
      <c r="H5522" t="s">
        <v>4</v>
      </c>
      <c r="J5522" t="s">
        <v>43</v>
      </c>
      <c r="K5522" s="9" t="str">
        <f t="shared" si="434"/>
        <v>Bắp bò muối gói 200g</v>
      </c>
      <c r="L5522" s="8" t="str">
        <f>VLOOKUP(K5522,'[1]Mã Misa'!$B$2:$D$74,2,0)</f>
        <v>Bắp bò muối 200g</v>
      </c>
      <c r="M5522" s="8" t="str">
        <f>VLOOKUP(L5522,'[1]Mã Misa'!$C$2:$D$74,2,0)</f>
        <v>BBM200</v>
      </c>
      <c r="N5522" s="2">
        <v>87787</v>
      </c>
      <c r="O5522" t="s">
        <v>8750</v>
      </c>
      <c r="P5522" s="8" t="str">
        <f t="shared" si="435"/>
        <v>0021762</v>
      </c>
      <c r="Q5522" s="8" t="e">
        <f t="shared" si="433"/>
        <v>#N/A</v>
      </c>
      <c r="R5522" s="19">
        <v>44560</v>
      </c>
      <c r="S5522" s="17" t="s">
        <v>7228</v>
      </c>
      <c r="T5522" s="8" t="str">
        <f t="shared" si="436"/>
        <v>VM+ DNG 17</v>
      </c>
      <c r="U5522" t="s">
        <v>12222</v>
      </c>
      <c r="Y5522" t="str">
        <f t="shared" si="437"/>
        <v>WINCOMDANANG</v>
      </c>
    </row>
    <row r="5523" spans="1:25" x14ac:dyDescent="0.2">
      <c r="A5523" t="s">
        <v>0</v>
      </c>
      <c r="B5523" t="s">
        <v>8751</v>
      </c>
      <c r="D5523" t="s">
        <v>42</v>
      </c>
      <c r="E5523" t="s">
        <v>3</v>
      </c>
      <c r="F5523" s="12">
        <v>4</v>
      </c>
      <c r="G5523" s="2">
        <v>351148</v>
      </c>
      <c r="H5523" t="s">
        <v>4</v>
      </c>
      <c r="J5523" t="s">
        <v>43</v>
      </c>
      <c r="K5523" s="9" t="str">
        <f t="shared" si="434"/>
        <v>Bắp bò muối gói 200g</v>
      </c>
      <c r="L5523" s="8" t="str">
        <f>VLOOKUP(K5523,'[1]Mã Misa'!$B$2:$D$74,2,0)</f>
        <v>Bắp bò muối 200g</v>
      </c>
      <c r="M5523" s="8" t="str">
        <f>VLOOKUP(L5523,'[1]Mã Misa'!$C$2:$D$74,2,0)</f>
        <v>BBM200</v>
      </c>
      <c r="N5523" s="2">
        <v>87787</v>
      </c>
      <c r="O5523" t="s">
        <v>8752</v>
      </c>
      <c r="P5523" s="8" t="str">
        <f t="shared" si="435"/>
        <v>0002165</v>
      </c>
      <c r="Q5523" s="8" t="e">
        <f t="shared" si="433"/>
        <v>#N/A</v>
      </c>
      <c r="R5523" s="19">
        <v>44560</v>
      </c>
      <c r="S5523" s="17" t="s">
        <v>8753</v>
      </c>
      <c r="T5523" s="8" t="str">
        <f t="shared" si="436"/>
        <v>VM+ NTN 95</v>
      </c>
      <c r="U5523" t="s">
        <v>12491</v>
      </c>
      <c r="Y5523" t="str">
        <f t="shared" si="437"/>
        <v>WINCOMNINHTHUAN</v>
      </c>
    </row>
    <row r="5524" spans="1:25" x14ac:dyDescent="0.2">
      <c r="A5524" t="s">
        <v>0</v>
      </c>
      <c r="B5524" t="s">
        <v>8754</v>
      </c>
      <c r="D5524" t="s">
        <v>42</v>
      </c>
      <c r="E5524" t="s">
        <v>3</v>
      </c>
      <c r="F5524" s="12">
        <v>10</v>
      </c>
      <c r="G5524" s="2">
        <v>877870</v>
      </c>
      <c r="H5524" t="s">
        <v>4</v>
      </c>
      <c r="J5524" t="s">
        <v>43</v>
      </c>
      <c r="K5524" s="9" t="str">
        <f t="shared" si="434"/>
        <v>Bắp bò muối gói 200g</v>
      </c>
      <c r="L5524" s="8" t="str">
        <f>VLOOKUP(K5524,'[1]Mã Misa'!$B$2:$D$74,2,0)</f>
        <v>Bắp bò muối 200g</v>
      </c>
      <c r="M5524" s="8" t="str">
        <f>VLOOKUP(L5524,'[1]Mã Misa'!$C$2:$D$74,2,0)</f>
        <v>BBM200</v>
      </c>
      <c r="N5524" s="2">
        <v>87787</v>
      </c>
      <c r="O5524" t="s">
        <v>8755</v>
      </c>
      <c r="P5524" s="8" t="str">
        <f t="shared" si="435"/>
        <v>0049322</v>
      </c>
      <c r="Q5524" s="8" t="e">
        <f t="shared" si="433"/>
        <v>#N/A</v>
      </c>
      <c r="R5524" s="19">
        <v>44560</v>
      </c>
      <c r="S5524" s="17" t="s">
        <v>1936</v>
      </c>
      <c r="T5524" s="8" t="str">
        <f t="shared" si="436"/>
        <v>VM+ HCM 89</v>
      </c>
      <c r="U5524" t="s">
        <v>11063</v>
      </c>
      <c r="Y5524" t="str">
        <f t="shared" si="437"/>
        <v>WINCOMHOCHIMINH</v>
      </c>
    </row>
    <row r="5525" spans="1:25" x14ac:dyDescent="0.2">
      <c r="A5525" t="s">
        <v>0</v>
      </c>
      <c r="B5525" t="s">
        <v>8756</v>
      </c>
      <c r="D5525" t="s">
        <v>42</v>
      </c>
      <c r="E5525" t="s">
        <v>3</v>
      </c>
      <c r="F5525" s="12">
        <v>1</v>
      </c>
      <c r="G5525" s="2">
        <v>87787</v>
      </c>
      <c r="H5525" t="s">
        <v>4</v>
      </c>
      <c r="J5525" t="s">
        <v>43</v>
      </c>
      <c r="K5525" s="9" t="str">
        <f t="shared" si="434"/>
        <v>Bắp bò muối gói 200g</v>
      </c>
      <c r="L5525" s="8" t="str">
        <f>VLOOKUP(K5525,'[1]Mã Misa'!$B$2:$D$74,2,0)</f>
        <v>Bắp bò muối 200g</v>
      </c>
      <c r="M5525" s="8" t="str">
        <f>VLOOKUP(L5525,'[1]Mã Misa'!$C$2:$D$74,2,0)</f>
        <v>BBM200</v>
      </c>
      <c r="N5525" s="2">
        <v>87787</v>
      </c>
      <c r="O5525" t="s">
        <v>8757</v>
      </c>
      <c r="P5525" s="8" t="str">
        <f t="shared" si="435"/>
        <v>0166339</v>
      </c>
      <c r="Q5525" s="8" t="e">
        <f t="shared" si="433"/>
        <v>#N/A</v>
      </c>
      <c r="R5525" s="19">
        <v>44560</v>
      </c>
      <c r="S5525" s="17" t="s">
        <v>8758</v>
      </c>
      <c r="T5525" s="8" t="str">
        <f t="shared" si="436"/>
        <v>VM+ HNI 65</v>
      </c>
      <c r="U5525" t="s">
        <v>12492</v>
      </c>
      <c r="Y5525" t="str">
        <f t="shared" si="437"/>
        <v>WINCOMHANOI</v>
      </c>
    </row>
    <row r="5526" spans="1:25" x14ac:dyDescent="0.2">
      <c r="A5526" t="s">
        <v>0</v>
      </c>
      <c r="B5526" t="s">
        <v>8759</v>
      </c>
      <c r="D5526" t="s">
        <v>42</v>
      </c>
      <c r="E5526" t="s">
        <v>3</v>
      </c>
      <c r="F5526" s="12">
        <v>3</v>
      </c>
      <c r="G5526" s="2">
        <v>263361</v>
      </c>
      <c r="H5526" t="s">
        <v>4</v>
      </c>
      <c r="J5526" t="s">
        <v>43</v>
      </c>
      <c r="K5526" s="9" t="str">
        <f t="shared" si="434"/>
        <v>Bắp bò muối gói 200g</v>
      </c>
      <c r="L5526" s="8" t="str">
        <f>VLOOKUP(K5526,'[1]Mã Misa'!$B$2:$D$74,2,0)</f>
        <v>Bắp bò muối 200g</v>
      </c>
      <c r="M5526" s="8" t="str">
        <f>VLOOKUP(L5526,'[1]Mã Misa'!$C$2:$D$74,2,0)</f>
        <v>BBM200</v>
      </c>
      <c r="N5526" s="2">
        <v>87787</v>
      </c>
      <c r="O5526" t="s">
        <v>8760</v>
      </c>
      <c r="P5526" s="8" t="str">
        <f t="shared" si="435"/>
        <v>0049323</v>
      </c>
      <c r="Q5526" s="8" t="e">
        <f t="shared" si="433"/>
        <v>#N/A</v>
      </c>
      <c r="R5526" s="19">
        <v>44560</v>
      </c>
      <c r="S5526" s="17" t="s">
        <v>5035</v>
      </c>
      <c r="T5526" s="8" t="str">
        <f t="shared" si="436"/>
        <v>VM+ HCM 58</v>
      </c>
      <c r="U5526" t="s">
        <v>11772</v>
      </c>
      <c r="Y5526" t="str">
        <f t="shared" si="437"/>
        <v>WINCOMHOCHIMINH</v>
      </c>
    </row>
    <row r="5527" spans="1:25" x14ac:dyDescent="0.2">
      <c r="A5527" t="s">
        <v>0</v>
      </c>
      <c r="B5527" t="s">
        <v>8761</v>
      </c>
      <c r="D5527" t="s">
        <v>47</v>
      </c>
      <c r="E5527" t="s">
        <v>3</v>
      </c>
      <c r="F5527" s="12">
        <v>4</v>
      </c>
      <c r="G5527" s="2">
        <v>222380</v>
      </c>
      <c r="H5527" t="s">
        <v>4</v>
      </c>
      <c r="J5527" t="s">
        <v>48</v>
      </c>
      <c r="K5527" s="9" t="str">
        <f t="shared" si="434"/>
        <v>Tai heo muối gói 200g</v>
      </c>
      <c r="L5527" s="8" t="str">
        <f>VLOOKUP(K5527,'[1]Mã Misa'!$B$2:$D$74,2,0)</f>
        <v>Tai heo muối 200g</v>
      </c>
      <c r="M5527" s="8" t="str">
        <f>VLOOKUP(L5527,'[1]Mã Misa'!$C$2:$D$74,2,0)</f>
        <v>TH200</v>
      </c>
      <c r="N5527" s="2">
        <v>55595</v>
      </c>
      <c r="O5527" t="s">
        <v>8762</v>
      </c>
      <c r="P5527" s="8" t="str">
        <f t="shared" si="435"/>
        <v>0021587</v>
      </c>
      <c r="Q5527" s="8" t="e">
        <f t="shared" si="433"/>
        <v>#N/A</v>
      </c>
      <c r="R5527" s="19">
        <v>44560</v>
      </c>
      <c r="S5527" s="17" t="s">
        <v>6158</v>
      </c>
      <c r="T5527" s="8" t="str">
        <f t="shared" si="436"/>
        <v>VM+ DNG 28</v>
      </c>
      <c r="U5527" t="s">
        <v>12002</v>
      </c>
      <c r="Y5527" t="str">
        <f t="shared" si="437"/>
        <v>WINCOMDANANG</v>
      </c>
    </row>
    <row r="5528" spans="1:25" x14ac:dyDescent="0.2">
      <c r="A5528" t="s">
        <v>0</v>
      </c>
      <c r="B5528" t="s">
        <v>8763</v>
      </c>
      <c r="D5528" t="s">
        <v>42</v>
      </c>
      <c r="E5528" t="s">
        <v>3</v>
      </c>
      <c r="F5528" s="12">
        <v>6</v>
      </c>
      <c r="G5528" s="2">
        <v>526722</v>
      </c>
      <c r="H5528" t="s">
        <v>4</v>
      </c>
      <c r="J5528" t="s">
        <v>43</v>
      </c>
      <c r="K5528" s="9" t="str">
        <f t="shared" si="434"/>
        <v>Bắp bò muối gói 200g</v>
      </c>
      <c r="L5528" s="8" t="str">
        <f>VLOOKUP(K5528,'[1]Mã Misa'!$B$2:$D$74,2,0)</f>
        <v>Bắp bò muối 200g</v>
      </c>
      <c r="M5528" s="8" t="str">
        <f>VLOOKUP(L5528,'[1]Mã Misa'!$C$2:$D$74,2,0)</f>
        <v>BBM200</v>
      </c>
      <c r="N5528" s="2">
        <v>87787</v>
      </c>
      <c r="O5528" t="s">
        <v>8764</v>
      </c>
      <c r="P5528" s="8" t="str">
        <f t="shared" si="435"/>
        <v>0166344</v>
      </c>
      <c r="Q5528" s="8" t="e">
        <f t="shared" si="433"/>
        <v>#N/A</v>
      </c>
      <c r="R5528" s="19">
        <v>44560</v>
      </c>
      <c r="S5528" s="17" t="s">
        <v>8765</v>
      </c>
      <c r="T5528" s="8" t="str">
        <f t="shared" si="436"/>
        <v>VM+ HNI 22</v>
      </c>
      <c r="U5528" t="s">
        <v>12493</v>
      </c>
      <c r="Y5528" t="str">
        <f t="shared" si="437"/>
        <v>WINCOMHANOI</v>
      </c>
    </row>
    <row r="5529" spans="1:25" x14ac:dyDescent="0.2">
      <c r="A5529" t="s">
        <v>0</v>
      </c>
      <c r="B5529" t="s">
        <v>8766</v>
      </c>
      <c r="D5529" t="s">
        <v>42</v>
      </c>
      <c r="E5529" t="s">
        <v>3</v>
      </c>
      <c r="F5529" s="12">
        <v>5</v>
      </c>
      <c r="G5529" s="2">
        <v>438935</v>
      </c>
      <c r="H5529" t="s">
        <v>4</v>
      </c>
      <c r="J5529" t="s">
        <v>43</v>
      </c>
      <c r="K5529" s="9" t="str">
        <f t="shared" si="434"/>
        <v>Bắp bò muối gói 200g</v>
      </c>
      <c r="L5529" s="8" t="str">
        <f>VLOOKUP(K5529,'[1]Mã Misa'!$B$2:$D$74,2,0)</f>
        <v>Bắp bò muối 200g</v>
      </c>
      <c r="M5529" s="8" t="str">
        <f>VLOOKUP(L5529,'[1]Mã Misa'!$C$2:$D$74,2,0)</f>
        <v>BBM200</v>
      </c>
      <c r="N5529" s="2">
        <v>87787</v>
      </c>
      <c r="O5529" t="s">
        <v>8767</v>
      </c>
      <c r="P5529" s="8" t="str">
        <f t="shared" si="435"/>
        <v>0166345</v>
      </c>
      <c r="Q5529" s="8" t="e">
        <f t="shared" si="433"/>
        <v>#N/A</v>
      </c>
      <c r="R5529" s="19">
        <v>44560</v>
      </c>
      <c r="S5529" s="17" t="s">
        <v>8768</v>
      </c>
      <c r="T5529" s="8" t="str">
        <f t="shared" si="436"/>
        <v>VM+ HNI 34</v>
      </c>
      <c r="U5529" t="s">
        <v>12494</v>
      </c>
      <c r="Y5529" t="str">
        <f t="shared" si="437"/>
        <v>WINCOMHANOI</v>
      </c>
    </row>
    <row r="5530" spans="1:25" x14ac:dyDescent="0.2">
      <c r="A5530" t="s">
        <v>0</v>
      </c>
      <c r="B5530" t="s">
        <v>8769</v>
      </c>
      <c r="D5530" t="s">
        <v>42</v>
      </c>
      <c r="E5530" t="s">
        <v>3</v>
      </c>
      <c r="F5530" s="12">
        <v>3</v>
      </c>
      <c r="G5530" s="2">
        <v>263361</v>
      </c>
      <c r="H5530" t="s">
        <v>4</v>
      </c>
      <c r="J5530" t="s">
        <v>43</v>
      </c>
      <c r="K5530" s="9" t="str">
        <f t="shared" si="434"/>
        <v>Bắp bò muối gói 200g</v>
      </c>
      <c r="L5530" s="8" t="str">
        <f>VLOOKUP(K5530,'[1]Mã Misa'!$B$2:$D$74,2,0)</f>
        <v>Bắp bò muối 200g</v>
      </c>
      <c r="M5530" s="8" t="str">
        <f>VLOOKUP(L5530,'[1]Mã Misa'!$C$2:$D$74,2,0)</f>
        <v>BBM200</v>
      </c>
      <c r="N5530" s="2">
        <v>87787</v>
      </c>
      <c r="O5530" t="s">
        <v>8770</v>
      </c>
      <c r="P5530" s="8" t="str">
        <f t="shared" si="435"/>
        <v>0004387</v>
      </c>
      <c r="Q5530" s="8" t="e">
        <f t="shared" si="433"/>
        <v>#N/A</v>
      </c>
      <c r="R5530" s="19">
        <v>44560</v>
      </c>
      <c r="S5530" s="17" t="s">
        <v>8771</v>
      </c>
      <c r="T5530" s="8" t="str">
        <f t="shared" si="436"/>
        <v>VM+ DNI 4/</v>
      </c>
      <c r="U5530" t="s">
        <v>12495</v>
      </c>
      <c r="Y5530" t="str">
        <f>IF(ISNUMBER(SEARCH($V$3,T5530)),"WINCOMHANOI",IF(ISNUMBER(SEARCH($V$4,T5530)),"WINCOMHOCHIMINH",IF(ISNUMBER(SEARCH($V$5,T5530)),"WINCOMDANANG",IF(ISNUMBER(SEARCH($V$6,T5530)),"WINCOMHAIDUONG",IF(ISNUMBER(SEARCH($V$7,T5530)),"WINCOMQUANGNINH",IF(ISNUMBER(SEARCH($V$8,T5530)),"WINCOMHAIPHONG",IF(ISNUMBER(SEARCH($V$9,T5530)),"WINCOMBACGIANG",IF(ISNUMBER(SEARCH($V$10,T5530)),"WINCOMBACNINH",IF(ISNUMBER(SEARCH($V$11,T5530)),"WINCOMPHUTHO",IF(ISNUMBER(SEARCH($V$12,T5530)),"WINCOMHATINH",IF(ISNUMBER(SEARCH($V$13,T5530)),"WINCOMTHAINGUYEN",IF(ISNUMBER(SEARCH($V$14,T5530)),"WINCOMKHANHHOA",IF(ISNUMBER(SEARCH($V$15,T5530)),"WINCOMHUNGYEN",IF(ISNUMBER(SEARCH($V$16,T5530)),"WINCOMNGHEAN",IF(ISNUMBER(SEARCH($V$17,T5530)),"WINCOMLAOCAI",IF(ISNUMBER(SEARCH($V$18,T5530)),"WINCOMVUNGTAU",IF(ISNUMBER(SEARCH($V$19,T5530)),"WINCOMBINHDUONG",IF(ISNUMBER(SEARCH($V$20,T5530)),"WINCOMKIENGIANG",IF(ISNUMBER(SEARCH($V$21,T5530)),"WINCOMHANAM",IF(ISNUMBER(SEARCH($V$22,T5530)),"WINCOMNAMDINH",IF(ISNUMBER(SEARCH($V$23,T5530)),"WINCOMLANGSON",IF(ISNUMBER(SEARCH($V$24,T5530)),"WINCOMTHANHHOA",IF(ISNUMBER(SEARCH($V$25,T5530)),"WINCOMYENBAI",IF(ISNUMBER(SEARCH($V$26,T5530)),"WINCOMTUYENQUANG",IF(ISNUMBER(SEARCH($V$27,T5530)),"WINCOMHUE",IF(ISNUMBER(SEARCH($V$28,T5530)),"WINCOMQUANGNAM",IF(ISNUMBER(SEARCH($V$29,T5530)),"WINCOMVINHPHUC",IF(ISNUMBER(SEARCH($V$30,T5530)),"WINCOMHAGIANG",IF(ISNUMBER(SEARCH($V$31,T5530)),"WINCOMNINHBINH",IF(ISNUMBER(SEARCH($V$32,T5530)),"WINCOMTRAVINH",IF(ISNUMBER(SEARCH($V$33,T5530)),"WINCOMCANTHO",IF(ISNUMBER(SEARCH($V$34,T5530)),"WINCOMBENTRE",IF(ISNUMBER(SEARCH($V$35,T5530)),"WINCOMCAMAU",IF(ISNUMBER(SEARCH($V$36,T5530)),"WINCOMANGIANG",IF(ISNUMBER(SEARCH($V$37,T5530)),"WINCOMNINHTHUAN",IF(ISNUMBER(SEARCH($V$38,T5530)),"WINCOMTHAIBINH",IF(ISNUMBER(SEARCH($V$39,T5530)),"WINCOMGIALAI",IF(ISNUMBER(SEARCH($V$40,T5530)),"WINCOMHOABINH",IF(ISNUMBER(SEARCH($V$41,T5530)),"WINCOMQUANGNGAI",IF(ISNUMBER(SEARCH($V$42,T5530)),"WINCOMBINHTHUAN",IF(ISNUMBER(SEARCH($V$43,T5530)),"WINCOMDAKLAK",IF(ISNUMBER(SEARCH($V$44,T5530)),"WINCOMSOCTRANG",IF(ISNUMBER(SEARCH($V$45,T5530)),"WINCOMSONLA",IF(ISNUMBER(SEARCH($V$46,T5530)),"WINCOMKONTUM",IF(ISNUMBER(SEARCH($V$47,T5530)),"WINCOMPHUYEN",IF(ISNUMBER(SEARCH($V$48,T5530)),"WINCOMQUANGTRI",IF(ISNUMBER(SEARCH($V$49,T5530)),"WINCOMBINHDINH",IF(ISNUMBER(SEARCH($V$50,T5530)),"WINCOMCAOBANG",IF(ISNUMBER(SEARCH($V$51,T5530)),"WINCOMQUANGBINH",IF(ISNUMBER(SEARCH($V$52,T5530)),"WINCOMLAMDONG",IF(ISNUMBER(SEARCH($V$53,T5530)),"WINCOMVINHLONG",IF(ISNUMBER(SEARCH($V$54,T5530)),"WINCOMDONGTHAP",IF(ISNUMBER(SEARCH($V$55,T5530)),"WINCOMTIENGIANG",IF(ISNUMBER(SEARCH($V$56,T5530)),"WINCOMQUANGNINH",IF(ISNUMBER(SEARCH($V$1399,T5530)),"WINCOMBIENHOA",IF(ISNUMBER(SEARCH($V$1399,T5531)),"0"))))))))))))))))))))))))))))))))))))))))))))))))))))))))</f>
        <v>WINCOMBIENHOA</v>
      </c>
    </row>
    <row r="5531" spans="1:25" x14ac:dyDescent="0.2">
      <c r="A5531" t="s">
        <v>0</v>
      </c>
      <c r="B5531" t="s">
        <v>8772</v>
      </c>
      <c r="D5531" t="s">
        <v>42</v>
      </c>
      <c r="E5531" t="s">
        <v>3</v>
      </c>
      <c r="F5531" s="12">
        <v>2</v>
      </c>
      <c r="G5531" s="2">
        <v>175574</v>
      </c>
      <c r="H5531" t="s">
        <v>4</v>
      </c>
      <c r="J5531" t="s">
        <v>43</v>
      </c>
      <c r="K5531" s="9" t="str">
        <f t="shared" si="434"/>
        <v>Bắp bò muối gói 200g</v>
      </c>
      <c r="L5531" s="8" t="str">
        <f>VLOOKUP(K5531,'[1]Mã Misa'!$B$2:$D$74,2,0)</f>
        <v>Bắp bò muối 200g</v>
      </c>
      <c r="M5531" s="8" t="str">
        <f>VLOOKUP(L5531,'[1]Mã Misa'!$C$2:$D$74,2,0)</f>
        <v>BBM200</v>
      </c>
      <c r="N5531" s="2">
        <v>87787</v>
      </c>
      <c r="O5531" t="s">
        <v>8773</v>
      </c>
      <c r="P5531" s="8" t="str">
        <f t="shared" si="435"/>
        <v>0021588</v>
      </c>
      <c r="Q5531" s="8" t="e">
        <f t="shared" si="433"/>
        <v>#N/A</v>
      </c>
      <c r="R5531" s="19">
        <v>44560</v>
      </c>
      <c r="S5531" s="17" t="s">
        <v>8774</v>
      </c>
      <c r="T5531" s="8" t="str">
        <f t="shared" si="436"/>
        <v>VM+ DNG Su</v>
      </c>
      <c r="U5531" t="s">
        <v>12496</v>
      </c>
      <c r="Y5531" t="str">
        <f t="shared" si="437"/>
        <v>WINCOMDANANG</v>
      </c>
    </row>
    <row r="5532" spans="1:25" x14ac:dyDescent="0.2">
      <c r="A5532" t="s">
        <v>0</v>
      </c>
      <c r="B5532" t="s">
        <v>8775</v>
      </c>
      <c r="D5532" t="s">
        <v>42</v>
      </c>
      <c r="E5532" t="s">
        <v>3</v>
      </c>
      <c r="F5532" s="12">
        <v>7</v>
      </c>
      <c r="G5532" s="2">
        <v>614509</v>
      </c>
      <c r="H5532" t="s">
        <v>4</v>
      </c>
      <c r="J5532" t="s">
        <v>43</v>
      </c>
      <c r="K5532" s="9" t="str">
        <f t="shared" si="434"/>
        <v>Bắp bò muối gói 200g</v>
      </c>
      <c r="L5532" s="8" t="str">
        <f>VLOOKUP(K5532,'[1]Mã Misa'!$B$2:$D$74,2,0)</f>
        <v>Bắp bò muối 200g</v>
      </c>
      <c r="M5532" s="8" t="str">
        <f>VLOOKUP(L5532,'[1]Mã Misa'!$C$2:$D$74,2,0)</f>
        <v>BBM200</v>
      </c>
      <c r="N5532" s="2">
        <v>87787</v>
      </c>
      <c r="O5532" t="s">
        <v>8776</v>
      </c>
      <c r="P5532" s="8" t="str">
        <f t="shared" si="435"/>
        <v>0167424</v>
      </c>
      <c r="Q5532" s="8" t="e">
        <f t="shared" si="433"/>
        <v>#N/A</v>
      </c>
      <c r="R5532" s="19">
        <v>44560</v>
      </c>
      <c r="S5532" s="17" t="s">
        <v>1021</v>
      </c>
      <c r="T5532" s="8" t="str">
        <f t="shared" si="436"/>
        <v>VM+ HNI 32</v>
      </c>
      <c r="U5532" t="s">
        <v>10809</v>
      </c>
      <c r="Y5532" t="str">
        <f t="shared" si="437"/>
        <v>WINCOMHANOI</v>
      </c>
    </row>
    <row r="5533" spans="1:25" x14ac:dyDescent="0.2">
      <c r="A5533" t="s">
        <v>0</v>
      </c>
      <c r="B5533" t="s">
        <v>8777</v>
      </c>
      <c r="D5533" t="s">
        <v>42</v>
      </c>
      <c r="E5533" t="s">
        <v>3</v>
      </c>
      <c r="F5533" s="12">
        <v>5</v>
      </c>
      <c r="G5533" s="2">
        <v>438935</v>
      </c>
      <c r="H5533" t="s">
        <v>4</v>
      </c>
      <c r="J5533" t="s">
        <v>43</v>
      </c>
      <c r="K5533" s="9" t="str">
        <f t="shared" si="434"/>
        <v>Bắp bò muối gói 200g</v>
      </c>
      <c r="L5533" s="8" t="str">
        <f>VLOOKUP(K5533,'[1]Mã Misa'!$B$2:$D$74,2,0)</f>
        <v>Bắp bò muối 200g</v>
      </c>
      <c r="M5533" s="8" t="str">
        <f>VLOOKUP(L5533,'[1]Mã Misa'!$C$2:$D$74,2,0)</f>
        <v>BBM200</v>
      </c>
      <c r="N5533" s="2">
        <v>87787</v>
      </c>
      <c r="O5533" t="s">
        <v>8778</v>
      </c>
      <c r="P5533" s="8" t="str">
        <f t="shared" si="435"/>
        <v>0166346</v>
      </c>
      <c r="Q5533" s="8" t="e">
        <f t="shared" si="433"/>
        <v>#N/A</v>
      </c>
      <c r="R5533" s="19">
        <v>44560</v>
      </c>
      <c r="S5533" s="17" t="s">
        <v>8779</v>
      </c>
      <c r="T5533" s="8" t="str">
        <f t="shared" si="436"/>
        <v>VM+ HNI NV</v>
      </c>
      <c r="U5533" t="s">
        <v>12497</v>
      </c>
      <c r="Y5533" t="str">
        <f t="shared" si="437"/>
        <v>WINCOMHANOI</v>
      </c>
    </row>
    <row r="5534" spans="1:25" x14ac:dyDescent="0.2">
      <c r="A5534" t="s">
        <v>0</v>
      </c>
      <c r="B5534" t="s">
        <v>8780</v>
      </c>
      <c r="D5534" t="s">
        <v>42</v>
      </c>
      <c r="E5534" t="s">
        <v>3</v>
      </c>
      <c r="F5534" s="12">
        <v>3</v>
      </c>
      <c r="G5534" s="2">
        <v>263361</v>
      </c>
      <c r="H5534" t="s">
        <v>4</v>
      </c>
      <c r="J5534" t="s">
        <v>43</v>
      </c>
      <c r="K5534" s="9" t="str">
        <f t="shared" si="434"/>
        <v>Bắp bò muối gói 200g</v>
      </c>
      <c r="L5534" s="8" t="str">
        <f>VLOOKUP(K5534,'[1]Mã Misa'!$B$2:$D$74,2,0)</f>
        <v>Bắp bò muối 200g</v>
      </c>
      <c r="M5534" s="8" t="str">
        <f>VLOOKUP(L5534,'[1]Mã Misa'!$C$2:$D$74,2,0)</f>
        <v>BBM200</v>
      </c>
      <c r="N5534" s="2">
        <v>87787</v>
      </c>
      <c r="O5534" t="s">
        <v>8781</v>
      </c>
      <c r="P5534" s="8" t="str">
        <f t="shared" si="435"/>
        <v>0021589</v>
      </c>
      <c r="Q5534" s="8" t="e">
        <f t="shared" si="433"/>
        <v>#N/A</v>
      </c>
      <c r="R5534" s="19">
        <v>44560</v>
      </c>
      <c r="S5534" s="17" t="s">
        <v>8782</v>
      </c>
      <c r="T5534" s="8" t="str">
        <f t="shared" si="436"/>
        <v>VM+ DNG 44</v>
      </c>
      <c r="U5534" t="s">
        <v>12498</v>
      </c>
      <c r="Y5534" t="str">
        <f t="shared" si="437"/>
        <v>WINCOMDANANG</v>
      </c>
    </row>
    <row r="5535" spans="1:25" x14ac:dyDescent="0.2">
      <c r="A5535" t="s">
        <v>0</v>
      </c>
      <c r="B5535" t="s">
        <v>8783</v>
      </c>
      <c r="D5535" t="s">
        <v>42</v>
      </c>
      <c r="E5535" t="s">
        <v>3</v>
      </c>
      <c r="F5535" s="12">
        <v>1</v>
      </c>
      <c r="G5535" s="2">
        <v>87787</v>
      </c>
      <c r="H5535" t="s">
        <v>4</v>
      </c>
      <c r="J5535" t="s">
        <v>43</v>
      </c>
      <c r="K5535" s="9" t="str">
        <f t="shared" si="434"/>
        <v>Bắp bò muối gói 200g</v>
      </c>
      <c r="L5535" s="8" t="str">
        <f>VLOOKUP(K5535,'[1]Mã Misa'!$B$2:$D$74,2,0)</f>
        <v>Bắp bò muối 200g</v>
      </c>
      <c r="M5535" s="8" t="str">
        <f>VLOOKUP(L5535,'[1]Mã Misa'!$C$2:$D$74,2,0)</f>
        <v>BBM200</v>
      </c>
      <c r="N5535" s="2">
        <v>87787</v>
      </c>
      <c r="O5535" t="s">
        <v>8784</v>
      </c>
      <c r="P5535" s="8" t="str">
        <f t="shared" si="435"/>
        <v>0166348</v>
      </c>
      <c r="Q5535" s="8" t="e">
        <f t="shared" si="433"/>
        <v>#N/A</v>
      </c>
      <c r="R5535" s="19">
        <v>44560</v>
      </c>
      <c r="S5535" s="17" t="s">
        <v>2513</v>
      </c>
      <c r="T5535" s="8" t="str">
        <f t="shared" si="436"/>
        <v>VM+ HNI Ki</v>
      </c>
      <c r="U5535" t="s">
        <v>11217</v>
      </c>
      <c r="Y5535" t="str">
        <f t="shared" si="437"/>
        <v>WINCOMHANOI</v>
      </c>
    </row>
    <row r="5536" spans="1:25" x14ac:dyDescent="0.2">
      <c r="A5536" t="s">
        <v>0</v>
      </c>
      <c r="B5536" t="s">
        <v>8785</v>
      </c>
      <c r="D5536" t="s">
        <v>15</v>
      </c>
      <c r="E5536" t="s">
        <v>3</v>
      </c>
      <c r="F5536" s="12">
        <v>1</v>
      </c>
      <c r="G5536" s="2">
        <v>46000</v>
      </c>
      <c r="H5536" t="s">
        <v>4</v>
      </c>
      <c r="J5536" t="s">
        <v>16</v>
      </c>
      <c r="K5536" s="9" t="str">
        <f t="shared" si="434"/>
        <v>Mộc nấm hương gói 250g</v>
      </c>
      <c r="L5536" s="8" t="str">
        <f>VLOOKUP(K5536,'[1]Mã Misa'!$B$2:$D$74,2,0)</f>
        <v>Mộc Nấm Hương 250g</v>
      </c>
      <c r="M5536" s="8" t="str">
        <f>VLOOKUP(L5536,'[1]Mã Misa'!$C$2:$D$74,2,0)</f>
        <v>MNH250</v>
      </c>
      <c r="N5536" s="2">
        <v>46000</v>
      </c>
      <c r="O5536" t="s">
        <v>8786</v>
      </c>
      <c r="P5536" s="8" t="str">
        <f t="shared" si="435"/>
        <v>0049610</v>
      </c>
      <c r="Q5536" s="8" t="e">
        <f t="shared" si="433"/>
        <v>#N/A</v>
      </c>
      <c r="R5536" s="19">
        <v>44560</v>
      </c>
      <c r="S5536" s="17" t="s">
        <v>1868</v>
      </c>
      <c r="T5536" s="8" t="str">
        <f t="shared" si="436"/>
        <v>VM+ HCM 86</v>
      </c>
      <c r="U5536" t="s">
        <v>11045</v>
      </c>
      <c r="Y5536" t="str">
        <f t="shared" si="437"/>
        <v>WINCOMHOCHIMINH</v>
      </c>
    </row>
    <row r="5537" spans="1:25" x14ac:dyDescent="0.2">
      <c r="A5537" t="s">
        <v>0</v>
      </c>
      <c r="B5537" t="s">
        <v>8785</v>
      </c>
      <c r="D5537" t="s">
        <v>42</v>
      </c>
      <c r="E5537" t="s">
        <v>3</v>
      </c>
      <c r="F5537" s="12">
        <v>8</v>
      </c>
      <c r="G5537" s="2">
        <v>702296</v>
      </c>
      <c r="H5537" t="s">
        <v>4</v>
      </c>
      <c r="J5537" t="s">
        <v>43</v>
      </c>
      <c r="K5537" s="9" t="str">
        <f t="shared" si="434"/>
        <v>Bắp bò muối gói 200g</v>
      </c>
      <c r="L5537" s="8" t="str">
        <f>VLOOKUP(K5537,'[1]Mã Misa'!$B$2:$D$74,2,0)</f>
        <v>Bắp bò muối 200g</v>
      </c>
      <c r="M5537" s="8" t="str">
        <f>VLOOKUP(L5537,'[1]Mã Misa'!$C$2:$D$74,2,0)</f>
        <v>BBM200</v>
      </c>
      <c r="N5537" s="2">
        <v>87787</v>
      </c>
      <c r="O5537" t="s">
        <v>8786</v>
      </c>
      <c r="P5537" s="8" t="str">
        <f t="shared" si="435"/>
        <v>0049610</v>
      </c>
      <c r="Q5537" s="8" t="e">
        <f t="shared" si="433"/>
        <v>#N/A</v>
      </c>
      <c r="R5537" s="19">
        <v>44560</v>
      </c>
      <c r="S5537" s="17" t="s">
        <v>1868</v>
      </c>
      <c r="T5537" s="8" t="str">
        <f t="shared" si="436"/>
        <v>VM+ HCM 86</v>
      </c>
      <c r="U5537" t="s">
        <v>11045</v>
      </c>
      <c r="Y5537" t="str">
        <f t="shared" si="437"/>
        <v>WINCOMHOCHIMINH</v>
      </c>
    </row>
    <row r="5538" spans="1:25" x14ac:dyDescent="0.2">
      <c r="A5538" t="s">
        <v>0</v>
      </c>
      <c r="B5538" t="s">
        <v>8787</v>
      </c>
      <c r="D5538" t="s">
        <v>42</v>
      </c>
      <c r="E5538" t="s">
        <v>3</v>
      </c>
      <c r="F5538" s="12">
        <v>2</v>
      </c>
      <c r="G5538" s="2">
        <v>175574</v>
      </c>
      <c r="H5538" t="s">
        <v>4</v>
      </c>
      <c r="J5538" t="s">
        <v>43</v>
      </c>
      <c r="K5538" s="9" t="str">
        <f t="shared" si="434"/>
        <v>Bắp bò muối gói 200g</v>
      </c>
      <c r="L5538" s="8" t="str">
        <f>VLOOKUP(K5538,'[1]Mã Misa'!$B$2:$D$74,2,0)</f>
        <v>Bắp bò muối 200g</v>
      </c>
      <c r="M5538" s="8" t="str">
        <f>VLOOKUP(L5538,'[1]Mã Misa'!$C$2:$D$74,2,0)</f>
        <v>BBM200</v>
      </c>
      <c r="N5538" s="2">
        <v>87787</v>
      </c>
      <c r="O5538" t="s">
        <v>8788</v>
      </c>
      <c r="P5538" s="8" t="str">
        <f t="shared" si="435"/>
        <v>0003333</v>
      </c>
      <c r="Q5538" s="8" t="e">
        <f t="shared" si="433"/>
        <v>#N/A</v>
      </c>
      <c r="R5538" s="19">
        <v>44560</v>
      </c>
      <c r="S5538" s="17" t="s">
        <v>2446</v>
      </c>
      <c r="T5538" s="8" t="str">
        <f t="shared" si="436"/>
        <v>VM+ BDG CC</v>
      </c>
      <c r="U5538" t="s">
        <v>11198</v>
      </c>
      <c r="Y5538" t="str">
        <f t="shared" si="437"/>
        <v>WINCOMBINHDUONG</v>
      </c>
    </row>
    <row r="5539" spans="1:25" x14ac:dyDescent="0.2">
      <c r="A5539" t="s">
        <v>0</v>
      </c>
      <c r="B5539" t="s">
        <v>8789</v>
      </c>
      <c r="D5539" t="s">
        <v>42</v>
      </c>
      <c r="E5539" t="s">
        <v>3</v>
      </c>
      <c r="F5539" s="12">
        <v>6</v>
      </c>
      <c r="G5539" s="2">
        <v>526722</v>
      </c>
      <c r="H5539" t="s">
        <v>4</v>
      </c>
      <c r="J5539" t="s">
        <v>43</v>
      </c>
      <c r="K5539" s="9" t="str">
        <f t="shared" si="434"/>
        <v>Bắp bò muối gói 200g</v>
      </c>
      <c r="L5539" s="8" t="str">
        <f>VLOOKUP(K5539,'[1]Mã Misa'!$B$2:$D$74,2,0)</f>
        <v>Bắp bò muối 200g</v>
      </c>
      <c r="M5539" s="8" t="str">
        <f>VLOOKUP(L5539,'[1]Mã Misa'!$C$2:$D$74,2,0)</f>
        <v>BBM200</v>
      </c>
      <c r="N5539" s="2">
        <v>87787</v>
      </c>
      <c r="O5539" t="s">
        <v>8790</v>
      </c>
      <c r="P5539" s="8" t="str">
        <f t="shared" si="435"/>
        <v>0166355</v>
      </c>
      <c r="Q5539" s="8" t="e">
        <f t="shared" si="433"/>
        <v>#N/A</v>
      </c>
      <c r="R5539" s="19">
        <v>44560</v>
      </c>
      <c r="S5539" s="17" t="s">
        <v>8791</v>
      </c>
      <c r="T5539" s="8" t="str">
        <f t="shared" si="436"/>
        <v xml:space="preserve">VM+ HNI Ô </v>
      </c>
      <c r="U5539" t="s">
        <v>12499</v>
      </c>
      <c r="Y5539" t="str">
        <f t="shared" si="437"/>
        <v>WINCOMHANOI</v>
      </c>
    </row>
    <row r="5540" spans="1:25" x14ac:dyDescent="0.2">
      <c r="A5540" t="s">
        <v>0</v>
      </c>
      <c r="B5540" t="s">
        <v>8792</v>
      </c>
      <c r="D5540" t="s">
        <v>42</v>
      </c>
      <c r="E5540" t="s">
        <v>3</v>
      </c>
      <c r="F5540" s="12">
        <v>6</v>
      </c>
      <c r="G5540" s="2">
        <v>526722</v>
      </c>
      <c r="H5540" t="s">
        <v>4</v>
      </c>
      <c r="J5540" t="s">
        <v>43</v>
      </c>
      <c r="K5540" s="9" t="str">
        <f t="shared" si="434"/>
        <v>Bắp bò muối gói 200g</v>
      </c>
      <c r="L5540" s="8" t="str">
        <f>VLOOKUP(K5540,'[1]Mã Misa'!$B$2:$D$74,2,0)</f>
        <v>Bắp bò muối 200g</v>
      </c>
      <c r="M5540" s="8" t="str">
        <f>VLOOKUP(L5540,'[1]Mã Misa'!$C$2:$D$74,2,0)</f>
        <v>BBM200</v>
      </c>
      <c r="N5540" s="2">
        <v>87787</v>
      </c>
      <c r="O5540" t="s">
        <v>8793</v>
      </c>
      <c r="P5540" s="8" t="str">
        <f t="shared" si="435"/>
        <v>0003334</v>
      </c>
      <c r="Q5540" s="8" t="e">
        <f t="shared" si="433"/>
        <v>#N/A</v>
      </c>
      <c r="R5540" s="19">
        <v>44560</v>
      </c>
      <c r="S5540" s="17" t="s">
        <v>8794</v>
      </c>
      <c r="T5540" s="8" t="str">
        <f t="shared" si="436"/>
        <v>VM+ BDG CH</v>
      </c>
      <c r="U5540" t="s">
        <v>12500</v>
      </c>
      <c r="Y5540" t="str">
        <f t="shared" si="437"/>
        <v>WINCOMBINHDUONG</v>
      </c>
    </row>
    <row r="5541" spans="1:25" x14ac:dyDescent="0.2">
      <c r="A5541" t="s">
        <v>0</v>
      </c>
      <c r="B5541" t="s">
        <v>8795</v>
      </c>
      <c r="D5541" t="s">
        <v>42</v>
      </c>
      <c r="E5541" t="s">
        <v>3</v>
      </c>
      <c r="F5541" s="12">
        <v>2</v>
      </c>
      <c r="G5541" s="2">
        <v>175574</v>
      </c>
      <c r="H5541" t="s">
        <v>4</v>
      </c>
      <c r="J5541" t="s">
        <v>43</v>
      </c>
      <c r="K5541" s="9" t="str">
        <f t="shared" si="434"/>
        <v>Bắp bò muối gói 200g</v>
      </c>
      <c r="L5541" s="8" t="str">
        <f>VLOOKUP(K5541,'[1]Mã Misa'!$B$2:$D$74,2,0)</f>
        <v>Bắp bò muối 200g</v>
      </c>
      <c r="M5541" s="8" t="str">
        <f>VLOOKUP(L5541,'[1]Mã Misa'!$C$2:$D$74,2,0)</f>
        <v>BBM200</v>
      </c>
      <c r="N5541" s="2">
        <v>87787</v>
      </c>
      <c r="O5541" t="s">
        <v>8796</v>
      </c>
      <c r="P5541" s="8" t="str">
        <f t="shared" si="435"/>
        <v>0166356</v>
      </c>
      <c r="Q5541" s="8" t="e">
        <f t="shared" si="433"/>
        <v>#N/A</v>
      </c>
      <c r="R5541" s="19">
        <v>44560</v>
      </c>
      <c r="S5541" s="17" t="s">
        <v>1730</v>
      </c>
      <c r="T5541" s="8" t="str">
        <f t="shared" si="436"/>
        <v>VM+ HNI 15</v>
      </c>
      <c r="U5541" t="s">
        <v>11008</v>
      </c>
      <c r="Y5541" t="str">
        <f t="shared" si="437"/>
        <v>WINCOMHANOI</v>
      </c>
    </row>
    <row r="5542" spans="1:25" x14ac:dyDescent="0.2">
      <c r="A5542" t="s">
        <v>0</v>
      </c>
      <c r="B5542" t="s">
        <v>8797</v>
      </c>
      <c r="D5542" t="s">
        <v>42</v>
      </c>
      <c r="E5542" t="s">
        <v>3</v>
      </c>
      <c r="F5542" s="12">
        <v>6</v>
      </c>
      <c r="G5542" s="2">
        <v>526722</v>
      </c>
      <c r="H5542" t="s">
        <v>4</v>
      </c>
      <c r="J5542" t="s">
        <v>43</v>
      </c>
      <c r="K5542" s="9" t="str">
        <f t="shared" si="434"/>
        <v>Bắp bò muối gói 200g</v>
      </c>
      <c r="L5542" s="8" t="str">
        <f>VLOOKUP(K5542,'[1]Mã Misa'!$B$2:$D$74,2,0)</f>
        <v>Bắp bò muối 200g</v>
      </c>
      <c r="M5542" s="8" t="str">
        <f>VLOOKUP(L5542,'[1]Mã Misa'!$C$2:$D$74,2,0)</f>
        <v>BBM200</v>
      </c>
      <c r="N5542" s="2">
        <v>87787</v>
      </c>
      <c r="O5542" t="s">
        <v>8798</v>
      </c>
      <c r="P5542" s="8" t="str">
        <f t="shared" si="435"/>
        <v>0049326</v>
      </c>
      <c r="Q5542" s="8" t="e">
        <f t="shared" si="433"/>
        <v>#N/A</v>
      </c>
      <c r="R5542" s="19">
        <v>44560</v>
      </c>
      <c r="S5542" s="17" t="s">
        <v>3487</v>
      </c>
      <c r="T5542" s="8" t="str">
        <f t="shared" si="436"/>
        <v>VM+ HCM 26</v>
      </c>
      <c r="U5542" t="s">
        <v>11453</v>
      </c>
      <c r="Y5542" t="str">
        <f t="shared" si="437"/>
        <v>WINCOMHOCHIMINH</v>
      </c>
    </row>
    <row r="5543" spans="1:25" x14ac:dyDescent="0.2">
      <c r="A5543" t="s">
        <v>0</v>
      </c>
      <c r="B5543" t="s">
        <v>8799</v>
      </c>
      <c r="D5543" t="s">
        <v>8</v>
      </c>
      <c r="E5543" t="s">
        <v>3</v>
      </c>
      <c r="F5543" s="12">
        <v>3</v>
      </c>
      <c r="G5543" s="2">
        <v>316200</v>
      </c>
      <c r="H5543" t="s">
        <v>4</v>
      </c>
      <c r="J5543" t="s">
        <v>9</v>
      </c>
      <c r="K5543" s="9" t="str">
        <f t="shared" si="434"/>
        <v>_Đùi gà sốt cay 500g</v>
      </c>
      <c r="L5543" s="8" t="str">
        <f>VLOOKUP(K5543,'[1]Mã Misa'!$B$2:$D$74,2,0)</f>
        <v>Đùi gà sốt cay 500g</v>
      </c>
      <c r="M5543" s="8" t="str">
        <f>VLOOKUP(L5543,'[1]Mã Misa'!$C$2:$D$74,2,0)</f>
        <v>DGSC500</v>
      </c>
      <c r="N5543" s="2">
        <v>105400</v>
      </c>
      <c r="O5543" t="s">
        <v>8800</v>
      </c>
      <c r="P5543" s="8" t="str">
        <f t="shared" si="435"/>
        <v>0167426</v>
      </c>
      <c r="Q5543" s="8" t="e">
        <f t="shared" si="433"/>
        <v>#N/A</v>
      </c>
      <c r="R5543" s="19">
        <v>44560</v>
      </c>
      <c r="S5543" s="17" t="s">
        <v>4444</v>
      </c>
      <c r="T5543" s="8" t="str">
        <f t="shared" si="436"/>
        <v>VM+ HNI N0</v>
      </c>
      <c r="U5543" t="s">
        <v>11659</v>
      </c>
      <c r="Y5543" t="str">
        <f t="shared" si="437"/>
        <v>WINCOMHANOI</v>
      </c>
    </row>
    <row r="5544" spans="1:25" x14ac:dyDescent="0.2">
      <c r="A5544" t="s">
        <v>0</v>
      </c>
      <c r="B5544" t="s">
        <v>8799</v>
      </c>
      <c r="D5544" t="s">
        <v>25</v>
      </c>
      <c r="E5544" t="s">
        <v>3</v>
      </c>
      <c r="F5544" s="12">
        <v>5</v>
      </c>
      <c r="G5544" s="2">
        <v>453750</v>
      </c>
      <c r="H5544" t="s">
        <v>4</v>
      </c>
      <c r="J5544" t="s">
        <v>26</v>
      </c>
      <c r="K5544" s="9" t="str">
        <f t="shared" si="434"/>
        <v>_Chân gà sốt cay 400g</v>
      </c>
      <c r="L5544" s="8" t="str">
        <f>VLOOKUP(K5544,'[1]Mã Misa'!$B$2:$D$74,2,0)</f>
        <v>Chân gà sốt cay 400g</v>
      </c>
      <c r="M5544" s="8" t="str">
        <f>VLOOKUP(L5544,'[1]Mã Misa'!$C$2:$D$74,2,0)</f>
        <v>CGSC400</v>
      </c>
      <c r="N5544" s="2">
        <v>90750</v>
      </c>
      <c r="O5544" t="s">
        <v>8800</v>
      </c>
      <c r="P5544" s="8" t="str">
        <f t="shared" si="435"/>
        <v>0167426</v>
      </c>
      <c r="Q5544" s="8" t="e">
        <f t="shared" si="433"/>
        <v>#N/A</v>
      </c>
      <c r="R5544" s="19">
        <v>44560</v>
      </c>
      <c r="S5544" s="17" t="s">
        <v>4444</v>
      </c>
      <c r="T5544" s="8" t="str">
        <f t="shared" si="436"/>
        <v>VM+ HNI N0</v>
      </c>
      <c r="U5544" t="s">
        <v>11659</v>
      </c>
      <c r="Y5544" t="str">
        <f t="shared" si="437"/>
        <v>WINCOMHANOI</v>
      </c>
    </row>
    <row r="5545" spans="1:25" x14ac:dyDescent="0.2">
      <c r="A5545" t="s">
        <v>0</v>
      </c>
      <c r="B5545" t="s">
        <v>8801</v>
      </c>
      <c r="D5545" t="s">
        <v>42</v>
      </c>
      <c r="E5545" t="s">
        <v>3</v>
      </c>
      <c r="F5545" s="12">
        <v>16</v>
      </c>
      <c r="G5545" s="2">
        <v>1404592</v>
      </c>
      <c r="H5545" t="s">
        <v>4</v>
      </c>
      <c r="J5545" t="s">
        <v>43</v>
      </c>
      <c r="K5545" s="9" t="str">
        <f t="shared" si="434"/>
        <v>Bắp bò muối gói 200g</v>
      </c>
      <c r="L5545" s="8" t="str">
        <f>VLOOKUP(K5545,'[1]Mã Misa'!$B$2:$D$74,2,0)</f>
        <v>Bắp bò muối 200g</v>
      </c>
      <c r="M5545" s="8" t="str">
        <f>VLOOKUP(L5545,'[1]Mã Misa'!$C$2:$D$74,2,0)</f>
        <v>BBM200</v>
      </c>
      <c r="N5545" s="2">
        <v>87787</v>
      </c>
      <c r="O5545" t="s">
        <v>8802</v>
      </c>
      <c r="P5545" s="8" t="str">
        <f t="shared" si="435"/>
        <v>0049611</v>
      </c>
      <c r="Q5545" s="8" t="e">
        <f t="shared" si="433"/>
        <v>#N/A</v>
      </c>
      <c r="R5545" s="19">
        <v>44560</v>
      </c>
      <c r="S5545" s="17" t="s">
        <v>8803</v>
      </c>
      <c r="T5545" s="8" t="str">
        <f t="shared" si="436"/>
        <v>VM+ HCM C3</v>
      </c>
      <c r="U5545" t="s">
        <v>12501</v>
      </c>
      <c r="Y5545" t="str">
        <f t="shared" si="437"/>
        <v>WINCOMHOCHIMINH</v>
      </c>
    </row>
    <row r="5546" spans="1:25" x14ac:dyDescent="0.2">
      <c r="A5546" t="s">
        <v>0</v>
      </c>
      <c r="B5546" t="s">
        <v>8804</v>
      </c>
      <c r="D5546" t="s">
        <v>42</v>
      </c>
      <c r="E5546" t="s">
        <v>3</v>
      </c>
      <c r="F5546" s="12">
        <v>3</v>
      </c>
      <c r="G5546" s="2">
        <v>263361</v>
      </c>
      <c r="H5546" t="s">
        <v>4</v>
      </c>
      <c r="J5546" t="s">
        <v>43</v>
      </c>
      <c r="K5546" s="9" t="str">
        <f t="shared" si="434"/>
        <v>Bắp bò muối gói 200g</v>
      </c>
      <c r="L5546" s="8" t="str">
        <f>VLOOKUP(K5546,'[1]Mã Misa'!$B$2:$D$74,2,0)</f>
        <v>Bắp bò muối 200g</v>
      </c>
      <c r="M5546" s="8" t="str">
        <f>VLOOKUP(L5546,'[1]Mã Misa'!$C$2:$D$74,2,0)</f>
        <v>BBM200</v>
      </c>
      <c r="N5546" s="2">
        <v>87787</v>
      </c>
      <c r="O5546" t="s">
        <v>8805</v>
      </c>
      <c r="P5546" s="8" t="str">
        <f t="shared" si="435"/>
        <v>0000878</v>
      </c>
      <c r="Q5546" s="8" t="e">
        <f t="shared" si="433"/>
        <v>#N/A</v>
      </c>
      <c r="R5546" s="19">
        <v>44560</v>
      </c>
      <c r="S5546" s="17" t="s">
        <v>3732</v>
      </c>
      <c r="T5546" s="8" t="str">
        <f t="shared" si="436"/>
        <v>VM+ SLA 67</v>
      </c>
      <c r="U5546" t="s">
        <v>11513</v>
      </c>
      <c r="Y5546" t="str">
        <f t="shared" si="437"/>
        <v>WINCOMSONLA</v>
      </c>
    </row>
    <row r="5547" spans="1:25" x14ac:dyDescent="0.2">
      <c r="A5547" t="s">
        <v>0</v>
      </c>
      <c r="B5547" t="s">
        <v>8806</v>
      </c>
      <c r="D5547" t="s">
        <v>42</v>
      </c>
      <c r="E5547" t="s">
        <v>3</v>
      </c>
      <c r="F5547" s="12">
        <v>2</v>
      </c>
      <c r="G5547" s="2">
        <v>175574</v>
      </c>
      <c r="H5547" t="s">
        <v>4</v>
      </c>
      <c r="J5547" t="s">
        <v>43</v>
      </c>
      <c r="K5547" s="9" t="str">
        <f t="shared" si="434"/>
        <v>Bắp bò muối gói 200g</v>
      </c>
      <c r="L5547" s="8" t="str">
        <f>VLOOKUP(K5547,'[1]Mã Misa'!$B$2:$D$74,2,0)</f>
        <v>Bắp bò muối 200g</v>
      </c>
      <c r="M5547" s="8" t="str">
        <f>VLOOKUP(L5547,'[1]Mã Misa'!$C$2:$D$74,2,0)</f>
        <v>BBM200</v>
      </c>
      <c r="N5547" s="2">
        <v>87787</v>
      </c>
      <c r="O5547" t="s">
        <v>8807</v>
      </c>
      <c r="P5547" s="8" t="str">
        <f t="shared" si="435"/>
        <v>0166358</v>
      </c>
      <c r="Q5547" s="8" t="e">
        <f t="shared" si="433"/>
        <v>#N/A</v>
      </c>
      <c r="R5547" s="19">
        <v>44560</v>
      </c>
      <c r="S5547" s="17" t="s">
        <v>8808</v>
      </c>
      <c r="T5547" s="8" t="str">
        <f t="shared" si="436"/>
        <v>VM+ HNI 28</v>
      </c>
      <c r="U5547" t="s">
        <v>12502</v>
      </c>
      <c r="Y5547" t="str">
        <f t="shared" si="437"/>
        <v>WINCOMHANOI</v>
      </c>
    </row>
    <row r="5548" spans="1:25" x14ac:dyDescent="0.2">
      <c r="A5548" t="s">
        <v>0</v>
      </c>
      <c r="B5548" t="s">
        <v>8809</v>
      </c>
      <c r="D5548" t="s">
        <v>42</v>
      </c>
      <c r="E5548" t="s">
        <v>3</v>
      </c>
      <c r="F5548" s="12">
        <v>5</v>
      </c>
      <c r="G5548" s="2">
        <v>438935</v>
      </c>
      <c r="H5548" t="s">
        <v>4</v>
      </c>
      <c r="J5548" t="s">
        <v>43</v>
      </c>
      <c r="K5548" s="9" t="str">
        <f t="shared" si="434"/>
        <v>Bắp bò muối gói 200g</v>
      </c>
      <c r="L5548" s="8" t="str">
        <f>VLOOKUP(K5548,'[1]Mã Misa'!$B$2:$D$74,2,0)</f>
        <v>Bắp bò muối 200g</v>
      </c>
      <c r="M5548" s="8" t="str">
        <f>VLOOKUP(L5548,'[1]Mã Misa'!$C$2:$D$74,2,0)</f>
        <v>BBM200</v>
      </c>
      <c r="N5548" s="2">
        <v>87787</v>
      </c>
      <c r="O5548" t="s">
        <v>5584</v>
      </c>
      <c r="P5548" s="8" t="str">
        <f t="shared" si="435"/>
        <v>0002299</v>
      </c>
      <c r="Q5548" s="8" t="e">
        <f t="shared" si="433"/>
        <v>#N/A</v>
      </c>
      <c r="R5548" s="19">
        <v>44557</v>
      </c>
      <c r="S5548" s="17" t="s">
        <v>8810</v>
      </c>
      <c r="T5548" s="8" t="str">
        <f t="shared" si="436"/>
        <v xml:space="preserve">VM+ BTN 9 </v>
      </c>
      <c r="U5548" t="s">
        <v>12503</v>
      </c>
      <c r="Y5548" t="str">
        <f t="shared" si="437"/>
        <v>WINCOMBINHTHUAN</v>
      </c>
    </row>
    <row r="5549" spans="1:25" x14ac:dyDescent="0.2">
      <c r="A5549" t="s">
        <v>0</v>
      </c>
      <c r="B5549" t="s">
        <v>8811</v>
      </c>
      <c r="D5549" t="s">
        <v>42</v>
      </c>
      <c r="E5549" t="s">
        <v>3</v>
      </c>
      <c r="F5549" s="12">
        <v>3</v>
      </c>
      <c r="G5549" s="2">
        <v>263361</v>
      </c>
      <c r="H5549" t="s">
        <v>4</v>
      </c>
      <c r="J5549" t="s">
        <v>43</v>
      </c>
      <c r="K5549" s="9" t="str">
        <f t="shared" si="434"/>
        <v>Bắp bò muối gói 200g</v>
      </c>
      <c r="L5549" s="8" t="str">
        <f>VLOOKUP(K5549,'[1]Mã Misa'!$B$2:$D$74,2,0)</f>
        <v>Bắp bò muối 200g</v>
      </c>
      <c r="M5549" s="8" t="str">
        <f>VLOOKUP(L5549,'[1]Mã Misa'!$C$2:$D$74,2,0)</f>
        <v>BBM200</v>
      </c>
      <c r="N5549" s="2">
        <v>87787</v>
      </c>
      <c r="O5549" t="s">
        <v>8812</v>
      </c>
      <c r="P5549" s="8" t="str">
        <f t="shared" si="435"/>
        <v>0166360</v>
      </c>
      <c r="Q5549" s="8" t="e">
        <f t="shared" si="433"/>
        <v>#N/A</v>
      </c>
      <c r="R5549" s="19">
        <v>44560</v>
      </c>
      <c r="S5549" s="17" t="s">
        <v>8813</v>
      </c>
      <c r="T5549" s="8" t="str">
        <f t="shared" si="436"/>
        <v>VM+ HNI 24</v>
      </c>
      <c r="U5549" t="s">
        <v>12504</v>
      </c>
      <c r="Y5549" t="str">
        <f t="shared" si="437"/>
        <v>WINCOMHANOI</v>
      </c>
    </row>
    <row r="5550" spans="1:25" x14ac:dyDescent="0.2">
      <c r="A5550" t="s">
        <v>0</v>
      </c>
      <c r="B5550" t="s">
        <v>8814</v>
      </c>
      <c r="D5550" t="s">
        <v>42</v>
      </c>
      <c r="E5550" t="s">
        <v>3</v>
      </c>
      <c r="F5550" s="12">
        <v>7</v>
      </c>
      <c r="G5550" s="2">
        <v>614509</v>
      </c>
      <c r="H5550" t="s">
        <v>4</v>
      </c>
      <c r="J5550" t="s">
        <v>43</v>
      </c>
      <c r="K5550" s="9" t="str">
        <f t="shared" si="434"/>
        <v>Bắp bò muối gói 200g</v>
      </c>
      <c r="L5550" s="8" t="str">
        <f>VLOOKUP(K5550,'[1]Mã Misa'!$B$2:$D$74,2,0)</f>
        <v>Bắp bò muối 200g</v>
      </c>
      <c r="M5550" s="8" t="str">
        <f>VLOOKUP(L5550,'[1]Mã Misa'!$C$2:$D$74,2,0)</f>
        <v>BBM200</v>
      </c>
      <c r="N5550" s="2">
        <v>87787</v>
      </c>
      <c r="O5550" t="s">
        <v>8815</v>
      </c>
      <c r="P5550" s="8" t="str">
        <f t="shared" si="435"/>
        <v>0001355</v>
      </c>
      <c r="Q5550" s="8" t="e">
        <f t="shared" si="433"/>
        <v>#N/A</v>
      </c>
      <c r="R5550" s="19">
        <v>44560</v>
      </c>
      <c r="S5550" s="17" t="s">
        <v>8816</v>
      </c>
      <c r="T5550" s="8" t="str">
        <f t="shared" si="436"/>
        <v>VM+ CMU 12</v>
      </c>
      <c r="U5550" t="s">
        <v>12505</v>
      </c>
      <c r="Y5550" t="str">
        <f t="shared" si="437"/>
        <v>WINCOMCAMAU</v>
      </c>
    </row>
    <row r="5551" spans="1:25" x14ac:dyDescent="0.2">
      <c r="A5551" t="s">
        <v>0</v>
      </c>
      <c r="B5551" t="s">
        <v>8817</v>
      </c>
      <c r="D5551" t="s">
        <v>42</v>
      </c>
      <c r="E5551" t="s">
        <v>3</v>
      </c>
      <c r="F5551" s="12">
        <v>3</v>
      </c>
      <c r="G5551" s="2">
        <v>263361</v>
      </c>
      <c r="H5551" t="s">
        <v>4</v>
      </c>
      <c r="J5551" t="s">
        <v>43</v>
      </c>
      <c r="K5551" s="9" t="str">
        <f t="shared" si="434"/>
        <v>Bắp bò muối gói 200g</v>
      </c>
      <c r="L5551" s="8" t="str">
        <f>VLOOKUP(K5551,'[1]Mã Misa'!$B$2:$D$74,2,0)</f>
        <v>Bắp bò muối 200g</v>
      </c>
      <c r="M5551" s="8" t="str">
        <f>VLOOKUP(L5551,'[1]Mã Misa'!$C$2:$D$74,2,0)</f>
        <v>BBM200</v>
      </c>
      <c r="N5551" s="2">
        <v>87787</v>
      </c>
      <c r="O5551" t="s">
        <v>8818</v>
      </c>
      <c r="P5551" s="8" t="str">
        <f t="shared" si="435"/>
        <v>0001051</v>
      </c>
      <c r="Q5551" s="8" t="e">
        <f t="shared" si="433"/>
        <v>#N/A</v>
      </c>
      <c r="R5551" s="19">
        <v>44560</v>
      </c>
      <c r="S5551" s="17" t="s">
        <v>8819</v>
      </c>
      <c r="T5551" s="8" t="str">
        <f t="shared" si="436"/>
        <v>VM+ QNM 27</v>
      </c>
      <c r="U5551" t="s">
        <v>12506</v>
      </c>
      <c r="Y5551" t="str">
        <f t="shared" si="437"/>
        <v>WINCOMQUANGNAM</v>
      </c>
    </row>
    <row r="5552" spans="1:25" x14ac:dyDescent="0.2">
      <c r="A5552" t="s">
        <v>0</v>
      </c>
      <c r="B5552" t="s">
        <v>8820</v>
      </c>
      <c r="D5552" t="s">
        <v>42</v>
      </c>
      <c r="E5552" t="s">
        <v>3</v>
      </c>
      <c r="F5552" s="12">
        <v>4</v>
      </c>
      <c r="G5552" s="2">
        <v>351148</v>
      </c>
      <c r="H5552" t="s">
        <v>4</v>
      </c>
      <c r="J5552" t="s">
        <v>43</v>
      </c>
      <c r="K5552" s="9" t="str">
        <f t="shared" si="434"/>
        <v>Bắp bò muối gói 200g</v>
      </c>
      <c r="L5552" s="8" t="str">
        <f>VLOOKUP(K5552,'[1]Mã Misa'!$B$2:$D$74,2,0)</f>
        <v>Bắp bò muối 200g</v>
      </c>
      <c r="M5552" s="8" t="str">
        <f>VLOOKUP(L5552,'[1]Mã Misa'!$C$2:$D$74,2,0)</f>
        <v>BBM200</v>
      </c>
      <c r="N5552" s="2">
        <v>87787</v>
      </c>
      <c r="O5552" t="s">
        <v>8821</v>
      </c>
      <c r="P5552" s="8" t="str">
        <f t="shared" si="435"/>
        <v>0166364</v>
      </c>
      <c r="Q5552" s="8" t="e">
        <f t="shared" si="433"/>
        <v>#N/A</v>
      </c>
      <c r="R5552" s="19">
        <v>44560</v>
      </c>
      <c r="S5552" s="17" t="s">
        <v>7312</v>
      </c>
      <c r="T5552" s="8" t="str">
        <f t="shared" si="436"/>
        <v>VM+ HNI Th</v>
      </c>
      <c r="U5552" t="s">
        <v>12238</v>
      </c>
      <c r="Y5552" t="str">
        <f t="shared" si="437"/>
        <v>WINCOMHANOI</v>
      </c>
    </row>
    <row r="5553" spans="1:25" x14ac:dyDescent="0.2">
      <c r="A5553" t="s">
        <v>0</v>
      </c>
      <c r="B5553" t="s">
        <v>8822</v>
      </c>
      <c r="D5553" t="s">
        <v>40</v>
      </c>
      <c r="E5553" t="s">
        <v>3</v>
      </c>
      <c r="F5553" s="12">
        <v>1</v>
      </c>
      <c r="G5553" s="2">
        <v>59400</v>
      </c>
      <c r="H5553" t="s">
        <v>4</v>
      </c>
      <c r="J5553" t="s">
        <v>41</v>
      </c>
      <c r="K5553" s="9" t="str">
        <f t="shared" si="434"/>
        <v>_Giò lụa 250g</v>
      </c>
      <c r="L5553" s="8" t="str">
        <f>VLOOKUP(K5553,'[1]Mã Misa'!$B$2:$D$74,2,0)</f>
        <v>Giò lụa 250g</v>
      </c>
      <c r="M5553" s="8" t="str">
        <f>VLOOKUP(L5553,'[1]Mã Misa'!$C$2:$D$74,2,0)</f>
        <v>GL250</v>
      </c>
      <c r="N5553" s="2">
        <v>59400</v>
      </c>
      <c r="O5553" t="s">
        <v>4271</v>
      </c>
      <c r="P5553" s="8" t="str">
        <f t="shared" si="435"/>
        <v>0000718</v>
      </c>
      <c r="Q5553" s="8" t="e">
        <f t="shared" si="433"/>
        <v>#N/A</v>
      </c>
      <c r="R5553" s="19">
        <v>44557</v>
      </c>
      <c r="S5553" s="17" t="s">
        <v>3460</v>
      </c>
      <c r="T5553" s="8" t="str">
        <f t="shared" si="436"/>
        <v>VM+ VPC 29</v>
      </c>
      <c r="U5553" t="s">
        <v>11445</v>
      </c>
      <c r="Y5553" t="str">
        <f t="shared" si="437"/>
        <v>WINCOMVINHPHUC</v>
      </c>
    </row>
    <row r="5554" spans="1:25" x14ac:dyDescent="0.2">
      <c r="A5554" t="s">
        <v>0</v>
      </c>
      <c r="B5554" t="s">
        <v>8822</v>
      </c>
      <c r="D5554" t="s">
        <v>25</v>
      </c>
      <c r="E5554" t="s">
        <v>3</v>
      </c>
      <c r="F5554" s="12">
        <v>1</v>
      </c>
      <c r="G5554" s="2">
        <v>90750</v>
      </c>
      <c r="H5554" t="s">
        <v>4</v>
      </c>
      <c r="J5554" t="s">
        <v>26</v>
      </c>
      <c r="K5554" s="9" t="str">
        <f t="shared" si="434"/>
        <v>_Chân gà sốt cay 400g</v>
      </c>
      <c r="L5554" s="8" t="str">
        <f>VLOOKUP(K5554,'[1]Mã Misa'!$B$2:$D$74,2,0)</f>
        <v>Chân gà sốt cay 400g</v>
      </c>
      <c r="M5554" s="8" t="str">
        <f>VLOOKUP(L5554,'[1]Mã Misa'!$C$2:$D$74,2,0)</f>
        <v>CGSC400</v>
      </c>
      <c r="N5554" s="2">
        <v>90750</v>
      </c>
      <c r="O5554" t="s">
        <v>4271</v>
      </c>
      <c r="P5554" s="8" t="str">
        <f t="shared" si="435"/>
        <v>0000718</v>
      </c>
      <c r="Q5554" s="8" t="e">
        <f t="shared" si="433"/>
        <v>#N/A</v>
      </c>
      <c r="R5554" s="19">
        <v>44557</v>
      </c>
      <c r="S5554" s="17" t="s">
        <v>3460</v>
      </c>
      <c r="T5554" s="8" t="str">
        <f t="shared" si="436"/>
        <v>VM+ VPC 29</v>
      </c>
      <c r="U5554" t="s">
        <v>11445</v>
      </c>
      <c r="Y5554" t="str">
        <f t="shared" si="437"/>
        <v>WINCOMVINHPHUC</v>
      </c>
    </row>
    <row r="5555" spans="1:25" x14ac:dyDescent="0.2">
      <c r="A5555" t="s">
        <v>0</v>
      </c>
      <c r="B5555" t="s">
        <v>8822</v>
      </c>
      <c r="D5555" t="s">
        <v>30</v>
      </c>
      <c r="E5555" t="s">
        <v>3</v>
      </c>
      <c r="F5555" s="12">
        <v>1</v>
      </c>
      <c r="G5555" s="2">
        <v>111058</v>
      </c>
      <c r="H5555" t="s">
        <v>4</v>
      </c>
      <c r="J5555" t="s">
        <v>31</v>
      </c>
      <c r="K5555" s="9" t="str">
        <f t="shared" si="434"/>
        <v>Gà muối gói 500g</v>
      </c>
      <c r="L5555" s="8" t="str">
        <f>VLOOKUP(K5555,'[1]Mã Misa'!$B$2:$D$74,2,0)</f>
        <v>Gà muối 500g</v>
      </c>
      <c r="M5555" s="8" t="str">
        <f>VLOOKUP(L5555,'[1]Mã Misa'!$C$2:$D$74,2,0)</f>
        <v>GM500</v>
      </c>
      <c r="N5555" s="2">
        <v>111058</v>
      </c>
      <c r="O5555" t="s">
        <v>4271</v>
      </c>
      <c r="P5555" s="8" t="str">
        <f t="shared" si="435"/>
        <v>0000718</v>
      </c>
      <c r="Q5555" s="8" t="e">
        <f t="shared" si="433"/>
        <v>#N/A</v>
      </c>
      <c r="R5555" s="19">
        <v>44557</v>
      </c>
      <c r="S5555" s="17" t="s">
        <v>3460</v>
      </c>
      <c r="T5555" s="8" t="str">
        <f t="shared" si="436"/>
        <v>VM+ VPC 29</v>
      </c>
      <c r="U5555" t="s">
        <v>11445</v>
      </c>
      <c r="Y5555" t="str">
        <f t="shared" si="437"/>
        <v>WINCOMVINHPHUC</v>
      </c>
    </row>
    <row r="5556" spans="1:25" x14ac:dyDescent="0.2">
      <c r="A5556" t="s">
        <v>0</v>
      </c>
      <c r="B5556" t="s">
        <v>8823</v>
      </c>
      <c r="D5556" t="s">
        <v>42</v>
      </c>
      <c r="E5556" t="s">
        <v>3</v>
      </c>
      <c r="F5556" s="12">
        <v>8</v>
      </c>
      <c r="G5556" s="2">
        <v>702296</v>
      </c>
      <c r="H5556" t="s">
        <v>4</v>
      </c>
      <c r="J5556" t="s">
        <v>43</v>
      </c>
      <c r="K5556" s="9" t="str">
        <f t="shared" si="434"/>
        <v>Bắp bò muối gói 200g</v>
      </c>
      <c r="L5556" s="8" t="str">
        <f>VLOOKUP(K5556,'[1]Mã Misa'!$B$2:$D$74,2,0)</f>
        <v>Bắp bò muối 200g</v>
      </c>
      <c r="M5556" s="8" t="str">
        <f>VLOOKUP(L5556,'[1]Mã Misa'!$C$2:$D$74,2,0)</f>
        <v>BBM200</v>
      </c>
      <c r="N5556" s="2">
        <v>87787</v>
      </c>
      <c r="O5556" t="s">
        <v>8824</v>
      </c>
      <c r="P5556" s="8" t="str">
        <f t="shared" si="435"/>
        <v>0166365</v>
      </c>
      <c r="Q5556" s="8" t="e">
        <f t="shared" si="433"/>
        <v>#N/A</v>
      </c>
      <c r="R5556" s="19">
        <v>44560</v>
      </c>
      <c r="S5556" s="17" t="s">
        <v>5841</v>
      </c>
      <c r="T5556" s="8" t="str">
        <f t="shared" si="436"/>
        <v>VM+ HNI Ng</v>
      </c>
      <c r="U5556" t="s">
        <v>11929</v>
      </c>
      <c r="Y5556" t="str">
        <f t="shared" si="437"/>
        <v>WINCOMHANOI</v>
      </c>
    </row>
    <row r="5557" spans="1:25" x14ac:dyDescent="0.2">
      <c r="A5557" t="s">
        <v>0</v>
      </c>
      <c r="B5557" t="s">
        <v>8825</v>
      </c>
      <c r="D5557" t="s">
        <v>42</v>
      </c>
      <c r="E5557" t="s">
        <v>3</v>
      </c>
      <c r="F5557" s="12">
        <v>11</v>
      </c>
      <c r="G5557" s="2">
        <v>965657</v>
      </c>
      <c r="H5557" t="s">
        <v>4</v>
      </c>
      <c r="J5557" t="s">
        <v>43</v>
      </c>
      <c r="K5557" s="9" t="str">
        <f t="shared" si="434"/>
        <v>Bắp bò muối gói 200g</v>
      </c>
      <c r="L5557" s="8" t="str">
        <f>VLOOKUP(K5557,'[1]Mã Misa'!$B$2:$D$74,2,0)</f>
        <v>Bắp bò muối 200g</v>
      </c>
      <c r="M5557" s="8" t="str">
        <f>VLOOKUP(L5557,'[1]Mã Misa'!$C$2:$D$74,2,0)</f>
        <v>BBM200</v>
      </c>
      <c r="N5557" s="2">
        <v>87787</v>
      </c>
      <c r="O5557" t="s">
        <v>8826</v>
      </c>
      <c r="P5557" s="8" t="str">
        <f t="shared" si="435"/>
        <v>0166366</v>
      </c>
      <c r="Q5557" s="8" t="e">
        <f t="shared" si="433"/>
        <v>#N/A</v>
      </c>
      <c r="R5557" s="19">
        <v>44560</v>
      </c>
      <c r="S5557" s="17" t="s">
        <v>8827</v>
      </c>
      <c r="T5557" s="8" t="str">
        <f t="shared" si="436"/>
        <v>VM+ HNI 96</v>
      </c>
      <c r="U5557" t="s">
        <v>12507</v>
      </c>
      <c r="Y5557" t="str">
        <f t="shared" si="437"/>
        <v>WINCOMHANOI</v>
      </c>
    </row>
    <row r="5558" spans="1:25" x14ac:dyDescent="0.2">
      <c r="A5558" t="s">
        <v>0</v>
      </c>
      <c r="B5558" t="s">
        <v>8828</v>
      </c>
      <c r="D5558" t="s">
        <v>42</v>
      </c>
      <c r="E5558" t="s">
        <v>3</v>
      </c>
      <c r="F5558" s="12">
        <v>2</v>
      </c>
      <c r="G5558" s="2">
        <v>175574</v>
      </c>
      <c r="H5558" t="s">
        <v>4</v>
      </c>
      <c r="J5558" t="s">
        <v>43</v>
      </c>
      <c r="K5558" s="9" t="str">
        <f t="shared" si="434"/>
        <v>Bắp bò muối gói 200g</v>
      </c>
      <c r="L5558" s="8" t="str">
        <f>VLOOKUP(K5558,'[1]Mã Misa'!$B$2:$D$74,2,0)</f>
        <v>Bắp bò muối 200g</v>
      </c>
      <c r="M5558" s="8" t="str">
        <f>VLOOKUP(L5558,'[1]Mã Misa'!$C$2:$D$74,2,0)</f>
        <v>BBM200</v>
      </c>
      <c r="N5558" s="2">
        <v>87787</v>
      </c>
      <c r="O5558" t="s">
        <v>8829</v>
      </c>
      <c r="P5558" s="8" t="str">
        <f t="shared" si="435"/>
        <v>0166367</v>
      </c>
      <c r="Q5558" s="8" t="e">
        <f t="shared" si="433"/>
        <v>#N/A</v>
      </c>
      <c r="R5558" s="19">
        <v>44560</v>
      </c>
      <c r="S5558" s="17" t="s">
        <v>8830</v>
      </c>
      <c r="T5558" s="8" t="str">
        <f t="shared" si="436"/>
        <v>VM+ HNI 2/</v>
      </c>
      <c r="U5558" t="s">
        <v>12508</v>
      </c>
      <c r="Y5558" t="str">
        <f t="shared" si="437"/>
        <v>WINCOMHANOI</v>
      </c>
    </row>
    <row r="5559" spans="1:25" x14ac:dyDescent="0.2">
      <c r="A5559" t="s">
        <v>0</v>
      </c>
      <c r="B5559" t="s">
        <v>8831</v>
      </c>
      <c r="D5559" t="s">
        <v>42</v>
      </c>
      <c r="E5559" t="s">
        <v>3</v>
      </c>
      <c r="F5559" s="12">
        <v>7</v>
      </c>
      <c r="G5559" s="2">
        <v>614509</v>
      </c>
      <c r="H5559" t="s">
        <v>4</v>
      </c>
      <c r="J5559" t="s">
        <v>43</v>
      </c>
      <c r="K5559" s="9" t="str">
        <f t="shared" si="434"/>
        <v>Bắp bò muối gói 200g</v>
      </c>
      <c r="L5559" s="8" t="str">
        <f>VLOOKUP(K5559,'[1]Mã Misa'!$B$2:$D$74,2,0)</f>
        <v>Bắp bò muối 200g</v>
      </c>
      <c r="M5559" s="8" t="str">
        <f>VLOOKUP(L5559,'[1]Mã Misa'!$C$2:$D$74,2,0)</f>
        <v>BBM200</v>
      </c>
      <c r="N5559" s="2">
        <v>87787</v>
      </c>
      <c r="O5559" t="s">
        <v>8832</v>
      </c>
      <c r="P5559" s="8" t="str">
        <f t="shared" si="435"/>
        <v>0166368</v>
      </c>
      <c r="Q5559" s="8" t="e">
        <f t="shared" si="433"/>
        <v>#N/A</v>
      </c>
      <c r="R5559" s="19">
        <v>44560</v>
      </c>
      <c r="S5559" s="17" t="s">
        <v>8833</v>
      </c>
      <c r="T5559" s="8" t="str">
        <f t="shared" si="436"/>
        <v>VM+ HNI Xu</v>
      </c>
      <c r="U5559" t="s">
        <v>12509</v>
      </c>
      <c r="Y5559" t="str">
        <f t="shared" si="437"/>
        <v>WINCOMHANOI</v>
      </c>
    </row>
    <row r="5560" spans="1:25" x14ac:dyDescent="0.2">
      <c r="A5560" t="s">
        <v>0</v>
      </c>
      <c r="B5560" t="s">
        <v>8834</v>
      </c>
      <c r="D5560" t="s">
        <v>42</v>
      </c>
      <c r="E5560" t="s">
        <v>3</v>
      </c>
      <c r="F5560" s="12">
        <v>8</v>
      </c>
      <c r="G5560" s="2">
        <v>702296</v>
      </c>
      <c r="H5560" t="s">
        <v>4</v>
      </c>
      <c r="J5560" t="s">
        <v>43</v>
      </c>
      <c r="K5560" s="9" t="str">
        <f t="shared" si="434"/>
        <v>Bắp bò muối gói 200g</v>
      </c>
      <c r="L5560" s="8" t="str">
        <f>VLOOKUP(K5560,'[1]Mã Misa'!$B$2:$D$74,2,0)</f>
        <v>Bắp bò muối 200g</v>
      </c>
      <c r="M5560" s="8" t="str">
        <f>VLOOKUP(L5560,'[1]Mã Misa'!$C$2:$D$74,2,0)</f>
        <v>BBM200</v>
      </c>
      <c r="N5560" s="2">
        <v>87787</v>
      </c>
      <c r="O5560" t="s">
        <v>8835</v>
      </c>
      <c r="P5560" s="8" t="str">
        <f t="shared" si="435"/>
        <v>0000474</v>
      </c>
      <c r="Q5560" s="8" t="e">
        <f t="shared" si="433"/>
        <v>#N/A</v>
      </c>
      <c r="R5560" s="19">
        <v>44560</v>
      </c>
      <c r="S5560" s="17" t="s">
        <v>8836</v>
      </c>
      <c r="T5560" s="8" t="str">
        <f t="shared" si="436"/>
        <v>VM+ HGG Số</v>
      </c>
      <c r="U5560" t="s">
        <v>12510</v>
      </c>
      <c r="Y5560" t="str">
        <f t="shared" si="437"/>
        <v>WINCOMHAGIANG</v>
      </c>
    </row>
    <row r="5561" spans="1:25" x14ac:dyDescent="0.2">
      <c r="A5561" t="s">
        <v>0</v>
      </c>
      <c r="B5561" t="s">
        <v>8837</v>
      </c>
      <c r="D5561" t="s">
        <v>42</v>
      </c>
      <c r="E5561" t="s">
        <v>3</v>
      </c>
      <c r="F5561" s="12">
        <v>1</v>
      </c>
      <c r="G5561" s="2">
        <v>87787</v>
      </c>
      <c r="H5561" t="s">
        <v>4</v>
      </c>
      <c r="J5561" t="s">
        <v>43</v>
      </c>
      <c r="K5561" s="9" t="str">
        <f t="shared" si="434"/>
        <v>Bắp bò muối gói 200g</v>
      </c>
      <c r="L5561" s="8" t="str">
        <f>VLOOKUP(K5561,'[1]Mã Misa'!$B$2:$D$74,2,0)</f>
        <v>Bắp bò muối 200g</v>
      </c>
      <c r="M5561" s="8" t="str">
        <f>VLOOKUP(L5561,'[1]Mã Misa'!$C$2:$D$74,2,0)</f>
        <v>BBM200</v>
      </c>
      <c r="N5561" s="2">
        <v>87787</v>
      </c>
      <c r="O5561" t="s">
        <v>8838</v>
      </c>
      <c r="P5561" s="8" t="str">
        <f t="shared" si="435"/>
        <v>0012592</v>
      </c>
      <c r="Q5561" s="8" t="e">
        <f t="shared" si="433"/>
        <v>#N/A</v>
      </c>
      <c r="R5561" s="19">
        <v>44560</v>
      </c>
      <c r="S5561" s="17" t="s">
        <v>8839</v>
      </c>
      <c r="T5561" s="8" t="str">
        <f t="shared" si="436"/>
        <v>VM+ HPG 25</v>
      </c>
      <c r="U5561" t="s">
        <v>12511</v>
      </c>
      <c r="Y5561" t="str">
        <f t="shared" si="437"/>
        <v>WINCOMHAIPHONG</v>
      </c>
    </row>
    <row r="5562" spans="1:25" x14ac:dyDescent="0.2">
      <c r="A5562" t="s">
        <v>0</v>
      </c>
      <c r="B5562" t="s">
        <v>8840</v>
      </c>
      <c r="D5562" t="s">
        <v>42</v>
      </c>
      <c r="E5562" t="s">
        <v>3</v>
      </c>
      <c r="F5562" s="12">
        <v>11</v>
      </c>
      <c r="G5562" s="2">
        <v>965657</v>
      </c>
      <c r="H5562" t="s">
        <v>4</v>
      </c>
      <c r="J5562" t="s">
        <v>43</v>
      </c>
      <c r="K5562" s="9" t="str">
        <f t="shared" si="434"/>
        <v>Bắp bò muối gói 200g</v>
      </c>
      <c r="L5562" s="8" t="str">
        <f>VLOOKUP(K5562,'[1]Mã Misa'!$B$2:$D$74,2,0)</f>
        <v>Bắp bò muối 200g</v>
      </c>
      <c r="M5562" s="8" t="str">
        <f>VLOOKUP(L5562,'[1]Mã Misa'!$C$2:$D$74,2,0)</f>
        <v>BBM200</v>
      </c>
      <c r="N5562" s="2">
        <v>87787</v>
      </c>
      <c r="O5562" t="s">
        <v>8841</v>
      </c>
      <c r="P5562" s="8" t="str">
        <f t="shared" si="435"/>
        <v>0049612</v>
      </c>
      <c r="Q5562" s="8" t="e">
        <f t="shared" si="433"/>
        <v>#N/A</v>
      </c>
      <c r="R5562" s="19">
        <v>44560</v>
      </c>
      <c r="S5562" s="17" t="s">
        <v>8842</v>
      </c>
      <c r="T5562" s="8" t="str">
        <f t="shared" si="436"/>
        <v>VM+ HCM 11</v>
      </c>
      <c r="U5562" t="s">
        <v>12512</v>
      </c>
      <c r="Y5562" t="str">
        <f t="shared" si="437"/>
        <v>WINCOMHOCHIMINH</v>
      </c>
    </row>
    <row r="5563" spans="1:25" x14ac:dyDescent="0.2">
      <c r="A5563" t="s">
        <v>0</v>
      </c>
      <c r="B5563" t="s">
        <v>8843</v>
      </c>
      <c r="D5563" t="s">
        <v>42</v>
      </c>
      <c r="E5563" t="s">
        <v>3</v>
      </c>
      <c r="F5563" s="12">
        <v>1</v>
      </c>
      <c r="G5563" s="2">
        <v>87787</v>
      </c>
      <c r="H5563" t="s">
        <v>4</v>
      </c>
      <c r="J5563" t="s">
        <v>43</v>
      </c>
      <c r="K5563" s="9" t="str">
        <f t="shared" si="434"/>
        <v>Bắp bò muối gói 200g</v>
      </c>
      <c r="L5563" s="8" t="str">
        <f>VLOOKUP(K5563,'[1]Mã Misa'!$B$2:$D$74,2,0)</f>
        <v>Bắp bò muối 200g</v>
      </c>
      <c r="M5563" s="8" t="str">
        <f>VLOOKUP(L5563,'[1]Mã Misa'!$C$2:$D$74,2,0)</f>
        <v>BBM200</v>
      </c>
      <c r="N5563" s="2">
        <v>87787</v>
      </c>
      <c r="O5563" t="s">
        <v>8844</v>
      </c>
      <c r="P5563" s="8" t="str">
        <f t="shared" si="435"/>
        <v>0166370</v>
      </c>
      <c r="Q5563" s="8" t="e">
        <f t="shared" si="433"/>
        <v>#N/A</v>
      </c>
      <c r="R5563" s="19">
        <v>44560</v>
      </c>
      <c r="S5563" s="17" t="s">
        <v>4370</v>
      </c>
      <c r="T5563" s="8" t="str">
        <f t="shared" si="436"/>
        <v>VM+ HNI 22</v>
      </c>
      <c r="U5563" t="s">
        <v>11646</v>
      </c>
      <c r="Y5563" t="str">
        <f t="shared" si="437"/>
        <v>WINCOMHANOI</v>
      </c>
    </row>
    <row r="5564" spans="1:25" x14ac:dyDescent="0.2">
      <c r="A5564" t="s">
        <v>0</v>
      </c>
      <c r="B5564" t="s">
        <v>8845</v>
      </c>
      <c r="D5564" t="s">
        <v>42</v>
      </c>
      <c r="E5564" t="s">
        <v>3</v>
      </c>
      <c r="F5564" s="12">
        <v>5</v>
      </c>
      <c r="G5564" s="2">
        <v>438935</v>
      </c>
      <c r="H5564" t="s">
        <v>4</v>
      </c>
      <c r="J5564" t="s">
        <v>43</v>
      </c>
      <c r="K5564" s="9" t="str">
        <f t="shared" si="434"/>
        <v>Bắp bò muối gói 200g</v>
      </c>
      <c r="L5564" s="8" t="str">
        <f>VLOOKUP(K5564,'[1]Mã Misa'!$B$2:$D$74,2,0)</f>
        <v>Bắp bò muối 200g</v>
      </c>
      <c r="M5564" s="8" t="str">
        <f>VLOOKUP(L5564,'[1]Mã Misa'!$C$2:$D$74,2,0)</f>
        <v>BBM200</v>
      </c>
      <c r="N5564" s="2">
        <v>87787</v>
      </c>
      <c r="O5564" t="s">
        <v>8846</v>
      </c>
      <c r="P5564" s="8" t="str">
        <f t="shared" si="435"/>
        <v>0003335</v>
      </c>
      <c r="Q5564" s="8" t="e">
        <f t="shared" si="433"/>
        <v>#N/A</v>
      </c>
      <c r="R5564" s="19">
        <v>44560</v>
      </c>
      <c r="S5564" s="17" t="s">
        <v>8847</v>
      </c>
      <c r="T5564" s="8" t="str">
        <f t="shared" si="436"/>
        <v>VM+ BDG 30</v>
      </c>
      <c r="U5564" t="s">
        <v>12513</v>
      </c>
      <c r="Y5564" t="str">
        <f t="shared" si="437"/>
        <v>WINCOMBINHDUONG</v>
      </c>
    </row>
    <row r="5565" spans="1:25" x14ac:dyDescent="0.2">
      <c r="A5565" t="s">
        <v>0</v>
      </c>
      <c r="B5565" t="s">
        <v>8848</v>
      </c>
      <c r="D5565" t="s">
        <v>42</v>
      </c>
      <c r="E5565" t="s">
        <v>3</v>
      </c>
      <c r="F5565" s="12">
        <v>10</v>
      </c>
      <c r="G5565" s="2">
        <v>877870</v>
      </c>
      <c r="H5565" t="s">
        <v>4</v>
      </c>
      <c r="J5565" t="s">
        <v>43</v>
      </c>
      <c r="K5565" s="9" t="str">
        <f t="shared" si="434"/>
        <v>Bắp bò muối gói 200g</v>
      </c>
      <c r="L5565" s="8" t="str">
        <f>VLOOKUP(K5565,'[1]Mã Misa'!$B$2:$D$74,2,0)</f>
        <v>Bắp bò muối 200g</v>
      </c>
      <c r="M5565" s="8" t="str">
        <f>VLOOKUP(L5565,'[1]Mã Misa'!$C$2:$D$74,2,0)</f>
        <v>BBM200</v>
      </c>
      <c r="N5565" s="2">
        <v>87787</v>
      </c>
      <c r="O5565" t="s">
        <v>8849</v>
      </c>
      <c r="P5565" s="8" t="str">
        <f t="shared" si="435"/>
        <v>0167428</v>
      </c>
      <c r="Q5565" s="8" t="e">
        <f t="shared" si="433"/>
        <v>#N/A</v>
      </c>
      <c r="R5565" s="19">
        <v>44560</v>
      </c>
      <c r="S5565" s="17" t="s">
        <v>5880</v>
      </c>
      <c r="T5565" s="8" t="str">
        <f t="shared" si="436"/>
        <v>VM+ HNI 12</v>
      </c>
      <c r="U5565" t="s">
        <v>11941</v>
      </c>
      <c r="Y5565" t="str">
        <f t="shared" si="437"/>
        <v>WINCOMHANOI</v>
      </c>
    </row>
    <row r="5566" spans="1:25" x14ac:dyDescent="0.2">
      <c r="A5566" t="s">
        <v>0</v>
      </c>
      <c r="B5566" t="s">
        <v>8850</v>
      </c>
      <c r="D5566" t="s">
        <v>42</v>
      </c>
      <c r="E5566" t="s">
        <v>3</v>
      </c>
      <c r="F5566" s="12">
        <v>1</v>
      </c>
      <c r="G5566" s="2">
        <v>87787</v>
      </c>
      <c r="H5566" t="s">
        <v>4</v>
      </c>
      <c r="J5566" t="s">
        <v>43</v>
      </c>
      <c r="K5566" s="9" t="str">
        <f t="shared" si="434"/>
        <v>Bắp bò muối gói 200g</v>
      </c>
      <c r="L5566" s="8" t="str">
        <f>VLOOKUP(K5566,'[1]Mã Misa'!$B$2:$D$74,2,0)</f>
        <v>Bắp bò muối 200g</v>
      </c>
      <c r="M5566" s="8" t="str">
        <f>VLOOKUP(L5566,'[1]Mã Misa'!$C$2:$D$74,2,0)</f>
        <v>BBM200</v>
      </c>
      <c r="N5566" s="2">
        <v>87787</v>
      </c>
      <c r="O5566" t="s">
        <v>8851</v>
      </c>
      <c r="P5566" s="8" t="str">
        <f t="shared" si="435"/>
        <v>0021763</v>
      </c>
      <c r="Q5566" s="8" t="e">
        <f t="shared" si="433"/>
        <v>#N/A</v>
      </c>
      <c r="R5566" s="19">
        <v>44560</v>
      </c>
      <c r="S5566" s="17" t="s">
        <v>2709</v>
      </c>
      <c r="T5566" s="8" t="str">
        <f t="shared" si="436"/>
        <v>VM+ DNG 40</v>
      </c>
      <c r="U5566" t="s">
        <v>11269</v>
      </c>
      <c r="Y5566" t="str">
        <f t="shared" si="437"/>
        <v>WINCOMDANANG</v>
      </c>
    </row>
    <row r="5567" spans="1:25" x14ac:dyDescent="0.2">
      <c r="A5567" t="s">
        <v>0</v>
      </c>
      <c r="B5567" t="s">
        <v>8852</v>
      </c>
      <c r="D5567" t="s">
        <v>15</v>
      </c>
      <c r="E5567" t="s">
        <v>3</v>
      </c>
      <c r="F5567" s="12">
        <v>5</v>
      </c>
      <c r="G5567" s="2">
        <v>230000</v>
      </c>
      <c r="H5567" t="s">
        <v>4</v>
      </c>
      <c r="J5567" t="s">
        <v>16</v>
      </c>
      <c r="K5567" s="9" t="str">
        <f t="shared" si="434"/>
        <v>Mộc nấm hương gói 250g</v>
      </c>
      <c r="L5567" s="8" t="str">
        <f>VLOOKUP(K5567,'[1]Mã Misa'!$B$2:$D$74,2,0)</f>
        <v>Mộc Nấm Hương 250g</v>
      </c>
      <c r="M5567" s="8" t="str">
        <f>VLOOKUP(L5567,'[1]Mã Misa'!$C$2:$D$74,2,0)</f>
        <v>MNH250</v>
      </c>
      <c r="N5567" s="2">
        <v>46000</v>
      </c>
      <c r="O5567" t="s">
        <v>8853</v>
      </c>
      <c r="P5567" s="8" t="str">
        <f t="shared" si="435"/>
        <v>0167429</v>
      </c>
      <c r="Q5567" s="8" t="e">
        <f t="shared" si="433"/>
        <v>#N/A</v>
      </c>
      <c r="R5567" s="19">
        <v>44560</v>
      </c>
      <c r="S5567" s="17" t="s">
        <v>8854</v>
      </c>
      <c r="T5567" s="8" t="str">
        <f t="shared" si="436"/>
        <v>VM+ HNI Số</v>
      </c>
      <c r="U5567" t="s">
        <v>12514</v>
      </c>
      <c r="Y5567" t="str">
        <f t="shared" si="437"/>
        <v>WINCOMHANOI</v>
      </c>
    </row>
    <row r="5568" spans="1:25" x14ac:dyDescent="0.2">
      <c r="A5568" t="s">
        <v>0</v>
      </c>
      <c r="B5568" t="s">
        <v>8852</v>
      </c>
      <c r="D5568" t="s">
        <v>42</v>
      </c>
      <c r="E5568" t="s">
        <v>3</v>
      </c>
      <c r="F5568" s="12">
        <v>2</v>
      </c>
      <c r="G5568" s="2">
        <v>175574</v>
      </c>
      <c r="H5568" t="s">
        <v>4</v>
      </c>
      <c r="J5568" t="s">
        <v>43</v>
      </c>
      <c r="K5568" s="9" t="str">
        <f t="shared" si="434"/>
        <v>Bắp bò muối gói 200g</v>
      </c>
      <c r="L5568" s="8" t="str">
        <f>VLOOKUP(K5568,'[1]Mã Misa'!$B$2:$D$74,2,0)</f>
        <v>Bắp bò muối 200g</v>
      </c>
      <c r="M5568" s="8" t="str">
        <f>VLOOKUP(L5568,'[1]Mã Misa'!$C$2:$D$74,2,0)</f>
        <v>BBM200</v>
      </c>
      <c r="N5568" s="2">
        <v>87787</v>
      </c>
      <c r="O5568" t="s">
        <v>8853</v>
      </c>
      <c r="P5568" s="8" t="str">
        <f t="shared" si="435"/>
        <v>0167429</v>
      </c>
      <c r="Q5568" s="8" t="e">
        <f t="shared" si="433"/>
        <v>#N/A</v>
      </c>
      <c r="R5568" s="19">
        <v>44560</v>
      </c>
      <c r="S5568" s="17" t="s">
        <v>8854</v>
      </c>
      <c r="T5568" s="8" t="str">
        <f t="shared" si="436"/>
        <v>VM+ HNI Số</v>
      </c>
      <c r="U5568" t="s">
        <v>12514</v>
      </c>
      <c r="Y5568" t="str">
        <f t="shared" si="437"/>
        <v>WINCOMHANOI</v>
      </c>
    </row>
    <row r="5569" spans="1:25" x14ac:dyDescent="0.2">
      <c r="A5569" t="s">
        <v>0</v>
      </c>
      <c r="B5569" t="s">
        <v>8855</v>
      </c>
      <c r="D5569" t="s">
        <v>42</v>
      </c>
      <c r="E5569" t="s">
        <v>3</v>
      </c>
      <c r="F5569" s="12">
        <v>6</v>
      </c>
      <c r="G5569" s="2">
        <v>526722</v>
      </c>
      <c r="H5569" t="s">
        <v>4</v>
      </c>
      <c r="J5569" t="s">
        <v>43</v>
      </c>
      <c r="K5569" s="9" t="str">
        <f t="shared" si="434"/>
        <v>Bắp bò muối gói 200g</v>
      </c>
      <c r="L5569" s="8" t="str">
        <f>VLOOKUP(K5569,'[1]Mã Misa'!$B$2:$D$74,2,0)</f>
        <v>Bắp bò muối 200g</v>
      </c>
      <c r="M5569" s="8" t="str">
        <f>VLOOKUP(L5569,'[1]Mã Misa'!$C$2:$D$74,2,0)</f>
        <v>BBM200</v>
      </c>
      <c r="N5569" s="2">
        <v>87787</v>
      </c>
      <c r="O5569" t="s">
        <v>8856</v>
      </c>
      <c r="P5569" s="8" t="str">
        <f t="shared" si="435"/>
        <v>0166375</v>
      </c>
      <c r="Q5569" s="8" t="e">
        <f t="shared" si="433"/>
        <v>#N/A</v>
      </c>
      <c r="R5569" s="19">
        <v>44560</v>
      </c>
      <c r="S5569" s="17" t="s">
        <v>938</v>
      </c>
      <c r="T5569" s="8" t="str">
        <f t="shared" si="436"/>
        <v>VM+ HNI Ki</v>
      </c>
      <c r="U5569" t="s">
        <v>10786</v>
      </c>
      <c r="Y5569" t="str">
        <f t="shared" si="437"/>
        <v>WINCOMHANOI</v>
      </c>
    </row>
    <row r="5570" spans="1:25" x14ac:dyDescent="0.2">
      <c r="A5570" t="s">
        <v>0</v>
      </c>
      <c r="B5570" t="s">
        <v>8857</v>
      </c>
      <c r="D5570" t="s">
        <v>42</v>
      </c>
      <c r="E5570" t="s">
        <v>3</v>
      </c>
      <c r="F5570" s="12">
        <v>7</v>
      </c>
      <c r="G5570" s="2">
        <v>614509</v>
      </c>
      <c r="H5570" t="s">
        <v>4</v>
      </c>
      <c r="J5570" t="s">
        <v>43</v>
      </c>
      <c r="K5570" s="9" t="str">
        <f t="shared" si="434"/>
        <v>Bắp bò muối gói 200g</v>
      </c>
      <c r="L5570" s="8" t="str">
        <f>VLOOKUP(K5570,'[1]Mã Misa'!$B$2:$D$74,2,0)</f>
        <v>Bắp bò muối 200g</v>
      </c>
      <c r="M5570" s="8" t="str">
        <f>VLOOKUP(L5570,'[1]Mã Misa'!$C$2:$D$74,2,0)</f>
        <v>BBM200</v>
      </c>
      <c r="N5570" s="2">
        <v>87787</v>
      </c>
      <c r="O5570" t="s">
        <v>3366</v>
      </c>
      <c r="P5570" s="8" t="str">
        <f t="shared" si="435"/>
        <v>0003336</v>
      </c>
      <c r="Q5570" s="8" t="e">
        <f t="shared" si="433"/>
        <v>#N/A</v>
      </c>
      <c r="R5570" s="19">
        <v>44548</v>
      </c>
      <c r="S5570" s="17" t="s">
        <v>8858</v>
      </c>
      <c r="T5570" s="8" t="str">
        <f t="shared" si="436"/>
        <v>VM+ BDG 10</v>
      </c>
      <c r="U5570" t="s">
        <v>12515</v>
      </c>
      <c r="Y5570" t="str">
        <f t="shared" si="437"/>
        <v>WINCOMBINHDUONG</v>
      </c>
    </row>
    <row r="5571" spans="1:25" x14ac:dyDescent="0.2">
      <c r="A5571" t="s">
        <v>0</v>
      </c>
      <c r="B5571" t="s">
        <v>8859</v>
      </c>
      <c r="D5571" t="s">
        <v>27</v>
      </c>
      <c r="E5571" t="s">
        <v>3</v>
      </c>
      <c r="F5571" s="12">
        <v>2</v>
      </c>
      <c r="G5571" s="2">
        <v>122100</v>
      </c>
      <c r="H5571" t="s">
        <v>4</v>
      </c>
      <c r="J5571" t="s">
        <v>28</v>
      </c>
      <c r="K5571" s="9" t="str">
        <f t="shared" si="434"/>
        <v>_Giò sụn gà 250g</v>
      </c>
      <c r="L5571" s="8" t="str">
        <f>VLOOKUP(K5571,'[1]Mã Misa'!$B$2:$D$74,2,0)</f>
        <v>Giò sụn gà 250g</v>
      </c>
      <c r="M5571" s="8" t="str">
        <f>VLOOKUP(L5571,'[1]Mã Misa'!$C$2:$D$74,2,0)</f>
        <v>GSG250</v>
      </c>
      <c r="N5571" s="2">
        <v>61050</v>
      </c>
      <c r="O5571" t="s">
        <v>8860</v>
      </c>
      <c r="P5571" s="8" t="str">
        <f t="shared" si="435"/>
        <v>0000728</v>
      </c>
      <c r="Q5571" s="8" t="e">
        <f t="shared" ref="Q5571:Q5634" si="438">IF(VLOOKUP(P5571,$AD$1:$AF$32,1,0)&lt;&gt;0,(P5571&amp;"A"),0)</f>
        <v>#N/A</v>
      </c>
      <c r="R5571" s="19">
        <v>44560</v>
      </c>
      <c r="S5571" s="17" t="s">
        <v>3460</v>
      </c>
      <c r="T5571" s="8" t="str">
        <f t="shared" si="436"/>
        <v>VM+ VPC 29</v>
      </c>
      <c r="U5571" t="s">
        <v>11445</v>
      </c>
      <c r="Y5571" t="str">
        <f t="shared" si="437"/>
        <v>WINCOMVINHPHUC</v>
      </c>
    </row>
    <row r="5572" spans="1:25" x14ac:dyDescent="0.2">
      <c r="A5572" t="s">
        <v>0</v>
      </c>
      <c r="B5572" t="s">
        <v>8859</v>
      </c>
      <c r="D5572" t="s">
        <v>25</v>
      </c>
      <c r="E5572" t="s">
        <v>3</v>
      </c>
      <c r="F5572" s="12">
        <v>7</v>
      </c>
      <c r="G5572" s="2">
        <v>635250</v>
      </c>
      <c r="H5572" t="s">
        <v>4</v>
      </c>
      <c r="J5572" t="s">
        <v>26</v>
      </c>
      <c r="K5572" s="9" t="str">
        <f t="shared" ref="K5572:K5635" si="439">MID(J5572,10,26)</f>
        <v>_Chân gà sốt cay 400g</v>
      </c>
      <c r="L5572" s="8" t="str">
        <f>VLOOKUP(K5572,'[1]Mã Misa'!$B$2:$D$74,2,0)</f>
        <v>Chân gà sốt cay 400g</v>
      </c>
      <c r="M5572" s="8" t="str">
        <f>VLOOKUP(L5572,'[1]Mã Misa'!$C$2:$D$74,2,0)</f>
        <v>CGSC400</v>
      </c>
      <c r="N5572" s="2">
        <v>90750</v>
      </c>
      <c r="O5572" t="s">
        <v>8860</v>
      </c>
      <c r="P5572" s="8" t="str">
        <f t="shared" ref="P5572:P5635" si="440">RIGHT(O5572,7)</f>
        <v>0000728</v>
      </c>
      <c r="Q5572" s="8" t="e">
        <f t="shared" si="438"/>
        <v>#N/A</v>
      </c>
      <c r="R5572" s="19">
        <v>44560</v>
      </c>
      <c r="S5572" s="17" t="s">
        <v>3460</v>
      </c>
      <c r="T5572" s="8" t="str">
        <f t="shared" ref="T5572:T5635" si="441">LEFT(U5572,10)</f>
        <v>VM+ VPC 29</v>
      </c>
      <c r="U5572" t="s">
        <v>11445</v>
      </c>
      <c r="Y5572" t="str">
        <f t="shared" ref="Y5572:Y5635" si="442">IF(ISNUMBER(SEARCH($V$3,T5572)),"WINCOMHANOI",IF(ISNUMBER(SEARCH($V$4,T5572)),"WINCOMHOCHIMINH",IF(ISNUMBER(SEARCH($V$5,T5572)),"WINCOMDANANG",IF(ISNUMBER(SEARCH($V$6,T5572)),"WINCOMHAIDUONG",IF(ISNUMBER(SEARCH($V$7,T5572)),"WINCOMQUANGNINH",IF(ISNUMBER(SEARCH($V$8,T5572)),"WINCOMHAIPHONG",IF(ISNUMBER(SEARCH($V$9,T5572)),"WINCOMBACGIANG",IF(ISNUMBER(SEARCH($V$10,T5572)),"WINCOMBACNINH",IF(ISNUMBER(SEARCH($V$11,T5572)),"WINCOMPHUTHO",IF(ISNUMBER(SEARCH($V$12,T5572)),"WINCOMHATINH",IF(ISNUMBER(SEARCH($V$13,T5572)),"WINCOMTHAINGUYEN",IF(ISNUMBER(SEARCH($V$14,T5572)),"WINCOMKHANHHOA",IF(ISNUMBER(SEARCH($V$15,T5572)),"WINCOMHUNGYEN",IF(ISNUMBER(SEARCH($V$16,T5572)),"WINCOMNGHEAN",IF(ISNUMBER(SEARCH($V$17,T5572)),"WINCOMLAOCAI",IF(ISNUMBER(SEARCH($V$18,T5572)),"WINCOMVUNGTAU",IF(ISNUMBER(SEARCH($V$19,T5572)),"WINCOMBINHDUONG",IF(ISNUMBER(SEARCH($V$20,T5572)),"WINCOMKIENGIANG",IF(ISNUMBER(SEARCH($V$21,T5572)),"WINCOMHANAM",IF(ISNUMBER(SEARCH($V$22,T5572)),"WINCOMNAMDINH",IF(ISNUMBER(SEARCH($V$23,T5572)),"WINCOMLANGSON",IF(ISNUMBER(SEARCH($V$24,T5572)),"WINCOMTHANHHOA",IF(ISNUMBER(SEARCH($V$25,T5572)),"WINCOMYENBAI",IF(ISNUMBER(SEARCH($V$26,T5572)),"WINCOMTUYENQUANG",IF(ISNUMBER(SEARCH($V$27,T5572)),"WINCOMHUE",IF(ISNUMBER(SEARCH($V$28,T5572)),"WINCOMQUANGNAM",IF(ISNUMBER(SEARCH($V$29,T5572)),"WINCOMVINHPHUC",IF(ISNUMBER(SEARCH($V$30,T5572)),"WINCOMHAGIANG",IF(ISNUMBER(SEARCH($V$31,T5572)),"WINCOMNINHBINH",IF(ISNUMBER(SEARCH($V$32,T5572)),"WINCOMTRAVINH",IF(ISNUMBER(SEARCH($V$33,T5572)),"WINCOMCANTHO",IF(ISNUMBER(SEARCH($V$34,T5572)),"WINCOMBENTRE",IF(ISNUMBER(SEARCH($V$35,T5572)),"WINCOMCAMAU",IF(ISNUMBER(SEARCH($V$36,T5572)),"WINCOMANGIANG",IF(ISNUMBER(SEARCH($V$37,T5572)),"WINCOMNINHTHUAN",IF(ISNUMBER(SEARCH($V$38,T5572)),"WINCOMTHAIBINH",IF(ISNUMBER(SEARCH($V$39,T5572)),"WINCOMGIALAI",IF(ISNUMBER(SEARCH($V$40,T5572)),"WINCOMHOABINH",IF(ISNUMBER(SEARCH($V$41,T5572)),"WINCOMQUANGNGAI",IF(ISNUMBER(SEARCH($V$42,T5572)),"WINCOMBINHTHUAN",IF(ISNUMBER(SEARCH($V$43,T5572)),"WINCOMDAKLAK",IF(ISNUMBER(SEARCH($V$44,T5572)),"WINCOMSOCTRANG",IF(ISNUMBER(SEARCH($V$45,T5572)),"WINCOMSONLA",IF(ISNUMBER(SEARCH($V$46,T5572)),"WINCOMKONTUM",IF(ISNUMBER(SEARCH($V$47,T5572)),"WINCOMPHUYEN",IF(ISNUMBER(SEARCH($V$48,T5572)),"WINCOMQUANGTRI",IF(ISNUMBER(SEARCH($V$49,T5572)),"WINCOMBINHDINH",IF(ISNUMBER(SEARCH($V$50,T5572)),"WINCOMCAOBANG",IF(ISNUMBER(SEARCH($V$51,T5572)),"WINCOMQUANGBINH",IF(ISNUMBER(SEARCH($V$52,T5572)),"WINCOMLAMDONG",IF(ISNUMBER(SEARCH($V$53,T5572)),"WINCOMVINHLONG",IF(ISNUMBER(SEARCH($V$54,T5572)),"WINCOMDONGTHAP",IF(ISNUMBER(SEARCH($V$55,T5572)),"WINCOMTIENGIANG",IF(ISNUMBER(SEARCH($V$56,T5572)),"WINCOMQUANGNINH",0))))))))))))))))))))))))))))))))))))))))))))))))))))))</f>
        <v>WINCOMVINHPHUC</v>
      </c>
    </row>
    <row r="5573" spans="1:25" x14ac:dyDescent="0.2">
      <c r="A5573" t="s">
        <v>0</v>
      </c>
      <c r="B5573" t="s">
        <v>8859</v>
      </c>
      <c r="D5573" t="s">
        <v>42</v>
      </c>
      <c r="E5573" t="s">
        <v>3</v>
      </c>
      <c r="F5573" s="12">
        <v>9</v>
      </c>
      <c r="G5573" s="2">
        <v>790083</v>
      </c>
      <c r="H5573" t="s">
        <v>4</v>
      </c>
      <c r="J5573" t="s">
        <v>43</v>
      </c>
      <c r="K5573" s="9" t="str">
        <f t="shared" si="439"/>
        <v>Bắp bò muối gói 200g</v>
      </c>
      <c r="L5573" s="8" t="str">
        <f>VLOOKUP(K5573,'[1]Mã Misa'!$B$2:$D$74,2,0)</f>
        <v>Bắp bò muối 200g</v>
      </c>
      <c r="M5573" s="8" t="str">
        <f>VLOOKUP(L5573,'[1]Mã Misa'!$C$2:$D$74,2,0)</f>
        <v>BBM200</v>
      </c>
      <c r="N5573" s="2">
        <v>87787</v>
      </c>
      <c r="O5573" t="s">
        <v>8860</v>
      </c>
      <c r="P5573" s="8" t="str">
        <f t="shared" si="440"/>
        <v>0000728</v>
      </c>
      <c r="Q5573" s="8" t="e">
        <f t="shared" si="438"/>
        <v>#N/A</v>
      </c>
      <c r="R5573" s="19">
        <v>44560</v>
      </c>
      <c r="S5573" s="17" t="s">
        <v>3460</v>
      </c>
      <c r="T5573" s="8" t="str">
        <f t="shared" si="441"/>
        <v>VM+ VPC 29</v>
      </c>
      <c r="U5573" t="s">
        <v>11445</v>
      </c>
      <c r="Y5573" t="str">
        <f t="shared" si="442"/>
        <v>WINCOMVINHPHUC</v>
      </c>
    </row>
    <row r="5574" spans="1:25" x14ac:dyDescent="0.2">
      <c r="A5574" t="s">
        <v>0</v>
      </c>
      <c r="B5574" t="s">
        <v>8861</v>
      </c>
      <c r="D5574" t="s">
        <v>27</v>
      </c>
      <c r="E5574" t="s">
        <v>3</v>
      </c>
      <c r="F5574" s="12">
        <v>1</v>
      </c>
      <c r="G5574" s="2">
        <v>61050</v>
      </c>
      <c r="H5574" t="s">
        <v>4</v>
      </c>
      <c r="J5574" t="s">
        <v>28</v>
      </c>
      <c r="K5574" s="9" t="str">
        <f t="shared" si="439"/>
        <v>_Giò sụn gà 250g</v>
      </c>
      <c r="L5574" s="8" t="str">
        <f>VLOOKUP(K5574,'[1]Mã Misa'!$B$2:$D$74,2,0)</f>
        <v>Giò sụn gà 250g</v>
      </c>
      <c r="M5574" s="8" t="str">
        <f>VLOOKUP(L5574,'[1]Mã Misa'!$C$2:$D$74,2,0)</f>
        <v>GSG250</v>
      </c>
      <c r="N5574" s="2">
        <v>61050</v>
      </c>
      <c r="O5574" t="s">
        <v>8862</v>
      </c>
      <c r="P5574" s="8" t="str">
        <f t="shared" si="440"/>
        <v>0006113</v>
      </c>
      <c r="Q5574" s="8" t="e">
        <f t="shared" si="438"/>
        <v>#N/A</v>
      </c>
      <c r="R5574" s="19">
        <v>44560</v>
      </c>
      <c r="S5574" s="17" t="s">
        <v>8863</v>
      </c>
      <c r="T5574" s="8" t="str">
        <f t="shared" si="441"/>
        <v>VM VCP THA</v>
      </c>
      <c r="U5574" t="s">
        <v>12516</v>
      </c>
      <c r="Y5574" t="str">
        <f t="shared" si="442"/>
        <v>WINCOMTHANHHOA</v>
      </c>
    </row>
    <row r="5575" spans="1:25" x14ac:dyDescent="0.2">
      <c r="A5575" t="s">
        <v>0</v>
      </c>
      <c r="B5575" t="s">
        <v>8861</v>
      </c>
      <c r="D5575" t="s">
        <v>11</v>
      </c>
      <c r="E5575" t="s">
        <v>3</v>
      </c>
      <c r="F5575" s="12">
        <v>1</v>
      </c>
      <c r="G5575" s="2">
        <v>50182</v>
      </c>
      <c r="H5575" t="s">
        <v>4</v>
      </c>
      <c r="J5575" t="s">
        <v>12</v>
      </c>
      <c r="K5575" s="9" t="str">
        <f t="shared" si="439"/>
        <v>Giò tai lưỡi xào gói 250g</v>
      </c>
      <c r="L5575" s="8" t="str">
        <f>VLOOKUP(K5575,'[1]Mã Misa'!$B$2:$D$74,2,0)</f>
        <v>Giò Tai Lưỡi Xào 250g</v>
      </c>
      <c r="M5575" s="8" t="str">
        <f>VLOOKUP(L5575,'[1]Mã Misa'!$C$2:$D$74,2,0)</f>
        <v>GTLX250G</v>
      </c>
      <c r="N5575" s="2">
        <v>50182</v>
      </c>
      <c r="O5575" t="s">
        <v>8862</v>
      </c>
      <c r="P5575" s="8" t="str">
        <f t="shared" si="440"/>
        <v>0006113</v>
      </c>
      <c r="Q5575" s="8" t="e">
        <f t="shared" si="438"/>
        <v>#N/A</v>
      </c>
      <c r="R5575" s="19">
        <v>44560</v>
      </c>
      <c r="S5575" s="17" t="s">
        <v>8863</v>
      </c>
      <c r="T5575" s="8" t="str">
        <f t="shared" si="441"/>
        <v>VM VCP THA</v>
      </c>
      <c r="U5575" t="s">
        <v>12516</v>
      </c>
      <c r="Y5575" t="str">
        <f t="shared" si="442"/>
        <v>WINCOMTHANHHOA</v>
      </c>
    </row>
    <row r="5576" spans="1:25" x14ac:dyDescent="0.2">
      <c r="A5576" t="s">
        <v>0</v>
      </c>
      <c r="B5576" t="s">
        <v>8861</v>
      </c>
      <c r="D5576" t="s">
        <v>30</v>
      </c>
      <c r="E5576" t="s">
        <v>3</v>
      </c>
      <c r="F5576" s="12">
        <v>2</v>
      </c>
      <c r="G5576" s="2">
        <v>222116</v>
      </c>
      <c r="H5576" t="s">
        <v>4</v>
      </c>
      <c r="J5576" t="s">
        <v>31</v>
      </c>
      <c r="K5576" s="9" t="str">
        <f t="shared" si="439"/>
        <v>Gà muối gói 500g</v>
      </c>
      <c r="L5576" s="8" t="str">
        <f>VLOOKUP(K5576,'[1]Mã Misa'!$B$2:$D$74,2,0)</f>
        <v>Gà muối 500g</v>
      </c>
      <c r="M5576" s="8" t="str">
        <f>VLOOKUP(L5576,'[1]Mã Misa'!$C$2:$D$74,2,0)</f>
        <v>GM500</v>
      </c>
      <c r="N5576" s="2">
        <v>111058</v>
      </c>
      <c r="O5576" t="s">
        <v>8862</v>
      </c>
      <c r="P5576" s="8" t="str">
        <f t="shared" si="440"/>
        <v>0006113</v>
      </c>
      <c r="Q5576" s="8" t="e">
        <f t="shared" si="438"/>
        <v>#N/A</v>
      </c>
      <c r="R5576" s="19">
        <v>44560</v>
      </c>
      <c r="S5576" s="17" t="s">
        <v>8863</v>
      </c>
      <c r="T5576" s="8" t="str">
        <f t="shared" si="441"/>
        <v>VM VCP THA</v>
      </c>
      <c r="U5576" t="s">
        <v>12516</v>
      </c>
      <c r="Y5576" t="str">
        <f t="shared" si="442"/>
        <v>WINCOMTHANHHOA</v>
      </c>
    </row>
    <row r="5577" spans="1:25" x14ac:dyDescent="0.2">
      <c r="A5577" t="s">
        <v>0</v>
      </c>
      <c r="B5577" t="s">
        <v>8864</v>
      </c>
      <c r="D5577" t="s">
        <v>42</v>
      </c>
      <c r="E5577" t="s">
        <v>3</v>
      </c>
      <c r="F5577" s="12">
        <v>5</v>
      </c>
      <c r="G5577" s="2">
        <v>438935</v>
      </c>
      <c r="H5577" t="s">
        <v>4</v>
      </c>
      <c r="J5577" t="s">
        <v>43</v>
      </c>
      <c r="K5577" s="9" t="str">
        <f t="shared" si="439"/>
        <v>Bắp bò muối gói 200g</v>
      </c>
      <c r="L5577" s="8" t="str">
        <f>VLOOKUP(K5577,'[1]Mã Misa'!$B$2:$D$74,2,0)</f>
        <v>Bắp bò muối 200g</v>
      </c>
      <c r="M5577" s="8" t="str">
        <f>VLOOKUP(L5577,'[1]Mã Misa'!$C$2:$D$74,2,0)</f>
        <v>BBM200</v>
      </c>
      <c r="N5577" s="2">
        <v>87787</v>
      </c>
      <c r="O5577" t="s">
        <v>8865</v>
      </c>
      <c r="P5577" s="8" t="str">
        <f t="shared" si="440"/>
        <v>0166376</v>
      </c>
      <c r="Q5577" s="8" t="e">
        <f t="shared" si="438"/>
        <v>#N/A</v>
      </c>
      <c r="R5577" s="19">
        <v>44560</v>
      </c>
      <c r="S5577" s="17" t="s">
        <v>8866</v>
      </c>
      <c r="T5577" s="8" t="str">
        <f t="shared" si="441"/>
        <v>VM+ HNI CC</v>
      </c>
      <c r="U5577" t="s">
        <v>12517</v>
      </c>
      <c r="Y5577" t="str">
        <f t="shared" si="442"/>
        <v>WINCOMHANOI</v>
      </c>
    </row>
    <row r="5578" spans="1:25" x14ac:dyDescent="0.2">
      <c r="A5578" t="s">
        <v>0</v>
      </c>
      <c r="B5578" t="s">
        <v>8867</v>
      </c>
      <c r="D5578" t="s">
        <v>42</v>
      </c>
      <c r="E5578" t="s">
        <v>3</v>
      </c>
      <c r="F5578" s="12">
        <v>2</v>
      </c>
      <c r="G5578" s="2">
        <v>175574</v>
      </c>
      <c r="H5578" t="s">
        <v>4</v>
      </c>
      <c r="J5578" t="s">
        <v>43</v>
      </c>
      <c r="K5578" s="9" t="str">
        <f t="shared" si="439"/>
        <v>Bắp bò muối gói 200g</v>
      </c>
      <c r="L5578" s="8" t="str">
        <f>VLOOKUP(K5578,'[1]Mã Misa'!$B$2:$D$74,2,0)</f>
        <v>Bắp bò muối 200g</v>
      </c>
      <c r="M5578" s="8" t="str">
        <f>VLOOKUP(L5578,'[1]Mã Misa'!$C$2:$D$74,2,0)</f>
        <v>BBM200</v>
      </c>
      <c r="N5578" s="2">
        <v>87787</v>
      </c>
      <c r="O5578" t="s">
        <v>8868</v>
      </c>
      <c r="P5578" s="8" t="str">
        <f t="shared" si="440"/>
        <v>0166377</v>
      </c>
      <c r="Q5578" s="8" t="e">
        <f t="shared" si="438"/>
        <v>#N/A</v>
      </c>
      <c r="R5578" s="19">
        <v>44560</v>
      </c>
      <c r="S5578" s="17" t="s">
        <v>2569</v>
      </c>
      <c r="T5578" s="8" t="str">
        <f t="shared" si="441"/>
        <v>VM+ HNI CT</v>
      </c>
      <c r="U5578" t="s">
        <v>11229</v>
      </c>
      <c r="Y5578" t="str">
        <f t="shared" si="442"/>
        <v>WINCOMHANOI</v>
      </c>
    </row>
    <row r="5579" spans="1:25" x14ac:dyDescent="0.2">
      <c r="A5579" t="s">
        <v>0</v>
      </c>
      <c r="B5579" t="s">
        <v>8869</v>
      </c>
      <c r="D5579" t="s">
        <v>42</v>
      </c>
      <c r="E5579" t="s">
        <v>3</v>
      </c>
      <c r="F5579" s="12">
        <v>1</v>
      </c>
      <c r="G5579" s="2">
        <v>87787</v>
      </c>
      <c r="H5579" t="s">
        <v>4</v>
      </c>
      <c r="J5579" t="s">
        <v>43</v>
      </c>
      <c r="K5579" s="9" t="str">
        <f t="shared" si="439"/>
        <v>Bắp bò muối gói 200g</v>
      </c>
      <c r="L5579" s="8" t="str">
        <f>VLOOKUP(K5579,'[1]Mã Misa'!$B$2:$D$74,2,0)</f>
        <v>Bắp bò muối 200g</v>
      </c>
      <c r="M5579" s="8" t="str">
        <f>VLOOKUP(L5579,'[1]Mã Misa'!$C$2:$D$74,2,0)</f>
        <v>BBM200</v>
      </c>
      <c r="N5579" s="2">
        <v>87787</v>
      </c>
      <c r="O5579" t="s">
        <v>8870</v>
      </c>
      <c r="P5579" s="8" t="str">
        <f t="shared" si="440"/>
        <v>0166378</v>
      </c>
      <c r="Q5579" s="8" t="e">
        <f t="shared" si="438"/>
        <v>#N/A</v>
      </c>
      <c r="R5579" s="19">
        <v>44560</v>
      </c>
      <c r="S5579" s="17" t="s">
        <v>3643</v>
      </c>
      <c r="T5579" s="8" t="str">
        <f t="shared" si="441"/>
        <v>VM+ HNI 17</v>
      </c>
      <c r="U5579" t="s">
        <v>11491</v>
      </c>
      <c r="Y5579" t="str">
        <f t="shared" si="442"/>
        <v>WINCOMHANOI</v>
      </c>
    </row>
    <row r="5580" spans="1:25" x14ac:dyDescent="0.2">
      <c r="A5580" t="s">
        <v>0</v>
      </c>
      <c r="B5580" t="s">
        <v>8871</v>
      </c>
      <c r="D5580" t="s">
        <v>42</v>
      </c>
      <c r="E5580" t="s">
        <v>3</v>
      </c>
      <c r="F5580" s="12">
        <v>5</v>
      </c>
      <c r="G5580" s="2">
        <v>438935</v>
      </c>
      <c r="H5580" t="s">
        <v>4</v>
      </c>
      <c r="J5580" t="s">
        <v>43</v>
      </c>
      <c r="K5580" s="9" t="str">
        <f t="shared" si="439"/>
        <v>Bắp bò muối gói 200g</v>
      </c>
      <c r="L5580" s="8" t="str">
        <f>VLOOKUP(K5580,'[1]Mã Misa'!$B$2:$D$74,2,0)</f>
        <v>Bắp bò muối 200g</v>
      </c>
      <c r="M5580" s="8" t="str">
        <f>VLOOKUP(L5580,'[1]Mã Misa'!$C$2:$D$74,2,0)</f>
        <v>BBM200</v>
      </c>
      <c r="N5580" s="2">
        <v>87787</v>
      </c>
      <c r="O5580" t="s">
        <v>8872</v>
      </c>
      <c r="P5580" s="8" t="str">
        <f t="shared" si="440"/>
        <v>0049332</v>
      </c>
      <c r="Q5580" s="8" t="e">
        <f t="shared" si="438"/>
        <v>#N/A</v>
      </c>
      <c r="R5580" s="19">
        <v>44560</v>
      </c>
      <c r="S5580" s="17" t="s">
        <v>2015</v>
      </c>
      <c r="T5580" s="8" t="str">
        <f t="shared" si="441"/>
        <v>VM+ HCM 00</v>
      </c>
      <c r="U5580" t="s">
        <v>11082</v>
      </c>
      <c r="Y5580" t="str">
        <f t="shared" si="442"/>
        <v>WINCOMHOCHIMINH</v>
      </c>
    </row>
    <row r="5581" spans="1:25" x14ac:dyDescent="0.2">
      <c r="A5581" t="s">
        <v>0</v>
      </c>
      <c r="B5581" t="s">
        <v>8873</v>
      </c>
      <c r="D5581" t="s">
        <v>42</v>
      </c>
      <c r="E5581" t="s">
        <v>3</v>
      </c>
      <c r="F5581" s="12">
        <v>10</v>
      </c>
      <c r="G5581" s="2">
        <v>877870</v>
      </c>
      <c r="H5581" t="s">
        <v>4</v>
      </c>
      <c r="J5581" t="s">
        <v>43</v>
      </c>
      <c r="K5581" s="9" t="str">
        <f t="shared" si="439"/>
        <v>Bắp bò muối gói 200g</v>
      </c>
      <c r="L5581" s="8" t="str">
        <f>VLOOKUP(K5581,'[1]Mã Misa'!$B$2:$D$74,2,0)</f>
        <v>Bắp bò muối 200g</v>
      </c>
      <c r="M5581" s="8" t="str">
        <f>VLOOKUP(L5581,'[1]Mã Misa'!$C$2:$D$74,2,0)</f>
        <v>BBM200</v>
      </c>
      <c r="N5581" s="2">
        <v>87787</v>
      </c>
      <c r="O5581" t="s">
        <v>8874</v>
      </c>
      <c r="P5581" s="8" t="str">
        <f t="shared" si="440"/>
        <v>0004388</v>
      </c>
      <c r="Q5581" s="8" t="e">
        <f t="shared" si="438"/>
        <v>#N/A</v>
      </c>
      <c r="R5581" s="19">
        <v>44560</v>
      </c>
      <c r="S5581" s="17" t="s">
        <v>8875</v>
      </c>
      <c r="T5581" s="8" t="str">
        <f t="shared" si="441"/>
        <v>VM+ DNI 6/</v>
      </c>
      <c r="U5581" t="s">
        <v>12518</v>
      </c>
      <c r="Y5581" t="str">
        <f>IF(ISNUMBER(SEARCH($V$3,T5581)),"WINCOMHANOI",IF(ISNUMBER(SEARCH($V$4,T5581)),"WINCOMHOCHIMINH",IF(ISNUMBER(SEARCH($V$5,T5581)),"WINCOMDANANG",IF(ISNUMBER(SEARCH($V$6,T5581)),"WINCOMHAIDUONG",IF(ISNUMBER(SEARCH($V$7,T5581)),"WINCOMQUANGNINH",IF(ISNUMBER(SEARCH($V$8,T5581)),"WINCOMHAIPHONG",IF(ISNUMBER(SEARCH($V$9,T5581)),"WINCOMBACGIANG",IF(ISNUMBER(SEARCH($V$10,T5581)),"WINCOMBACNINH",IF(ISNUMBER(SEARCH($V$11,T5581)),"WINCOMPHUTHO",IF(ISNUMBER(SEARCH($V$12,T5581)),"WINCOMHATINH",IF(ISNUMBER(SEARCH($V$13,T5581)),"WINCOMTHAINGUYEN",IF(ISNUMBER(SEARCH($V$14,T5581)),"WINCOMKHANHHOA",IF(ISNUMBER(SEARCH($V$15,T5581)),"WINCOMHUNGYEN",IF(ISNUMBER(SEARCH($V$16,T5581)),"WINCOMNGHEAN",IF(ISNUMBER(SEARCH($V$17,T5581)),"WINCOMLAOCAI",IF(ISNUMBER(SEARCH($V$18,T5581)),"WINCOMVUNGTAU",IF(ISNUMBER(SEARCH($V$19,T5581)),"WINCOMBINHDUONG",IF(ISNUMBER(SEARCH($V$20,T5581)),"WINCOMKIENGIANG",IF(ISNUMBER(SEARCH($V$21,T5581)),"WINCOMHANAM",IF(ISNUMBER(SEARCH($V$22,T5581)),"WINCOMNAMDINH",IF(ISNUMBER(SEARCH($V$23,T5581)),"WINCOMLANGSON",IF(ISNUMBER(SEARCH($V$24,T5581)),"WINCOMTHANHHOA",IF(ISNUMBER(SEARCH($V$25,T5581)),"WINCOMYENBAI",IF(ISNUMBER(SEARCH($V$26,T5581)),"WINCOMTUYENQUANG",IF(ISNUMBER(SEARCH($V$27,T5581)),"WINCOMHUE",IF(ISNUMBER(SEARCH($V$28,T5581)),"WINCOMQUANGNAM",IF(ISNUMBER(SEARCH($V$29,T5581)),"WINCOMVINHPHUC",IF(ISNUMBER(SEARCH($V$30,T5581)),"WINCOMHAGIANG",IF(ISNUMBER(SEARCH($V$31,T5581)),"WINCOMNINHBINH",IF(ISNUMBER(SEARCH($V$32,T5581)),"WINCOMTRAVINH",IF(ISNUMBER(SEARCH($V$33,T5581)),"WINCOMCANTHO",IF(ISNUMBER(SEARCH($V$34,T5581)),"WINCOMBENTRE",IF(ISNUMBER(SEARCH($V$35,T5581)),"WINCOMCAMAU",IF(ISNUMBER(SEARCH($V$36,T5581)),"WINCOMANGIANG",IF(ISNUMBER(SEARCH($V$37,T5581)),"WINCOMNINHTHUAN",IF(ISNUMBER(SEARCH($V$38,T5581)),"WINCOMTHAIBINH",IF(ISNUMBER(SEARCH($V$39,T5581)),"WINCOMGIALAI",IF(ISNUMBER(SEARCH($V$40,T5581)),"WINCOMHOABINH",IF(ISNUMBER(SEARCH($V$41,T5581)),"WINCOMQUANGNGAI",IF(ISNUMBER(SEARCH($V$42,T5581)),"WINCOMBINHTHUAN",IF(ISNUMBER(SEARCH($V$43,T5581)),"WINCOMDAKLAK",IF(ISNUMBER(SEARCH($V$44,T5581)),"WINCOMSOCTRANG",IF(ISNUMBER(SEARCH($V$45,T5581)),"WINCOMSONLA",IF(ISNUMBER(SEARCH($V$46,T5581)),"WINCOMKONTUM",IF(ISNUMBER(SEARCH($V$47,T5581)),"WINCOMPHUYEN",IF(ISNUMBER(SEARCH($V$48,T5581)),"WINCOMQUANGTRI",IF(ISNUMBER(SEARCH($V$49,T5581)),"WINCOMBINHDINH",IF(ISNUMBER(SEARCH($V$50,T5581)),"WINCOMCAOBANG",IF(ISNUMBER(SEARCH($V$51,T5581)),"WINCOMQUANGBINH",IF(ISNUMBER(SEARCH($V$52,T5581)),"WINCOMLAMDONG",IF(ISNUMBER(SEARCH($V$53,T5581)),"WINCOMVINHLONG",IF(ISNUMBER(SEARCH($V$54,T5581)),"WINCOMDONGTHAP",IF(ISNUMBER(SEARCH($V$55,T5581)),"WINCOMTIENGIANG",IF(ISNUMBER(SEARCH($V$56,T5581)),"WINCOMQUANGNINH",IF(ISNUMBER(SEARCH($V$1399,T5581)),"WINCOMBIENHOA",IF(ISNUMBER(SEARCH($V$1399,T5582)),"0"))))))))))))))))))))))))))))))))))))))))))))))))))))))))</f>
        <v>WINCOMBIENHOA</v>
      </c>
    </row>
    <row r="5582" spans="1:25" x14ac:dyDescent="0.2">
      <c r="A5582" t="s">
        <v>0</v>
      </c>
      <c r="B5582" t="s">
        <v>8876</v>
      </c>
      <c r="D5582" t="s">
        <v>42</v>
      </c>
      <c r="E5582" t="s">
        <v>3</v>
      </c>
      <c r="F5582" s="12">
        <v>6</v>
      </c>
      <c r="G5582" s="2">
        <v>526722</v>
      </c>
      <c r="H5582" t="s">
        <v>4</v>
      </c>
      <c r="J5582" t="s">
        <v>43</v>
      </c>
      <c r="K5582" s="9" t="str">
        <f t="shared" si="439"/>
        <v>Bắp bò muối gói 200g</v>
      </c>
      <c r="L5582" s="8" t="str">
        <f>VLOOKUP(K5582,'[1]Mã Misa'!$B$2:$D$74,2,0)</f>
        <v>Bắp bò muối 200g</v>
      </c>
      <c r="M5582" s="8" t="str">
        <f>VLOOKUP(L5582,'[1]Mã Misa'!$C$2:$D$74,2,0)</f>
        <v>BBM200</v>
      </c>
      <c r="N5582" s="2">
        <v>87787</v>
      </c>
      <c r="O5582" t="s">
        <v>8877</v>
      </c>
      <c r="P5582" s="8" t="str">
        <f t="shared" si="440"/>
        <v>0166382</v>
      </c>
      <c r="Q5582" s="8" t="e">
        <f t="shared" si="438"/>
        <v>#N/A</v>
      </c>
      <c r="R5582" s="19">
        <v>44560</v>
      </c>
      <c r="S5582" s="17" t="s">
        <v>6423</v>
      </c>
      <c r="T5582" s="8" t="str">
        <f t="shared" si="441"/>
        <v>VM+ HNI 41</v>
      </c>
      <c r="U5582" t="s">
        <v>12055</v>
      </c>
      <c r="Y5582" t="str">
        <f t="shared" si="442"/>
        <v>WINCOMHANOI</v>
      </c>
    </row>
    <row r="5583" spans="1:25" x14ac:dyDescent="0.2">
      <c r="A5583" t="s">
        <v>0</v>
      </c>
      <c r="B5583" t="s">
        <v>8878</v>
      </c>
      <c r="D5583" t="s">
        <v>42</v>
      </c>
      <c r="E5583" t="s">
        <v>3</v>
      </c>
      <c r="F5583" s="12">
        <v>10</v>
      </c>
      <c r="G5583" s="2">
        <v>877870</v>
      </c>
      <c r="H5583" t="s">
        <v>4</v>
      </c>
      <c r="J5583" t="s">
        <v>43</v>
      </c>
      <c r="K5583" s="9" t="str">
        <f t="shared" si="439"/>
        <v>Bắp bò muối gói 200g</v>
      </c>
      <c r="L5583" s="8" t="str">
        <f>VLOOKUP(K5583,'[1]Mã Misa'!$B$2:$D$74,2,0)</f>
        <v>Bắp bò muối 200g</v>
      </c>
      <c r="M5583" s="8" t="str">
        <f>VLOOKUP(L5583,'[1]Mã Misa'!$C$2:$D$74,2,0)</f>
        <v>BBM200</v>
      </c>
      <c r="N5583" s="2">
        <v>87787</v>
      </c>
      <c r="O5583" t="s">
        <v>8879</v>
      </c>
      <c r="P5583" s="8" t="str">
        <f t="shared" si="440"/>
        <v>0166383</v>
      </c>
      <c r="Q5583" s="8" t="e">
        <f t="shared" si="438"/>
        <v>#N/A</v>
      </c>
      <c r="R5583" s="19">
        <v>44560</v>
      </c>
      <c r="S5583" s="17" t="s">
        <v>1329</v>
      </c>
      <c r="T5583" s="8" t="str">
        <f t="shared" si="441"/>
        <v>VM+ HNI 18</v>
      </c>
      <c r="U5583" t="s">
        <v>10893</v>
      </c>
      <c r="Y5583" t="str">
        <f t="shared" si="442"/>
        <v>WINCOMHANOI</v>
      </c>
    </row>
    <row r="5584" spans="1:25" x14ac:dyDescent="0.2">
      <c r="A5584" t="s">
        <v>0</v>
      </c>
      <c r="B5584" t="s">
        <v>8880</v>
      </c>
      <c r="D5584" t="s">
        <v>42</v>
      </c>
      <c r="E5584" t="s">
        <v>3</v>
      </c>
      <c r="F5584" s="12">
        <v>7</v>
      </c>
      <c r="G5584" s="2">
        <v>614509</v>
      </c>
      <c r="H5584" t="s">
        <v>4</v>
      </c>
      <c r="J5584" t="s">
        <v>43</v>
      </c>
      <c r="K5584" s="9" t="str">
        <f t="shared" si="439"/>
        <v>Bắp bò muối gói 200g</v>
      </c>
      <c r="L5584" s="8" t="str">
        <f>VLOOKUP(K5584,'[1]Mã Misa'!$B$2:$D$74,2,0)</f>
        <v>Bắp bò muối 200g</v>
      </c>
      <c r="M5584" s="8" t="str">
        <f>VLOOKUP(L5584,'[1]Mã Misa'!$C$2:$D$74,2,0)</f>
        <v>BBM200</v>
      </c>
      <c r="N5584" s="2">
        <v>87787</v>
      </c>
      <c r="O5584" t="s">
        <v>8881</v>
      </c>
      <c r="P5584" s="8" t="str">
        <f t="shared" si="440"/>
        <v>0021591</v>
      </c>
      <c r="Q5584" s="8" t="e">
        <f t="shared" si="438"/>
        <v>#N/A</v>
      </c>
      <c r="R5584" s="19">
        <v>44560</v>
      </c>
      <c r="S5584" s="17" t="s">
        <v>8882</v>
      </c>
      <c r="T5584" s="8" t="str">
        <f t="shared" si="441"/>
        <v>VM+ DNG Lô</v>
      </c>
      <c r="U5584" t="s">
        <v>12519</v>
      </c>
      <c r="Y5584" t="str">
        <f t="shared" si="442"/>
        <v>WINCOMDANANG</v>
      </c>
    </row>
    <row r="5585" spans="1:25" x14ac:dyDescent="0.2">
      <c r="A5585" t="s">
        <v>0</v>
      </c>
      <c r="B5585" t="s">
        <v>8883</v>
      </c>
      <c r="D5585" t="s">
        <v>42</v>
      </c>
      <c r="E5585" t="s">
        <v>3</v>
      </c>
      <c r="F5585" s="12">
        <v>2</v>
      </c>
      <c r="G5585" s="2">
        <v>175574</v>
      </c>
      <c r="H5585" t="s">
        <v>4</v>
      </c>
      <c r="J5585" t="s">
        <v>43</v>
      </c>
      <c r="K5585" s="9" t="str">
        <f t="shared" si="439"/>
        <v>Bắp bò muối gói 200g</v>
      </c>
      <c r="L5585" s="8" t="str">
        <f>VLOOKUP(K5585,'[1]Mã Misa'!$B$2:$D$74,2,0)</f>
        <v>Bắp bò muối 200g</v>
      </c>
      <c r="M5585" s="8" t="str">
        <f>VLOOKUP(L5585,'[1]Mã Misa'!$C$2:$D$74,2,0)</f>
        <v>BBM200</v>
      </c>
      <c r="N5585" s="2">
        <v>87787</v>
      </c>
      <c r="O5585" t="s">
        <v>8884</v>
      </c>
      <c r="P5585" s="8" t="str">
        <f t="shared" si="440"/>
        <v>0166384</v>
      </c>
      <c r="Q5585" s="8" t="e">
        <f t="shared" si="438"/>
        <v>#N/A</v>
      </c>
      <c r="R5585" s="19">
        <v>44560</v>
      </c>
      <c r="S5585" s="17" t="s">
        <v>6799</v>
      </c>
      <c r="T5585" s="8" t="str">
        <f t="shared" si="441"/>
        <v>VM+ HNI Độ</v>
      </c>
      <c r="U5585" t="s">
        <v>12132</v>
      </c>
      <c r="Y5585" t="str">
        <f t="shared" si="442"/>
        <v>WINCOMHANOI</v>
      </c>
    </row>
    <row r="5586" spans="1:25" x14ac:dyDescent="0.2">
      <c r="A5586" t="s">
        <v>0</v>
      </c>
      <c r="B5586" t="s">
        <v>8885</v>
      </c>
      <c r="D5586" t="s">
        <v>42</v>
      </c>
      <c r="E5586" t="s">
        <v>3</v>
      </c>
      <c r="F5586" s="12">
        <v>1</v>
      </c>
      <c r="G5586" s="2">
        <v>87787</v>
      </c>
      <c r="H5586" t="s">
        <v>4</v>
      </c>
      <c r="J5586" t="s">
        <v>43</v>
      </c>
      <c r="K5586" s="9" t="str">
        <f t="shared" si="439"/>
        <v>Bắp bò muối gói 200g</v>
      </c>
      <c r="L5586" s="8" t="str">
        <f>VLOOKUP(K5586,'[1]Mã Misa'!$B$2:$D$74,2,0)</f>
        <v>Bắp bò muối 200g</v>
      </c>
      <c r="M5586" s="8" t="str">
        <f>VLOOKUP(L5586,'[1]Mã Misa'!$C$2:$D$74,2,0)</f>
        <v>BBM200</v>
      </c>
      <c r="N5586" s="2">
        <v>87787</v>
      </c>
      <c r="O5586" t="s">
        <v>7314</v>
      </c>
      <c r="P5586" s="8" t="str">
        <f t="shared" si="440"/>
        <v>0001609</v>
      </c>
      <c r="Q5586" s="8" t="e">
        <f t="shared" si="438"/>
        <v>#N/A</v>
      </c>
      <c r="R5586" s="19">
        <v>44557</v>
      </c>
      <c r="S5586" s="17" t="s">
        <v>7707</v>
      </c>
      <c r="T5586" s="8" t="str">
        <f t="shared" si="441"/>
        <v xml:space="preserve">VM+ KGG 6 </v>
      </c>
      <c r="U5586" t="s">
        <v>12319</v>
      </c>
      <c r="Y5586" t="str">
        <f t="shared" si="442"/>
        <v>WINCOMKIENGIANG</v>
      </c>
    </row>
    <row r="5587" spans="1:25" x14ac:dyDescent="0.2">
      <c r="A5587" t="s">
        <v>0</v>
      </c>
      <c r="B5587" t="s">
        <v>8886</v>
      </c>
      <c r="D5587" t="s">
        <v>42</v>
      </c>
      <c r="E5587" t="s">
        <v>3</v>
      </c>
      <c r="F5587" s="12">
        <v>1</v>
      </c>
      <c r="G5587" s="2">
        <v>87787</v>
      </c>
      <c r="H5587" t="s">
        <v>4</v>
      </c>
      <c r="J5587" t="s">
        <v>43</v>
      </c>
      <c r="K5587" s="9" t="str">
        <f t="shared" si="439"/>
        <v>Bắp bò muối gói 200g</v>
      </c>
      <c r="L5587" s="8" t="str">
        <f>VLOOKUP(K5587,'[1]Mã Misa'!$B$2:$D$74,2,0)</f>
        <v>Bắp bò muối 200g</v>
      </c>
      <c r="M5587" s="8" t="str">
        <f>VLOOKUP(L5587,'[1]Mã Misa'!$C$2:$D$74,2,0)</f>
        <v>BBM200</v>
      </c>
      <c r="N5587" s="2">
        <v>87787</v>
      </c>
      <c r="O5587" t="s">
        <v>8887</v>
      </c>
      <c r="P5587" s="8" t="str">
        <f t="shared" si="440"/>
        <v>0166385</v>
      </c>
      <c r="Q5587" s="8" t="e">
        <f t="shared" si="438"/>
        <v>#N/A</v>
      </c>
      <c r="R5587" s="19">
        <v>44560</v>
      </c>
      <c r="S5587" s="17" t="s">
        <v>8681</v>
      </c>
      <c r="T5587" s="8" t="str">
        <f t="shared" si="441"/>
        <v xml:space="preserve">VM+ HNI 8 </v>
      </c>
      <c r="U5587" t="s">
        <v>12476</v>
      </c>
      <c r="Y5587" t="str">
        <f t="shared" si="442"/>
        <v>WINCOMHANOI</v>
      </c>
    </row>
    <row r="5588" spans="1:25" x14ac:dyDescent="0.2">
      <c r="A5588" t="s">
        <v>0</v>
      </c>
      <c r="B5588" t="s">
        <v>8888</v>
      </c>
      <c r="D5588" t="s">
        <v>42</v>
      </c>
      <c r="E5588" t="s">
        <v>3</v>
      </c>
      <c r="F5588" s="12">
        <v>4</v>
      </c>
      <c r="G5588" s="2">
        <v>351148</v>
      </c>
      <c r="H5588" t="s">
        <v>4</v>
      </c>
      <c r="J5588" t="s">
        <v>43</v>
      </c>
      <c r="K5588" s="9" t="str">
        <f t="shared" si="439"/>
        <v>Bắp bò muối gói 200g</v>
      </c>
      <c r="L5588" s="8" t="str">
        <f>VLOOKUP(K5588,'[1]Mã Misa'!$B$2:$D$74,2,0)</f>
        <v>Bắp bò muối 200g</v>
      </c>
      <c r="M5588" s="8" t="str">
        <f>VLOOKUP(L5588,'[1]Mã Misa'!$C$2:$D$74,2,0)</f>
        <v>BBM200</v>
      </c>
      <c r="N5588" s="2">
        <v>87787</v>
      </c>
      <c r="O5588" t="s">
        <v>8889</v>
      </c>
      <c r="P5588" s="8" t="str">
        <f t="shared" si="440"/>
        <v>0166386</v>
      </c>
      <c r="Q5588" s="8" t="e">
        <f t="shared" si="438"/>
        <v>#N/A</v>
      </c>
      <c r="R5588" s="19">
        <v>44560</v>
      </c>
      <c r="S5588" s="17" t="s">
        <v>961</v>
      </c>
      <c r="T5588" s="8" t="str">
        <f t="shared" si="441"/>
        <v>VM+ HNI 17</v>
      </c>
      <c r="U5588" t="s">
        <v>10791</v>
      </c>
      <c r="Y5588" t="str">
        <f t="shared" si="442"/>
        <v>WINCOMHANOI</v>
      </c>
    </row>
    <row r="5589" spans="1:25" x14ac:dyDescent="0.2">
      <c r="A5589" t="s">
        <v>0</v>
      </c>
      <c r="B5589" t="s">
        <v>8890</v>
      </c>
      <c r="D5589" t="s">
        <v>15</v>
      </c>
      <c r="E5589" t="s">
        <v>3</v>
      </c>
      <c r="F5589" s="12">
        <v>5</v>
      </c>
      <c r="G5589" s="2">
        <v>230000</v>
      </c>
      <c r="H5589" t="s">
        <v>4</v>
      </c>
      <c r="J5589" t="s">
        <v>16</v>
      </c>
      <c r="K5589" s="9" t="str">
        <f t="shared" si="439"/>
        <v>Mộc nấm hương gói 250g</v>
      </c>
      <c r="L5589" s="8" t="str">
        <f>VLOOKUP(K5589,'[1]Mã Misa'!$B$2:$D$74,2,0)</f>
        <v>Mộc Nấm Hương 250g</v>
      </c>
      <c r="M5589" s="8" t="str">
        <f>VLOOKUP(L5589,'[1]Mã Misa'!$C$2:$D$74,2,0)</f>
        <v>MNH250</v>
      </c>
      <c r="N5589" s="2">
        <v>46000</v>
      </c>
      <c r="O5589" t="s">
        <v>8891</v>
      </c>
      <c r="P5589" s="8" t="str">
        <f t="shared" si="440"/>
        <v>0000482</v>
      </c>
      <c r="Q5589" s="8" t="e">
        <f t="shared" si="438"/>
        <v>#N/A</v>
      </c>
      <c r="R5589" s="19">
        <v>44560</v>
      </c>
      <c r="S5589" s="17" t="s">
        <v>8836</v>
      </c>
      <c r="T5589" s="8" t="str">
        <f t="shared" si="441"/>
        <v>VM+ HGG Số</v>
      </c>
      <c r="U5589" t="s">
        <v>12510</v>
      </c>
      <c r="Y5589" t="str">
        <f t="shared" si="442"/>
        <v>WINCOMHAGIANG</v>
      </c>
    </row>
    <row r="5590" spans="1:25" x14ac:dyDescent="0.2">
      <c r="A5590" t="s">
        <v>0</v>
      </c>
      <c r="B5590" t="s">
        <v>8890</v>
      </c>
      <c r="D5590" t="s">
        <v>11</v>
      </c>
      <c r="E5590" t="s">
        <v>3</v>
      </c>
      <c r="F5590" s="12">
        <v>21</v>
      </c>
      <c r="G5590" s="2">
        <v>1053822</v>
      </c>
      <c r="H5590" t="s">
        <v>4</v>
      </c>
      <c r="J5590" t="s">
        <v>12</v>
      </c>
      <c r="K5590" s="9" t="str">
        <f t="shared" si="439"/>
        <v>Giò tai lưỡi xào gói 250g</v>
      </c>
      <c r="L5590" s="8" t="str">
        <f>VLOOKUP(K5590,'[1]Mã Misa'!$B$2:$D$74,2,0)</f>
        <v>Giò Tai Lưỡi Xào 250g</v>
      </c>
      <c r="M5590" s="8" t="str">
        <f>VLOOKUP(L5590,'[1]Mã Misa'!$C$2:$D$74,2,0)</f>
        <v>GTLX250G</v>
      </c>
      <c r="N5590" s="2">
        <v>50182</v>
      </c>
      <c r="O5590" t="s">
        <v>8891</v>
      </c>
      <c r="P5590" s="8" t="str">
        <f t="shared" si="440"/>
        <v>0000482</v>
      </c>
      <c r="Q5590" s="8" t="e">
        <f t="shared" si="438"/>
        <v>#N/A</v>
      </c>
      <c r="R5590" s="19">
        <v>44560</v>
      </c>
      <c r="S5590" s="17" t="s">
        <v>8836</v>
      </c>
      <c r="T5590" s="8" t="str">
        <f t="shared" si="441"/>
        <v>VM+ HGG Số</v>
      </c>
      <c r="U5590" t="s">
        <v>12510</v>
      </c>
      <c r="Y5590" t="str">
        <f t="shared" si="442"/>
        <v>WINCOMHAGIANG</v>
      </c>
    </row>
    <row r="5591" spans="1:25" x14ac:dyDescent="0.2">
      <c r="A5591" t="s">
        <v>0</v>
      </c>
      <c r="B5591" t="s">
        <v>8890</v>
      </c>
      <c r="D5591" t="s">
        <v>2</v>
      </c>
      <c r="E5591" t="s">
        <v>3</v>
      </c>
      <c r="F5591" s="12">
        <v>2</v>
      </c>
      <c r="G5591" s="2">
        <v>141900</v>
      </c>
      <c r="H5591" t="s">
        <v>4</v>
      </c>
      <c r="J5591" t="s">
        <v>5</v>
      </c>
      <c r="K5591" s="9" t="str">
        <f t="shared" si="439"/>
        <v>_Chả nướng 300g</v>
      </c>
      <c r="L5591" s="8" t="str">
        <f>VLOOKUP(K5591,'[1]Mã Misa'!$B$2:$D$74,2,0)</f>
        <v>Chả nướng 300g</v>
      </c>
      <c r="M5591" s="8" t="str">
        <f>VLOOKUP(L5591,'[1]Mã Misa'!$C$2:$D$74,2,0)</f>
        <v>CN300</v>
      </c>
      <c r="N5591" s="2">
        <v>70950</v>
      </c>
      <c r="O5591" t="s">
        <v>8891</v>
      </c>
      <c r="P5591" s="8" t="str">
        <f t="shared" si="440"/>
        <v>0000482</v>
      </c>
      <c r="Q5591" s="8" t="e">
        <f t="shared" si="438"/>
        <v>#N/A</v>
      </c>
      <c r="R5591" s="19">
        <v>44560</v>
      </c>
      <c r="S5591" s="17" t="s">
        <v>8836</v>
      </c>
      <c r="T5591" s="8" t="str">
        <f t="shared" si="441"/>
        <v>VM+ HGG Số</v>
      </c>
      <c r="U5591" t="s">
        <v>12510</v>
      </c>
      <c r="Y5591" t="str">
        <f t="shared" si="442"/>
        <v>WINCOMHAGIANG</v>
      </c>
    </row>
    <row r="5592" spans="1:25" x14ac:dyDescent="0.2">
      <c r="A5592" t="s">
        <v>0</v>
      </c>
      <c r="B5592" t="s">
        <v>8890</v>
      </c>
      <c r="D5592" t="s">
        <v>40</v>
      </c>
      <c r="E5592" t="s">
        <v>3</v>
      </c>
      <c r="F5592" s="12">
        <v>13</v>
      </c>
      <c r="G5592" s="2">
        <v>772200</v>
      </c>
      <c r="H5592" t="s">
        <v>4</v>
      </c>
      <c r="J5592" t="s">
        <v>41</v>
      </c>
      <c r="K5592" s="9" t="str">
        <f t="shared" si="439"/>
        <v>_Giò lụa 250g</v>
      </c>
      <c r="L5592" s="8" t="str">
        <f>VLOOKUP(K5592,'[1]Mã Misa'!$B$2:$D$74,2,0)</f>
        <v>Giò lụa 250g</v>
      </c>
      <c r="M5592" s="8" t="str">
        <f>VLOOKUP(L5592,'[1]Mã Misa'!$C$2:$D$74,2,0)</f>
        <v>GL250</v>
      </c>
      <c r="N5592" s="2">
        <v>59400</v>
      </c>
      <c r="O5592" t="s">
        <v>8891</v>
      </c>
      <c r="P5592" s="8" t="str">
        <f t="shared" si="440"/>
        <v>0000482</v>
      </c>
      <c r="Q5592" s="8" t="e">
        <f t="shared" si="438"/>
        <v>#N/A</v>
      </c>
      <c r="R5592" s="19">
        <v>44560</v>
      </c>
      <c r="S5592" s="17" t="s">
        <v>8836</v>
      </c>
      <c r="T5592" s="8" t="str">
        <f t="shared" si="441"/>
        <v>VM+ HGG Số</v>
      </c>
      <c r="U5592" t="s">
        <v>12510</v>
      </c>
      <c r="Y5592" t="str">
        <f t="shared" si="442"/>
        <v>WINCOMHAGIANG</v>
      </c>
    </row>
    <row r="5593" spans="1:25" x14ac:dyDescent="0.2">
      <c r="A5593" t="s">
        <v>0</v>
      </c>
      <c r="B5593" t="s">
        <v>8890</v>
      </c>
      <c r="D5593" t="s">
        <v>27</v>
      </c>
      <c r="E5593" t="s">
        <v>3</v>
      </c>
      <c r="F5593" s="12">
        <v>1</v>
      </c>
      <c r="G5593" s="2">
        <v>61050</v>
      </c>
      <c r="H5593" t="s">
        <v>4</v>
      </c>
      <c r="J5593" t="s">
        <v>28</v>
      </c>
      <c r="K5593" s="9" t="str">
        <f t="shared" si="439"/>
        <v>_Giò sụn gà 250g</v>
      </c>
      <c r="L5593" s="8" t="str">
        <f>VLOOKUP(K5593,'[1]Mã Misa'!$B$2:$D$74,2,0)</f>
        <v>Giò sụn gà 250g</v>
      </c>
      <c r="M5593" s="8" t="str">
        <f>VLOOKUP(L5593,'[1]Mã Misa'!$C$2:$D$74,2,0)</f>
        <v>GSG250</v>
      </c>
      <c r="N5593" s="2">
        <v>61050</v>
      </c>
      <c r="O5593" t="s">
        <v>8891</v>
      </c>
      <c r="P5593" s="8" t="str">
        <f t="shared" si="440"/>
        <v>0000482</v>
      </c>
      <c r="Q5593" s="8" t="e">
        <f t="shared" si="438"/>
        <v>#N/A</v>
      </c>
      <c r="R5593" s="19">
        <v>44560</v>
      </c>
      <c r="S5593" s="17" t="s">
        <v>8836</v>
      </c>
      <c r="T5593" s="8" t="str">
        <f t="shared" si="441"/>
        <v>VM+ HGG Số</v>
      </c>
      <c r="U5593" t="s">
        <v>12510</v>
      </c>
      <c r="Y5593" t="str">
        <f t="shared" si="442"/>
        <v>WINCOMHAGIANG</v>
      </c>
    </row>
    <row r="5594" spans="1:25" x14ac:dyDescent="0.2">
      <c r="A5594" t="s">
        <v>0</v>
      </c>
      <c r="B5594" t="s">
        <v>8890</v>
      </c>
      <c r="D5594" t="s">
        <v>8</v>
      </c>
      <c r="E5594" t="s">
        <v>3</v>
      </c>
      <c r="F5594" s="12">
        <v>13</v>
      </c>
      <c r="G5594" s="2">
        <v>1370200</v>
      </c>
      <c r="H5594" t="s">
        <v>4</v>
      </c>
      <c r="J5594" t="s">
        <v>9</v>
      </c>
      <c r="K5594" s="9" t="str">
        <f t="shared" si="439"/>
        <v>_Đùi gà sốt cay 500g</v>
      </c>
      <c r="L5594" s="8" t="str">
        <f>VLOOKUP(K5594,'[1]Mã Misa'!$B$2:$D$74,2,0)</f>
        <v>Đùi gà sốt cay 500g</v>
      </c>
      <c r="M5594" s="8" t="str">
        <f>VLOOKUP(L5594,'[1]Mã Misa'!$C$2:$D$74,2,0)</f>
        <v>DGSC500</v>
      </c>
      <c r="N5594" s="2">
        <v>105400</v>
      </c>
      <c r="O5594" t="s">
        <v>8891</v>
      </c>
      <c r="P5594" s="8" t="str">
        <f t="shared" si="440"/>
        <v>0000482</v>
      </c>
      <c r="Q5594" s="8" t="e">
        <f t="shared" si="438"/>
        <v>#N/A</v>
      </c>
      <c r="R5594" s="19">
        <v>44560</v>
      </c>
      <c r="S5594" s="17" t="s">
        <v>8836</v>
      </c>
      <c r="T5594" s="8" t="str">
        <f t="shared" si="441"/>
        <v>VM+ HGG Số</v>
      </c>
      <c r="U5594" t="s">
        <v>12510</v>
      </c>
      <c r="Y5594" t="str">
        <f t="shared" si="442"/>
        <v>WINCOMHAGIANG</v>
      </c>
    </row>
    <row r="5595" spans="1:25" x14ac:dyDescent="0.2">
      <c r="A5595" t="s">
        <v>0</v>
      </c>
      <c r="B5595" t="s">
        <v>8892</v>
      </c>
      <c r="D5595" t="s">
        <v>42</v>
      </c>
      <c r="E5595" t="s">
        <v>3</v>
      </c>
      <c r="F5595" s="12">
        <v>8</v>
      </c>
      <c r="G5595" s="2">
        <v>702296</v>
      </c>
      <c r="H5595" t="s">
        <v>4</v>
      </c>
      <c r="J5595" t="s">
        <v>43</v>
      </c>
      <c r="K5595" s="9" t="str">
        <f t="shared" si="439"/>
        <v>Bắp bò muối gói 200g</v>
      </c>
      <c r="L5595" s="8" t="str">
        <f>VLOOKUP(K5595,'[1]Mã Misa'!$B$2:$D$74,2,0)</f>
        <v>Bắp bò muối 200g</v>
      </c>
      <c r="M5595" s="8" t="str">
        <f>VLOOKUP(L5595,'[1]Mã Misa'!$C$2:$D$74,2,0)</f>
        <v>BBM200</v>
      </c>
      <c r="N5595" s="2">
        <v>87787</v>
      </c>
      <c r="O5595" t="s">
        <v>8893</v>
      </c>
      <c r="P5595" s="8" t="str">
        <f t="shared" si="440"/>
        <v>0166389</v>
      </c>
      <c r="Q5595" s="8" t="e">
        <f t="shared" si="438"/>
        <v>#N/A</v>
      </c>
      <c r="R5595" s="19">
        <v>44560</v>
      </c>
      <c r="S5595" s="17" t="s">
        <v>2148</v>
      </c>
      <c r="T5595" s="8" t="str">
        <f t="shared" si="441"/>
        <v>VM+ HNI Th</v>
      </c>
      <c r="U5595" t="s">
        <v>11117</v>
      </c>
      <c r="Y5595" t="str">
        <f t="shared" si="442"/>
        <v>WINCOMHANOI</v>
      </c>
    </row>
    <row r="5596" spans="1:25" x14ac:dyDescent="0.2">
      <c r="A5596" t="s">
        <v>0</v>
      </c>
      <c r="B5596" t="s">
        <v>8894</v>
      </c>
      <c r="D5596" t="s">
        <v>42</v>
      </c>
      <c r="E5596" t="s">
        <v>3</v>
      </c>
      <c r="F5596" s="12">
        <v>4</v>
      </c>
      <c r="G5596" s="2">
        <v>351148</v>
      </c>
      <c r="H5596" t="s">
        <v>4</v>
      </c>
      <c r="J5596" t="s">
        <v>43</v>
      </c>
      <c r="K5596" s="9" t="str">
        <f t="shared" si="439"/>
        <v>Bắp bò muối gói 200g</v>
      </c>
      <c r="L5596" s="8" t="str">
        <f>VLOOKUP(K5596,'[1]Mã Misa'!$B$2:$D$74,2,0)</f>
        <v>Bắp bò muối 200g</v>
      </c>
      <c r="M5596" s="8" t="str">
        <f>VLOOKUP(L5596,'[1]Mã Misa'!$C$2:$D$74,2,0)</f>
        <v>BBM200</v>
      </c>
      <c r="N5596" s="2">
        <v>87787</v>
      </c>
      <c r="O5596" t="s">
        <v>8895</v>
      </c>
      <c r="P5596" s="8" t="str">
        <f t="shared" si="440"/>
        <v>0166391</v>
      </c>
      <c r="Q5596" s="8" t="e">
        <f t="shared" si="438"/>
        <v>#N/A</v>
      </c>
      <c r="R5596" s="19">
        <v>44560</v>
      </c>
      <c r="S5596" s="17" t="s">
        <v>329</v>
      </c>
      <c r="T5596" s="8" t="str">
        <f t="shared" si="441"/>
        <v>VM+ HNI 31</v>
      </c>
      <c r="U5596" t="s">
        <v>10601</v>
      </c>
      <c r="Y5596" t="str">
        <f t="shared" si="442"/>
        <v>WINCOMHANOI</v>
      </c>
    </row>
    <row r="5597" spans="1:25" x14ac:dyDescent="0.2">
      <c r="A5597" t="s">
        <v>0</v>
      </c>
      <c r="B5597" t="s">
        <v>8896</v>
      </c>
      <c r="D5597" t="s">
        <v>30</v>
      </c>
      <c r="E5597" t="s">
        <v>3</v>
      </c>
      <c r="F5597" s="12">
        <v>1</v>
      </c>
      <c r="G5597" s="2">
        <v>111058</v>
      </c>
      <c r="H5597" t="s">
        <v>4</v>
      </c>
      <c r="J5597" t="s">
        <v>31</v>
      </c>
      <c r="K5597" s="9" t="str">
        <f t="shared" si="439"/>
        <v>Gà muối gói 500g</v>
      </c>
      <c r="L5597" s="8" t="str">
        <f>VLOOKUP(K5597,'[1]Mã Misa'!$B$2:$D$74,2,0)</f>
        <v>Gà muối 500g</v>
      </c>
      <c r="M5597" s="8" t="str">
        <f>VLOOKUP(L5597,'[1]Mã Misa'!$C$2:$D$74,2,0)</f>
        <v>GM500</v>
      </c>
      <c r="N5597" s="2">
        <v>111058</v>
      </c>
      <c r="O5597" t="s">
        <v>8897</v>
      </c>
      <c r="P5597" s="8" t="str">
        <f t="shared" si="440"/>
        <v>0003552</v>
      </c>
      <c r="Q5597" s="8" t="e">
        <f t="shared" si="438"/>
        <v>#N/A</v>
      </c>
      <c r="R5597" s="19">
        <v>44560</v>
      </c>
      <c r="S5597" s="17" t="s">
        <v>8898</v>
      </c>
      <c r="T5597" s="8" t="str">
        <f t="shared" si="441"/>
        <v>VM+ HDG Hi</v>
      </c>
      <c r="U5597" t="s">
        <v>12520</v>
      </c>
      <c r="Y5597" t="str">
        <f t="shared" si="442"/>
        <v>WINCOMHAIDUONG</v>
      </c>
    </row>
    <row r="5598" spans="1:25" x14ac:dyDescent="0.2">
      <c r="A5598" t="s">
        <v>0</v>
      </c>
      <c r="B5598" t="s">
        <v>8899</v>
      </c>
      <c r="D5598" t="s">
        <v>42</v>
      </c>
      <c r="E5598" t="s">
        <v>3</v>
      </c>
      <c r="F5598" s="12">
        <v>9</v>
      </c>
      <c r="G5598" s="2">
        <v>790083</v>
      </c>
      <c r="H5598" t="s">
        <v>4</v>
      </c>
      <c r="J5598" t="s">
        <v>43</v>
      </c>
      <c r="K5598" s="9" t="str">
        <f t="shared" si="439"/>
        <v>Bắp bò muối gói 200g</v>
      </c>
      <c r="L5598" s="8" t="str">
        <f>VLOOKUP(K5598,'[1]Mã Misa'!$B$2:$D$74,2,0)</f>
        <v>Bắp bò muối 200g</v>
      </c>
      <c r="M5598" s="8" t="str">
        <f>VLOOKUP(L5598,'[1]Mã Misa'!$C$2:$D$74,2,0)</f>
        <v>BBM200</v>
      </c>
      <c r="N5598" s="2">
        <v>87787</v>
      </c>
      <c r="O5598" t="s">
        <v>8900</v>
      </c>
      <c r="P5598" s="8" t="str">
        <f t="shared" si="440"/>
        <v>0003337</v>
      </c>
      <c r="Q5598" s="8" t="e">
        <f t="shared" si="438"/>
        <v>#N/A</v>
      </c>
      <c r="R5598" s="19">
        <v>44560</v>
      </c>
      <c r="S5598" s="17" t="s">
        <v>1701</v>
      </c>
      <c r="T5598" s="8" t="str">
        <f t="shared" si="441"/>
        <v>VM+ BDG 01</v>
      </c>
      <c r="U5598" t="s">
        <v>11000</v>
      </c>
      <c r="Y5598" t="str">
        <f t="shared" si="442"/>
        <v>WINCOMBINHDUONG</v>
      </c>
    </row>
    <row r="5599" spans="1:25" x14ac:dyDescent="0.2">
      <c r="A5599" t="s">
        <v>0</v>
      </c>
      <c r="B5599" t="s">
        <v>8901</v>
      </c>
      <c r="D5599" t="s">
        <v>42</v>
      </c>
      <c r="E5599" t="s">
        <v>3</v>
      </c>
      <c r="F5599" s="12">
        <v>3</v>
      </c>
      <c r="G5599" s="2">
        <v>263361</v>
      </c>
      <c r="H5599" t="s">
        <v>4</v>
      </c>
      <c r="J5599" t="s">
        <v>43</v>
      </c>
      <c r="K5599" s="9" t="str">
        <f t="shared" si="439"/>
        <v>Bắp bò muối gói 200g</v>
      </c>
      <c r="L5599" s="8" t="str">
        <f>VLOOKUP(K5599,'[1]Mã Misa'!$B$2:$D$74,2,0)</f>
        <v>Bắp bò muối 200g</v>
      </c>
      <c r="M5599" s="8" t="str">
        <f>VLOOKUP(L5599,'[1]Mã Misa'!$C$2:$D$74,2,0)</f>
        <v>BBM200</v>
      </c>
      <c r="N5599" s="2">
        <v>87787</v>
      </c>
      <c r="O5599" t="s">
        <v>8902</v>
      </c>
      <c r="P5599" s="8" t="str">
        <f t="shared" si="440"/>
        <v>0166393</v>
      </c>
      <c r="Q5599" s="8" t="e">
        <f t="shared" si="438"/>
        <v>#N/A</v>
      </c>
      <c r="R5599" s="19">
        <v>44560</v>
      </c>
      <c r="S5599" s="17" t="s">
        <v>1131</v>
      </c>
      <c r="T5599" s="8" t="str">
        <f t="shared" si="441"/>
        <v>VM+ HNI 94</v>
      </c>
      <c r="U5599" t="s">
        <v>10839</v>
      </c>
      <c r="Y5599" t="str">
        <f t="shared" si="442"/>
        <v>WINCOMHANOI</v>
      </c>
    </row>
    <row r="5600" spans="1:25" x14ac:dyDescent="0.2">
      <c r="A5600" t="s">
        <v>0</v>
      </c>
      <c r="B5600" t="s">
        <v>8903</v>
      </c>
      <c r="D5600" t="s">
        <v>42</v>
      </c>
      <c r="E5600" t="s">
        <v>3</v>
      </c>
      <c r="F5600" s="12">
        <v>3</v>
      </c>
      <c r="G5600" s="2">
        <v>263361</v>
      </c>
      <c r="H5600" t="s">
        <v>4</v>
      </c>
      <c r="J5600" t="s">
        <v>43</v>
      </c>
      <c r="K5600" s="9" t="str">
        <f t="shared" si="439"/>
        <v>Bắp bò muối gói 200g</v>
      </c>
      <c r="L5600" s="8" t="str">
        <f>VLOOKUP(K5600,'[1]Mã Misa'!$B$2:$D$74,2,0)</f>
        <v>Bắp bò muối 200g</v>
      </c>
      <c r="M5600" s="8" t="str">
        <f>VLOOKUP(L5600,'[1]Mã Misa'!$C$2:$D$74,2,0)</f>
        <v>BBM200</v>
      </c>
      <c r="N5600" s="2">
        <v>87787</v>
      </c>
      <c r="O5600" t="s">
        <v>8904</v>
      </c>
      <c r="P5600" s="8" t="str">
        <f t="shared" si="440"/>
        <v>0166395</v>
      </c>
      <c r="Q5600" s="8" t="e">
        <f t="shared" si="438"/>
        <v>#N/A</v>
      </c>
      <c r="R5600" s="19">
        <v>44560</v>
      </c>
      <c r="S5600" s="17" t="s">
        <v>1721</v>
      </c>
      <c r="T5600" s="8" t="str">
        <f t="shared" si="441"/>
        <v>VM+ HNI 54</v>
      </c>
      <c r="U5600" t="s">
        <v>11006</v>
      </c>
      <c r="Y5600" t="str">
        <f t="shared" si="442"/>
        <v>WINCOMHANOI</v>
      </c>
    </row>
    <row r="5601" spans="1:25" x14ac:dyDescent="0.2">
      <c r="A5601" t="s">
        <v>0</v>
      </c>
      <c r="B5601" t="s">
        <v>8905</v>
      </c>
      <c r="D5601" t="s">
        <v>42</v>
      </c>
      <c r="E5601" t="s">
        <v>3</v>
      </c>
      <c r="F5601" s="12">
        <v>8</v>
      </c>
      <c r="G5601" s="2">
        <v>702296</v>
      </c>
      <c r="H5601" t="s">
        <v>4</v>
      </c>
      <c r="J5601" t="s">
        <v>43</v>
      </c>
      <c r="K5601" s="9" t="str">
        <f t="shared" si="439"/>
        <v>Bắp bò muối gói 200g</v>
      </c>
      <c r="L5601" s="8" t="str">
        <f>VLOOKUP(K5601,'[1]Mã Misa'!$B$2:$D$74,2,0)</f>
        <v>Bắp bò muối 200g</v>
      </c>
      <c r="M5601" s="8" t="str">
        <f>VLOOKUP(L5601,'[1]Mã Misa'!$C$2:$D$74,2,0)</f>
        <v>BBM200</v>
      </c>
      <c r="N5601" s="2">
        <v>87787</v>
      </c>
      <c r="O5601" t="s">
        <v>8906</v>
      </c>
      <c r="P5601" s="8" t="str">
        <f t="shared" si="440"/>
        <v>0007536</v>
      </c>
      <c r="Q5601" s="8" t="e">
        <f t="shared" si="438"/>
        <v>#N/A</v>
      </c>
      <c r="R5601" s="19">
        <v>44560</v>
      </c>
      <c r="S5601" s="17" t="s">
        <v>1745</v>
      </c>
      <c r="T5601" s="8" t="str">
        <f t="shared" si="441"/>
        <v>VM+ CTO 15</v>
      </c>
      <c r="U5601" t="s">
        <v>11013</v>
      </c>
      <c r="Y5601" t="str">
        <f t="shared" si="442"/>
        <v>WINCOMCANTHO</v>
      </c>
    </row>
    <row r="5602" spans="1:25" x14ac:dyDescent="0.2">
      <c r="A5602" t="s">
        <v>0</v>
      </c>
      <c r="B5602" t="s">
        <v>8907</v>
      </c>
      <c r="D5602" t="s">
        <v>42</v>
      </c>
      <c r="E5602" t="s">
        <v>3</v>
      </c>
      <c r="F5602" s="12">
        <v>12</v>
      </c>
      <c r="G5602" s="2">
        <v>1053444</v>
      </c>
      <c r="H5602" t="s">
        <v>4</v>
      </c>
      <c r="J5602" t="s">
        <v>43</v>
      </c>
      <c r="K5602" s="9" t="str">
        <f t="shared" si="439"/>
        <v>Bắp bò muối gói 200g</v>
      </c>
      <c r="L5602" s="8" t="str">
        <f>VLOOKUP(K5602,'[1]Mã Misa'!$B$2:$D$74,2,0)</f>
        <v>Bắp bò muối 200g</v>
      </c>
      <c r="M5602" s="8" t="str">
        <f>VLOOKUP(L5602,'[1]Mã Misa'!$C$2:$D$74,2,0)</f>
        <v>BBM200</v>
      </c>
      <c r="N5602" s="2">
        <v>87787</v>
      </c>
      <c r="O5602" t="s">
        <v>8908</v>
      </c>
      <c r="P5602" s="8" t="str">
        <f t="shared" si="440"/>
        <v>0003553</v>
      </c>
      <c r="Q5602" s="8" t="e">
        <f t="shared" si="438"/>
        <v>#N/A</v>
      </c>
      <c r="R5602" s="19">
        <v>44560</v>
      </c>
      <c r="S5602" s="17" t="s">
        <v>8909</v>
      </c>
      <c r="T5602" s="8" t="str">
        <f t="shared" si="441"/>
        <v>VM+ HDG 7C</v>
      </c>
      <c r="U5602" t="s">
        <v>12521</v>
      </c>
      <c r="Y5602" t="str">
        <f t="shared" si="442"/>
        <v>WINCOMHAIDUONG</v>
      </c>
    </row>
    <row r="5603" spans="1:25" x14ac:dyDescent="0.2">
      <c r="A5603" t="s">
        <v>0</v>
      </c>
      <c r="B5603" t="s">
        <v>8910</v>
      </c>
      <c r="D5603" t="s">
        <v>42</v>
      </c>
      <c r="E5603" t="s">
        <v>3</v>
      </c>
      <c r="F5603" s="12">
        <v>7</v>
      </c>
      <c r="G5603" s="2">
        <v>614509</v>
      </c>
      <c r="H5603" t="s">
        <v>4</v>
      </c>
      <c r="J5603" t="s">
        <v>43</v>
      </c>
      <c r="K5603" s="9" t="str">
        <f t="shared" si="439"/>
        <v>Bắp bò muối gói 200g</v>
      </c>
      <c r="L5603" s="8" t="str">
        <f>VLOOKUP(K5603,'[1]Mã Misa'!$B$2:$D$74,2,0)</f>
        <v>Bắp bò muối 200g</v>
      </c>
      <c r="M5603" s="8" t="str">
        <f>VLOOKUP(L5603,'[1]Mã Misa'!$C$2:$D$74,2,0)</f>
        <v>BBM200</v>
      </c>
      <c r="N5603" s="2">
        <v>87787</v>
      </c>
      <c r="O5603" t="s">
        <v>8911</v>
      </c>
      <c r="P5603" s="8" t="str">
        <f t="shared" si="440"/>
        <v>0166396</v>
      </c>
      <c r="Q5603" s="8" t="e">
        <f t="shared" si="438"/>
        <v>#N/A</v>
      </c>
      <c r="R5603" s="19">
        <v>44560</v>
      </c>
      <c r="S5603" s="17" t="s">
        <v>1089</v>
      </c>
      <c r="T5603" s="8" t="str">
        <f t="shared" si="441"/>
        <v>VM+ HNI 01</v>
      </c>
      <c r="U5603" t="s">
        <v>10827</v>
      </c>
      <c r="Y5603" t="str">
        <f t="shared" si="442"/>
        <v>WINCOMHANOI</v>
      </c>
    </row>
    <row r="5604" spans="1:25" x14ac:dyDescent="0.2">
      <c r="A5604" t="s">
        <v>0</v>
      </c>
      <c r="B5604" t="s">
        <v>8912</v>
      </c>
      <c r="D5604" t="s">
        <v>42</v>
      </c>
      <c r="E5604" t="s">
        <v>3</v>
      </c>
      <c r="F5604" s="12">
        <v>9</v>
      </c>
      <c r="G5604" s="2">
        <v>790083</v>
      </c>
      <c r="H5604" t="s">
        <v>4</v>
      </c>
      <c r="J5604" t="s">
        <v>43</v>
      </c>
      <c r="K5604" s="9" t="str">
        <f t="shared" si="439"/>
        <v>Bắp bò muối gói 200g</v>
      </c>
      <c r="L5604" s="8" t="str">
        <f>VLOOKUP(K5604,'[1]Mã Misa'!$B$2:$D$74,2,0)</f>
        <v>Bắp bò muối 200g</v>
      </c>
      <c r="M5604" s="8" t="str">
        <f>VLOOKUP(L5604,'[1]Mã Misa'!$C$2:$D$74,2,0)</f>
        <v>BBM200</v>
      </c>
      <c r="N5604" s="2">
        <v>87787</v>
      </c>
      <c r="O5604" t="s">
        <v>8913</v>
      </c>
      <c r="P5604" s="8" t="str">
        <f t="shared" si="440"/>
        <v>0166397</v>
      </c>
      <c r="Q5604" s="8" t="e">
        <f t="shared" si="438"/>
        <v>#N/A</v>
      </c>
      <c r="R5604" s="19">
        <v>44560</v>
      </c>
      <c r="S5604" s="17" t="s">
        <v>4269</v>
      </c>
      <c r="T5604" s="8" t="str">
        <f t="shared" si="441"/>
        <v>VM+ HNI 85</v>
      </c>
      <c r="U5604" t="s">
        <v>11626</v>
      </c>
      <c r="Y5604" t="str">
        <f t="shared" si="442"/>
        <v>WINCOMHANOI</v>
      </c>
    </row>
    <row r="5605" spans="1:25" x14ac:dyDescent="0.2">
      <c r="A5605" t="s">
        <v>0</v>
      </c>
      <c r="B5605" t="s">
        <v>8914</v>
      </c>
      <c r="D5605" t="s">
        <v>42</v>
      </c>
      <c r="E5605" t="s">
        <v>3</v>
      </c>
      <c r="F5605" s="12">
        <v>2</v>
      </c>
      <c r="G5605" s="2">
        <v>175574</v>
      </c>
      <c r="H5605" t="s">
        <v>4</v>
      </c>
      <c r="J5605" t="s">
        <v>43</v>
      </c>
      <c r="K5605" s="9" t="str">
        <f t="shared" si="439"/>
        <v>Bắp bò muối gói 200g</v>
      </c>
      <c r="L5605" s="8" t="str">
        <f>VLOOKUP(K5605,'[1]Mã Misa'!$B$2:$D$74,2,0)</f>
        <v>Bắp bò muối 200g</v>
      </c>
      <c r="M5605" s="8" t="str">
        <f>VLOOKUP(L5605,'[1]Mã Misa'!$C$2:$D$74,2,0)</f>
        <v>BBM200</v>
      </c>
      <c r="N5605" s="2">
        <v>87787</v>
      </c>
      <c r="O5605" t="s">
        <v>8915</v>
      </c>
      <c r="P5605" s="8" t="str">
        <f t="shared" si="440"/>
        <v>0049335</v>
      </c>
      <c r="Q5605" s="8" t="e">
        <f t="shared" si="438"/>
        <v>#N/A</v>
      </c>
      <c r="R5605" s="19">
        <v>44560</v>
      </c>
      <c r="S5605" s="17" t="s">
        <v>8916</v>
      </c>
      <c r="T5605" s="8" t="str">
        <f t="shared" si="441"/>
        <v>VM+ HCM Ch</v>
      </c>
      <c r="U5605" t="s">
        <v>12522</v>
      </c>
      <c r="Y5605" t="str">
        <f t="shared" si="442"/>
        <v>WINCOMHOCHIMINH</v>
      </c>
    </row>
    <row r="5606" spans="1:25" x14ac:dyDescent="0.2">
      <c r="A5606" t="s">
        <v>0</v>
      </c>
      <c r="B5606" t="s">
        <v>8917</v>
      </c>
      <c r="D5606" t="s">
        <v>42</v>
      </c>
      <c r="E5606" t="s">
        <v>3</v>
      </c>
      <c r="F5606" s="12">
        <v>9</v>
      </c>
      <c r="G5606" s="2">
        <v>790083</v>
      </c>
      <c r="H5606" t="s">
        <v>4</v>
      </c>
      <c r="J5606" t="s">
        <v>43</v>
      </c>
      <c r="K5606" s="9" t="str">
        <f t="shared" si="439"/>
        <v>Bắp bò muối gói 200g</v>
      </c>
      <c r="L5606" s="8" t="str">
        <f>VLOOKUP(K5606,'[1]Mã Misa'!$B$2:$D$74,2,0)</f>
        <v>Bắp bò muối 200g</v>
      </c>
      <c r="M5606" s="8" t="str">
        <f>VLOOKUP(L5606,'[1]Mã Misa'!$C$2:$D$74,2,0)</f>
        <v>BBM200</v>
      </c>
      <c r="N5606" s="2">
        <v>87787</v>
      </c>
      <c r="O5606" t="s">
        <v>8918</v>
      </c>
      <c r="P5606" s="8" t="str">
        <f t="shared" si="440"/>
        <v>0049336</v>
      </c>
      <c r="Q5606" s="8" t="e">
        <f t="shared" si="438"/>
        <v>#N/A</v>
      </c>
      <c r="R5606" s="19">
        <v>44560</v>
      </c>
      <c r="S5606" s="17" t="s">
        <v>1918</v>
      </c>
      <c r="T5606" s="8" t="str">
        <f t="shared" si="441"/>
        <v>VM+ HCM 48</v>
      </c>
      <c r="U5606" t="s">
        <v>11057</v>
      </c>
      <c r="Y5606" t="str">
        <f t="shared" si="442"/>
        <v>WINCOMHOCHIMINH</v>
      </c>
    </row>
    <row r="5607" spans="1:25" x14ac:dyDescent="0.2">
      <c r="A5607" t="s">
        <v>0</v>
      </c>
      <c r="B5607" t="s">
        <v>8919</v>
      </c>
      <c r="D5607" t="s">
        <v>42</v>
      </c>
      <c r="E5607" t="s">
        <v>3</v>
      </c>
      <c r="F5607" s="12">
        <v>4</v>
      </c>
      <c r="G5607" s="2">
        <v>351148</v>
      </c>
      <c r="H5607" t="s">
        <v>4</v>
      </c>
      <c r="J5607" t="s">
        <v>43</v>
      </c>
      <c r="K5607" s="9" t="str">
        <f t="shared" si="439"/>
        <v>Bắp bò muối gói 200g</v>
      </c>
      <c r="L5607" s="8" t="str">
        <f>VLOOKUP(K5607,'[1]Mã Misa'!$B$2:$D$74,2,0)</f>
        <v>Bắp bò muối 200g</v>
      </c>
      <c r="M5607" s="8" t="str">
        <f>VLOOKUP(L5607,'[1]Mã Misa'!$C$2:$D$74,2,0)</f>
        <v>BBM200</v>
      </c>
      <c r="N5607" s="2">
        <v>87787</v>
      </c>
      <c r="O5607" t="s">
        <v>8920</v>
      </c>
      <c r="P5607" s="8" t="str">
        <f t="shared" si="440"/>
        <v>0166402</v>
      </c>
      <c r="Q5607" s="8" t="e">
        <f t="shared" si="438"/>
        <v>#N/A</v>
      </c>
      <c r="R5607" s="19">
        <v>44560</v>
      </c>
      <c r="S5607" s="17" t="s">
        <v>8921</v>
      </c>
      <c r="T5607" s="8" t="str">
        <f t="shared" si="441"/>
        <v>VM+ HNI Xó</v>
      </c>
      <c r="U5607" t="s">
        <v>12523</v>
      </c>
      <c r="Y5607" t="str">
        <f t="shared" si="442"/>
        <v>WINCOMHANOI</v>
      </c>
    </row>
    <row r="5608" spans="1:25" x14ac:dyDescent="0.2">
      <c r="A5608" t="s">
        <v>0</v>
      </c>
      <c r="B5608" t="s">
        <v>8922</v>
      </c>
      <c r="D5608" t="s">
        <v>42</v>
      </c>
      <c r="E5608" t="s">
        <v>3</v>
      </c>
      <c r="F5608" s="12">
        <v>3</v>
      </c>
      <c r="G5608" s="2">
        <v>263361</v>
      </c>
      <c r="H5608" t="s">
        <v>4</v>
      </c>
      <c r="J5608" t="s">
        <v>43</v>
      </c>
      <c r="K5608" s="9" t="str">
        <f t="shared" si="439"/>
        <v>Bắp bò muối gói 200g</v>
      </c>
      <c r="L5608" s="8" t="str">
        <f>VLOOKUP(K5608,'[1]Mã Misa'!$B$2:$D$74,2,0)</f>
        <v>Bắp bò muối 200g</v>
      </c>
      <c r="M5608" s="8" t="str">
        <f>VLOOKUP(L5608,'[1]Mã Misa'!$C$2:$D$74,2,0)</f>
        <v>BBM200</v>
      </c>
      <c r="N5608" s="2">
        <v>87787</v>
      </c>
      <c r="O5608" t="s">
        <v>8923</v>
      </c>
      <c r="P5608" s="8" t="str">
        <f t="shared" si="440"/>
        <v>0166404</v>
      </c>
      <c r="Q5608" s="8" t="e">
        <f t="shared" si="438"/>
        <v>#N/A</v>
      </c>
      <c r="R5608" s="19">
        <v>44560</v>
      </c>
      <c r="S5608" s="17" t="s">
        <v>8924</v>
      </c>
      <c r="T5608" s="8" t="str">
        <f t="shared" si="441"/>
        <v>VM+ HNI Th</v>
      </c>
      <c r="U5608" t="s">
        <v>12524</v>
      </c>
      <c r="Y5608" t="str">
        <f t="shared" si="442"/>
        <v>WINCOMHANOI</v>
      </c>
    </row>
    <row r="5609" spans="1:25" x14ac:dyDescent="0.2">
      <c r="A5609" t="s">
        <v>0</v>
      </c>
      <c r="B5609" t="s">
        <v>8925</v>
      </c>
      <c r="D5609" t="s">
        <v>15</v>
      </c>
      <c r="E5609" t="s">
        <v>3</v>
      </c>
      <c r="F5609" s="12">
        <v>6</v>
      </c>
      <c r="G5609" s="2">
        <v>276000</v>
      </c>
      <c r="H5609" t="s">
        <v>4</v>
      </c>
      <c r="J5609" t="s">
        <v>16</v>
      </c>
      <c r="K5609" s="9" t="str">
        <f t="shared" si="439"/>
        <v>Mộc nấm hương gói 250g</v>
      </c>
      <c r="L5609" s="8" t="str">
        <f>VLOOKUP(K5609,'[1]Mã Misa'!$B$2:$D$74,2,0)</f>
        <v>Mộc Nấm Hương 250g</v>
      </c>
      <c r="M5609" s="8" t="str">
        <f>VLOOKUP(L5609,'[1]Mã Misa'!$C$2:$D$74,2,0)</f>
        <v>MNH250</v>
      </c>
      <c r="N5609" s="2">
        <v>46000</v>
      </c>
      <c r="O5609" t="s">
        <v>8926</v>
      </c>
      <c r="P5609" s="8" t="str">
        <f t="shared" si="440"/>
        <v>0166406</v>
      </c>
      <c r="Q5609" s="8" t="e">
        <f t="shared" si="438"/>
        <v>#N/A</v>
      </c>
      <c r="R5609" s="19">
        <v>44560</v>
      </c>
      <c r="S5609" s="17" t="s">
        <v>400</v>
      </c>
      <c r="T5609" s="8" t="str">
        <f t="shared" si="441"/>
        <v>VM VCC HNI</v>
      </c>
      <c r="U5609" t="s">
        <v>10624</v>
      </c>
      <c r="Y5609" t="str">
        <f t="shared" si="442"/>
        <v>WINCOMHANOI</v>
      </c>
    </row>
    <row r="5610" spans="1:25" x14ac:dyDescent="0.2">
      <c r="A5610" t="s">
        <v>0</v>
      </c>
      <c r="B5610" t="s">
        <v>8927</v>
      </c>
      <c r="D5610" t="s">
        <v>42</v>
      </c>
      <c r="E5610" t="s">
        <v>3</v>
      </c>
      <c r="F5610" s="12">
        <v>6</v>
      </c>
      <c r="G5610" s="2">
        <v>526722</v>
      </c>
      <c r="H5610" t="s">
        <v>4</v>
      </c>
      <c r="J5610" t="s">
        <v>43</v>
      </c>
      <c r="K5610" s="9" t="str">
        <f t="shared" si="439"/>
        <v>Bắp bò muối gói 200g</v>
      </c>
      <c r="L5610" s="8" t="str">
        <f>VLOOKUP(K5610,'[1]Mã Misa'!$B$2:$D$74,2,0)</f>
        <v>Bắp bò muối 200g</v>
      </c>
      <c r="M5610" s="8" t="str">
        <f>VLOOKUP(L5610,'[1]Mã Misa'!$C$2:$D$74,2,0)</f>
        <v>BBM200</v>
      </c>
      <c r="N5610" s="2">
        <v>87787</v>
      </c>
      <c r="O5610" t="s">
        <v>8928</v>
      </c>
      <c r="P5610" s="8" t="str">
        <f t="shared" si="440"/>
        <v>0049338</v>
      </c>
      <c r="Q5610" s="8" t="e">
        <f t="shared" si="438"/>
        <v>#N/A</v>
      </c>
      <c r="R5610" s="19">
        <v>44560</v>
      </c>
      <c r="S5610" s="17" t="s">
        <v>2186</v>
      </c>
      <c r="T5610" s="8" t="str">
        <f t="shared" si="441"/>
        <v>VM+ HCM 31</v>
      </c>
      <c r="U5610" t="s">
        <v>11129</v>
      </c>
      <c r="Y5610" t="str">
        <f t="shared" si="442"/>
        <v>WINCOMHOCHIMINH</v>
      </c>
    </row>
    <row r="5611" spans="1:25" x14ac:dyDescent="0.2">
      <c r="A5611" t="s">
        <v>0</v>
      </c>
      <c r="B5611" t="s">
        <v>8929</v>
      </c>
      <c r="D5611" t="s">
        <v>30</v>
      </c>
      <c r="E5611" t="s">
        <v>3</v>
      </c>
      <c r="F5611" s="12">
        <v>1</v>
      </c>
      <c r="G5611" s="2">
        <v>111058</v>
      </c>
      <c r="H5611" t="s">
        <v>4</v>
      </c>
      <c r="J5611" t="s">
        <v>31</v>
      </c>
      <c r="K5611" s="9" t="str">
        <f t="shared" si="439"/>
        <v>Gà muối gói 500g</v>
      </c>
      <c r="L5611" s="8" t="str">
        <f>VLOOKUP(K5611,'[1]Mã Misa'!$B$2:$D$74,2,0)</f>
        <v>Gà muối 500g</v>
      </c>
      <c r="M5611" s="8" t="str">
        <f>VLOOKUP(L5611,'[1]Mã Misa'!$C$2:$D$74,2,0)</f>
        <v>GM500</v>
      </c>
      <c r="N5611" s="2">
        <v>111058</v>
      </c>
      <c r="O5611" t="s">
        <v>8930</v>
      </c>
      <c r="P5611" s="8" t="str">
        <f t="shared" si="440"/>
        <v>0166408</v>
      </c>
      <c r="Q5611" s="8" t="e">
        <f t="shared" si="438"/>
        <v>#N/A</v>
      </c>
      <c r="R5611" s="19">
        <v>44560</v>
      </c>
      <c r="S5611" s="17" t="s">
        <v>3883</v>
      </c>
      <c r="T5611" s="8" t="str">
        <f t="shared" si="441"/>
        <v>VM+ HNI 10</v>
      </c>
      <c r="U5611" t="s">
        <v>11551</v>
      </c>
      <c r="Y5611" t="str">
        <f t="shared" si="442"/>
        <v>WINCOMHANOI</v>
      </c>
    </row>
    <row r="5612" spans="1:25" x14ac:dyDescent="0.2">
      <c r="A5612" t="s">
        <v>0</v>
      </c>
      <c r="B5612" t="s">
        <v>8931</v>
      </c>
      <c r="D5612" t="s">
        <v>42</v>
      </c>
      <c r="E5612" t="s">
        <v>3</v>
      </c>
      <c r="F5612" s="12">
        <v>12</v>
      </c>
      <c r="G5612" s="2">
        <v>1053444</v>
      </c>
      <c r="H5612" t="s">
        <v>4</v>
      </c>
      <c r="J5612" t="s">
        <v>43</v>
      </c>
      <c r="K5612" s="9" t="str">
        <f t="shared" si="439"/>
        <v>Bắp bò muối gói 200g</v>
      </c>
      <c r="L5612" s="8" t="str">
        <f>VLOOKUP(K5612,'[1]Mã Misa'!$B$2:$D$74,2,0)</f>
        <v>Bắp bò muối 200g</v>
      </c>
      <c r="M5612" s="8" t="str">
        <f>VLOOKUP(L5612,'[1]Mã Misa'!$C$2:$D$74,2,0)</f>
        <v>BBM200</v>
      </c>
      <c r="N5612" s="2">
        <v>87787</v>
      </c>
      <c r="O5612" t="s">
        <v>8932</v>
      </c>
      <c r="P5612" s="8" t="str">
        <f t="shared" si="440"/>
        <v>0166409</v>
      </c>
      <c r="Q5612" s="8" t="e">
        <f t="shared" si="438"/>
        <v>#N/A</v>
      </c>
      <c r="R5612" s="19">
        <v>44560</v>
      </c>
      <c r="S5612" s="17" t="s">
        <v>8933</v>
      </c>
      <c r="T5612" s="8" t="str">
        <f t="shared" si="441"/>
        <v>VM+ HNI 11</v>
      </c>
      <c r="U5612" t="s">
        <v>12525</v>
      </c>
      <c r="Y5612" t="str">
        <f t="shared" si="442"/>
        <v>WINCOMHANOI</v>
      </c>
    </row>
    <row r="5613" spans="1:25" x14ac:dyDescent="0.2">
      <c r="A5613" t="s">
        <v>0</v>
      </c>
      <c r="B5613" t="s">
        <v>8934</v>
      </c>
      <c r="D5613" t="s">
        <v>42</v>
      </c>
      <c r="E5613" t="s">
        <v>3</v>
      </c>
      <c r="F5613" s="12">
        <v>8</v>
      </c>
      <c r="G5613" s="2">
        <v>702296</v>
      </c>
      <c r="H5613" t="s">
        <v>4</v>
      </c>
      <c r="J5613" t="s">
        <v>43</v>
      </c>
      <c r="K5613" s="9" t="str">
        <f t="shared" si="439"/>
        <v>Bắp bò muối gói 200g</v>
      </c>
      <c r="L5613" s="8" t="str">
        <f>VLOOKUP(K5613,'[1]Mã Misa'!$B$2:$D$74,2,0)</f>
        <v>Bắp bò muối 200g</v>
      </c>
      <c r="M5613" s="8" t="str">
        <f>VLOOKUP(L5613,'[1]Mã Misa'!$C$2:$D$74,2,0)</f>
        <v>BBM200</v>
      </c>
      <c r="N5613" s="2">
        <v>87787</v>
      </c>
      <c r="O5613" t="s">
        <v>8935</v>
      </c>
      <c r="P5613" s="8" t="str">
        <f t="shared" si="440"/>
        <v>0167436</v>
      </c>
      <c r="Q5613" s="8" t="e">
        <f t="shared" si="438"/>
        <v>#N/A</v>
      </c>
      <c r="R5613" s="19">
        <v>44560</v>
      </c>
      <c r="S5613" s="17" t="s">
        <v>4078</v>
      </c>
      <c r="T5613" s="8" t="str">
        <f t="shared" si="441"/>
        <v>VM+ HNI Lỗ</v>
      </c>
      <c r="U5613" t="s">
        <v>11587</v>
      </c>
      <c r="Y5613" t="str">
        <f t="shared" si="442"/>
        <v>WINCOMHANOI</v>
      </c>
    </row>
    <row r="5614" spans="1:25" x14ac:dyDescent="0.2">
      <c r="A5614" t="s">
        <v>0</v>
      </c>
      <c r="B5614" t="s">
        <v>8936</v>
      </c>
      <c r="D5614" t="s">
        <v>42</v>
      </c>
      <c r="E5614" t="s">
        <v>3</v>
      </c>
      <c r="F5614" s="12">
        <v>31</v>
      </c>
      <c r="G5614" s="2">
        <v>2721397</v>
      </c>
      <c r="H5614" t="s">
        <v>4</v>
      </c>
      <c r="J5614" t="s">
        <v>43</v>
      </c>
      <c r="K5614" s="9" t="str">
        <f t="shared" si="439"/>
        <v>Bắp bò muối gói 200g</v>
      </c>
      <c r="L5614" s="8" t="str">
        <f>VLOOKUP(K5614,'[1]Mã Misa'!$B$2:$D$74,2,0)</f>
        <v>Bắp bò muối 200g</v>
      </c>
      <c r="M5614" s="8" t="str">
        <f>VLOOKUP(L5614,'[1]Mã Misa'!$C$2:$D$74,2,0)</f>
        <v>BBM200</v>
      </c>
      <c r="N5614" s="2">
        <v>87787</v>
      </c>
      <c r="O5614" t="s">
        <v>8937</v>
      </c>
      <c r="P5614" s="8" t="str">
        <f t="shared" si="440"/>
        <v>0049339</v>
      </c>
      <c r="Q5614" s="8" t="e">
        <f t="shared" si="438"/>
        <v>#N/A</v>
      </c>
      <c r="R5614" s="19">
        <v>44560</v>
      </c>
      <c r="S5614" s="17" t="s">
        <v>8938</v>
      </c>
      <c r="T5614" s="8" t="str">
        <f t="shared" si="441"/>
        <v>VM+ HCM Vi</v>
      </c>
      <c r="U5614" t="s">
        <v>10995</v>
      </c>
      <c r="Y5614" t="str">
        <f t="shared" si="442"/>
        <v>WINCOMHOCHIMINH</v>
      </c>
    </row>
    <row r="5615" spans="1:25" x14ac:dyDescent="0.2">
      <c r="A5615" t="s">
        <v>0</v>
      </c>
      <c r="B5615" t="s">
        <v>8939</v>
      </c>
      <c r="D5615" t="s">
        <v>30</v>
      </c>
      <c r="E5615" t="s">
        <v>3</v>
      </c>
      <c r="F5615" s="12">
        <v>1</v>
      </c>
      <c r="G5615" s="2">
        <v>111058</v>
      </c>
      <c r="H5615" t="s">
        <v>4</v>
      </c>
      <c r="J5615" t="s">
        <v>31</v>
      </c>
      <c r="K5615" s="9" t="str">
        <f t="shared" si="439"/>
        <v>Gà muối gói 500g</v>
      </c>
      <c r="L5615" s="8" t="str">
        <f>VLOOKUP(K5615,'[1]Mã Misa'!$B$2:$D$74,2,0)</f>
        <v>Gà muối 500g</v>
      </c>
      <c r="M5615" s="8" t="str">
        <f>VLOOKUP(L5615,'[1]Mã Misa'!$C$2:$D$74,2,0)</f>
        <v>GM500</v>
      </c>
      <c r="N5615" s="2">
        <v>111058</v>
      </c>
      <c r="O5615" t="s">
        <v>8940</v>
      </c>
      <c r="P5615" s="8" t="str">
        <f t="shared" si="440"/>
        <v>0166411</v>
      </c>
      <c r="Q5615" s="8" t="e">
        <f t="shared" si="438"/>
        <v>#N/A</v>
      </c>
      <c r="R5615" s="19">
        <v>44560</v>
      </c>
      <c r="S5615" s="17" t="s">
        <v>1721</v>
      </c>
      <c r="T5615" s="8" t="str">
        <f t="shared" si="441"/>
        <v>VM+ HNI 54</v>
      </c>
      <c r="U5615" t="s">
        <v>11006</v>
      </c>
      <c r="Y5615" t="str">
        <f t="shared" si="442"/>
        <v>WINCOMHANOI</v>
      </c>
    </row>
    <row r="5616" spans="1:25" x14ac:dyDescent="0.2">
      <c r="A5616" t="s">
        <v>0</v>
      </c>
      <c r="B5616" t="s">
        <v>8941</v>
      </c>
      <c r="D5616" t="s">
        <v>42</v>
      </c>
      <c r="E5616" t="s">
        <v>3</v>
      </c>
      <c r="F5616" s="12">
        <v>6</v>
      </c>
      <c r="G5616" s="2">
        <v>526722</v>
      </c>
      <c r="H5616" t="s">
        <v>4</v>
      </c>
      <c r="J5616" t="s">
        <v>43</v>
      </c>
      <c r="K5616" s="9" t="str">
        <f t="shared" si="439"/>
        <v>Bắp bò muối gói 200g</v>
      </c>
      <c r="L5616" s="8" t="str">
        <f>VLOOKUP(K5616,'[1]Mã Misa'!$B$2:$D$74,2,0)</f>
        <v>Bắp bò muối 200g</v>
      </c>
      <c r="M5616" s="8" t="str">
        <f>VLOOKUP(L5616,'[1]Mã Misa'!$C$2:$D$74,2,0)</f>
        <v>BBM200</v>
      </c>
      <c r="N5616" s="2">
        <v>87787</v>
      </c>
      <c r="O5616" t="s">
        <v>8942</v>
      </c>
      <c r="P5616" s="8" t="str">
        <f t="shared" si="440"/>
        <v>0166412</v>
      </c>
      <c r="Q5616" s="8" t="e">
        <f t="shared" si="438"/>
        <v>#N/A</v>
      </c>
      <c r="R5616" s="19">
        <v>44560</v>
      </c>
      <c r="S5616" s="17" t="s">
        <v>3315</v>
      </c>
      <c r="T5616" s="8" t="str">
        <f t="shared" si="441"/>
        <v>VM+ HNI Ki</v>
      </c>
      <c r="U5616" t="s">
        <v>11410</v>
      </c>
      <c r="Y5616" t="str">
        <f t="shared" si="442"/>
        <v>WINCOMHANOI</v>
      </c>
    </row>
    <row r="5617" spans="1:25" x14ac:dyDescent="0.2">
      <c r="A5617" t="s">
        <v>0</v>
      </c>
      <c r="B5617" t="s">
        <v>8943</v>
      </c>
      <c r="D5617" t="s">
        <v>11</v>
      </c>
      <c r="E5617" t="s">
        <v>3</v>
      </c>
      <c r="F5617" s="12">
        <v>1</v>
      </c>
      <c r="G5617" s="2">
        <v>50182</v>
      </c>
      <c r="H5617" t="s">
        <v>4</v>
      </c>
      <c r="J5617" t="s">
        <v>12</v>
      </c>
      <c r="K5617" s="9" t="str">
        <f t="shared" si="439"/>
        <v>Giò tai lưỡi xào gói 250g</v>
      </c>
      <c r="L5617" s="8" t="str">
        <f>VLOOKUP(K5617,'[1]Mã Misa'!$B$2:$D$74,2,0)</f>
        <v>Giò Tai Lưỡi Xào 250g</v>
      </c>
      <c r="M5617" s="8" t="str">
        <f>VLOOKUP(L5617,'[1]Mã Misa'!$C$2:$D$74,2,0)</f>
        <v>GTLX250G</v>
      </c>
      <c r="N5617" s="2">
        <v>50182</v>
      </c>
      <c r="O5617" t="s">
        <v>8944</v>
      </c>
      <c r="P5617" s="8" t="str">
        <f t="shared" si="440"/>
        <v>0166413</v>
      </c>
      <c r="Q5617" s="8" t="e">
        <f t="shared" si="438"/>
        <v>#N/A</v>
      </c>
      <c r="R5617" s="19">
        <v>44560</v>
      </c>
      <c r="S5617" s="17" t="s">
        <v>8945</v>
      </c>
      <c r="T5617" s="8" t="str">
        <f t="shared" si="441"/>
        <v>VM+ HNI Số</v>
      </c>
      <c r="U5617" t="s">
        <v>12526</v>
      </c>
      <c r="Y5617" t="str">
        <f t="shared" si="442"/>
        <v>WINCOMHANOI</v>
      </c>
    </row>
    <row r="5618" spans="1:25" x14ac:dyDescent="0.2">
      <c r="A5618" t="s">
        <v>0</v>
      </c>
      <c r="B5618" t="s">
        <v>8943</v>
      </c>
      <c r="D5618" t="s">
        <v>15</v>
      </c>
      <c r="E5618" t="s">
        <v>3</v>
      </c>
      <c r="F5618" s="12">
        <v>1</v>
      </c>
      <c r="G5618" s="2">
        <v>46000</v>
      </c>
      <c r="H5618" t="s">
        <v>4</v>
      </c>
      <c r="J5618" t="s">
        <v>16</v>
      </c>
      <c r="K5618" s="9" t="str">
        <f t="shared" si="439"/>
        <v>Mộc nấm hương gói 250g</v>
      </c>
      <c r="L5618" s="8" t="str">
        <f>VLOOKUP(K5618,'[1]Mã Misa'!$B$2:$D$74,2,0)</f>
        <v>Mộc Nấm Hương 250g</v>
      </c>
      <c r="M5618" s="8" t="str">
        <f>VLOOKUP(L5618,'[1]Mã Misa'!$C$2:$D$74,2,0)</f>
        <v>MNH250</v>
      </c>
      <c r="N5618" s="2">
        <v>46000</v>
      </c>
      <c r="O5618" t="s">
        <v>8944</v>
      </c>
      <c r="P5618" s="8" t="str">
        <f t="shared" si="440"/>
        <v>0166413</v>
      </c>
      <c r="Q5618" s="8" t="e">
        <f t="shared" si="438"/>
        <v>#N/A</v>
      </c>
      <c r="R5618" s="19">
        <v>44560</v>
      </c>
      <c r="S5618" s="17" t="s">
        <v>8945</v>
      </c>
      <c r="T5618" s="8" t="str">
        <f t="shared" si="441"/>
        <v>VM+ HNI Số</v>
      </c>
      <c r="U5618" t="s">
        <v>12526</v>
      </c>
      <c r="Y5618" t="str">
        <f t="shared" si="442"/>
        <v>WINCOMHANOI</v>
      </c>
    </row>
    <row r="5619" spans="1:25" x14ac:dyDescent="0.2">
      <c r="A5619" t="s">
        <v>0</v>
      </c>
      <c r="B5619" t="s">
        <v>8943</v>
      </c>
      <c r="D5619" t="s">
        <v>42</v>
      </c>
      <c r="E5619" t="s">
        <v>3</v>
      </c>
      <c r="F5619" s="12">
        <v>3</v>
      </c>
      <c r="G5619" s="2">
        <v>263361</v>
      </c>
      <c r="H5619" t="s">
        <v>4</v>
      </c>
      <c r="J5619" t="s">
        <v>43</v>
      </c>
      <c r="K5619" s="9" t="str">
        <f t="shared" si="439"/>
        <v>Bắp bò muối gói 200g</v>
      </c>
      <c r="L5619" s="8" t="str">
        <f>VLOOKUP(K5619,'[1]Mã Misa'!$B$2:$D$74,2,0)</f>
        <v>Bắp bò muối 200g</v>
      </c>
      <c r="M5619" s="8" t="str">
        <f>VLOOKUP(L5619,'[1]Mã Misa'!$C$2:$D$74,2,0)</f>
        <v>BBM200</v>
      </c>
      <c r="N5619" s="2">
        <v>87787</v>
      </c>
      <c r="O5619" t="s">
        <v>8944</v>
      </c>
      <c r="P5619" s="8" t="str">
        <f t="shared" si="440"/>
        <v>0166413</v>
      </c>
      <c r="Q5619" s="8" t="e">
        <f t="shared" si="438"/>
        <v>#N/A</v>
      </c>
      <c r="R5619" s="19">
        <v>44560</v>
      </c>
      <c r="S5619" s="17" t="s">
        <v>8945</v>
      </c>
      <c r="T5619" s="8" t="str">
        <f t="shared" si="441"/>
        <v>VM+ HNI Số</v>
      </c>
      <c r="U5619" t="s">
        <v>12526</v>
      </c>
      <c r="Y5619" t="str">
        <f t="shared" si="442"/>
        <v>WINCOMHANOI</v>
      </c>
    </row>
    <row r="5620" spans="1:25" x14ac:dyDescent="0.2">
      <c r="A5620" t="s">
        <v>0</v>
      </c>
      <c r="B5620" t="s">
        <v>8946</v>
      </c>
      <c r="D5620" t="s">
        <v>42</v>
      </c>
      <c r="E5620" t="s">
        <v>3</v>
      </c>
      <c r="F5620" s="12">
        <v>14</v>
      </c>
      <c r="G5620" s="2">
        <v>1229018</v>
      </c>
      <c r="H5620" t="s">
        <v>4</v>
      </c>
      <c r="J5620" t="s">
        <v>43</v>
      </c>
      <c r="K5620" s="9" t="str">
        <f t="shared" si="439"/>
        <v>Bắp bò muối gói 200g</v>
      </c>
      <c r="L5620" s="8" t="str">
        <f>VLOOKUP(K5620,'[1]Mã Misa'!$B$2:$D$74,2,0)</f>
        <v>Bắp bò muối 200g</v>
      </c>
      <c r="M5620" s="8" t="str">
        <f>VLOOKUP(L5620,'[1]Mã Misa'!$C$2:$D$74,2,0)</f>
        <v>BBM200</v>
      </c>
      <c r="N5620" s="2">
        <v>87787</v>
      </c>
      <c r="O5620" t="s">
        <v>8947</v>
      </c>
      <c r="P5620" s="8" t="str">
        <f t="shared" si="440"/>
        <v>0166414</v>
      </c>
      <c r="Q5620" s="8" t="e">
        <f t="shared" si="438"/>
        <v>#N/A</v>
      </c>
      <c r="R5620" s="19">
        <v>44560</v>
      </c>
      <c r="S5620" s="17" t="s">
        <v>8948</v>
      </c>
      <c r="T5620" s="8" t="str">
        <f t="shared" si="441"/>
        <v>VM+ HNI 63</v>
      </c>
      <c r="U5620" t="s">
        <v>12527</v>
      </c>
      <c r="Y5620" t="str">
        <f t="shared" si="442"/>
        <v>WINCOMHANOI</v>
      </c>
    </row>
    <row r="5621" spans="1:25" x14ac:dyDescent="0.2">
      <c r="A5621" t="s">
        <v>0</v>
      </c>
      <c r="B5621" t="s">
        <v>8949</v>
      </c>
      <c r="D5621" t="s">
        <v>42</v>
      </c>
      <c r="E5621" t="s">
        <v>3</v>
      </c>
      <c r="F5621" s="12">
        <v>5</v>
      </c>
      <c r="G5621" s="2">
        <v>438935</v>
      </c>
      <c r="H5621" t="s">
        <v>4</v>
      </c>
      <c r="J5621" t="s">
        <v>43</v>
      </c>
      <c r="K5621" s="9" t="str">
        <f t="shared" si="439"/>
        <v>Bắp bò muối gói 200g</v>
      </c>
      <c r="L5621" s="8" t="str">
        <f>VLOOKUP(K5621,'[1]Mã Misa'!$B$2:$D$74,2,0)</f>
        <v>Bắp bò muối 200g</v>
      </c>
      <c r="M5621" s="8" t="str">
        <f>VLOOKUP(L5621,'[1]Mã Misa'!$C$2:$D$74,2,0)</f>
        <v>BBM200</v>
      </c>
      <c r="N5621" s="2">
        <v>87787</v>
      </c>
      <c r="O5621" t="s">
        <v>8950</v>
      </c>
      <c r="P5621" s="8" t="str">
        <f t="shared" si="440"/>
        <v>0049614</v>
      </c>
      <c r="Q5621" s="8" t="e">
        <f t="shared" si="438"/>
        <v>#N/A</v>
      </c>
      <c r="R5621" s="19">
        <v>44560</v>
      </c>
      <c r="S5621" s="17" t="s">
        <v>1704</v>
      </c>
      <c r="T5621" s="8" t="str">
        <f t="shared" si="441"/>
        <v>VM+ HCM BT</v>
      </c>
      <c r="U5621" t="s">
        <v>11001</v>
      </c>
      <c r="Y5621" t="str">
        <f t="shared" si="442"/>
        <v>WINCOMHOCHIMINH</v>
      </c>
    </row>
    <row r="5622" spans="1:25" x14ac:dyDescent="0.2">
      <c r="A5622" t="s">
        <v>0</v>
      </c>
      <c r="B5622" t="s">
        <v>8951</v>
      </c>
      <c r="D5622" t="s">
        <v>42</v>
      </c>
      <c r="E5622" t="s">
        <v>3</v>
      </c>
      <c r="F5622" s="12">
        <v>4</v>
      </c>
      <c r="G5622" s="2">
        <v>351148</v>
      </c>
      <c r="H5622" t="s">
        <v>4</v>
      </c>
      <c r="J5622" t="s">
        <v>43</v>
      </c>
      <c r="K5622" s="9" t="str">
        <f t="shared" si="439"/>
        <v>Bắp bò muối gói 200g</v>
      </c>
      <c r="L5622" s="8" t="str">
        <f>VLOOKUP(K5622,'[1]Mã Misa'!$B$2:$D$74,2,0)</f>
        <v>Bắp bò muối 200g</v>
      </c>
      <c r="M5622" s="8" t="str">
        <f>VLOOKUP(L5622,'[1]Mã Misa'!$C$2:$D$74,2,0)</f>
        <v>BBM200</v>
      </c>
      <c r="N5622" s="2">
        <v>87787</v>
      </c>
      <c r="O5622" t="s">
        <v>8952</v>
      </c>
      <c r="P5622" s="8" t="str">
        <f t="shared" si="440"/>
        <v>0021595</v>
      </c>
      <c r="Q5622" s="8" t="e">
        <f t="shared" si="438"/>
        <v>#N/A</v>
      </c>
      <c r="R5622" s="19">
        <v>44560</v>
      </c>
      <c r="S5622" s="17" t="s">
        <v>3716</v>
      </c>
      <c r="T5622" s="8" t="str">
        <f t="shared" si="441"/>
        <v>VM+ DNG 15</v>
      </c>
      <c r="U5622" t="s">
        <v>11511</v>
      </c>
      <c r="Y5622" t="str">
        <f t="shared" si="442"/>
        <v>WINCOMDANANG</v>
      </c>
    </row>
    <row r="5623" spans="1:25" x14ac:dyDescent="0.2">
      <c r="A5623" t="s">
        <v>0</v>
      </c>
      <c r="B5623" t="s">
        <v>8953</v>
      </c>
      <c r="D5623" t="s">
        <v>42</v>
      </c>
      <c r="E5623" t="s">
        <v>3</v>
      </c>
      <c r="F5623" s="12">
        <v>4</v>
      </c>
      <c r="G5623" s="2">
        <v>351148</v>
      </c>
      <c r="H5623" t="s">
        <v>4</v>
      </c>
      <c r="J5623" t="s">
        <v>43</v>
      </c>
      <c r="K5623" s="9" t="str">
        <f t="shared" si="439"/>
        <v>Bắp bò muối gói 200g</v>
      </c>
      <c r="L5623" s="8" t="str">
        <f>VLOOKUP(K5623,'[1]Mã Misa'!$B$2:$D$74,2,0)</f>
        <v>Bắp bò muối 200g</v>
      </c>
      <c r="M5623" s="8" t="str">
        <f>VLOOKUP(L5623,'[1]Mã Misa'!$C$2:$D$74,2,0)</f>
        <v>BBM200</v>
      </c>
      <c r="N5623" s="2">
        <v>87787</v>
      </c>
      <c r="O5623" t="s">
        <v>8954</v>
      </c>
      <c r="P5623" s="8" t="str">
        <f t="shared" si="440"/>
        <v>0166416</v>
      </c>
      <c r="Q5623" s="8" t="e">
        <f t="shared" si="438"/>
        <v>#N/A</v>
      </c>
      <c r="R5623" s="19">
        <v>44560</v>
      </c>
      <c r="S5623" s="17" t="s">
        <v>8955</v>
      </c>
      <c r="T5623" s="8" t="str">
        <f t="shared" si="441"/>
        <v>VM+ HNI 42</v>
      </c>
      <c r="U5623" t="s">
        <v>12528</v>
      </c>
      <c r="Y5623" t="str">
        <f t="shared" si="442"/>
        <v>WINCOMHANOI</v>
      </c>
    </row>
    <row r="5624" spans="1:25" x14ac:dyDescent="0.2">
      <c r="A5624" t="s">
        <v>0</v>
      </c>
      <c r="B5624" t="s">
        <v>8956</v>
      </c>
      <c r="D5624" t="s">
        <v>42</v>
      </c>
      <c r="E5624" t="s">
        <v>3</v>
      </c>
      <c r="F5624" s="12">
        <v>3</v>
      </c>
      <c r="G5624" s="2">
        <v>263361</v>
      </c>
      <c r="H5624" t="s">
        <v>4</v>
      </c>
      <c r="J5624" t="s">
        <v>43</v>
      </c>
      <c r="K5624" s="9" t="str">
        <f t="shared" si="439"/>
        <v>Bắp bò muối gói 200g</v>
      </c>
      <c r="L5624" s="8" t="str">
        <f>VLOOKUP(K5624,'[1]Mã Misa'!$B$2:$D$74,2,0)</f>
        <v>Bắp bò muối 200g</v>
      </c>
      <c r="M5624" s="8" t="str">
        <f>VLOOKUP(L5624,'[1]Mã Misa'!$C$2:$D$74,2,0)</f>
        <v>BBM200</v>
      </c>
      <c r="N5624" s="2">
        <v>87787</v>
      </c>
      <c r="O5624" t="s">
        <v>8957</v>
      </c>
      <c r="P5624" s="8" t="str">
        <f t="shared" si="440"/>
        <v>0000638</v>
      </c>
      <c r="Q5624" s="8" t="e">
        <f t="shared" si="438"/>
        <v>#N/A</v>
      </c>
      <c r="R5624" s="19">
        <v>44560</v>
      </c>
      <c r="S5624" s="17" t="s">
        <v>8958</v>
      </c>
      <c r="T5624" s="8" t="str">
        <f t="shared" si="441"/>
        <v>VM+ TGG 42</v>
      </c>
      <c r="U5624" t="s">
        <v>12529</v>
      </c>
      <c r="Y5624" t="str">
        <f t="shared" si="442"/>
        <v>WINCOMTIENGIANG</v>
      </c>
    </row>
    <row r="5625" spans="1:25" x14ac:dyDescent="0.2">
      <c r="A5625" t="s">
        <v>0</v>
      </c>
      <c r="B5625" t="s">
        <v>8959</v>
      </c>
      <c r="D5625" t="s">
        <v>42</v>
      </c>
      <c r="E5625" t="s">
        <v>3</v>
      </c>
      <c r="F5625" s="12">
        <v>10</v>
      </c>
      <c r="G5625" s="2">
        <v>877870</v>
      </c>
      <c r="H5625" t="s">
        <v>4</v>
      </c>
      <c r="J5625" t="s">
        <v>43</v>
      </c>
      <c r="K5625" s="9" t="str">
        <f t="shared" si="439"/>
        <v>Bắp bò muối gói 200g</v>
      </c>
      <c r="L5625" s="8" t="str">
        <f>VLOOKUP(K5625,'[1]Mã Misa'!$B$2:$D$74,2,0)</f>
        <v>Bắp bò muối 200g</v>
      </c>
      <c r="M5625" s="8" t="str">
        <f>VLOOKUP(L5625,'[1]Mã Misa'!$C$2:$D$74,2,0)</f>
        <v>BBM200</v>
      </c>
      <c r="N5625" s="2">
        <v>87787</v>
      </c>
      <c r="O5625" t="s">
        <v>8960</v>
      </c>
      <c r="P5625" s="8" t="str">
        <f t="shared" si="440"/>
        <v>0166418</v>
      </c>
      <c r="Q5625" s="8" t="e">
        <f t="shared" si="438"/>
        <v>#N/A</v>
      </c>
      <c r="R5625" s="19">
        <v>44560</v>
      </c>
      <c r="S5625" s="17" t="s">
        <v>8961</v>
      </c>
      <c r="T5625" s="8" t="str">
        <f t="shared" si="441"/>
        <v xml:space="preserve">VM+ HNI 8 </v>
      </c>
      <c r="U5625" t="s">
        <v>12530</v>
      </c>
      <c r="Y5625" t="str">
        <f t="shared" si="442"/>
        <v>WINCOMHANOI</v>
      </c>
    </row>
    <row r="5626" spans="1:25" x14ac:dyDescent="0.2">
      <c r="A5626" t="s">
        <v>0</v>
      </c>
      <c r="B5626" t="s">
        <v>8962</v>
      </c>
      <c r="D5626" t="s">
        <v>42</v>
      </c>
      <c r="E5626" t="s">
        <v>3</v>
      </c>
      <c r="F5626" s="12">
        <v>6</v>
      </c>
      <c r="G5626" s="2">
        <v>526722</v>
      </c>
      <c r="H5626" t="s">
        <v>4</v>
      </c>
      <c r="J5626" t="s">
        <v>43</v>
      </c>
      <c r="K5626" s="9" t="str">
        <f t="shared" si="439"/>
        <v>Bắp bò muối gói 200g</v>
      </c>
      <c r="L5626" s="8" t="str">
        <f>VLOOKUP(K5626,'[1]Mã Misa'!$B$2:$D$74,2,0)</f>
        <v>Bắp bò muối 200g</v>
      </c>
      <c r="M5626" s="8" t="str">
        <f>VLOOKUP(L5626,'[1]Mã Misa'!$C$2:$D$74,2,0)</f>
        <v>BBM200</v>
      </c>
      <c r="N5626" s="2">
        <v>87787</v>
      </c>
      <c r="O5626" t="s">
        <v>8963</v>
      </c>
      <c r="P5626" s="8" t="str">
        <f t="shared" si="440"/>
        <v>0002080</v>
      </c>
      <c r="Q5626" s="8" t="e">
        <f t="shared" si="438"/>
        <v>#N/A</v>
      </c>
      <c r="R5626" s="19">
        <v>44560</v>
      </c>
      <c r="S5626" s="17" t="s">
        <v>5939</v>
      </c>
      <c r="T5626" s="8" t="str">
        <f t="shared" si="441"/>
        <v>VM+ LSN 02</v>
      </c>
      <c r="U5626" t="s">
        <v>11950</v>
      </c>
      <c r="Y5626" t="str">
        <f t="shared" si="442"/>
        <v>WINCOMLANGSON</v>
      </c>
    </row>
    <row r="5627" spans="1:25" x14ac:dyDescent="0.2">
      <c r="A5627" t="s">
        <v>0</v>
      </c>
      <c r="B5627" t="s">
        <v>8964</v>
      </c>
      <c r="D5627" t="s">
        <v>42</v>
      </c>
      <c r="E5627" t="s">
        <v>3</v>
      </c>
      <c r="F5627" s="12">
        <v>8</v>
      </c>
      <c r="G5627" s="2">
        <v>702296</v>
      </c>
      <c r="H5627" t="s">
        <v>4</v>
      </c>
      <c r="J5627" t="s">
        <v>43</v>
      </c>
      <c r="K5627" s="9" t="str">
        <f t="shared" si="439"/>
        <v>Bắp bò muối gói 200g</v>
      </c>
      <c r="L5627" s="8" t="str">
        <f>VLOOKUP(K5627,'[1]Mã Misa'!$B$2:$D$74,2,0)</f>
        <v>Bắp bò muối 200g</v>
      </c>
      <c r="M5627" s="8" t="str">
        <f>VLOOKUP(L5627,'[1]Mã Misa'!$C$2:$D$74,2,0)</f>
        <v>BBM200</v>
      </c>
      <c r="N5627" s="2">
        <v>87787</v>
      </c>
      <c r="O5627" t="s">
        <v>8965</v>
      </c>
      <c r="P5627" s="8" t="str">
        <f t="shared" si="440"/>
        <v>0000639</v>
      </c>
      <c r="Q5627" s="8" t="e">
        <f t="shared" si="438"/>
        <v>#N/A</v>
      </c>
      <c r="R5627" s="19">
        <v>44560</v>
      </c>
      <c r="S5627" s="17" t="s">
        <v>3209</v>
      </c>
      <c r="T5627" s="8" t="str">
        <f t="shared" si="441"/>
        <v>VM+TGG 200</v>
      </c>
      <c r="U5627" t="s">
        <v>11388</v>
      </c>
      <c r="Y5627" t="str">
        <f t="shared" si="442"/>
        <v>WINCOMTIENGIANG</v>
      </c>
    </row>
    <row r="5628" spans="1:25" x14ac:dyDescent="0.2">
      <c r="A5628" t="s">
        <v>0</v>
      </c>
      <c r="B5628" t="s">
        <v>8966</v>
      </c>
      <c r="D5628" t="s">
        <v>42</v>
      </c>
      <c r="E5628" t="s">
        <v>3</v>
      </c>
      <c r="F5628" s="12">
        <v>15</v>
      </c>
      <c r="G5628" s="2">
        <v>1316805</v>
      </c>
      <c r="H5628" t="s">
        <v>4</v>
      </c>
      <c r="J5628" t="s">
        <v>43</v>
      </c>
      <c r="K5628" s="9" t="str">
        <f t="shared" si="439"/>
        <v>Bắp bò muối gói 200g</v>
      </c>
      <c r="L5628" s="8" t="str">
        <f>VLOOKUP(K5628,'[1]Mã Misa'!$B$2:$D$74,2,0)</f>
        <v>Bắp bò muối 200g</v>
      </c>
      <c r="M5628" s="8" t="str">
        <f>VLOOKUP(L5628,'[1]Mã Misa'!$C$2:$D$74,2,0)</f>
        <v>BBM200</v>
      </c>
      <c r="N5628" s="2">
        <v>87787</v>
      </c>
      <c r="O5628" t="s">
        <v>8967</v>
      </c>
      <c r="P5628" s="8" t="str">
        <f t="shared" si="440"/>
        <v>0167914</v>
      </c>
      <c r="Q5628" s="8" t="e">
        <f t="shared" si="438"/>
        <v>#N/A</v>
      </c>
      <c r="R5628" s="19">
        <v>44561</v>
      </c>
      <c r="S5628" s="17" t="s">
        <v>2189</v>
      </c>
      <c r="T5628" s="8" t="str">
        <f t="shared" si="441"/>
        <v>VM+ HNI 32</v>
      </c>
      <c r="U5628" t="s">
        <v>11130</v>
      </c>
      <c r="Y5628" t="str">
        <f t="shared" si="442"/>
        <v>WINCOMHANOI</v>
      </c>
    </row>
    <row r="5629" spans="1:25" x14ac:dyDescent="0.2">
      <c r="A5629" t="s">
        <v>0</v>
      </c>
      <c r="B5629" t="s">
        <v>8968</v>
      </c>
      <c r="D5629" t="s">
        <v>42</v>
      </c>
      <c r="E5629" t="s">
        <v>3</v>
      </c>
      <c r="F5629" s="12">
        <v>3</v>
      </c>
      <c r="G5629" s="2">
        <v>263361</v>
      </c>
      <c r="H5629" t="s">
        <v>4</v>
      </c>
      <c r="J5629" t="s">
        <v>43</v>
      </c>
      <c r="K5629" s="9" t="str">
        <f t="shared" si="439"/>
        <v>Bắp bò muối gói 200g</v>
      </c>
      <c r="L5629" s="8" t="str">
        <f>VLOOKUP(K5629,'[1]Mã Misa'!$B$2:$D$74,2,0)</f>
        <v>Bắp bò muối 200g</v>
      </c>
      <c r="M5629" s="8" t="str">
        <f>VLOOKUP(L5629,'[1]Mã Misa'!$C$2:$D$74,2,0)</f>
        <v>BBM200</v>
      </c>
      <c r="N5629" s="2">
        <v>87787</v>
      </c>
      <c r="O5629" t="s">
        <v>8969</v>
      </c>
      <c r="P5629" s="8" t="str">
        <f t="shared" si="440"/>
        <v>0167438</v>
      </c>
      <c r="Q5629" s="8" t="e">
        <f t="shared" si="438"/>
        <v>#N/A</v>
      </c>
      <c r="R5629" s="19">
        <v>44560</v>
      </c>
      <c r="S5629" s="17" t="s">
        <v>838</v>
      </c>
      <c r="T5629" s="8" t="str">
        <f t="shared" si="441"/>
        <v>VM+ HNI 10</v>
      </c>
      <c r="U5629" t="s">
        <v>10754</v>
      </c>
      <c r="Y5629" t="str">
        <f t="shared" si="442"/>
        <v>WINCOMHANOI</v>
      </c>
    </row>
    <row r="5630" spans="1:25" x14ac:dyDescent="0.2">
      <c r="A5630" t="s">
        <v>0</v>
      </c>
      <c r="B5630" t="s">
        <v>8970</v>
      </c>
      <c r="D5630" t="s">
        <v>42</v>
      </c>
      <c r="E5630" t="s">
        <v>3</v>
      </c>
      <c r="F5630" s="12">
        <v>23</v>
      </c>
      <c r="G5630" s="2">
        <v>2019101</v>
      </c>
      <c r="H5630" t="s">
        <v>4</v>
      </c>
      <c r="J5630" t="s">
        <v>43</v>
      </c>
      <c r="K5630" s="9" t="str">
        <f t="shared" si="439"/>
        <v>Bắp bò muối gói 200g</v>
      </c>
      <c r="L5630" s="8" t="str">
        <f>VLOOKUP(K5630,'[1]Mã Misa'!$B$2:$D$74,2,0)</f>
        <v>Bắp bò muối 200g</v>
      </c>
      <c r="M5630" s="8" t="str">
        <f>VLOOKUP(L5630,'[1]Mã Misa'!$C$2:$D$74,2,0)</f>
        <v>BBM200</v>
      </c>
      <c r="N5630" s="2">
        <v>87787</v>
      </c>
      <c r="O5630" t="s">
        <v>8971</v>
      </c>
      <c r="P5630" s="8" t="str">
        <f t="shared" si="440"/>
        <v>0049615</v>
      </c>
      <c r="Q5630" s="8" t="e">
        <f t="shared" si="438"/>
        <v>#N/A</v>
      </c>
      <c r="R5630" s="19">
        <v>44560</v>
      </c>
      <c r="S5630" s="17" t="s">
        <v>8972</v>
      </c>
      <c r="T5630" s="8" t="str">
        <f t="shared" si="441"/>
        <v>VM+ HCM 49</v>
      </c>
      <c r="U5630" t="s">
        <v>12531</v>
      </c>
      <c r="Y5630" t="str">
        <f t="shared" si="442"/>
        <v>WINCOMHOCHIMINH</v>
      </c>
    </row>
    <row r="5631" spans="1:25" x14ac:dyDescent="0.2">
      <c r="A5631" t="s">
        <v>0</v>
      </c>
      <c r="B5631" t="s">
        <v>8973</v>
      </c>
      <c r="D5631" t="s">
        <v>40</v>
      </c>
      <c r="E5631" t="s">
        <v>3</v>
      </c>
      <c r="F5631" s="12">
        <v>2</v>
      </c>
      <c r="G5631" s="2">
        <v>118800</v>
      </c>
      <c r="H5631" t="s">
        <v>4</v>
      </c>
      <c r="J5631" t="s">
        <v>41</v>
      </c>
      <c r="K5631" s="9" t="str">
        <f t="shared" si="439"/>
        <v>_Giò lụa 250g</v>
      </c>
      <c r="L5631" s="8" t="str">
        <f>VLOOKUP(K5631,'[1]Mã Misa'!$B$2:$D$74,2,0)</f>
        <v>Giò lụa 250g</v>
      </c>
      <c r="M5631" s="8" t="str">
        <f>VLOOKUP(L5631,'[1]Mã Misa'!$C$2:$D$74,2,0)</f>
        <v>GL250</v>
      </c>
      <c r="N5631" s="2">
        <v>59400</v>
      </c>
      <c r="O5631" t="s">
        <v>8974</v>
      </c>
      <c r="P5631" s="8" t="str">
        <f t="shared" si="440"/>
        <v>0166421</v>
      </c>
      <c r="Q5631" s="8" t="e">
        <f t="shared" si="438"/>
        <v>#N/A</v>
      </c>
      <c r="R5631" s="19">
        <v>44560</v>
      </c>
      <c r="S5631" s="17" t="s">
        <v>1739</v>
      </c>
      <c r="T5631" s="8" t="str">
        <f t="shared" si="441"/>
        <v>VM+ HNI CT</v>
      </c>
      <c r="U5631" t="s">
        <v>11011</v>
      </c>
      <c r="Y5631" t="str">
        <f t="shared" si="442"/>
        <v>WINCOMHANOI</v>
      </c>
    </row>
    <row r="5632" spans="1:25" x14ac:dyDescent="0.2">
      <c r="A5632" t="s">
        <v>0</v>
      </c>
      <c r="B5632" t="s">
        <v>8973</v>
      </c>
      <c r="D5632" t="s">
        <v>27</v>
      </c>
      <c r="E5632" t="s">
        <v>3</v>
      </c>
      <c r="F5632" s="12">
        <v>1</v>
      </c>
      <c r="G5632" s="2">
        <v>61050</v>
      </c>
      <c r="H5632" t="s">
        <v>4</v>
      </c>
      <c r="J5632" t="s">
        <v>28</v>
      </c>
      <c r="K5632" s="9" t="str">
        <f t="shared" si="439"/>
        <v>_Giò sụn gà 250g</v>
      </c>
      <c r="L5632" s="8" t="str">
        <f>VLOOKUP(K5632,'[1]Mã Misa'!$B$2:$D$74,2,0)</f>
        <v>Giò sụn gà 250g</v>
      </c>
      <c r="M5632" s="8" t="str">
        <f>VLOOKUP(L5632,'[1]Mã Misa'!$C$2:$D$74,2,0)</f>
        <v>GSG250</v>
      </c>
      <c r="N5632" s="2">
        <v>61050</v>
      </c>
      <c r="O5632" t="s">
        <v>8974</v>
      </c>
      <c r="P5632" s="8" t="str">
        <f t="shared" si="440"/>
        <v>0166421</v>
      </c>
      <c r="Q5632" s="8" t="e">
        <f t="shared" si="438"/>
        <v>#N/A</v>
      </c>
      <c r="R5632" s="19">
        <v>44560</v>
      </c>
      <c r="S5632" s="17" t="s">
        <v>1739</v>
      </c>
      <c r="T5632" s="8" t="str">
        <f t="shared" si="441"/>
        <v>VM+ HNI CT</v>
      </c>
      <c r="U5632" t="s">
        <v>11011</v>
      </c>
      <c r="Y5632" t="str">
        <f t="shared" si="442"/>
        <v>WINCOMHANOI</v>
      </c>
    </row>
    <row r="5633" spans="1:25" x14ac:dyDescent="0.2">
      <c r="A5633" t="s">
        <v>0</v>
      </c>
      <c r="B5633" t="s">
        <v>8973</v>
      </c>
      <c r="D5633" t="s">
        <v>11</v>
      </c>
      <c r="E5633" t="s">
        <v>3</v>
      </c>
      <c r="F5633" s="12">
        <v>1</v>
      </c>
      <c r="G5633" s="2">
        <v>50182</v>
      </c>
      <c r="H5633" t="s">
        <v>4</v>
      </c>
      <c r="J5633" t="s">
        <v>12</v>
      </c>
      <c r="K5633" s="9" t="str">
        <f t="shared" si="439"/>
        <v>Giò tai lưỡi xào gói 250g</v>
      </c>
      <c r="L5633" s="8" t="str">
        <f>VLOOKUP(K5633,'[1]Mã Misa'!$B$2:$D$74,2,0)</f>
        <v>Giò Tai Lưỡi Xào 250g</v>
      </c>
      <c r="M5633" s="8" t="str">
        <f>VLOOKUP(L5633,'[1]Mã Misa'!$C$2:$D$74,2,0)</f>
        <v>GTLX250G</v>
      </c>
      <c r="N5633" s="2">
        <v>50182</v>
      </c>
      <c r="O5633" t="s">
        <v>8974</v>
      </c>
      <c r="P5633" s="8" t="str">
        <f t="shared" si="440"/>
        <v>0166421</v>
      </c>
      <c r="Q5633" s="8" t="e">
        <f t="shared" si="438"/>
        <v>#N/A</v>
      </c>
      <c r="R5633" s="19">
        <v>44560</v>
      </c>
      <c r="S5633" s="17" t="s">
        <v>1739</v>
      </c>
      <c r="T5633" s="8" t="str">
        <f t="shared" si="441"/>
        <v>VM+ HNI CT</v>
      </c>
      <c r="U5633" t="s">
        <v>11011</v>
      </c>
      <c r="Y5633" t="str">
        <f t="shared" si="442"/>
        <v>WINCOMHANOI</v>
      </c>
    </row>
    <row r="5634" spans="1:25" x14ac:dyDescent="0.2">
      <c r="A5634" t="s">
        <v>0</v>
      </c>
      <c r="B5634" t="s">
        <v>8975</v>
      </c>
      <c r="D5634" t="s">
        <v>21</v>
      </c>
      <c r="E5634" t="s">
        <v>3</v>
      </c>
      <c r="F5634" s="12">
        <v>7</v>
      </c>
      <c r="G5634" s="2">
        <v>519750</v>
      </c>
      <c r="H5634" t="s">
        <v>4</v>
      </c>
      <c r="J5634" t="s">
        <v>22</v>
      </c>
      <c r="K5634" s="9" t="str">
        <f t="shared" si="439"/>
        <v>_Chả cốm 300g</v>
      </c>
      <c r="L5634" s="8" t="str">
        <f>VLOOKUP(K5634,'[1]Mã Misa'!$B$2:$D$74,2,0)</f>
        <v>Chả cốm 300g</v>
      </c>
      <c r="M5634" s="8" t="str">
        <f>VLOOKUP(L5634,'[1]Mã Misa'!$C$2:$D$74,2,0)</f>
        <v>CC300</v>
      </c>
      <c r="N5634" s="2">
        <v>74250</v>
      </c>
      <c r="O5634" t="s">
        <v>8976</v>
      </c>
      <c r="P5634" s="8" t="str">
        <f t="shared" si="440"/>
        <v>0166422</v>
      </c>
      <c r="Q5634" s="8" t="e">
        <f t="shared" si="438"/>
        <v>#N/A</v>
      </c>
      <c r="R5634" s="19">
        <v>44560</v>
      </c>
      <c r="S5634" s="17" t="s">
        <v>1739</v>
      </c>
      <c r="T5634" s="8" t="str">
        <f t="shared" si="441"/>
        <v>VM+ HNI CT</v>
      </c>
      <c r="U5634" t="s">
        <v>11011</v>
      </c>
      <c r="Y5634" t="str">
        <f t="shared" si="442"/>
        <v>WINCOMHANOI</v>
      </c>
    </row>
    <row r="5635" spans="1:25" x14ac:dyDescent="0.2">
      <c r="A5635" t="s">
        <v>0</v>
      </c>
      <c r="B5635" t="s">
        <v>8977</v>
      </c>
      <c r="D5635" t="s">
        <v>11</v>
      </c>
      <c r="E5635" t="s">
        <v>3</v>
      </c>
      <c r="F5635" s="12">
        <v>2</v>
      </c>
      <c r="G5635" s="2">
        <v>100364</v>
      </c>
      <c r="H5635" t="s">
        <v>4</v>
      </c>
      <c r="J5635" t="s">
        <v>12</v>
      </c>
      <c r="K5635" s="9" t="str">
        <f t="shared" si="439"/>
        <v>Giò tai lưỡi xào gói 250g</v>
      </c>
      <c r="L5635" s="8" t="str">
        <f>VLOOKUP(K5635,'[1]Mã Misa'!$B$2:$D$74,2,0)</f>
        <v>Giò Tai Lưỡi Xào 250g</v>
      </c>
      <c r="M5635" s="8" t="str">
        <f>VLOOKUP(L5635,'[1]Mã Misa'!$C$2:$D$74,2,0)</f>
        <v>GTLX250G</v>
      </c>
      <c r="N5635" s="2">
        <v>50182</v>
      </c>
      <c r="O5635" t="s">
        <v>8978</v>
      </c>
      <c r="P5635" s="8" t="str">
        <f t="shared" si="440"/>
        <v>0166424</v>
      </c>
      <c r="Q5635" s="8" t="e">
        <f t="shared" ref="Q5635:Q5698" si="443">IF(VLOOKUP(P5635,$AD$1:$AF$32,1,0)&lt;&gt;0,(P5635&amp;"A"),0)</f>
        <v>#N/A</v>
      </c>
      <c r="R5635" s="19">
        <v>44560</v>
      </c>
      <c r="S5635" s="17" t="s">
        <v>1254</v>
      </c>
      <c r="T5635" s="8" t="str">
        <f t="shared" si="441"/>
        <v>VM+ HNI 26</v>
      </c>
      <c r="U5635" t="s">
        <v>10874</v>
      </c>
      <c r="Y5635" t="str">
        <f t="shared" si="442"/>
        <v>WINCOMHANOI</v>
      </c>
    </row>
    <row r="5636" spans="1:25" x14ac:dyDescent="0.2">
      <c r="A5636" t="s">
        <v>0</v>
      </c>
      <c r="B5636" t="s">
        <v>8977</v>
      </c>
      <c r="D5636" t="s">
        <v>15</v>
      </c>
      <c r="E5636" t="s">
        <v>3</v>
      </c>
      <c r="F5636" s="12">
        <v>2</v>
      </c>
      <c r="G5636" s="2">
        <v>92000</v>
      </c>
      <c r="H5636" t="s">
        <v>4</v>
      </c>
      <c r="J5636" t="s">
        <v>16</v>
      </c>
      <c r="K5636" s="9" t="str">
        <f t="shared" ref="K5636:K5699" si="444">MID(J5636,10,26)</f>
        <v>Mộc nấm hương gói 250g</v>
      </c>
      <c r="L5636" s="8" t="str">
        <f>VLOOKUP(K5636,'[1]Mã Misa'!$B$2:$D$74,2,0)</f>
        <v>Mộc Nấm Hương 250g</v>
      </c>
      <c r="M5636" s="8" t="str">
        <f>VLOOKUP(L5636,'[1]Mã Misa'!$C$2:$D$74,2,0)</f>
        <v>MNH250</v>
      </c>
      <c r="N5636" s="2">
        <v>46000</v>
      </c>
      <c r="O5636" t="s">
        <v>8978</v>
      </c>
      <c r="P5636" s="8" t="str">
        <f t="shared" ref="P5636:P5699" si="445">RIGHT(O5636,7)</f>
        <v>0166424</v>
      </c>
      <c r="Q5636" s="8" t="e">
        <f t="shared" si="443"/>
        <v>#N/A</v>
      </c>
      <c r="R5636" s="19">
        <v>44560</v>
      </c>
      <c r="S5636" s="17" t="s">
        <v>1254</v>
      </c>
      <c r="T5636" s="8" t="str">
        <f t="shared" ref="T5636:T5699" si="446">LEFT(U5636,10)</f>
        <v>VM+ HNI 26</v>
      </c>
      <c r="U5636" t="s">
        <v>10874</v>
      </c>
      <c r="Y5636" t="str">
        <f t="shared" ref="Y5636:Y5699" si="447">IF(ISNUMBER(SEARCH($V$3,T5636)),"WINCOMHANOI",IF(ISNUMBER(SEARCH($V$4,T5636)),"WINCOMHOCHIMINH",IF(ISNUMBER(SEARCH($V$5,T5636)),"WINCOMDANANG",IF(ISNUMBER(SEARCH($V$6,T5636)),"WINCOMHAIDUONG",IF(ISNUMBER(SEARCH($V$7,T5636)),"WINCOMQUANGNINH",IF(ISNUMBER(SEARCH($V$8,T5636)),"WINCOMHAIPHONG",IF(ISNUMBER(SEARCH($V$9,T5636)),"WINCOMBACGIANG",IF(ISNUMBER(SEARCH($V$10,T5636)),"WINCOMBACNINH",IF(ISNUMBER(SEARCH($V$11,T5636)),"WINCOMPHUTHO",IF(ISNUMBER(SEARCH($V$12,T5636)),"WINCOMHATINH",IF(ISNUMBER(SEARCH($V$13,T5636)),"WINCOMTHAINGUYEN",IF(ISNUMBER(SEARCH($V$14,T5636)),"WINCOMKHANHHOA",IF(ISNUMBER(SEARCH($V$15,T5636)),"WINCOMHUNGYEN",IF(ISNUMBER(SEARCH($V$16,T5636)),"WINCOMNGHEAN",IF(ISNUMBER(SEARCH($V$17,T5636)),"WINCOMLAOCAI",IF(ISNUMBER(SEARCH($V$18,T5636)),"WINCOMVUNGTAU",IF(ISNUMBER(SEARCH($V$19,T5636)),"WINCOMBINHDUONG",IF(ISNUMBER(SEARCH($V$20,T5636)),"WINCOMKIENGIANG",IF(ISNUMBER(SEARCH($V$21,T5636)),"WINCOMHANAM",IF(ISNUMBER(SEARCH($V$22,T5636)),"WINCOMNAMDINH",IF(ISNUMBER(SEARCH($V$23,T5636)),"WINCOMLANGSON",IF(ISNUMBER(SEARCH($V$24,T5636)),"WINCOMTHANHHOA",IF(ISNUMBER(SEARCH($V$25,T5636)),"WINCOMYENBAI",IF(ISNUMBER(SEARCH($V$26,T5636)),"WINCOMTUYENQUANG",IF(ISNUMBER(SEARCH($V$27,T5636)),"WINCOMHUE",IF(ISNUMBER(SEARCH($V$28,T5636)),"WINCOMQUANGNAM",IF(ISNUMBER(SEARCH($V$29,T5636)),"WINCOMVINHPHUC",IF(ISNUMBER(SEARCH($V$30,T5636)),"WINCOMHAGIANG",IF(ISNUMBER(SEARCH($V$31,T5636)),"WINCOMNINHBINH",IF(ISNUMBER(SEARCH($V$32,T5636)),"WINCOMTRAVINH",IF(ISNUMBER(SEARCH($V$33,T5636)),"WINCOMCANTHO",IF(ISNUMBER(SEARCH($V$34,T5636)),"WINCOMBENTRE",IF(ISNUMBER(SEARCH($V$35,T5636)),"WINCOMCAMAU",IF(ISNUMBER(SEARCH($V$36,T5636)),"WINCOMANGIANG",IF(ISNUMBER(SEARCH($V$37,T5636)),"WINCOMNINHTHUAN",IF(ISNUMBER(SEARCH($V$38,T5636)),"WINCOMTHAIBINH",IF(ISNUMBER(SEARCH($V$39,T5636)),"WINCOMGIALAI",IF(ISNUMBER(SEARCH($V$40,T5636)),"WINCOMHOABINH",IF(ISNUMBER(SEARCH($V$41,T5636)),"WINCOMQUANGNGAI",IF(ISNUMBER(SEARCH($V$42,T5636)),"WINCOMBINHTHUAN",IF(ISNUMBER(SEARCH($V$43,T5636)),"WINCOMDAKLAK",IF(ISNUMBER(SEARCH($V$44,T5636)),"WINCOMSOCTRANG",IF(ISNUMBER(SEARCH($V$45,T5636)),"WINCOMSONLA",IF(ISNUMBER(SEARCH($V$46,T5636)),"WINCOMKONTUM",IF(ISNUMBER(SEARCH($V$47,T5636)),"WINCOMPHUYEN",IF(ISNUMBER(SEARCH($V$48,T5636)),"WINCOMQUANGTRI",IF(ISNUMBER(SEARCH($V$49,T5636)),"WINCOMBINHDINH",IF(ISNUMBER(SEARCH($V$50,T5636)),"WINCOMCAOBANG",IF(ISNUMBER(SEARCH($V$51,T5636)),"WINCOMQUANGBINH",IF(ISNUMBER(SEARCH($V$52,T5636)),"WINCOMLAMDONG",IF(ISNUMBER(SEARCH($V$53,T5636)),"WINCOMVINHLONG",IF(ISNUMBER(SEARCH($V$54,T5636)),"WINCOMDONGTHAP",IF(ISNUMBER(SEARCH($V$55,T5636)),"WINCOMTIENGIANG",IF(ISNUMBER(SEARCH($V$56,T5636)),"WINCOMQUANGNINH",0))))))))))))))))))))))))))))))))))))))))))))))))))))))</f>
        <v>WINCOMHANOI</v>
      </c>
    </row>
    <row r="5637" spans="1:25" x14ac:dyDescent="0.2">
      <c r="A5637" t="s">
        <v>0</v>
      </c>
      <c r="B5637" t="s">
        <v>8979</v>
      </c>
      <c r="D5637" t="s">
        <v>42</v>
      </c>
      <c r="E5637" t="s">
        <v>3</v>
      </c>
      <c r="F5637" s="12">
        <v>6</v>
      </c>
      <c r="G5637" s="2">
        <v>526722</v>
      </c>
      <c r="H5637" t="s">
        <v>4</v>
      </c>
      <c r="J5637" t="s">
        <v>43</v>
      </c>
      <c r="K5637" s="9" t="str">
        <f t="shared" si="444"/>
        <v>Bắp bò muối gói 200g</v>
      </c>
      <c r="L5637" s="8" t="str">
        <f>VLOOKUP(K5637,'[1]Mã Misa'!$B$2:$D$74,2,0)</f>
        <v>Bắp bò muối 200g</v>
      </c>
      <c r="M5637" s="8" t="str">
        <f>VLOOKUP(L5637,'[1]Mã Misa'!$C$2:$D$74,2,0)</f>
        <v>BBM200</v>
      </c>
      <c r="N5637" s="2">
        <v>87787</v>
      </c>
      <c r="O5637" t="s">
        <v>8980</v>
      </c>
      <c r="P5637" s="8" t="str">
        <f t="shared" si="445"/>
        <v>0049345</v>
      </c>
      <c r="Q5637" s="8" t="e">
        <f t="shared" si="443"/>
        <v>#N/A</v>
      </c>
      <c r="R5637" s="19">
        <v>44560</v>
      </c>
      <c r="S5637" s="17" t="s">
        <v>8981</v>
      </c>
      <c r="T5637" s="8" t="str">
        <f t="shared" si="446"/>
        <v>VM+ HCM 42</v>
      </c>
      <c r="U5637" t="s">
        <v>12532</v>
      </c>
      <c r="Y5637" t="str">
        <f t="shared" si="447"/>
        <v>WINCOMHOCHIMINH</v>
      </c>
    </row>
    <row r="5638" spans="1:25" x14ac:dyDescent="0.2">
      <c r="A5638" t="s">
        <v>0</v>
      </c>
      <c r="B5638" t="s">
        <v>8982</v>
      </c>
      <c r="D5638" t="s">
        <v>42</v>
      </c>
      <c r="E5638" t="s">
        <v>3</v>
      </c>
      <c r="F5638" s="12">
        <v>3</v>
      </c>
      <c r="G5638" s="2">
        <v>263361</v>
      </c>
      <c r="H5638" t="s">
        <v>4</v>
      </c>
      <c r="J5638" t="s">
        <v>43</v>
      </c>
      <c r="K5638" s="9" t="str">
        <f t="shared" si="444"/>
        <v>Bắp bò muối gói 200g</v>
      </c>
      <c r="L5638" s="8" t="str">
        <f>VLOOKUP(K5638,'[1]Mã Misa'!$B$2:$D$74,2,0)</f>
        <v>Bắp bò muối 200g</v>
      </c>
      <c r="M5638" s="8" t="str">
        <f>VLOOKUP(L5638,'[1]Mã Misa'!$C$2:$D$74,2,0)</f>
        <v>BBM200</v>
      </c>
      <c r="N5638" s="2">
        <v>87787</v>
      </c>
      <c r="O5638" t="s">
        <v>8983</v>
      </c>
      <c r="P5638" s="8" t="str">
        <f t="shared" si="445"/>
        <v>0021596</v>
      </c>
      <c r="Q5638" s="8" t="e">
        <f t="shared" si="443"/>
        <v>#N/A</v>
      </c>
      <c r="R5638" s="19">
        <v>44560</v>
      </c>
      <c r="S5638" s="17" t="s">
        <v>3843</v>
      </c>
      <c r="T5638" s="8" t="str">
        <f t="shared" si="446"/>
        <v>VM+ DNG 21</v>
      </c>
      <c r="U5638" t="s">
        <v>11541</v>
      </c>
      <c r="Y5638" t="str">
        <f t="shared" si="447"/>
        <v>WINCOMDANANG</v>
      </c>
    </row>
    <row r="5639" spans="1:25" x14ac:dyDescent="0.2">
      <c r="A5639" t="s">
        <v>0</v>
      </c>
      <c r="B5639" t="s">
        <v>8984</v>
      </c>
      <c r="D5639" t="s">
        <v>42</v>
      </c>
      <c r="E5639" t="s">
        <v>3</v>
      </c>
      <c r="F5639" s="12">
        <v>2</v>
      </c>
      <c r="G5639" s="2">
        <v>175574</v>
      </c>
      <c r="H5639" t="s">
        <v>4</v>
      </c>
      <c r="J5639" t="s">
        <v>43</v>
      </c>
      <c r="K5639" s="9" t="str">
        <f t="shared" si="444"/>
        <v>Bắp bò muối gói 200g</v>
      </c>
      <c r="L5639" s="8" t="str">
        <f>VLOOKUP(K5639,'[1]Mã Misa'!$B$2:$D$74,2,0)</f>
        <v>Bắp bò muối 200g</v>
      </c>
      <c r="M5639" s="8" t="str">
        <f>VLOOKUP(L5639,'[1]Mã Misa'!$C$2:$D$74,2,0)</f>
        <v>BBM200</v>
      </c>
      <c r="N5639" s="2">
        <v>87787</v>
      </c>
      <c r="O5639" t="s">
        <v>8985</v>
      </c>
      <c r="P5639" s="8" t="str">
        <f t="shared" si="445"/>
        <v>0166428</v>
      </c>
      <c r="Q5639" s="8" t="e">
        <f t="shared" si="443"/>
        <v>#N/A</v>
      </c>
      <c r="R5639" s="19">
        <v>44560</v>
      </c>
      <c r="S5639" s="17" t="s">
        <v>1262</v>
      </c>
      <c r="T5639" s="8" t="str">
        <f t="shared" si="446"/>
        <v>VM+ HNI 40</v>
      </c>
      <c r="U5639" t="s">
        <v>10876</v>
      </c>
      <c r="Y5639" t="str">
        <f t="shared" si="447"/>
        <v>WINCOMHANOI</v>
      </c>
    </row>
    <row r="5640" spans="1:25" x14ac:dyDescent="0.2">
      <c r="A5640" t="s">
        <v>0</v>
      </c>
      <c r="B5640" t="s">
        <v>8986</v>
      </c>
      <c r="D5640" t="s">
        <v>42</v>
      </c>
      <c r="E5640" t="s">
        <v>3</v>
      </c>
      <c r="F5640" s="12">
        <v>10</v>
      </c>
      <c r="G5640" s="2">
        <v>877870</v>
      </c>
      <c r="H5640" t="s">
        <v>4</v>
      </c>
      <c r="J5640" t="s">
        <v>43</v>
      </c>
      <c r="K5640" s="9" t="str">
        <f t="shared" si="444"/>
        <v>Bắp bò muối gói 200g</v>
      </c>
      <c r="L5640" s="8" t="str">
        <f>VLOOKUP(K5640,'[1]Mã Misa'!$B$2:$D$74,2,0)</f>
        <v>Bắp bò muối 200g</v>
      </c>
      <c r="M5640" s="8" t="str">
        <f>VLOOKUP(L5640,'[1]Mã Misa'!$C$2:$D$74,2,0)</f>
        <v>BBM200</v>
      </c>
      <c r="N5640" s="2">
        <v>87787</v>
      </c>
      <c r="O5640" t="s">
        <v>8987</v>
      </c>
      <c r="P5640" s="8" t="str">
        <f t="shared" si="445"/>
        <v>0004389</v>
      </c>
      <c r="Q5640" s="8" t="e">
        <f t="shared" si="443"/>
        <v>#N/A</v>
      </c>
      <c r="R5640" s="19">
        <v>44560</v>
      </c>
      <c r="S5640" s="17" t="s">
        <v>8988</v>
      </c>
      <c r="T5640" s="8" t="str">
        <f t="shared" si="446"/>
        <v>VM+ DNI 15</v>
      </c>
      <c r="U5640" t="s">
        <v>12533</v>
      </c>
      <c r="Y5640" t="str">
        <f>IF(ISNUMBER(SEARCH($V$3,T5640)),"WINCOMHANOI",IF(ISNUMBER(SEARCH($V$4,T5640)),"WINCOMHOCHIMINH",IF(ISNUMBER(SEARCH($V$5,T5640)),"WINCOMDANANG",IF(ISNUMBER(SEARCH($V$6,T5640)),"WINCOMHAIDUONG",IF(ISNUMBER(SEARCH($V$7,T5640)),"WINCOMQUANGNINH",IF(ISNUMBER(SEARCH($V$8,T5640)),"WINCOMHAIPHONG",IF(ISNUMBER(SEARCH($V$9,T5640)),"WINCOMBACGIANG",IF(ISNUMBER(SEARCH($V$10,T5640)),"WINCOMBACNINH",IF(ISNUMBER(SEARCH($V$11,T5640)),"WINCOMPHUTHO",IF(ISNUMBER(SEARCH($V$12,T5640)),"WINCOMHATINH",IF(ISNUMBER(SEARCH($V$13,T5640)),"WINCOMTHAINGUYEN",IF(ISNUMBER(SEARCH($V$14,T5640)),"WINCOMKHANHHOA",IF(ISNUMBER(SEARCH($V$15,T5640)),"WINCOMHUNGYEN",IF(ISNUMBER(SEARCH($V$16,T5640)),"WINCOMNGHEAN",IF(ISNUMBER(SEARCH($V$17,T5640)),"WINCOMLAOCAI",IF(ISNUMBER(SEARCH($V$18,T5640)),"WINCOMVUNGTAU",IF(ISNUMBER(SEARCH($V$19,T5640)),"WINCOMBINHDUONG",IF(ISNUMBER(SEARCH($V$20,T5640)),"WINCOMKIENGIANG",IF(ISNUMBER(SEARCH($V$21,T5640)),"WINCOMHANAM",IF(ISNUMBER(SEARCH($V$22,T5640)),"WINCOMNAMDINH",IF(ISNUMBER(SEARCH($V$23,T5640)),"WINCOMLANGSON",IF(ISNUMBER(SEARCH($V$24,T5640)),"WINCOMTHANHHOA",IF(ISNUMBER(SEARCH($V$25,T5640)),"WINCOMYENBAI",IF(ISNUMBER(SEARCH($V$26,T5640)),"WINCOMTUYENQUANG",IF(ISNUMBER(SEARCH($V$27,T5640)),"WINCOMHUE",IF(ISNUMBER(SEARCH($V$28,T5640)),"WINCOMQUANGNAM",IF(ISNUMBER(SEARCH($V$29,T5640)),"WINCOMVINHPHUC",IF(ISNUMBER(SEARCH($V$30,T5640)),"WINCOMHAGIANG",IF(ISNUMBER(SEARCH($V$31,T5640)),"WINCOMNINHBINH",IF(ISNUMBER(SEARCH($V$32,T5640)),"WINCOMTRAVINH",IF(ISNUMBER(SEARCH($V$33,T5640)),"WINCOMCANTHO",IF(ISNUMBER(SEARCH($V$34,T5640)),"WINCOMBENTRE",IF(ISNUMBER(SEARCH($V$35,T5640)),"WINCOMCAMAU",IF(ISNUMBER(SEARCH($V$36,T5640)),"WINCOMANGIANG",IF(ISNUMBER(SEARCH($V$37,T5640)),"WINCOMNINHTHUAN",IF(ISNUMBER(SEARCH($V$38,T5640)),"WINCOMTHAIBINH",IF(ISNUMBER(SEARCH($V$39,T5640)),"WINCOMGIALAI",IF(ISNUMBER(SEARCH($V$40,T5640)),"WINCOMHOABINH",IF(ISNUMBER(SEARCH($V$41,T5640)),"WINCOMQUANGNGAI",IF(ISNUMBER(SEARCH($V$42,T5640)),"WINCOMBINHTHUAN",IF(ISNUMBER(SEARCH($V$43,T5640)),"WINCOMDAKLAK",IF(ISNUMBER(SEARCH($V$44,T5640)),"WINCOMSOCTRANG",IF(ISNUMBER(SEARCH($V$45,T5640)),"WINCOMSONLA",IF(ISNUMBER(SEARCH($V$46,T5640)),"WINCOMKONTUM",IF(ISNUMBER(SEARCH($V$47,T5640)),"WINCOMPHUYEN",IF(ISNUMBER(SEARCH($V$48,T5640)),"WINCOMQUANGTRI",IF(ISNUMBER(SEARCH($V$49,T5640)),"WINCOMBINHDINH",IF(ISNUMBER(SEARCH($V$50,T5640)),"WINCOMCAOBANG",IF(ISNUMBER(SEARCH($V$51,T5640)),"WINCOMQUANGBINH",IF(ISNUMBER(SEARCH($V$52,T5640)),"WINCOMLAMDONG",IF(ISNUMBER(SEARCH($V$53,T5640)),"WINCOMVINHLONG",IF(ISNUMBER(SEARCH($V$54,T5640)),"WINCOMDONGTHAP",IF(ISNUMBER(SEARCH($V$55,T5640)),"WINCOMTIENGIANG",IF(ISNUMBER(SEARCH($V$56,T5640)),"WINCOMQUANGNINH",IF(ISNUMBER(SEARCH($V$1399,T5640)),"WINCOMBIENHOA",IF(ISNUMBER(SEARCH($V$1399,T5641)),"0"))))))))))))))))))))))))))))))))))))))))))))))))))))))))</f>
        <v>WINCOMBIENHOA</v>
      </c>
    </row>
    <row r="5641" spans="1:25" x14ac:dyDescent="0.2">
      <c r="A5641" t="s">
        <v>0</v>
      </c>
      <c r="B5641" t="s">
        <v>8989</v>
      </c>
      <c r="D5641" t="s">
        <v>42</v>
      </c>
      <c r="E5641" t="s">
        <v>3</v>
      </c>
      <c r="F5641" s="12">
        <v>7</v>
      </c>
      <c r="G5641" s="2">
        <v>614509</v>
      </c>
      <c r="H5641" t="s">
        <v>4</v>
      </c>
      <c r="J5641" t="s">
        <v>43</v>
      </c>
      <c r="K5641" s="9" t="str">
        <f t="shared" si="444"/>
        <v>Bắp bò muối gói 200g</v>
      </c>
      <c r="L5641" s="8" t="str">
        <f>VLOOKUP(K5641,'[1]Mã Misa'!$B$2:$D$74,2,0)</f>
        <v>Bắp bò muối 200g</v>
      </c>
      <c r="M5641" s="8" t="str">
        <f>VLOOKUP(L5641,'[1]Mã Misa'!$C$2:$D$74,2,0)</f>
        <v>BBM200</v>
      </c>
      <c r="N5641" s="2">
        <v>87787</v>
      </c>
      <c r="O5641" t="s">
        <v>8990</v>
      </c>
      <c r="P5641" s="8" t="str">
        <f t="shared" si="445"/>
        <v>0166429</v>
      </c>
      <c r="Q5641" s="8" t="e">
        <f t="shared" si="443"/>
        <v>#N/A</v>
      </c>
      <c r="R5641" s="19">
        <v>44560</v>
      </c>
      <c r="S5641" s="17" t="s">
        <v>3756</v>
      </c>
      <c r="T5641" s="8" t="str">
        <f t="shared" si="446"/>
        <v>VM+ HNI 66</v>
      </c>
      <c r="U5641" t="s">
        <v>11519</v>
      </c>
      <c r="Y5641" t="str">
        <f t="shared" si="447"/>
        <v>WINCOMHANOI</v>
      </c>
    </row>
    <row r="5642" spans="1:25" x14ac:dyDescent="0.2">
      <c r="A5642" t="s">
        <v>0</v>
      </c>
      <c r="B5642" t="s">
        <v>8991</v>
      </c>
      <c r="D5642" t="s">
        <v>42</v>
      </c>
      <c r="E5642" t="s">
        <v>3</v>
      </c>
      <c r="F5642" s="12">
        <v>11</v>
      </c>
      <c r="G5642" s="2">
        <v>965657</v>
      </c>
      <c r="H5642" t="s">
        <v>4</v>
      </c>
      <c r="J5642" t="s">
        <v>43</v>
      </c>
      <c r="K5642" s="9" t="str">
        <f t="shared" si="444"/>
        <v>Bắp bò muối gói 200g</v>
      </c>
      <c r="L5642" s="8" t="str">
        <f>VLOOKUP(K5642,'[1]Mã Misa'!$B$2:$D$74,2,0)</f>
        <v>Bắp bò muối 200g</v>
      </c>
      <c r="M5642" s="8" t="str">
        <f>VLOOKUP(L5642,'[1]Mã Misa'!$C$2:$D$74,2,0)</f>
        <v>BBM200</v>
      </c>
      <c r="N5642" s="2">
        <v>87787</v>
      </c>
      <c r="O5642" t="s">
        <v>8992</v>
      </c>
      <c r="P5642" s="8" t="str">
        <f t="shared" si="445"/>
        <v>0049616</v>
      </c>
      <c r="Q5642" s="8" t="e">
        <f t="shared" si="443"/>
        <v>#N/A</v>
      </c>
      <c r="R5642" s="19">
        <v>44560</v>
      </c>
      <c r="S5642" s="17" t="s">
        <v>8993</v>
      </c>
      <c r="T5642" s="8" t="str">
        <f t="shared" si="446"/>
        <v>VM+ HCM 59</v>
      </c>
      <c r="U5642" t="s">
        <v>12534</v>
      </c>
      <c r="Y5642" t="str">
        <f t="shared" si="447"/>
        <v>WINCOMHOCHIMINH</v>
      </c>
    </row>
    <row r="5643" spans="1:25" x14ac:dyDescent="0.2">
      <c r="A5643" t="s">
        <v>0</v>
      </c>
      <c r="B5643" t="s">
        <v>8994</v>
      </c>
      <c r="D5643" t="s">
        <v>42</v>
      </c>
      <c r="E5643" t="s">
        <v>3</v>
      </c>
      <c r="F5643" s="12">
        <v>16</v>
      </c>
      <c r="G5643" s="2">
        <v>1404592</v>
      </c>
      <c r="H5643" t="s">
        <v>4</v>
      </c>
      <c r="J5643" t="s">
        <v>43</v>
      </c>
      <c r="K5643" s="9" t="str">
        <f t="shared" si="444"/>
        <v>Bắp bò muối gói 200g</v>
      </c>
      <c r="L5643" s="8" t="str">
        <f>VLOOKUP(K5643,'[1]Mã Misa'!$B$2:$D$74,2,0)</f>
        <v>Bắp bò muối 200g</v>
      </c>
      <c r="M5643" s="8" t="str">
        <f>VLOOKUP(L5643,'[1]Mã Misa'!$C$2:$D$74,2,0)</f>
        <v>BBM200</v>
      </c>
      <c r="N5643" s="2">
        <v>87787</v>
      </c>
      <c r="O5643" t="s">
        <v>8995</v>
      </c>
      <c r="P5643" s="8" t="str">
        <f t="shared" si="445"/>
        <v>0049346</v>
      </c>
      <c r="Q5643" s="8" t="e">
        <f t="shared" si="443"/>
        <v>#N/A</v>
      </c>
      <c r="R5643" s="19">
        <v>44560</v>
      </c>
      <c r="S5643" s="17" t="s">
        <v>8996</v>
      </c>
      <c r="T5643" s="8" t="str">
        <f t="shared" si="446"/>
        <v>VM+ HCM 16</v>
      </c>
      <c r="U5643" t="s">
        <v>12535</v>
      </c>
      <c r="Y5643" t="str">
        <f t="shared" si="447"/>
        <v>WINCOMHOCHIMINH</v>
      </c>
    </row>
    <row r="5644" spans="1:25" x14ac:dyDescent="0.2">
      <c r="A5644" t="s">
        <v>0</v>
      </c>
      <c r="B5644" t="s">
        <v>8997</v>
      </c>
      <c r="D5644" t="s">
        <v>42</v>
      </c>
      <c r="E5644" t="s">
        <v>3</v>
      </c>
      <c r="F5644" s="12">
        <v>1</v>
      </c>
      <c r="G5644" s="2">
        <v>87787</v>
      </c>
      <c r="H5644" t="s">
        <v>4</v>
      </c>
      <c r="J5644" t="s">
        <v>43</v>
      </c>
      <c r="K5644" s="9" t="str">
        <f t="shared" si="444"/>
        <v>Bắp bò muối gói 200g</v>
      </c>
      <c r="L5644" s="8" t="str">
        <f>VLOOKUP(K5644,'[1]Mã Misa'!$B$2:$D$74,2,0)</f>
        <v>Bắp bò muối 200g</v>
      </c>
      <c r="M5644" s="8" t="str">
        <f>VLOOKUP(L5644,'[1]Mã Misa'!$C$2:$D$74,2,0)</f>
        <v>BBM200</v>
      </c>
      <c r="N5644" s="2">
        <v>87787</v>
      </c>
      <c r="O5644" t="s">
        <v>8998</v>
      </c>
      <c r="P5644" s="8" t="str">
        <f t="shared" si="445"/>
        <v>0166431</v>
      </c>
      <c r="Q5644" s="8" t="e">
        <f t="shared" si="443"/>
        <v>#N/A</v>
      </c>
      <c r="R5644" s="19">
        <v>44560</v>
      </c>
      <c r="S5644" s="17" t="s">
        <v>2639</v>
      </c>
      <c r="T5644" s="8" t="str">
        <f t="shared" si="446"/>
        <v xml:space="preserve">VM+ HNI 1 </v>
      </c>
      <c r="U5644" t="s">
        <v>11249</v>
      </c>
      <c r="Y5644" t="str">
        <f t="shared" si="447"/>
        <v>WINCOMHANOI</v>
      </c>
    </row>
    <row r="5645" spans="1:25" x14ac:dyDescent="0.2">
      <c r="A5645" t="s">
        <v>0</v>
      </c>
      <c r="B5645" t="s">
        <v>8999</v>
      </c>
      <c r="D5645" t="s">
        <v>42</v>
      </c>
      <c r="E5645" t="s">
        <v>3</v>
      </c>
      <c r="F5645" s="12">
        <v>4</v>
      </c>
      <c r="G5645" s="2">
        <v>351148</v>
      </c>
      <c r="H5645" t="s">
        <v>4</v>
      </c>
      <c r="J5645" t="s">
        <v>43</v>
      </c>
      <c r="K5645" s="9" t="str">
        <f t="shared" si="444"/>
        <v>Bắp bò muối gói 200g</v>
      </c>
      <c r="L5645" s="8" t="str">
        <f>VLOOKUP(K5645,'[1]Mã Misa'!$B$2:$D$74,2,0)</f>
        <v>Bắp bò muối 200g</v>
      </c>
      <c r="M5645" s="8" t="str">
        <f>VLOOKUP(L5645,'[1]Mã Misa'!$C$2:$D$74,2,0)</f>
        <v>BBM200</v>
      </c>
      <c r="N5645" s="2">
        <v>87787</v>
      </c>
      <c r="O5645" t="s">
        <v>9000</v>
      </c>
      <c r="P5645" s="8" t="str">
        <f t="shared" si="445"/>
        <v>0049348</v>
      </c>
      <c r="Q5645" s="8" t="e">
        <f t="shared" si="443"/>
        <v>#N/A</v>
      </c>
      <c r="R5645" s="19">
        <v>44560</v>
      </c>
      <c r="S5645" s="17" t="s">
        <v>1852</v>
      </c>
      <c r="T5645" s="8" t="str">
        <f t="shared" si="446"/>
        <v>VM+ HCM 14</v>
      </c>
      <c r="U5645" t="s">
        <v>11040</v>
      </c>
      <c r="Y5645" t="str">
        <f t="shared" si="447"/>
        <v>WINCOMHOCHIMINH</v>
      </c>
    </row>
    <row r="5646" spans="1:25" x14ac:dyDescent="0.2">
      <c r="A5646" t="s">
        <v>0</v>
      </c>
      <c r="B5646" t="s">
        <v>9001</v>
      </c>
      <c r="D5646" t="s">
        <v>42</v>
      </c>
      <c r="E5646" t="s">
        <v>3</v>
      </c>
      <c r="F5646" s="12">
        <v>9</v>
      </c>
      <c r="G5646" s="2">
        <v>790083</v>
      </c>
      <c r="H5646" t="s">
        <v>4</v>
      </c>
      <c r="J5646" t="s">
        <v>43</v>
      </c>
      <c r="K5646" s="9" t="str">
        <f t="shared" si="444"/>
        <v>Bắp bò muối gói 200g</v>
      </c>
      <c r="L5646" s="8" t="str">
        <f>VLOOKUP(K5646,'[1]Mã Misa'!$B$2:$D$74,2,0)</f>
        <v>Bắp bò muối 200g</v>
      </c>
      <c r="M5646" s="8" t="str">
        <f>VLOOKUP(L5646,'[1]Mã Misa'!$C$2:$D$74,2,0)</f>
        <v>BBM200</v>
      </c>
      <c r="N5646" s="2">
        <v>87787</v>
      </c>
      <c r="O5646" t="s">
        <v>9002</v>
      </c>
      <c r="P5646" s="8" t="str">
        <f t="shared" si="445"/>
        <v>0166433</v>
      </c>
      <c r="Q5646" s="8" t="e">
        <f t="shared" si="443"/>
        <v>#N/A</v>
      </c>
      <c r="R5646" s="19">
        <v>44560</v>
      </c>
      <c r="S5646" s="17" t="s">
        <v>9003</v>
      </c>
      <c r="T5646" s="8" t="str">
        <f t="shared" si="446"/>
        <v>VM+ HNI Li</v>
      </c>
      <c r="U5646" t="s">
        <v>12536</v>
      </c>
      <c r="Y5646" t="str">
        <f t="shared" si="447"/>
        <v>WINCOMHANOI</v>
      </c>
    </row>
    <row r="5647" spans="1:25" x14ac:dyDescent="0.2">
      <c r="A5647" t="s">
        <v>0</v>
      </c>
      <c r="B5647" t="s">
        <v>9004</v>
      </c>
      <c r="D5647" t="s">
        <v>42</v>
      </c>
      <c r="E5647" t="s">
        <v>3</v>
      </c>
      <c r="F5647" s="12">
        <v>17</v>
      </c>
      <c r="G5647" s="2">
        <v>1492379</v>
      </c>
      <c r="H5647" t="s">
        <v>4</v>
      </c>
      <c r="J5647" t="s">
        <v>43</v>
      </c>
      <c r="K5647" s="9" t="str">
        <f t="shared" si="444"/>
        <v>Bắp bò muối gói 200g</v>
      </c>
      <c r="L5647" s="8" t="str">
        <f>VLOOKUP(K5647,'[1]Mã Misa'!$B$2:$D$74,2,0)</f>
        <v>Bắp bò muối 200g</v>
      </c>
      <c r="M5647" s="8" t="str">
        <f>VLOOKUP(L5647,'[1]Mã Misa'!$C$2:$D$74,2,0)</f>
        <v>BBM200</v>
      </c>
      <c r="N5647" s="2">
        <v>87787</v>
      </c>
      <c r="O5647" t="s">
        <v>9005</v>
      </c>
      <c r="P5647" s="8" t="str">
        <f t="shared" si="445"/>
        <v>0049349</v>
      </c>
      <c r="Q5647" s="8" t="e">
        <f t="shared" si="443"/>
        <v>#N/A</v>
      </c>
      <c r="R5647" s="19">
        <v>44560</v>
      </c>
      <c r="S5647" s="17" t="s">
        <v>269</v>
      </c>
      <c r="T5647" s="8" t="str">
        <f t="shared" si="446"/>
        <v>VM+ HCM 7-</v>
      </c>
      <c r="U5647" t="s">
        <v>10581</v>
      </c>
      <c r="Y5647" t="str">
        <f t="shared" si="447"/>
        <v>WINCOMHOCHIMINH</v>
      </c>
    </row>
    <row r="5648" spans="1:25" x14ac:dyDescent="0.2">
      <c r="A5648" t="s">
        <v>0</v>
      </c>
      <c r="B5648" t="s">
        <v>9006</v>
      </c>
      <c r="D5648" t="s">
        <v>15</v>
      </c>
      <c r="E5648" t="s">
        <v>3</v>
      </c>
      <c r="F5648" s="12">
        <v>5</v>
      </c>
      <c r="G5648" s="2">
        <v>230000</v>
      </c>
      <c r="H5648" t="s">
        <v>4</v>
      </c>
      <c r="J5648" t="s">
        <v>16</v>
      </c>
      <c r="K5648" s="9" t="str">
        <f t="shared" si="444"/>
        <v>Mộc nấm hương gói 250g</v>
      </c>
      <c r="L5648" s="8" t="str">
        <f>VLOOKUP(K5648,'[1]Mã Misa'!$B$2:$D$74,2,0)</f>
        <v>Mộc Nấm Hương 250g</v>
      </c>
      <c r="M5648" s="8" t="str">
        <f>VLOOKUP(L5648,'[1]Mã Misa'!$C$2:$D$74,2,0)</f>
        <v>MNH250</v>
      </c>
      <c r="N5648" s="2">
        <v>46000</v>
      </c>
      <c r="O5648" t="s">
        <v>9007</v>
      </c>
      <c r="P5648" s="8" t="str">
        <f t="shared" si="445"/>
        <v>0049617</v>
      </c>
      <c r="Q5648" s="8" t="e">
        <f t="shared" si="443"/>
        <v>#N/A</v>
      </c>
      <c r="R5648" s="19">
        <v>44560</v>
      </c>
      <c r="S5648" s="17" t="s">
        <v>1918</v>
      </c>
      <c r="T5648" s="8" t="str">
        <f t="shared" si="446"/>
        <v>VM+ HCM 48</v>
      </c>
      <c r="U5648" t="s">
        <v>11057</v>
      </c>
      <c r="Y5648" t="str">
        <f t="shared" si="447"/>
        <v>WINCOMHOCHIMINH</v>
      </c>
    </row>
    <row r="5649" spans="1:25" x14ac:dyDescent="0.2">
      <c r="A5649" t="s">
        <v>0</v>
      </c>
      <c r="B5649" t="s">
        <v>9008</v>
      </c>
      <c r="D5649" t="s">
        <v>15</v>
      </c>
      <c r="E5649" t="s">
        <v>3</v>
      </c>
      <c r="F5649" s="12">
        <v>2</v>
      </c>
      <c r="G5649" s="2">
        <v>92000</v>
      </c>
      <c r="H5649" t="s">
        <v>4</v>
      </c>
      <c r="J5649" t="s">
        <v>16</v>
      </c>
      <c r="K5649" s="9" t="str">
        <f t="shared" si="444"/>
        <v>Mộc nấm hương gói 250g</v>
      </c>
      <c r="L5649" s="8" t="str">
        <f>VLOOKUP(K5649,'[1]Mã Misa'!$B$2:$D$74,2,0)</f>
        <v>Mộc Nấm Hương 250g</v>
      </c>
      <c r="M5649" s="8" t="str">
        <f>VLOOKUP(L5649,'[1]Mã Misa'!$C$2:$D$74,2,0)</f>
        <v>MNH250</v>
      </c>
      <c r="N5649" s="2">
        <v>46000</v>
      </c>
      <c r="O5649" t="s">
        <v>9009</v>
      </c>
      <c r="P5649" s="8" t="str">
        <f t="shared" si="445"/>
        <v>0166434</v>
      </c>
      <c r="Q5649" s="8" t="e">
        <f t="shared" si="443"/>
        <v>#N/A</v>
      </c>
      <c r="R5649" s="19">
        <v>44560</v>
      </c>
      <c r="S5649" s="17" t="s">
        <v>4545</v>
      </c>
      <c r="T5649" s="8" t="str">
        <f t="shared" si="446"/>
        <v>VM+ HNI 37</v>
      </c>
      <c r="U5649" t="s">
        <v>11679</v>
      </c>
      <c r="Y5649" t="str">
        <f t="shared" si="447"/>
        <v>WINCOMHANOI</v>
      </c>
    </row>
    <row r="5650" spans="1:25" x14ac:dyDescent="0.2">
      <c r="A5650" t="s">
        <v>0</v>
      </c>
      <c r="B5650" t="s">
        <v>9010</v>
      </c>
      <c r="D5650" t="s">
        <v>42</v>
      </c>
      <c r="E5650" t="s">
        <v>3</v>
      </c>
      <c r="F5650" s="12">
        <v>1</v>
      </c>
      <c r="G5650" s="2">
        <v>87787</v>
      </c>
      <c r="H5650" t="s">
        <v>4</v>
      </c>
      <c r="J5650" t="s">
        <v>43</v>
      </c>
      <c r="K5650" s="9" t="str">
        <f t="shared" si="444"/>
        <v>Bắp bò muối gói 200g</v>
      </c>
      <c r="L5650" s="8" t="str">
        <f>VLOOKUP(K5650,'[1]Mã Misa'!$B$2:$D$74,2,0)</f>
        <v>Bắp bò muối 200g</v>
      </c>
      <c r="M5650" s="8" t="str">
        <f>VLOOKUP(L5650,'[1]Mã Misa'!$C$2:$D$74,2,0)</f>
        <v>BBM200</v>
      </c>
      <c r="N5650" s="2">
        <v>87787</v>
      </c>
      <c r="O5650" t="s">
        <v>9011</v>
      </c>
      <c r="P5650" s="8" t="str">
        <f t="shared" si="445"/>
        <v>0021598</v>
      </c>
      <c r="Q5650" s="8" t="e">
        <f t="shared" si="443"/>
        <v>#N/A</v>
      </c>
      <c r="R5650" s="19">
        <v>44560</v>
      </c>
      <c r="S5650" s="17" t="s">
        <v>9012</v>
      </c>
      <c r="T5650" s="8" t="str">
        <f t="shared" si="446"/>
        <v>VM+ DNG 24</v>
      </c>
      <c r="U5650" t="s">
        <v>12537</v>
      </c>
      <c r="Y5650" t="str">
        <f t="shared" si="447"/>
        <v>WINCOMDANANG</v>
      </c>
    </row>
    <row r="5651" spans="1:25" x14ac:dyDescent="0.2">
      <c r="A5651" t="s">
        <v>0</v>
      </c>
      <c r="B5651" t="s">
        <v>9013</v>
      </c>
      <c r="D5651" t="s">
        <v>42</v>
      </c>
      <c r="E5651" t="s">
        <v>3</v>
      </c>
      <c r="F5651" s="12">
        <v>10</v>
      </c>
      <c r="G5651" s="2">
        <v>877870</v>
      </c>
      <c r="H5651" t="s">
        <v>4</v>
      </c>
      <c r="J5651" t="s">
        <v>43</v>
      </c>
      <c r="K5651" s="9" t="str">
        <f t="shared" si="444"/>
        <v>Bắp bò muối gói 200g</v>
      </c>
      <c r="L5651" s="8" t="str">
        <f>VLOOKUP(K5651,'[1]Mã Misa'!$B$2:$D$74,2,0)</f>
        <v>Bắp bò muối 200g</v>
      </c>
      <c r="M5651" s="8" t="str">
        <f>VLOOKUP(L5651,'[1]Mã Misa'!$C$2:$D$74,2,0)</f>
        <v>BBM200</v>
      </c>
      <c r="N5651" s="2">
        <v>87787</v>
      </c>
      <c r="O5651" t="s">
        <v>9014</v>
      </c>
      <c r="P5651" s="8" t="str">
        <f t="shared" si="445"/>
        <v>0049350</v>
      </c>
      <c r="Q5651" s="8" t="e">
        <f t="shared" si="443"/>
        <v>#N/A</v>
      </c>
      <c r="R5651" s="19">
        <v>44560</v>
      </c>
      <c r="S5651" s="17" t="s">
        <v>2288</v>
      </c>
      <c r="T5651" s="8" t="str">
        <f t="shared" si="446"/>
        <v>VM+HCM 51A</v>
      </c>
      <c r="U5651" t="s">
        <v>11155</v>
      </c>
      <c r="Y5651" t="str">
        <f t="shared" si="447"/>
        <v>WINCOMHOCHIMINH</v>
      </c>
    </row>
    <row r="5652" spans="1:25" x14ac:dyDescent="0.2">
      <c r="A5652" t="s">
        <v>0</v>
      </c>
      <c r="B5652" t="s">
        <v>9015</v>
      </c>
      <c r="D5652" t="s">
        <v>42</v>
      </c>
      <c r="E5652" t="s">
        <v>3</v>
      </c>
      <c r="F5652" s="12">
        <v>4</v>
      </c>
      <c r="G5652" s="2">
        <v>351148</v>
      </c>
      <c r="H5652" t="s">
        <v>4</v>
      </c>
      <c r="J5652" t="s">
        <v>43</v>
      </c>
      <c r="K5652" s="9" t="str">
        <f t="shared" si="444"/>
        <v>Bắp bò muối gói 200g</v>
      </c>
      <c r="L5652" s="8" t="str">
        <f>VLOOKUP(K5652,'[1]Mã Misa'!$B$2:$D$74,2,0)</f>
        <v>Bắp bò muối 200g</v>
      </c>
      <c r="M5652" s="8" t="str">
        <f>VLOOKUP(L5652,'[1]Mã Misa'!$C$2:$D$74,2,0)</f>
        <v>BBM200</v>
      </c>
      <c r="N5652" s="2">
        <v>87787</v>
      </c>
      <c r="O5652" t="s">
        <v>9016</v>
      </c>
      <c r="P5652" s="8" t="str">
        <f t="shared" si="445"/>
        <v>0166438</v>
      </c>
      <c r="Q5652" s="8" t="e">
        <f t="shared" si="443"/>
        <v>#N/A</v>
      </c>
      <c r="R5652" s="19">
        <v>44560</v>
      </c>
      <c r="S5652" s="17" t="s">
        <v>2843</v>
      </c>
      <c r="T5652" s="8" t="str">
        <f t="shared" si="446"/>
        <v>VM+ HNI In</v>
      </c>
      <c r="U5652" t="s">
        <v>11301</v>
      </c>
      <c r="Y5652" t="str">
        <f t="shared" si="447"/>
        <v>WINCOMHANOI</v>
      </c>
    </row>
    <row r="5653" spans="1:25" x14ac:dyDescent="0.2">
      <c r="A5653" t="s">
        <v>0</v>
      </c>
      <c r="B5653" t="s">
        <v>9015</v>
      </c>
      <c r="D5653" t="s">
        <v>121</v>
      </c>
      <c r="E5653" t="s">
        <v>3</v>
      </c>
      <c r="F5653" s="12">
        <v>1</v>
      </c>
      <c r="G5653" s="2">
        <v>73431</v>
      </c>
      <c r="H5653" t="s">
        <v>4</v>
      </c>
      <c r="J5653" t="s">
        <v>122</v>
      </c>
      <c r="K5653" s="9" t="str">
        <f t="shared" si="444"/>
        <v>Chân giò heo muối gói 300g</v>
      </c>
      <c r="L5653" s="8" t="str">
        <f>VLOOKUP(K5653,'[1]Mã Misa'!$B$2:$D$74,2,0)</f>
        <v>Chân giò heo muối 300g</v>
      </c>
      <c r="M5653" s="8" t="str">
        <f>VLOOKUP(L5653,'[1]Mã Misa'!$C$2:$D$74,2,0)</f>
        <v>CGM300</v>
      </c>
      <c r="N5653" s="2">
        <v>73431</v>
      </c>
      <c r="O5653" t="s">
        <v>9016</v>
      </c>
      <c r="P5653" s="8" t="str">
        <f t="shared" si="445"/>
        <v>0166438</v>
      </c>
      <c r="Q5653" s="8" t="e">
        <f t="shared" si="443"/>
        <v>#N/A</v>
      </c>
      <c r="R5653" s="19">
        <v>44560</v>
      </c>
      <c r="S5653" s="17" t="s">
        <v>2843</v>
      </c>
      <c r="T5653" s="8" t="str">
        <f t="shared" si="446"/>
        <v>VM+ HNI In</v>
      </c>
      <c r="U5653" t="s">
        <v>11301</v>
      </c>
      <c r="Y5653" t="str">
        <f t="shared" si="447"/>
        <v>WINCOMHANOI</v>
      </c>
    </row>
    <row r="5654" spans="1:25" x14ac:dyDescent="0.2">
      <c r="A5654" t="s">
        <v>0</v>
      </c>
      <c r="B5654" t="s">
        <v>9015</v>
      </c>
      <c r="D5654" t="s">
        <v>47</v>
      </c>
      <c r="E5654" t="s">
        <v>3</v>
      </c>
      <c r="F5654" s="12">
        <v>2</v>
      </c>
      <c r="G5654" s="2">
        <v>111190</v>
      </c>
      <c r="H5654" t="s">
        <v>4</v>
      </c>
      <c r="J5654" t="s">
        <v>48</v>
      </c>
      <c r="K5654" s="9" t="str">
        <f t="shared" si="444"/>
        <v>Tai heo muối gói 200g</v>
      </c>
      <c r="L5654" s="8" t="str">
        <f>VLOOKUP(K5654,'[1]Mã Misa'!$B$2:$D$74,2,0)</f>
        <v>Tai heo muối 200g</v>
      </c>
      <c r="M5654" s="8" t="str">
        <f>VLOOKUP(L5654,'[1]Mã Misa'!$C$2:$D$74,2,0)</f>
        <v>TH200</v>
      </c>
      <c r="N5654" s="2">
        <v>55595</v>
      </c>
      <c r="O5654" t="s">
        <v>9016</v>
      </c>
      <c r="P5654" s="8" t="str">
        <f t="shared" si="445"/>
        <v>0166438</v>
      </c>
      <c r="Q5654" s="8" t="e">
        <f t="shared" si="443"/>
        <v>#N/A</v>
      </c>
      <c r="R5654" s="19">
        <v>44560</v>
      </c>
      <c r="S5654" s="17" t="s">
        <v>2843</v>
      </c>
      <c r="T5654" s="8" t="str">
        <f t="shared" si="446"/>
        <v>VM+ HNI In</v>
      </c>
      <c r="U5654" t="s">
        <v>11301</v>
      </c>
      <c r="Y5654" t="str">
        <f t="shared" si="447"/>
        <v>WINCOMHANOI</v>
      </c>
    </row>
    <row r="5655" spans="1:25" x14ac:dyDescent="0.2">
      <c r="A5655" t="s">
        <v>0</v>
      </c>
      <c r="B5655" t="s">
        <v>9017</v>
      </c>
      <c r="D5655" t="s">
        <v>42</v>
      </c>
      <c r="E5655" t="s">
        <v>3</v>
      </c>
      <c r="F5655" s="12">
        <v>4</v>
      </c>
      <c r="G5655" s="2">
        <v>351148</v>
      </c>
      <c r="H5655" t="s">
        <v>4</v>
      </c>
      <c r="J5655" t="s">
        <v>43</v>
      </c>
      <c r="K5655" s="9" t="str">
        <f t="shared" si="444"/>
        <v>Bắp bò muối gói 200g</v>
      </c>
      <c r="L5655" s="8" t="str">
        <f>VLOOKUP(K5655,'[1]Mã Misa'!$B$2:$D$74,2,0)</f>
        <v>Bắp bò muối 200g</v>
      </c>
      <c r="M5655" s="8" t="str">
        <f>VLOOKUP(L5655,'[1]Mã Misa'!$C$2:$D$74,2,0)</f>
        <v>BBM200</v>
      </c>
      <c r="N5655" s="2">
        <v>87787</v>
      </c>
      <c r="O5655" t="s">
        <v>9018</v>
      </c>
      <c r="P5655" s="8" t="str">
        <f t="shared" si="445"/>
        <v>0021600</v>
      </c>
      <c r="Q5655" s="8" t="e">
        <f t="shared" si="443"/>
        <v>#N/A</v>
      </c>
      <c r="R5655" s="19">
        <v>44560</v>
      </c>
      <c r="S5655" s="17" t="s">
        <v>3069</v>
      </c>
      <c r="T5655" s="8" t="str">
        <f t="shared" si="446"/>
        <v xml:space="preserve">VM+ DNG 2 </v>
      </c>
      <c r="U5655" t="s">
        <v>11350</v>
      </c>
      <c r="Y5655" t="str">
        <f t="shared" si="447"/>
        <v>WINCOMDANANG</v>
      </c>
    </row>
    <row r="5656" spans="1:25" x14ac:dyDescent="0.2">
      <c r="A5656" t="s">
        <v>0</v>
      </c>
      <c r="B5656" t="s">
        <v>9019</v>
      </c>
      <c r="D5656" t="s">
        <v>42</v>
      </c>
      <c r="E5656" t="s">
        <v>3</v>
      </c>
      <c r="F5656" s="12">
        <v>4</v>
      </c>
      <c r="G5656" s="2">
        <v>351148</v>
      </c>
      <c r="H5656" t="s">
        <v>4</v>
      </c>
      <c r="J5656" t="s">
        <v>43</v>
      </c>
      <c r="K5656" s="9" t="str">
        <f t="shared" si="444"/>
        <v>Bắp bò muối gói 200g</v>
      </c>
      <c r="L5656" s="8" t="str">
        <f>VLOOKUP(K5656,'[1]Mã Misa'!$B$2:$D$74,2,0)</f>
        <v>Bắp bò muối 200g</v>
      </c>
      <c r="M5656" s="8" t="str">
        <f>VLOOKUP(L5656,'[1]Mã Misa'!$C$2:$D$74,2,0)</f>
        <v>BBM200</v>
      </c>
      <c r="N5656" s="2">
        <v>87787</v>
      </c>
      <c r="O5656" t="s">
        <v>9020</v>
      </c>
      <c r="P5656" s="8" t="str">
        <f t="shared" si="445"/>
        <v>0006115</v>
      </c>
      <c r="Q5656" s="8" t="e">
        <f t="shared" si="443"/>
        <v>#N/A</v>
      </c>
      <c r="R5656" s="19">
        <v>44560</v>
      </c>
      <c r="S5656" s="17" t="s">
        <v>978</v>
      </c>
      <c r="T5656" s="8" t="str">
        <f t="shared" si="446"/>
        <v>VM+ THA 47</v>
      </c>
      <c r="U5656" t="s">
        <v>10796</v>
      </c>
      <c r="Y5656" t="str">
        <f t="shared" si="447"/>
        <v>WINCOMTHANHHOA</v>
      </c>
    </row>
    <row r="5657" spans="1:25" x14ac:dyDescent="0.2">
      <c r="A5657" t="s">
        <v>0</v>
      </c>
      <c r="B5657" t="s">
        <v>9021</v>
      </c>
      <c r="D5657" t="s">
        <v>21</v>
      </c>
      <c r="E5657" t="s">
        <v>3</v>
      </c>
      <c r="F5657" s="12">
        <v>1</v>
      </c>
      <c r="G5657" s="2">
        <v>74250</v>
      </c>
      <c r="H5657" t="s">
        <v>4</v>
      </c>
      <c r="J5657" t="s">
        <v>22</v>
      </c>
      <c r="K5657" s="9" t="str">
        <f t="shared" si="444"/>
        <v>_Chả cốm 300g</v>
      </c>
      <c r="L5657" s="8" t="str">
        <f>VLOOKUP(K5657,'[1]Mã Misa'!$B$2:$D$74,2,0)</f>
        <v>Chả cốm 300g</v>
      </c>
      <c r="M5657" s="8" t="str">
        <f>VLOOKUP(L5657,'[1]Mã Misa'!$C$2:$D$74,2,0)</f>
        <v>CC300</v>
      </c>
      <c r="N5657" s="2">
        <v>74250</v>
      </c>
      <c r="O5657" t="s">
        <v>9022</v>
      </c>
      <c r="P5657" s="8" t="str">
        <f t="shared" si="445"/>
        <v>0166439</v>
      </c>
      <c r="Q5657" s="8" t="e">
        <f t="shared" si="443"/>
        <v>#N/A</v>
      </c>
      <c r="R5657" s="19">
        <v>44560</v>
      </c>
      <c r="S5657" s="17" t="s">
        <v>5666</v>
      </c>
      <c r="T5657" s="8" t="str">
        <f t="shared" si="446"/>
        <v>VM+ HNI 30</v>
      </c>
      <c r="U5657" t="s">
        <v>11893</v>
      </c>
      <c r="Y5657" t="str">
        <f t="shared" si="447"/>
        <v>WINCOMHANOI</v>
      </c>
    </row>
    <row r="5658" spans="1:25" x14ac:dyDescent="0.2">
      <c r="A5658" t="s">
        <v>0</v>
      </c>
      <c r="B5658" t="s">
        <v>9023</v>
      </c>
      <c r="D5658" t="s">
        <v>42</v>
      </c>
      <c r="E5658" t="s">
        <v>3</v>
      </c>
      <c r="F5658" s="12">
        <v>10</v>
      </c>
      <c r="G5658" s="2">
        <v>877870</v>
      </c>
      <c r="H5658" t="s">
        <v>4</v>
      </c>
      <c r="J5658" t="s">
        <v>43</v>
      </c>
      <c r="K5658" s="9" t="str">
        <f t="shared" si="444"/>
        <v>Bắp bò muối gói 200g</v>
      </c>
      <c r="L5658" s="8" t="str">
        <f>VLOOKUP(K5658,'[1]Mã Misa'!$B$2:$D$74,2,0)</f>
        <v>Bắp bò muối 200g</v>
      </c>
      <c r="M5658" s="8" t="str">
        <f>VLOOKUP(L5658,'[1]Mã Misa'!$C$2:$D$74,2,0)</f>
        <v>BBM200</v>
      </c>
      <c r="N5658" s="2">
        <v>87787</v>
      </c>
      <c r="O5658" t="s">
        <v>9024</v>
      </c>
      <c r="P5658" s="8" t="str">
        <f t="shared" si="445"/>
        <v>0166440</v>
      </c>
      <c r="Q5658" s="8" t="e">
        <f t="shared" si="443"/>
        <v>#N/A</v>
      </c>
      <c r="R5658" s="19">
        <v>44560</v>
      </c>
      <c r="S5658" s="17" t="s">
        <v>1394</v>
      </c>
      <c r="T5658" s="8" t="str">
        <f t="shared" si="446"/>
        <v>VM+ HNI CT</v>
      </c>
      <c r="U5658" t="s">
        <v>10912</v>
      </c>
      <c r="Y5658" t="str">
        <f t="shared" si="447"/>
        <v>WINCOMHANOI</v>
      </c>
    </row>
    <row r="5659" spans="1:25" x14ac:dyDescent="0.2">
      <c r="A5659" t="s">
        <v>0</v>
      </c>
      <c r="B5659" t="s">
        <v>9025</v>
      </c>
      <c r="D5659" t="s">
        <v>42</v>
      </c>
      <c r="E5659" t="s">
        <v>3</v>
      </c>
      <c r="F5659" s="12">
        <v>5</v>
      </c>
      <c r="G5659" s="2">
        <v>438935</v>
      </c>
      <c r="H5659" t="s">
        <v>4</v>
      </c>
      <c r="J5659" t="s">
        <v>43</v>
      </c>
      <c r="K5659" s="9" t="str">
        <f t="shared" si="444"/>
        <v>Bắp bò muối gói 200g</v>
      </c>
      <c r="L5659" s="8" t="str">
        <f>VLOOKUP(K5659,'[1]Mã Misa'!$B$2:$D$74,2,0)</f>
        <v>Bắp bò muối 200g</v>
      </c>
      <c r="M5659" s="8" t="str">
        <f>VLOOKUP(L5659,'[1]Mã Misa'!$C$2:$D$74,2,0)</f>
        <v>BBM200</v>
      </c>
      <c r="N5659" s="2">
        <v>87787</v>
      </c>
      <c r="O5659" t="s">
        <v>9026</v>
      </c>
      <c r="P5659" s="8" t="str">
        <f t="shared" si="445"/>
        <v>0004390</v>
      </c>
      <c r="Q5659" s="8" t="e">
        <f t="shared" si="443"/>
        <v>#N/A</v>
      </c>
      <c r="R5659" s="19">
        <v>44560</v>
      </c>
      <c r="S5659" s="17" t="s">
        <v>9027</v>
      </c>
      <c r="T5659" s="8" t="str">
        <f t="shared" si="446"/>
        <v>VM+ DNI 48</v>
      </c>
      <c r="U5659" t="s">
        <v>12538</v>
      </c>
      <c r="Y5659" t="str">
        <f>IF(ISNUMBER(SEARCH($V$3,T5659)),"WINCOMHANOI",IF(ISNUMBER(SEARCH($V$4,T5659)),"WINCOMHOCHIMINH",IF(ISNUMBER(SEARCH($V$5,T5659)),"WINCOMDANANG",IF(ISNUMBER(SEARCH($V$6,T5659)),"WINCOMHAIDUONG",IF(ISNUMBER(SEARCH($V$7,T5659)),"WINCOMQUANGNINH",IF(ISNUMBER(SEARCH($V$8,T5659)),"WINCOMHAIPHONG",IF(ISNUMBER(SEARCH($V$9,T5659)),"WINCOMBACGIANG",IF(ISNUMBER(SEARCH($V$10,T5659)),"WINCOMBACNINH",IF(ISNUMBER(SEARCH($V$11,T5659)),"WINCOMPHUTHO",IF(ISNUMBER(SEARCH($V$12,T5659)),"WINCOMHATINH",IF(ISNUMBER(SEARCH($V$13,T5659)),"WINCOMTHAINGUYEN",IF(ISNUMBER(SEARCH($V$14,T5659)),"WINCOMKHANHHOA",IF(ISNUMBER(SEARCH($V$15,T5659)),"WINCOMHUNGYEN",IF(ISNUMBER(SEARCH($V$16,T5659)),"WINCOMNGHEAN",IF(ISNUMBER(SEARCH($V$17,T5659)),"WINCOMLAOCAI",IF(ISNUMBER(SEARCH($V$18,T5659)),"WINCOMVUNGTAU",IF(ISNUMBER(SEARCH($V$19,T5659)),"WINCOMBINHDUONG",IF(ISNUMBER(SEARCH($V$20,T5659)),"WINCOMKIENGIANG",IF(ISNUMBER(SEARCH($V$21,T5659)),"WINCOMHANAM",IF(ISNUMBER(SEARCH($V$22,T5659)),"WINCOMNAMDINH",IF(ISNUMBER(SEARCH($V$23,T5659)),"WINCOMLANGSON",IF(ISNUMBER(SEARCH($V$24,T5659)),"WINCOMTHANHHOA",IF(ISNUMBER(SEARCH($V$25,T5659)),"WINCOMYENBAI",IF(ISNUMBER(SEARCH($V$26,T5659)),"WINCOMTUYENQUANG",IF(ISNUMBER(SEARCH($V$27,T5659)),"WINCOMHUE",IF(ISNUMBER(SEARCH($V$28,T5659)),"WINCOMQUANGNAM",IF(ISNUMBER(SEARCH($V$29,T5659)),"WINCOMVINHPHUC",IF(ISNUMBER(SEARCH($V$30,T5659)),"WINCOMHAGIANG",IF(ISNUMBER(SEARCH($V$31,T5659)),"WINCOMNINHBINH",IF(ISNUMBER(SEARCH($V$32,T5659)),"WINCOMTRAVINH",IF(ISNUMBER(SEARCH($V$33,T5659)),"WINCOMCANTHO",IF(ISNUMBER(SEARCH($V$34,T5659)),"WINCOMBENTRE",IF(ISNUMBER(SEARCH($V$35,T5659)),"WINCOMCAMAU",IF(ISNUMBER(SEARCH($V$36,T5659)),"WINCOMANGIANG",IF(ISNUMBER(SEARCH($V$37,T5659)),"WINCOMNINHTHUAN",IF(ISNUMBER(SEARCH($V$38,T5659)),"WINCOMTHAIBINH",IF(ISNUMBER(SEARCH($V$39,T5659)),"WINCOMGIALAI",IF(ISNUMBER(SEARCH($V$40,T5659)),"WINCOMHOABINH",IF(ISNUMBER(SEARCH($V$41,T5659)),"WINCOMQUANGNGAI",IF(ISNUMBER(SEARCH($V$42,T5659)),"WINCOMBINHTHUAN",IF(ISNUMBER(SEARCH($V$43,T5659)),"WINCOMDAKLAK",IF(ISNUMBER(SEARCH($V$44,T5659)),"WINCOMSOCTRANG",IF(ISNUMBER(SEARCH($V$45,T5659)),"WINCOMSONLA",IF(ISNUMBER(SEARCH($V$46,T5659)),"WINCOMKONTUM",IF(ISNUMBER(SEARCH($V$47,T5659)),"WINCOMPHUYEN",IF(ISNUMBER(SEARCH($V$48,T5659)),"WINCOMQUANGTRI",IF(ISNUMBER(SEARCH($V$49,T5659)),"WINCOMBINHDINH",IF(ISNUMBER(SEARCH($V$50,T5659)),"WINCOMCAOBANG",IF(ISNUMBER(SEARCH($V$51,T5659)),"WINCOMQUANGBINH",IF(ISNUMBER(SEARCH($V$52,T5659)),"WINCOMLAMDONG",IF(ISNUMBER(SEARCH($V$53,T5659)),"WINCOMVINHLONG",IF(ISNUMBER(SEARCH($V$54,T5659)),"WINCOMDONGTHAP",IF(ISNUMBER(SEARCH($V$55,T5659)),"WINCOMTIENGIANG",IF(ISNUMBER(SEARCH($V$56,T5659)),"WINCOMQUANGNINH",IF(ISNUMBER(SEARCH($V$1399,T5659)),"WINCOMBIENHOA",IF(ISNUMBER(SEARCH($V$1399,T5660)),"0"))))))))))))))))))))))))))))))))))))))))))))))))))))))))</f>
        <v>WINCOMBIENHOA</v>
      </c>
    </row>
    <row r="5660" spans="1:25" x14ac:dyDescent="0.2">
      <c r="A5660" t="s">
        <v>0</v>
      </c>
      <c r="B5660" t="s">
        <v>9028</v>
      </c>
      <c r="D5660" t="s">
        <v>42</v>
      </c>
      <c r="E5660" t="s">
        <v>3</v>
      </c>
      <c r="F5660" s="12">
        <v>11</v>
      </c>
      <c r="G5660" s="2">
        <v>965657</v>
      </c>
      <c r="H5660" t="s">
        <v>4</v>
      </c>
      <c r="J5660" t="s">
        <v>43</v>
      </c>
      <c r="K5660" s="9" t="str">
        <f t="shared" si="444"/>
        <v>Bắp bò muối gói 200g</v>
      </c>
      <c r="L5660" s="8" t="str">
        <f>VLOOKUP(K5660,'[1]Mã Misa'!$B$2:$D$74,2,0)</f>
        <v>Bắp bò muối 200g</v>
      </c>
      <c r="M5660" s="8" t="str">
        <f>VLOOKUP(L5660,'[1]Mã Misa'!$C$2:$D$74,2,0)</f>
        <v>BBM200</v>
      </c>
      <c r="N5660" s="2">
        <v>87787</v>
      </c>
      <c r="O5660" t="s">
        <v>9029</v>
      </c>
      <c r="P5660" s="8" t="str">
        <f t="shared" si="445"/>
        <v>0049353</v>
      </c>
      <c r="Q5660" s="8" t="e">
        <f t="shared" si="443"/>
        <v>#N/A</v>
      </c>
      <c r="R5660" s="19">
        <v>44560</v>
      </c>
      <c r="S5660" s="17" t="s">
        <v>9030</v>
      </c>
      <c r="T5660" s="8" t="str">
        <f t="shared" si="446"/>
        <v>VM VCP HCM</v>
      </c>
      <c r="U5660" t="s">
        <v>12539</v>
      </c>
      <c r="Y5660" t="str">
        <f t="shared" si="447"/>
        <v>WINCOMHOCHIMINH</v>
      </c>
    </row>
    <row r="5661" spans="1:25" x14ac:dyDescent="0.2">
      <c r="A5661" t="s">
        <v>0</v>
      </c>
      <c r="B5661" t="s">
        <v>9031</v>
      </c>
      <c r="D5661" t="s">
        <v>42</v>
      </c>
      <c r="E5661" t="s">
        <v>3</v>
      </c>
      <c r="F5661" s="12">
        <v>5</v>
      </c>
      <c r="G5661" s="2">
        <v>438935</v>
      </c>
      <c r="H5661" t="s">
        <v>4</v>
      </c>
      <c r="J5661" t="s">
        <v>43</v>
      </c>
      <c r="K5661" s="9" t="str">
        <f t="shared" si="444"/>
        <v>Bắp bò muối gói 200g</v>
      </c>
      <c r="L5661" s="8" t="str">
        <f>VLOOKUP(K5661,'[1]Mã Misa'!$B$2:$D$74,2,0)</f>
        <v>Bắp bò muối 200g</v>
      </c>
      <c r="M5661" s="8" t="str">
        <f>VLOOKUP(L5661,'[1]Mã Misa'!$C$2:$D$74,2,0)</f>
        <v>BBM200</v>
      </c>
      <c r="N5661" s="2">
        <v>87787</v>
      </c>
      <c r="O5661" t="s">
        <v>9032</v>
      </c>
      <c r="P5661" s="8" t="str">
        <f t="shared" si="445"/>
        <v>0166441</v>
      </c>
      <c r="Q5661" s="8" t="e">
        <f t="shared" si="443"/>
        <v>#N/A</v>
      </c>
      <c r="R5661" s="19">
        <v>44560</v>
      </c>
      <c r="S5661" s="17" t="s">
        <v>9033</v>
      </c>
      <c r="T5661" s="8" t="str">
        <f t="shared" si="446"/>
        <v>VM+ HNI 24</v>
      </c>
      <c r="U5661" t="s">
        <v>12540</v>
      </c>
      <c r="Y5661" t="str">
        <f t="shared" si="447"/>
        <v>WINCOMHANOI</v>
      </c>
    </row>
    <row r="5662" spans="1:25" x14ac:dyDescent="0.2">
      <c r="A5662" t="s">
        <v>0</v>
      </c>
      <c r="B5662" t="s">
        <v>9034</v>
      </c>
      <c r="D5662" t="s">
        <v>42</v>
      </c>
      <c r="E5662" t="s">
        <v>3</v>
      </c>
      <c r="F5662" s="12">
        <v>7</v>
      </c>
      <c r="G5662" s="2">
        <v>614509</v>
      </c>
      <c r="H5662" t="s">
        <v>4</v>
      </c>
      <c r="J5662" t="s">
        <v>43</v>
      </c>
      <c r="K5662" s="9" t="str">
        <f t="shared" si="444"/>
        <v>Bắp bò muối gói 200g</v>
      </c>
      <c r="L5662" s="8" t="str">
        <f>VLOOKUP(K5662,'[1]Mã Misa'!$B$2:$D$74,2,0)</f>
        <v>Bắp bò muối 200g</v>
      </c>
      <c r="M5662" s="8" t="str">
        <f>VLOOKUP(L5662,'[1]Mã Misa'!$C$2:$D$74,2,0)</f>
        <v>BBM200</v>
      </c>
      <c r="N5662" s="2">
        <v>87787</v>
      </c>
      <c r="O5662" t="s">
        <v>9035</v>
      </c>
      <c r="P5662" s="8" t="str">
        <f t="shared" si="445"/>
        <v>0004391</v>
      </c>
      <c r="Q5662" s="8" t="e">
        <f t="shared" si="443"/>
        <v>#N/A</v>
      </c>
      <c r="R5662" s="19">
        <v>44560</v>
      </c>
      <c r="S5662" s="17" t="s">
        <v>9036</v>
      </c>
      <c r="T5662" s="8" t="str">
        <f t="shared" si="446"/>
        <v>VM+ DNI 27</v>
      </c>
      <c r="U5662" t="s">
        <v>12541</v>
      </c>
      <c r="Y5662" t="str">
        <f>IF(ISNUMBER(SEARCH($V$3,T5662)),"WINCOMHANOI",IF(ISNUMBER(SEARCH($V$4,T5662)),"WINCOMHOCHIMINH",IF(ISNUMBER(SEARCH($V$5,T5662)),"WINCOMDANANG",IF(ISNUMBER(SEARCH($V$6,T5662)),"WINCOMHAIDUONG",IF(ISNUMBER(SEARCH($V$7,T5662)),"WINCOMQUANGNINH",IF(ISNUMBER(SEARCH($V$8,T5662)),"WINCOMHAIPHONG",IF(ISNUMBER(SEARCH($V$9,T5662)),"WINCOMBACGIANG",IF(ISNUMBER(SEARCH($V$10,T5662)),"WINCOMBACNINH",IF(ISNUMBER(SEARCH($V$11,T5662)),"WINCOMPHUTHO",IF(ISNUMBER(SEARCH($V$12,T5662)),"WINCOMHATINH",IF(ISNUMBER(SEARCH($V$13,T5662)),"WINCOMTHAINGUYEN",IF(ISNUMBER(SEARCH($V$14,T5662)),"WINCOMKHANHHOA",IF(ISNUMBER(SEARCH($V$15,T5662)),"WINCOMHUNGYEN",IF(ISNUMBER(SEARCH($V$16,T5662)),"WINCOMNGHEAN",IF(ISNUMBER(SEARCH($V$17,T5662)),"WINCOMLAOCAI",IF(ISNUMBER(SEARCH($V$18,T5662)),"WINCOMVUNGTAU",IF(ISNUMBER(SEARCH($V$19,T5662)),"WINCOMBINHDUONG",IF(ISNUMBER(SEARCH($V$20,T5662)),"WINCOMKIENGIANG",IF(ISNUMBER(SEARCH($V$21,T5662)),"WINCOMHANAM",IF(ISNUMBER(SEARCH($V$22,T5662)),"WINCOMNAMDINH",IF(ISNUMBER(SEARCH($V$23,T5662)),"WINCOMLANGSON",IF(ISNUMBER(SEARCH($V$24,T5662)),"WINCOMTHANHHOA",IF(ISNUMBER(SEARCH($V$25,T5662)),"WINCOMYENBAI",IF(ISNUMBER(SEARCH($V$26,T5662)),"WINCOMTUYENQUANG",IF(ISNUMBER(SEARCH($V$27,T5662)),"WINCOMHUE",IF(ISNUMBER(SEARCH($V$28,T5662)),"WINCOMQUANGNAM",IF(ISNUMBER(SEARCH($V$29,T5662)),"WINCOMVINHPHUC",IF(ISNUMBER(SEARCH($V$30,T5662)),"WINCOMHAGIANG",IF(ISNUMBER(SEARCH($V$31,T5662)),"WINCOMNINHBINH",IF(ISNUMBER(SEARCH($V$32,T5662)),"WINCOMTRAVINH",IF(ISNUMBER(SEARCH($V$33,T5662)),"WINCOMCANTHO",IF(ISNUMBER(SEARCH($V$34,T5662)),"WINCOMBENTRE",IF(ISNUMBER(SEARCH($V$35,T5662)),"WINCOMCAMAU",IF(ISNUMBER(SEARCH($V$36,T5662)),"WINCOMANGIANG",IF(ISNUMBER(SEARCH($V$37,T5662)),"WINCOMNINHTHUAN",IF(ISNUMBER(SEARCH($V$38,T5662)),"WINCOMTHAIBINH",IF(ISNUMBER(SEARCH($V$39,T5662)),"WINCOMGIALAI",IF(ISNUMBER(SEARCH($V$40,T5662)),"WINCOMHOABINH",IF(ISNUMBER(SEARCH($V$41,T5662)),"WINCOMQUANGNGAI",IF(ISNUMBER(SEARCH($V$42,T5662)),"WINCOMBINHTHUAN",IF(ISNUMBER(SEARCH($V$43,T5662)),"WINCOMDAKLAK",IF(ISNUMBER(SEARCH($V$44,T5662)),"WINCOMSOCTRANG",IF(ISNUMBER(SEARCH($V$45,T5662)),"WINCOMSONLA",IF(ISNUMBER(SEARCH($V$46,T5662)),"WINCOMKONTUM",IF(ISNUMBER(SEARCH($V$47,T5662)),"WINCOMPHUYEN",IF(ISNUMBER(SEARCH($V$48,T5662)),"WINCOMQUANGTRI",IF(ISNUMBER(SEARCH($V$49,T5662)),"WINCOMBINHDINH",IF(ISNUMBER(SEARCH($V$50,T5662)),"WINCOMCAOBANG",IF(ISNUMBER(SEARCH($V$51,T5662)),"WINCOMQUANGBINH",IF(ISNUMBER(SEARCH($V$52,T5662)),"WINCOMLAMDONG",IF(ISNUMBER(SEARCH($V$53,T5662)),"WINCOMVINHLONG",IF(ISNUMBER(SEARCH($V$54,T5662)),"WINCOMDONGTHAP",IF(ISNUMBER(SEARCH($V$55,T5662)),"WINCOMTIENGIANG",IF(ISNUMBER(SEARCH($V$56,T5662)),"WINCOMQUANGNINH",IF(ISNUMBER(SEARCH($V$1399,T5662)),"WINCOMBIENHOA",IF(ISNUMBER(SEARCH($V$1399,T5663)),"0"))))))))))))))))))))))))))))))))))))))))))))))))))))))))</f>
        <v>WINCOMBIENHOA</v>
      </c>
    </row>
    <row r="5663" spans="1:25" x14ac:dyDescent="0.2">
      <c r="A5663" t="s">
        <v>0</v>
      </c>
      <c r="B5663" t="s">
        <v>9037</v>
      </c>
      <c r="D5663" t="s">
        <v>42</v>
      </c>
      <c r="E5663" t="s">
        <v>3</v>
      </c>
      <c r="F5663" s="12">
        <v>2</v>
      </c>
      <c r="G5663" s="2">
        <v>175574</v>
      </c>
      <c r="H5663" t="s">
        <v>4</v>
      </c>
      <c r="J5663" t="s">
        <v>43</v>
      </c>
      <c r="K5663" s="9" t="str">
        <f t="shared" si="444"/>
        <v>Bắp bò muối gói 200g</v>
      </c>
      <c r="L5663" s="8" t="str">
        <f>VLOOKUP(K5663,'[1]Mã Misa'!$B$2:$D$74,2,0)</f>
        <v>Bắp bò muối 200g</v>
      </c>
      <c r="M5663" s="8" t="str">
        <f>VLOOKUP(L5663,'[1]Mã Misa'!$C$2:$D$74,2,0)</f>
        <v>BBM200</v>
      </c>
      <c r="N5663" s="2">
        <v>87787</v>
      </c>
      <c r="O5663" t="s">
        <v>9038</v>
      </c>
      <c r="P5663" s="8" t="str">
        <f t="shared" si="445"/>
        <v>0006141</v>
      </c>
      <c r="Q5663" s="8" t="e">
        <f t="shared" si="443"/>
        <v>#N/A</v>
      </c>
      <c r="R5663" s="19">
        <v>44560</v>
      </c>
      <c r="S5663" s="17" t="s">
        <v>9039</v>
      </c>
      <c r="T5663" s="8" t="str">
        <f t="shared" si="446"/>
        <v>VM+ THA 52</v>
      </c>
      <c r="U5663" t="s">
        <v>12542</v>
      </c>
      <c r="Y5663" t="str">
        <f t="shared" si="447"/>
        <v>WINCOMTHANHHOA</v>
      </c>
    </row>
    <row r="5664" spans="1:25" x14ac:dyDescent="0.2">
      <c r="A5664" t="s">
        <v>0</v>
      </c>
      <c r="B5664" t="s">
        <v>9040</v>
      </c>
      <c r="D5664" t="s">
        <v>42</v>
      </c>
      <c r="E5664" t="s">
        <v>3</v>
      </c>
      <c r="F5664" s="12">
        <v>7</v>
      </c>
      <c r="G5664" s="2">
        <v>614509</v>
      </c>
      <c r="H5664" t="s">
        <v>4</v>
      </c>
      <c r="J5664" t="s">
        <v>43</v>
      </c>
      <c r="K5664" s="9" t="str">
        <f t="shared" si="444"/>
        <v>Bắp bò muối gói 200g</v>
      </c>
      <c r="L5664" s="8" t="str">
        <f>VLOOKUP(K5664,'[1]Mã Misa'!$B$2:$D$74,2,0)</f>
        <v>Bắp bò muối 200g</v>
      </c>
      <c r="M5664" s="8" t="str">
        <f>VLOOKUP(L5664,'[1]Mã Misa'!$C$2:$D$74,2,0)</f>
        <v>BBM200</v>
      </c>
      <c r="N5664" s="2">
        <v>87787</v>
      </c>
      <c r="O5664" t="s">
        <v>9041</v>
      </c>
      <c r="P5664" s="8" t="str">
        <f t="shared" si="445"/>
        <v>0049354</v>
      </c>
      <c r="Q5664" s="8" t="e">
        <f t="shared" si="443"/>
        <v>#N/A</v>
      </c>
      <c r="R5664" s="19">
        <v>44560</v>
      </c>
      <c r="S5664" s="17" t="s">
        <v>7728</v>
      </c>
      <c r="T5664" s="8" t="str">
        <f t="shared" si="446"/>
        <v>VM+ HCM 12</v>
      </c>
      <c r="U5664" t="s">
        <v>12324</v>
      </c>
      <c r="Y5664" t="str">
        <f t="shared" si="447"/>
        <v>WINCOMHOCHIMINH</v>
      </c>
    </row>
    <row r="5665" spans="1:25" x14ac:dyDescent="0.2">
      <c r="A5665" t="s">
        <v>0</v>
      </c>
      <c r="B5665" t="s">
        <v>9042</v>
      </c>
      <c r="D5665" t="s">
        <v>42</v>
      </c>
      <c r="E5665" t="s">
        <v>3</v>
      </c>
      <c r="F5665" s="12">
        <v>3</v>
      </c>
      <c r="G5665" s="2">
        <v>263361</v>
      </c>
      <c r="H5665" t="s">
        <v>4</v>
      </c>
      <c r="J5665" t="s">
        <v>43</v>
      </c>
      <c r="K5665" s="9" t="str">
        <f t="shared" si="444"/>
        <v>Bắp bò muối gói 200g</v>
      </c>
      <c r="L5665" s="8" t="str">
        <f>VLOOKUP(K5665,'[1]Mã Misa'!$B$2:$D$74,2,0)</f>
        <v>Bắp bò muối 200g</v>
      </c>
      <c r="M5665" s="8" t="str">
        <f>VLOOKUP(L5665,'[1]Mã Misa'!$C$2:$D$74,2,0)</f>
        <v>BBM200</v>
      </c>
      <c r="N5665" s="2">
        <v>87787</v>
      </c>
      <c r="O5665" t="s">
        <v>9043</v>
      </c>
      <c r="P5665" s="8" t="str">
        <f t="shared" si="445"/>
        <v>0166444</v>
      </c>
      <c r="Q5665" s="8" t="e">
        <f t="shared" si="443"/>
        <v>#N/A</v>
      </c>
      <c r="R5665" s="19">
        <v>44560</v>
      </c>
      <c r="S5665" s="17" t="s">
        <v>9044</v>
      </c>
      <c r="T5665" s="8" t="str">
        <f t="shared" si="446"/>
        <v>VM+ HNI 11</v>
      </c>
      <c r="U5665" t="s">
        <v>12543</v>
      </c>
      <c r="Y5665" t="str">
        <f t="shared" si="447"/>
        <v>WINCOMHANOI</v>
      </c>
    </row>
    <row r="5666" spans="1:25" x14ac:dyDescent="0.2">
      <c r="A5666" t="s">
        <v>0</v>
      </c>
      <c r="B5666" t="s">
        <v>9045</v>
      </c>
      <c r="D5666" t="s">
        <v>42</v>
      </c>
      <c r="E5666" t="s">
        <v>3</v>
      </c>
      <c r="F5666" s="12">
        <v>4</v>
      </c>
      <c r="G5666" s="2">
        <v>351148</v>
      </c>
      <c r="H5666" t="s">
        <v>4</v>
      </c>
      <c r="J5666" t="s">
        <v>43</v>
      </c>
      <c r="K5666" s="9" t="str">
        <f t="shared" si="444"/>
        <v>Bắp bò muối gói 200g</v>
      </c>
      <c r="L5666" s="8" t="str">
        <f>VLOOKUP(K5666,'[1]Mã Misa'!$B$2:$D$74,2,0)</f>
        <v>Bắp bò muối 200g</v>
      </c>
      <c r="M5666" s="8" t="str">
        <f>VLOOKUP(L5666,'[1]Mã Misa'!$C$2:$D$74,2,0)</f>
        <v>BBM200</v>
      </c>
      <c r="N5666" s="2">
        <v>87787</v>
      </c>
      <c r="O5666" t="s">
        <v>9046</v>
      </c>
      <c r="P5666" s="8" t="str">
        <f t="shared" si="445"/>
        <v>0049355</v>
      </c>
      <c r="Q5666" s="8" t="e">
        <f t="shared" si="443"/>
        <v>#N/A</v>
      </c>
      <c r="R5666" s="19">
        <v>44560</v>
      </c>
      <c r="S5666" s="17" t="s">
        <v>9047</v>
      </c>
      <c r="T5666" s="8" t="str">
        <f t="shared" si="446"/>
        <v>VM+ HCM Ca</v>
      </c>
      <c r="U5666" t="s">
        <v>12544</v>
      </c>
      <c r="Y5666" t="str">
        <f t="shared" si="447"/>
        <v>WINCOMHOCHIMINH</v>
      </c>
    </row>
    <row r="5667" spans="1:25" x14ac:dyDescent="0.2">
      <c r="A5667" t="s">
        <v>0</v>
      </c>
      <c r="B5667" t="s">
        <v>9048</v>
      </c>
      <c r="D5667" t="s">
        <v>42</v>
      </c>
      <c r="E5667" t="s">
        <v>3</v>
      </c>
      <c r="F5667" s="12">
        <v>31</v>
      </c>
      <c r="G5667" s="2">
        <v>2721397</v>
      </c>
      <c r="H5667" t="s">
        <v>4</v>
      </c>
      <c r="J5667" t="s">
        <v>43</v>
      </c>
      <c r="K5667" s="9" t="str">
        <f t="shared" si="444"/>
        <v>Bắp bò muối gói 200g</v>
      </c>
      <c r="L5667" s="8" t="str">
        <f>VLOOKUP(K5667,'[1]Mã Misa'!$B$2:$D$74,2,0)</f>
        <v>Bắp bò muối 200g</v>
      </c>
      <c r="M5667" s="8" t="str">
        <f>VLOOKUP(L5667,'[1]Mã Misa'!$C$2:$D$74,2,0)</f>
        <v>BBM200</v>
      </c>
      <c r="N5667" s="2">
        <v>87787</v>
      </c>
      <c r="O5667" t="s">
        <v>9049</v>
      </c>
      <c r="P5667" s="8" t="str">
        <f t="shared" si="445"/>
        <v>0049356</v>
      </c>
      <c r="Q5667" s="8" t="e">
        <f t="shared" si="443"/>
        <v>#N/A</v>
      </c>
      <c r="R5667" s="19">
        <v>44560</v>
      </c>
      <c r="S5667" s="17" t="s">
        <v>1924</v>
      </c>
      <c r="T5667" s="8" t="str">
        <f t="shared" si="446"/>
        <v>VM+ HCM Th</v>
      </c>
      <c r="U5667" t="s">
        <v>11059</v>
      </c>
      <c r="Y5667" t="str">
        <f t="shared" si="447"/>
        <v>WINCOMHOCHIMINH</v>
      </c>
    </row>
    <row r="5668" spans="1:25" x14ac:dyDescent="0.2">
      <c r="A5668" t="s">
        <v>0</v>
      </c>
      <c r="B5668" t="s">
        <v>9050</v>
      </c>
      <c r="D5668" t="s">
        <v>42</v>
      </c>
      <c r="E5668" t="s">
        <v>3</v>
      </c>
      <c r="F5668" s="12">
        <v>5</v>
      </c>
      <c r="G5668" s="2">
        <v>438935</v>
      </c>
      <c r="H5668" t="s">
        <v>4</v>
      </c>
      <c r="J5668" t="s">
        <v>43</v>
      </c>
      <c r="K5668" s="9" t="str">
        <f t="shared" si="444"/>
        <v>Bắp bò muối gói 200g</v>
      </c>
      <c r="L5668" s="8" t="str">
        <f>VLOOKUP(K5668,'[1]Mã Misa'!$B$2:$D$74,2,0)</f>
        <v>Bắp bò muối 200g</v>
      </c>
      <c r="M5668" s="8" t="str">
        <f>VLOOKUP(L5668,'[1]Mã Misa'!$C$2:$D$74,2,0)</f>
        <v>BBM200</v>
      </c>
      <c r="N5668" s="2">
        <v>87787</v>
      </c>
      <c r="O5668" t="s">
        <v>9051</v>
      </c>
      <c r="P5668" s="8" t="str">
        <f t="shared" si="445"/>
        <v>0166445</v>
      </c>
      <c r="Q5668" s="8" t="e">
        <f t="shared" si="443"/>
        <v>#N/A</v>
      </c>
      <c r="R5668" s="19">
        <v>44560</v>
      </c>
      <c r="S5668" s="17" t="s">
        <v>1160</v>
      </c>
      <c r="T5668" s="8" t="str">
        <f t="shared" si="446"/>
        <v>VM+ HNI Th</v>
      </c>
      <c r="U5668" t="s">
        <v>10846</v>
      </c>
      <c r="Y5668" t="str">
        <f t="shared" si="447"/>
        <v>WINCOMHANOI</v>
      </c>
    </row>
    <row r="5669" spans="1:25" x14ac:dyDescent="0.2">
      <c r="A5669" t="s">
        <v>0</v>
      </c>
      <c r="B5669" t="s">
        <v>9052</v>
      </c>
      <c r="D5669" t="s">
        <v>42</v>
      </c>
      <c r="E5669" t="s">
        <v>3</v>
      </c>
      <c r="F5669" s="12">
        <v>3</v>
      </c>
      <c r="G5669" s="2">
        <v>263361</v>
      </c>
      <c r="H5669" t="s">
        <v>4</v>
      </c>
      <c r="J5669" t="s">
        <v>43</v>
      </c>
      <c r="K5669" s="9" t="str">
        <f t="shared" si="444"/>
        <v>Bắp bò muối gói 200g</v>
      </c>
      <c r="L5669" s="8" t="str">
        <f>VLOOKUP(K5669,'[1]Mã Misa'!$B$2:$D$74,2,0)</f>
        <v>Bắp bò muối 200g</v>
      </c>
      <c r="M5669" s="8" t="str">
        <f>VLOOKUP(L5669,'[1]Mã Misa'!$C$2:$D$74,2,0)</f>
        <v>BBM200</v>
      </c>
      <c r="N5669" s="2">
        <v>87787</v>
      </c>
      <c r="O5669" t="s">
        <v>9053</v>
      </c>
      <c r="P5669" s="8" t="str">
        <f t="shared" si="445"/>
        <v>0021766</v>
      </c>
      <c r="Q5669" s="8" t="e">
        <f t="shared" si="443"/>
        <v>#N/A</v>
      </c>
      <c r="R5669" s="19">
        <v>44560</v>
      </c>
      <c r="S5669" s="17" t="s">
        <v>9054</v>
      </c>
      <c r="T5669" s="8" t="str">
        <f t="shared" si="446"/>
        <v>VM+ DNG 26</v>
      </c>
      <c r="U5669" t="s">
        <v>12545</v>
      </c>
      <c r="Y5669" t="str">
        <f t="shared" si="447"/>
        <v>WINCOMDANANG</v>
      </c>
    </row>
    <row r="5670" spans="1:25" x14ac:dyDescent="0.2">
      <c r="A5670" t="s">
        <v>0</v>
      </c>
      <c r="B5670" t="s">
        <v>9055</v>
      </c>
      <c r="D5670" t="s">
        <v>42</v>
      </c>
      <c r="E5670" t="s">
        <v>3</v>
      </c>
      <c r="F5670" s="12">
        <v>9</v>
      </c>
      <c r="G5670" s="2">
        <v>790083</v>
      </c>
      <c r="H5670" t="s">
        <v>4</v>
      </c>
      <c r="J5670" t="s">
        <v>43</v>
      </c>
      <c r="K5670" s="9" t="str">
        <f t="shared" si="444"/>
        <v>Bắp bò muối gói 200g</v>
      </c>
      <c r="L5670" s="8" t="str">
        <f>VLOOKUP(K5670,'[1]Mã Misa'!$B$2:$D$74,2,0)</f>
        <v>Bắp bò muối 200g</v>
      </c>
      <c r="M5670" s="8" t="str">
        <f>VLOOKUP(L5670,'[1]Mã Misa'!$C$2:$D$74,2,0)</f>
        <v>BBM200</v>
      </c>
      <c r="N5670" s="2">
        <v>87787</v>
      </c>
      <c r="O5670" t="s">
        <v>9056</v>
      </c>
      <c r="P5670" s="8" t="str">
        <f t="shared" si="445"/>
        <v>0166446</v>
      </c>
      <c r="Q5670" s="8" t="e">
        <f t="shared" si="443"/>
        <v>#N/A</v>
      </c>
      <c r="R5670" s="19">
        <v>44560</v>
      </c>
      <c r="S5670" s="17" t="s">
        <v>2406</v>
      </c>
      <c r="T5670" s="8" t="str">
        <f t="shared" si="446"/>
        <v>VM+ HNI Th</v>
      </c>
      <c r="U5670" t="s">
        <v>11187</v>
      </c>
      <c r="Y5670" t="str">
        <f t="shared" si="447"/>
        <v>WINCOMHANOI</v>
      </c>
    </row>
    <row r="5671" spans="1:25" x14ac:dyDescent="0.2">
      <c r="A5671" t="s">
        <v>0</v>
      </c>
      <c r="B5671" t="s">
        <v>9057</v>
      </c>
      <c r="D5671" t="s">
        <v>42</v>
      </c>
      <c r="E5671" t="s">
        <v>3</v>
      </c>
      <c r="F5671" s="12">
        <v>12</v>
      </c>
      <c r="G5671" s="2">
        <v>1053444</v>
      </c>
      <c r="H5671" t="s">
        <v>4</v>
      </c>
      <c r="J5671" t="s">
        <v>43</v>
      </c>
      <c r="K5671" s="9" t="str">
        <f t="shared" si="444"/>
        <v>Bắp bò muối gói 200g</v>
      </c>
      <c r="L5671" s="8" t="str">
        <f>VLOOKUP(K5671,'[1]Mã Misa'!$B$2:$D$74,2,0)</f>
        <v>Bắp bò muối 200g</v>
      </c>
      <c r="M5671" s="8" t="str">
        <f>VLOOKUP(L5671,'[1]Mã Misa'!$C$2:$D$74,2,0)</f>
        <v>BBM200</v>
      </c>
      <c r="N5671" s="2">
        <v>87787</v>
      </c>
      <c r="O5671" t="s">
        <v>9058</v>
      </c>
      <c r="P5671" s="8" t="str">
        <f t="shared" si="445"/>
        <v>0049361</v>
      </c>
      <c r="Q5671" s="8" t="e">
        <f t="shared" si="443"/>
        <v>#N/A</v>
      </c>
      <c r="R5671" s="19">
        <v>44560</v>
      </c>
      <c r="S5671" s="17" t="s">
        <v>9059</v>
      </c>
      <c r="T5671" s="8" t="str">
        <f t="shared" si="446"/>
        <v>VM+ HCM 28</v>
      </c>
      <c r="U5671" t="s">
        <v>12546</v>
      </c>
      <c r="Y5671" t="str">
        <f t="shared" si="447"/>
        <v>WINCOMHOCHIMINH</v>
      </c>
    </row>
    <row r="5672" spans="1:25" x14ac:dyDescent="0.2">
      <c r="A5672" t="s">
        <v>0</v>
      </c>
      <c r="B5672" t="s">
        <v>9060</v>
      </c>
      <c r="D5672" t="s">
        <v>42</v>
      </c>
      <c r="E5672" t="s">
        <v>3</v>
      </c>
      <c r="F5672" s="12">
        <v>4</v>
      </c>
      <c r="G5672" s="2">
        <v>351148</v>
      </c>
      <c r="H5672" t="s">
        <v>4</v>
      </c>
      <c r="J5672" t="s">
        <v>43</v>
      </c>
      <c r="K5672" s="9" t="str">
        <f t="shared" si="444"/>
        <v>Bắp bò muối gói 200g</v>
      </c>
      <c r="L5672" s="8" t="str">
        <f>VLOOKUP(K5672,'[1]Mã Misa'!$B$2:$D$74,2,0)</f>
        <v>Bắp bò muối 200g</v>
      </c>
      <c r="M5672" s="8" t="str">
        <f>VLOOKUP(L5672,'[1]Mã Misa'!$C$2:$D$74,2,0)</f>
        <v>BBM200</v>
      </c>
      <c r="N5672" s="2">
        <v>87787</v>
      </c>
      <c r="O5672" t="s">
        <v>9061</v>
      </c>
      <c r="P5672" s="8" t="str">
        <f t="shared" si="445"/>
        <v>0049619</v>
      </c>
      <c r="Q5672" s="8" t="e">
        <f t="shared" si="443"/>
        <v>#N/A</v>
      </c>
      <c r="R5672" s="19">
        <v>44560</v>
      </c>
      <c r="S5672" s="17" t="s">
        <v>446</v>
      </c>
      <c r="T5672" s="8" t="str">
        <f t="shared" si="446"/>
        <v>VM+ HCM 70</v>
      </c>
      <c r="U5672" t="s">
        <v>10638</v>
      </c>
      <c r="Y5672" t="str">
        <f t="shared" si="447"/>
        <v>WINCOMHOCHIMINH</v>
      </c>
    </row>
    <row r="5673" spans="1:25" x14ac:dyDescent="0.2">
      <c r="A5673" t="s">
        <v>0</v>
      </c>
      <c r="B5673" t="s">
        <v>9062</v>
      </c>
      <c r="D5673" t="s">
        <v>42</v>
      </c>
      <c r="E5673" t="s">
        <v>3</v>
      </c>
      <c r="F5673" s="12">
        <v>1</v>
      </c>
      <c r="G5673" s="2">
        <v>87787</v>
      </c>
      <c r="H5673" t="s">
        <v>4</v>
      </c>
      <c r="J5673" t="s">
        <v>43</v>
      </c>
      <c r="K5673" s="9" t="str">
        <f t="shared" si="444"/>
        <v>Bắp bò muối gói 200g</v>
      </c>
      <c r="L5673" s="8" t="str">
        <f>VLOOKUP(K5673,'[1]Mã Misa'!$B$2:$D$74,2,0)</f>
        <v>Bắp bò muối 200g</v>
      </c>
      <c r="M5673" s="8" t="str">
        <f>VLOOKUP(L5673,'[1]Mã Misa'!$C$2:$D$74,2,0)</f>
        <v>BBM200</v>
      </c>
      <c r="N5673" s="2">
        <v>87787</v>
      </c>
      <c r="O5673" t="s">
        <v>9063</v>
      </c>
      <c r="P5673" s="8" t="str">
        <f t="shared" si="445"/>
        <v>0049363</v>
      </c>
      <c r="Q5673" s="8" t="e">
        <f t="shared" si="443"/>
        <v>#N/A</v>
      </c>
      <c r="R5673" s="19">
        <v>44560</v>
      </c>
      <c r="S5673" s="17" t="s">
        <v>7856</v>
      </c>
      <c r="T5673" s="8" t="str">
        <f t="shared" si="446"/>
        <v>VM+ HCM 34</v>
      </c>
      <c r="U5673" t="s">
        <v>12347</v>
      </c>
      <c r="Y5673" t="str">
        <f t="shared" si="447"/>
        <v>WINCOMHOCHIMINH</v>
      </c>
    </row>
    <row r="5674" spans="1:25" x14ac:dyDescent="0.2">
      <c r="A5674" t="s">
        <v>0</v>
      </c>
      <c r="B5674" t="s">
        <v>9064</v>
      </c>
      <c r="D5674" t="s">
        <v>42</v>
      </c>
      <c r="E5674" t="s">
        <v>3</v>
      </c>
      <c r="F5674" s="12">
        <v>2</v>
      </c>
      <c r="G5674" s="2">
        <v>175574</v>
      </c>
      <c r="H5674" t="s">
        <v>4</v>
      </c>
      <c r="J5674" t="s">
        <v>43</v>
      </c>
      <c r="K5674" s="9" t="str">
        <f t="shared" si="444"/>
        <v>Bắp bò muối gói 200g</v>
      </c>
      <c r="L5674" s="8" t="str">
        <f>VLOOKUP(K5674,'[1]Mã Misa'!$B$2:$D$74,2,0)</f>
        <v>Bắp bò muối 200g</v>
      </c>
      <c r="M5674" s="8" t="str">
        <f>VLOOKUP(L5674,'[1]Mã Misa'!$C$2:$D$74,2,0)</f>
        <v>BBM200</v>
      </c>
      <c r="N5674" s="2">
        <v>87787</v>
      </c>
      <c r="O5674" t="s">
        <v>9065</v>
      </c>
      <c r="P5674" s="8" t="str">
        <f t="shared" si="445"/>
        <v>0000824</v>
      </c>
      <c r="Q5674" s="8" t="e">
        <f t="shared" si="443"/>
        <v>#N/A</v>
      </c>
      <c r="R5674" s="19">
        <v>44560</v>
      </c>
      <c r="S5674" s="17" t="s">
        <v>9066</v>
      </c>
      <c r="T5674" s="8" t="str">
        <f t="shared" si="446"/>
        <v>VM+ LAN 46</v>
      </c>
      <c r="U5674" t="s">
        <v>12547</v>
      </c>
      <c r="V5674" s="18"/>
      <c r="Y5674" t="str">
        <f>IF(ISNUMBER(SEARCH($V$3,T5674)),"WINCOMHANOI",IF(ISNUMBER(SEARCH($V$4,T5674)),"WINCOMHOCHIMINH",IF(ISNUMBER(SEARCH($V$5,T5674)),"WINCOMDANANG",IF(ISNUMBER(SEARCH($V$6,T5674)),"WINCOMHAIDUONG",IF(ISNUMBER(SEARCH($V$7,T5674)),"WINCOMQUANGNINH",IF(ISNUMBER(SEARCH($V$8,T5674)),"WINCOMHAIPHONG",IF(ISNUMBER(SEARCH($V$9,T5674)),"WINCOMBACGIANG",IF(ISNUMBER(SEARCH($V$10,T5674)),"WINCOMBACNINH",IF(ISNUMBER(SEARCH($V$11,T5674)),"WINCOMPHUTHO",IF(ISNUMBER(SEARCH($V$12,T5674)),"WINCOMHATINH",IF(ISNUMBER(SEARCH($V$13,T5674)),"WINCOMTHAINGUYEN",IF(ISNUMBER(SEARCH($V$14,T5674)),"WINCOMKHANHHOA",IF(ISNUMBER(SEARCH($V$15,T5674)),"WINCOMHUNGYEN",IF(ISNUMBER(SEARCH($V$16,T5674)),"WINCOMNGHEAN",IF(ISNUMBER(SEARCH($V$17,T5674)),"WINCOMLAOCAI",IF(ISNUMBER(SEARCH($V$18,T5674)),"WINCOMVUNGTAU",IF(ISNUMBER(SEARCH($V$19,T5674)),"WINCOMBINHDUONG",IF(ISNUMBER(SEARCH($V$20,T5674)),"WINCOMKIENGIANG",IF(ISNUMBER(SEARCH($V$21,T5674)),"WINCOMHANAM",IF(ISNUMBER(SEARCH($V$22,T5674)),"WINCOMNAMDINH",IF(ISNUMBER(SEARCH($V$23,T5674)),"WINCOMLANGSON",IF(ISNUMBER(SEARCH($V$24,T5674)),"WINCOMTHANHHOA",IF(ISNUMBER(SEARCH($V$25,T5674)),"WINCOMYENBAI",IF(ISNUMBER(SEARCH($V$26,T5674)),"WINCOMTUYENQUANG",IF(ISNUMBER(SEARCH($V$27,T5674)),"WINCOMHUE",IF(ISNUMBER(SEARCH($V$28,T5674)),"WINCOMQUANGNAM",IF(ISNUMBER(SEARCH($V$29,T5674)),"WINCOMVINHPHUC",IF(ISNUMBER(SEARCH($V$30,T5674)),"WINCOMHAGIANG",IF(ISNUMBER(SEARCH($V$31,T5674)),"WINCOMNINHBINH",IF(ISNUMBER(SEARCH($V$32,T5674)),"WINCOMTRAVINH",IF(ISNUMBER(SEARCH($V$33,T5674)),"WINCOMCANTHO",IF(ISNUMBER(SEARCH($V$34,T5674)),"WINCOMBENTRE",IF(ISNUMBER(SEARCH($V$35,T5674)),"WINCOMCAMAU",IF(ISNUMBER(SEARCH($V$36,T5674)),"WINCOMANGIANG",IF(ISNUMBER(SEARCH($V$37,T5674)),"WINCOMNINHTHUAN",IF(ISNUMBER(SEARCH($V$38,T5674)),"WINCOMTHAIBINH",IF(ISNUMBER(SEARCH($V$39,T5674)),"WINCOMGIALAI",IF(ISNUMBER(SEARCH($V$40,T5674)),"WINCOMHOABINH",IF(ISNUMBER(SEARCH($V$41,T5674)),"WINCOMQUANGNGAI",IF(ISNUMBER(SEARCH($V$42,T5674)),"WINCOMBINHTHUAN",IF(ISNUMBER(SEARCH($V$43,T5674)),"WINCOMDAKLAK",IF(ISNUMBER(SEARCH($V$44,T5674)),"WINCOMSOCTRANG",IF(ISNUMBER(SEARCH($V$45,T5674)),"WINCOMSONLA",IF(ISNUMBER(SEARCH($V$46,T5674)),"WINCOMKONTUM",IF(ISNUMBER(SEARCH($V$47,T5674)),"WINCOMPHUYEN",IF(ISNUMBER(SEARCH($V$48,T5674)),"WINCOMQUANGTRI",IF(ISNUMBER(SEARCH($V$49,T5674)),"WINCOMBINHDINH",IF(ISNUMBER(SEARCH($V$50,T5674)),"WINCOMCAOBANG",IF(ISNUMBER(SEARCH($V$51,T5674)),"WINCOMQUANGBINH",IF(ISNUMBER(SEARCH($V$52,T5674)),"WINCOMLAMDONG",IF(ISNUMBER(SEARCH($V$53,T5674)),"WINCOMVINHLONG",IF(ISNUMBER(SEARCH($V$54,T5674)),"WINCOMDONGTHAP",IF(ISNUMBER(SEARCH($V$55,T5674)),"WINCOMTIENGIANG",IF(ISNUMBER(SEARCH($V$56,T5674)),"WINCOMQUANGNINH",IF(ISNUMBER(SEARCH($V$3321,T5481)),"WINCOMTAYNINH",IF(ISNUMBER(SEARCH($V$3514,T5674)),"WINCOMLONGAN",0))))))))))))))))))))))))))))))))))))))))))))))))))))))))</f>
        <v>WINCOMLONGAN</v>
      </c>
    </row>
    <row r="5675" spans="1:25" x14ac:dyDescent="0.2">
      <c r="A5675" t="s">
        <v>0</v>
      </c>
      <c r="B5675" t="s">
        <v>9067</v>
      </c>
      <c r="D5675" t="s">
        <v>42</v>
      </c>
      <c r="E5675" t="s">
        <v>3</v>
      </c>
      <c r="F5675" s="12">
        <v>3</v>
      </c>
      <c r="G5675" s="2">
        <v>263361</v>
      </c>
      <c r="H5675" t="s">
        <v>4</v>
      </c>
      <c r="J5675" t="s">
        <v>43</v>
      </c>
      <c r="K5675" s="9" t="str">
        <f t="shared" si="444"/>
        <v>Bắp bò muối gói 200g</v>
      </c>
      <c r="L5675" s="8" t="str">
        <f>VLOOKUP(K5675,'[1]Mã Misa'!$B$2:$D$74,2,0)</f>
        <v>Bắp bò muối 200g</v>
      </c>
      <c r="M5675" s="8" t="str">
        <f>VLOOKUP(L5675,'[1]Mã Misa'!$C$2:$D$74,2,0)</f>
        <v>BBM200</v>
      </c>
      <c r="N5675" s="2">
        <v>87787</v>
      </c>
      <c r="O5675" t="s">
        <v>3371</v>
      </c>
      <c r="P5675" s="8" t="str">
        <f t="shared" si="445"/>
        <v>0003338</v>
      </c>
      <c r="Q5675" s="8" t="e">
        <f t="shared" si="443"/>
        <v>#N/A</v>
      </c>
      <c r="R5675" s="19">
        <v>44548</v>
      </c>
      <c r="S5675" s="17" t="s">
        <v>9068</v>
      </c>
      <c r="T5675" s="8" t="str">
        <f t="shared" si="446"/>
        <v xml:space="preserve">VM+ BDG Ô </v>
      </c>
      <c r="U5675" t="s">
        <v>12548</v>
      </c>
      <c r="Y5675" t="str">
        <f t="shared" si="447"/>
        <v>WINCOMBINHDUONG</v>
      </c>
    </row>
    <row r="5676" spans="1:25" x14ac:dyDescent="0.2">
      <c r="A5676" t="s">
        <v>0</v>
      </c>
      <c r="B5676" t="s">
        <v>9069</v>
      </c>
      <c r="D5676" t="s">
        <v>42</v>
      </c>
      <c r="E5676" t="s">
        <v>3</v>
      </c>
      <c r="F5676" s="12">
        <v>5</v>
      </c>
      <c r="G5676" s="2">
        <v>438935</v>
      </c>
      <c r="H5676" t="s">
        <v>4</v>
      </c>
      <c r="J5676" t="s">
        <v>43</v>
      </c>
      <c r="K5676" s="9" t="str">
        <f t="shared" si="444"/>
        <v>Bắp bò muối gói 200g</v>
      </c>
      <c r="L5676" s="8" t="str">
        <f>VLOOKUP(K5676,'[1]Mã Misa'!$B$2:$D$74,2,0)</f>
        <v>Bắp bò muối 200g</v>
      </c>
      <c r="M5676" s="8" t="str">
        <f>VLOOKUP(L5676,'[1]Mã Misa'!$C$2:$D$74,2,0)</f>
        <v>BBM200</v>
      </c>
      <c r="N5676" s="2">
        <v>87787</v>
      </c>
      <c r="O5676" t="s">
        <v>9070</v>
      </c>
      <c r="P5676" s="8" t="str">
        <f t="shared" si="445"/>
        <v>0001610</v>
      </c>
      <c r="Q5676" s="8" t="e">
        <f t="shared" si="443"/>
        <v>#N/A</v>
      </c>
      <c r="R5676" s="19">
        <v>44560</v>
      </c>
      <c r="S5676" s="17" t="s">
        <v>812</v>
      </c>
      <c r="T5676" s="8" t="str">
        <f t="shared" si="446"/>
        <v>VM+ KGG 95</v>
      </c>
      <c r="U5676" t="s">
        <v>10746</v>
      </c>
      <c r="Y5676" t="str">
        <f t="shared" si="447"/>
        <v>WINCOMKIENGIANG</v>
      </c>
    </row>
    <row r="5677" spans="1:25" x14ac:dyDescent="0.2">
      <c r="A5677" t="s">
        <v>0</v>
      </c>
      <c r="B5677" t="s">
        <v>9071</v>
      </c>
      <c r="D5677" t="s">
        <v>30</v>
      </c>
      <c r="E5677" t="s">
        <v>3</v>
      </c>
      <c r="F5677" s="12">
        <v>2</v>
      </c>
      <c r="G5677" s="2">
        <v>222116</v>
      </c>
      <c r="H5677" t="s">
        <v>4</v>
      </c>
      <c r="J5677" t="s">
        <v>31</v>
      </c>
      <c r="K5677" s="9" t="str">
        <f t="shared" si="444"/>
        <v>Gà muối gói 500g</v>
      </c>
      <c r="L5677" s="8" t="str">
        <f>VLOOKUP(K5677,'[1]Mã Misa'!$B$2:$D$74,2,0)</f>
        <v>Gà muối 500g</v>
      </c>
      <c r="M5677" s="8" t="str">
        <f>VLOOKUP(L5677,'[1]Mã Misa'!$C$2:$D$74,2,0)</f>
        <v>GM500</v>
      </c>
      <c r="N5677" s="2">
        <v>111058</v>
      </c>
      <c r="O5677" t="s">
        <v>9072</v>
      </c>
      <c r="P5677" s="8" t="str">
        <f t="shared" si="445"/>
        <v>0166448</v>
      </c>
      <c r="Q5677" s="8" t="e">
        <f t="shared" si="443"/>
        <v>#N/A</v>
      </c>
      <c r="R5677" s="19">
        <v>44560</v>
      </c>
      <c r="S5677" s="17" t="s">
        <v>5267</v>
      </c>
      <c r="T5677" s="8" t="str">
        <f t="shared" si="446"/>
        <v>VM+ HNI 14</v>
      </c>
      <c r="U5677" t="s">
        <v>11825</v>
      </c>
      <c r="Y5677" t="str">
        <f t="shared" si="447"/>
        <v>WINCOMHANOI</v>
      </c>
    </row>
    <row r="5678" spans="1:25" x14ac:dyDescent="0.2">
      <c r="A5678" t="s">
        <v>0</v>
      </c>
      <c r="B5678" t="s">
        <v>9073</v>
      </c>
      <c r="D5678" t="s">
        <v>42</v>
      </c>
      <c r="E5678" t="s">
        <v>3</v>
      </c>
      <c r="F5678" s="12">
        <v>3</v>
      </c>
      <c r="G5678" s="2">
        <v>263361</v>
      </c>
      <c r="H5678" t="s">
        <v>4</v>
      </c>
      <c r="J5678" t="s">
        <v>43</v>
      </c>
      <c r="K5678" s="9" t="str">
        <f t="shared" si="444"/>
        <v>Bắp bò muối gói 200g</v>
      </c>
      <c r="L5678" s="8" t="str">
        <f>VLOOKUP(K5678,'[1]Mã Misa'!$B$2:$D$74,2,0)</f>
        <v>Bắp bò muối 200g</v>
      </c>
      <c r="M5678" s="8" t="str">
        <f>VLOOKUP(L5678,'[1]Mã Misa'!$C$2:$D$74,2,0)</f>
        <v>BBM200</v>
      </c>
      <c r="N5678" s="2">
        <v>87787</v>
      </c>
      <c r="O5678" t="s">
        <v>9074</v>
      </c>
      <c r="P5678" s="8" t="str">
        <f t="shared" si="445"/>
        <v>0049364</v>
      </c>
      <c r="Q5678" s="8" t="e">
        <f t="shared" si="443"/>
        <v>#N/A</v>
      </c>
      <c r="R5678" s="19">
        <v>44560</v>
      </c>
      <c r="S5678" s="17" t="s">
        <v>9075</v>
      </c>
      <c r="T5678" s="8" t="str">
        <f t="shared" si="446"/>
        <v>VM+ HCM 17</v>
      </c>
      <c r="U5678" t="s">
        <v>12549</v>
      </c>
      <c r="Y5678" t="str">
        <f t="shared" si="447"/>
        <v>WINCOMHOCHIMINH</v>
      </c>
    </row>
    <row r="5679" spans="1:25" x14ac:dyDescent="0.2">
      <c r="A5679" t="s">
        <v>0</v>
      </c>
      <c r="B5679" t="s">
        <v>9076</v>
      </c>
      <c r="D5679" t="s">
        <v>11</v>
      </c>
      <c r="E5679" t="s">
        <v>3</v>
      </c>
      <c r="F5679" s="12">
        <v>12</v>
      </c>
      <c r="G5679" s="2">
        <v>602184</v>
      </c>
      <c r="H5679" t="s">
        <v>4</v>
      </c>
      <c r="J5679" t="s">
        <v>12</v>
      </c>
      <c r="K5679" s="9" t="str">
        <f t="shared" si="444"/>
        <v>Giò tai lưỡi xào gói 250g</v>
      </c>
      <c r="L5679" s="8" t="str">
        <f>VLOOKUP(K5679,'[1]Mã Misa'!$B$2:$D$74,2,0)</f>
        <v>Giò Tai Lưỡi Xào 250g</v>
      </c>
      <c r="M5679" s="8" t="str">
        <f>VLOOKUP(L5679,'[1]Mã Misa'!$C$2:$D$74,2,0)</f>
        <v>GTLX250G</v>
      </c>
      <c r="N5679" s="2">
        <v>50182</v>
      </c>
      <c r="O5679" t="s">
        <v>9077</v>
      </c>
      <c r="P5679" s="8" t="str">
        <f t="shared" si="445"/>
        <v>0012595</v>
      </c>
      <c r="Q5679" s="8" t="e">
        <f t="shared" si="443"/>
        <v>#N/A</v>
      </c>
      <c r="R5679" s="19">
        <v>44560</v>
      </c>
      <c r="S5679" s="17" t="s">
        <v>2900</v>
      </c>
      <c r="T5679" s="8" t="str">
        <f t="shared" si="446"/>
        <v>VM+ HPG 96</v>
      </c>
      <c r="U5679" t="s">
        <v>11314</v>
      </c>
      <c r="Y5679" t="str">
        <f t="shared" si="447"/>
        <v>WINCOMHAIPHONG</v>
      </c>
    </row>
    <row r="5680" spans="1:25" x14ac:dyDescent="0.2">
      <c r="A5680" t="s">
        <v>0</v>
      </c>
      <c r="B5680" t="s">
        <v>9078</v>
      </c>
      <c r="D5680" t="s">
        <v>30</v>
      </c>
      <c r="E5680" t="s">
        <v>3</v>
      </c>
      <c r="F5680" s="12">
        <v>1</v>
      </c>
      <c r="G5680" s="2">
        <v>111058</v>
      </c>
      <c r="H5680" t="s">
        <v>4</v>
      </c>
      <c r="J5680" t="s">
        <v>31</v>
      </c>
      <c r="K5680" s="9" t="str">
        <f t="shared" si="444"/>
        <v>Gà muối gói 500g</v>
      </c>
      <c r="L5680" s="8" t="str">
        <f>VLOOKUP(K5680,'[1]Mã Misa'!$B$2:$D$74,2,0)</f>
        <v>Gà muối 500g</v>
      </c>
      <c r="M5680" s="8" t="str">
        <f>VLOOKUP(L5680,'[1]Mã Misa'!$C$2:$D$74,2,0)</f>
        <v>GM500</v>
      </c>
      <c r="N5680" s="2">
        <v>111058</v>
      </c>
      <c r="O5680" t="s">
        <v>9079</v>
      </c>
      <c r="P5680" s="8" t="str">
        <f t="shared" si="445"/>
        <v>0166449</v>
      </c>
      <c r="Q5680" s="8" t="e">
        <f t="shared" si="443"/>
        <v>#N/A</v>
      </c>
      <c r="R5680" s="19">
        <v>44560</v>
      </c>
      <c r="S5680" s="17" t="s">
        <v>7515</v>
      </c>
      <c r="T5680" s="8" t="str">
        <f t="shared" si="446"/>
        <v>VM+ HNI 8/</v>
      </c>
      <c r="U5680" t="s">
        <v>12280</v>
      </c>
      <c r="Y5680" t="str">
        <f t="shared" si="447"/>
        <v>WINCOMHANOI</v>
      </c>
    </row>
    <row r="5681" spans="1:25" x14ac:dyDescent="0.2">
      <c r="A5681" t="s">
        <v>0</v>
      </c>
      <c r="B5681" t="s">
        <v>9078</v>
      </c>
      <c r="D5681" t="s">
        <v>11</v>
      </c>
      <c r="E5681" t="s">
        <v>3</v>
      </c>
      <c r="F5681" s="12">
        <v>3</v>
      </c>
      <c r="G5681" s="2">
        <v>150546</v>
      </c>
      <c r="H5681" t="s">
        <v>4</v>
      </c>
      <c r="J5681" t="s">
        <v>12</v>
      </c>
      <c r="K5681" s="9" t="str">
        <f t="shared" si="444"/>
        <v>Giò tai lưỡi xào gói 250g</v>
      </c>
      <c r="L5681" s="8" t="str">
        <f>VLOOKUP(K5681,'[1]Mã Misa'!$B$2:$D$74,2,0)</f>
        <v>Giò Tai Lưỡi Xào 250g</v>
      </c>
      <c r="M5681" s="8" t="str">
        <f>VLOOKUP(L5681,'[1]Mã Misa'!$C$2:$D$74,2,0)</f>
        <v>GTLX250G</v>
      </c>
      <c r="N5681" s="2">
        <v>50182</v>
      </c>
      <c r="O5681" t="s">
        <v>9079</v>
      </c>
      <c r="P5681" s="8" t="str">
        <f t="shared" si="445"/>
        <v>0166449</v>
      </c>
      <c r="Q5681" s="8" t="e">
        <f t="shared" si="443"/>
        <v>#N/A</v>
      </c>
      <c r="R5681" s="19">
        <v>44560</v>
      </c>
      <c r="S5681" s="17" t="s">
        <v>7515</v>
      </c>
      <c r="T5681" s="8" t="str">
        <f t="shared" si="446"/>
        <v>VM+ HNI 8/</v>
      </c>
      <c r="U5681" t="s">
        <v>12280</v>
      </c>
      <c r="Y5681" t="str">
        <f t="shared" si="447"/>
        <v>WINCOMHANOI</v>
      </c>
    </row>
    <row r="5682" spans="1:25" x14ac:dyDescent="0.2">
      <c r="A5682" t="s">
        <v>0</v>
      </c>
      <c r="B5682" t="s">
        <v>9080</v>
      </c>
      <c r="D5682" t="s">
        <v>42</v>
      </c>
      <c r="E5682" t="s">
        <v>3</v>
      </c>
      <c r="F5682" s="12">
        <v>5</v>
      </c>
      <c r="G5682" s="2">
        <v>438935</v>
      </c>
      <c r="H5682" t="s">
        <v>4</v>
      </c>
      <c r="J5682" t="s">
        <v>43</v>
      </c>
      <c r="K5682" s="9" t="str">
        <f t="shared" si="444"/>
        <v>Bắp bò muối gói 200g</v>
      </c>
      <c r="L5682" s="8" t="str">
        <f>VLOOKUP(K5682,'[1]Mã Misa'!$B$2:$D$74,2,0)</f>
        <v>Bắp bò muối 200g</v>
      </c>
      <c r="M5682" s="8" t="str">
        <f>VLOOKUP(L5682,'[1]Mã Misa'!$C$2:$D$74,2,0)</f>
        <v>BBM200</v>
      </c>
      <c r="N5682" s="2">
        <v>87787</v>
      </c>
      <c r="O5682" t="s">
        <v>9081</v>
      </c>
      <c r="P5682" s="8" t="str">
        <f t="shared" si="445"/>
        <v>0002072</v>
      </c>
      <c r="Q5682" s="8" t="e">
        <f t="shared" si="443"/>
        <v>#N/A</v>
      </c>
      <c r="R5682" s="19">
        <v>44560</v>
      </c>
      <c r="S5682" s="17" t="s">
        <v>9082</v>
      </c>
      <c r="T5682" s="8" t="str">
        <f t="shared" si="446"/>
        <v>VM+ LSN Số</v>
      </c>
      <c r="U5682" t="s">
        <v>12550</v>
      </c>
      <c r="Y5682" t="str">
        <f t="shared" si="447"/>
        <v>WINCOMLANGSON</v>
      </c>
    </row>
    <row r="5683" spans="1:25" x14ac:dyDescent="0.2">
      <c r="A5683" t="s">
        <v>0</v>
      </c>
      <c r="B5683" t="s">
        <v>9083</v>
      </c>
      <c r="D5683" t="s">
        <v>42</v>
      </c>
      <c r="E5683" t="s">
        <v>3</v>
      </c>
      <c r="F5683" s="12">
        <v>10</v>
      </c>
      <c r="G5683" s="2">
        <v>877870</v>
      </c>
      <c r="H5683" t="s">
        <v>4</v>
      </c>
      <c r="J5683" t="s">
        <v>43</v>
      </c>
      <c r="K5683" s="9" t="str">
        <f t="shared" si="444"/>
        <v>Bắp bò muối gói 200g</v>
      </c>
      <c r="L5683" s="8" t="str">
        <f>VLOOKUP(K5683,'[1]Mã Misa'!$B$2:$D$74,2,0)</f>
        <v>Bắp bò muối 200g</v>
      </c>
      <c r="M5683" s="8" t="str">
        <f>VLOOKUP(L5683,'[1]Mã Misa'!$C$2:$D$74,2,0)</f>
        <v>BBM200</v>
      </c>
      <c r="N5683" s="2">
        <v>87787</v>
      </c>
      <c r="O5683" t="s">
        <v>9084</v>
      </c>
      <c r="P5683" s="8" t="str">
        <f t="shared" si="445"/>
        <v>0003339</v>
      </c>
      <c r="Q5683" s="8" t="e">
        <f t="shared" si="443"/>
        <v>#N/A</v>
      </c>
      <c r="R5683" s="19">
        <v>44560</v>
      </c>
      <c r="S5683" s="17" t="s">
        <v>9085</v>
      </c>
      <c r="T5683" s="8" t="str">
        <f t="shared" si="446"/>
        <v>VM+ BDG 27</v>
      </c>
      <c r="U5683" t="s">
        <v>12551</v>
      </c>
      <c r="Y5683" t="str">
        <f t="shared" si="447"/>
        <v>WINCOMBINHDUONG</v>
      </c>
    </row>
    <row r="5684" spans="1:25" x14ac:dyDescent="0.2">
      <c r="A5684" t="s">
        <v>0</v>
      </c>
      <c r="B5684" t="s">
        <v>9086</v>
      </c>
      <c r="D5684" t="s">
        <v>42</v>
      </c>
      <c r="E5684" t="s">
        <v>3</v>
      </c>
      <c r="F5684" s="12">
        <v>2</v>
      </c>
      <c r="G5684" s="2">
        <v>175574</v>
      </c>
      <c r="H5684" t="s">
        <v>4</v>
      </c>
      <c r="J5684" t="s">
        <v>43</v>
      </c>
      <c r="K5684" s="9" t="str">
        <f t="shared" si="444"/>
        <v>Bắp bò muối gói 200g</v>
      </c>
      <c r="L5684" s="8" t="str">
        <f>VLOOKUP(K5684,'[1]Mã Misa'!$B$2:$D$74,2,0)</f>
        <v>Bắp bò muối 200g</v>
      </c>
      <c r="M5684" s="8" t="str">
        <f>VLOOKUP(L5684,'[1]Mã Misa'!$C$2:$D$74,2,0)</f>
        <v>BBM200</v>
      </c>
      <c r="N5684" s="2">
        <v>87787</v>
      </c>
      <c r="O5684" t="s">
        <v>6317</v>
      </c>
      <c r="P5684" s="8" t="str">
        <f t="shared" si="445"/>
        <v>0001785</v>
      </c>
      <c r="Q5684" s="8" t="e">
        <f t="shared" si="443"/>
        <v>#N/A</v>
      </c>
      <c r="R5684" s="19">
        <v>44557</v>
      </c>
      <c r="S5684" s="17" t="s">
        <v>9087</v>
      </c>
      <c r="T5684" s="8" t="str">
        <f t="shared" si="446"/>
        <v>VM+ TBH 14</v>
      </c>
      <c r="U5684" t="s">
        <v>12552</v>
      </c>
      <c r="Y5684" t="str">
        <f t="shared" si="447"/>
        <v>WINCOMTHAIBINH</v>
      </c>
    </row>
    <row r="5685" spans="1:25" x14ac:dyDescent="0.2">
      <c r="A5685" t="s">
        <v>0</v>
      </c>
      <c r="B5685" t="s">
        <v>9088</v>
      </c>
      <c r="D5685" t="s">
        <v>42</v>
      </c>
      <c r="E5685" t="s">
        <v>3</v>
      </c>
      <c r="F5685" s="12">
        <v>7</v>
      </c>
      <c r="G5685" s="2">
        <v>614509</v>
      </c>
      <c r="H5685" t="s">
        <v>4</v>
      </c>
      <c r="J5685" t="s">
        <v>43</v>
      </c>
      <c r="K5685" s="9" t="str">
        <f t="shared" si="444"/>
        <v>Bắp bò muối gói 200g</v>
      </c>
      <c r="L5685" s="8" t="str">
        <f>VLOOKUP(K5685,'[1]Mã Misa'!$B$2:$D$74,2,0)</f>
        <v>Bắp bò muối 200g</v>
      </c>
      <c r="M5685" s="8" t="str">
        <f>VLOOKUP(L5685,'[1]Mã Misa'!$C$2:$D$74,2,0)</f>
        <v>BBM200</v>
      </c>
      <c r="N5685" s="2">
        <v>87787</v>
      </c>
      <c r="O5685" t="s">
        <v>9089</v>
      </c>
      <c r="P5685" s="8" t="str">
        <f t="shared" si="445"/>
        <v>0049366</v>
      </c>
      <c r="Q5685" s="8" t="e">
        <f t="shared" si="443"/>
        <v>#N/A</v>
      </c>
      <c r="R5685" s="19">
        <v>44560</v>
      </c>
      <c r="S5685" s="17" t="s">
        <v>422</v>
      </c>
      <c r="T5685" s="8" t="str">
        <f t="shared" si="446"/>
        <v>VM+ HCM 34</v>
      </c>
      <c r="U5685" t="s">
        <v>10630</v>
      </c>
      <c r="Y5685" t="str">
        <f t="shared" si="447"/>
        <v>WINCOMHOCHIMINH</v>
      </c>
    </row>
    <row r="5686" spans="1:25" x14ac:dyDescent="0.2">
      <c r="A5686" t="s">
        <v>0</v>
      </c>
      <c r="B5686" t="s">
        <v>9090</v>
      </c>
      <c r="D5686" t="s">
        <v>42</v>
      </c>
      <c r="E5686" t="s">
        <v>3</v>
      </c>
      <c r="F5686" s="12">
        <v>5</v>
      </c>
      <c r="G5686" s="2">
        <v>438935</v>
      </c>
      <c r="H5686" t="s">
        <v>4</v>
      </c>
      <c r="J5686" t="s">
        <v>43</v>
      </c>
      <c r="K5686" s="9" t="str">
        <f t="shared" si="444"/>
        <v>Bắp bò muối gói 200g</v>
      </c>
      <c r="L5686" s="8" t="str">
        <f>VLOOKUP(K5686,'[1]Mã Misa'!$B$2:$D$74,2,0)</f>
        <v>Bắp bò muối 200g</v>
      </c>
      <c r="M5686" s="8" t="str">
        <f>VLOOKUP(L5686,'[1]Mã Misa'!$C$2:$D$74,2,0)</f>
        <v>BBM200</v>
      </c>
      <c r="N5686" s="2">
        <v>87787</v>
      </c>
      <c r="O5686" t="s">
        <v>9091</v>
      </c>
      <c r="P5686" s="8" t="str">
        <f t="shared" si="445"/>
        <v>0166450</v>
      </c>
      <c r="Q5686" s="8" t="e">
        <f t="shared" si="443"/>
        <v>#N/A</v>
      </c>
      <c r="R5686" s="19">
        <v>44560</v>
      </c>
      <c r="S5686" s="17" t="s">
        <v>9092</v>
      </c>
      <c r="T5686" s="8" t="str">
        <f t="shared" si="446"/>
        <v xml:space="preserve">VM+ HNI 1 </v>
      </c>
      <c r="U5686" t="s">
        <v>12553</v>
      </c>
      <c r="Y5686" t="str">
        <f t="shared" si="447"/>
        <v>WINCOMHANOI</v>
      </c>
    </row>
    <row r="5687" spans="1:25" x14ac:dyDescent="0.2">
      <c r="A5687" t="s">
        <v>0</v>
      </c>
      <c r="B5687" t="s">
        <v>9093</v>
      </c>
      <c r="D5687" t="s">
        <v>42</v>
      </c>
      <c r="E5687" t="s">
        <v>3</v>
      </c>
      <c r="F5687" s="12">
        <v>1</v>
      </c>
      <c r="G5687" s="2">
        <v>87787</v>
      </c>
      <c r="H5687" t="s">
        <v>4</v>
      </c>
      <c r="J5687" t="s">
        <v>43</v>
      </c>
      <c r="K5687" s="9" t="str">
        <f t="shared" si="444"/>
        <v>Bắp bò muối gói 200g</v>
      </c>
      <c r="L5687" s="8" t="str">
        <f>VLOOKUP(K5687,'[1]Mã Misa'!$B$2:$D$74,2,0)</f>
        <v>Bắp bò muối 200g</v>
      </c>
      <c r="M5687" s="8" t="str">
        <f>VLOOKUP(L5687,'[1]Mã Misa'!$C$2:$D$74,2,0)</f>
        <v>BBM200</v>
      </c>
      <c r="N5687" s="2">
        <v>87787</v>
      </c>
      <c r="O5687" t="s">
        <v>9094</v>
      </c>
      <c r="P5687" s="8" t="str">
        <f t="shared" si="445"/>
        <v>0021602</v>
      </c>
      <c r="Q5687" s="8" t="e">
        <f t="shared" si="443"/>
        <v>#N/A</v>
      </c>
      <c r="R5687" s="19">
        <v>44560</v>
      </c>
      <c r="S5687" s="17" t="s">
        <v>1783</v>
      </c>
      <c r="T5687" s="8" t="str">
        <f t="shared" si="446"/>
        <v>VM+ DNG 22</v>
      </c>
      <c r="U5687" t="s">
        <v>11023</v>
      </c>
      <c r="Y5687" t="str">
        <f t="shared" si="447"/>
        <v>WINCOMDANANG</v>
      </c>
    </row>
    <row r="5688" spans="1:25" x14ac:dyDescent="0.2">
      <c r="A5688" t="s">
        <v>0</v>
      </c>
      <c r="B5688" t="s">
        <v>9095</v>
      </c>
      <c r="D5688" t="s">
        <v>42</v>
      </c>
      <c r="E5688" t="s">
        <v>3</v>
      </c>
      <c r="F5688" s="12">
        <v>6</v>
      </c>
      <c r="G5688" s="2">
        <v>526722</v>
      </c>
      <c r="H5688" t="s">
        <v>4</v>
      </c>
      <c r="J5688" t="s">
        <v>43</v>
      </c>
      <c r="K5688" s="9" t="str">
        <f t="shared" si="444"/>
        <v>Bắp bò muối gói 200g</v>
      </c>
      <c r="L5688" s="8" t="str">
        <f>VLOOKUP(K5688,'[1]Mã Misa'!$B$2:$D$74,2,0)</f>
        <v>Bắp bò muối 200g</v>
      </c>
      <c r="M5688" s="8" t="str">
        <f>VLOOKUP(L5688,'[1]Mã Misa'!$C$2:$D$74,2,0)</f>
        <v>BBM200</v>
      </c>
      <c r="N5688" s="2">
        <v>87787</v>
      </c>
      <c r="O5688" t="s">
        <v>9096</v>
      </c>
      <c r="P5688" s="8" t="str">
        <f t="shared" si="445"/>
        <v>0049367</v>
      </c>
      <c r="Q5688" s="8" t="e">
        <f t="shared" si="443"/>
        <v>#N/A</v>
      </c>
      <c r="R5688" s="19">
        <v>44560</v>
      </c>
      <c r="S5688" s="17" t="s">
        <v>2980</v>
      </c>
      <c r="T5688" s="8" t="str">
        <f t="shared" si="446"/>
        <v>VM+ HCM 31</v>
      </c>
      <c r="U5688" t="s">
        <v>11330</v>
      </c>
      <c r="Y5688" t="str">
        <f t="shared" si="447"/>
        <v>WINCOMHOCHIMINH</v>
      </c>
    </row>
    <row r="5689" spans="1:25" x14ac:dyDescent="0.2">
      <c r="A5689" t="s">
        <v>0</v>
      </c>
      <c r="B5689" t="s">
        <v>9097</v>
      </c>
      <c r="D5689" t="s">
        <v>30</v>
      </c>
      <c r="E5689" t="s">
        <v>3</v>
      </c>
      <c r="F5689" s="12">
        <v>1</v>
      </c>
      <c r="G5689" s="2">
        <v>111058</v>
      </c>
      <c r="H5689" t="s">
        <v>4</v>
      </c>
      <c r="J5689" t="s">
        <v>31</v>
      </c>
      <c r="K5689" s="9" t="str">
        <f t="shared" si="444"/>
        <v>Gà muối gói 500g</v>
      </c>
      <c r="L5689" s="8" t="str">
        <f>VLOOKUP(K5689,'[1]Mã Misa'!$B$2:$D$74,2,0)</f>
        <v>Gà muối 500g</v>
      </c>
      <c r="M5689" s="8" t="str">
        <f>VLOOKUP(L5689,'[1]Mã Misa'!$C$2:$D$74,2,0)</f>
        <v>GM500</v>
      </c>
      <c r="N5689" s="2">
        <v>111058</v>
      </c>
      <c r="O5689" t="s">
        <v>9098</v>
      </c>
      <c r="P5689" s="8" t="str">
        <f t="shared" si="445"/>
        <v>0166451</v>
      </c>
      <c r="Q5689" s="8" t="e">
        <f t="shared" si="443"/>
        <v>#N/A</v>
      </c>
      <c r="R5689" s="19">
        <v>44560</v>
      </c>
      <c r="S5689" s="17" t="s">
        <v>2580</v>
      </c>
      <c r="T5689" s="8" t="str">
        <f t="shared" si="446"/>
        <v>VM+ HNI Ri</v>
      </c>
      <c r="U5689" t="s">
        <v>11232</v>
      </c>
      <c r="Y5689" t="str">
        <f t="shared" si="447"/>
        <v>WINCOMHANOI</v>
      </c>
    </row>
    <row r="5690" spans="1:25" x14ac:dyDescent="0.2">
      <c r="A5690" t="s">
        <v>0</v>
      </c>
      <c r="B5690" t="s">
        <v>9099</v>
      </c>
      <c r="D5690" t="s">
        <v>42</v>
      </c>
      <c r="E5690" t="s">
        <v>3</v>
      </c>
      <c r="F5690" s="12">
        <v>2</v>
      </c>
      <c r="G5690" s="2">
        <v>175574</v>
      </c>
      <c r="H5690" t="s">
        <v>4</v>
      </c>
      <c r="J5690" t="s">
        <v>43</v>
      </c>
      <c r="K5690" s="9" t="str">
        <f t="shared" si="444"/>
        <v>Bắp bò muối gói 200g</v>
      </c>
      <c r="L5690" s="8" t="str">
        <f>VLOOKUP(K5690,'[1]Mã Misa'!$B$2:$D$74,2,0)</f>
        <v>Bắp bò muối 200g</v>
      </c>
      <c r="M5690" s="8" t="str">
        <f>VLOOKUP(L5690,'[1]Mã Misa'!$C$2:$D$74,2,0)</f>
        <v>BBM200</v>
      </c>
      <c r="N5690" s="2">
        <v>87787</v>
      </c>
      <c r="O5690" t="s">
        <v>9100</v>
      </c>
      <c r="P5690" s="8" t="str">
        <f t="shared" si="445"/>
        <v>0166453</v>
      </c>
      <c r="Q5690" s="8" t="e">
        <f t="shared" si="443"/>
        <v>#N/A</v>
      </c>
      <c r="R5690" s="19">
        <v>44560</v>
      </c>
      <c r="S5690" s="17" t="s">
        <v>2504</v>
      </c>
      <c r="T5690" s="8" t="str">
        <f t="shared" si="446"/>
        <v>VM+ HNI 16</v>
      </c>
      <c r="U5690" t="s">
        <v>11214</v>
      </c>
      <c r="Y5690" t="str">
        <f t="shared" si="447"/>
        <v>WINCOMHANOI</v>
      </c>
    </row>
    <row r="5691" spans="1:25" x14ac:dyDescent="0.2">
      <c r="A5691" t="s">
        <v>0</v>
      </c>
      <c r="B5691" t="s">
        <v>9101</v>
      </c>
      <c r="D5691" t="s">
        <v>42</v>
      </c>
      <c r="E5691" t="s">
        <v>3</v>
      </c>
      <c r="F5691" s="12">
        <v>3</v>
      </c>
      <c r="G5691" s="2">
        <v>263361</v>
      </c>
      <c r="H5691" t="s">
        <v>4</v>
      </c>
      <c r="J5691" t="s">
        <v>43</v>
      </c>
      <c r="K5691" s="9" t="str">
        <f t="shared" si="444"/>
        <v>Bắp bò muối gói 200g</v>
      </c>
      <c r="L5691" s="8" t="str">
        <f>VLOOKUP(K5691,'[1]Mã Misa'!$B$2:$D$74,2,0)</f>
        <v>Bắp bò muối 200g</v>
      </c>
      <c r="M5691" s="8" t="str">
        <f>VLOOKUP(L5691,'[1]Mã Misa'!$C$2:$D$74,2,0)</f>
        <v>BBM200</v>
      </c>
      <c r="N5691" s="2">
        <v>87787</v>
      </c>
      <c r="O5691" t="s">
        <v>9102</v>
      </c>
      <c r="P5691" s="8" t="str">
        <f t="shared" si="445"/>
        <v>0166454</v>
      </c>
      <c r="Q5691" s="8" t="e">
        <f t="shared" si="443"/>
        <v>#N/A</v>
      </c>
      <c r="R5691" s="19">
        <v>44560</v>
      </c>
      <c r="S5691" s="17" t="s">
        <v>6675</v>
      </c>
      <c r="T5691" s="8" t="str">
        <f t="shared" si="446"/>
        <v>VM+ HNI 67</v>
      </c>
      <c r="U5691" t="s">
        <v>12107</v>
      </c>
      <c r="Y5691" t="str">
        <f t="shared" si="447"/>
        <v>WINCOMHANOI</v>
      </c>
    </row>
    <row r="5692" spans="1:25" x14ac:dyDescent="0.2">
      <c r="A5692" t="s">
        <v>0</v>
      </c>
      <c r="B5692" t="s">
        <v>9103</v>
      </c>
      <c r="D5692" t="s">
        <v>42</v>
      </c>
      <c r="E5692" t="s">
        <v>3</v>
      </c>
      <c r="F5692" s="12">
        <v>1</v>
      </c>
      <c r="G5692" s="2">
        <v>87787</v>
      </c>
      <c r="H5692" t="s">
        <v>4</v>
      </c>
      <c r="J5692" t="s">
        <v>43</v>
      </c>
      <c r="K5692" s="9" t="str">
        <f t="shared" si="444"/>
        <v>Bắp bò muối gói 200g</v>
      </c>
      <c r="L5692" s="8" t="str">
        <f>VLOOKUP(K5692,'[1]Mã Misa'!$B$2:$D$74,2,0)</f>
        <v>Bắp bò muối 200g</v>
      </c>
      <c r="M5692" s="8" t="str">
        <f>VLOOKUP(L5692,'[1]Mã Misa'!$C$2:$D$74,2,0)</f>
        <v>BBM200</v>
      </c>
      <c r="N5692" s="2">
        <v>87787</v>
      </c>
      <c r="O5692" t="s">
        <v>5910</v>
      </c>
      <c r="P5692" s="8" t="str">
        <f t="shared" si="445"/>
        <v>0002303</v>
      </c>
      <c r="Q5692" s="8" t="e">
        <f t="shared" si="443"/>
        <v>#N/A</v>
      </c>
      <c r="R5692" s="19">
        <v>44557</v>
      </c>
      <c r="S5692" s="17" t="s">
        <v>7540</v>
      </c>
      <c r="T5692" s="8" t="str">
        <f t="shared" si="446"/>
        <v>VM+ BTN 27</v>
      </c>
      <c r="U5692" t="s">
        <v>12288</v>
      </c>
      <c r="Y5692" t="str">
        <f t="shared" si="447"/>
        <v>WINCOMBINHTHUAN</v>
      </c>
    </row>
    <row r="5693" spans="1:25" x14ac:dyDescent="0.2">
      <c r="A5693" t="s">
        <v>0</v>
      </c>
      <c r="B5693" t="s">
        <v>9104</v>
      </c>
      <c r="D5693" t="s">
        <v>25</v>
      </c>
      <c r="E5693" t="s">
        <v>3</v>
      </c>
      <c r="F5693" s="12">
        <v>1</v>
      </c>
      <c r="G5693" s="2">
        <v>90750</v>
      </c>
      <c r="H5693" t="s">
        <v>4</v>
      </c>
      <c r="J5693" t="s">
        <v>26</v>
      </c>
      <c r="K5693" s="9" t="str">
        <f t="shared" si="444"/>
        <v>_Chân gà sốt cay 400g</v>
      </c>
      <c r="L5693" s="8" t="str">
        <f>VLOOKUP(K5693,'[1]Mã Misa'!$B$2:$D$74,2,0)</f>
        <v>Chân gà sốt cay 400g</v>
      </c>
      <c r="M5693" s="8" t="str">
        <f>VLOOKUP(L5693,'[1]Mã Misa'!$C$2:$D$74,2,0)</f>
        <v>CGSC400</v>
      </c>
      <c r="N5693" s="2">
        <v>90750</v>
      </c>
      <c r="O5693" t="s">
        <v>9105</v>
      </c>
      <c r="P5693" s="8" t="str">
        <f t="shared" si="445"/>
        <v>0012596</v>
      </c>
      <c r="Q5693" s="8" t="e">
        <f t="shared" si="443"/>
        <v>#N/A</v>
      </c>
      <c r="R5693" s="19">
        <v>44560</v>
      </c>
      <c r="S5693" s="17" t="s">
        <v>857</v>
      </c>
      <c r="T5693" s="8" t="str">
        <f t="shared" si="446"/>
        <v>VM+ HPG 37</v>
      </c>
      <c r="U5693" t="s">
        <v>10759</v>
      </c>
      <c r="Y5693" t="str">
        <f t="shared" si="447"/>
        <v>WINCOMHAIPHONG</v>
      </c>
    </row>
    <row r="5694" spans="1:25" x14ac:dyDescent="0.2">
      <c r="A5694" t="s">
        <v>0</v>
      </c>
      <c r="B5694" t="s">
        <v>9104</v>
      </c>
      <c r="D5694" t="s">
        <v>11</v>
      </c>
      <c r="E5694" t="s">
        <v>3</v>
      </c>
      <c r="F5694" s="12">
        <v>2</v>
      </c>
      <c r="G5694" s="2">
        <v>100364</v>
      </c>
      <c r="H5694" t="s">
        <v>4</v>
      </c>
      <c r="J5694" t="s">
        <v>12</v>
      </c>
      <c r="K5694" s="9" t="str">
        <f t="shared" si="444"/>
        <v>Giò tai lưỡi xào gói 250g</v>
      </c>
      <c r="L5694" s="8" t="str">
        <f>VLOOKUP(K5694,'[1]Mã Misa'!$B$2:$D$74,2,0)</f>
        <v>Giò Tai Lưỡi Xào 250g</v>
      </c>
      <c r="M5694" s="8" t="str">
        <f>VLOOKUP(L5694,'[1]Mã Misa'!$C$2:$D$74,2,0)</f>
        <v>GTLX250G</v>
      </c>
      <c r="N5694" s="2">
        <v>50182</v>
      </c>
      <c r="O5694" t="s">
        <v>9105</v>
      </c>
      <c r="P5694" s="8" t="str">
        <f t="shared" si="445"/>
        <v>0012596</v>
      </c>
      <c r="Q5694" s="8" t="e">
        <f t="shared" si="443"/>
        <v>#N/A</v>
      </c>
      <c r="R5694" s="19">
        <v>44560</v>
      </c>
      <c r="S5694" s="17" t="s">
        <v>857</v>
      </c>
      <c r="T5694" s="8" t="str">
        <f t="shared" si="446"/>
        <v>VM+ HPG 37</v>
      </c>
      <c r="U5694" t="s">
        <v>10759</v>
      </c>
      <c r="Y5694" t="str">
        <f t="shared" si="447"/>
        <v>WINCOMHAIPHONG</v>
      </c>
    </row>
    <row r="5695" spans="1:25" x14ac:dyDescent="0.2">
      <c r="A5695" t="s">
        <v>0</v>
      </c>
      <c r="B5695" t="s">
        <v>9106</v>
      </c>
      <c r="D5695" t="s">
        <v>25</v>
      </c>
      <c r="E5695" t="s">
        <v>3</v>
      </c>
      <c r="F5695" s="12">
        <v>1</v>
      </c>
      <c r="G5695" s="2">
        <v>90750</v>
      </c>
      <c r="H5695" t="s">
        <v>4</v>
      </c>
      <c r="J5695" t="s">
        <v>26</v>
      </c>
      <c r="K5695" s="9" t="str">
        <f t="shared" si="444"/>
        <v>_Chân gà sốt cay 400g</v>
      </c>
      <c r="L5695" s="8" t="str">
        <f>VLOOKUP(K5695,'[1]Mã Misa'!$B$2:$D$74,2,0)</f>
        <v>Chân gà sốt cay 400g</v>
      </c>
      <c r="M5695" s="8" t="str">
        <f>VLOOKUP(L5695,'[1]Mã Misa'!$C$2:$D$74,2,0)</f>
        <v>CGSC400</v>
      </c>
      <c r="N5695" s="2">
        <v>90750</v>
      </c>
      <c r="O5695" t="s">
        <v>9107</v>
      </c>
      <c r="P5695" s="8" t="str">
        <f t="shared" si="445"/>
        <v>0012597</v>
      </c>
      <c r="Q5695" s="8" t="e">
        <f t="shared" si="443"/>
        <v>#N/A</v>
      </c>
      <c r="R5695" s="19">
        <v>44560</v>
      </c>
      <c r="S5695" s="17" t="s">
        <v>857</v>
      </c>
      <c r="T5695" s="8" t="str">
        <f t="shared" si="446"/>
        <v>VM+ HPG 37</v>
      </c>
      <c r="U5695" t="s">
        <v>10759</v>
      </c>
      <c r="Y5695" t="str">
        <f t="shared" si="447"/>
        <v>WINCOMHAIPHONG</v>
      </c>
    </row>
    <row r="5696" spans="1:25" x14ac:dyDescent="0.2">
      <c r="A5696" t="s">
        <v>0</v>
      </c>
      <c r="B5696" t="s">
        <v>9106</v>
      </c>
      <c r="D5696" t="s">
        <v>11</v>
      </c>
      <c r="E5696" t="s">
        <v>3</v>
      </c>
      <c r="F5696" s="12">
        <v>2</v>
      </c>
      <c r="G5696" s="2">
        <v>100364</v>
      </c>
      <c r="H5696" t="s">
        <v>4</v>
      </c>
      <c r="J5696" t="s">
        <v>12</v>
      </c>
      <c r="K5696" s="9" t="str">
        <f t="shared" si="444"/>
        <v>Giò tai lưỡi xào gói 250g</v>
      </c>
      <c r="L5696" s="8" t="str">
        <f>VLOOKUP(K5696,'[1]Mã Misa'!$B$2:$D$74,2,0)</f>
        <v>Giò Tai Lưỡi Xào 250g</v>
      </c>
      <c r="M5696" s="8" t="str">
        <f>VLOOKUP(L5696,'[1]Mã Misa'!$C$2:$D$74,2,0)</f>
        <v>GTLX250G</v>
      </c>
      <c r="N5696" s="2">
        <v>50182</v>
      </c>
      <c r="O5696" t="s">
        <v>9107</v>
      </c>
      <c r="P5696" s="8" t="str">
        <f t="shared" si="445"/>
        <v>0012597</v>
      </c>
      <c r="Q5696" s="8" t="e">
        <f t="shared" si="443"/>
        <v>#N/A</v>
      </c>
      <c r="R5696" s="19">
        <v>44560</v>
      </c>
      <c r="S5696" s="17" t="s">
        <v>857</v>
      </c>
      <c r="T5696" s="8" t="str">
        <f t="shared" si="446"/>
        <v>VM+ HPG 37</v>
      </c>
      <c r="U5696" t="s">
        <v>10759</v>
      </c>
      <c r="Y5696" t="str">
        <f t="shared" si="447"/>
        <v>WINCOMHAIPHONG</v>
      </c>
    </row>
    <row r="5697" spans="1:25" x14ac:dyDescent="0.2">
      <c r="A5697" t="s">
        <v>0</v>
      </c>
      <c r="B5697" t="s">
        <v>9108</v>
      </c>
      <c r="D5697" t="s">
        <v>42</v>
      </c>
      <c r="E5697" t="s">
        <v>3</v>
      </c>
      <c r="F5697" s="12">
        <v>4</v>
      </c>
      <c r="G5697" s="2">
        <v>351148</v>
      </c>
      <c r="H5697" t="s">
        <v>4</v>
      </c>
      <c r="J5697" t="s">
        <v>43</v>
      </c>
      <c r="K5697" s="9" t="str">
        <f t="shared" si="444"/>
        <v>Bắp bò muối gói 200g</v>
      </c>
      <c r="L5697" s="8" t="str">
        <f>VLOOKUP(K5697,'[1]Mã Misa'!$B$2:$D$74,2,0)</f>
        <v>Bắp bò muối 200g</v>
      </c>
      <c r="M5697" s="8" t="str">
        <f>VLOOKUP(L5697,'[1]Mã Misa'!$C$2:$D$74,2,0)</f>
        <v>BBM200</v>
      </c>
      <c r="N5697" s="2">
        <v>87787</v>
      </c>
      <c r="O5697" t="s">
        <v>9109</v>
      </c>
      <c r="P5697" s="8" t="str">
        <f t="shared" si="445"/>
        <v>0049368</v>
      </c>
      <c r="Q5697" s="8" t="e">
        <f t="shared" si="443"/>
        <v>#N/A</v>
      </c>
      <c r="R5697" s="19">
        <v>44560</v>
      </c>
      <c r="S5697" s="17" t="s">
        <v>3637</v>
      </c>
      <c r="T5697" s="8" t="str">
        <f t="shared" si="446"/>
        <v>VM+ HCM 8/</v>
      </c>
      <c r="U5697" t="s">
        <v>11489</v>
      </c>
      <c r="Y5697" t="str">
        <f t="shared" si="447"/>
        <v>WINCOMHOCHIMINH</v>
      </c>
    </row>
    <row r="5698" spans="1:25" x14ac:dyDescent="0.2">
      <c r="A5698" t="s">
        <v>0</v>
      </c>
      <c r="B5698" t="s">
        <v>9110</v>
      </c>
      <c r="D5698" t="s">
        <v>11</v>
      </c>
      <c r="E5698" t="s">
        <v>3</v>
      </c>
      <c r="F5698" s="12">
        <v>5</v>
      </c>
      <c r="G5698" s="2">
        <v>250910</v>
      </c>
      <c r="H5698" t="s">
        <v>4</v>
      </c>
      <c r="J5698" t="s">
        <v>12</v>
      </c>
      <c r="K5698" s="9" t="str">
        <f t="shared" si="444"/>
        <v>Giò tai lưỡi xào gói 250g</v>
      </c>
      <c r="L5698" s="8" t="str">
        <f>VLOOKUP(K5698,'[1]Mã Misa'!$B$2:$D$74,2,0)</f>
        <v>Giò Tai Lưỡi Xào 250g</v>
      </c>
      <c r="M5698" s="8" t="str">
        <f>VLOOKUP(L5698,'[1]Mã Misa'!$C$2:$D$74,2,0)</f>
        <v>GTLX250G</v>
      </c>
      <c r="N5698" s="2">
        <v>50182</v>
      </c>
      <c r="O5698" t="s">
        <v>9111</v>
      </c>
      <c r="P5698" s="8" t="str">
        <f t="shared" si="445"/>
        <v>0021603</v>
      </c>
      <c r="Q5698" s="8" t="e">
        <f t="shared" si="443"/>
        <v>#N/A</v>
      </c>
      <c r="R5698" s="19">
        <v>44560</v>
      </c>
      <c r="S5698" s="17" t="s">
        <v>6467</v>
      </c>
      <c r="T5698" s="8" t="str">
        <f t="shared" si="446"/>
        <v>VM+ DNG 61</v>
      </c>
      <c r="U5698" t="s">
        <v>12065</v>
      </c>
      <c r="Y5698" t="str">
        <f t="shared" si="447"/>
        <v>WINCOMDANANG</v>
      </c>
    </row>
    <row r="5699" spans="1:25" x14ac:dyDescent="0.2">
      <c r="A5699" t="s">
        <v>0</v>
      </c>
      <c r="B5699" t="s">
        <v>9112</v>
      </c>
      <c r="D5699" t="s">
        <v>42</v>
      </c>
      <c r="E5699" t="s">
        <v>3</v>
      </c>
      <c r="F5699" s="12">
        <v>1</v>
      </c>
      <c r="G5699" s="2">
        <v>87787</v>
      </c>
      <c r="H5699" t="s">
        <v>4</v>
      </c>
      <c r="J5699" t="s">
        <v>43</v>
      </c>
      <c r="K5699" s="9" t="str">
        <f t="shared" si="444"/>
        <v>Bắp bò muối gói 200g</v>
      </c>
      <c r="L5699" s="8" t="str">
        <f>VLOOKUP(K5699,'[1]Mã Misa'!$B$2:$D$74,2,0)</f>
        <v>Bắp bò muối 200g</v>
      </c>
      <c r="M5699" s="8" t="str">
        <f>VLOOKUP(L5699,'[1]Mã Misa'!$C$2:$D$74,2,0)</f>
        <v>BBM200</v>
      </c>
      <c r="N5699" s="2">
        <v>87787</v>
      </c>
      <c r="O5699" t="s">
        <v>9113</v>
      </c>
      <c r="P5699" s="8" t="str">
        <f t="shared" si="445"/>
        <v>0021604</v>
      </c>
      <c r="Q5699" s="8" t="e">
        <f t="shared" ref="Q5699:Q5762" si="448">IF(VLOOKUP(P5699,$AD$1:$AF$32,1,0)&lt;&gt;0,(P5699&amp;"A"),0)</f>
        <v>#N/A</v>
      </c>
      <c r="R5699" s="19">
        <v>44560</v>
      </c>
      <c r="S5699" s="17" t="s">
        <v>6467</v>
      </c>
      <c r="T5699" s="8" t="str">
        <f t="shared" si="446"/>
        <v>VM+ DNG 61</v>
      </c>
      <c r="U5699" t="s">
        <v>12065</v>
      </c>
      <c r="Y5699" t="str">
        <f t="shared" si="447"/>
        <v>WINCOMDANANG</v>
      </c>
    </row>
    <row r="5700" spans="1:25" x14ac:dyDescent="0.2">
      <c r="A5700" t="s">
        <v>0</v>
      </c>
      <c r="B5700" t="s">
        <v>9114</v>
      </c>
      <c r="D5700" t="s">
        <v>42</v>
      </c>
      <c r="E5700" t="s">
        <v>3</v>
      </c>
      <c r="F5700" s="12">
        <v>7</v>
      </c>
      <c r="G5700" s="2">
        <v>614509</v>
      </c>
      <c r="H5700" t="s">
        <v>4</v>
      </c>
      <c r="J5700" t="s">
        <v>43</v>
      </c>
      <c r="K5700" s="9" t="str">
        <f t="shared" ref="K5700:K5763" si="449">MID(J5700,10,26)</f>
        <v>Bắp bò muối gói 200g</v>
      </c>
      <c r="L5700" s="8" t="str">
        <f>VLOOKUP(K5700,'[1]Mã Misa'!$B$2:$D$74,2,0)</f>
        <v>Bắp bò muối 200g</v>
      </c>
      <c r="M5700" s="8" t="str">
        <f>VLOOKUP(L5700,'[1]Mã Misa'!$C$2:$D$74,2,0)</f>
        <v>BBM200</v>
      </c>
      <c r="N5700" s="2">
        <v>87787</v>
      </c>
      <c r="O5700" t="s">
        <v>9115</v>
      </c>
      <c r="P5700" s="8" t="str">
        <f t="shared" ref="P5700:P5763" si="450">RIGHT(O5700,7)</f>
        <v>0001861</v>
      </c>
      <c r="Q5700" s="8" t="e">
        <f t="shared" si="448"/>
        <v>#N/A</v>
      </c>
      <c r="R5700" s="19">
        <v>44560</v>
      </c>
      <c r="S5700" s="17" t="s">
        <v>975</v>
      </c>
      <c r="T5700" s="8" t="str">
        <f t="shared" ref="T5700:T5763" si="451">LEFT(U5700,10)</f>
        <v>VM+ NBH 12</v>
      </c>
      <c r="U5700" t="s">
        <v>10795</v>
      </c>
      <c r="Y5700" t="str">
        <f t="shared" ref="Y5700:Y5763" si="452">IF(ISNUMBER(SEARCH($V$3,T5700)),"WINCOMHANOI",IF(ISNUMBER(SEARCH($V$4,T5700)),"WINCOMHOCHIMINH",IF(ISNUMBER(SEARCH($V$5,T5700)),"WINCOMDANANG",IF(ISNUMBER(SEARCH($V$6,T5700)),"WINCOMHAIDUONG",IF(ISNUMBER(SEARCH($V$7,T5700)),"WINCOMQUANGNINH",IF(ISNUMBER(SEARCH($V$8,T5700)),"WINCOMHAIPHONG",IF(ISNUMBER(SEARCH($V$9,T5700)),"WINCOMBACGIANG",IF(ISNUMBER(SEARCH($V$10,T5700)),"WINCOMBACNINH",IF(ISNUMBER(SEARCH($V$11,T5700)),"WINCOMPHUTHO",IF(ISNUMBER(SEARCH($V$12,T5700)),"WINCOMHATINH",IF(ISNUMBER(SEARCH($V$13,T5700)),"WINCOMTHAINGUYEN",IF(ISNUMBER(SEARCH($V$14,T5700)),"WINCOMKHANHHOA",IF(ISNUMBER(SEARCH($V$15,T5700)),"WINCOMHUNGYEN",IF(ISNUMBER(SEARCH($V$16,T5700)),"WINCOMNGHEAN",IF(ISNUMBER(SEARCH($V$17,T5700)),"WINCOMLAOCAI",IF(ISNUMBER(SEARCH($V$18,T5700)),"WINCOMVUNGTAU",IF(ISNUMBER(SEARCH($V$19,T5700)),"WINCOMBINHDUONG",IF(ISNUMBER(SEARCH($V$20,T5700)),"WINCOMKIENGIANG",IF(ISNUMBER(SEARCH($V$21,T5700)),"WINCOMHANAM",IF(ISNUMBER(SEARCH($V$22,T5700)),"WINCOMNAMDINH",IF(ISNUMBER(SEARCH($V$23,T5700)),"WINCOMLANGSON",IF(ISNUMBER(SEARCH($V$24,T5700)),"WINCOMTHANHHOA",IF(ISNUMBER(SEARCH($V$25,T5700)),"WINCOMYENBAI",IF(ISNUMBER(SEARCH($V$26,T5700)),"WINCOMTUYENQUANG",IF(ISNUMBER(SEARCH($V$27,T5700)),"WINCOMHUE",IF(ISNUMBER(SEARCH($V$28,T5700)),"WINCOMQUANGNAM",IF(ISNUMBER(SEARCH($V$29,T5700)),"WINCOMVINHPHUC",IF(ISNUMBER(SEARCH($V$30,T5700)),"WINCOMHAGIANG",IF(ISNUMBER(SEARCH($V$31,T5700)),"WINCOMNINHBINH",IF(ISNUMBER(SEARCH($V$32,T5700)),"WINCOMTRAVINH",IF(ISNUMBER(SEARCH($V$33,T5700)),"WINCOMCANTHO",IF(ISNUMBER(SEARCH($V$34,T5700)),"WINCOMBENTRE",IF(ISNUMBER(SEARCH($V$35,T5700)),"WINCOMCAMAU",IF(ISNUMBER(SEARCH($V$36,T5700)),"WINCOMANGIANG",IF(ISNUMBER(SEARCH($V$37,T5700)),"WINCOMNINHTHUAN",IF(ISNUMBER(SEARCH($V$38,T5700)),"WINCOMTHAIBINH",IF(ISNUMBER(SEARCH($V$39,T5700)),"WINCOMGIALAI",IF(ISNUMBER(SEARCH($V$40,T5700)),"WINCOMHOABINH",IF(ISNUMBER(SEARCH($V$41,T5700)),"WINCOMQUANGNGAI",IF(ISNUMBER(SEARCH($V$42,T5700)),"WINCOMBINHTHUAN",IF(ISNUMBER(SEARCH($V$43,T5700)),"WINCOMDAKLAK",IF(ISNUMBER(SEARCH($V$44,T5700)),"WINCOMSOCTRANG",IF(ISNUMBER(SEARCH($V$45,T5700)),"WINCOMSONLA",IF(ISNUMBER(SEARCH($V$46,T5700)),"WINCOMKONTUM",IF(ISNUMBER(SEARCH($V$47,T5700)),"WINCOMPHUYEN",IF(ISNUMBER(SEARCH($V$48,T5700)),"WINCOMQUANGTRI",IF(ISNUMBER(SEARCH($V$49,T5700)),"WINCOMBINHDINH",IF(ISNUMBER(SEARCH($V$50,T5700)),"WINCOMCAOBANG",IF(ISNUMBER(SEARCH($V$51,T5700)),"WINCOMQUANGBINH",IF(ISNUMBER(SEARCH($V$52,T5700)),"WINCOMLAMDONG",IF(ISNUMBER(SEARCH($V$53,T5700)),"WINCOMVINHLONG",IF(ISNUMBER(SEARCH($V$54,T5700)),"WINCOMDONGTHAP",IF(ISNUMBER(SEARCH($V$55,T5700)),"WINCOMTIENGIANG",IF(ISNUMBER(SEARCH($V$56,T5700)),"WINCOMQUANGNINH",0))))))))))))))))))))))))))))))))))))))))))))))))))))))</f>
        <v>WINCOMNINHBINH</v>
      </c>
    </row>
    <row r="5701" spans="1:25" x14ac:dyDescent="0.2">
      <c r="A5701" t="s">
        <v>0</v>
      </c>
      <c r="B5701" t="s">
        <v>9116</v>
      </c>
      <c r="D5701" t="s">
        <v>42</v>
      </c>
      <c r="E5701" t="s">
        <v>3</v>
      </c>
      <c r="F5701" s="12">
        <v>9</v>
      </c>
      <c r="G5701" s="2">
        <v>790083</v>
      </c>
      <c r="H5701" t="s">
        <v>4</v>
      </c>
      <c r="J5701" t="s">
        <v>43</v>
      </c>
      <c r="K5701" s="9" t="str">
        <f t="shared" si="449"/>
        <v>Bắp bò muối gói 200g</v>
      </c>
      <c r="L5701" s="8" t="str">
        <f>VLOOKUP(K5701,'[1]Mã Misa'!$B$2:$D$74,2,0)</f>
        <v>Bắp bò muối 200g</v>
      </c>
      <c r="M5701" s="8" t="str">
        <f>VLOOKUP(L5701,'[1]Mã Misa'!$C$2:$D$74,2,0)</f>
        <v>BBM200</v>
      </c>
      <c r="N5701" s="2">
        <v>87787</v>
      </c>
      <c r="O5701" t="s">
        <v>9117</v>
      </c>
      <c r="P5701" s="8" t="str">
        <f t="shared" si="450"/>
        <v>0004392</v>
      </c>
      <c r="Q5701" s="8" t="e">
        <f t="shared" si="448"/>
        <v>#N/A</v>
      </c>
      <c r="R5701" s="19">
        <v>44560</v>
      </c>
      <c r="S5701" s="17" t="s">
        <v>9118</v>
      </c>
      <c r="T5701" s="8" t="str">
        <f t="shared" si="451"/>
        <v>VM+ DNI G1</v>
      </c>
      <c r="U5701" t="s">
        <v>12554</v>
      </c>
      <c r="Y5701" t="str">
        <f>IF(ISNUMBER(SEARCH($V$3,T5701)),"WINCOMHANOI",IF(ISNUMBER(SEARCH($V$4,T5701)),"WINCOMHOCHIMINH",IF(ISNUMBER(SEARCH($V$5,T5701)),"WINCOMDANANG",IF(ISNUMBER(SEARCH($V$6,T5701)),"WINCOMHAIDUONG",IF(ISNUMBER(SEARCH($V$7,T5701)),"WINCOMQUANGNINH",IF(ISNUMBER(SEARCH($V$8,T5701)),"WINCOMHAIPHONG",IF(ISNUMBER(SEARCH($V$9,T5701)),"WINCOMBACGIANG",IF(ISNUMBER(SEARCH($V$10,T5701)),"WINCOMBACNINH",IF(ISNUMBER(SEARCH($V$11,T5701)),"WINCOMPHUTHO",IF(ISNUMBER(SEARCH($V$12,T5701)),"WINCOMHATINH",IF(ISNUMBER(SEARCH($V$13,T5701)),"WINCOMTHAINGUYEN",IF(ISNUMBER(SEARCH($V$14,T5701)),"WINCOMKHANHHOA",IF(ISNUMBER(SEARCH($V$15,T5701)),"WINCOMHUNGYEN",IF(ISNUMBER(SEARCH($V$16,T5701)),"WINCOMNGHEAN",IF(ISNUMBER(SEARCH($V$17,T5701)),"WINCOMLAOCAI",IF(ISNUMBER(SEARCH($V$18,T5701)),"WINCOMVUNGTAU",IF(ISNUMBER(SEARCH($V$19,T5701)),"WINCOMBINHDUONG",IF(ISNUMBER(SEARCH($V$20,T5701)),"WINCOMKIENGIANG",IF(ISNUMBER(SEARCH($V$21,T5701)),"WINCOMHANAM",IF(ISNUMBER(SEARCH($V$22,T5701)),"WINCOMNAMDINH",IF(ISNUMBER(SEARCH($V$23,T5701)),"WINCOMLANGSON",IF(ISNUMBER(SEARCH($V$24,T5701)),"WINCOMTHANHHOA",IF(ISNUMBER(SEARCH($V$25,T5701)),"WINCOMYENBAI",IF(ISNUMBER(SEARCH($V$26,T5701)),"WINCOMTUYENQUANG",IF(ISNUMBER(SEARCH($V$27,T5701)),"WINCOMHUE",IF(ISNUMBER(SEARCH($V$28,T5701)),"WINCOMQUANGNAM",IF(ISNUMBER(SEARCH($V$29,T5701)),"WINCOMVINHPHUC",IF(ISNUMBER(SEARCH($V$30,T5701)),"WINCOMHAGIANG",IF(ISNUMBER(SEARCH($V$31,T5701)),"WINCOMNINHBINH",IF(ISNUMBER(SEARCH($V$32,T5701)),"WINCOMTRAVINH",IF(ISNUMBER(SEARCH($V$33,T5701)),"WINCOMCANTHO",IF(ISNUMBER(SEARCH($V$34,T5701)),"WINCOMBENTRE",IF(ISNUMBER(SEARCH($V$35,T5701)),"WINCOMCAMAU",IF(ISNUMBER(SEARCH($V$36,T5701)),"WINCOMANGIANG",IF(ISNUMBER(SEARCH($V$37,T5701)),"WINCOMNINHTHUAN",IF(ISNUMBER(SEARCH($V$38,T5701)),"WINCOMTHAIBINH",IF(ISNUMBER(SEARCH($V$39,T5701)),"WINCOMGIALAI",IF(ISNUMBER(SEARCH($V$40,T5701)),"WINCOMHOABINH",IF(ISNUMBER(SEARCH($V$41,T5701)),"WINCOMQUANGNGAI",IF(ISNUMBER(SEARCH($V$42,T5701)),"WINCOMBINHTHUAN",IF(ISNUMBER(SEARCH($V$43,T5701)),"WINCOMDAKLAK",IF(ISNUMBER(SEARCH($V$44,T5701)),"WINCOMSOCTRANG",IF(ISNUMBER(SEARCH($V$45,T5701)),"WINCOMSONLA",IF(ISNUMBER(SEARCH($V$46,T5701)),"WINCOMKONTUM",IF(ISNUMBER(SEARCH($V$47,T5701)),"WINCOMPHUYEN",IF(ISNUMBER(SEARCH($V$48,T5701)),"WINCOMQUANGTRI",IF(ISNUMBER(SEARCH($V$49,T5701)),"WINCOMBINHDINH",IF(ISNUMBER(SEARCH($V$50,T5701)),"WINCOMCAOBANG",IF(ISNUMBER(SEARCH($V$51,T5701)),"WINCOMQUANGBINH",IF(ISNUMBER(SEARCH($V$52,T5701)),"WINCOMLAMDONG",IF(ISNUMBER(SEARCH($V$53,T5701)),"WINCOMVINHLONG",IF(ISNUMBER(SEARCH($V$54,T5701)),"WINCOMDONGTHAP",IF(ISNUMBER(SEARCH($V$55,T5701)),"WINCOMTIENGIANG",IF(ISNUMBER(SEARCH($V$56,T5701)),"WINCOMQUANGNINH",IF(ISNUMBER(SEARCH($V$1399,T5701)),"WINCOMBIENHOA",IF(ISNUMBER(SEARCH($V$1399,T5702)),"0"))))))))))))))))))))))))))))))))))))))))))))))))))))))))</f>
        <v>WINCOMBIENHOA</v>
      </c>
    </row>
    <row r="5702" spans="1:25" x14ac:dyDescent="0.2">
      <c r="A5702" t="s">
        <v>0</v>
      </c>
      <c r="B5702" t="s">
        <v>9119</v>
      </c>
      <c r="D5702" t="s">
        <v>42</v>
      </c>
      <c r="E5702" t="s">
        <v>3</v>
      </c>
      <c r="F5702" s="12">
        <v>5</v>
      </c>
      <c r="G5702" s="2">
        <v>438935</v>
      </c>
      <c r="H5702" t="s">
        <v>4</v>
      </c>
      <c r="J5702" t="s">
        <v>43</v>
      </c>
      <c r="K5702" s="9" t="str">
        <f t="shared" si="449"/>
        <v>Bắp bò muối gói 200g</v>
      </c>
      <c r="L5702" s="8" t="str">
        <f>VLOOKUP(K5702,'[1]Mã Misa'!$B$2:$D$74,2,0)</f>
        <v>Bắp bò muối 200g</v>
      </c>
      <c r="M5702" s="8" t="str">
        <f>VLOOKUP(L5702,'[1]Mã Misa'!$C$2:$D$74,2,0)</f>
        <v>BBM200</v>
      </c>
      <c r="N5702" s="2">
        <v>87787</v>
      </c>
      <c r="O5702" t="s">
        <v>9120</v>
      </c>
      <c r="P5702" s="8" t="str">
        <f t="shared" si="450"/>
        <v>0049369</v>
      </c>
      <c r="Q5702" s="8" t="e">
        <f t="shared" si="448"/>
        <v>#N/A</v>
      </c>
      <c r="R5702" s="19">
        <v>44560</v>
      </c>
      <c r="S5702" s="17" t="s">
        <v>9121</v>
      </c>
      <c r="T5702" s="8" t="str">
        <f t="shared" si="451"/>
        <v>VM+ HCM CC</v>
      </c>
      <c r="U5702" t="s">
        <v>12555</v>
      </c>
      <c r="Y5702" t="str">
        <f t="shared" si="452"/>
        <v>WINCOMHOCHIMINH</v>
      </c>
    </row>
    <row r="5703" spans="1:25" x14ac:dyDescent="0.2">
      <c r="A5703" t="s">
        <v>0</v>
      </c>
      <c r="B5703" t="s">
        <v>9122</v>
      </c>
      <c r="D5703" t="s">
        <v>42</v>
      </c>
      <c r="E5703" t="s">
        <v>3</v>
      </c>
      <c r="F5703" s="12">
        <v>1</v>
      </c>
      <c r="G5703" s="2">
        <v>87787</v>
      </c>
      <c r="H5703" t="s">
        <v>4</v>
      </c>
      <c r="J5703" t="s">
        <v>43</v>
      </c>
      <c r="K5703" s="9" t="str">
        <f t="shared" si="449"/>
        <v>Bắp bò muối gói 200g</v>
      </c>
      <c r="L5703" s="8" t="str">
        <f>VLOOKUP(K5703,'[1]Mã Misa'!$B$2:$D$74,2,0)</f>
        <v>Bắp bò muối 200g</v>
      </c>
      <c r="M5703" s="8" t="str">
        <f>VLOOKUP(L5703,'[1]Mã Misa'!$C$2:$D$74,2,0)</f>
        <v>BBM200</v>
      </c>
      <c r="N5703" s="2">
        <v>87787</v>
      </c>
      <c r="O5703" t="s">
        <v>9123</v>
      </c>
      <c r="P5703" s="8" t="str">
        <f t="shared" si="450"/>
        <v>0049370</v>
      </c>
      <c r="Q5703" s="8" t="e">
        <f t="shared" si="448"/>
        <v>#N/A</v>
      </c>
      <c r="R5703" s="19">
        <v>44560</v>
      </c>
      <c r="S5703" s="17" t="s">
        <v>2575</v>
      </c>
      <c r="T5703" s="8" t="str">
        <f t="shared" si="451"/>
        <v>VM+ HCM 25</v>
      </c>
      <c r="U5703" t="s">
        <v>11231</v>
      </c>
      <c r="Y5703" t="str">
        <f t="shared" si="452"/>
        <v>WINCOMHOCHIMINH</v>
      </c>
    </row>
    <row r="5704" spans="1:25" x14ac:dyDescent="0.2">
      <c r="A5704" t="s">
        <v>0</v>
      </c>
      <c r="B5704" t="s">
        <v>9124</v>
      </c>
      <c r="D5704" t="s">
        <v>42</v>
      </c>
      <c r="E5704" t="s">
        <v>3</v>
      </c>
      <c r="F5704" s="12">
        <v>6</v>
      </c>
      <c r="G5704" s="2">
        <v>526722</v>
      </c>
      <c r="H5704" t="s">
        <v>4</v>
      </c>
      <c r="J5704" t="s">
        <v>43</v>
      </c>
      <c r="K5704" s="9" t="str">
        <f t="shared" si="449"/>
        <v>Bắp bò muối gói 200g</v>
      </c>
      <c r="L5704" s="8" t="str">
        <f>VLOOKUP(K5704,'[1]Mã Misa'!$B$2:$D$74,2,0)</f>
        <v>Bắp bò muối 200g</v>
      </c>
      <c r="M5704" s="8" t="str">
        <f>VLOOKUP(L5704,'[1]Mã Misa'!$C$2:$D$74,2,0)</f>
        <v>BBM200</v>
      </c>
      <c r="N5704" s="2">
        <v>87787</v>
      </c>
      <c r="O5704" t="s">
        <v>9125</v>
      </c>
      <c r="P5704" s="8" t="str">
        <f t="shared" si="450"/>
        <v>0049620</v>
      </c>
      <c r="Q5704" s="8" t="e">
        <f t="shared" si="448"/>
        <v>#N/A</v>
      </c>
      <c r="R5704" s="19">
        <v>44560</v>
      </c>
      <c r="S5704" s="17" t="s">
        <v>9126</v>
      </c>
      <c r="T5704" s="8" t="str">
        <f t="shared" si="451"/>
        <v>VM+ HCM Lô</v>
      </c>
      <c r="U5704" t="s">
        <v>12556</v>
      </c>
      <c r="Y5704" t="str">
        <f t="shared" si="452"/>
        <v>WINCOMHOCHIMINH</v>
      </c>
    </row>
    <row r="5705" spans="1:25" x14ac:dyDescent="0.2">
      <c r="A5705" t="s">
        <v>0</v>
      </c>
      <c r="B5705" t="s">
        <v>9124</v>
      </c>
      <c r="D5705" t="s">
        <v>121</v>
      </c>
      <c r="E5705" t="s">
        <v>3</v>
      </c>
      <c r="F5705" s="12">
        <v>5</v>
      </c>
      <c r="G5705" s="2">
        <v>367155</v>
      </c>
      <c r="H5705" t="s">
        <v>4</v>
      </c>
      <c r="J5705" t="s">
        <v>122</v>
      </c>
      <c r="K5705" s="9" t="str">
        <f t="shared" si="449"/>
        <v>Chân giò heo muối gói 300g</v>
      </c>
      <c r="L5705" s="8" t="str">
        <f>VLOOKUP(K5705,'[1]Mã Misa'!$B$2:$D$74,2,0)</f>
        <v>Chân giò heo muối 300g</v>
      </c>
      <c r="M5705" s="8" t="str">
        <f>VLOOKUP(L5705,'[1]Mã Misa'!$C$2:$D$74,2,0)</f>
        <v>CGM300</v>
      </c>
      <c r="N5705" s="2">
        <v>73431</v>
      </c>
      <c r="O5705" t="s">
        <v>9125</v>
      </c>
      <c r="P5705" s="8" t="str">
        <f t="shared" si="450"/>
        <v>0049620</v>
      </c>
      <c r="Q5705" s="8" t="e">
        <f t="shared" si="448"/>
        <v>#N/A</v>
      </c>
      <c r="R5705" s="19">
        <v>44560</v>
      </c>
      <c r="S5705" s="17" t="s">
        <v>9126</v>
      </c>
      <c r="T5705" s="8" t="str">
        <f t="shared" si="451"/>
        <v>VM+ HCM Lô</v>
      </c>
      <c r="U5705" t="s">
        <v>12556</v>
      </c>
      <c r="Y5705" t="str">
        <f t="shared" si="452"/>
        <v>WINCOMHOCHIMINH</v>
      </c>
    </row>
    <row r="5706" spans="1:25" x14ac:dyDescent="0.2">
      <c r="A5706" t="s">
        <v>0</v>
      </c>
      <c r="B5706" t="s">
        <v>9124</v>
      </c>
      <c r="D5706" t="s">
        <v>30</v>
      </c>
      <c r="E5706" t="s">
        <v>3</v>
      </c>
      <c r="F5706" s="12">
        <v>4</v>
      </c>
      <c r="G5706" s="2">
        <v>444232</v>
      </c>
      <c r="H5706" t="s">
        <v>4</v>
      </c>
      <c r="J5706" t="s">
        <v>31</v>
      </c>
      <c r="K5706" s="9" t="str">
        <f t="shared" si="449"/>
        <v>Gà muối gói 500g</v>
      </c>
      <c r="L5706" s="8" t="str">
        <f>VLOOKUP(K5706,'[1]Mã Misa'!$B$2:$D$74,2,0)</f>
        <v>Gà muối 500g</v>
      </c>
      <c r="M5706" s="8" t="str">
        <f>VLOOKUP(L5706,'[1]Mã Misa'!$C$2:$D$74,2,0)</f>
        <v>GM500</v>
      </c>
      <c r="N5706" s="2">
        <v>111058</v>
      </c>
      <c r="O5706" t="s">
        <v>9125</v>
      </c>
      <c r="P5706" s="8" t="str">
        <f t="shared" si="450"/>
        <v>0049620</v>
      </c>
      <c r="Q5706" s="8" t="e">
        <f t="shared" si="448"/>
        <v>#N/A</v>
      </c>
      <c r="R5706" s="19">
        <v>44560</v>
      </c>
      <c r="S5706" s="17" t="s">
        <v>9126</v>
      </c>
      <c r="T5706" s="8" t="str">
        <f t="shared" si="451"/>
        <v>VM+ HCM Lô</v>
      </c>
      <c r="U5706" t="s">
        <v>12556</v>
      </c>
      <c r="Y5706" t="str">
        <f t="shared" si="452"/>
        <v>WINCOMHOCHIMINH</v>
      </c>
    </row>
    <row r="5707" spans="1:25" x14ac:dyDescent="0.2">
      <c r="A5707" t="s">
        <v>0</v>
      </c>
      <c r="B5707" t="s">
        <v>9124</v>
      </c>
      <c r="D5707" t="s">
        <v>47</v>
      </c>
      <c r="E5707" t="s">
        <v>3</v>
      </c>
      <c r="F5707" s="12">
        <v>2</v>
      </c>
      <c r="G5707" s="2">
        <v>111190</v>
      </c>
      <c r="H5707" t="s">
        <v>4</v>
      </c>
      <c r="J5707" t="s">
        <v>48</v>
      </c>
      <c r="K5707" s="9" t="str">
        <f t="shared" si="449"/>
        <v>Tai heo muối gói 200g</v>
      </c>
      <c r="L5707" s="8" t="str">
        <f>VLOOKUP(K5707,'[1]Mã Misa'!$B$2:$D$74,2,0)</f>
        <v>Tai heo muối 200g</v>
      </c>
      <c r="M5707" s="8" t="str">
        <f>VLOOKUP(L5707,'[1]Mã Misa'!$C$2:$D$74,2,0)</f>
        <v>TH200</v>
      </c>
      <c r="N5707" s="2">
        <v>55595</v>
      </c>
      <c r="O5707" t="s">
        <v>9125</v>
      </c>
      <c r="P5707" s="8" t="str">
        <f t="shared" si="450"/>
        <v>0049620</v>
      </c>
      <c r="Q5707" s="8" t="e">
        <f t="shared" si="448"/>
        <v>#N/A</v>
      </c>
      <c r="R5707" s="19">
        <v>44560</v>
      </c>
      <c r="S5707" s="17" t="s">
        <v>9126</v>
      </c>
      <c r="T5707" s="8" t="str">
        <f t="shared" si="451"/>
        <v>VM+ HCM Lô</v>
      </c>
      <c r="U5707" t="s">
        <v>12556</v>
      </c>
      <c r="Y5707" t="str">
        <f t="shared" si="452"/>
        <v>WINCOMHOCHIMINH</v>
      </c>
    </row>
    <row r="5708" spans="1:25" x14ac:dyDescent="0.2">
      <c r="A5708" t="s">
        <v>0</v>
      </c>
      <c r="B5708" t="s">
        <v>9124</v>
      </c>
      <c r="D5708" t="s">
        <v>40</v>
      </c>
      <c r="E5708" t="s">
        <v>3</v>
      </c>
      <c r="F5708" s="12">
        <v>8</v>
      </c>
      <c r="G5708" s="2">
        <v>475200</v>
      </c>
      <c r="H5708" t="s">
        <v>4</v>
      </c>
      <c r="J5708" t="s">
        <v>41</v>
      </c>
      <c r="K5708" s="9" t="str">
        <f t="shared" si="449"/>
        <v>_Giò lụa 250g</v>
      </c>
      <c r="L5708" s="8" t="str">
        <f>VLOOKUP(K5708,'[1]Mã Misa'!$B$2:$D$74,2,0)</f>
        <v>Giò lụa 250g</v>
      </c>
      <c r="M5708" s="8" t="str">
        <f>VLOOKUP(L5708,'[1]Mã Misa'!$C$2:$D$74,2,0)</f>
        <v>GL250</v>
      </c>
      <c r="N5708" s="2">
        <v>59400</v>
      </c>
      <c r="O5708" t="s">
        <v>9125</v>
      </c>
      <c r="P5708" s="8" t="str">
        <f t="shared" si="450"/>
        <v>0049620</v>
      </c>
      <c r="Q5708" s="8" t="e">
        <f t="shared" si="448"/>
        <v>#N/A</v>
      </c>
      <c r="R5708" s="19">
        <v>44560</v>
      </c>
      <c r="S5708" s="17" t="s">
        <v>9126</v>
      </c>
      <c r="T5708" s="8" t="str">
        <f t="shared" si="451"/>
        <v>VM+ HCM Lô</v>
      </c>
      <c r="U5708" t="s">
        <v>12556</v>
      </c>
      <c r="Y5708" t="str">
        <f t="shared" si="452"/>
        <v>WINCOMHOCHIMINH</v>
      </c>
    </row>
    <row r="5709" spans="1:25" x14ac:dyDescent="0.2">
      <c r="A5709" t="s">
        <v>0</v>
      </c>
      <c r="B5709" t="s">
        <v>9124</v>
      </c>
      <c r="D5709" t="s">
        <v>27</v>
      </c>
      <c r="E5709" t="s">
        <v>3</v>
      </c>
      <c r="F5709" s="12">
        <v>8</v>
      </c>
      <c r="G5709" s="2">
        <v>488400</v>
      </c>
      <c r="H5709" t="s">
        <v>4</v>
      </c>
      <c r="J5709" t="s">
        <v>28</v>
      </c>
      <c r="K5709" s="9" t="str">
        <f t="shared" si="449"/>
        <v>_Giò sụn gà 250g</v>
      </c>
      <c r="L5709" s="8" t="str">
        <f>VLOOKUP(K5709,'[1]Mã Misa'!$B$2:$D$74,2,0)</f>
        <v>Giò sụn gà 250g</v>
      </c>
      <c r="M5709" s="8" t="str">
        <f>VLOOKUP(L5709,'[1]Mã Misa'!$C$2:$D$74,2,0)</f>
        <v>GSG250</v>
      </c>
      <c r="N5709" s="2">
        <v>61050</v>
      </c>
      <c r="O5709" t="s">
        <v>9125</v>
      </c>
      <c r="P5709" s="8" t="str">
        <f t="shared" si="450"/>
        <v>0049620</v>
      </c>
      <c r="Q5709" s="8" t="e">
        <f t="shared" si="448"/>
        <v>#N/A</v>
      </c>
      <c r="R5709" s="19">
        <v>44560</v>
      </c>
      <c r="S5709" s="17" t="s">
        <v>9126</v>
      </c>
      <c r="T5709" s="8" t="str">
        <f t="shared" si="451"/>
        <v>VM+ HCM Lô</v>
      </c>
      <c r="U5709" t="s">
        <v>12556</v>
      </c>
      <c r="Y5709" t="str">
        <f t="shared" si="452"/>
        <v>WINCOMHOCHIMINH</v>
      </c>
    </row>
    <row r="5710" spans="1:25" x14ac:dyDescent="0.2">
      <c r="A5710" t="s">
        <v>0</v>
      </c>
      <c r="B5710" t="s">
        <v>9124</v>
      </c>
      <c r="D5710" t="s">
        <v>2</v>
      </c>
      <c r="E5710" t="s">
        <v>3</v>
      </c>
      <c r="F5710" s="12">
        <v>1</v>
      </c>
      <c r="G5710" s="2">
        <v>70950</v>
      </c>
      <c r="H5710" t="s">
        <v>4</v>
      </c>
      <c r="J5710" t="s">
        <v>5</v>
      </c>
      <c r="K5710" s="9" t="str">
        <f t="shared" si="449"/>
        <v>_Chả nướng 300g</v>
      </c>
      <c r="L5710" s="8" t="str">
        <f>VLOOKUP(K5710,'[1]Mã Misa'!$B$2:$D$74,2,0)</f>
        <v>Chả nướng 300g</v>
      </c>
      <c r="M5710" s="8" t="str">
        <f>VLOOKUP(L5710,'[1]Mã Misa'!$C$2:$D$74,2,0)</f>
        <v>CN300</v>
      </c>
      <c r="N5710" s="2">
        <v>70950</v>
      </c>
      <c r="O5710" t="s">
        <v>9125</v>
      </c>
      <c r="P5710" s="8" t="str">
        <f t="shared" si="450"/>
        <v>0049620</v>
      </c>
      <c r="Q5710" s="8" t="e">
        <f t="shared" si="448"/>
        <v>#N/A</v>
      </c>
      <c r="R5710" s="19">
        <v>44560</v>
      </c>
      <c r="S5710" s="17" t="s">
        <v>9126</v>
      </c>
      <c r="T5710" s="8" t="str">
        <f t="shared" si="451"/>
        <v>VM+ HCM Lô</v>
      </c>
      <c r="U5710" t="s">
        <v>12556</v>
      </c>
      <c r="Y5710" t="str">
        <f t="shared" si="452"/>
        <v>WINCOMHOCHIMINH</v>
      </c>
    </row>
    <row r="5711" spans="1:25" x14ac:dyDescent="0.2">
      <c r="A5711" t="s">
        <v>0</v>
      </c>
      <c r="B5711" t="s">
        <v>9124</v>
      </c>
      <c r="D5711" t="s">
        <v>25</v>
      </c>
      <c r="E5711" t="s">
        <v>3</v>
      </c>
      <c r="F5711" s="12">
        <v>3</v>
      </c>
      <c r="G5711" s="2">
        <v>272250</v>
      </c>
      <c r="H5711" t="s">
        <v>4</v>
      </c>
      <c r="J5711" t="s">
        <v>26</v>
      </c>
      <c r="K5711" s="9" t="str">
        <f t="shared" si="449"/>
        <v>_Chân gà sốt cay 400g</v>
      </c>
      <c r="L5711" s="8" t="str">
        <f>VLOOKUP(K5711,'[1]Mã Misa'!$B$2:$D$74,2,0)</f>
        <v>Chân gà sốt cay 400g</v>
      </c>
      <c r="M5711" s="8" t="str">
        <f>VLOOKUP(L5711,'[1]Mã Misa'!$C$2:$D$74,2,0)</f>
        <v>CGSC400</v>
      </c>
      <c r="N5711" s="2">
        <v>90750</v>
      </c>
      <c r="O5711" t="s">
        <v>9125</v>
      </c>
      <c r="P5711" s="8" t="str">
        <f t="shared" si="450"/>
        <v>0049620</v>
      </c>
      <c r="Q5711" s="8" t="e">
        <f t="shared" si="448"/>
        <v>#N/A</v>
      </c>
      <c r="R5711" s="19">
        <v>44560</v>
      </c>
      <c r="S5711" s="17" t="s">
        <v>9126</v>
      </c>
      <c r="T5711" s="8" t="str">
        <f t="shared" si="451"/>
        <v>VM+ HCM Lô</v>
      </c>
      <c r="U5711" t="s">
        <v>12556</v>
      </c>
      <c r="Y5711" t="str">
        <f t="shared" si="452"/>
        <v>WINCOMHOCHIMINH</v>
      </c>
    </row>
    <row r="5712" spans="1:25" x14ac:dyDescent="0.2">
      <c r="A5712" t="s">
        <v>0</v>
      </c>
      <c r="B5712" t="s">
        <v>9124</v>
      </c>
      <c r="D5712" t="s">
        <v>155</v>
      </c>
      <c r="E5712" t="s">
        <v>3</v>
      </c>
      <c r="F5712" s="12">
        <v>2</v>
      </c>
      <c r="G5712" s="2">
        <v>203978</v>
      </c>
      <c r="H5712" t="s">
        <v>4</v>
      </c>
      <c r="J5712" t="s">
        <v>156</v>
      </c>
      <c r="K5712" s="9" t="str">
        <f t="shared" si="449"/>
        <v>Giò tai nấm hương 500g</v>
      </c>
      <c r="L5712" s="8" t="str">
        <f>VLOOKUP(K5712,'[1]Mã Misa'!$B$2:$D$74,2,0)</f>
        <v>Giò tai nấm hương 500g</v>
      </c>
      <c r="M5712" s="8" t="str">
        <f>VLOOKUP(L5712,'[1]Mã Misa'!$C$2:$D$74,2,0)</f>
        <v>GTNH500</v>
      </c>
      <c r="N5712" s="2">
        <v>101989</v>
      </c>
      <c r="O5712" t="s">
        <v>9125</v>
      </c>
      <c r="P5712" s="8" t="str">
        <f t="shared" si="450"/>
        <v>0049620</v>
      </c>
      <c r="Q5712" s="8" t="e">
        <f t="shared" si="448"/>
        <v>#N/A</v>
      </c>
      <c r="R5712" s="19">
        <v>44560</v>
      </c>
      <c r="S5712" s="17" t="s">
        <v>9126</v>
      </c>
      <c r="T5712" s="8" t="str">
        <f t="shared" si="451"/>
        <v>VM+ HCM Lô</v>
      </c>
      <c r="U5712" t="s">
        <v>12556</v>
      </c>
      <c r="Y5712" t="str">
        <f t="shared" si="452"/>
        <v>WINCOMHOCHIMINH</v>
      </c>
    </row>
    <row r="5713" spans="1:25" x14ac:dyDescent="0.2">
      <c r="A5713" t="s">
        <v>0</v>
      </c>
      <c r="B5713" t="s">
        <v>9124</v>
      </c>
      <c r="D5713" t="s">
        <v>11</v>
      </c>
      <c r="E5713" t="s">
        <v>3</v>
      </c>
      <c r="F5713" s="12">
        <v>5</v>
      </c>
      <c r="G5713" s="2">
        <v>250910</v>
      </c>
      <c r="H5713" t="s">
        <v>4</v>
      </c>
      <c r="J5713" t="s">
        <v>12</v>
      </c>
      <c r="K5713" s="9" t="str">
        <f t="shared" si="449"/>
        <v>Giò tai lưỡi xào gói 250g</v>
      </c>
      <c r="L5713" s="8" t="str">
        <f>VLOOKUP(K5713,'[1]Mã Misa'!$B$2:$D$74,2,0)</f>
        <v>Giò Tai Lưỡi Xào 250g</v>
      </c>
      <c r="M5713" s="8" t="str">
        <f>VLOOKUP(L5713,'[1]Mã Misa'!$C$2:$D$74,2,0)</f>
        <v>GTLX250G</v>
      </c>
      <c r="N5713" s="2">
        <v>50182</v>
      </c>
      <c r="O5713" t="s">
        <v>9125</v>
      </c>
      <c r="P5713" s="8" t="str">
        <f t="shared" si="450"/>
        <v>0049620</v>
      </c>
      <c r="Q5713" s="8" t="e">
        <f t="shared" si="448"/>
        <v>#N/A</v>
      </c>
      <c r="R5713" s="19">
        <v>44560</v>
      </c>
      <c r="S5713" s="17" t="s">
        <v>9126</v>
      </c>
      <c r="T5713" s="8" t="str">
        <f t="shared" si="451"/>
        <v>VM+ HCM Lô</v>
      </c>
      <c r="U5713" t="s">
        <v>12556</v>
      </c>
      <c r="Y5713" t="str">
        <f t="shared" si="452"/>
        <v>WINCOMHOCHIMINH</v>
      </c>
    </row>
    <row r="5714" spans="1:25" x14ac:dyDescent="0.2">
      <c r="A5714" t="s">
        <v>0</v>
      </c>
      <c r="B5714" t="s">
        <v>9124</v>
      </c>
      <c r="D5714" t="s">
        <v>15</v>
      </c>
      <c r="E5714" t="s">
        <v>3</v>
      </c>
      <c r="F5714" s="12">
        <v>5</v>
      </c>
      <c r="G5714" s="2">
        <v>230000</v>
      </c>
      <c r="H5714" t="s">
        <v>4</v>
      </c>
      <c r="J5714" t="s">
        <v>16</v>
      </c>
      <c r="K5714" s="9" t="str">
        <f t="shared" si="449"/>
        <v>Mộc nấm hương gói 250g</v>
      </c>
      <c r="L5714" s="8" t="str">
        <f>VLOOKUP(K5714,'[1]Mã Misa'!$B$2:$D$74,2,0)</f>
        <v>Mộc Nấm Hương 250g</v>
      </c>
      <c r="M5714" s="8" t="str">
        <f>VLOOKUP(L5714,'[1]Mã Misa'!$C$2:$D$74,2,0)</f>
        <v>MNH250</v>
      </c>
      <c r="N5714" s="2">
        <v>46000</v>
      </c>
      <c r="O5714" t="s">
        <v>9125</v>
      </c>
      <c r="P5714" s="8" t="str">
        <f t="shared" si="450"/>
        <v>0049620</v>
      </c>
      <c r="Q5714" s="8" t="e">
        <f t="shared" si="448"/>
        <v>#N/A</v>
      </c>
      <c r="R5714" s="19">
        <v>44560</v>
      </c>
      <c r="S5714" s="17" t="s">
        <v>9126</v>
      </c>
      <c r="T5714" s="8" t="str">
        <f t="shared" si="451"/>
        <v>VM+ HCM Lô</v>
      </c>
      <c r="U5714" t="s">
        <v>12556</v>
      </c>
      <c r="Y5714" t="str">
        <f t="shared" si="452"/>
        <v>WINCOMHOCHIMINH</v>
      </c>
    </row>
    <row r="5715" spans="1:25" x14ac:dyDescent="0.2">
      <c r="A5715" t="s">
        <v>0</v>
      </c>
      <c r="B5715" t="s">
        <v>9127</v>
      </c>
      <c r="D5715" t="s">
        <v>42</v>
      </c>
      <c r="E5715" t="s">
        <v>3</v>
      </c>
      <c r="F5715" s="12">
        <v>9</v>
      </c>
      <c r="G5715" s="2">
        <v>790083</v>
      </c>
      <c r="H5715" t="s">
        <v>4</v>
      </c>
      <c r="J5715" t="s">
        <v>43</v>
      </c>
      <c r="K5715" s="9" t="str">
        <f t="shared" si="449"/>
        <v>Bắp bò muối gói 200g</v>
      </c>
      <c r="L5715" s="8" t="str">
        <f>VLOOKUP(K5715,'[1]Mã Misa'!$B$2:$D$74,2,0)</f>
        <v>Bắp bò muối 200g</v>
      </c>
      <c r="M5715" s="8" t="str">
        <f>VLOOKUP(L5715,'[1]Mã Misa'!$C$2:$D$74,2,0)</f>
        <v>BBM200</v>
      </c>
      <c r="N5715" s="2">
        <v>87787</v>
      </c>
      <c r="O5715" t="s">
        <v>9128</v>
      </c>
      <c r="P5715" s="8" t="str">
        <f t="shared" si="450"/>
        <v>0003592</v>
      </c>
      <c r="Q5715" s="8" t="e">
        <f t="shared" si="448"/>
        <v>#N/A</v>
      </c>
      <c r="R5715" s="19">
        <v>44560</v>
      </c>
      <c r="S5715" s="17" t="s">
        <v>3419</v>
      </c>
      <c r="T5715" s="8" t="str">
        <f t="shared" si="451"/>
        <v>VM+ VTU 19</v>
      </c>
      <c r="U5715" t="s">
        <v>11436</v>
      </c>
      <c r="Y5715" t="str">
        <f t="shared" si="452"/>
        <v>WINCOMVUNGTAU</v>
      </c>
    </row>
    <row r="5716" spans="1:25" x14ac:dyDescent="0.2">
      <c r="A5716" t="s">
        <v>0</v>
      </c>
      <c r="B5716" t="s">
        <v>9129</v>
      </c>
      <c r="D5716" t="s">
        <v>42</v>
      </c>
      <c r="E5716" t="s">
        <v>3</v>
      </c>
      <c r="F5716" s="12">
        <v>18</v>
      </c>
      <c r="G5716" s="2">
        <v>1580166</v>
      </c>
      <c r="H5716" t="s">
        <v>4</v>
      </c>
      <c r="J5716" t="s">
        <v>43</v>
      </c>
      <c r="K5716" s="9" t="str">
        <f t="shared" si="449"/>
        <v>Bắp bò muối gói 200g</v>
      </c>
      <c r="L5716" s="8" t="str">
        <f>VLOOKUP(K5716,'[1]Mã Misa'!$B$2:$D$74,2,0)</f>
        <v>Bắp bò muối 200g</v>
      </c>
      <c r="M5716" s="8" t="str">
        <f>VLOOKUP(L5716,'[1]Mã Misa'!$C$2:$D$74,2,0)</f>
        <v>BBM200</v>
      </c>
      <c r="N5716" s="2">
        <v>87787</v>
      </c>
      <c r="O5716" t="s">
        <v>9130</v>
      </c>
      <c r="P5716" s="8" t="str">
        <f t="shared" si="450"/>
        <v>0049371</v>
      </c>
      <c r="Q5716" s="8" t="e">
        <f t="shared" si="448"/>
        <v>#N/A</v>
      </c>
      <c r="R5716" s="19">
        <v>44560</v>
      </c>
      <c r="S5716" s="17" t="s">
        <v>9131</v>
      </c>
      <c r="T5716" s="8" t="str">
        <f t="shared" si="451"/>
        <v>VM+ HCM Tâ</v>
      </c>
      <c r="U5716" t="s">
        <v>12557</v>
      </c>
      <c r="Y5716" t="str">
        <f t="shared" si="452"/>
        <v>WINCOMHOCHIMINH</v>
      </c>
    </row>
    <row r="5717" spans="1:25" x14ac:dyDescent="0.2">
      <c r="A5717" t="s">
        <v>0</v>
      </c>
      <c r="B5717" t="s">
        <v>9132</v>
      </c>
      <c r="D5717" t="s">
        <v>42</v>
      </c>
      <c r="E5717" t="s">
        <v>3</v>
      </c>
      <c r="F5717" s="12">
        <v>2</v>
      </c>
      <c r="G5717" s="2">
        <v>175574</v>
      </c>
      <c r="H5717" t="s">
        <v>4</v>
      </c>
      <c r="J5717" t="s">
        <v>43</v>
      </c>
      <c r="K5717" s="9" t="str">
        <f t="shared" si="449"/>
        <v>Bắp bò muối gói 200g</v>
      </c>
      <c r="L5717" s="8" t="str">
        <f>VLOOKUP(K5717,'[1]Mã Misa'!$B$2:$D$74,2,0)</f>
        <v>Bắp bò muối 200g</v>
      </c>
      <c r="M5717" s="8" t="str">
        <f>VLOOKUP(L5717,'[1]Mã Misa'!$C$2:$D$74,2,0)</f>
        <v>BBM200</v>
      </c>
      <c r="N5717" s="2">
        <v>87787</v>
      </c>
      <c r="O5717" t="s">
        <v>9133</v>
      </c>
      <c r="P5717" s="8" t="str">
        <f t="shared" si="450"/>
        <v>0049372</v>
      </c>
      <c r="Q5717" s="8" t="e">
        <f t="shared" si="448"/>
        <v>#N/A</v>
      </c>
      <c r="R5717" s="19">
        <v>44560</v>
      </c>
      <c r="S5717" s="17" t="s">
        <v>9134</v>
      </c>
      <c r="T5717" s="8" t="str">
        <f t="shared" si="451"/>
        <v>VM+ HCM 68</v>
      </c>
      <c r="U5717" t="s">
        <v>12558</v>
      </c>
      <c r="Y5717" t="str">
        <f t="shared" si="452"/>
        <v>WINCOMHOCHIMINH</v>
      </c>
    </row>
    <row r="5718" spans="1:25" x14ac:dyDescent="0.2">
      <c r="A5718" t="s">
        <v>0</v>
      </c>
      <c r="B5718" t="s">
        <v>9135</v>
      </c>
      <c r="D5718" t="s">
        <v>42</v>
      </c>
      <c r="E5718" t="s">
        <v>3</v>
      </c>
      <c r="F5718" s="12">
        <v>7</v>
      </c>
      <c r="G5718" s="2">
        <v>614509</v>
      </c>
      <c r="H5718" t="s">
        <v>4</v>
      </c>
      <c r="J5718" t="s">
        <v>43</v>
      </c>
      <c r="K5718" s="9" t="str">
        <f t="shared" si="449"/>
        <v>Bắp bò muối gói 200g</v>
      </c>
      <c r="L5718" s="8" t="str">
        <f>VLOOKUP(K5718,'[1]Mã Misa'!$B$2:$D$74,2,0)</f>
        <v>Bắp bò muối 200g</v>
      </c>
      <c r="M5718" s="8" t="str">
        <f>VLOOKUP(L5718,'[1]Mã Misa'!$C$2:$D$74,2,0)</f>
        <v>BBM200</v>
      </c>
      <c r="N5718" s="2">
        <v>87787</v>
      </c>
      <c r="O5718" t="s">
        <v>9136</v>
      </c>
      <c r="P5718" s="8" t="str">
        <f t="shared" si="450"/>
        <v>0021605</v>
      </c>
      <c r="Q5718" s="8" t="e">
        <f t="shared" si="448"/>
        <v>#N/A</v>
      </c>
      <c r="R5718" s="19">
        <v>44560</v>
      </c>
      <c r="S5718" s="17" t="s">
        <v>490</v>
      </c>
      <c r="T5718" s="8" t="str">
        <f t="shared" si="451"/>
        <v>VM+ DNG 51</v>
      </c>
      <c r="U5718" t="s">
        <v>10650</v>
      </c>
      <c r="Y5718" t="str">
        <f t="shared" si="452"/>
        <v>WINCOMDANANG</v>
      </c>
    </row>
    <row r="5719" spans="1:25" x14ac:dyDescent="0.2">
      <c r="A5719" t="s">
        <v>0</v>
      </c>
      <c r="B5719" t="s">
        <v>9137</v>
      </c>
      <c r="D5719" t="s">
        <v>42</v>
      </c>
      <c r="E5719" t="s">
        <v>3</v>
      </c>
      <c r="F5719" s="12">
        <v>2</v>
      </c>
      <c r="G5719" s="2">
        <v>175574</v>
      </c>
      <c r="H5719" t="s">
        <v>4</v>
      </c>
      <c r="J5719" t="s">
        <v>43</v>
      </c>
      <c r="K5719" s="9" t="str">
        <f t="shared" si="449"/>
        <v>Bắp bò muối gói 200g</v>
      </c>
      <c r="L5719" s="8" t="str">
        <f>VLOOKUP(K5719,'[1]Mã Misa'!$B$2:$D$74,2,0)</f>
        <v>Bắp bò muối 200g</v>
      </c>
      <c r="M5719" s="8" t="str">
        <f>VLOOKUP(L5719,'[1]Mã Misa'!$C$2:$D$74,2,0)</f>
        <v>BBM200</v>
      </c>
      <c r="N5719" s="2">
        <v>87787</v>
      </c>
      <c r="O5719" t="s">
        <v>9138</v>
      </c>
      <c r="P5719" s="8" t="str">
        <f t="shared" si="450"/>
        <v>0167444</v>
      </c>
      <c r="Q5719" s="8" t="e">
        <f t="shared" si="448"/>
        <v>#N/A</v>
      </c>
      <c r="R5719" s="19">
        <v>44560</v>
      </c>
      <c r="S5719" s="17" t="s">
        <v>6778</v>
      </c>
      <c r="T5719" s="8" t="str">
        <f t="shared" si="451"/>
        <v>VM+ HNI 31</v>
      </c>
      <c r="U5719" t="s">
        <v>12127</v>
      </c>
      <c r="Y5719" t="str">
        <f t="shared" si="452"/>
        <v>WINCOMHANOI</v>
      </c>
    </row>
    <row r="5720" spans="1:25" x14ac:dyDescent="0.2">
      <c r="A5720" t="s">
        <v>0</v>
      </c>
      <c r="B5720" t="s">
        <v>9139</v>
      </c>
      <c r="D5720" t="s">
        <v>47</v>
      </c>
      <c r="E5720" t="s">
        <v>3</v>
      </c>
      <c r="F5720" s="12">
        <v>3</v>
      </c>
      <c r="G5720" s="2">
        <v>166785</v>
      </c>
      <c r="H5720" t="s">
        <v>4</v>
      </c>
      <c r="J5720" t="s">
        <v>48</v>
      </c>
      <c r="K5720" s="9" t="str">
        <f t="shared" si="449"/>
        <v>Tai heo muối gói 200g</v>
      </c>
      <c r="L5720" s="8" t="str">
        <f>VLOOKUP(K5720,'[1]Mã Misa'!$B$2:$D$74,2,0)</f>
        <v>Tai heo muối 200g</v>
      </c>
      <c r="M5720" s="8" t="str">
        <f>VLOOKUP(L5720,'[1]Mã Misa'!$C$2:$D$74,2,0)</f>
        <v>TH200</v>
      </c>
      <c r="N5720" s="2">
        <v>55595</v>
      </c>
      <c r="O5720" t="s">
        <v>9140</v>
      </c>
      <c r="P5720" s="8" t="str">
        <f t="shared" si="450"/>
        <v>0049374</v>
      </c>
      <c r="Q5720" s="8" t="e">
        <f t="shared" si="448"/>
        <v>#N/A</v>
      </c>
      <c r="R5720" s="19">
        <v>44560</v>
      </c>
      <c r="S5720" s="17" t="s">
        <v>3637</v>
      </c>
      <c r="T5720" s="8" t="str">
        <f t="shared" si="451"/>
        <v>VM+ HCM 8/</v>
      </c>
      <c r="U5720" t="s">
        <v>11489</v>
      </c>
      <c r="Y5720" t="str">
        <f t="shared" si="452"/>
        <v>WINCOMHOCHIMINH</v>
      </c>
    </row>
    <row r="5721" spans="1:25" x14ac:dyDescent="0.2">
      <c r="A5721" t="s">
        <v>0</v>
      </c>
      <c r="B5721" t="s">
        <v>9141</v>
      </c>
      <c r="D5721" t="s">
        <v>42</v>
      </c>
      <c r="E5721" t="s">
        <v>3</v>
      </c>
      <c r="F5721" s="12">
        <v>7</v>
      </c>
      <c r="G5721" s="2">
        <v>614509</v>
      </c>
      <c r="H5721" t="s">
        <v>4</v>
      </c>
      <c r="J5721" t="s">
        <v>43</v>
      </c>
      <c r="K5721" s="9" t="str">
        <f t="shared" si="449"/>
        <v>Bắp bò muối gói 200g</v>
      </c>
      <c r="L5721" s="8" t="str">
        <f>VLOOKUP(K5721,'[1]Mã Misa'!$B$2:$D$74,2,0)</f>
        <v>Bắp bò muối 200g</v>
      </c>
      <c r="M5721" s="8" t="str">
        <f>VLOOKUP(L5721,'[1]Mã Misa'!$C$2:$D$74,2,0)</f>
        <v>BBM200</v>
      </c>
      <c r="N5721" s="2">
        <v>87787</v>
      </c>
      <c r="O5721" t="s">
        <v>9142</v>
      </c>
      <c r="P5721" s="8" t="str">
        <f t="shared" si="450"/>
        <v>0049375</v>
      </c>
      <c r="Q5721" s="8" t="e">
        <f t="shared" si="448"/>
        <v>#N/A</v>
      </c>
      <c r="R5721" s="19">
        <v>44560</v>
      </c>
      <c r="S5721" s="17" t="s">
        <v>9143</v>
      </c>
      <c r="T5721" s="8" t="str">
        <f t="shared" si="451"/>
        <v>VM+ HCM B4</v>
      </c>
      <c r="U5721" t="s">
        <v>12559</v>
      </c>
      <c r="Y5721" t="str">
        <f t="shared" si="452"/>
        <v>WINCOMHOCHIMINH</v>
      </c>
    </row>
    <row r="5722" spans="1:25" x14ac:dyDescent="0.2">
      <c r="A5722" t="s">
        <v>0</v>
      </c>
      <c r="B5722" t="s">
        <v>9144</v>
      </c>
      <c r="D5722" t="s">
        <v>121</v>
      </c>
      <c r="E5722" t="s">
        <v>3</v>
      </c>
      <c r="F5722" s="12">
        <v>4</v>
      </c>
      <c r="G5722" s="2">
        <v>293724</v>
      </c>
      <c r="H5722" t="s">
        <v>4</v>
      </c>
      <c r="J5722" t="s">
        <v>122</v>
      </c>
      <c r="K5722" s="9" t="str">
        <f t="shared" si="449"/>
        <v>Chân giò heo muối gói 300g</v>
      </c>
      <c r="L5722" s="8" t="str">
        <f>VLOOKUP(K5722,'[1]Mã Misa'!$B$2:$D$74,2,0)</f>
        <v>Chân giò heo muối 300g</v>
      </c>
      <c r="M5722" s="8" t="str">
        <f>VLOOKUP(L5722,'[1]Mã Misa'!$C$2:$D$74,2,0)</f>
        <v>CGM300</v>
      </c>
      <c r="N5722" s="2">
        <v>73431</v>
      </c>
      <c r="O5722" t="s">
        <v>5999</v>
      </c>
      <c r="P5722" s="8" t="str">
        <f t="shared" si="450"/>
        <v>0002304</v>
      </c>
      <c r="Q5722" s="8" t="e">
        <f t="shared" si="448"/>
        <v>#N/A</v>
      </c>
      <c r="R5722" s="19">
        <v>44557</v>
      </c>
      <c r="S5722" s="17" t="s">
        <v>6322</v>
      </c>
      <c r="T5722" s="8" t="str">
        <f t="shared" si="451"/>
        <v>VM+ BTN 41</v>
      </c>
      <c r="U5722" t="s">
        <v>12034</v>
      </c>
      <c r="Y5722" t="str">
        <f t="shared" si="452"/>
        <v>WINCOMBINHTHUAN</v>
      </c>
    </row>
    <row r="5723" spans="1:25" x14ac:dyDescent="0.2">
      <c r="A5723" t="s">
        <v>0</v>
      </c>
      <c r="B5723" t="s">
        <v>9144</v>
      </c>
      <c r="D5723" t="s">
        <v>30</v>
      </c>
      <c r="E5723" t="s">
        <v>3</v>
      </c>
      <c r="F5723" s="12">
        <v>1</v>
      </c>
      <c r="G5723" s="2">
        <v>111058</v>
      </c>
      <c r="H5723" t="s">
        <v>4</v>
      </c>
      <c r="J5723" t="s">
        <v>31</v>
      </c>
      <c r="K5723" s="9" t="str">
        <f t="shared" si="449"/>
        <v>Gà muối gói 500g</v>
      </c>
      <c r="L5723" s="8" t="str">
        <f>VLOOKUP(K5723,'[1]Mã Misa'!$B$2:$D$74,2,0)</f>
        <v>Gà muối 500g</v>
      </c>
      <c r="M5723" s="8" t="str">
        <f>VLOOKUP(L5723,'[1]Mã Misa'!$C$2:$D$74,2,0)</f>
        <v>GM500</v>
      </c>
      <c r="N5723" s="2">
        <v>111058</v>
      </c>
      <c r="O5723" t="s">
        <v>5999</v>
      </c>
      <c r="P5723" s="8" t="str">
        <f t="shared" si="450"/>
        <v>0002304</v>
      </c>
      <c r="Q5723" s="8" t="e">
        <f t="shared" si="448"/>
        <v>#N/A</v>
      </c>
      <c r="R5723" s="19">
        <v>44557</v>
      </c>
      <c r="S5723" s="17" t="s">
        <v>6322</v>
      </c>
      <c r="T5723" s="8" t="str">
        <f t="shared" si="451"/>
        <v>VM+ BTN 41</v>
      </c>
      <c r="U5723" t="s">
        <v>12034</v>
      </c>
      <c r="Y5723" t="str">
        <f t="shared" si="452"/>
        <v>WINCOMBINHTHUAN</v>
      </c>
    </row>
    <row r="5724" spans="1:25" x14ac:dyDescent="0.2">
      <c r="A5724" t="s">
        <v>0</v>
      </c>
      <c r="B5724" t="s">
        <v>9144</v>
      </c>
      <c r="D5724" t="s">
        <v>15</v>
      </c>
      <c r="E5724" t="s">
        <v>3</v>
      </c>
      <c r="F5724" s="12">
        <v>3</v>
      </c>
      <c r="G5724" s="2">
        <v>138000</v>
      </c>
      <c r="H5724" t="s">
        <v>4</v>
      </c>
      <c r="J5724" t="s">
        <v>16</v>
      </c>
      <c r="K5724" s="9" t="str">
        <f t="shared" si="449"/>
        <v>Mộc nấm hương gói 250g</v>
      </c>
      <c r="L5724" s="8" t="str">
        <f>VLOOKUP(K5724,'[1]Mã Misa'!$B$2:$D$74,2,0)</f>
        <v>Mộc Nấm Hương 250g</v>
      </c>
      <c r="M5724" s="8" t="str">
        <f>VLOOKUP(L5724,'[1]Mã Misa'!$C$2:$D$74,2,0)</f>
        <v>MNH250</v>
      </c>
      <c r="N5724" s="2">
        <v>46000</v>
      </c>
      <c r="O5724" t="s">
        <v>5999</v>
      </c>
      <c r="P5724" s="8" t="str">
        <f t="shared" si="450"/>
        <v>0002304</v>
      </c>
      <c r="Q5724" s="8" t="e">
        <f t="shared" si="448"/>
        <v>#N/A</v>
      </c>
      <c r="R5724" s="19">
        <v>44557</v>
      </c>
      <c r="S5724" s="17" t="s">
        <v>6322</v>
      </c>
      <c r="T5724" s="8" t="str">
        <f t="shared" si="451"/>
        <v>VM+ BTN 41</v>
      </c>
      <c r="U5724" t="s">
        <v>12034</v>
      </c>
      <c r="Y5724" t="str">
        <f t="shared" si="452"/>
        <v>WINCOMBINHTHUAN</v>
      </c>
    </row>
    <row r="5725" spans="1:25" x14ac:dyDescent="0.2">
      <c r="A5725" t="s">
        <v>0</v>
      </c>
      <c r="B5725" t="s">
        <v>9145</v>
      </c>
      <c r="D5725" t="s">
        <v>42</v>
      </c>
      <c r="E5725" t="s">
        <v>3</v>
      </c>
      <c r="F5725" s="12">
        <v>7</v>
      </c>
      <c r="G5725" s="2">
        <v>614509</v>
      </c>
      <c r="H5725" t="s">
        <v>4</v>
      </c>
      <c r="J5725" t="s">
        <v>43</v>
      </c>
      <c r="K5725" s="9" t="str">
        <f t="shared" si="449"/>
        <v>Bắp bò muối gói 200g</v>
      </c>
      <c r="L5725" s="8" t="str">
        <f>VLOOKUP(K5725,'[1]Mã Misa'!$B$2:$D$74,2,0)</f>
        <v>Bắp bò muối 200g</v>
      </c>
      <c r="M5725" s="8" t="str">
        <f>VLOOKUP(L5725,'[1]Mã Misa'!$C$2:$D$74,2,0)</f>
        <v>BBM200</v>
      </c>
      <c r="N5725" s="2">
        <v>87787</v>
      </c>
      <c r="O5725" t="s">
        <v>9146</v>
      </c>
      <c r="P5725" s="8" t="str">
        <f t="shared" si="450"/>
        <v>0166461</v>
      </c>
      <c r="Q5725" s="8" t="e">
        <f t="shared" si="448"/>
        <v>#N/A</v>
      </c>
      <c r="R5725" s="19">
        <v>44560</v>
      </c>
      <c r="S5725" s="17" t="s">
        <v>9147</v>
      </c>
      <c r="T5725" s="8" t="str">
        <f t="shared" si="451"/>
        <v>VM+ HNI Gr</v>
      </c>
      <c r="U5725" t="s">
        <v>12560</v>
      </c>
      <c r="Y5725" t="str">
        <f t="shared" si="452"/>
        <v>WINCOMHANOI</v>
      </c>
    </row>
    <row r="5726" spans="1:25" x14ac:dyDescent="0.2">
      <c r="A5726" t="s">
        <v>0</v>
      </c>
      <c r="B5726" t="s">
        <v>9148</v>
      </c>
      <c r="D5726" t="s">
        <v>42</v>
      </c>
      <c r="E5726" t="s">
        <v>3</v>
      </c>
      <c r="F5726" s="12">
        <v>3</v>
      </c>
      <c r="G5726" s="2">
        <v>263361</v>
      </c>
      <c r="H5726" t="s">
        <v>4</v>
      </c>
      <c r="J5726" t="s">
        <v>43</v>
      </c>
      <c r="K5726" s="9" t="str">
        <f t="shared" si="449"/>
        <v>Bắp bò muối gói 200g</v>
      </c>
      <c r="L5726" s="8" t="str">
        <f>VLOOKUP(K5726,'[1]Mã Misa'!$B$2:$D$74,2,0)</f>
        <v>Bắp bò muối 200g</v>
      </c>
      <c r="M5726" s="8" t="str">
        <f>VLOOKUP(L5726,'[1]Mã Misa'!$C$2:$D$74,2,0)</f>
        <v>BBM200</v>
      </c>
      <c r="N5726" s="2">
        <v>87787</v>
      </c>
      <c r="O5726" t="s">
        <v>9149</v>
      </c>
      <c r="P5726" s="8" t="str">
        <f t="shared" si="450"/>
        <v>0049377</v>
      </c>
      <c r="Q5726" s="8" t="e">
        <f t="shared" si="448"/>
        <v>#N/A</v>
      </c>
      <c r="R5726" s="19">
        <v>44560</v>
      </c>
      <c r="S5726" s="17" t="s">
        <v>9150</v>
      </c>
      <c r="T5726" s="8" t="str">
        <f t="shared" si="451"/>
        <v>VM+ HCM 45</v>
      </c>
      <c r="U5726" t="s">
        <v>12561</v>
      </c>
      <c r="Y5726" t="str">
        <f t="shared" si="452"/>
        <v>WINCOMHOCHIMINH</v>
      </c>
    </row>
    <row r="5727" spans="1:25" x14ac:dyDescent="0.2">
      <c r="A5727" t="s">
        <v>0</v>
      </c>
      <c r="B5727" t="s">
        <v>9151</v>
      </c>
      <c r="D5727" t="s">
        <v>42</v>
      </c>
      <c r="E5727" t="s">
        <v>3</v>
      </c>
      <c r="F5727" s="12">
        <v>1</v>
      </c>
      <c r="G5727" s="2">
        <v>87787</v>
      </c>
      <c r="H5727" t="s">
        <v>4</v>
      </c>
      <c r="J5727" t="s">
        <v>43</v>
      </c>
      <c r="K5727" s="9" t="str">
        <f t="shared" si="449"/>
        <v>Bắp bò muối gói 200g</v>
      </c>
      <c r="L5727" s="8" t="str">
        <f>VLOOKUP(K5727,'[1]Mã Misa'!$B$2:$D$74,2,0)</f>
        <v>Bắp bò muối 200g</v>
      </c>
      <c r="M5727" s="8" t="str">
        <f>VLOOKUP(L5727,'[1]Mã Misa'!$C$2:$D$74,2,0)</f>
        <v>BBM200</v>
      </c>
      <c r="N5727" s="2">
        <v>87787</v>
      </c>
      <c r="O5727" t="s">
        <v>9152</v>
      </c>
      <c r="P5727" s="8" t="str">
        <f t="shared" si="450"/>
        <v>0049621</v>
      </c>
      <c r="Q5727" s="8" t="e">
        <f t="shared" si="448"/>
        <v>#N/A</v>
      </c>
      <c r="R5727" s="19">
        <v>44560</v>
      </c>
      <c r="S5727" s="17" t="s">
        <v>2375</v>
      </c>
      <c r="T5727" s="8" t="str">
        <f t="shared" si="451"/>
        <v>VM+ HCM CC</v>
      </c>
      <c r="U5727" t="s">
        <v>11178</v>
      </c>
      <c r="Y5727" t="str">
        <f t="shared" si="452"/>
        <v>WINCOMHOCHIMINH</v>
      </c>
    </row>
    <row r="5728" spans="1:25" x14ac:dyDescent="0.2">
      <c r="A5728" t="s">
        <v>0</v>
      </c>
      <c r="B5728" t="s">
        <v>9153</v>
      </c>
      <c r="D5728" t="s">
        <v>42</v>
      </c>
      <c r="E5728" t="s">
        <v>3</v>
      </c>
      <c r="F5728" s="12">
        <v>2</v>
      </c>
      <c r="G5728" s="2">
        <v>175574</v>
      </c>
      <c r="H5728" t="s">
        <v>4</v>
      </c>
      <c r="J5728" t="s">
        <v>43</v>
      </c>
      <c r="K5728" s="9" t="str">
        <f t="shared" si="449"/>
        <v>Bắp bò muối gói 200g</v>
      </c>
      <c r="L5728" s="8" t="str">
        <f>VLOOKUP(K5728,'[1]Mã Misa'!$B$2:$D$74,2,0)</f>
        <v>Bắp bò muối 200g</v>
      </c>
      <c r="M5728" s="8" t="str">
        <f>VLOOKUP(L5728,'[1]Mã Misa'!$C$2:$D$74,2,0)</f>
        <v>BBM200</v>
      </c>
      <c r="N5728" s="2">
        <v>87787</v>
      </c>
      <c r="O5728" t="s">
        <v>9154</v>
      </c>
      <c r="P5728" s="8" t="str">
        <f t="shared" si="450"/>
        <v>0049378</v>
      </c>
      <c r="Q5728" s="8" t="e">
        <f t="shared" si="448"/>
        <v>#N/A</v>
      </c>
      <c r="R5728" s="19">
        <v>44560</v>
      </c>
      <c r="S5728" s="17" t="s">
        <v>9155</v>
      </c>
      <c r="T5728" s="8" t="str">
        <f t="shared" si="451"/>
        <v>VM+ HCM 0.</v>
      </c>
      <c r="U5728" t="s">
        <v>12562</v>
      </c>
      <c r="Y5728" t="str">
        <f t="shared" si="452"/>
        <v>WINCOMHOCHIMINH</v>
      </c>
    </row>
    <row r="5729" spans="1:25" x14ac:dyDescent="0.2">
      <c r="A5729" t="s">
        <v>0</v>
      </c>
      <c r="B5729" t="s">
        <v>9156</v>
      </c>
      <c r="D5729" t="s">
        <v>42</v>
      </c>
      <c r="E5729" t="s">
        <v>3</v>
      </c>
      <c r="F5729" s="12">
        <v>3</v>
      </c>
      <c r="G5729" s="2">
        <v>263361</v>
      </c>
      <c r="H5729" t="s">
        <v>4</v>
      </c>
      <c r="J5729" t="s">
        <v>43</v>
      </c>
      <c r="K5729" s="9" t="str">
        <f t="shared" si="449"/>
        <v>Bắp bò muối gói 200g</v>
      </c>
      <c r="L5729" s="8" t="str">
        <f>VLOOKUP(K5729,'[1]Mã Misa'!$B$2:$D$74,2,0)</f>
        <v>Bắp bò muối 200g</v>
      </c>
      <c r="M5729" s="8" t="str">
        <f>VLOOKUP(L5729,'[1]Mã Misa'!$C$2:$D$74,2,0)</f>
        <v>BBM200</v>
      </c>
      <c r="N5729" s="2">
        <v>87787</v>
      </c>
      <c r="O5729" t="s">
        <v>9157</v>
      </c>
      <c r="P5729" s="8" t="str">
        <f t="shared" si="450"/>
        <v>0006117</v>
      </c>
      <c r="Q5729" s="8" t="e">
        <f t="shared" si="448"/>
        <v>#N/A</v>
      </c>
      <c r="R5729" s="19">
        <v>44560</v>
      </c>
      <c r="S5729" s="17" t="s">
        <v>9158</v>
      </c>
      <c r="T5729" s="8" t="str">
        <f t="shared" si="451"/>
        <v>VM+ THA 04</v>
      </c>
      <c r="U5729" t="s">
        <v>12563</v>
      </c>
      <c r="Y5729" t="str">
        <f t="shared" si="452"/>
        <v>WINCOMTHANHHOA</v>
      </c>
    </row>
    <row r="5730" spans="1:25" x14ac:dyDescent="0.2">
      <c r="A5730" t="s">
        <v>0</v>
      </c>
      <c r="B5730" t="s">
        <v>9159</v>
      </c>
      <c r="D5730" t="s">
        <v>30</v>
      </c>
      <c r="E5730" t="s">
        <v>3</v>
      </c>
      <c r="F5730" s="12">
        <v>1</v>
      </c>
      <c r="G5730" s="2">
        <v>111058</v>
      </c>
      <c r="H5730" t="s">
        <v>4</v>
      </c>
      <c r="J5730" t="s">
        <v>31</v>
      </c>
      <c r="K5730" s="9" t="str">
        <f t="shared" si="449"/>
        <v>Gà muối gói 500g</v>
      </c>
      <c r="L5730" s="8" t="str">
        <f>VLOOKUP(K5730,'[1]Mã Misa'!$B$2:$D$74,2,0)</f>
        <v>Gà muối 500g</v>
      </c>
      <c r="M5730" s="8" t="str">
        <f>VLOOKUP(L5730,'[1]Mã Misa'!$C$2:$D$74,2,0)</f>
        <v>GM500</v>
      </c>
      <c r="N5730" s="2">
        <v>111058</v>
      </c>
      <c r="O5730" t="s">
        <v>9160</v>
      </c>
      <c r="P5730" s="8" t="str">
        <f t="shared" si="450"/>
        <v>0166462</v>
      </c>
      <c r="Q5730" s="8" t="e">
        <f t="shared" si="448"/>
        <v>#N/A</v>
      </c>
      <c r="R5730" s="19">
        <v>44560</v>
      </c>
      <c r="S5730" s="17" t="s">
        <v>3150</v>
      </c>
      <c r="T5730" s="8" t="str">
        <f t="shared" si="451"/>
        <v>VM+ HNI 38</v>
      </c>
      <c r="U5730" t="s">
        <v>11374</v>
      </c>
      <c r="Y5730" t="str">
        <f t="shared" si="452"/>
        <v>WINCOMHANOI</v>
      </c>
    </row>
    <row r="5731" spans="1:25" x14ac:dyDescent="0.2">
      <c r="A5731" t="s">
        <v>0</v>
      </c>
      <c r="B5731" t="s">
        <v>9161</v>
      </c>
      <c r="D5731" t="s">
        <v>42</v>
      </c>
      <c r="E5731" t="s">
        <v>3</v>
      </c>
      <c r="F5731" s="12">
        <v>4</v>
      </c>
      <c r="G5731" s="2">
        <v>351148</v>
      </c>
      <c r="H5731" t="s">
        <v>4</v>
      </c>
      <c r="J5731" t="s">
        <v>43</v>
      </c>
      <c r="K5731" s="9" t="str">
        <f t="shared" si="449"/>
        <v>Bắp bò muối gói 200g</v>
      </c>
      <c r="L5731" s="8" t="str">
        <f>VLOOKUP(K5731,'[1]Mã Misa'!$B$2:$D$74,2,0)</f>
        <v>Bắp bò muối 200g</v>
      </c>
      <c r="M5731" s="8" t="str">
        <f>VLOOKUP(L5731,'[1]Mã Misa'!$C$2:$D$74,2,0)</f>
        <v>BBM200</v>
      </c>
      <c r="N5731" s="2">
        <v>87787</v>
      </c>
      <c r="O5731" t="s">
        <v>9162</v>
      </c>
      <c r="P5731" s="8" t="str">
        <f t="shared" si="450"/>
        <v>0049622</v>
      </c>
      <c r="Q5731" s="8" t="e">
        <f t="shared" si="448"/>
        <v>#N/A</v>
      </c>
      <c r="R5731" s="19">
        <v>44560</v>
      </c>
      <c r="S5731" s="17" t="s">
        <v>9163</v>
      </c>
      <c r="T5731" s="8" t="str">
        <f t="shared" si="451"/>
        <v>VM+ HCM D1</v>
      </c>
      <c r="U5731" t="s">
        <v>12564</v>
      </c>
      <c r="Y5731" t="str">
        <f t="shared" si="452"/>
        <v>WINCOMHOCHIMINH</v>
      </c>
    </row>
    <row r="5732" spans="1:25" x14ac:dyDescent="0.2">
      <c r="A5732" t="s">
        <v>0</v>
      </c>
      <c r="B5732" t="s">
        <v>9164</v>
      </c>
      <c r="D5732" t="s">
        <v>42</v>
      </c>
      <c r="E5732" t="s">
        <v>3</v>
      </c>
      <c r="F5732" s="12">
        <v>6</v>
      </c>
      <c r="G5732" s="2">
        <v>526722</v>
      </c>
      <c r="H5732" t="s">
        <v>4</v>
      </c>
      <c r="J5732" t="s">
        <v>43</v>
      </c>
      <c r="K5732" s="9" t="str">
        <f t="shared" si="449"/>
        <v>Bắp bò muối gói 200g</v>
      </c>
      <c r="L5732" s="8" t="str">
        <f>VLOOKUP(K5732,'[1]Mã Misa'!$B$2:$D$74,2,0)</f>
        <v>Bắp bò muối 200g</v>
      </c>
      <c r="M5732" s="8" t="str">
        <f>VLOOKUP(L5732,'[1]Mã Misa'!$C$2:$D$74,2,0)</f>
        <v>BBM200</v>
      </c>
      <c r="N5732" s="2">
        <v>87787</v>
      </c>
      <c r="O5732" t="s">
        <v>9165</v>
      </c>
      <c r="P5732" s="8" t="str">
        <f t="shared" si="450"/>
        <v>0166465</v>
      </c>
      <c r="Q5732" s="8" t="e">
        <f t="shared" si="448"/>
        <v>#N/A</v>
      </c>
      <c r="R5732" s="19">
        <v>44560</v>
      </c>
      <c r="S5732" s="17" t="s">
        <v>1114</v>
      </c>
      <c r="T5732" s="8" t="str">
        <f t="shared" si="451"/>
        <v>VM+ HNI TD</v>
      </c>
      <c r="U5732" t="s">
        <v>10834</v>
      </c>
      <c r="Y5732" t="str">
        <f t="shared" si="452"/>
        <v>WINCOMHANOI</v>
      </c>
    </row>
    <row r="5733" spans="1:25" x14ac:dyDescent="0.2">
      <c r="A5733" t="s">
        <v>0</v>
      </c>
      <c r="B5733" t="s">
        <v>9166</v>
      </c>
      <c r="D5733" t="s">
        <v>42</v>
      </c>
      <c r="E5733" t="s">
        <v>3</v>
      </c>
      <c r="F5733" s="12">
        <v>2</v>
      </c>
      <c r="G5733" s="2">
        <v>175574</v>
      </c>
      <c r="H5733" t="s">
        <v>4</v>
      </c>
      <c r="J5733" t="s">
        <v>43</v>
      </c>
      <c r="K5733" s="9" t="str">
        <f t="shared" si="449"/>
        <v>Bắp bò muối gói 200g</v>
      </c>
      <c r="L5733" s="8" t="str">
        <f>VLOOKUP(K5733,'[1]Mã Misa'!$B$2:$D$74,2,0)</f>
        <v>Bắp bò muối 200g</v>
      </c>
      <c r="M5733" s="8" t="str">
        <f>VLOOKUP(L5733,'[1]Mã Misa'!$C$2:$D$74,2,0)</f>
        <v>BBM200</v>
      </c>
      <c r="N5733" s="2">
        <v>87787</v>
      </c>
      <c r="O5733" t="s">
        <v>9167</v>
      </c>
      <c r="P5733" s="8" t="str">
        <f t="shared" si="450"/>
        <v>0049623</v>
      </c>
      <c r="Q5733" s="8" t="e">
        <f t="shared" si="448"/>
        <v>#N/A</v>
      </c>
      <c r="R5733" s="19">
        <v>44560</v>
      </c>
      <c r="S5733" s="17" t="s">
        <v>9168</v>
      </c>
      <c r="T5733" s="8" t="str">
        <f t="shared" si="451"/>
        <v>VM+ HCM 68</v>
      </c>
      <c r="U5733" t="s">
        <v>12565</v>
      </c>
      <c r="Y5733" t="str">
        <f t="shared" si="452"/>
        <v>WINCOMHOCHIMINH</v>
      </c>
    </row>
    <row r="5734" spans="1:25" x14ac:dyDescent="0.2">
      <c r="A5734" t="s">
        <v>0</v>
      </c>
      <c r="B5734" t="s">
        <v>9169</v>
      </c>
      <c r="D5734" t="s">
        <v>42</v>
      </c>
      <c r="E5734" t="s">
        <v>3</v>
      </c>
      <c r="F5734" s="12">
        <v>8</v>
      </c>
      <c r="G5734" s="2">
        <v>702296</v>
      </c>
      <c r="H5734" t="s">
        <v>4</v>
      </c>
      <c r="J5734" t="s">
        <v>43</v>
      </c>
      <c r="K5734" s="9" t="str">
        <f t="shared" si="449"/>
        <v>Bắp bò muối gói 200g</v>
      </c>
      <c r="L5734" s="8" t="str">
        <f>VLOOKUP(K5734,'[1]Mã Misa'!$B$2:$D$74,2,0)</f>
        <v>Bắp bò muối 200g</v>
      </c>
      <c r="M5734" s="8" t="str">
        <f>VLOOKUP(L5734,'[1]Mã Misa'!$C$2:$D$74,2,0)</f>
        <v>BBM200</v>
      </c>
      <c r="N5734" s="2">
        <v>87787</v>
      </c>
      <c r="O5734" t="s">
        <v>9170</v>
      </c>
      <c r="P5734" s="8" t="str">
        <f t="shared" si="450"/>
        <v>0003573</v>
      </c>
      <c r="Q5734" s="8" t="e">
        <f t="shared" si="448"/>
        <v>#N/A</v>
      </c>
      <c r="R5734" s="19">
        <v>44560</v>
      </c>
      <c r="S5734" s="17" t="s">
        <v>9171</v>
      </c>
      <c r="T5734" s="8" t="str">
        <f t="shared" si="451"/>
        <v>VM+ HDG 22</v>
      </c>
      <c r="U5734" t="s">
        <v>12566</v>
      </c>
      <c r="Y5734" t="str">
        <f t="shared" si="452"/>
        <v>WINCOMHAIDUONG</v>
      </c>
    </row>
    <row r="5735" spans="1:25" x14ac:dyDescent="0.2">
      <c r="A5735" t="s">
        <v>0</v>
      </c>
      <c r="B5735" t="s">
        <v>9172</v>
      </c>
      <c r="D5735" t="s">
        <v>42</v>
      </c>
      <c r="E5735" t="s">
        <v>3</v>
      </c>
      <c r="F5735" s="12">
        <v>4</v>
      </c>
      <c r="G5735" s="2">
        <v>351148</v>
      </c>
      <c r="H5735" t="s">
        <v>4</v>
      </c>
      <c r="J5735" t="s">
        <v>43</v>
      </c>
      <c r="K5735" s="9" t="str">
        <f t="shared" si="449"/>
        <v>Bắp bò muối gói 200g</v>
      </c>
      <c r="L5735" s="8" t="str">
        <f>VLOOKUP(K5735,'[1]Mã Misa'!$B$2:$D$74,2,0)</f>
        <v>Bắp bò muối 200g</v>
      </c>
      <c r="M5735" s="8" t="str">
        <f>VLOOKUP(L5735,'[1]Mã Misa'!$C$2:$D$74,2,0)</f>
        <v>BBM200</v>
      </c>
      <c r="N5735" s="2">
        <v>87787</v>
      </c>
      <c r="O5735" t="s">
        <v>9173</v>
      </c>
      <c r="P5735" s="8" t="str">
        <f t="shared" si="450"/>
        <v>0021768</v>
      </c>
      <c r="Q5735" s="8" t="e">
        <f t="shared" si="448"/>
        <v>#N/A</v>
      </c>
      <c r="R5735" s="19">
        <v>44560</v>
      </c>
      <c r="S5735" s="17" t="s">
        <v>9174</v>
      </c>
      <c r="T5735" s="8" t="str">
        <f t="shared" si="451"/>
        <v>VM+ DNG 58</v>
      </c>
      <c r="U5735" t="s">
        <v>12567</v>
      </c>
      <c r="Y5735" t="str">
        <f t="shared" si="452"/>
        <v>WINCOMDANANG</v>
      </c>
    </row>
    <row r="5736" spans="1:25" x14ac:dyDescent="0.2">
      <c r="A5736" t="s">
        <v>0</v>
      </c>
      <c r="B5736" t="s">
        <v>9175</v>
      </c>
      <c r="D5736" t="s">
        <v>42</v>
      </c>
      <c r="E5736" t="s">
        <v>3</v>
      </c>
      <c r="F5736" s="12">
        <v>6</v>
      </c>
      <c r="G5736" s="2">
        <v>526722</v>
      </c>
      <c r="H5736" t="s">
        <v>4</v>
      </c>
      <c r="J5736" t="s">
        <v>43</v>
      </c>
      <c r="K5736" s="9" t="str">
        <f t="shared" si="449"/>
        <v>Bắp bò muối gói 200g</v>
      </c>
      <c r="L5736" s="8" t="str">
        <f>VLOOKUP(K5736,'[1]Mã Misa'!$B$2:$D$74,2,0)</f>
        <v>Bắp bò muối 200g</v>
      </c>
      <c r="M5736" s="8" t="str">
        <f>VLOOKUP(L5736,'[1]Mã Misa'!$C$2:$D$74,2,0)</f>
        <v>BBM200</v>
      </c>
      <c r="N5736" s="2">
        <v>87787</v>
      </c>
      <c r="O5736" t="s">
        <v>9176</v>
      </c>
      <c r="P5736" s="8" t="str">
        <f t="shared" si="450"/>
        <v>0004393</v>
      </c>
      <c r="Q5736" s="8" t="e">
        <f t="shared" si="448"/>
        <v>#N/A</v>
      </c>
      <c r="R5736" s="19">
        <v>44560</v>
      </c>
      <c r="S5736" s="17" t="s">
        <v>9177</v>
      </c>
      <c r="T5736" s="8" t="str">
        <f t="shared" si="451"/>
        <v>VM+ DNI 15</v>
      </c>
      <c r="U5736" t="s">
        <v>12568</v>
      </c>
      <c r="Y5736" t="str">
        <f>IF(ISNUMBER(SEARCH($V$3,T5736)),"WINCOMHANOI",IF(ISNUMBER(SEARCH($V$4,T5736)),"WINCOMHOCHIMINH",IF(ISNUMBER(SEARCH($V$5,T5736)),"WINCOMDANANG",IF(ISNUMBER(SEARCH($V$6,T5736)),"WINCOMHAIDUONG",IF(ISNUMBER(SEARCH($V$7,T5736)),"WINCOMQUANGNINH",IF(ISNUMBER(SEARCH($V$8,T5736)),"WINCOMHAIPHONG",IF(ISNUMBER(SEARCH($V$9,T5736)),"WINCOMBACGIANG",IF(ISNUMBER(SEARCH($V$10,T5736)),"WINCOMBACNINH",IF(ISNUMBER(SEARCH($V$11,T5736)),"WINCOMPHUTHO",IF(ISNUMBER(SEARCH($V$12,T5736)),"WINCOMHATINH",IF(ISNUMBER(SEARCH($V$13,T5736)),"WINCOMTHAINGUYEN",IF(ISNUMBER(SEARCH($V$14,T5736)),"WINCOMKHANHHOA",IF(ISNUMBER(SEARCH($V$15,T5736)),"WINCOMHUNGYEN",IF(ISNUMBER(SEARCH($V$16,T5736)),"WINCOMNGHEAN",IF(ISNUMBER(SEARCH($V$17,T5736)),"WINCOMLAOCAI",IF(ISNUMBER(SEARCH($V$18,T5736)),"WINCOMVUNGTAU",IF(ISNUMBER(SEARCH($V$19,T5736)),"WINCOMBINHDUONG",IF(ISNUMBER(SEARCH($V$20,T5736)),"WINCOMKIENGIANG",IF(ISNUMBER(SEARCH($V$21,T5736)),"WINCOMHANAM",IF(ISNUMBER(SEARCH($V$22,T5736)),"WINCOMNAMDINH",IF(ISNUMBER(SEARCH($V$23,T5736)),"WINCOMLANGSON",IF(ISNUMBER(SEARCH($V$24,T5736)),"WINCOMTHANHHOA",IF(ISNUMBER(SEARCH($V$25,T5736)),"WINCOMYENBAI",IF(ISNUMBER(SEARCH($V$26,T5736)),"WINCOMTUYENQUANG",IF(ISNUMBER(SEARCH($V$27,T5736)),"WINCOMHUE",IF(ISNUMBER(SEARCH($V$28,T5736)),"WINCOMQUANGNAM",IF(ISNUMBER(SEARCH($V$29,T5736)),"WINCOMVINHPHUC",IF(ISNUMBER(SEARCH($V$30,T5736)),"WINCOMHAGIANG",IF(ISNUMBER(SEARCH($V$31,T5736)),"WINCOMNINHBINH",IF(ISNUMBER(SEARCH($V$32,T5736)),"WINCOMTRAVINH",IF(ISNUMBER(SEARCH($V$33,T5736)),"WINCOMCANTHO",IF(ISNUMBER(SEARCH($V$34,T5736)),"WINCOMBENTRE",IF(ISNUMBER(SEARCH($V$35,T5736)),"WINCOMCAMAU",IF(ISNUMBER(SEARCH($V$36,T5736)),"WINCOMANGIANG",IF(ISNUMBER(SEARCH($V$37,T5736)),"WINCOMNINHTHUAN",IF(ISNUMBER(SEARCH($V$38,T5736)),"WINCOMTHAIBINH",IF(ISNUMBER(SEARCH($V$39,T5736)),"WINCOMGIALAI",IF(ISNUMBER(SEARCH($V$40,T5736)),"WINCOMHOABINH",IF(ISNUMBER(SEARCH($V$41,T5736)),"WINCOMQUANGNGAI",IF(ISNUMBER(SEARCH($V$42,T5736)),"WINCOMBINHTHUAN",IF(ISNUMBER(SEARCH($V$43,T5736)),"WINCOMDAKLAK",IF(ISNUMBER(SEARCH($V$44,T5736)),"WINCOMSOCTRANG",IF(ISNUMBER(SEARCH($V$45,T5736)),"WINCOMSONLA",IF(ISNUMBER(SEARCH($V$46,T5736)),"WINCOMKONTUM",IF(ISNUMBER(SEARCH($V$47,T5736)),"WINCOMPHUYEN",IF(ISNUMBER(SEARCH($V$48,T5736)),"WINCOMQUANGTRI",IF(ISNUMBER(SEARCH($V$49,T5736)),"WINCOMBINHDINH",IF(ISNUMBER(SEARCH($V$50,T5736)),"WINCOMCAOBANG",IF(ISNUMBER(SEARCH($V$51,T5736)),"WINCOMQUANGBINH",IF(ISNUMBER(SEARCH($V$52,T5736)),"WINCOMLAMDONG",IF(ISNUMBER(SEARCH($V$53,T5736)),"WINCOMVINHLONG",IF(ISNUMBER(SEARCH($V$54,T5736)),"WINCOMDONGTHAP",IF(ISNUMBER(SEARCH($V$55,T5736)),"WINCOMTIENGIANG",IF(ISNUMBER(SEARCH($V$56,T5736)),"WINCOMQUANGNINH",IF(ISNUMBER(SEARCH($V$1399,T5736)),"WINCOMBIENHOA",IF(ISNUMBER(SEARCH($V$1399,T5737)),"0"))))))))))))))))))))))))))))))))))))))))))))))))))))))))</f>
        <v>WINCOMBIENHOA</v>
      </c>
    </row>
    <row r="5737" spans="1:25" x14ac:dyDescent="0.2">
      <c r="A5737" t="s">
        <v>0</v>
      </c>
      <c r="B5737" t="s">
        <v>9178</v>
      </c>
      <c r="D5737" t="s">
        <v>42</v>
      </c>
      <c r="E5737" t="s">
        <v>3</v>
      </c>
      <c r="F5737" s="12">
        <v>5</v>
      </c>
      <c r="G5737" s="2">
        <v>438935</v>
      </c>
      <c r="H5737" t="s">
        <v>4</v>
      </c>
      <c r="J5737" t="s">
        <v>43</v>
      </c>
      <c r="K5737" s="9" t="str">
        <f t="shared" si="449"/>
        <v>Bắp bò muối gói 200g</v>
      </c>
      <c r="L5737" s="8" t="str">
        <f>VLOOKUP(K5737,'[1]Mã Misa'!$B$2:$D$74,2,0)</f>
        <v>Bắp bò muối 200g</v>
      </c>
      <c r="M5737" s="8" t="str">
        <f>VLOOKUP(L5737,'[1]Mã Misa'!$C$2:$D$74,2,0)</f>
        <v>BBM200</v>
      </c>
      <c r="N5737" s="2">
        <v>87787</v>
      </c>
      <c r="O5737" t="s">
        <v>9179</v>
      </c>
      <c r="P5737" s="8" t="str">
        <f t="shared" si="450"/>
        <v>0049380</v>
      </c>
      <c r="Q5737" s="8" t="e">
        <f t="shared" si="448"/>
        <v>#N/A</v>
      </c>
      <c r="R5737" s="19">
        <v>44560</v>
      </c>
      <c r="S5737" s="17" t="s">
        <v>2077</v>
      </c>
      <c r="T5737" s="8" t="str">
        <f t="shared" si="451"/>
        <v>VM+ HCM Ho</v>
      </c>
      <c r="U5737" t="s">
        <v>11098</v>
      </c>
      <c r="Y5737" t="str">
        <f t="shared" si="452"/>
        <v>WINCOMHOCHIMINH</v>
      </c>
    </row>
    <row r="5738" spans="1:25" x14ac:dyDescent="0.2">
      <c r="A5738" t="s">
        <v>0</v>
      </c>
      <c r="B5738" t="s">
        <v>9180</v>
      </c>
      <c r="D5738" t="s">
        <v>42</v>
      </c>
      <c r="E5738" t="s">
        <v>3</v>
      </c>
      <c r="F5738" s="12">
        <v>5</v>
      </c>
      <c r="G5738" s="2">
        <v>438935</v>
      </c>
      <c r="H5738" t="s">
        <v>4</v>
      </c>
      <c r="J5738" t="s">
        <v>43</v>
      </c>
      <c r="K5738" s="9" t="str">
        <f t="shared" si="449"/>
        <v>Bắp bò muối gói 200g</v>
      </c>
      <c r="L5738" s="8" t="str">
        <f>VLOOKUP(K5738,'[1]Mã Misa'!$B$2:$D$74,2,0)</f>
        <v>Bắp bò muối 200g</v>
      </c>
      <c r="M5738" s="8" t="str">
        <f>VLOOKUP(L5738,'[1]Mã Misa'!$C$2:$D$74,2,0)</f>
        <v>BBM200</v>
      </c>
      <c r="N5738" s="2">
        <v>87787</v>
      </c>
      <c r="O5738" t="s">
        <v>9181</v>
      </c>
      <c r="P5738" s="8" t="str">
        <f t="shared" si="450"/>
        <v>0049381</v>
      </c>
      <c r="Q5738" s="8" t="e">
        <f t="shared" si="448"/>
        <v>#N/A</v>
      </c>
      <c r="R5738" s="19">
        <v>44560</v>
      </c>
      <c r="S5738" s="17" t="s">
        <v>9182</v>
      </c>
      <c r="T5738" s="8" t="str">
        <f t="shared" si="451"/>
        <v>VM+ HCM 36</v>
      </c>
      <c r="U5738" t="s">
        <v>12569</v>
      </c>
      <c r="Y5738" t="str">
        <f t="shared" si="452"/>
        <v>WINCOMHOCHIMINH</v>
      </c>
    </row>
    <row r="5739" spans="1:25" x14ac:dyDescent="0.2">
      <c r="A5739" t="s">
        <v>0</v>
      </c>
      <c r="B5739" t="s">
        <v>9183</v>
      </c>
      <c r="D5739" t="s">
        <v>42</v>
      </c>
      <c r="E5739" t="s">
        <v>3</v>
      </c>
      <c r="F5739" s="12">
        <v>2</v>
      </c>
      <c r="G5739" s="2">
        <v>175574</v>
      </c>
      <c r="H5739" t="s">
        <v>4</v>
      </c>
      <c r="J5739" t="s">
        <v>43</v>
      </c>
      <c r="K5739" s="9" t="str">
        <f t="shared" si="449"/>
        <v>Bắp bò muối gói 200g</v>
      </c>
      <c r="L5739" s="8" t="str">
        <f>VLOOKUP(K5739,'[1]Mã Misa'!$B$2:$D$74,2,0)</f>
        <v>Bắp bò muối 200g</v>
      </c>
      <c r="M5739" s="8" t="str">
        <f>VLOOKUP(L5739,'[1]Mã Misa'!$C$2:$D$74,2,0)</f>
        <v>BBM200</v>
      </c>
      <c r="N5739" s="2">
        <v>87787</v>
      </c>
      <c r="O5739" t="s">
        <v>9184</v>
      </c>
      <c r="P5739" s="8" t="str">
        <f t="shared" si="450"/>
        <v>0000719</v>
      </c>
      <c r="Q5739" s="8" t="e">
        <f t="shared" si="448"/>
        <v>#N/A</v>
      </c>
      <c r="R5739" s="19">
        <v>44560</v>
      </c>
      <c r="S5739" s="17" t="s">
        <v>3892</v>
      </c>
      <c r="T5739" s="8" t="str">
        <f t="shared" si="451"/>
        <v>VM+ VPC TD</v>
      </c>
      <c r="U5739" t="s">
        <v>11552</v>
      </c>
      <c r="Y5739" t="str">
        <f t="shared" si="452"/>
        <v>WINCOMVINHPHUC</v>
      </c>
    </row>
    <row r="5740" spans="1:25" x14ac:dyDescent="0.2">
      <c r="A5740" t="s">
        <v>0</v>
      </c>
      <c r="B5740" t="s">
        <v>9185</v>
      </c>
      <c r="D5740" t="s">
        <v>42</v>
      </c>
      <c r="E5740" t="s">
        <v>3</v>
      </c>
      <c r="F5740" s="12">
        <v>4</v>
      </c>
      <c r="G5740" s="2">
        <v>351148</v>
      </c>
      <c r="H5740" t="s">
        <v>4</v>
      </c>
      <c r="J5740" t="s">
        <v>43</v>
      </c>
      <c r="K5740" s="9" t="str">
        <f t="shared" si="449"/>
        <v>Bắp bò muối gói 200g</v>
      </c>
      <c r="L5740" s="8" t="str">
        <f>VLOOKUP(K5740,'[1]Mã Misa'!$B$2:$D$74,2,0)</f>
        <v>Bắp bò muối 200g</v>
      </c>
      <c r="M5740" s="8" t="str">
        <f>VLOOKUP(L5740,'[1]Mã Misa'!$C$2:$D$74,2,0)</f>
        <v>BBM200</v>
      </c>
      <c r="N5740" s="2">
        <v>87787</v>
      </c>
      <c r="O5740" t="s">
        <v>9186</v>
      </c>
      <c r="P5740" s="8" t="str">
        <f t="shared" si="450"/>
        <v>0001067</v>
      </c>
      <c r="Q5740" s="8" t="e">
        <f t="shared" si="448"/>
        <v>#N/A</v>
      </c>
      <c r="R5740" s="19">
        <v>44560</v>
      </c>
      <c r="S5740" s="17" t="s">
        <v>893</v>
      </c>
      <c r="T5740" s="8" t="str">
        <f t="shared" si="451"/>
        <v>VM+ QNM 12</v>
      </c>
      <c r="U5740" t="s">
        <v>10771</v>
      </c>
      <c r="Y5740" t="str">
        <f t="shared" si="452"/>
        <v>WINCOMQUANGNAM</v>
      </c>
    </row>
    <row r="5741" spans="1:25" x14ac:dyDescent="0.2">
      <c r="A5741" t="s">
        <v>0</v>
      </c>
      <c r="B5741" t="s">
        <v>9187</v>
      </c>
      <c r="D5741" t="s">
        <v>30</v>
      </c>
      <c r="E5741" t="s">
        <v>3</v>
      </c>
      <c r="F5741" s="12">
        <v>2</v>
      </c>
      <c r="G5741" s="2">
        <v>222116</v>
      </c>
      <c r="H5741" t="s">
        <v>4</v>
      </c>
      <c r="J5741" t="s">
        <v>31</v>
      </c>
      <c r="K5741" s="9" t="str">
        <f t="shared" si="449"/>
        <v>Gà muối gói 500g</v>
      </c>
      <c r="L5741" s="8" t="str">
        <f>VLOOKUP(K5741,'[1]Mã Misa'!$B$2:$D$74,2,0)</f>
        <v>Gà muối 500g</v>
      </c>
      <c r="M5741" s="8" t="str">
        <f>VLOOKUP(L5741,'[1]Mã Misa'!$C$2:$D$74,2,0)</f>
        <v>GM500</v>
      </c>
      <c r="N5741" s="2">
        <v>111058</v>
      </c>
      <c r="O5741" t="s">
        <v>9188</v>
      </c>
      <c r="P5741" s="8" t="str">
        <f t="shared" si="450"/>
        <v>0021608</v>
      </c>
      <c r="Q5741" s="8" t="e">
        <f t="shared" si="448"/>
        <v>#N/A</v>
      </c>
      <c r="R5741" s="19">
        <v>44560</v>
      </c>
      <c r="S5741" s="17" t="s">
        <v>7228</v>
      </c>
      <c r="T5741" s="8" t="str">
        <f t="shared" si="451"/>
        <v>VM+ DNG 17</v>
      </c>
      <c r="U5741" t="s">
        <v>12222</v>
      </c>
      <c r="Y5741" t="str">
        <f t="shared" si="452"/>
        <v>WINCOMDANANG</v>
      </c>
    </row>
    <row r="5742" spans="1:25" x14ac:dyDescent="0.2">
      <c r="A5742" t="s">
        <v>0</v>
      </c>
      <c r="B5742" t="s">
        <v>9189</v>
      </c>
      <c r="D5742" t="s">
        <v>42</v>
      </c>
      <c r="E5742" t="s">
        <v>3</v>
      </c>
      <c r="F5742" s="12">
        <v>7</v>
      </c>
      <c r="G5742" s="2">
        <v>614509</v>
      </c>
      <c r="H5742" t="s">
        <v>4</v>
      </c>
      <c r="J5742" t="s">
        <v>43</v>
      </c>
      <c r="K5742" s="9" t="str">
        <f t="shared" si="449"/>
        <v>Bắp bò muối gói 200g</v>
      </c>
      <c r="L5742" s="8" t="str">
        <f>VLOOKUP(K5742,'[1]Mã Misa'!$B$2:$D$74,2,0)</f>
        <v>Bắp bò muối 200g</v>
      </c>
      <c r="M5742" s="8" t="str">
        <f>VLOOKUP(L5742,'[1]Mã Misa'!$C$2:$D$74,2,0)</f>
        <v>BBM200</v>
      </c>
      <c r="N5742" s="2">
        <v>87787</v>
      </c>
      <c r="O5742" t="s">
        <v>9190</v>
      </c>
      <c r="P5742" s="8" t="str">
        <f t="shared" si="450"/>
        <v>0000825</v>
      </c>
      <c r="Q5742" s="8" t="e">
        <f t="shared" si="448"/>
        <v>#N/A</v>
      </c>
      <c r="R5742" s="19">
        <v>44560</v>
      </c>
      <c r="S5742" s="17" t="s">
        <v>9191</v>
      </c>
      <c r="T5742" s="8" t="str">
        <f t="shared" si="451"/>
        <v>VM+ LAN 23</v>
      </c>
      <c r="U5742" t="s">
        <v>12570</v>
      </c>
      <c r="V5742" s="18"/>
      <c r="Y5742" t="str">
        <f>IF(ISNUMBER(SEARCH($V$3,T5742)),"WINCOMHANOI",IF(ISNUMBER(SEARCH($V$4,T5742)),"WINCOMHOCHIMINH",IF(ISNUMBER(SEARCH($V$5,T5742)),"WINCOMDANANG",IF(ISNUMBER(SEARCH($V$6,T5742)),"WINCOMHAIDUONG",IF(ISNUMBER(SEARCH($V$7,T5742)),"WINCOMQUANGNINH",IF(ISNUMBER(SEARCH($V$8,T5742)),"WINCOMHAIPHONG",IF(ISNUMBER(SEARCH($V$9,T5742)),"WINCOMBACGIANG",IF(ISNUMBER(SEARCH($V$10,T5742)),"WINCOMBACNINH",IF(ISNUMBER(SEARCH($V$11,T5742)),"WINCOMPHUTHO",IF(ISNUMBER(SEARCH($V$12,T5742)),"WINCOMHATINH",IF(ISNUMBER(SEARCH($V$13,T5742)),"WINCOMTHAINGUYEN",IF(ISNUMBER(SEARCH($V$14,T5742)),"WINCOMKHANHHOA",IF(ISNUMBER(SEARCH($V$15,T5742)),"WINCOMHUNGYEN",IF(ISNUMBER(SEARCH($V$16,T5742)),"WINCOMNGHEAN",IF(ISNUMBER(SEARCH($V$17,T5742)),"WINCOMLAOCAI",IF(ISNUMBER(SEARCH($V$18,T5742)),"WINCOMVUNGTAU",IF(ISNUMBER(SEARCH($V$19,T5742)),"WINCOMBINHDUONG",IF(ISNUMBER(SEARCH($V$20,T5742)),"WINCOMKIENGIANG",IF(ISNUMBER(SEARCH($V$21,T5742)),"WINCOMHANAM",IF(ISNUMBER(SEARCH($V$22,T5742)),"WINCOMNAMDINH",IF(ISNUMBER(SEARCH($V$23,T5742)),"WINCOMLANGSON",IF(ISNUMBER(SEARCH($V$24,T5742)),"WINCOMTHANHHOA",IF(ISNUMBER(SEARCH($V$25,T5742)),"WINCOMYENBAI",IF(ISNUMBER(SEARCH($V$26,T5742)),"WINCOMTUYENQUANG",IF(ISNUMBER(SEARCH($V$27,T5742)),"WINCOMHUE",IF(ISNUMBER(SEARCH($V$28,T5742)),"WINCOMQUANGNAM",IF(ISNUMBER(SEARCH($V$29,T5742)),"WINCOMVINHPHUC",IF(ISNUMBER(SEARCH($V$30,T5742)),"WINCOMHAGIANG",IF(ISNUMBER(SEARCH($V$31,T5742)),"WINCOMNINHBINH",IF(ISNUMBER(SEARCH($V$32,T5742)),"WINCOMTRAVINH",IF(ISNUMBER(SEARCH($V$33,T5742)),"WINCOMCANTHO",IF(ISNUMBER(SEARCH($V$34,T5742)),"WINCOMBENTRE",IF(ISNUMBER(SEARCH($V$35,T5742)),"WINCOMCAMAU",IF(ISNUMBER(SEARCH($V$36,T5742)),"WINCOMANGIANG",IF(ISNUMBER(SEARCH($V$37,T5742)),"WINCOMNINHTHUAN",IF(ISNUMBER(SEARCH($V$38,T5742)),"WINCOMTHAIBINH",IF(ISNUMBER(SEARCH($V$39,T5742)),"WINCOMGIALAI",IF(ISNUMBER(SEARCH($V$40,T5742)),"WINCOMHOABINH",IF(ISNUMBER(SEARCH($V$41,T5742)),"WINCOMQUANGNGAI",IF(ISNUMBER(SEARCH($V$42,T5742)),"WINCOMBINHTHUAN",IF(ISNUMBER(SEARCH($V$43,T5742)),"WINCOMDAKLAK",IF(ISNUMBER(SEARCH($V$44,T5742)),"WINCOMSOCTRANG",IF(ISNUMBER(SEARCH($V$45,T5742)),"WINCOMSONLA",IF(ISNUMBER(SEARCH($V$46,T5742)),"WINCOMKONTUM",IF(ISNUMBER(SEARCH($V$47,T5742)),"WINCOMPHUYEN",IF(ISNUMBER(SEARCH($V$48,T5742)),"WINCOMQUANGTRI",IF(ISNUMBER(SEARCH($V$49,T5742)),"WINCOMBINHDINH",IF(ISNUMBER(SEARCH($V$50,T5742)),"WINCOMCAOBANG",IF(ISNUMBER(SEARCH($V$51,T5742)),"WINCOMQUANGBINH",IF(ISNUMBER(SEARCH($V$52,T5742)),"WINCOMLAMDONG",IF(ISNUMBER(SEARCH($V$53,T5742)),"WINCOMVINHLONG",IF(ISNUMBER(SEARCH($V$54,T5742)),"WINCOMDONGTHAP",IF(ISNUMBER(SEARCH($V$55,T5742)),"WINCOMTIENGIANG",IF(ISNUMBER(SEARCH($V$56,T5742)),"WINCOMQUANGNINH",IF(ISNUMBER(SEARCH($V$3321,T5549)),"WINCOMTAYNINH",IF(ISNUMBER(SEARCH($V$3514,T5742)),"WINCOMLONGAN",0))))))))))))))))))))))))))))))))))))))))))))))))))))))))</f>
        <v>WINCOMLONGAN</v>
      </c>
    </row>
    <row r="5743" spans="1:25" x14ac:dyDescent="0.2">
      <c r="A5743" t="s">
        <v>0</v>
      </c>
      <c r="B5743" t="s">
        <v>9192</v>
      </c>
      <c r="D5743" t="s">
        <v>27</v>
      </c>
      <c r="E5743" t="s">
        <v>3</v>
      </c>
      <c r="F5743" s="12">
        <v>3</v>
      </c>
      <c r="G5743" s="2">
        <v>183150</v>
      </c>
      <c r="H5743" t="s">
        <v>4</v>
      </c>
      <c r="J5743" t="s">
        <v>28</v>
      </c>
      <c r="K5743" s="9" t="str">
        <f t="shared" si="449"/>
        <v>_Giò sụn gà 250g</v>
      </c>
      <c r="L5743" s="8" t="str">
        <f>VLOOKUP(K5743,'[1]Mã Misa'!$B$2:$D$74,2,0)</f>
        <v>Giò sụn gà 250g</v>
      </c>
      <c r="M5743" s="8" t="str">
        <f>VLOOKUP(L5743,'[1]Mã Misa'!$C$2:$D$74,2,0)</f>
        <v>GSG250</v>
      </c>
      <c r="N5743" s="2">
        <v>61050</v>
      </c>
      <c r="O5743" t="s">
        <v>9193</v>
      </c>
      <c r="P5743" s="8" t="str">
        <f t="shared" si="450"/>
        <v>0049383</v>
      </c>
      <c r="Q5743" s="8" t="e">
        <f t="shared" si="448"/>
        <v>#N/A</v>
      </c>
      <c r="R5743" s="19">
        <v>44560</v>
      </c>
      <c r="S5743" s="17" t="s">
        <v>3637</v>
      </c>
      <c r="T5743" s="8" t="str">
        <f t="shared" si="451"/>
        <v>VM+ HCM 8/</v>
      </c>
      <c r="U5743" t="s">
        <v>11489</v>
      </c>
      <c r="Y5743" t="str">
        <f t="shared" si="452"/>
        <v>WINCOMHOCHIMINH</v>
      </c>
    </row>
    <row r="5744" spans="1:25" x14ac:dyDescent="0.2">
      <c r="A5744" t="s">
        <v>0</v>
      </c>
      <c r="B5744" t="s">
        <v>9194</v>
      </c>
      <c r="D5744" t="s">
        <v>42</v>
      </c>
      <c r="E5744" t="s">
        <v>3</v>
      </c>
      <c r="F5744" s="12">
        <v>3</v>
      </c>
      <c r="G5744" s="2">
        <v>263361</v>
      </c>
      <c r="H5744" t="s">
        <v>4</v>
      </c>
      <c r="J5744" t="s">
        <v>43</v>
      </c>
      <c r="K5744" s="9" t="str">
        <f t="shared" si="449"/>
        <v>Bắp bò muối gói 200g</v>
      </c>
      <c r="L5744" s="8" t="str">
        <f>VLOOKUP(K5744,'[1]Mã Misa'!$B$2:$D$74,2,0)</f>
        <v>Bắp bò muối 200g</v>
      </c>
      <c r="M5744" s="8" t="str">
        <f>VLOOKUP(L5744,'[1]Mã Misa'!$C$2:$D$74,2,0)</f>
        <v>BBM200</v>
      </c>
      <c r="N5744" s="2">
        <v>87787</v>
      </c>
      <c r="O5744" t="s">
        <v>9195</v>
      </c>
      <c r="P5744" s="8" t="str">
        <f t="shared" si="450"/>
        <v>0166470</v>
      </c>
      <c r="Q5744" s="8" t="e">
        <f t="shared" si="448"/>
        <v>#N/A</v>
      </c>
      <c r="R5744" s="19">
        <v>44560</v>
      </c>
      <c r="S5744" s="17" t="s">
        <v>6778</v>
      </c>
      <c r="T5744" s="8" t="str">
        <f t="shared" si="451"/>
        <v>VM+ HNI 31</v>
      </c>
      <c r="U5744" t="s">
        <v>12127</v>
      </c>
      <c r="Y5744" t="str">
        <f t="shared" si="452"/>
        <v>WINCOMHANOI</v>
      </c>
    </row>
    <row r="5745" spans="1:25" x14ac:dyDescent="0.2">
      <c r="A5745" t="s">
        <v>0</v>
      </c>
      <c r="B5745" t="s">
        <v>9196</v>
      </c>
      <c r="D5745" t="s">
        <v>42</v>
      </c>
      <c r="E5745" t="s">
        <v>3</v>
      </c>
      <c r="F5745" s="12">
        <v>6</v>
      </c>
      <c r="G5745" s="2">
        <v>526722</v>
      </c>
      <c r="H5745" t="s">
        <v>4</v>
      </c>
      <c r="J5745" t="s">
        <v>43</v>
      </c>
      <c r="K5745" s="9" t="str">
        <f t="shared" si="449"/>
        <v>Bắp bò muối gói 200g</v>
      </c>
      <c r="L5745" s="8" t="str">
        <f>VLOOKUP(K5745,'[1]Mã Misa'!$B$2:$D$74,2,0)</f>
        <v>Bắp bò muối 200g</v>
      </c>
      <c r="M5745" s="8" t="str">
        <f>VLOOKUP(L5745,'[1]Mã Misa'!$C$2:$D$74,2,0)</f>
        <v>BBM200</v>
      </c>
      <c r="N5745" s="2">
        <v>87787</v>
      </c>
      <c r="O5745" t="s">
        <v>9197</v>
      </c>
      <c r="P5745" s="8" t="str">
        <f t="shared" si="450"/>
        <v>0049384</v>
      </c>
      <c r="Q5745" s="8" t="e">
        <f t="shared" si="448"/>
        <v>#N/A</v>
      </c>
      <c r="R5745" s="19">
        <v>44560</v>
      </c>
      <c r="S5745" s="17" t="s">
        <v>9198</v>
      </c>
      <c r="T5745" s="8" t="str">
        <f t="shared" si="451"/>
        <v>VM+ HCM 2D</v>
      </c>
      <c r="U5745" t="s">
        <v>12571</v>
      </c>
      <c r="Y5745" t="str">
        <f t="shared" si="452"/>
        <v>WINCOMHOCHIMINH</v>
      </c>
    </row>
    <row r="5746" spans="1:25" x14ac:dyDescent="0.2">
      <c r="A5746" t="s">
        <v>0</v>
      </c>
      <c r="B5746" t="s">
        <v>9199</v>
      </c>
      <c r="D5746" t="s">
        <v>42</v>
      </c>
      <c r="E5746" t="s">
        <v>3</v>
      </c>
      <c r="F5746" s="12">
        <v>14</v>
      </c>
      <c r="G5746" s="2">
        <v>1229018</v>
      </c>
      <c r="H5746" t="s">
        <v>4</v>
      </c>
      <c r="J5746" t="s">
        <v>43</v>
      </c>
      <c r="K5746" s="9" t="str">
        <f t="shared" si="449"/>
        <v>Bắp bò muối gói 200g</v>
      </c>
      <c r="L5746" s="8" t="str">
        <f>VLOOKUP(K5746,'[1]Mã Misa'!$B$2:$D$74,2,0)</f>
        <v>Bắp bò muối 200g</v>
      </c>
      <c r="M5746" s="8" t="str">
        <f>VLOOKUP(L5746,'[1]Mã Misa'!$C$2:$D$74,2,0)</f>
        <v>BBM200</v>
      </c>
      <c r="N5746" s="2">
        <v>87787</v>
      </c>
      <c r="O5746" t="s">
        <v>9200</v>
      </c>
      <c r="P5746" s="8" t="str">
        <f t="shared" si="450"/>
        <v>0049385</v>
      </c>
      <c r="Q5746" s="8" t="e">
        <f t="shared" si="448"/>
        <v>#N/A</v>
      </c>
      <c r="R5746" s="19">
        <v>44560</v>
      </c>
      <c r="S5746" s="17" t="s">
        <v>9201</v>
      </c>
      <c r="T5746" s="8" t="str">
        <f t="shared" si="451"/>
        <v>VM+ HCM 39</v>
      </c>
      <c r="U5746" t="s">
        <v>12572</v>
      </c>
      <c r="Y5746" t="str">
        <f t="shared" si="452"/>
        <v>WINCOMHOCHIMINH</v>
      </c>
    </row>
    <row r="5747" spans="1:25" x14ac:dyDescent="0.2">
      <c r="A5747" t="s">
        <v>0</v>
      </c>
      <c r="B5747" t="s">
        <v>9202</v>
      </c>
      <c r="D5747" t="s">
        <v>42</v>
      </c>
      <c r="E5747" t="s">
        <v>3</v>
      </c>
      <c r="F5747" s="12">
        <v>5</v>
      </c>
      <c r="G5747" s="2">
        <v>438935</v>
      </c>
      <c r="H5747" t="s">
        <v>4</v>
      </c>
      <c r="J5747" t="s">
        <v>43</v>
      </c>
      <c r="K5747" s="9" t="str">
        <f t="shared" si="449"/>
        <v>Bắp bò muối gói 200g</v>
      </c>
      <c r="L5747" s="8" t="str">
        <f>VLOOKUP(K5747,'[1]Mã Misa'!$B$2:$D$74,2,0)</f>
        <v>Bắp bò muối 200g</v>
      </c>
      <c r="M5747" s="8" t="str">
        <f>VLOOKUP(L5747,'[1]Mã Misa'!$C$2:$D$74,2,0)</f>
        <v>BBM200</v>
      </c>
      <c r="N5747" s="2">
        <v>87787</v>
      </c>
      <c r="O5747" t="s">
        <v>9203</v>
      </c>
      <c r="P5747" s="8" t="str">
        <f t="shared" si="450"/>
        <v>0004082</v>
      </c>
      <c r="Q5747" s="8" t="e">
        <f t="shared" si="448"/>
        <v>#N/A</v>
      </c>
      <c r="R5747" s="19">
        <v>44560</v>
      </c>
      <c r="S5747" s="17" t="s">
        <v>9204</v>
      </c>
      <c r="T5747" s="8" t="str">
        <f t="shared" si="451"/>
        <v>VM+ BNH Th</v>
      </c>
      <c r="U5747" t="s">
        <v>12573</v>
      </c>
      <c r="Y5747" t="str">
        <f t="shared" si="452"/>
        <v>WINCOMBACNINH</v>
      </c>
    </row>
    <row r="5748" spans="1:25" x14ac:dyDescent="0.2">
      <c r="A5748" t="s">
        <v>0</v>
      </c>
      <c r="B5748" t="s">
        <v>9205</v>
      </c>
      <c r="D5748" t="s">
        <v>42</v>
      </c>
      <c r="E5748" t="s">
        <v>3</v>
      </c>
      <c r="F5748" s="12">
        <v>1</v>
      </c>
      <c r="G5748" s="2">
        <v>87787</v>
      </c>
      <c r="H5748" t="s">
        <v>4</v>
      </c>
      <c r="J5748" t="s">
        <v>43</v>
      </c>
      <c r="K5748" s="9" t="str">
        <f t="shared" si="449"/>
        <v>Bắp bò muối gói 200g</v>
      </c>
      <c r="L5748" s="8" t="str">
        <f>VLOOKUP(K5748,'[1]Mã Misa'!$B$2:$D$74,2,0)</f>
        <v>Bắp bò muối 200g</v>
      </c>
      <c r="M5748" s="8" t="str">
        <f>VLOOKUP(L5748,'[1]Mã Misa'!$C$2:$D$74,2,0)</f>
        <v>BBM200</v>
      </c>
      <c r="N5748" s="2">
        <v>87787</v>
      </c>
      <c r="O5748" t="s">
        <v>9206</v>
      </c>
      <c r="P5748" s="8" t="str">
        <f t="shared" si="450"/>
        <v>0166472</v>
      </c>
      <c r="Q5748" s="8" t="e">
        <f t="shared" si="448"/>
        <v>#N/A</v>
      </c>
      <c r="R5748" s="19">
        <v>44560</v>
      </c>
      <c r="S5748" s="17" t="s">
        <v>3766</v>
      </c>
      <c r="T5748" s="8" t="str">
        <f t="shared" si="451"/>
        <v>VM+ HNI Bắ</v>
      </c>
      <c r="U5748" t="s">
        <v>11521</v>
      </c>
      <c r="Y5748" t="str">
        <f t="shared" si="452"/>
        <v>WINCOMHANOI</v>
      </c>
    </row>
    <row r="5749" spans="1:25" x14ac:dyDescent="0.2">
      <c r="A5749" t="s">
        <v>0</v>
      </c>
      <c r="B5749" t="s">
        <v>9207</v>
      </c>
      <c r="D5749" t="s">
        <v>42</v>
      </c>
      <c r="E5749" t="s">
        <v>3</v>
      </c>
      <c r="F5749" s="12">
        <v>2</v>
      </c>
      <c r="G5749" s="2">
        <v>175574</v>
      </c>
      <c r="H5749" t="s">
        <v>4</v>
      </c>
      <c r="J5749" t="s">
        <v>43</v>
      </c>
      <c r="K5749" s="9" t="str">
        <f t="shared" si="449"/>
        <v>Bắp bò muối gói 200g</v>
      </c>
      <c r="L5749" s="8" t="str">
        <f>VLOOKUP(K5749,'[1]Mã Misa'!$B$2:$D$74,2,0)</f>
        <v>Bắp bò muối 200g</v>
      </c>
      <c r="M5749" s="8" t="str">
        <f>VLOOKUP(L5749,'[1]Mã Misa'!$C$2:$D$74,2,0)</f>
        <v>BBM200</v>
      </c>
      <c r="N5749" s="2">
        <v>87787</v>
      </c>
      <c r="O5749" t="s">
        <v>9208</v>
      </c>
      <c r="P5749" s="8" t="str">
        <f t="shared" si="450"/>
        <v>0166474</v>
      </c>
      <c r="Q5749" s="8" t="e">
        <f t="shared" si="448"/>
        <v>#N/A</v>
      </c>
      <c r="R5749" s="19">
        <v>44560</v>
      </c>
      <c r="S5749" s="17" t="s">
        <v>9209</v>
      </c>
      <c r="T5749" s="8" t="str">
        <f t="shared" si="451"/>
        <v>VM+ HNI TD</v>
      </c>
      <c r="U5749" t="s">
        <v>12574</v>
      </c>
      <c r="Y5749" t="str">
        <f t="shared" si="452"/>
        <v>WINCOMHANOI</v>
      </c>
    </row>
    <row r="5750" spans="1:25" x14ac:dyDescent="0.2">
      <c r="A5750" t="s">
        <v>0</v>
      </c>
      <c r="B5750" t="s">
        <v>9210</v>
      </c>
      <c r="D5750" t="s">
        <v>42</v>
      </c>
      <c r="E5750" t="s">
        <v>3</v>
      </c>
      <c r="F5750" s="12">
        <v>2</v>
      </c>
      <c r="G5750" s="2">
        <v>175574</v>
      </c>
      <c r="H5750" t="s">
        <v>4</v>
      </c>
      <c r="J5750" t="s">
        <v>43</v>
      </c>
      <c r="K5750" s="9" t="str">
        <f t="shared" si="449"/>
        <v>Bắp bò muối gói 200g</v>
      </c>
      <c r="L5750" s="8" t="str">
        <f>VLOOKUP(K5750,'[1]Mã Misa'!$B$2:$D$74,2,0)</f>
        <v>Bắp bò muối 200g</v>
      </c>
      <c r="M5750" s="8" t="str">
        <f>VLOOKUP(L5750,'[1]Mã Misa'!$C$2:$D$74,2,0)</f>
        <v>BBM200</v>
      </c>
      <c r="N5750" s="2">
        <v>87787</v>
      </c>
      <c r="O5750" t="s">
        <v>9211</v>
      </c>
      <c r="P5750" s="8" t="str">
        <f t="shared" si="450"/>
        <v>0006118</v>
      </c>
      <c r="Q5750" s="8" t="e">
        <f t="shared" si="448"/>
        <v>#N/A</v>
      </c>
      <c r="R5750" s="19">
        <v>44560</v>
      </c>
      <c r="S5750" s="17" t="s">
        <v>9212</v>
      </c>
      <c r="T5750" s="8" t="str">
        <f t="shared" si="451"/>
        <v>VM+ THA 41</v>
      </c>
      <c r="U5750" t="s">
        <v>12575</v>
      </c>
      <c r="Y5750" t="str">
        <f t="shared" si="452"/>
        <v>WINCOMTHANHHOA</v>
      </c>
    </row>
    <row r="5751" spans="1:25" x14ac:dyDescent="0.2">
      <c r="A5751" t="s">
        <v>0</v>
      </c>
      <c r="B5751" t="s">
        <v>9213</v>
      </c>
      <c r="D5751" t="s">
        <v>42</v>
      </c>
      <c r="E5751" t="s">
        <v>3</v>
      </c>
      <c r="F5751" s="12">
        <v>9</v>
      </c>
      <c r="G5751" s="2">
        <v>790083</v>
      </c>
      <c r="H5751" t="s">
        <v>4</v>
      </c>
      <c r="J5751" t="s">
        <v>43</v>
      </c>
      <c r="K5751" s="9" t="str">
        <f t="shared" si="449"/>
        <v>Bắp bò muối gói 200g</v>
      </c>
      <c r="L5751" s="8" t="str">
        <f>VLOOKUP(K5751,'[1]Mã Misa'!$B$2:$D$74,2,0)</f>
        <v>Bắp bò muối 200g</v>
      </c>
      <c r="M5751" s="8" t="str">
        <f>VLOOKUP(L5751,'[1]Mã Misa'!$C$2:$D$74,2,0)</f>
        <v>BBM200</v>
      </c>
      <c r="N5751" s="2">
        <v>87787</v>
      </c>
      <c r="O5751" t="s">
        <v>9214</v>
      </c>
      <c r="P5751" s="8" t="str">
        <f t="shared" si="450"/>
        <v>0013861</v>
      </c>
      <c r="Q5751" s="8" t="e">
        <f t="shared" si="448"/>
        <v>#N/A</v>
      </c>
      <c r="R5751" s="19">
        <v>44560</v>
      </c>
      <c r="S5751" s="17" t="s">
        <v>4772</v>
      </c>
      <c r="T5751" s="8" t="str">
        <f t="shared" si="451"/>
        <v>VM+ QNG Tổ</v>
      </c>
      <c r="U5751" t="s">
        <v>11730</v>
      </c>
      <c r="Y5751" t="str">
        <f t="shared" si="452"/>
        <v>WINCOMQUANGNINH</v>
      </c>
    </row>
    <row r="5752" spans="1:25" x14ac:dyDescent="0.2">
      <c r="A5752" t="s">
        <v>0</v>
      </c>
      <c r="B5752" t="s">
        <v>9215</v>
      </c>
      <c r="D5752" t="s">
        <v>42</v>
      </c>
      <c r="E5752" t="s">
        <v>3</v>
      </c>
      <c r="F5752" s="12">
        <v>3</v>
      </c>
      <c r="G5752" s="2">
        <v>263361</v>
      </c>
      <c r="H5752" t="s">
        <v>4</v>
      </c>
      <c r="J5752" t="s">
        <v>43</v>
      </c>
      <c r="K5752" s="9" t="str">
        <f t="shared" si="449"/>
        <v>Bắp bò muối gói 200g</v>
      </c>
      <c r="L5752" s="8" t="str">
        <f>VLOOKUP(K5752,'[1]Mã Misa'!$B$2:$D$74,2,0)</f>
        <v>Bắp bò muối 200g</v>
      </c>
      <c r="M5752" s="8" t="str">
        <f>VLOOKUP(L5752,'[1]Mã Misa'!$C$2:$D$74,2,0)</f>
        <v>BBM200</v>
      </c>
      <c r="N5752" s="2">
        <v>87787</v>
      </c>
      <c r="O5752" t="s">
        <v>9216</v>
      </c>
      <c r="P5752" s="8" t="str">
        <f t="shared" si="450"/>
        <v>0000041</v>
      </c>
      <c r="Q5752" s="8" t="e">
        <f t="shared" si="448"/>
        <v>#N/A</v>
      </c>
      <c r="R5752" s="19">
        <v>44560</v>
      </c>
      <c r="S5752" s="17" t="s">
        <v>9217</v>
      </c>
      <c r="T5752" s="8" t="str">
        <f t="shared" si="451"/>
        <v>VM+ CBG 17</v>
      </c>
      <c r="U5752" t="s">
        <v>12576</v>
      </c>
      <c r="Y5752" t="str">
        <f t="shared" si="452"/>
        <v>WINCOMCAOBANG</v>
      </c>
    </row>
    <row r="5753" spans="1:25" x14ac:dyDescent="0.2">
      <c r="A5753" t="s">
        <v>0</v>
      </c>
      <c r="B5753" t="s">
        <v>9218</v>
      </c>
      <c r="D5753" t="s">
        <v>42</v>
      </c>
      <c r="E5753" t="s">
        <v>3</v>
      </c>
      <c r="F5753" s="12">
        <v>3</v>
      </c>
      <c r="G5753" s="2">
        <v>263361</v>
      </c>
      <c r="H5753" t="s">
        <v>4</v>
      </c>
      <c r="J5753" t="s">
        <v>43</v>
      </c>
      <c r="K5753" s="9" t="str">
        <f t="shared" si="449"/>
        <v>Bắp bò muối gói 200g</v>
      </c>
      <c r="L5753" s="8" t="str">
        <f>VLOOKUP(K5753,'[1]Mã Misa'!$B$2:$D$74,2,0)</f>
        <v>Bắp bò muối 200g</v>
      </c>
      <c r="M5753" s="8" t="str">
        <f>VLOOKUP(L5753,'[1]Mã Misa'!$C$2:$D$74,2,0)</f>
        <v>BBM200</v>
      </c>
      <c r="N5753" s="2">
        <v>87787</v>
      </c>
      <c r="O5753" t="s">
        <v>9219</v>
      </c>
      <c r="P5753" s="8" t="str">
        <f t="shared" si="450"/>
        <v>0049386</v>
      </c>
      <c r="Q5753" s="8" t="e">
        <f t="shared" si="448"/>
        <v>#N/A</v>
      </c>
      <c r="R5753" s="19">
        <v>44560</v>
      </c>
      <c r="S5753" s="17" t="s">
        <v>9220</v>
      </c>
      <c r="T5753" s="8" t="str">
        <f t="shared" si="451"/>
        <v>VM+ HCM 29</v>
      </c>
      <c r="U5753" t="s">
        <v>12577</v>
      </c>
      <c r="Y5753" t="str">
        <f t="shared" si="452"/>
        <v>WINCOMHOCHIMINH</v>
      </c>
    </row>
    <row r="5754" spans="1:25" x14ac:dyDescent="0.2">
      <c r="A5754" t="s">
        <v>0</v>
      </c>
      <c r="B5754" t="s">
        <v>9221</v>
      </c>
      <c r="D5754" t="s">
        <v>42</v>
      </c>
      <c r="E5754" t="s">
        <v>3</v>
      </c>
      <c r="F5754" s="12">
        <v>4</v>
      </c>
      <c r="G5754" s="2">
        <v>351148</v>
      </c>
      <c r="H5754" t="s">
        <v>4</v>
      </c>
      <c r="J5754" t="s">
        <v>43</v>
      </c>
      <c r="K5754" s="9" t="str">
        <f t="shared" si="449"/>
        <v>Bắp bò muối gói 200g</v>
      </c>
      <c r="L5754" s="8" t="str">
        <f>VLOOKUP(K5754,'[1]Mã Misa'!$B$2:$D$74,2,0)</f>
        <v>Bắp bò muối 200g</v>
      </c>
      <c r="M5754" s="8" t="str">
        <f>VLOOKUP(L5754,'[1]Mã Misa'!$C$2:$D$74,2,0)</f>
        <v>BBM200</v>
      </c>
      <c r="N5754" s="2">
        <v>87787</v>
      </c>
      <c r="O5754" t="s">
        <v>9222</v>
      </c>
      <c r="P5754" s="8" t="str">
        <f t="shared" si="450"/>
        <v>0049387</v>
      </c>
      <c r="Q5754" s="8" t="e">
        <f t="shared" si="448"/>
        <v>#N/A</v>
      </c>
      <c r="R5754" s="19">
        <v>44560</v>
      </c>
      <c r="S5754" s="17" t="s">
        <v>2644</v>
      </c>
      <c r="T5754" s="8" t="str">
        <f t="shared" si="451"/>
        <v>VM+ HCM 04</v>
      </c>
      <c r="U5754" t="s">
        <v>11250</v>
      </c>
      <c r="Y5754" t="str">
        <f t="shared" si="452"/>
        <v>WINCOMHOCHIMINH</v>
      </c>
    </row>
    <row r="5755" spans="1:25" x14ac:dyDescent="0.2">
      <c r="A5755" t="s">
        <v>0</v>
      </c>
      <c r="B5755" t="s">
        <v>9223</v>
      </c>
      <c r="D5755" t="s">
        <v>42</v>
      </c>
      <c r="E5755" t="s">
        <v>3</v>
      </c>
      <c r="F5755" s="12">
        <v>2</v>
      </c>
      <c r="G5755" s="2">
        <v>175574</v>
      </c>
      <c r="H5755" t="s">
        <v>4</v>
      </c>
      <c r="J5755" t="s">
        <v>43</v>
      </c>
      <c r="K5755" s="9" t="str">
        <f t="shared" si="449"/>
        <v>Bắp bò muối gói 200g</v>
      </c>
      <c r="L5755" s="8" t="str">
        <f>VLOOKUP(K5755,'[1]Mã Misa'!$B$2:$D$74,2,0)</f>
        <v>Bắp bò muối 200g</v>
      </c>
      <c r="M5755" s="8" t="str">
        <f>VLOOKUP(L5755,'[1]Mã Misa'!$C$2:$D$74,2,0)</f>
        <v>BBM200</v>
      </c>
      <c r="N5755" s="2">
        <v>87787</v>
      </c>
      <c r="O5755" t="s">
        <v>9224</v>
      </c>
      <c r="P5755" s="8" t="str">
        <f t="shared" si="450"/>
        <v>0004083</v>
      </c>
      <c r="Q5755" s="8" t="e">
        <f t="shared" si="448"/>
        <v>#N/A</v>
      </c>
      <c r="R5755" s="19">
        <v>44560</v>
      </c>
      <c r="S5755" s="17" t="s">
        <v>9225</v>
      </c>
      <c r="T5755" s="8" t="str">
        <f t="shared" si="451"/>
        <v>VM+ BNH 56</v>
      </c>
      <c r="U5755" t="s">
        <v>12578</v>
      </c>
      <c r="Y5755" t="str">
        <f t="shared" si="452"/>
        <v>WINCOMBACNINH</v>
      </c>
    </row>
    <row r="5756" spans="1:25" x14ac:dyDescent="0.2">
      <c r="A5756" t="s">
        <v>0</v>
      </c>
      <c r="B5756" t="s">
        <v>9223</v>
      </c>
      <c r="D5756" t="s">
        <v>30</v>
      </c>
      <c r="E5756" t="s">
        <v>3</v>
      </c>
      <c r="F5756" s="12">
        <v>1</v>
      </c>
      <c r="G5756" s="2">
        <v>111058</v>
      </c>
      <c r="H5756" t="s">
        <v>4</v>
      </c>
      <c r="J5756" t="s">
        <v>31</v>
      </c>
      <c r="K5756" s="9" t="str">
        <f t="shared" si="449"/>
        <v>Gà muối gói 500g</v>
      </c>
      <c r="L5756" s="8" t="str">
        <f>VLOOKUP(K5756,'[1]Mã Misa'!$B$2:$D$74,2,0)</f>
        <v>Gà muối 500g</v>
      </c>
      <c r="M5756" s="8" t="str">
        <f>VLOOKUP(L5756,'[1]Mã Misa'!$C$2:$D$74,2,0)</f>
        <v>GM500</v>
      </c>
      <c r="N5756" s="2">
        <v>111058</v>
      </c>
      <c r="O5756" t="s">
        <v>9224</v>
      </c>
      <c r="P5756" s="8" t="str">
        <f t="shared" si="450"/>
        <v>0004083</v>
      </c>
      <c r="Q5756" s="8" t="e">
        <f t="shared" si="448"/>
        <v>#N/A</v>
      </c>
      <c r="R5756" s="19">
        <v>44560</v>
      </c>
      <c r="S5756" s="17" t="s">
        <v>9225</v>
      </c>
      <c r="T5756" s="8" t="str">
        <f t="shared" si="451"/>
        <v>VM+ BNH 56</v>
      </c>
      <c r="U5756" t="s">
        <v>12578</v>
      </c>
      <c r="Y5756" t="str">
        <f t="shared" si="452"/>
        <v>WINCOMBACNINH</v>
      </c>
    </row>
    <row r="5757" spans="1:25" x14ac:dyDescent="0.2">
      <c r="A5757" t="s">
        <v>0</v>
      </c>
      <c r="B5757" t="s">
        <v>9223</v>
      </c>
      <c r="D5757" t="s">
        <v>11</v>
      </c>
      <c r="E5757" t="s">
        <v>3</v>
      </c>
      <c r="F5757" s="12">
        <v>5</v>
      </c>
      <c r="G5757" s="2">
        <v>250910</v>
      </c>
      <c r="H5757" t="s">
        <v>4</v>
      </c>
      <c r="J5757" t="s">
        <v>12</v>
      </c>
      <c r="K5757" s="9" t="str">
        <f t="shared" si="449"/>
        <v>Giò tai lưỡi xào gói 250g</v>
      </c>
      <c r="L5757" s="8" t="str">
        <f>VLOOKUP(K5757,'[1]Mã Misa'!$B$2:$D$74,2,0)</f>
        <v>Giò Tai Lưỡi Xào 250g</v>
      </c>
      <c r="M5757" s="8" t="str">
        <f>VLOOKUP(L5757,'[1]Mã Misa'!$C$2:$D$74,2,0)</f>
        <v>GTLX250G</v>
      </c>
      <c r="N5757" s="2">
        <v>50182</v>
      </c>
      <c r="O5757" t="s">
        <v>9224</v>
      </c>
      <c r="P5757" s="8" t="str">
        <f t="shared" si="450"/>
        <v>0004083</v>
      </c>
      <c r="Q5757" s="8" t="e">
        <f t="shared" si="448"/>
        <v>#N/A</v>
      </c>
      <c r="R5757" s="19">
        <v>44560</v>
      </c>
      <c r="S5757" s="17" t="s">
        <v>9225</v>
      </c>
      <c r="T5757" s="8" t="str">
        <f t="shared" si="451"/>
        <v>VM+ BNH 56</v>
      </c>
      <c r="U5757" t="s">
        <v>12578</v>
      </c>
      <c r="Y5757" t="str">
        <f t="shared" si="452"/>
        <v>WINCOMBACNINH</v>
      </c>
    </row>
    <row r="5758" spans="1:25" x14ac:dyDescent="0.2">
      <c r="A5758" t="s">
        <v>0</v>
      </c>
      <c r="B5758" t="s">
        <v>9226</v>
      </c>
      <c r="D5758" t="s">
        <v>2</v>
      </c>
      <c r="E5758" t="s">
        <v>3</v>
      </c>
      <c r="F5758" s="12">
        <v>2</v>
      </c>
      <c r="G5758" s="2">
        <v>141900</v>
      </c>
      <c r="H5758" t="s">
        <v>4</v>
      </c>
      <c r="J5758" t="s">
        <v>5</v>
      </c>
      <c r="K5758" s="9" t="str">
        <f t="shared" si="449"/>
        <v>_Chả nướng 300g</v>
      </c>
      <c r="L5758" s="8" t="str">
        <f>VLOOKUP(K5758,'[1]Mã Misa'!$B$2:$D$74,2,0)</f>
        <v>Chả nướng 300g</v>
      </c>
      <c r="M5758" s="8" t="str">
        <f>VLOOKUP(L5758,'[1]Mã Misa'!$C$2:$D$74,2,0)</f>
        <v>CN300</v>
      </c>
      <c r="N5758" s="2">
        <v>70950</v>
      </c>
      <c r="O5758" t="s">
        <v>9227</v>
      </c>
      <c r="P5758" s="8" t="str">
        <f t="shared" si="450"/>
        <v>0001257</v>
      </c>
      <c r="Q5758" s="8" t="e">
        <f t="shared" si="448"/>
        <v>#N/A</v>
      </c>
      <c r="R5758" s="19">
        <v>44560</v>
      </c>
      <c r="S5758" s="17" t="s">
        <v>9228</v>
      </c>
      <c r="T5758" s="8" t="str">
        <f t="shared" si="451"/>
        <v>VM VCP HNM</v>
      </c>
      <c r="U5758" t="s">
        <v>12579</v>
      </c>
      <c r="Y5758" t="str">
        <f t="shared" si="452"/>
        <v>WINCOMHANAM</v>
      </c>
    </row>
    <row r="5759" spans="1:25" x14ac:dyDescent="0.2">
      <c r="A5759" t="s">
        <v>0</v>
      </c>
      <c r="B5759" t="s">
        <v>9226</v>
      </c>
      <c r="D5759" t="s">
        <v>8</v>
      </c>
      <c r="E5759" t="s">
        <v>3</v>
      </c>
      <c r="F5759" s="12">
        <v>1</v>
      </c>
      <c r="G5759" s="2">
        <v>105400</v>
      </c>
      <c r="H5759" t="s">
        <v>4</v>
      </c>
      <c r="J5759" t="s">
        <v>9</v>
      </c>
      <c r="K5759" s="9" t="str">
        <f t="shared" si="449"/>
        <v>_Đùi gà sốt cay 500g</v>
      </c>
      <c r="L5759" s="8" t="str">
        <f>VLOOKUP(K5759,'[1]Mã Misa'!$B$2:$D$74,2,0)</f>
        <v>Đùi gà sốt cay 500g</v>
      </c>
      <c r="M5759" s="8" t="str">
        <f>VLOOKUP(L5759,'[1]Mã Misa'!$C$2:$D$74,2,0)</f>
        <v>DGSC500</v>
      </c>
      <c r="N5759" s="2">
        <v>105400</v>
      </c>
      <c r="O5759" t="s">
        <v>9227</v>
      </c>
      <c r="P5759" s="8" t="str">
        <f t="shared" si="450"/>
        <v>0001257</v>
      </c>
      <c r="Q5759" s="8" t="e">
        <f t="shared" si="448"/>
        <v>#N/A</v>
      </c>
      <c r="R5759" s="19">
        <v>44560</v>
      </c>
      <c r="S5759" s="17" t="s">
        <v>9228</v>
      </c>
      <c r="T5759" s="8" t="str">
        <f t="shared" si="451"/>
        <v>VM VCP HNM</v>
      </c>
      <c r="U5759" t="s">
        <v>12579</v>
      </c>
      <c r="Y5759" t="str">
        <f t="shared" si="452"/>
        <v>WINCOMHANAM</v>
      </c>
    </row>
    <row r="5760" spans="1:25" x14ac:dyDescent="0.2">
      <c r="A5760" t="s">
        <v>0</v>
      </c>
      <c r="B5760" t="s">
        <v>9229</v>
      </c>
      <c r="D5760" t="s">
        <v>42</v>
      </c>
      <c r="E5760" t="s">
        <v>3</v>
      </c>
      <c r="F5760" s="12">
        <v>5</v>
      </c>
      <c r="G5760" s="2">
        <v>438935</v>
      </c>
      <c r="H5760" t="s">
        <v>4</v>
      </c>
      <c r="J5760" t="s">
        <v>43</v>
      </c>
      <c r="K5760" s="9" t="str">
        <f t="shared" si="449"/>
        <v>Bắp bò muối gói 200g</v>
      </c>
      <c r="L5760" s="8" t="str">
        <f>VLOOKUP(K5760,'[1]Mã Misa'!$B$2:$D$74,2,0)</f>
        <v>Bắp bò muối 200g</v>
      </c>
      <c r="M5760" s="8" t="str">
        <f>VLOOKUP(L5760,'[1]Mã Misa'!$C$2:$D$74,2,0)</f>
        <v>BBM200</v>
      </c>
      <c r="N5760" s="2">
        <v>87787</v>
      </c>
      <c r="O5760" t="s">
        <v>9230</v>
      </c>
      <c r="P5760" s="8" t="str">
        <f t="shared" si="450"/>
        <v>0167448</v>
      </c>
      <c r="Q5760" s="8" t="e">
        <f t="shared" si="448"/>
        <v>#N/A</v>
      </c>
      <c r="R5760" s="19">
        <v>44560</v>
      </c>
      <c r="S5760" s="17" t="s">
        <v>9231</v>
      </c>
      <c r="T5760" s="8" t="str">
        <f t="shared" si="451"/>
        <v>VM+ HNI 19</v>
      </c>
      <c r="U5760" t="s">
        <v>12580</v>
      </c>
      <c r="Y5760" t="str">
        <f t="shared" si="452"/>
        <v>WINCOMHANOI</v>
      </c>
    </row>
    <row r="5761" spans="1:25" x14ac:dyDescent="0.2">
      <c r="A5761" t="s">
        <v>0</v>
      </c>
      <c r="B5761" t="s">
        <v>9232</v>
      </c>
      <c r="D5761" t="s">
        <v>42</v>
      </c>
      <c r="E5761" t="s">
        <v>3</v>
      </c>
      <c r="F5761" s="12">
        <v>3</v>
      </c>
      <c r="G5761" s="2">
        <v>263361</v>
      </c>
      <c r="H5761" t="s">
        <v>4</v>
      </c>
      <c r="J5761" t="s">
        <v>43</v>
      </c>
      <c r="K5761" s="9" t="str">
        <f t="shared" si="449"/>
        <v>Bắp bò muối gói 200g</v>
      </c>
      <c r="L5761" s="8" t="str">
        <f>VLOOKUP(K5761,'[1]Mã Misa'!$B$2:$D$74,2,0)</f>
        <v>Bắp bò muối 200g</v>
      </c>
      <c r="M5761" s="8" t="str">
        <f>VLOOKUP(L5761,'[1]Mã Misa'!$C$2:$D$74,2,0)</f>
        <v>BBM200</v>
      </c>
      <c r="N5761" s="2">
        <v>87787</v>
      </c>
      <c r="O5761" t="s">
        <v>9233</v>
      </c>
      <c r="P5761" s="8" t="str">
        <f t="shared" si="450"/>
        <v>0007503</v>
      </c>
      <c r="Q5761" s="8" t="e">
        <f t="shared" si="448"/>
        <v>#N/A</v>
      </c>
      <c r="R5761" s="19">
        <v>44560</v>
      </c>
      <c r="S5761" s="17" t="s">
        <v>6232</v>
      </c>
      <c r="T5761" s="8" t="str">
        <f t="shared" si="451"/>
        <v>VM+ CTO 44</v>
      </c>
      <c r="U5761" t="s">
        <v>12018</v>
      </c>
      <c r="Y5761" t="str">
        <f t="shared" si="452"/>
        <v>WINCOMCANTHO</v>
      </c>
    </row>
    <row r="5762" spans="1:25" x14ac:dyDescent="0.2">
      <c r="A5762" t="s">
        <v>0</v>
      </c>
      <c r="B5762" t="s">
        <v>9234</v>
      </c>
      <c r="D5762" t="s">
        <v>42</v>
      </c>
      <c r="E5762" t="s">
        <v>3</v>
      </c>
      <c r="F5762" s="12">
        <v>6</v>
      </c>
      <c r="G5762" s="2">
        <v>526722</v>
      </c>
      <c r="H5762" t="s">
        <v>4</v>
      </c>
      <c r="J5762" t="s">
        <v>43</v>
      </c>
      <c r="K5762" s="9" t="str">
        <f t="shared" si="449"/>
        <v>Bắp bò muối gói 200g</v>
      </c>
      <c r="L5762" s="8" t="str">
        <f>VLOOKUP(K5762,'[1]Mã Misa'!$B$2:$D$74,2,0)</f>
        <v>Bắp bò muối 200g</v>
      </c>
      <c r="M5762" s="8" t="str">
        <f>VLOOKUP(L5762,'[1]Mã Misa'!$C$2:$D$74,2,0)</f>
        <v>BBM200</v>
      </c>
      <c r="N5762" s="2">
        <v>87787</v>
      </c>
      <c r="O5762" t="s">
        <v>9235</v>
      </c>
      <c r="P5762" s="8" t="str">
        <f t="shared" si="450"/>
        <v>0049388</v>
      </c>
      <c r="Q5762" s="8" t="e">
        <f t="shared" si="448"/>
        <v>#N/A</v>
      </c>
      <c r="R5762" s="19">
        <v>44560</v>
      </c>
      <c r="S5762" s="17" t="s">
        <v>287</v>
      </c>
      <c r="T5762" s="8" t="str">
        <f t="shared" si="451"/>
        <v>VM+ HCM Tr</v>
      </c>
      <c r="U5762" t="s">
        <v>10587</v>
      </c>
      <c r="Y5762" t="str">
        <f t="shared" si="452"/>
        <v>WINCOMHOCHIMINH</v>
      </c>
    </row>
    <row r="5763" spans="1:25" x14ac:dyDescent="0.2">
      <c r="A5763" t="s">
        <v>0</v>
      </c>
      <c r="B5763" t="s">
        <v>9236</v>
      </c>
      <c r="D5763" t="s">
        <v>42</v>
      </c>
      <c r="E5763" t="s">
        <v>3</v>
      </c>
      <c r="F5763" s="12">
        <v>2</v>
      </c>
      <c r="G5763" s="2">
        <v>175574</v>
      </c>
      <c r="H5763" t="s">
        <v>4</v>
      </c>
      <c r="J5763" t="s">
        <v>43</v>
      </c>
      <c r="K5763" s="9" t="str">
        <f t="shared" si="449"/>
        <v>Bắp bò muối gói 200g</v>
      </c>
      <c r="L5763" s="8" t="str">
        <f>VLOOKUP(K5763,'[1]Mã Misa'!$B$2:$D$74,2,0)</f>
        <v>Bắp bò muối 200g</v>
      </c>
      <c r="M5763" s="8" t="str">
        <f>VLOOKUP(L5763,'[1]Mã Misa'!$C$2:$D$74,2,0)</f>
        <v>BBM200</v>
      </c>
      <c r="N5763" s="2">
        <v>87787</v>
      </c>
      <c r="O5763" t="s">
        <v>3381</v>
      </c>
      <c r="P5763" s="8" t="str">
        <f t="shared" si="450"/>
        <v>0003340</v>
      </c>
      <c r="Q5763" s="8" t="e">
        <f t="shared" ref="Q5763:Q5826" si="453">IF(VLOOKUP(P5763,$AD$1:$AF$32,1,0)&lt;&gt;0,(P5763&amp;"A"),0)</f>
        <v>#N/A</v>
      </c>
      <c r="R5763" s="19">
        <v>44548</v>
      </c>
      <c r="S5763" s="17" t="s">
        <v>9237</v>
      </c>
      <c r="T5763" s="8" t="str">
        <f t="shared" si="451"/>
        <v>VM+ BDG 52</v>
      </c>
      <c r="U5763" t="s">
        <v>12581</v>
      </c>
      <c r="Y5763" t="str">
        <f t="shared" si="452"/>
        <v>WINCOMBINHDUONG</v>
      </c>
    </row>
    <row r="5764" spans="1:25" x14ac:dyDescent="0.2">
      <c r="A5764" t="s">
        <v>0</v>
      </c>
      <c r="B5764" t="s">
        <v>9238</v>
      </c>
      <c r="D5764" t="s">
        <v>42</v>
      </c>
      <c r="E5764" t="s">
        <v>3</v>
      </c>
      <c r="F5764" s="12">
        <v>1</v>
      </c>
      <c r="G5764" s="2">
        <v>87787</v>
      </c>
      <c r="H5764" t="s">
        <v>4</v>
      </c>
      <c r="J5764" t="s">
        <v>43</v>
      </c>
      <c r="K5764" s="9" t="str">
        <f t="shared" ref="K5764:K5827" si="454">MID(J5764,10,26)</f>
        <v>Bắp bò muối gói 200g</v>
      </c>
      <c r="L5764" s="8" t="str">
        <f>VLOOKUP(K5764,'[1]Mã Misa'!$B$2:$D$74,2,0)</f>
        <v>Bắp bò muối 200g</v>
      </c>
      <c r="M5764" s="8" t="str">
        <f>VLOOKUP(L5764,'[1]Mã Misa'!$C$2:$D$74,2,0)</f>
        <v>BBM200</v>
      </c>
      <c r="N5764" s="2">
        <v>87787</v>
      </c>
      <c r="O5764" t="s">
        <v>9239</v>
      </c>
      <c r="P5764" s="8" t="str">
        <f t="shared" ref="P5764:P5827" si="455">RIGHT(O5764,7)</f>
        <v>0002409</v>
      </c>
      <c r="Q5764" s="8" t="e">
        <f t="shared" si="453"/>
        <v>#N/A</v>
      </c>
      <c r="R5764" s="19">
        <v>44560</v>
      </c>
      <c r="S5764" s="17" t="s">
        <v>2066</v>
      </c>
      <c r="T5764" s="8" t="str">
        <f t="shared" ref="T5764:T5827" si="456">LEFT(U5764,10)</f>
        <v>VM+ HTH 64</v>
      </c>
      <c r="U5764" t="s">
        <v>11095</v>
      </c>
      <c r="Y5764" t="str">
        <f t="shared" ref="Y5764:Y5827" si="457">IF(ISNUMBER(SEARCH($V$3,T5764)),"WINCOMHANOI",IF(ISNUMBER(SEARCH($V$4,T5764)),"WINCOMHOCHIMINH",IF(ISNUMBER(SEARCH($V$5,T5764)),"WINCOMDANANG",IF(ISNUMBER(SEARCH($V$6,T5764)),"WINCOMHAIDUONG",IF(ISNUMBER(SEARCH($V$7,T5764)),"WINCOMQUANGNINH",IF(ISNUMBER(SEARCH($V$8,T5764)),"WINCOMHAIPHONG",IF(ISNUMBER(SEARCH($V$9,T5764)),"WINCOMBACGIANG",IF(ISNUMBER(SEARCH($V$10,T5764)),"WINCOMBACNINH",IF(ISNUMBER(SEARCH($V$11,T5764)),"WINCOMPHUTHO",IF(ISNUMBER(SEARCH($V$12,T5764)),"WINCOMHATINH",IF(ISNUMBER(SEARCH($V$13,T5764)),"WINCOMTHAINGUYEN",IF(ISNUMBER(SEARCH($V$14,T5764)),"WINCOMKHANHHOA",IF(ISNUMBER(SEARCH($V$15,T5764)),"WINCOMHUNGYEN",IF(ISNUMBER(SEARCH($V$16,T5764)),"WINCOMNGHEAN",IF(ISNUMBER(SEARCH($V$17,T5764)),"WINCOMLAOCAI",IF(ISNUMBER(SEARCH($V$18,T5764)),"WINCOMVUNGTAU",IF(ISNUMBER(SEARCH($V$19,T5764)),"WINCOMBINHDUONG",IF(ISNUMBER(SEARCH($V$20,T5764)),"WINCOMKIENGIANG",IF(ISNUMBER(SEARCH($V$21,T5764)),"WINCOMHANAM",IF(ISNUMBER(SEARCH($V$22,T5764)),"WINCOMNAMDINH",IF(ISNUMBER(SEARCH($V$23,T5764)),"WINCOMLANGSON",IF(ISNUMBER(SEARCH($V$24,T5764)),"WINCOMTHANHHOA",IF(ISNUMBER(SEARCH($V$25,T5764)),"WINCOMYENBAI",IF(ISNUMBER(SEARCH($V$26,T5764)),"WINCOMTUYENQUANG",IF(ISNUMBER(SEARCH($V$27,T5764)),"WINCOMHUE",IF(ISNUMBER(SEARCH($V$28,T5764)),"WINCOMQUANGNAM",IF(ISNUMBER(SEARCH($V$29,T5764)),"WINCOMVINHPHUC",IF(ISNUMBER(SEARCH($V$30,T5764)),"WINCOMHAGIANG",IF(ISNUMBER(SEARCH($V$31,T5764)),"WINCOMNINHBINH",IF(ISNUMBER(SEARCH($V$32,T5764)),"WINCOMTRAVINH",IF(ISNUMBER(SEARCH($V$33,T5764)),"WINCOMCANTHO",IF(ISNUMBER(SEARCH($V$34,T5764)),"WINCOMBENTRE",IF(ISNUMBER(SEARCH($V$35,T5764)),"WINCOMCAMAU",IF(ISNUMBER(SEARCH($V$36,T5764)),"WINCOMANGIANG",IF(ISNUMBER(SEARCH($V$37,T5764)),"WINCOMNINHTHUAN",IF(ISNUMBER(SEARCH($V$38,T5764)),"WINCOMTHAIBINH",IF(ISNUMBER(SEARCH($V$39,T5764)),"WINCOMGIALAI",IF(ISNUMBER(SEARCH($V$40,T5764)),"WINCOMHOABINH",IF(ISNUMBER(SEARCH($V$41,T5764)),"WINCOMQUANGNGAI",IF(ISNUMBER(SEARCH($V$42,T5764)),"WINCOMBINHTHUAN",IF(ISNUMBER(SEARCH($V$43,T5764)),"WINCOMDAKLAK",IF(ISNUMBER(SEARCH($V$44,T5764)),"WINCOMSOCTRANG",IF(ISNUMBER(SEARCH($V$45,T5764)),"WINCOMSONLA",IF(ISNUMBER(SEARCH($V$46,T5764)),"WINCOMKONTUM",IF(ISNUMBER(SEARCH($V$47,T5764)),"WINCOMPHUYEN",IF(ISNUMBER(SEARCH($V$48,T5764)),"WINCOMQUANGTRI",IF(ISNUMBER(SEARCH($V$49,T5764)),"WINCOMBINHDINH",IF(ISNUMBER(SEARCH($V$50,T5764)),"WINCOMCAOBANG",IF(ISNUMBER(SEARCH($V$51,T5764)),"WINCOMQUANGBINH",IF(ISNUMBER(SEARCH($V$52,T5764)),"WINCOMLAMDONG",IF(ISNUMBER(SEARCH($V$53,T5764)),"WINCOMVINHLONG",IF(ISNUMBER(SEARCH($V$54,T5764)),"WINCOMDONGTHAP",IF(ISNUMBER(SEARCH($V$55,T5764)),"WINCOMTIENGIANG",IF(ISNUMBER(SEARCH($V$56,T5764)),"WINCOMQUANGNINH",0))))))))))))))))))))))))))))))))))))))))))))))))))))))</f>
        <v>WINCOMHATINH</v>
      </c>
    </row>
    <row r="5765" spans="1:25" x14ac:dyDescent="0.2">
      <c r="A5765" t="s">
        <v>0</v>
      </c>
      <c r="B5765" t="s">
        <v>9240</v>
      </c>
      <c r="D5765" t="s">
        <v>42</v>
      </c>
      <c r="E5765" t="s">
        <v>3</v>
      </c>
      <c r="F5765" s="12">
        <v>6</v>
      </c>
      <c r="G5765" s="2">
        <v>526722</v>
      </c>
      <c r="H5765" t="s">
        <v>4</v>
      </c>
      <c r="J5765" t="s">
        <v>43</v>
      </c>
      <c r="K5765" s="9" t="str">
        <f t="shared" si="454"/>
        <v>Bắp bò muối gói 200g</v>
      </c>
      <c r="L5765" s="8" t="str">
        <f>VLOOKUP(K5765,'[1]Mã Misa'!$B$2:$D$74,2,0)</f>
        <v>Bắp bò muối 200g</v>
      </c>
      <c r="M5765" s="8" t="str">
        <f>VLOOKUP(L5765,'[1]Mã Misa'!$C$2:$D$74,2,0)</f>
        <v>BBM200</v>
      </c>
      <c r="N5765" s="2">
        <v>87787</v>
      </c>
      <c r="O5765" t="s">
        <v>9241</v>
      </c>
      <c r="P5765" s="8" t="str">
        <f t="shared" si="455"/>
        <v>0166478</v>
      </c>
      <c r="Q5765" s="8" t="e">
        <f t="shared" si="453"/>
        <v>#N/A</v>
      </c>
      <c r="R5765" s="19">
        <v>44560</v>
      </c>
      <c r="S5765" s="17" t="s">
        <v>4001</v>
      </c>
      <c r="T5765" s="8" t="str">
        <f t="shared" si="456"/>
        <v>VM+ HNI TT</v>
      </c>
      <c r="U5765" t="s">
        <v>11573</v>
      </c>
      <c r="Y5765" t="str">
        <f t="shared" si="457"/>
        <v>WINCOMHANOI</v>
      </c>
    </row>
    <row r="5766" spans="1:25" x14ac:dyDescent="0.2">
      <c r="A5766" t="s">
        <v>0</v>
      </c>
      <c r="B5766" t="s">
        <v>9242</v>
      </c>
      <c r="D5766" t="s">
        <v>42</v>
      </c>
      <c r="E5766" t="s">
        <v>3</v>
      </c>
      <c r="F5766" s="12">
        <v>4</v>
      </c>
      <c r="G5766" s="2">
        <v>351148</v>
      </c>
      <c r="H5766" t="s">
        <v>4</v>
      </c>
      <c r="J5766" t="s">
        <v>43</v>
      </c>
      <c r="K5766" s="9" t="str">
        <f t="shared" si="454"/>
        <v>Bắp bò muối gói 200g</v>
      </c>
      <c r="L5766" s="8" t="str">
        <f>VLOOKUP(K5766,'[1]Mã Misa'!$B$2:$D$74,2,0)</f>
        <v>Bắp bò muối 200g</v>
      </c>
      <c r="M5766" s="8" t="str">
        <f>VLOOKUP(L5766,'[1]Mã Misa'!$C$2:$D$74,2,0)</f>
        <v>BBM200</v>
      </c>
      <c r="N5766" s="2">
        <v>87787</v>
      </c>
      <c r="O5766" t="s">
        <v>9243</v>
      </c>
      <c r="P5766" s="8" t="str">
        <f t="shared" si="455"/>
        <v>0166481</v>
      </c>
      <c r="Q5766" s="8" t="e">
        <f t="shared" si="453"/>
        <v>#N/A</v>
      </c>
      <c r="R5766" s="19">
        <v>44560</v>
      </c>
      <c r="S5766" s="17" t="s">
        <v>4182</v>
      </c>
      <c r="T5766" s="8" t="str">
        <f t="shared" si="456"/>
        <v>VM+ HNI 52</v>
      </c>
      <c r="U5766" t="s">
        <v>11609</v>
      </c>
      <c r="Y5766" t="str">
        <f t="shared" si="457"/>
        <v>WINCOMHANOI</v>
      </c>
    </row>
    <row r="5767" spans="1:25" x14ac:dyDescent="0.2">
      <c r="A5767" t="s">
        <v>0</v>
      </c>
      <c r="B5767" t="s">
        <v>9244</v>
      </c>
      <c r="D5767" t="s">
        <v>42</v>
      </c>
      <c r="E5767" t="s">
        <v>3</v>
      </c>
      <c r="F5767" s="12">
        <v>8</v>
      </c>
      <c r="G5767" s="2">
        <v>702296</v>
      </c>
      <c r="H5767" t="s">
        <v>4</v>
      </c>
      <c r="J5767" t="s">
        <v>43</v>
      </c>
      <c r="K5767" s="9" t="str">
        <f t="shared" si="454"/>
        <v>Bắp bò muối gói 200g</v>
      </c>
      <c r="L5767" s="8" t="str">
        <f>VLOOKUP(K5767,'[1]Mã Misa'!$B$2:$D$74,2,0)</f>
        <v>Bắp bò muối 200g</v>
      </c>
      <c r="M5767" s="8" t="str">
        <f>VLOOKUP(L5767,'[1]Mã Misa'!$C$2:$D$74,2,0)</f>
        <v>BBM200</v>
      </c>
      <c r="N5767" s="2">
        <v>87787</v>
      </c>
      <c r="O5767" t="s">
        <v>9245</v>
      </c>
      <c r="P5767" s="8" t="str">
        <f t="shared" si="455"/>
        <v>0021609</v>
      </c>
      <c r="Q5767" s="8" t="e">
        <f t="shared" si="453"/>
        <v>#N/A</v>
      </c>
      <c r="R5767" s="19">
        <v>44560</v>
      </c>
      <c r="S5767" s="17" t="s">
        <v>9246</v>
      </c>
      <c r="T5767" s="8" t="str">
        <f t="shared" si="456"/>
        <v>VM+ DNG 48</v>
      </c>
      <c r="U5767" t="s">
        <v>12582</v>
      </c>
      <c r="Y5767" t="str">
        <f t="shared" si="457"/>
        <v>WINCOMDANANG</v>
      </c>
    </row>
    <row r="5768" spans="1:25" x14ac:dyDescent="0.2">
      <c r="A5768" t="s">
        <v>0</v>
      </c>
      <c r="B5768" t="s">
        <v>9247</v>
      </c>
      <c r="D5768" t="s">
        <v>42</v>
      </c>
      <c r="E5768" t="s">
        <v>3</v>
      </c>
      <c r="F5768" s="12">
        <v>2</v>
      </c>
      <c r="G5768" s="2">
        <v>175574</v>
      </c>
      <c r="H5768" t="s">
        <v>4</v>
      </c>
      <c r="J5768" t="s">
        <v>43</v>
      </c>
      <c r="K5768" s="9" t="str">
        <f t="shared" si="454"/>
        <v>Bắp bò muối gói 200g</v>
      </c>
      <c r="L5768" s="8" t="str">
        <f>VLOOKUP(K5768,'[1]Mã Misa'!$B$2:$D$74,2,0)</f>
        <v>Bắp bò muối 200g</v>
      </c>
      <c r="M5768" s="8" t="str">
        <f>VLOOKUP(L5768,'[1]Mã Misa'!$C$2:$D$74,2,0)</f>
        <v>BBM200</v>
      </c>
      <c r="N5768" s="2">
        <v>87787</v>
      </c>
      <c r="O5768" t="s">
        <v>9248</v>
      </c>
      <c r="P5768" s="8" t="str">
        <f t="shared" si="455"/>
        <v>0021610</v>
      </c>
      <c r="Q5768" s="8" t="e">
        <f t="shared" si="453"/>
        <v>#N/A</v>
      </c>
      <c r="R5768" s="19">
        <v>44560</v>
      </c>
      <c r="S5768" s="17" t="s">
        <v>3014</v>
      </c>
      <c r="T5768" s="8" t="str">
        <f t="shared" si="456"/>
        <v>VM+ DNG 41</v>
      </c>
      <c r="U5768" t="s">
        <v>11338</v>
      </c>
      <c r="Y5768" t="str">
        <f t="shared" si="457"/>
        <v>WINCOMDANANG</v>
      </c>
    </row>
    <row r="5769" spans="1:25" x14ac:dyDescent="0.2">
      <c r="A5769" t="s">
        <v>0</v>
      </c>
      <c r="B5769" t="s">
        <v>9249</v>
      </c>
      <c r="D5769" t="s">
        <v>42</v>
      </c>
      <c r="E5769" t="s">
        <v>3</v>
      </c>
      <c r="F5769" s="12">
        <v>5</v>
      </c>
      <c r="G5769" s="2">
        <v>438935</v>
      </c>
      <c r="H5769" t="s">
        <v>4</v>
      </c>
      <c r="J5769" t="s">
        <v>43</v>
      </c>
      <c r="K5769" s="9" t="str">
        <f t="shared" si="454"/>
        <v>Bắp bò muối gói 200g</v>
      </c>
      <c r="L5769" s="8" t="str">
        <f>VLOOKUP(K5769,'[1]Mã Misa'!$B$2:$D$74,2,0)</f>
        <v>Bắp bò muối 200g</v>
      </c>
      <c r="M5769" s="8" t="str">
        <f>VLOOKUP(L5769,'[1]Mã Misa'!$C$2:$D$74,2,0)</f>
        <v>BBM200</v>
      </c>
      <c r="N5769" s="2">
        <v>87787</v>
      </c>
      <c r="O5769" t="s">
        <v>9250</v>
      </c>
      <c r="P5769" s="8" t="str">
        <f t="shared" si="455"/>
        <v>0167449</v>
      </c>
      <c r="Q5769" s="8" t="e">
        <f t="shared" si="453"/>
        <v>#N/A</v>
      </c>
      <c r="R5769" s="19">
        <v>44560</v>
      </c>
      <c r="S5769" s="17" t="s">
        <v>3863</v>
      </c>
      <c r="T5769" s="8" t="str">
        <f t="shared" si="456"/>
        <v>VM+ HNI Số</v>
      </c>
      <c r="U5769" t="s">
        <v>11545</v>
      </c>
      <c r="Y5769" t="str">
        <f t="shared" si="457"/>
        <v>WINCOMHANOI</v>
      </c>
    </row>
    <row r="5770" spans="1:25" x14ac:dyDescent="0.2">
      <c r="A5770" t="s">
        <v>0</v>
      </c>
      <c r="B5770" t="s">
        <v>9249</v>
      </c>
      <c r="D5770" t="s">
        <v>30</v>
      </c>
      <c r="E5770" t="s">
        <v>3</v>
      </c>
      <c r="F5770" s="12">
        <v>1</v>
      </c>
      <c r="G5770" s="2">
        <v>111058</v>
      </c>
      <c r="H5770" t="s">
        <v>4</v>
      </c>
      <c r="J5770" t="s">
        <v>31</v>
      </c>
      <c r="K5770" s="9" t="str">
        <f t="shared" si="454"/>
        <v>Gà muối gói 500g</v>
      </c>
      <c r="L5770" s="8" t="str">
        <f>VLOOKUP(K5770,'[1]Mã Misa'!$B$2:$D$74,2,0)</f>
        <v>Gà muối 500g</v>
      </c>
      <c r="M5770" s="8" t="str">
        <f>VLOOKUP(L5770,'[1]Mã Misa'!$C$2:$D$74,2,0)</f>
        <v>GM500</v>
      </c>
      <c r="N5770" s="2">
        <v>111058</v>
      </c>
      <c r="O5770" t="s">
        <v>9250</v>
      </c>
      <c r="P5770" s="8" t="str">
        <f t="shared" si="455"/>
        <v>0167449</v>
      </c>
      <c r="Q5770" s="8" t="e">
        <f t="shared" si="453"/>
        <v>#N/A</v>
      </c>
      <c r="R5770" s="19">
        <v>44560</v>
      </c>
      <c r="S5770" s="17" t="s">
        <v>3863</v>
      </c>
      <c r="T5770" s="8" t="str">
        <f t="shared" si="456"/>
        <v>VM+ HNI Số</v>
      </c>
      <c r="U5770" t="s">
        <v>11545</v>
      </c>
      <c r="Y5770" t="str">
        <f t="shared" si="457"/>
        <v>WINCOMHANOI</v>
      </c>
    </row>
    <row r="5771" spans="1:25" x14ac:dyDescent="0.2">
      <c r="A5771" t="s">
        <v>0</v>
      </c>
      <c r="B5771" t="s">
        <v>9251</v>
      </c>
      <c r="D5771" t="s">
        <v>42</v>
      </c>
      <c r="E5771" t="s">
        <v>3</v>
      </c>
      <c r="F5771" s="12">
        <v>4</v>
      </c>
      <c r="G5771" s="2">
        <v>351148</v>
      </c>
      <c r="H5771" t="s">
        <v>4</v>
      </c>
      <c r="J5771" t="s">
        <v>43</v>
      </c>
      <c r="K5771" s="9" t="str">
        <f t="shared" si="454"/>
        <v>Bắp bò muối gói 200g</v>
      </c>
      <c r="L5771" s="8" t="str">
        <f>VLOOKUP(K5771,'[1]Mã Misa'!$B$2:$D$74,2,0)</f>
        <v>Bắp bò muối 200g</v>
      </c>
      <c r="M5771" s="8" t="str">
        <f>VLOOKUP(L5771,'[1]Mã Misa'!$C$2:$D$74,2,0)</f>
        <v>BBM200</v>
      </c>
      <c r="N5771" s="2">
        <v>87787</v>
      </c>
      <c r="O5771" t="s">
        <v>9252</v>
      </c>
      <c r="P5771" s="8" t="str">
        <f t="shared" si="455"/>
        <v>0049389</v>
      </c>
      <c r="Q5771" s="8" t="e">
        <f t="shared" si="453"/>
        <v>#N/A</v>
      </c>
      <c r="R5771" s="19">
        <v>44560</v>
      </c>
      <c r="S5771" s="17" t="s">
        <v>9253</v>
      </c>
      <c r="T5771" s="8" t="str">
        <f t="shared" si="456"/>
        <v>VM+ HCM  1</v>
      </c>
      <c r="U5771" t="s">
        <v>12583</v>
      </c>
      <c r="Y5771" t="str">
        <f t="shared" si="457"/>
        <v>WINCOMHOCHIMINH</v>
      </c>
    </row>
    <row r="5772" spans="1:25" x14ac:dyDescent="0.2">
      <c r="A5772" t="s">
        <v>0</v>
      </c>
      <c r="B5772" t="s">
        <v>9254</v>
      </c>
      <c r="D5772" t="s">
        <v>42</v>
      </c>
      <c r="E5772" t="s">
        <v>3</v>
      </c>
      <c r="F5772" s="12">
        <v>5</v>
      </c>
      <c r="G5772" s="2">
        <v>438935</v>
      </c>
      <c r="H5772" t="s">
        <v>4</v>
      </c>
      <c r="J5772" t="s">
        <v>43</v>
      </c>
      <c r="K5772" s="9" t="str">
        <f t="shared" si="454"/>
        <v>Bắp bò muối gói 200g</v>
      </c>
      <c r="L5772" s="8" t="str">
        <f>VLOOKUP(K5772,'[1]Mã Misa'!$B$2:$D$74,2,0)</f>
        <v>Bắp bò muối 200g</v>
      </c>
      <c r="M5772" s="8" t="str">
        <f>VLOOKUP(L5772,'[1]Mã Misa'!$C$2:$D$74,2,0)</f>
        <v>BBM200</v>
      </c>
      <c r="N5772" s="2">
        <v>87787</v>
      </c>
      <c r="O5772" t="s">
        <v>9255</v>
      </c>
      <c r="P5772" s="8" t="str">
        <f t="shared" si="455"/>
        <v>0049390</v>
      </c>
      <c r="Q5772" s="8" t="e">
        <f t="shared" si="453"/>
        <v>#N/A</v>
      </c>
      <c r="R5772" s="19">
        <v>44560</v>
      </c>
      <c r="S5772" s="17" t="s">
        <v>3376</v>
      </c>
      <c r="T5772" s="8" t="str">
        <f t="shared" si="456"/>
        <v>VM+ HCM 13</v>
      </c>
      <c r="U5772" t="s">
        <v>11423</v>
      </c>
      <c r="Y5772" t="str">
        <f t="shared" si="457"/>
        <v>WINCOMHOCHIMINH</v>
      </c>
    </row>
    <row r="5773" spans="1:25" x14ac:dyDescent="0.2">
      <c r="A5773" t="s">
        <v>0</v>
      </c>
      <c r="B5773" t="s">
        <v>9254</v>
      </c>
      <c r="D5773" t="s">
        <v>47</v>
      </c>
      <c r="E5773" t="s">
        <v>3</v>
      </c>
      <c r="F5773" s="12">
        <v>1</v>
      </c>
      <c r="G5773" s="2">
        <v>55595</v>
      </c>
      <c r="H5773" t="s">
        <v>4</v>
      </c>
      <c r="J5773" t="s">
        <v>48</v>
      </c>
      <c r="K5773" s="9" t="str">
        <f t="shared" si="454"/>
        <v>Tai heo muối gói 200g</v>
      </c>
      <c r="L5773" s="8" t="str">
        <f>VLOOKUP(K5773,'[1]Mã Misa'!$B$2:$D$74,2,0)</f>
        <v>Tai heo muối 200g</v>
      </c>
      <c r="M5773" s="8" t="str">
        <f>VLOOKUP(L5773,'[1]Mã Misa'!$C$2:$D$74,2,0)</f>
        <v>TH200</v>
      </c>
      <c r="N5773" s="2">
        <v>55595</v>
      </c>
      <c r="O5773" t="s">
        <v>9255</v>
      </c>
      <c r="P5773" s="8" t="str">
        <f t="shared" si="455"/>
        <v>0049390</v>
      </c>
      <c r="Q5773" s="8" t="e">
        <f t="shared" si="453"/>
        <v>#N/A</v>
      </c>
      <c r="R5773" s="19">
        <v>44560</v>
      </c>
      <c r="S5773" s="17" t="s">
        <v>3376</v>
      </c>
      <c r="T5773" s="8" t="str">
        <f t="shared" si="456"/>
        <v>VM+ HCM 13</v>
      </c>
      <c r="U5773" t="s">
        <v>11423</v>
      </c>
      <c r="Y5773" t="str">
        <f t="shared" si="457"/>
        <v>WINCOMHOCHIMINH</v>
      </c>
    </row>
    <row r="5774" spans="1:25" x14ac:dyDescent="0.2">
      <c r="A5774" t="s">
        <v>0</v>
      </c>
      <c r="B5774" t="s">
        <v>9254</v>
      </c>
      <c r="D5774" t="s">
        <v>2</v>
      </c>
      <c r="E5774" t="s">
        <v>3</v>
      </c>
      <c r="F5774" s="12">
        <v>3</v>
      </c>
      <c r="G5774" s="2">
        <v>212850</v>
      </c>
      <c r="H5774" t="s">
        <v>4</v>
      </c>
      <c r="J5774" t="s">
        <v>5</v>
      </c>
      <c r="K5774" s="9" t="str">
        <f t="shared" si="454"/>
        <v>_Chả nướng 300g</v>
      </c>
      <c r="L5774" s="8" t="str">
        <f>VLOOKUP(K5774,'[1]Mã Misa'!$B$2:$D$74,2,0)</f>
        <v>Chả nướng 300g</v>
      </c>
      <c r="M5774" s="8" t="str">
        <f>VLOOKUP(L5774,'[1]Mã Misa'!$C$2:$D$74,2,0)</f>
        <v>CN300</v>
      </c>
      <c r="N5774" s="2">
        <v>70950</v>
      </c>
      <c r="O5774" t="s">
        <v>9255</v>
      </c>
      <c r="P5774" s="8" t="str">
        <f t="shared" si="455"/>
        <v>0049390</v>
      </c>
      <c r="Q5774" s="8" t="e">
        <f t="shared" si="453"/>
        <v>#N/A</v>
      </c>
      <c r="R5774" s="19">
        <v>44560</v>
      </c>
      <c r="S5774" s="17" t="s">
        <v>3376</v>
      </c>
      <c r="T5774" s="8" t="str">
        <f t="shared" si="456"/>
        <v>VM+ HCM 13</v>
      </c>
      <c r="U5774" t="s">
        <v>11423</v>
      </c>
      <c r="Y5774" t="str">
        <f t="shared" si="457"/>
        <v>WINCOMHOCHIMINH</v>
      </c>
    </row>
    <row r="5775" spans="1:25" x14ac:dyDescent="0.2">
      <c r="A5775" t="s">
        <v>0</v>
      </c>
      <c r="B5775" t="s">
        <v>9256</v>
      </c>
      <c r="D5775" t="s">
        <v>11</v>
      </c>
      <c r="E5775" t="s">
        <v>3</v>
      </c>
      <c r="F5775" s="12">
        <v>1</v>
      </c>
      <c r="G5775" s="2">
        <v>50182</v>
      </c>
      <c r="H5775" t="s">
        <v>4</v>
      </c>
      <c r="J5775" t="s">
        <v>12</v>
      </c>
      <c r="K5775" s="9" t="str">
        <f t="shared" si="454"/>
        <v>Giò tai lưỡi xào gói 250g</v>
      </c>
      <c r="L5775" s="8" t="str">
        <f>VLOOKUP(K5775,'[1]Mã Misa'!$B$2:$D$74,2,0)</f>
        <v>Giò Tai Lưỡi Xào 250g</v>
      </c>
      <c r="M5775" s="8" t="str">
        <f>VLOOKUP(L5775,'[1]Mã Misa'!$C$2:$D$74,2,0)</f>
        <v>GTLX250G</v>
      </c>
      <c r="N5775" s="2">
        <v>50182</v>
      </c>
      <c r="O5775" t="s">
        <v>9257</v>
      </c>
      <c r="P5775" s="8" t="str">
        <f t="shared" si="455"/>
        <v>0049391</v>
      </c>
      <c r="Q5775" s="8" t="e">
        <f t="shared" si="453"/>
        <v>#N/A</v>
      </c>
      <c r="R5775" s="19">
        <v>44560</v>
      </c>
      <c r="S5775" s="17" t="s">
        <v>5714</v>
      </c>
      <c r="T5775" s="8" t="str">
        <f t="shared" si="456"/>
        <v>VM+ HCM 72</v>
      </c>
      <c r="U5775" t="s">
        <v>11901</v>
      </c>
      <c r="Y5775" t="str">
        <f t="shared" si="457"/>
        <v>WINCOMHOCHIMINH</v>
      </c>
    </row>
    <row r="5776" spans="1:25" x14ac:dyDescent="0.2">
      <c r="A5776" t="s">
        <v>0</v>
      </c>
      <c r="B5776" t="s">
        <v>9258</v>
      </c>
      <c r="D5776" t="s">
        <v>42</v>
      </c>
      <c r="E5776" t="s">
        <v>3</v>
      </c>
      <c r="F5776" s="12">
        <v>1</v>
      </c>
      <c r="G5776" s="2">
        <v>87787</v>
      </c>
      <c r="H5776" t="s">
        <v>4</v>
      </c>
      <c r="J5776" t="s">
        <v>43</v>
      </c>
      <c r="K5776" s="9" t="str">
        <f t="shared" si="454"/>
        <v>Bắp bò muối gói 200g</v>
      </c>
      <c r="L5776" s="8" t="str">
        <f>VLOOKUP(K5776,'[1]Mã Misa'!$B$2:$D$74,2,0)</f>
        <v>Bắp bò muối 200g</v>
      </c>
      <c r="M5776" s="8" t="str">
        <f>VLOOKUP(L5776,'[1]Mã Misa'!$C$2:$D$74,2,0)</f>
        <v>BBM200</v>
      </c>
      <c r="N5776" s="2">
        <v>87787</v>
      </c>
      <c r="O5776" t="s">
        <v>9259</v>
      </c>
      <c r="P5776" s="8" t="str">
        <f t="shared" si="455"/>
        <v>0006119</v>
      </c>
      <c r="Q5776" s="8" t="e">
        <f t="shared" si="453"/>
        <v>#N/A</v>
      </c>
      <c r="R5776" s="19">
        <v>44560</v>
      </c>
      <c r="S5776" s="17" t="s">
        <v>7877</v>
      </c>
      <c r="T5776" s="8" t="str">
        <f t="shared" si="456"/>
        <v>VM+ THA Li</v>
      </c>
      <c r="U5776" t="s">
        <v>12350</v>
      </c>
      <c r="Y5776" t="str">
        <f t="shared" si="457"/>
        <v>WINCOMTHANHHOA</v>
      </c>
    </row>
    <row r="5777" spans="1:25" x14ac:dyDescent="0.2">
      <c r="A5777" t="s">
        <v>0</v>
      </c>
      <c r="B5777" t="s">
        <v>9260</v>
      </c>
      <c r="D5777" t="s">
        <v>42</v>
      </c>
      <c r="E5777" t="s">
        <v>3</v>
      </c>
      <c r="F5777" s="12">
        <v>1</v>
      </c>
      <c r="G5777" s="2">
        <v>87787</v>
      </c>
      <c r="H5777" t="s">
        <v>4</v>
      </c>
      <c r="J5777" t="s">
        <v>43</v>
      </c>
      <c r="K5777" s="9" t="str">
        <f t="shared" si="454"/>
        <v>Bắp bò muối gói 200g</v>
      </c>
      <c r="L5777" s="8" t="str">
        <f>VLOOKUP(K5777,'[1]Mã Misa'!$B$2:$D$74,2,0)</f>
        <v>Bắp bò muối 200g</v>
      </c>
      <c r="M5777" s="8" t="str">
        <f>VLOOKUP(L5777,'[1]Mã Misa'!$C$2:$D$74,2,0)</f>
        <v>BBM200</v>
      </c>
      <c r="N5777" s="2">
        <v>87787</v>
      </c>
      <c r="O5777" t="s">
        <v>9261</v>
      </c>
      <c r="P5777" s="8" t="str">
        <f t="shared" si="455"/>
        <v>0049394</v>
      </c>
      <c r="Q5777" s="8" t="e">
        <f t="shared" si="453"/>
        <v>#N/A</v>
      </c>
      <c r="R5777" s="19">
        <v>44560</v>
      </c>
      <c r="S5777" s="17" t="s">
        <v>7463</v>
      </c>
      <c r="T5777" s="8" t="str">
        <f t="shared" si="456"/>
        <v>VM+ HCM 10</v>
      </c>
      <c r="U5777" t="s">
        <v>12269</v>
      </c>
      <c r="Y5777" t="str">
        <f t="shared" si="457"/>
        <v>WINCOMHOCHIMINH</v>
      </c>
    </row>
    <row r="5778" spans="1:25" x14ac:dyDescent="0.2">
      <c r="A5778" t="s">
        <v>0</v>
      </c>
      <c r="B5778" t="s">
        <v>9262</v>
      </c>
      <c r="D5778" t="s">
        <v>42</v>
      </c>
      <c r="E5778" t="s">
        <v>3</v>
      </c>
      <c r="F5778" s="12">
        <v>12</v>
      </c>
      <c r="G5778" s="2">
        <v>1053444</v>
      </c>
      <c r="H5778" t="s">
        <v>4</v>
      </c>
      <c r="J5778" t="s">
        <v>43</v>
      </c>
      <c r="K5778" s="9" t="str">
        <f t="shared" si="454"/>
        <v>Bắp bò muối gói 200g</v>
      </c>
      <c r="L5778" s="8" t="str">
        <f>VLOOKUP(K5778,'[1]Mã Misa'!$B$2:$D$74,2,0)</f>
        <v>Bắp bò muối 200g</v>
      </c>
      <c r="M5778" s="8" t="str">
        <f>VLOOKUP(L5778,'[1]Mã Misa'!$C$2:$D$74,2,0)</f>
        <v>BBM200</v>
      </c>
      <c r="N5778" s="2">
        <v>87787</v>
      </c>
      <c r="O5778" t="s">
        <v>9263</v>
      </c>
      <c r="P5778" s="8" t="str">
        <f t="shared" si="455"/>
        <v>0003341</v>
      </c>
      <c r="Q5778" s="8" t="e">
        <f t="shared" si="453"/>
        <v>#N/A</v>
      </c>
      <c r="R5778" s="19">
        <v>44560</v>
      </c>
      <c r="S5778" s="17" t="s">
        <v>9264</v>
      </c>
      <c r="T5778" s="8" t="str">
        <f t="shared" si="456"/>
        <v>VM+ BDG 24</v>
      </c>
      <c r="U5778" t="s">
        <v>12584</v>
      </c>
      <c r="Y5778" t="str">
        <f t="shared" si="457"/>
        <v>WINCOMBINHDUONG</v>
      </c>
    </row>
    <row r="5779" spans="1:25" x14ac:dyDescent="0.2">
      <c r="A5779" t="s">
        <v>0</v>
      </c>
      <c r="B5779" t="s">
        <v>9265</v>
      </c>
      <c r="D5779" t="s">
        <v>42</v>
      </c>
      <c r="E5779" t="s">
        <v>3</v>
      </c>
      <c r="F5779" s="12">
        <v>2</v>
      </c>
      <c r="G5779" s="2">
        <v>175574</v>
      </c>
      <c r="H5779" t="s">
        <v>4</v>
      </c>
      <c r="J5779" t="s">
        <v>43</v>
      </c>
      <c r="K5779" s="9" t="str">
        <f t="shared" si="454"/>
        <v>Bắp bò muối gói 200g</v>
      </c>
      <c r="L5779" s="8" t="str">
        <f>VLOOKUP(K5779,'[1]Mã Misa'!$B$2:$D$74,2,0)</f>
        <v>Bắp bò muối 200g</v>
      </c>
      <c r="M5779" s="8" t="str">
        <f>VLOOKUP(L5779,'[1]Mã Misa'!$C$2:$D$74,2,0)</f>
        <v>BBM200</v>
      </c>
      <c r="N5779" s="2">
        <v>87787</v>
      </c>
      <c r="O5779" t="s">
        <v>9266</v>
      </c>
      <c r="P5779" s="8" t="str">
        <f t="shared" si="455"/>
        <v>0006142</v>
      </c>
      <c r="Q5779" s="8" t="e">
        <f t="shared" si="453"/>
        <v>#N/A</v>
      </c>
      <c r="R5779" s="19">
        <v>44560</v>
      </c>
      <c r="S5779" s="17" t="s">
        <v>9267</v>
      </c>
      <c r="T5779" s="8" t="str">
        <f t="shared" si="456"/>
        <v>VM+ THA 90</v>
      </c>
      <c r="U5779" t="s">
        <v>12585</v>
      </c>
      <c r="Y5779" t="str">
        <f t="shared" si="457"/>
        <v>WINCOMTHANHHOA</v>
      </c>
    </row>
    <row r="5780" spans="1:25" x14ac:dyDescent="0.2">
      <c r="A5780" t="s">
        <v>0</v>
      </c>
      <c r="B5780" t="s">
        <v>9268</v>
      </c>
      <c r="D5780" t="s">
        <v>11</v>
      </c>
      <c r="E5780" t="s">
        <v>3</v>
      </c>
      <c r="F5780" s="12">
        <v>4</v>
      </c>
      <c r="G5780" s="2">
        <v>200728</v>
      </c>
      <c r="H5780" t="s">
        <v>4</v>
      </c>
      <c r="J5780" t="s">
        <v>12</v>
      </c>
      <c r="K5780" s="9" t="str">
        <f t="shared" si="454"/>
        <v>Giò tai lưỡi xào gói 250g</v>
      </c>
      <c r="L5780" s="8" t="str">
        <f>VLOOKUP(K5780,'[1]Mã Misa'!$B$2:$D$74,2,0)</f>
        <v>Giò Tai Lưỡi Xào 250g</v>
      </c>
      <c r="M5780" s="8" t="str">
        <f>VLOOKUP(L5780,'[1]Mã Misa'!$C$2:$D$74,2,0)</f>
        <v>GTLX250G</v>
      </c>
      <c r="N5780" s="2">
        <v>50182</v>
      </c>
      <c r="O5780" t="s">
        <v>9269</v>
      </c>
      <c r="P5780" s="8" t="str">
        <f t="shared" si="455"/>
        <v>0021612</v>
      </c>
      <c r="Q5780" s="8" t="e">
        <f t="shared" si="453"/>
        <v>#N/A</v>
      </c>
      <c r="R5780" s="19">
        <v>44560</v>
      </c>
      <c r="S5780" s="17" t="s">
        <v>6474</v>
      </c>
      <c r="T5780" s="8" t="str">
        <f t="shared" si="456"/>
        <v>VM+ DNG 28</v>
      </c>
      <c r="U5780" t="s">
        <v>12067</v>
      </c>
      <c r="Y5780" t="str">
        <f t="shared" si="457"/>
        <v>WINCOMDANANG</v>
      </c>
    </row>
    <row r="5781" spans="1:25" x14ac:dyDescent="0.2">
      <c r="A5781" t="s">
        <v>0</v>
      </c>
      <c r="B5781" t="s">
        <v>9268</v>
      </c>
      <c r="D5781" t="s">
        <v>47</v>
      </c>
      <c r="E5781" t="s">
        <v>3</v>
      </c>
      <c r="F5781" s="12">
        <v>2</v>
      </c>
      <c r="G5781" s="2">
        <v>111190</v>
      </c>
      <c r="H5781" t="s">
        <v>4</v>
      </c>
      <c r="J5781" t="s">
        <v>48</v>
      </c>
      <c r="K5781" s="9" t="str">
        <f t="shared" si="454"/>
        <v>Tai heo muối gói 200g</v>
      </c>
      <c r="L5781" s="8" t="str">
        <f>VLOOKUP(K5781,'[1]Mã Misa'!$B$2:$D$74,2,0)</f>
        <v>Tai heo muối 200g</v>
      </c>
      <c r="M5781" s="8" t="str">
        <f>VLOOKUP(L5781,'[1]Mã Misa'!$C$2:$D$74,2,0)</f>
        <v>TH200</v>
      </c>
      <c r="N5781" s="2">
        <v>55595</v>
      </c>
      <c r="O5781" t="s">
        <v>9269</v>
      </c>
      <c r="P5781" s="8" t="str">
        <f t="shared" si="455"/>
        <v>0021612</v>
      </c>
      <c r="Q5781" s="8" t="e">
        <f t="shared" si="453"/>
        <v>#N/A</v>
      </c>
      <c r="R5781" s="19">
        <v>44560</v>
      </c>
      <c r="S5781" s="17" t="s">
        <v>6474</v>
      </c>
      <c r="T5781" s="8" t="str">
        <f t="shared" si="456"/>
        <v>VM+ DNG 28</v>
      </c>
      <c r="U5781" t="s">
        <v>12067</v>
      </c>
      <c r="Y5781" t="str">
        <f t="shared" si="457"/>
        <v>WINCOMDANANG</v>
      </c>
    </row>
    <row r="5782" spans="1:25" x14ac:dyDescent="0.2">
      <c r="A5782" t="s">
        <v>0</v>
      </c>
      <c r="B5782" t="s">
        <v>9268</v>
      </c>
      <c r="D5782" t="s">
        <v>2</v>
      </c>
      <c r="E5782" t="s">
        <v>3</v>
      </c>
      <c r="F5782" s="12">
        <v>3</v>
      </c>
      <c r="G5782" s="2">
        <v>212850</v>
      </c>
      <c r="H5782" t="s">
        <v>4</v>
      </c>
      <c r="J5782" t="s">
        <v>5</v>
      </c>
      <c r="K5782" s="9" t="str">
        <f t="shared" si="454"/>
        <v>_Chả nướng 300g</v>
      </c>
      <c r="L5782" s="8" t="str">
        <f>VLOOKUP(K5782,'[1]Mã Misa'!$B$2:$D$74,2,0)</f>
        <v>Chả nướng 300g</v>
      </c>
      <c r="M5782" s="8" t="str">
        <f>VLOOKUP(L5782,'[1]Mã Misa'!$C$2:$D$74,2,0)</f>
        <v>CN300</v>
      </c>
      <c r="N5782" s="2">
        <v>70950</v>
      </c>
      <c r="O5782" t="s">
        <v>9269</v>
      </c>
      <c r="P5782" s="8" t="str">
        <f t="shared" si="455"/>
        <v>0021612</v>
      </c>
      <c r="Q5782" s="8" t="e">
        <f t="shared" si="453"/>
        <v>#N/A</v>
      </c>
      <c r="R5782" s="19">
        <v>44560</v>
      </c>
      <c r="S5782" s="17" t="s">
        <v>6474</v>
      </c>
      <c r="T5782" s="8" t="str">
        <f t="shared" si="456"/>
        <v>VM+ DNG 28</v>
      </c>
      <c r="U5782" t="s">
        <v>12067</v>
      </c>
      <c r="Y5782" t="str">
        <f t="shared" si="457"/>
        <v>WINCOMDANANG</v>
      </c>
    </row>
    <row r="5783" spans="1:25" x14ac:dyDescent="0.2">
      <c r="A5783" t="s">
        <v>0</v>
      </c>
      <c r="B5783" t="s">
        <v>9270</v>
      </c>
      <c r="D5783" t="s">
        <v>42</v>
      </c>
      <c r="E5783" t="s">
        <v>3</v>
      </c>
      <c r="F5783" s="12">
        <v>11</v>
      </c>
      <c r="G5783" s="2">
        <v>965657</v>
      </c>
      <c r="H5783" t="s">
        <v>4</v>
      </c>
      <c r="J5783" t="s">
        <v>43</v>
      </c>
      <c r="K5783" s="9" t="str">
        <f t="shared" si="454"/>
        <v>Bắp bò muối gói 200g</v>
      </c>
      <c r="L5783" s="8" t="str">
        <f>VLOOKUP(K5783,'[1]Mã Misa'!$B$2:$D$74,2,0)</f>
        <v>Bắp bò muối 200g</v>
      </c>
      <c r="M5783" s="8" t="str">
        <f>VLOOKUP(L5783,'[1]Mã Misa'!$C$2:$D$74,2,0)</f>
        <v>BBM200</v>
      </c>
      <c r="N5783" s="2">
        <v>87787</v>
      </c>
      <c r="O5783" t="s">
        <v>9271</v>
      </c>
      <c r="P5783" s="8" t="str">
        <f t="shared" si="455"/>
        <v>0166489</v>
      </c>
      <c r="Q5783" s="8" t="e">
        <f t="shared" si="453"/>
        <v>#N/A</v>
      </c>
      <c r="R5783" s="19">
        <v>44560</v>
      </c>
      <c r="S5783" s="17" t="s">
        <v>730</v>
      </c>
      <c r="T5783" s="8" t="str">
        <f t="shared" si="456"/>
        <v>VM+ HNI Go</v>
      </c>
      <c r="U5783" t="s">
        <v>10720</v>
      </c>
      <c r="Y5783" t="str">
        <f t="shared" si="457"/>
        <v>WINCOMHANOI</v>
      </c>
    </row>
    <row r="5784" spans="1:25" x14ac:dyDescent="0.2">
      <c r="A5784" t="s">
        <v>0</v>
      </c>
      <c r="B5784" t="s">
        <v>9272</v>
      </c>
      <c r="D5784" t="s">
        <v>42</v>
      </c>
      <c r="E5784" t="s">
        <v>3</v>
      </c>
      <c r="F5784" s="12">
        <v>6</v>
      </c>
      <c r="G5784" s="2">
        <v>526722</v>
      </c>
      <c r="H5784" t="s">
        <v>4</v>
      </c>
      <c r="J5784" t="s">
        <v>43</v>
      </c>
      <c r="K5784" s="9" t="str">
        <f t="shared" si="454"/>
        <v>Bắp bò muối gói 200g</v>
      </c>
      <c r="L5784" s="8" t="str">
        <f>VLOOKUP(K5784,'[1]Mã Misa'!$B$2:$D$74,2,0)</f>
        <v>Bắp bò muối 200g</v>
      </c>
      <c r="M5784" s="8" t="str">
        <f>VLOOKUP(L5784,'[1]Mã Misa'!$C$2:$D$74,2,0)</f>
        <v>BBM200</v>
      </c>
      <c r="N5784" s="2">
        <v>87787</v>
      </c>
      <c r="O5784" t="s">
        <v>9273</v>
      </c>
      <c r="P5784" s="8" t="str">
        <f t="shared" si="455"/>
        <v>0166490</v>
      </c>
      <c r="Q5784" s="8" t="e">
        <f t="shared" si="453"/>
        <v>#N/A</v>
      </c>
      <c r="R5784" s="19">
        <v>44560</v>
      </c>
      <c r="S5784" s="17" t="s">
        <v>9274</v>
      </c>
      <c r="T5784" s="8" t="str">
        <f t="shared" si="456"/>
        <v>VM+ HNI TT</v>
      </c>
      <c r="U5784" t="s">
        <v>12586</v>
      </c>
      <c r="Y5784" t="str">
        <f t="shared" si="457"/>
        <v>WINCOMHANOI</v>
      </c>
    </row>
    <row r="5785" spans="1:25" x14ac:dyDescent="0.2">
      <c r="A5785" t="s">
        <v>0</v>
      </c>
      <c r="B5785" t="s">
        <v>9275</v>
      </c>
      <c r="D5785" t="s">
        <v>42</v>
      </c>
      <c r="E5785" t="s">
        <v>3</v>
      </c>
      <c r="F5785" s="12">
        <v>2</v>
      </c>
      <c r="G5785" s="2">
        <v>175574</v>
      </c>
      <c r="H5785" t="s">
        <v>4</v>
      </c>
      <c r="J5785" t="s">
        <v>43</v>
      </c>
      <c r="K5785" s="9" t="str">
        <f t="shared" si="454"/>
        <v>Bắp bò muối gói 200g</v>
      </c>
      <c r="L5785" s="8" t="str">
        <f>VLOOKUP(K5785,'[1]Mã Misa'!$B$2:$D$74,2,0)</f>
        <v>Bắp bò muối 200g</v>
      </c>
      <c r="M5785" s="8" t="str">
        <f>VLOOKUP(L5785,'[1]Mã Misa'!$C$2:$D$74,2,0)</f>
        <v>BBM200</v>
      </c>
      <c r="N5785" s="2">
        <v>87787</v>
      </c>
      <c r="O5785" t="s">
        <v>9276</v>
      </c>
      <c r="P5785" s="8" t="str">
        <f t="shared" si="455"/>
        <v>0166491</v>
      </c>
      <c r="Q5785" s="8" t="e">
        <f t="shared" si="453"/>
        <v>#N/A</v>
      </c>
      <c r="R5785" s="19">
        <v>44560</v>
      </c>
      <c r="S5785" s="17" t="s">
        <v>3340</v>
      </c>
      <c r="T5785" s="8" t="str">
        <f t="shared" si="456"/>
        <v>VM+ HNI S2</v>
      </c>
      <c r="U5785" t="s">
        <v>11417</v>
      </c>
      <c r="Y5785" t="str">
        <f t="shared" si="457"/>
        <v>WINCOMHANOI</v>
      </c>
    </row>
    <row r="5786" spans="1:25" x14ac:dyDescent="0.2">
      <c r="A5786" t="s">
        <v>0</v>
      </c>
      <c r="B5786" t="s">
        <v>9277</v>
      </c>
      <c r="D5786" t="s">
        <v>42</v>
      </c>
      <c r="E5786" t="s">
        <v>3</v>
      </c>
      <c r="F5786" s="12">
        <v>4</v>
      </c>
      <c r="G5786" s="2">
        <v>351148</v>
      </c>
      <c r="H5786" t="s">
        <v>4</v>
      </c>
      <c r="J5786" t="s">
        <v>43</v>
      </c>
      <c r="K5786" s="9" t="str">
        <f t="shared" si="454"/>
        <v>Bắp bò muối gói 200g</v>
      </c>
      <c r="L5786" s="8" t="str">
        <f>VLOOKUP(K5786,'[1]Mã Misa'!$B$2:$D$74,2,0)</f>
        <v>Bắp bò muối 200g</v>
      </c>
      <c r="M5786" s="8" t="str">
        <f>VLOOKUP(L5786,'[1]Mã Misa'!$C$2:$D$74,2,0)</f>
        <v>BBM200</v>
      </c>
      <c r="N5786" s="2">
        <v>87787</v>
      </c>
      <c r="O5786" t="s">
        <v>9278</v>
      </c>
      <c r="P5786" s="8" t="str">
        <f t="shared" si="455"/>
        <v>0166492</v>
      </c>
      <c r="Q5786" s="8" t="e">
        <f t="shared" si="453"/>
        <v>#N/A</v>
      </c>
      <c r="R5786" s="19">
        <v>44560</v>
      </c>
      <c r="S5786" s="17" t="s">
        <v>3600</v>
      </c>
      <c r="T5786" s="8" t="str">
        <f t="shared" si="456"/>
        <v>VM+ HNI 11</v>
      </c>
      <c r="U5786" t="s">
        <v>11480</v>
      </c>
      <c r="Y5786" t="str">
        <f t="shared" si="457"/>
        <v>WINCOMHANOI</v>
      </c>
    </row>
    <row r="5787" spans="1:25" x14ac:dyDescent="0.2">
      <c r="A5787" t="s">
        <v>0</v>
      </c>
      <c r="B5787" t="s">
        <v>9279</v>
      </c>
      <c r="D5787" t="s">
        <v>42</v>
      </c>
      <c r="E5787" t="s">
        <v>3</v>
      </c>
      <c r="F5787" s="12">
        <v>7</v>
      </c>
      <c r="G5787" s="2">
        <v>614509</v>
      </c>
      <c r="H5787" t="s">
        <v>4</v>
      </c>
      <c r="J5787" t="s">
        <v>43</v>
      </c>
      <c r="K5787" s="9" t="str">
        <f t="shared" si="454"/>
        <v>Bắp bò muối gói 200g</v>
      </c>
      <c r="L5787" s="8" t="str">
        <f>VLOOKUP(K5787,'[1]Mã Misa'!$B$2:$D$74,2,0)</f>
        <v>Bắp bò muối 200g</v>
      </c>
      <c r="M5787" s="8" t="str">
        <f>VLOOKUP(L5787,'[1]Mã Misa'!$C$2:$D$74,2,0)</f>
        <v>BBM200</v>
      </c>
      <c r="N5787" s="2">
        <v>87787</v>
      </c>
      <c r="O5787" t="s">
        <v>9280</v>
      </c>
      <c r="P5787" s="8" t="str">
        <f t="shared" si="455"/>
        <v>0049395</v>
      </c>
      <c r="Q5787" s="8" t="e">
        <f t="shared" si="453"/>
        <v>#N/A</v>
      </c>
      <c r="R5787" s="19">
        <v>44560</v>
      </c>
      <c r="S5787" s="17" t="s">
        <v>9281</v>
      </c>
      <c r="T5787" s="8" t="str">
        <f t="shared" si="456"/>
        <v>VM+ HCM 41</v>
      </c>
      <c r="U5787" t="s">
        <v>12587</v>
      </c>
      <c r="Y5787" t="str">
        <f t="shared" si="457"/>
        <v>WINCOMHOCHIMINH</v>
      </c>
    </row>
    <row r="5788" spans="1:25" x14ac:dyDescent="0.2">
      <c r="A5788" t="s">
        <v>0</v>
      </c>
      <c r="B5788" t="s">
        <v>9282</v>
      </c>
      <c r="D5788" t="s">
        <v>42</v>
      </c>
      <c r="E5788" t="s">
        <v>3</v>
      </c>
      <c r="F5788" s="12">
        <v>3</v>
      </c>
      <c r="G5788" s="2">
        <v>263361</v>
      </c>
      <c r="H5788" t="s">
        <v>4</v>
      </c>
      <c r="J5788" t="s">
        <v>43</v>
      </c>
      <c r="K5788" s="9" t="str">
        <f t="shared" si="454"/>
        <v>Bắp bò muối gói 200g</v>
      </c>
      <c r="L5788" s="8" t="str">
        <f>VLOOKUP(K5788,'[1]Mã Misa'!$B$2:$D$74,2,0)</f>
        <v>Bắp bò muối 200g</v>
      </c>
      <c r="M5788" s="8" t="str">
        <f>VLOOKUP(L5788,'[1]Mã Misa'!$C$2:$D$74,2,0)</f>
        <v>BBM200</v>
      </c>
      <c r="N5788" s="2">
        <v>87787</v>
      </c>
      <c r="O5788" t="s">
        <v>9283</v>
      </c>
      <c r="P5788" s="8" t="str">
        <f t="shared" si="455"/>
        <v>0049625</v>
      </c>
      <c r="Q5788" s="8" t="e">
        <f t="shared" si="453"/>
        <v>#N/A</v>
      </c>
      <c r="R5788" s="19">
        <v>44560</v>
      </c>
      <c r="S5788" s="17" t="s">
        <v>1248</v>
      </c>
      <c r="T5788" s="8" t="str">
        <f t="shared" si="456"/>
        <v>VM+ HCM 54</v>
      </c>
      <c r="U5788" t="s">
        <v>10872</v>
      </c>
      <c r="Y5788" t="str">
        <f t="shared" si="457"/>
        <v>WINCOMHOCHIMINH</v>
      </c>
    </row>
    <row r="5789" spans="1:25" x14ac:dyDescent="0.2">
      <c r="A5789" t="s">
        <v>0</v>
      </c>
      <c r="B5789" t="s">
        <v>9284</v>
      </c>
      <c r="D5789" t="s">
        <v>42</v>
      </c>
      <c r="E5789" t="s">
        <v>3</v>
      </c>
      <c r="F5789" s="12">
        <v>3</v>
      </c>
      <c r="G5789" s="2">
        <v>263361</v>
      </c>
      <c r="H5789" t="s">
        <v>4</v>
      </c>
      <c r="J5789" t="s">
        <v>43</v>
      </c>
      <c r="K5789" s="9" t="str">
        <f t="shared" si="454"/>
        <v>Bắp bò muối gói 200g</v>
      </c>
      <c r="L5789" s="8" t="str">
        <f>VLOOKUP(K5789,'[1]Mã Misa'!$B$2:$D$74,2,0)</f>
        <v>Bắp bò muối 200g</v>
      </c>
      <c r="M5789" s="8" t="str">
        <f>VLOOKUP(L5789,'[1]Mã Misa'!$C$2:$D$74,2,0)</f>
        <v>BBM200</v>
      </c>
      <c r="N5789" s="2">
        <v>87787</v>
      </c>
      <c r="O5789" t="s">
        <v>9285</v>
      </c>
      <c r="P5789" s="8" t="str">
        <f t="shared" si="455"/>
        <v>0166494</v>
      </c>
      <c r="Q5789" s="8" t="e">
        <f t="shared" si="453"/>
        <v>#N/A</v>
      </c>
      <c r="R5789" s="19">
        <v>44560</v>
      </c>
      <c r="S5789" s="17" t="s">
        <v>9286</v>
      </c>
      <c r="T5789" s="8" t="str">
        <f t="shared" si="456"/>
        <v>VM+ HNI 10</v>
      </c>
      <c r="U5789" t="s">
        <v>12588</v>
      </c>
      <c r="Y5789" t="str">
        <f t="shared" si="457"/>
        <v>WINCOMHANOI</v>
      </c>
    </row>
    <row r="5790" spans="1:25" x14ac:dyDescent="0.2">
      <c r="A5790" t="s">
        <v>0</v>
      </c>
      <c r="B5790" t="s">
        <v>9287</v>
      </c>
      <c r="D5790" t="s">
        <v>30</v>
      </c>
      <c r="E5790" t="s">
        <v>3</v>
      </c>
      <c r="F5790" s="12">
        <v>1</v>
      </c>
      <c r="G5790" s="2">
        <v>111058</v>
      </c>
      <c r="H5790" t="s">
        <v>4</v>
      </c>
      <c r="J5790" t="s">
        <v>31</v>
      </c>
      <c r="K5790" s="9" t="str">
        <f t="shared" si="454"/>
        <v>Gà muối gói 500g</v>
      </c>
      <c r="L5790" s="8" t="str">
        <f>VLOOKUP(K5790,'[1]Mã Misa'!$B$2:$D$74,2,0)</f>
        <v>Gà muối 500g</v>
      </c>
      <c r="M5790" s="8" t="str">
        <f>VLOOKUP(L5790,'[1]Mã Misa'!$C$2:$D$74,2,0)</f>
        <v>GM500</v>
      </c>
      <c r="N5790" s="2">
        <v>111058</v>
      </c>
      <c r="O5790" t="s">
        <v>3289</v>
      </c>
      <c r="P5790" s="8" t="str">
        <f t="shared" si="455"/>
        <v>0001258</v>
      </c>
      <c r="Q5790" s="8" t="e">
        <f t="shared" si="453"/>
        <v>#N/A</v>
      </c>
      <c r="R5790" s="19">
        <v>44548</v>
      </c>
      <c r="S5790" s="17" t="s">
        <v>9288</v>
      </c>
      <c r="T5790" s="8" t="str">
        <f t="shared" si="456"/>
        <v>VM+ HNM Th</v>
      </c>
      <c r="U5790" t="s">
        <v>12589</v>
      </c>
      <c r="Y5790" t="str">
        <f t="shared" si="457"/>
        <v>WINCOMHANAM</v>
      </c>
    </row>
    <row r="5791" spans="1:25" x14ac:dyDescent="0.2">
      <c r="A5791" t="s">
        <v>0</v>
      </c>
      <c r="B5791" t="s">
        <v>9289</v>
      </c>
      <c r="D5791" t="s">
        <v>121</v>
      </c>
      <c r="E5791" t="s">
        <v>3</v>
      </c>
      <c r="F5791" s="12">
        <v>1</v>
      </c>
      <c r="G5791" s="2">
        <v>73431</v>
      </c>
      <c r="H5791" t="s">
        <v>4</v>
      </c>
      <c r="J5791" t="s">
        <v>122</v>
      </c>
      <c r="K5791" s="9" t="str">
        <f t="shared" si="454"/>
        <v>Chân giò heo muối gói 300g</v>
      </c>
      <c r="L5791" s="8" t="str">
        <f>VLOOKUP(K5791,'[1]Mã Misa'!$B$2:$D$74,2,0)</f>
        <v>Chân giò heo muối 300g</v>
      </c>
      <c r="M5791" s="8" t="str">
        <f>VLOOKUP(L5791,'[1]Mã Misa'!$C$2:$D$74,2,0)</f>
        <v>CGM300</v>
      </c>
      <c r="N5791" s="2">
        <v>73431</v>
      </c>
      <c r="O5791" t="s">
        <v>9290</v>
      </c>
      <c r="P5791" s="8" t="str">
        <f t="shared" si="455"/>
        <v>0021613</v>
      </c>
      <c r="Q5791" s="8" t="e">
        <f t="shared" si="453"/>
        <v>#N/A</v>
      </c>
      <c r="R5791" s="19">
        <v>44560</v>
      </c>
      <c r="S5791" s="17" t="s">
        <v>480</v>
      </c>
      <c r="T5791" s="8" t="str">
        <f t="shared" si="456"/>
        <v>VM+ DNG 59</v>
      </c>
      <c r="U5791" t="s">
        <v>10648</v>
      </c>
      <c r="Y5791" t="str">
        <f t="shared" si="457"/>
        <v>WINCOMDANANG</v>
      </c>
    </row>
    <row r="5792" spans="1:25" x14ac:dyDescent="0.2">
      <c r="A5792" t="s">
        <v>0</v>
      </c>
      <c r="B5792" t="s">
        <v>9291</v>
      </c>
      <c r="D5792" t="s">
        <v>42</v>
      </c>
      <c r="E5792" t="s">
        <v>3</v>
      </c>
      <c r="F5792" s="12">
        <v>5</v>
      </c>
      <c r="G5792" s="2">
        <v>438935</v>
      </c>
      <c r="H5792" t="s">
        <v>4</v>
      </c>
      <c r="J5792" t="s">
        <v>43</v>
      </c>
      <c r="K5792" s="9" t="str">
        <f t="shared" si="454"/>
        <v>Bắp bò muối gói 200g</v>
      </c>
      <c r="L5792" s="8" t="str">
        <f>VLOOKUP(K5792,'[1]Mã Misa'!$B$2:$D$74,2,0)</f>
        <v>Bắp bò muối 200g</v>
      </c>
      <c r="M5792" s="8" t="str">
        <f>VLOOKUP(L5792,'[1]Mã Misa'!$C$2:$D$74,2,0)</f>
        <v>BBM200</v>
      </c>
      <c r="N5792" s="2">
        <v>87787</v>
      </c>
      <c r="O5792" t="s">
        <v>9292</v>
      </c>
      <c r="P5792" s="8" t="str">
        <f t="shared" si="455"/>
        <v>0167451</v>
      </c>
      <c r="Q5792" s="8" t="e">
        <f t="shared" si="453"/>
        <v>#N/A</v>
      </c>
      <c r="R5792" s="19">
        <v>44560</v>
      </c>
      <c r="S5792" s="17" t="s">
        <v>1649</v>
      </c>
      <c r="T5792" s="8" t="str">
        <f t="shared" si="456"/>
        <v>VM+ HNI 49</v>
      </c>
      <c r="U5792" t="s">
        <v>10984</v>
      </c>
      <c r="Y5792" t="str">
        <f t="shared" si="457"/>
        <v>WINCOMHANOI</v>
      </c>
    </row>
    <row r="5793" spans="1:25" x14ac:dyDescent="0.2">
      <c r="A5793" t="s">
        <v>0</v>
      </c>
      <c r="B5793" t="s">
        <v>9293</v>
      </c>
      <c r="D5793" t="s">
        <v>42</v>
      </c>
      <c r="E5793" t="s">
        <v>3</v>
      </c>
      <c r="F5793" s="12">
        <v>5</v>
      </c>
      <c r="G5793" s="2">
        <v>438935</v>
      </c>
      <c r="H5793" t="s">
        <v>4</v>
      </c>
      <c r="J5793" t="s">
        <v>43</v>
      </c>
      <c r="K5793" s="9" t="str">
        <f t="shared" si="454"/>
        <v>Bắp bò muối gói 200g</v>
      </c>
      <c r="L5793" s="8" t="str">
        <f>VLOOKUP(K5793,'[1]Mã Misa'!$B$2:$D$74,2,0)</f>
        <v>Bắp bò muối 200g</v>
      </c>
      <c r="M5793" s="8" t="str">
        <f>VLOOKUP(L5793,'[1]Mã Misa'!$C$2:$D$74,2,0)</f>
        <v>BBM200</v>
      </c>
      <c r="N5793" s="2">
        <v>87787</v>
      </c>
      <c r="O5793" t="s">
        <v>9294</v>
      </c>
      <c r="P5793" s="8" t="str">
        <f t="shared" si="455"/>
        <v>0049397</v>
      </c>
      <c r="Q5793" s="8" t="e">
        <f t="shared" si="453"/>
        <v>#N/A</v>
      </c>
      <c r="R5793" s="19">
        <v>44560</v>
      </c>
      <c r="S5793" s="17" t="s">
        <v>6177</v>
      </c>
      <c r="T5793" s="8" t="str">
        <f t="shared" si="456"/>
        <v>VM+ HCM 15</v>
      </c>
      <c r="U5793" t="s">
        <v>12008</v>
      </c>
      <c r="Y5793" t="str">
        <f t="shared" si="457"/>
        <v>WINCOMHOCHIMINH</v>
      </c>
    </row>
    <row r="5794" spans="1:25" x14ac:dyDescent="0.2">
      <c r="A5794" t="s">
        <v>0</v>
      </c>
      <c r="B5794" t="s">
        <v>9295</v>
      </c>
      <c r="D5794" t="s">
        <v>42</v>
      </c>
      <c r="E5794" t="s">
        <v>3</v>
      </c>
      <c r="F5794" s="12">
        <v>7</v>
      </c>
      <c r="G5794" s="2">
        <v>614509</v>
      </c>
      <c r="H5794" t="s">
        <v>4</v>
      </c>
      <c r="J5794" t="s">
        <v>43</v>
      </c>
      <c r="K5794" s="9" t="str">
        <f t="shared" si="454"/>
        <v>Bắp bò muối gói 200g</v>
      </c>
      <c r="L5794" s="8" t="str">
        <f>VLOOKUP(K5794,'[1]Mã Misa'!$B$2:$D$74,2,0)</f>
        <v>Bắp bò muối 200g</v>
      </c>
      <c r="M5794" s="8" t="str">
        <f>VLOOKUP(L5794,'[1]Mã Misa'!$C$2:$D$74,2,0)</f>
        <v>BBM200</v>
      </c>
      <c r="N5794" s="2">
        <v>87787</v>
      </c>
      <c r="O5794" t="s">
        <v>9296</v>
      </c>
      <c r="P5794" s="8" t="str">
        <f t="shared" si="455"/>
        <v>0166496</v>
      </c>
      <c r="Q5794" s="8" t="e">
        <f t="shared" si="453"/>
        <v>#N/A</v>
      </c>
      <c r="R5794" s="19">
        <v>44560</v>
      </c>
      <c r="S5794" s="17" t="s">
        <v>986</v>
      </c>
      <c r="T5794" s="8" t="str">
        <f t="shared" si="456"/>
        <v>VM+ HNI 15</v>
      </c>
      <c r="U5794" t="s">
        <v>10798</v>
      </c>
      <c r="Y5794" t="str">
        <f t="shared" si="457"/>
        <v>WINCOMHANOI</v>
      </c>
    </row>
    <row r="5795" spans="1:25" x14ac:dyDescent="0.2">
      <c r="A5795" t="s">
        <v>0</v>
      </c>
      <c r="B5795" t="s">
        <v>9297</v>
      </c>
      <c r="D5795" t="s">
        <v>42</v>
      </c>
      <c r="E5795" t="s">
        <v>3</v>
      </c>
      <c r="F5795" s="12">
        <v>2</v>
      </c>
      <c r="G5795" s="2">
        <v>175574</v>
      </c>
      <c r="H5795" t="s">
        <v>4</v>
      </c>
      <c r="J5795" t="s">
        <v>43</v>
      </c>
      <c r="K5795" s="9" t="str">
        <f t="shared" si="454"/>
        <v>Bắp bò muối gói 200g</v>
      </c>
      <c r="L5795" s="8" t="str">
        <f>VLOOKUP(K5795,'[1]Mã Misa'!$B$2:$D$74,2,0)</f>
        <v>Bắp bò muối 200g</v>
      </c>
      <c r="M5795" s="8" t="str">
        <f>VLOOKUP(L5795,'[1]Mã Misa'!$C$2:$D$74,2,0)</f>
        <v>BBM200</v>
      </c>
      <c r="N5795" s="2">
        <v>87787</v>
      </c>
      <c r="O5795" t="s">
        <v>9298</v>
      </c>
      <c r="P5795" s="8" t="str">
        <f t="shared" si="455"/>
        <v>0002410</v>
      </c>
      <c r="Q5795" s="8" t="e">
        <f t="shared" si="453"/>
        <v>#N/A</v>
      </c>
      <c r="R5795" s="19">
        <v>44560</v>
      </c>
      <c r="S5795" s="17" t="s">
        <v>2395</v>
      </c>
      <c r="T5795" s="8" t="str">
        <f t="shared" si="456"/>
        <v>VM+ HTH 26</v>
      </c>
      <c r="U5795" t="s">
        <v>11184</v>
      </c>
      <c r="Y5795" t="str">
        <f t="shared" si="457"/>
        <v>WINCOMHATINH</v>
      </c>
    </row>
    <row r="5796" spans="1:25" x14ac:dyDescent="0.2">
      <c r="A5796" t="s">
        <v>0</v>
      </c>
      <c r="B5796" t="s">
        <v>9299</v>
      </c>
      <c r="D5796" t="s">
        <v>42</v>
      </c>
      <c r="E5796" t="s">
        <v>3</v>
      </c>
      <c r="F5796" s="12">
        <v>5</v>
      </c>
      <c r="G5796" s="2">
        <v>438935</v>
      </c>
      <c r="H5796" t="s">
        <v>4</v>
      </c>
      <c r="J5796" t="s">
        <v>43</v>
      </c>
      <c r="K5796" s="9" t="str">
        <f t="shared" si="454"/>
        <v>Bắp bò muối gói 200g</v>
      </c>
      <c r="L5796" s="8" t="str">
        <f>VLOOKUP(K5796,'[1]Mã Misa'!$B$2:$D$74,2,0)</f>
        <v>Bắp bò muối 200g</v>
      </c>
      <c r="M5796" s="8" t="str">
        <f>VLOOKUP(L5796,'[1]Mã Misa'!$C$2:$D$74,2,0)</f>
        <v>BBM200</v>
      </c>
      <c r="N5796" s="2">
        <v>87787</v>
      </c>
      <c r="O5796" t="s">
        <v>9300</v>
      </c>
      <c r="P5796" s="8" t="str">
        <f t="shared" si="455"/>
        <v>0049398</v>
      </c>
      <c r="Q5796" s="8" t="e">
        <f t="shared" si="453"/>
        <v>#N/A</v>
      </c>
      <c r="R5796" s="19">
        <v>44560</v>
      </c>
      <c r="S5796" s="17" t="s">
        <v>9301</v>
      </c>
      <c r="T5796" s="8" t="str">
        <f t="shared" si="456"/>
        <v>VM+ HCM 15</v>
      </c>
      <c r="U5796" t="s">
        <v>12590</v>
      </c>
      <c r="Y5796" t="str">
        <f t="shared" si="457"/>
        <v>WINCOMHOCHIMINH</v>
      </c>
    </row>
    <row r="5797" spans="1:25" x14ac:dyDescent="0.2">
      <c r="A5797" t="s">
        <v>0</v>
      </c>
      <c r="B5797" t="s">
        <v>9302</v>
      </c>
      <c r="D5797" t="s">
        <v>42</v>
      </c>
      <c r="E5797" t="s">
        <v>3</v>
      </c>
      <c r="F5797" s="12">
        <v>20</v>
      </c>
      <c r="G5797" s="2">
        <v>1755740</v>
      </c>
      <c r="H5797" t="s">
        <v>4</v>
      </c>
      <c r="J5797" t="s">
        <v>43</v>
      </c>
      <c r="K5797" s="9" t="str">
        <f t="shared" si="454"/>
        <v>Bắp bò muối gói 200g</v>
      </c>
      <c r="L5797" s="8" t="str">
        <f>VLOOKUP(K5797,'[1]Mã Misa'!$B$2:$D$74,2,0)</f>
        <v>Bắp bò muối 200g</v>
      </c>
      <c r="M5797" s="8" t="str">
        <f>VLOOKUP(L5797,'[1]Mã Misa'!$C$2:$D$74,2,0)</f>
        <v>BBM200</v>
      </c>
      <c r="N5797" s="2">
        <v>87787</v>
      </c>
      <c r="O5797" t="s">
        <v>9303</v>
      </c>
      <c r="P5797" s="8" t="str">
        <f t="shared" si="455"/>
        <v>0001804</v>
      </c>
      <c r="Q5797" s="8" t="e">
        <f t="shared" si="453"/>
        <v>#N/A</v>
      </c>
      <c r="R5797" s="19">
        <v>44560</v>
      </c>
      <c r="S5797" s="17" t="s">
        <v>1036</v>
      </c>
      <c r="T5797" s="8" t="str">
        <f t="shared" si="456"/>
        <v>VM+ TNN 57</v>
      </c>
      <c r="U5797" t="s">
        <v>10812</v>
      </c>
      <c r="Y5797" t="str">
        <f t="shared" si="457"/>
        <v>WINCOMTHAINGUYEN</v>
      </c>
    </row>
    <row r="5798" spans="1:25" x14ac:dyDescent="0.2">
      <c r="A5798" t="s">
        <v>0</v>
      </c>
      <c r="B5798" t="s">
        <v>9304</v>
      </c>
      <c r="D5798" t="s">
        <v>42</v>
      </c>
      <c r="E5798" t="s">
        <v>3</v>
      </c>
      <c r="F5798" s="12">
        <v>13</v>
      </c>
      <c r="G5798" s="2">
        <v>1141231</v>
      </c>
      <c r="H5798" t="s">
        <v>4</v>
      </c>
      <c r="J5798" t="s">
        <v>43</v>
      </c>
      <c r="K5798" s="9" t="str">
        <f t="shared" si="454"/>
        <v>Bắp bò muối gói 200g</v>
      </c>
      <c r="L5798" s="8" t="str">
        <f>VLOOKUP(K5798,'[1]Mã Misa'!$B$2:$D$74,2,0)</f>
        <v>Bắp bò muối 200g</v>
      </c>
      <c r="M5798" s="8" t="str">
        <f>VLOOKUP(L5798,'[1]Mã Misa'!$C$2:$D$74,2,0)</f>
        <v>BBM200</v>
      </c>
      <c r="N5798" s="2">
        <v>87787</v>
      </c>
      <c r="O5798" t="s">
        <v>9305</v>
      </c>
      <c r="P5798" s="8" t="str">
        <f t="shared" si="455"/>
        <v>0049399</v>
      </c>
      <c r="Q5798" s="8" t="e">
        <f t="shared" si="453"/>
        <v>#N/A</v>
      </c>
      <c r="R5798" s="19">
        <v>44560</v>
      </c>
      <c r="S5798" s="17" t="s">
        <v>2963</v>
      </c>
      <c r="T5798" s="8" t="str">
        <f t="shared" si="456"/>
        <v>VM+ HCM 81</v>
      </c>
      <c r="U5798" t="s">
        <v>11327</v>
      </c>
      <c r="Y5798" t="str">
        <f t="shared" si="457"/>
        <v>WINCOMHOCHIMINH</v>
      </c>
    </row>
    <row r="5799" spans="1:25" x14ac:dyDescent="0.2">
      <c r="A5799" t="s">
        <v>0</v>
      </c>
      <c r="B5799" t="s">
        <v>9306</v>
      </c>
      <c r="D5799" t="s">
        <v>42</v>
      </c>
      <c r="E5799" t="s">
        <v>3</v>
      </c>
      <c r="F5799" s="12">
        <v>5</v>
      </c>
      <c r="G5799" s="2">
        <v>438935</v>
      </c>
      <c r="H5799" t="s">
        <v>4</v>
      </c>
      <c r="J5799" t="s">
        <v>43</v>
      </c>
      <c r="K5799" s="9" t="str">
        <f t="shared" si="454"/>
        <v>Bắp bò muối gói 200g</v>
      </c>
      <c r="L5799" s="8" t="str">
        <f>VLOOKUP(K5799,'[1]Mã Misa'!$B$2:$D$74,2,0)</f>
        <v>Bắp bò muối 200g</v>
      </c>
      <c r="M5799" s="8" t="str">
        <f>VLOOKUP(L5799,'[1]Mã Misa'!$C$2:$D$74,2,0)</f>
        <v>BBM200</v>
      </c>
      <c r="N5799" s="2">
        <v>87787</v>
      </c>
      <c r="O5799" t="s">
        <v>9307</v>
      </c>
      <c r="P5799" s="8" t="str">
        <f t="shared" si="455"/>
        <v>0049626</v>
      </c>
      <c r="Q5799" s="8" t="e">
        <f t="shared" si="453"/>
        <v>#N/A</v>
      </c>
      <c r="R5799" s="19">
        <v>44560</v>
      </c>
      <c r="S5799" s="17" t="s">
        <v>3321</v>
      </c>
      <c r="T5799" s="8" t="str">
        <f t="shared" si="456"/>
        <v>VM+ HCM CC</v>
      </c>
      <c r="U5799" t="s">
        <v>11412</v>
      </c>
      <c r="Y5799" t="str">
        <f t="shared" si="457"/>
        <v>WINCOMHOCHIMINH</v>
      </c>
    </row>
    <row r="5800" spans="1:25" x14ac:dyDescent="0.2">
      <c r="A5800" t="s">
        <v>0</v>
      </c>
      <c r="B5800" t="s">
        <v>9306</v>
      </c>
      <c r="D5800" t="s">
        <v>121</v>
      </c>
      <c r="E5800" t="s">
        <v>3</v>
      </c>
      <c r="F5800" s="12">
        <v>1</v>
      </c>
      <c r="G5800" s="2">
        <v>73431</v>
      </c>
      <c r="H5800" t="s">
        <v>4</v>
      </c>
      <c r="J5800" t="s">
        <v>122</v>
      </c>
      <c r="K5800" s="9" t="str">
        <f t="shared" si="454"/>
        <v>Chân giò heo muối gói 300g</v>
      </c>
      <c r="L5800" s="8" t="str">
        <f>VLOOKUP(K5800,'[1]Mã Misa'!$B$2:$D$74,2,0)</f>
        <v>Chân giò heo muối 300g</v>
      </c>
      <c r="M5800" s="8" t="str">
        <f>VLOOKUP(L5800,'[1]Mã Misa'!$C$2:$D$74,2,0)</f>
        <v>CGM300</v>
      </c>
      <c r="N5800" s="2">
        <v>73431</v>
      </c>
      <c r="O5800" t="s">
        <v>9307</v>
      </c>
      <c r="P5800" s="8" t="str">
        <f t="shared" si="455"/>
        <v>0049626</v>
      </c>
      <c r="Q5800" s="8" t="e">
        <f t="shared" si="453"/>
        <v>#N/A</v>
      </c>
      <c r="R5800" s="19">
        <v>44560</v>
      </c>
      <c r="S5800" s="17" t="s">
        <v>3321</v>
      </c>
      <c r="T5800" s="8" t="str">
        <f t="shared" si="456"/>
        <v>VM+ HCM CC</v>
      </c>
      <c r="U5800" t="s">
        <v>11412</v>
      </c>
      <c r="Y5800" t="str">
        <f t="shared" si="457"/>
        <v>WINCOMHOCHIMINH</v>
      </c>
    </row>
    <row r="5801" spans="1:25" x14ac:dyDescent="0.2">
      <c r="A5801" t="s">
        <v>0</v>
      </c>
      <c r="B5801" t="s">
        <v>9306</v>
      </c>
      <c r="D5801" t="s">
        <v>47</v>
      </c>
      <c r="E5801" t="s">
        <v>3</v>
      </c>
      <c r="F5801" s="12">
        <v>2</v>
      </c>
      <c r="G5801" s="2">
        <v>111190</v>
      </c>
      <c r="H5801" t="s">
        <v>4</v>
      </c>
      <c r="J5801" t="s">
        <v>48</v>
      </c>
      <c r="K5801" s="9" t="str">
        <f t="shared" si="454"/>
        <v>Tai heo muối gói 200g</v>
      </c>
      <c r="L5801" s="8" t="str">
        <f>VLOOKUP(K5801,'[1]Mã Misa'!$B$2:$D$74,2,0)</f>
        <v>Tai heo muối 200g</v>
      </c>
      <c r="M5801" s="8" t="str">
        <f>VLOOKUP(L5801,'[1]Mã Misa'!$C$2:$D$74,2,0)</f>
        <v>TH200</v>
      </c>
      <c r="N5801" s="2">
        <v>55595</v>
      </c>
      <c r="O5801" t="s">
        <v>9307</v>
      </c>
      <c r="P5801" s="8" t="str">
        <f t="shared" si="455"/>
        <v>0049626</v>
      </c>
      <c r="Q5801" s="8" t="e">
        <f t="shared" si="453"/>
        <v>#N/A</v>
      </c>
      <c r="R5801" s="19">
        <v>44560</v>
      </c>
      <c r="S5801" s="17" t="s">
        <v>3321</v>
      </c>
      <c r="T5801" s="8" t="str">
        <f t="shared" si="456"/>
        <v>VM+ HCM CC</v>
      </c>
      <c r="U5801" t="s">
        <v>11412</v>
      </c>
      <c r="Y5801" t="str">
        <f t="shared" si="457"/>
        <v>WINCOMHOCHIMINH</v>
      </c>
    </row>
    <row r="5802" spans="1:25" x14ac:dyDescent="0.2">
      <c r="A5802" t="s">
        <v>0</v>
      </c>
      <c r="B5802" t="s">
        <v>9308</v>
      </c>
      <c r="D5802" t="s">
        <v>42</v>
      </c>
      <c r="E5802" t="s">
        <v>3</v>
      </c>
      <c r="F5802" s="12">
        <v>10</v>
      </c>
      <c r="G5802" s="2">
        <v>877870</v>
      </c>
      <c r="H5802" t="s">
        <v>4</v>
      </c>
      <c r="J5802" t="s">
        <v>43</v>
      </c>
      <c r="K5802" s="9" t="str">
        <f t="shared" si="454"/>
        <v>Bắp bò muối gói 200g</v>
      </c>
      <c r="L5802" s="8" t="str">
        <f>VLOOKUP(K5802,'[1]Mã Misa'!$B$2:$D$74,2,0)</f>
        <v>Bắp bò muối 200g</v>
      </c>
      <c r="M5802" s="8" t="str">
        <f>VLOOKUP(L5802,'[1]Mã Misa'!$C$2:$D$74,2,0)</f>
        <v>BBM200</v>
      </c>
      <c r="N5802" s="2">
        <v>87787</v>
      </c>
      <c r="O5802" t="s">
        <v>9309</v>
      </c>
      <c r="P5802" s="8" t="str">
        <f t="shared" si="455"/>
        <v>0166498</v>
      </c>
      <c r="Q5802" s="8" t="e">
        <f t="shared" si="453"/>
        <v>#N/A</v>
      </c>
      <c r="R5802" s="19">
        <v>44560</v>
      </c>
      <c r="S5802" s="17" t="s">
        <v>2538</v>
      </c>
      <c r="T5802" s="8" t="str">
        <f t="shared" si="456"/>
        <v>VM+ HNI L1</v>
      </c>
      <c r="U5802" t="s">
        <v>11222</v>
      </c>
      <c r="Y5802" t="str">
        <f t="shared" si="457"/>
        <v>WINCOMHANOI</v>
      </c>
    </row>
    <row r="5803" spans="1:25" x14ac:dyDescent="0.2">
      <c r="A5803" t="s">
        <v>0</v>
      </c>
      <c r="B5803" t="s">
        <v>9310</v>
      </c>
      <c r="D5803" t="s">
        <v>42</v>
      </c>
      <c r="E5803" t="s">
        <v>3</v>
      </c>
      <c r="F5803" s="12">
        <v>3</v>
      </c>
      <c r="G5803" s="2">
        <v>263361</v>
      </c>
      <c r="H5803" t="s">
        <v>4</v>
      </c>
      <c r="J5803" t="s">
        <v>43</v>
      </c>
      <c r="K5803" s="9" t="str">
        <f t="shared" si="454"/>
        <v>Bắp bò muối gói 200g</v>
      </c>
      <c r="L5803" s="8" t="str">
        <f>VLOOKUP(K5803,'[1]Mã Misa'!$B$2:$D$74,2,0)</f>
        <v>Bắp bò muối 200g</v>
      </c>
      <c r="M5803" s="8" t="str">
        <f>VLOOKUP(L5803,'[1]Mã Misa'!$C$2:$D$74,2,0)</f>
        <v>BBM200</v>
      </c>
      <c r="N5803" s="2">
        <v>87787</v>
      </c>
      <c r="O5803" t="s">
        <v>9311</v>
      </c>
      <c r="P5803" s="8" t="str">
        <f t="shared" si="455"/>
        <v>0049401</v>
      </c>
      <c r="Q5803" s="8" t="e">
        <f t="shared" si="453"/>
        <v>#N/A</v>
      </c>
      <c r="R5803" s="19">
        <v>44560</v>
      </c>
      <c r="S5803" s="17" t="s">
        <v>1610</v>
      </c>
      <c r="T5803" s="8" t="str">
        <f t="shared" si="456"/>
        <v>VM+ HCM 84</v>
      </c>
      <c r="U5803" t="s">
        <v>10973</v>
      </c>
      <c r="Y5803" t="str">
        <f t="shared" si="457"/>
        <v>WINCOMHOCHIMINH</v>
      </c>
    </row>
    <row r="5804" spans="1:25" x14ac:dyDescent="0.2">
      <c r="A5804" t="s">
        <v>0</v>
      </c>
      <c r="B5804" t="s">
        <v>9312</v>
      </c>
      <c r="D5804" t="s">
        <v>42</v>
      </c>
      <c r="E5804" t="s">
        <v>3</v>
      </c>
      <c r="F5804" s="12">
        <v>5</v>
      </c>
      <c r="G5804" s="2">
        <v>438935</v>
      </c>
      <c r="H5804" t="s">
        <v>4</v>
      </c>
      <c r="J5804" t="s">
        <v>43</v>
      </c>
      <c r="K5804" s="9" t="str">
        <f t="shared" si="454"/>
        <v>Bắp bò muối gói 200g</v>
      </c>
      <c r="L5804" s="8" t="str">
        <f>VLOOKUP(K5804,'[1]Mã Misa'!$B$2:$D$74,2,0)</f>
        <v>Bắp bò muối 200g</v>
      </c>
      <c r="M5804" s="8" t="str">
        <f>VLOOKUP(L5804,'[1]Mã Misa'!$C$2:$D$74,2,0)</f>
        <v>BBM200</v>
      </c>
      <c r="N5804" s="2">
        <v>87787</v>
      </c>
      <c r="O5804" t="s">
        <v>9313</v>
      </c>
      <c r="P5804" s="8" t="str">
        <f t="shared" si="455"/>
        <v>0166499</v>
      </c>
      <c r="Q5804" s="8" t="e">
        <f t="shared" si="453"/>
        <v>#N/A</v>
      </c>
      <c r="R5804" s="19">
        <v>44560</v>
      </c>
      <c r="S5804" s="17" t="s">
        <v>8039</v>
      </c>
      <c r="T5804" s="8" t="str">
        <f t="shared" si="456"/>
        <v>VM+ HNI Xó</v>
      </c>
      <c r="U5804" t="s">
        <v>12375</v>
      </c>
      <c r="Y5804" t="str">
        <f t="shared" si="457"/>
        <v>WINCOMHANOI</v>
      </c>
    </row>
    <row r="5805" spans="1:25" x14ac:dyDescent="0.2">
      <c r="A5805" t="s">
        <v>0</v>
      </c>
      <c r="B5805" t="s">
        <v>9314</v>
      </c>
      <c r="D5805" t="s">
        <v>42</v>
      </c>
      <c r="E5805" t="s">
        <v>3</v>
      </c>
      <c r="F5805" s="12">
        <v>7</v>
      </c>
      <c r="G5805" s="2">
        <v>614509</v>
      </c>
      <c r="H5805" t="s">
        <v>4</v>
      </c>
      <c r="J5805" t="s">
        <v>43</v>
      </c>
      <c r="K5805" s="9" t="str">
        <f t="shared" si="454"/>
        <v>Bắp bò muối gói 200g</v>
      </c>
      <c r="L5805" s="8" t="str">
        <f>VLOOKUP(K5805,'[1]Mã Misa'!$B$2:$D$74,2,0)</f>
        <v>Bắp bò muối 200g</v>
      </c>
      <c r="M5805" s="8" t="str">
        <f>VLOOKUP(L5805,'[1]Mã Misa'!$C$2:$D$74,2,0)</f>
        <v>BBM200</v>
      </c>
      <c r="N5805" s="2">
        <v>87787</v>
      </c>
      <c r="O5805" t="s">
        <v>9315</v>
      </c>
      <c r="P5805" s="8" t="str">
        <f t="shared" si="455"/>
        <v>0166501</v>
      </c>
      <c r="Q5805" s="8" t="e">
        <f t="shared" si="453"/>
        <v>#N/A</v>
      </c>
      <c r="R5805" s="19">
        <v>44560</v>
      </c>
      <c r="S5805" s="17" t="s">
        <v>2412</v>
      </c>
      <c r="T5805" s="8" t="str">
        <f t="shared" si="456"/>
        <v>VM+ HNI CT</v>
      </c>
      <c r="U5805" t="s">
        <v>11189</v>
      </c>
      <c r="Y5805" t="str">
        <f t="shared" si="457"/>
        <v>WINCOMHANOI</v>
      </c>
    </row>
    <row r="5806" spans="1:25" x14ac:dyDescent="0.2">
      <c r="A5806" t="s">
        <v>0</v>
      </c>
      <c r="B5806" t="s">
        <v>9316</v>
      </c>
      <c r="D5806" t="s">
        <v>42</v>
      </c>
      <c r="E5806" t="s">
        <v>3</v>
      </c>
      <c r="F5806" s="12">
        <v>5</v>
      </c>
      <c r="G5806" s="2">
        <v>438935</v>
      </c>
      <c r="H5806" t="s">
        <v>4</v>
      </c>
      <c r="J5806" t="s">
        <v>43</v>
      </c>
      <c r="K5806" s="9" t="str">
        <f t="shared" si="454"/>
        <v>Bắp bò muối gói 200g</v>
      </c>
      <c r="L5806" s="8" t="str">
        <f>VLOOKUP(K5806,'[1]Mã Misa'!$B$2:$D$74,2,0)</f>
        <v>Bắp bò muối 200g</v>
      </c>
      <c r="M5806" s="8" t="str">
        <f>VLOOKUP(L5806,'[1]Mã Misa'!$C$2:$D$74,2,0)</f>
        <v>BBM200</v>
      </c>
      <c r="N5806" s="2">
        <v>87787</v>
      </c>
      <c r="O5806" t="s">
        <v>9317</v>
      </c>
      <c r="P5806" s="8" t="str">
        <f t="shared" si="455"/>
        <v>0166502</v>
      </c>
      <c r="Q5806" s="8" t="e">
        <f t="shared" si="453"/>
        <v>#N/A</v>
      </c>
      <c r="R5806" s="19">
        <v>44560</v>
      </c>
      <c r="S5806" s="17" t="s">
        <v>9318</v>
      </c>
      <c r="T5806" s="8" t="str">
        <f t="shared" si="456"/>
        <v>VM+ HNI P1</v>
      </c>
      <c r="U5806" t="s">
        <v>12591</v>
      </c>
      <c r="Y5806" t="str">
        <f t="shared" si="457"/>
        <v>WINCOMHANOI</v>
      </c>
    </row>
    <row r="5807" spans="1:25" x14ac:dyDescent="0.2">
      <c r="A5807" t="s">
        <v>0</v>
      </c>
      <c r="B5807" t="s">
        <v>9319</v>
      </c>
      <c r="D5807" t="s">
        <v>15</v>
      </c>
      <c r="E5807" t="s">
        <v>3</v>
      </c>
      <c r="F5807" s="12">
        <v>19</v>
      </c>
      <c r="G5807" s="2">
        <v>874000</v>
      </c>
      <c r="H5807" t="s">
        <v>4</v>
      </c>
      <c r="J5807" t="s">
        <v>16</v>
      </c>
      <c r="K5807" s="9" t="str">
        <f t="shared" si="454"/>
        <v>Mộc nấm hương gói 250g</v>
      </c>
      <c r="L5807" s="8" t="str">
        <f>VLOOKUP(K5807,'[1]Mã Misa'!$B$2:$D$74,2,0)</f>
        <v>Mộc Nấm Hương 250g</v>
      </c>
      <c r="M5807" s="8" t="str">
        <f>VLOOKUP(L5807,'[1]Mã Misa'!$C$2:$D$74,2,0)</f>
        <v>MNH250</v>
      </c>
      <c r="N5807" s="2">
        <v>46000</v>
      </c>
      <c r="O5807" t="s">
        <v>9320</v>
      </c>
      <c r="P5807" s="8" t="str">
        <f t="shared" si="455"/>
        <v>0049627</v>
      </c>
      <c r="Q5807" s="8" t="e">
        <f t="shared" si="453"/>
        <v>#N/A</v>
      </c>
      <c r="R5807" s="19">
        <v>44560</v>
      </c>
      <c r="S5807" s="17" t="s">
        <v>6305</v>
      </c>
      <c r="T5807" s="8" t="str">
        <f t="shared" si="456"/>
        <v>VM+ HCM 10</v>
      </c>
      <c r="U5807" t="s">
        <v>12031</v>
      </c>
      <c r="Y5807" t="str">
        <f t="shared" si="457"/>
        <v>WINCOMHOCHIMINH</v>
      </c>
    </row>
    <row r="5808" spans="1:25" x14ac:dyDescent="0.2">
      <c r="A5808" t="s">
        <v>0</v>
      </c>
      <c r="B5808" t="s">
        <v>9319</v>
      </c>
      <c r="D5808" t="s">
        <v>2</v>
      </c>
      <c r="E5808" t="s">
        <v>3</v>
      </c>
      <c r="F5808" s="12">
        <v>11</v>
      </c>
      <c r="G5808" s="2">
        <v>780450</v>
      </c>
      <c r="H5808" t="s">
        <v>4</v>
      </c>
      <c r="J5808" t="s">
        <v>5</v>
      </c>
      <c r="K5808" s="9" t="str">
        <f t="shared" si="454"/>
        <v>_Chả nướng 300g</v>
      </c>
      <c r="L5808" s="8" t="str">
        <f>VLOOKUP(K5808,'[1]Mã Misa'!$B$2:$D$74,2,0)</f>
        <v>Chả nướng 300g</v>
      </c>
      <c r="M5808" s="8" t="str">
        <f>VLOOKUP(L5808,'[1]Mã Misa'!$C$2:$D$74,2,0)</f>
        <v>CN300</v>
      </c>
      <c r="N5808" s="2">
        <v>70950</v>
      </c>
      <c r="O5808" t="s">
        <v>9320</v>
      </c>
      <c r="P5808" s="8" t="str">
        <f t="shared" si="455"/>
        <v>0049627</v>
      </c>
      <c r="Q5808" s="8" t="e">
        <f t="shared" si="453"/>
        <v>#N/A</v>
      </c>
      <c r="R5808" s="19">
        <v>44560</v>
      </c>
      <c r="S5808" s="17" t="s">
        <v>6305</v>
      </c>
      <c r="T5808" s="8" t="str">
        <f t="shared" si="456"/>
        <v>VM+ HCM 10</v>
      </c>
      <c r="U5808" t="s">
        <v>12031</v>
      </c>
      <c r="Y5808" t="str">
        <f t="shared" si="457"/>
        <v>WINCOMHOCHIMINH</v>
      </c>
    </row>
    <row r="5809" spans="1:25" x14ac:dyDescent="0.2">
      <c r="A5809" t="s">
        <v>0</v>
      </c>
      <c r="B5809" t="s">
        <v>9319</v>
      </c>
      <c r="D5809" t="s">
        <v>11</v>
      </c>
      <c r="E5809" t="s">
        <v>3</v>
      </c>
      <c r="F5809" s="12">
        <v>7</v>
      </c>
      <c r="G5809" s="2">
        <v>351274</v>
      </c>
      <c r="H5809" t="s">
        <v>4</v>
      </c>
      <c r="J5809" t="s">
        <v>12</v>
      </c>
      <c r="K5809" s="9" t="str">
        <f t="shared" si="454"/>
        <v>Giò tai lưỡi xào gói 250g</v>
      </c>
      <c r="L5809" s="8" t="str">
        <f>VLOOKUP(K5809,'[1]Mã Misa'!$B$2:$D$74,2,0)</f>
        <v>Giò Tai Lưỡi Xào 250g</v>
      </c>
      <c r="M5809" s="8" t="str">
        <f>VLOOKUP(L5809,'[1]Mã Misa'!$C$2:$D$74,2,0)</f>
        <v>GTLX250G</v>
      </c>
      <c r="N5809" s="2">
        <v>50182</v>
      </c>
      <c r="O5809" t="s">
        <v>9320</v>
      </c>
      <c r="P5809" s="8" t="str">
        <f t="shared" si="455"/>
        <v>0049627</v>
      </c>
      <c r="Q5809" s="8" t="e">
        <f t="shared" si="453"/>
        <v>#N/A</v>
      </c>
      <c r="R5809" s="19">
        <v>44560</v>
      </c>
      <c r="S5809" s="17" t="s">
        <v>6305</v>
      </c>
      <c r="T5809" s="8" t="str">
        <f t="shared" si="456"/>
        <v>VM+ HCM 10</v>
      </c>
      <c r="U5809" t="s">
        <v>12031</v>
      </c>
      <c r="Y5809" t="str">
        <f t="shared" si="457"/>
        <v>WINCOMHOCHIMINH</v>
      </c>
    </row>
    <row r="5810" spans="1:25" x14ac:dyDescent="0.2">
      <c r="A5810" t="s">
        <v>0</v>
      </c>
      <c r="B5810" t="s">
        <v>9319</v>
      </c>
      <c r="D5810" t="s">
        <v>21</v>
      </c>
      <c r="E5810" t="s">
        <v>3</v>
      </c>
      <c r="F5810" s="12">
        <v>7</v>
      </c>
      <c r="G5810" s="2">
        <v>519750</v>
      </c>
      <c r="H5810" t="s">
        <v>4</v>
      </c>
      <c r="J5810" t="s">
        <v>22</v>
      </c>
      <c r="K5810" s="9" t="str">
        <f t="shared" si="454"/>
        <v>_Chả cốm 300g</v>
      </c>
      <c r="L5810" s="8" t="str">
        <f>VLOOKUP(K5810,'[1]Mã Misa'!$B$2:$D$74,2,0)</f>
        <v>Chả cốm 300g</v>
      </c>
      <c r="M5810" s="8" t="str">
        <f>VLOOKUP(L5810,'[1]Mã Misa'!$C$2:$D$74,2,0)</f>
        <v>CC300</v>
      </c>
      <c r="N5810" s="2">
        <v>74250</v>
      </c>
      <c r="O5810" t="s">
        <v>9320</v>
      </c>
      <c r="P5810" s="8" t="str">
        <f t="shared" si="455"/>
        <v>0049627</v>
      </c>
      <c r="Q5810" s="8" t="e">
        <f t="shared" si="453"/>
        <v>#N/A</v>
      </c>
      <c r="R5810" s="19">
        <v>44560</v>
      </c>
      <c r="S5810" s="17" t="s">
        <v>6305</v>
      </c>
      <c r="T5810" s="8" t="str">
        <f t="shared" si="456"/>
        <v>VM+ HCM 10</v>
      </c>
      <c r="U5810" t="s">
        <v>12031</v>
      </c>
      <c r="Y5810" t="str">
        <f t="shared" si="457"/>
        <v>WINCOMHOCHIMINH</v>
      </c>
    </row>
    <row r="5811" spans="1:25" x14ac:dyDescent="0.2">
      <c r="A5811" t="s">
        <v>0</v>
      </c>
      <c r="B5811" t="s">
        <v>9319</v>
      </c>
      <c r="D5811" t="s">
        <v>496</v>
      </c>
      <c r="E5811" t="s">
        <v>3</v>
      </c>
      <c r="F5811" s="12">
        <v>1</v>
      </c>
      <c r="G5811" s="2">
        <v>61250</v>
      </c>
      <c r="H5811" t="s">
        <v>104</v>
      </c>
      <c r="J5811" t="s">
        <v>497</v>
      </c>
      <c r="K5811" s="9" t="str">
        <f t="shared" si="454"/>
        <v xml:space="preserve"> Ghẹ farci 150g</v>
      </c>
      <c r="L5811" s="8" t="str">
        <f>VLOOKUP(K5811,'[1]Mã Misa'!$B$2:$D$74,2,0)</f>
        <v>Ghẹ farci 150g</v>
      </c>
      <c r="M5811" s="8" t="str">
        <f>VLOOKUP(L5811,'[1]Mã Misa'!$C$2:$D$74,2,0)</f>
        <v>GHEFARCI150</v>
      </c>
      <c r="N5811" s="2">
        <v>61250</v>
      </c>
      <c r="O5811" t="s">
        <v>9320</v>
      </c>
      <c r="P5811" s="8" t="str">
        <f t="shared" si="455"/>
        <v>0049627</v>
      </c>
      <c r="Q5811" s="8" t="e">
        <f t="shared" si="453"/>
        <v>#N/A</v>
      </c>
      <c r="R5811" s="19">
        <v>44560</v>
      </c>
      <c r="S5811" s="17" t="s">
        <v>6305</v>
      </c>
      <c r="T5811" s="8" t="str">
        <f t="shared" si="456"/>
        <v>VM+ HCM 10</v>
      </c>
      <c r="U5811" t="s">
        <v>12031</v>
      </c>
      <c r="Y5811" t="str">
        <f t="shared" si="457"/>
        <v>WINCOMHOCHIMINH</v>
      </c>
    </row>
    <row r="5812" spans="1:25" x14ac:dyDescent="0.2">
      <c r="A5812" t="s">
        <v>0</v>
      </c>
      <c r="B5812" t="s">
        <v>9319</v>
      </c>
      <c r="D5812" t="s">
        <v>1188</v>
      </c>
      <c r="E5812" t="s">
        <v>3</v>
      </c>
      <c r="F5812" s="12">
        <v>2</v>
      </c>
      <c r="G5812" s="2">
        <v>122500</v>
      </c>
      <c r="H5812" t="s">
        <v>104</v>
      </c>
      <c r="J5812" t="s">
        <v>1189</v>
      </c>
      <c r="K5812" s="9" t="str">
        <f t="shared" si="454"/>
        <v xml:space="preserve"> Càng ghẹ cốm hoa 250g</v>
      </c>
      <c r="L5812" s="8" t="str">
        <f>VLOOKUP(K5812,'[1]Mã Misa'!$B$2:$D$74,2,0)</f>
        <v>Càng ghẹ cốm hoa 250g</v>
      </c>
      <c r="M5812" s="8" t="str">
        <f>VLOOKUP(L5812,'[1]Mã Misa'!$C$2:$D$74,2,0)</f>
        <v>CGCH250</v>
      </c>
      <c r="N5812" s="2">
        <v>61250</v>
      </c>
      <c r="O5812" t="s">
        <v>9320</v>
      </c>
      <c r="P5812" s="8" t="str">
        <f t="shared" si="455"/>
        <v>0049627</v>
      </c>
      <c r="Q5812" s="8" t="e">
        <f t="shared" si="453"/>
        <v>#N/A</v>
      </c>
      <c r="R5812" s="19">
        <v>44560</v>
      </c>
      <c r="S5812" s="17" t="s">
        <v>6305</v>
      </c>
      <c r="T5812" s="8" t="str">
        <f t="shared" si="456"/>
        <v>VM+ HCM 10</v>
      </c>
      <c r="U5812" t="s">
        <v>12031</v>
      </c>
      <c r="Y5812" t="str">
        <f t="shared" si="457"/>
        <v>WINCOMHOCHIMINH</v>
      </c>
    </row>
    <row r="5813" spans="1:25" x14ac:dyDescent="0.2">
      <c r="A5813" t="s">
        <v>0</v>
      </c>
      <c r="B5813" t="s">
        <v>9321</v>
      </c>
      <c r="D5813" t="s">
        <v>25</v>
      </c>
      <c r="E5813" t="s">
        <v>3</v>
      </c>
      <c r="F5813" s="12">
        <v>1</v>
      </c>
      <c r="G5813" s="2">
        <v>90750</v>
      </c>
      <c r="H5813" t="s">
        <v>4</v>
      </c>
      <c r="J5813" t="s">
        <v>26</v>
      </c>
      <c r="K5813" s="9" t="str">
        <f t="shared" si="454"/>
        <v>_Chân gà sốt cay 400g</v>
      </c>
      <c r="L5813" s="8" t="str">
        <f>VLOOKUP(K5813,'[1]Mã Misa'!$B$2:$D$74,2,0)</f>
        <v>Chân gà sốt cay 400g</v>
      </c>
      <c r="M5813" s="8" t="str">
        <f>VLOOKUP(L5813,'[1]Mã Misa'!$C$2:$D$74,2,0)</f>
        <v>CGSC400</v>
      </c>
      <c r="N5813" s="2">
        <v>90750</v>
      </c>
      <c r="O5813" t="s">
        <v>9322</v>
      </c>
      <c r="P5813" s="8" t="str">
        <f t="shared" si="455"/>
        <v>0049628</v>
      </c>
      <c r="Q5813" s="8" t="e">
        <f t="shared" si="453"/>
        <v>#N/A</v>
      </c>
      <c r="R5813" s="19">
        <v>44560</v>
      </c>
      <c r="S5813" s="17" t="s">
        <v>6305</v>
      </c>
      <c r="T5813" s="8" t="str">
        <f t="shared" si="456"/>
        <v>VM+ HCM 10</v>
      </c>
      <c r="U5813" t="s">
        <v>12031</v>
      </c>
      <c r="Y5813" t="str">
        <f t="shared" si="457"/>
        <v>WINCOMHOCHIMINH</v>
      </c>
    </row>
    <row r="5814" spans="1:25" x14ac:dyDescent="0.2">
      <c r="A5814" t="s">
        <v>0</v>
      </c>
      <c r="B5814" t="s">
        <v>9321</v>
      </c>
      <c r="D5814" t="s">
        <v>8</v>
      </c>
      <c r="E5814" t="s">
        <v>3</v>
      </c>
      <c r="F5814" s="12">
        <v>4</v>
      </c>
      <c r="G5814" s="2">
        <v>421600</v>
      </c>
      <c r="H5814" t="s">
        <v>4</v>
      </c>
      <c r="J5814" t="s">
        <v>9</v>
      </c>
      <c r="K5814" s="9" t="str">
        <f t="shared" si="454"/>
        <v>_Đùi gà sốt cay 500g</v>
      </c>
      <c r="L5814" s="8" t="str">
        <f>VLOOKUP(K5814,'[1]Mã Misa'!$B$2:$D$74,2,0)</f>
        <v>Đùi gà sốt cay 500g</v>
      </c>
      <c r="M5814" s="8" t="str">
        <f>VLOOKUP(L5814,'[1]Mã Misa'!$C$2:$D$74,2,0)</f>
        <v>DGSC500</v>
      </c>
      <c r="N5814" s="2">
        <v>105400</v>
      </c>
      <c r="O5814" t="s">
        <v>9322</v>
      </c>
      <c r="P5814" s="8" t="str">
        <f t="shared" si="455"/>
        <v>0049628</v>
      </c>
      <c r="Q5814" s="8" t="e">
        <f t="shared" si="453"/>
        <v>#N/A</v>
      </c>
      <c r="R5814" s="19">
        <v>44560</v>
      </c>
      <c r="S5814" s="17" t="s">
        <v>6305</v>
      </c>
      <c r="T5814" s="8" t="str">
        <f t="shared" si="456"/>
        <v>VM+ HCM 10</v>
      </c>
      <c r="U5814" t="s">
        <v>12031</v>
      </c>
      <c r="Y5814" t="str">
        <f t="shared" si="457"/>
        <v>WINCOMHOCHIMINH</v>
      </c>
    </row>
    <row r="5815" spans="1:25" x14ac:dyDescent="0.2">
      <c r="A5815" t="s">
        <v>0</v>
      </c>
      <c r="B5815" t="s">
        <v>9321</v>
      </c>
      <c r="D5815" t="s">
        <v>47</v>
      </c>
      <c r="E5815" t="s">
        <v>3</v>
      </c>
      <c r="F5815" s="12">
        <v>5</v>
      </c>
      <c r="G5815" s="2">
        <v>277975</v>
      </c>
      <c r="H5815" t="s">
        <v>4</v>
      </c>
      <c r="J5815" t="s">
        <v>48</v>
      </c>
      <c r="K5815" s="9" t="str">
        <f t="shared" si="454"/>
        <v>Tai heo muối gói 200g</v>
      </c>
      <c r="L5815" s="8" t="str">
        <f>VLOOKUP(K5815,'[1]Mã Misa'!$B$2:$D$74,2,0)</f>
        <v>Tai heo muối 200g</v>
      </c>
      <c r="M5815" s="8" t="str">
        <f>VLOOKUP(L5815,'[1]Mã Misa'!$C$2:$D$74,2,0)</f>
        <v>TH200</v>
      </c>
      <c r="N5815" s="2">
        <v>55595</v>
      </c>
      <c r="O5815" t="s">
        <v>9322</v>
      </c>
      <c r="P5815" s="8" t="str">
        <f t="shared" si="455"/>
        <v>0049628</v>
      </c>
      <c r="Q5815" s="8" t="e">
        <f t="shared" si="453"/>
        <v>#N/A</v>
      </c>
      <c r="R5815" s="19">
        <v>44560</v>
      </c>
      <c r="S5815" s="17" t="s">
        <v>6305</v>
      </c>
      <c r="T5815" s="8" t="str">
        <f t="shared" si="456"/>
        <v>VM+ HCM 10</v>
      </c>
      <c r="U5815" t="s">
        <v>12031</v>
      </c>
      <c r="Y5815" t="str">
        <f t="shared" si="457"/>
        <v>WINCOMHOCHIMINH</v>
      </c>
    </row>
    <row r="5816" spans="1:25" x14ac:dyDescent="0.2">
      <c r="A5816" t="s">
        <v>0</v>
      </c>
      <c r="B5816" t="s">
        <v>9323</v>
      </c>
      <c r="D5816" t="s">
        <v>42</v>
      </c>
      <c r="E5816" t="s">
        <v>3</v>
      </c>
      <c r="F5816" s="12">
        <v>5</v>
      </c>
      <c r="G5816" s="2">
        <v>438935</v>
      </c>
      <c r="H5816" t="s">
        <v>4</v>
      </c>
      <c r="J5816" t="s">
        <v>43</v>
      </c>
      <c r="K5816" s="9" t="str">
        <f t="shared" si="454"/>
        <v>Bắp bò muối gói 200g</v>
      </c>
      <c r="L5816" s="8" t="str">
        <f>VLOOKUP(K5816,'[1]Mã Misa'!$B$2:$D$74,2,0)</f>
        <v>Bắp bò muối 200g</v>
      </c>
      <c r="M5816" s="8" t="str">
        <f>VLOOKUP(L5816,'[1]Mã Misa'!$C$2:$D$74,2,0)</f>
        <v>BBM200</v>
      </c>
      <c r="N5816" s="2">
        <v>87787</v>
      </c>
      <c r="O5816" t="s">
        <v>9324</v>
      </c>
      <c r="P5816" s="8" t="str">
        <f t="shared" si="455"/>
        <v>0166505</v>
      </c>
      <c r="Q5816" s="8" t="e">
        <f t="shared" si="453"/>
        <v>#N/A</v>
      </c>
      <c r="R5816" s="19">
        <v>44560</v>
      </c>
      <c r="S5816" s="17" t="s">
        <v>9325</v>
      </c>
      <c r="T5816" s="8" t="str">
        <f t="shared" si="456"/>
        <v>VM+ HNI 23</v>
      </c>
      <c r="U5816" t="s">
        <v>12592</v>
      </c>
      <c r="Y5816" t="str">
        <f t="shared" si="457"/>
        <v>WINCOMHANOI</v>
      </c>
    </row>
    <row r="5817" spans="1:25" x14ac:dyDescent="0.2">
      <c r="A5817" t="s">
        <v>0</v>
      </c>
      <c r="B5817" t="s">
        <v>9326</v>
      </c>
      <c r="D5817" t="s">
        <v>42</v>
      </c>
      <c r="E5817" t="s">
        <v>3</v>
      </c>
      <c r="F5817" s="12">
        <v>1</v>
      </c>
      <c r="G5817" s="2">
        <v>87787</v>
      </c>
      <c r="H5817" t="s">
        <v>4</v>
      </c>
      <c r="J5817" t="s">
        <v>43</v>
      </c>
      <c r="K5817" s="9" t="str">
        <f t="shared" si="454"/>
        <v>Bắp bò muối gói 200g</v>
      </c>
      <c r="L5817" s="8" t="str">
        <f>VLOOKUP(K5817,'[1]Mã Misa'!$B$2:$D$74,2,0)</f>
        <v>Bắp bò muối 200g</v>
      </c>
      <c r="M5817" s="8" t="str">
        <f>VLOOKUP(L5817,'[1]Mã Misa'!$C$2:$D$74,2,0)</f>
        <v>BBM200</v>
      </c>
      <c r="N5817" s="2">
        <v>87787</v>
      </c>
      <c r="O5817" t="s">
        <v>9327</v>
      </c>
      <c r="P5817" s="8" t="str">
        <f t="shared" si="455"/>
        <v>0166506</v>
      </c>
      <c r="Q5817" s="8" t="e">
        <f t="shared" si="453"/>
        <v>#N/A</v>
      </c>
      <c r="R5817" s="19">
        <v>44560</v>
      </c>
      <c r="S5817" s="17" t="s">
        <v>9328</v>
      </c>
      <c r="T5817" s="8" t="str">
        <f t="shared" si="456"/>
        <v>VM+ HNI 28</v>
      </c>
      <c r="U5817" t="s">
        <v>12593</v>
      </c>
      <c r="Y5817" t="str">
        <f t="shared" si="457"/>
        <v>WINCOMHANOI</v>
      </c>
    </row>
    <row r="5818" spans="1:25" x14ac:dyDescent="0.2">
      <c r="A5818" t="s">
        <v>0</v>
      </c>
      <c r="B5818" t="s">
        <v>9329</v>
      </c>
      <c r="D5818" t="s">
        <v>42</v>
      </c>
      <c r="E5818" t="s">
        <v>3</v>
      </c>
      <c r="F5818" s="12">
        <v>4</v>
      </c>
      <c r="G5818" s="2">
        <v>351148</v>
      </c>
      <c r="H5818" t="s">
        <v>4</v>
      </c>
      <c r="J5818" t="s">
        <v>43</v>
      </c>
      <c r="K5818" s="9" t="str">
        <f t="shared" si="454"/>
        <v>Bắp bò muối gói 200g</v>
      </c>
      <c r="L5818" s="8" t="str">
        <f>VLOOKUP(K5818,'[1]Mã Misa'!$B$2:$D$74,2,0)</f>
        <v>Bắp bò muối 200g</v>
      </c>
      <c r="M5818" s="8" t="str">
        <f>VLOOKUP(L5818,'[1]Mã Misa'!$C$2:$D$74,2,0)</f>
        <v>BBM200</v>
      </c>
      <c r="N5818" s="2">
        <v>87787</v>
      </c>
      <c r="O5818" t="s">
        <v>9330</v>
      </c>
      <c r="P5818" s="8" t="str">
        <f t="shared" si="455"/>
        <v>0167455</v>
      </c>
      <c r="Q5818" s="8" t="e">
        <f t="shared" si="453"/>
        <v>#N/A</v>
      </c>
      <c r="R5818" s="19">
        <v>44560</v>
      </c>
      <c r="S5818" s="17" t="s">
        <v>4310</v>
      </c>
      <c r="T5818" s="8" t="str">
        <f t="shared" si="456"/>
        <v>VM+ HNI Số</v>
      </c>
      <c r="U5818" t="s">
        <v>11635</v>
      </c>
      <c r="Y5818" t="str">
        <f t="shared" si="457"/>
        <v>WINCOMHANOI</v>
      </c>
    </row>
    <row r="5819" spans="1:25" x14ac:dyDescent="0.2">
      <c r="A5819" t="s">
        <v>0</v>
      </c>
      <c r="B5819" t="s">
        <v>9331</v>
      </c>
      <c r="D5819" t="s">
        <v>42</v>
      </c>
      <c r="E5819" t="s">
        <v>3</v>
      </c>
      <c r="F5819" s="12">
        <v>5</v>
      </c>
      <c r="G5819" s="2">
        <v>438935</v>
      </c>
      <c r="H5819" t="s">
        <v>4</v>
      </c>
      <c r="J5819" t="s">
        <v>43</v>
      </c>
      <c r="K5819" s="9" t="str">
        <f t="shared" si="454"/>
        <v>Bắp bò muối gói 200g</v>
      </c>
      <c r="L5819" s="8" t="str">
        <f>VLOOKUP(K5819,'[1]Mã Misa'!$B$2:$D$74,2,0)</f>
        <v>Bắp bò muối 200g</v>
      </c>
      <c r="M5819" s="8" t="str">
        <f>VLOOKUP(L5819,'[1]Mã Misa'!$C$2:$D$74,2,0)</f>
        <v>BBM200</v>
      </c>
      <c r="N5819" s="2">
        <v>87787</v>
      </c>
      <c r="O5819" t="s">
        <v>9332</v>
      </c>
      <c r="P5819" s="8" t="str">
        <f t="shared" si="455"/>
        <v>0006143</v>
      </c>
      <c r="Q5819" s="8" t="e">
        <f t="shared" si="453"/>
        <v>#N/A</v>
      </c>
      <c r="R5819" s="19">
        <v>44560</v>
      </c>
      <c r="S5819" s="17" t="s">
        <v>2859</v>
      </c>
      <c r="T5819" s="8" t="str">
        <f t="shared" si="456"/>
        <v>VM+ THA Lô</v>
      </c>
      <c r="U5819" t="s">
        <v>11303</v>
      </c>
      <c r="Y5819" t="str">
        <f t="shared" si="457"/>
        <v>WINCOMTHANHHOA</v>
      </c>
    </row>
    <row r="5820" spans="1:25" x14ac:dyDescent="0.2">
      <c r="A5820" t="s">
        <v>0</v>
      </c>
      <c r="B5820" t="s">
        <v>9333</v>
      </c>
      <c r="D5820" t="s">
        <v>42</v>
      </c>
      <c r="E5820" t="s">
        <v>3</v>
      </c>
      <c r="F5820" s="12">
        <v>11</v>
      </c>
      <c r="G5820" s="2">
        <v>965657</v>
      </c>
      <c r="H5820" t="s">
        <v>4</v>
      </c>
      <c r="J5820" t="s">
        <v>43</v>
      </c>
      <c r="K5820" s="9" t="str">
        <f t="shared" si="454"/>
        <v>Bắp bò muối gói 200g</v>
      </c>
      <c r="L5820" s="8" t="str">
        <f>VLOOKUP(K5820,'[1]Mã Misa'!$B$2:$D$74,2,0)</f>
        <v>Bắp bò muối 200g</v>
      </c>
      <c r="M5820" s="8" t="str">
        <f>VLOOKUP(L5820,'[1]Mã Misa'!$C$2:$D$74,2,0)</f>
        <v>BBM200</v>
      </c>
      <c r="N5820" s="2">
        <v>87787</v>
      </c>
      <c r="O5820" t="s">
        <v>9334</v>
      </c>
      <c r="P5820" s="8" t="str">
        <f t="shared" si="455"/>
        <v>0049403</v>
      </c>
      <c r="Q5820" s="8" t="e">
        <f t="shared" si="453"/>
        <v>#N/A</v>
      </c>
      <c r="R5820" s="19">
        <v>44560</v>
      </c>
      <c r="S5820" s="17" t="s">
        <v>9335</v>
      </c>
      <c r="T5820" s="8" t="str">
        <f t="shared" si="456"/>
        <v>VM+ HCM Ph</v>
      </c>
      <c r="U5820" t="s">
        <v>12594</v>
      </c>
      <c r="Y5820" t="str">
        <f t="shared" si="457"/>
        <v>WINCOMHOCHIMINH</v>
      </c>
    </row>
    <row r="5821" spans="1:25" x14ac:dyDescent="0.2">
      <c r="A5821" t="s">
        <v>0</v>
      </c>
      <c r="B5821" t="s">
        <v>9336</v>
      </c>
      <c r="D5821" t="s">
        <v>42</v>
      </c>
      <c r="E5821" t="s">
        <v>3</v>
      </c>
      <c r="F5821" s="12">
        <v>7</v>
      </c>
      <c r="G5821" s="2">
        <v>614509</v>
      </c>
      <c r="H5821" t="s">
        <v>4</v>
      </c>
      <c r="J5821" t="s">
        <v>43</v>
      </c>
      <c r="K5821" s="9" t="str">
        <f t="shared" si="454"/>
        <v>Bắp bò muối gói 200g</v>
      </c>
      <c r="L5821" s="8" t="str">
        <f>VLOOKUP(K5821,'[1]Mã Misa'!$B$2:$D$74,2,0)</f>
        <v>Bắp bò muối 200g</v>
      </c>
      <c r="M5821" s="8" t="str">
        <f>VLOOKUP(L5821,'[1]Mã Misa'!$C$2:$D$74,2,0)</f>
        <v>BBM200</v>
      </c>
      <c r="N5821" s="2">
        <v>87787</v>
      </c>
      <c r="O5821" t="s">
        <v>9337</v>
      </c>
      <c r="P5821" s="8" t="str">
        <f t="shared" si="455"/>
        <v>0000988</v>
      </c>
      <c r="Q5821" s="8" t="e">
        <f t="shared" si="453"/>
        <v>#N/A</v>
      </c>
      <c r="R5821" s="19">
        <v>44560</v>
      </c>
      <c r="S5821" s="17" t="s">
        <v>9338</v>
      </c>
      <c r="T5821" s="8" t="str">
        <f t="shared" si="456"/>
        <v>VM+ QBH 55</v>
      </c>
      <c r="U5821" t="s">
        <v>12595</v>
      </c>
      <c r="Y5821" t="str">
        <f t="shared" si="457"/>
        <v>WINCOMQUANGBINH</v>
      </c>
    </row>
    <row r="5822" spans="1:25" x14ac:dyDescent="0.2">
      <c r="A5822" t="s">
        <v>0</v>
      </c>
      <c r="B5822" t="s">
        <v>9339</v>
      </c>
      <c r="D5822" t="s">
        <v>42</v>
      </c>
      <c r="E5822" t="s">
        <v>3</v>
      </c>
      <c r="F5822" s="12">
        <v>5</v>
      </c>
      <c r="G5822" s="2">
        <v>438935</v>
      </c>
      <c r="H5822" t="s">
        <v>4</v>
      </c>
      <c r="J5822" t="s">
        <v>43</v>
      </c>
      <c r="K5822" s="9" t="str">
        <f t="shared" si="454"/>
        <v>Bắp bò muối gói 200g</v>
      </c>
      <c r="L5822" s="8" t="str">
        <f>VLOOKUP(K5822,'[1]Mã Misa'!$B$2:$D$74,2,0)</f>
        <v>Bắp bò muối 200g</v>
      </c>
      <c r="M5822" s="8" t="str">
        <f>VLOOKUP(L5822,'[1]Mã Misa'!$C$2:$D$74,2,0)</f>
        <v>BBM200</v>
      </c>
      <c r="N5822" s="2">
        <v>87787</v>
      </c>
      <c r="O5822" t="s">
        <v>9340</v>
      </c>
      <c r="P5822" s="8" t="str">
        <f t="shared" si="455"/>
        <v>0166514</v>
      </c>
      <c r="Q5822" s="8" t="e">
        <f t="shared" si="453"/>
        <v>#N/A</v>
      </c>
      <c r="R5822" s="19">
        <v>44560</v>
      </c>
      <c r="S5822" s="17" t="s">
        <v>1292</v>
      </c>
      <c r="T5822" s="8" t="str">
        <f t="shared" si="456"/>
        <v>VM+ HNI 12</v>
      </c>
      <c r="U5822" t="s">
        <v>10884</v>
      </c>
      <c r="Y5822" t="str">
        <f t="shared" si="457"/>
        <v>WINCOMHANOI</v>
      </c>
    </row>
    <row r="5823" spans="1:25" x14ac:dyDescent="0.2">
      <c r="A5823" t="s">
        <v>0</v>
      </c>
      <c r="B5823" t="s">
        <v>9341</v>
      </c>
      <c r="D5823" t="s">
        <v>42</v>
      </c>
      <c r="E5823" t="s">
        <v>3</v>
      </c>
      <c r="F5823" s="12">
        <v>4</v>
      </c>
      <c r="G5823" s="2">
        <v>351148</v>
      </c>
      <c r="H5823" t="s">
        <v>4</v>
      </c>
      <c r="J5823" t="s">
        <v>43</v>
      </c>
      <c r="K5823" s="9" t="str">
        <f t="shared" si="454"/>
        <v>Bắp bò muối gói 200g</v>
      </c>
      <c r="L5823" s="8" t="str">
        <f>VLOOKUP(K5823,'[1]Mã Misa'!$B$2:$D$74,2,0)</f>
        <v>Bắp bò muối 200g</v>
      </c>
      <c r="M5823" s="8" t="str">
        <f>VLOOKUP(L5823,'[1]Mã Misa'!$C$2:$D$74,2,0)</f>
        <v>BBM200</v>
      </c>
      <c r="N5823" s="2">
        <v>87787</v>
      </c>
      <c r="O5823" t="s">
        <v>9342</v>
      </c>
      <c r="P5823" s="8" t="str">
        <f t="shared" si="455"/>
        <v>0012600</v>
      </c>
      <c r="Q5823" s="8" t="e">
        <f t="shared" si="453"/>
        <v>#N/A</v>
      </c>
      <c r="R5823" s="19">
        <v>44560</v>
      </c>
      <c r="S5823" s="17" t="s">
        <v>3790</v>
      </c>
      <c r="T5823" s="8" t="str">
        <f t="shared" si="456"/>
        <v>VM+ HPG 13</v>
      </c>
      <c r="U5823" t="s">
        <v>11528</v>
      </c>
      <c r="Y5823" t="str">
        <f t="shared" si="457"/>
        <v>WINCOMHAIPHONG</v>
      </c>
    </row>
    <row r="5824" spans="1:25" x14ac:dyDescent="0.2">
      <c r="A5824" t="s">
        <v>0</v>
      </c>
      <c r="B5824" t="s">
        <v>9343</v>
      </c>
      <c r="D5824" t="s">
        <v>121</v>
      </c>
      <c r="E5824" t="s">
        <v>3</v>
      </c>
      <c r="F5824" s="12">
        <v>1</v>
      </c>
      <c r="G5824" s="2">
        <v>73431</v>
      </c>
      <c r="H5824" t="s">
        <v>4</v>
      </c>
      <c r="J5824" t="s">
        <v>122</v>
      </c>
      <c r="K5824" s="9" t="str">
        <f t="shared" si="454"/>
        <v>Chân giò heo muối gói 300g</v>
      </c>
      <c r="L5824" s="8" t="str">
        <f>VLOOKUP(K5824,'[1]Mã Misa'!$B$2:$D$74,2,0)</f>
        <v>Chân giò heo muối 300g</v>
      </c>
      <c r="M5824" s="8" t="str">
        <f>VLOOKUP(L5824,'[1]Mã Misa'!$C$2:$D$74,2,0)</f>
        <v>CGM300</v>
      </c>
      <c r="N5824" s="2">
        <v>73431</v>
      </c>
      <c r="O5824" t="s">
        <v>9344</v>
      </c>
      <c r="P5824" s="8" t="str">
        <f t="shared" si="455"/>
        <v>0049404</v>
      </c>
      <c r="Q5824" s="8" t="e">
        <f t="shared" si="453"/>
        <v>#N/A</v>
      </c>
      <c r="R5824" s="19">
        <v>44560</v>
      </c>
      <c r="S5824" s="17" t="s">
        <v>6305</v>
      </c>
      <c r="T5824" s="8" t="str">
        <f t="shared" si="456"/>
        <v>VM+ HCM 10</v>
      </c>
      <c r="U5824" t="s">
        <v>12031</v>
      </c>
      <c r="Y5824" t="str">
        <f t="shared" si="457"/>
        <v>WINCOMHOCHIMINH</v>
      </c>
    </row>
    <row r="5825" spans="1:25" x14ac:dyDescent="0.2">
      <c r="A5825" t="s">
        <v>0</v>
      </c>
      <c r="B5825" t="s">
        <v>9343</v>
      </c>
      <c r="D5825" t="s">
        <v>47</v>
      </c>
      <c r="E5825" t="s">
        <v>3</v>
      </c>
      <c r="F5825" s="12">
        <v>4</v>
      </c>
      <c r="G5825" s="2">
        <v>222380</v>
      </c>
      <c r="H5825" t="s">
        <v>4</v>
      </c>
      <c r="J5825" t="s">
        <v>48</v>
      </c>
      <c r="K5825" s="9" t="str">
        <f t="shared" si="454"/>
        <v>Tai heo muối gói 200g</v>
      </c>
      <c r="L5825" s="8" t="str">
        <f>VLOOKUP(K5825,'[1]Mã Misa'!$B$2:$D$74,2,0)</f>
        <v>Tai heo muối 200g</v>
      </c>
      <c r="M5825" s="8" t="str">
        <f>VLOOKUP(L5825,'[1]Mã Misa'!$C$2:$D$74,2,0)</f>
        <v>TH200</v>
      </c>
      <c r="N5825" s="2">
        <v>55595</v>
      </c>
      <c r="O5825" t="s">
        <v>9344</v>
      </c>
      <c r="P5825" s="8" t="str">
        <f t="shared" si="455"/>
        <v>0049404</v>
      </c>
      <c r="Q5825" s="8" t="e">
        <f t="shared" si="453"/>
        <v>#N/A</v>
      </c>
      <c r="R5825" s="19">
        <v>44560</v>
      </c>
      <c r="S5825" s="17" t="s">
        <v>6305</v>
      </c>
      <c r="T5825" s="8" t="str">
        <f t="shared" si="456"/>
        <v>VM+ HCM 10</v>
      </c>
      <c r="U5825" t="s">
        <v>12031</v>
      </c>
      <c r="Y5825" t="str">
        <f t="shared" si="457"/>
        <v>WINCOMHOCHIMINH</v>
      </c>
    </row>
    <row r="5826" spans="1:25" x14ac:dyDescent="0.2">
      <c r="A5826" t="s">
        <v>0</v>
      </c>
      <c r="B5826" t="s">
        <v>9345</v>
      </c>
      <c r="D5826" t="s">
        <v>42</v>
      </c>
      <c r="E5826" t="s">
        <v>3</v>
      </c>
      <c r="F5826" s="12">
        <v>7</v>
      </c>
      <c r="G5826" s="2">
        <v>614509</v>
      </c>
      <c r="H5826" t="s">
        <v>4</v>
      </c>
      <c r="J5826" t="s">
        <v>43</v>
      </c>
      <c r="K5826" s="9" t="str">
        <f t="shared" si="454"/>
        <v>Bắp bò muối gói 200g</v>
      </c>
      <c r="L5826" s="8" t="str">
        <f>VLOOKUP(K5826,'[1]Mã Misa'!$B$2:$D$74,2,0)</f>
        <v>Bắp bò muối 200g</v>
      </c>
      <c r="M5826" s="8" t="str">
        <f>VLOOKUP(L5826,'[1]Mã Misa'!$C$2:$D$74,2,0)</f>
        <v>BBM200</v>
      </c>
      <c r="N5826" s="2">
        <v>87787</v>
      </c>
      <c r="O5826" t="s">
        <v>9346</v>
      </c>
      <c r="P5826" s="8" t="str">
        <f t="shared" si="455"/>
        <v>0166515</v>
      </c>
      <c r="Q5826" s="8" t="e">
        <f t="shared" si="453"/>
        <v>#N/A</v>
      </c>
      <c r="R5826" s="19">
        <v>44560</v>
      </c>
      <c r="S5826" s="17" t="s">
        <v>9347</v>
      </c>
      <c r="T5826" s="8" t="str">
        <f t="shared" si="456"/>
        <v>VM+ HNI 10</v>
      </c>
      <c r="U5826" t="s">
        <v>12596</v>
      </c>
      <c r="Y5826" t="str">
        <f t="shared" si="457"/>
        <v>WINCOMHANOI</v>
      </c>
    </row>
    <row r="5827" spans="1:25" x14ac:dyDescent="0.2">
      <c r="A5827" t="s">
        <v>0</v>
      </c>
      <c r="B5827" t="s">
        <v>9348</v>
      </c>
      <c r="D5827" t="s">
        <v>42</v>
      </c>
      <c r="E5827" t="s">
        <v>3</v>
      </c>
      <c r="F5827" s="12">
        <v>9</v>
      </c>
      <c r="G5827" s="2">
        <v>790083</v>
      </c>
      <c r="H5827" t="s">
        <v>4</v>
      </c>
      <c r="J5827" t="s">
        <v>43</v>
      </c>
      <c r="K5827" s="9" t="str">
        <f t="shared" si="454"/>
        <v>Bắp bò muối gói 200g</v>
      </c>
      <c r="L5827" s="8" t="str">
        <f>VLOOKUP(K5827,'[1]Mã Misa'!$B$2:$D$74,2,0)</f>
        <v>Bắp bò muối 200g</v>
      </c>
      <c r="M5827" s="8" t="str">
        <f>VLOOKUP(L5827,'[1]Mã Misa'!$C$2:$D$74,2,0)</f>
        <v>BBM200</v>
      </c>
      <c r="N5827" s="2">
        <v>87787</v>
      </c>
      <c r="O5827" t="s">
        <v>9128</v>
      </c>
      <c r="P5827" s="8" t="str">
        <f t="shared" si="455"/>
        <v>0003592</v>
      </c>
      <c r="Q5827" s="8" t="e">
        <f t="shared" ref="Q5827:Q5890" si="458">IF(VLOOKUP(P5827,$AD$1:$AF$32,1,0)&lt;&gt;0,(P5827&amp;"A"),0)</f>
        <v>#N/A</v>
      </c>
      <c r="R5827" s="19">
        <v>44560</v>
      </c>
      <c r="S5827" s="17" t="s">
        <v>932</v>
      </c>
      <c r="T5827" s="8" t="str">
        <f t="shared" si="456"/>
        <v>VM+ AGG 22</v>
      </c>
      <c r="U5827" t="s">
        <v>10784</v>
      </c>
      <c r="Y5827" t="str">
        <f t="shared" si="457"/>
        <v>WINCOMANGIANG</v>
      </c>
    </row>
    <row r="5828" spans="1:25" x14ac:dyDescent="0.2">
      <c r="A5828" t="s">
        <v>0</v>
      </c>
      <c r="B5828" t="s">
        <v>9349</v>
      </c>
      <c r="D5828" t="s">
        <v>42</v>
      </c>
      <c r="E5828" t="s">
        <v>3</v>
      </c>
      <c r="F5828" s="12">
        <v>3</v>
      </c>
      <c r="G5828" s="2">
        <v>263361</v>
      </c>
      <c r="H5828" t="s">
        <v>4</v>
      </c>
      <c r="J5828" t="s">
        <v>43</v>
      </c>
      <c r="K5828" s="9" t="str">
        <f t="shared" ref="K5828:K5891" si="459">MID(J5828,10,26)</f>
        <v>Bắp bò muối gói 200g</v>
      </c>
      <c r="L5828" s="8" t="str">
        <f>VLOOKUP(K5828,'[1]Mã Misa'!$B$2:$D$74,2,0)</f>
        <v>Bắp bò muối 200g</v>
      </c>
      <c r="M5828" s="8" t="str">
        <f>VLOOKUP(L5828,'[1]Mã Misa'!$C$2:$D$74,2,0)</f>
        <v>BBM200</v>
      </c>
      <c r="N5828" s="2">
        <v>87787</v>
      </c>
      <c r="O5828" t="s">
        <v>9350</v>
      </c>
      <c r="P5828" s="8" t="str">
        <f t="shared" ref="P5828:P5891" si="460">RIGHT(O5828,7)</f>
        <v>0166516</v>
      </c>
      <c r="Q5828" s="8" t="e">
        <f t="shared" si="458"/>
        <v>#N/A</v>
      </c>
      <c r="R5828" s="19">
        <v>44560</v>
      </c>
      <c r="S5828" s="17" t="s">
        <v>1111</v>
      </c>
      <c r="T5828" s="8" t="str">
        <f t="shared" ref="T5828:T5891" si="461">LEFT(U5828,10)</f>
        <v>VM+ HNI Th</v>
      </c>
      <c r="U5828" t="s">
        <v>10833</v>
      </c>
      <c r="Y5828" t="str">
        <f t="shared" ref="Y5828:Y5891" si="462">IF(ISNUMBER(SEARCH($V$3,T5828)),"WINCOMHANOI",IF(ISNUMBER(SEARCH($V$4,T5828)),"WINCOMHOCHIMINH",IF(ISNUMBER(SEARCH($V$5,T5828)),"WINCOMDANANG",IF(ISNUMBER(SEARCH($V$6,T5828)),"WINCOMHAIDUONG",IF(ISNUMBER(SEARCH($V$7,T5828)),"WINCOMQUANGNINH",IF(ISNUMBER(SEARCH($V$8,T5828)),"WINCOMHAIPHONG",IF(ISNUMBER(SEARCH($V$9,T5828)),"WINCOMBACGIANG",IF(ISNUMBER(SEARCH($V$10,T5828)),"WINCOMBACNINH",IF(ISNUMBER(SEARCH($V$11,T5828)),"WINCOMPHUTHO",IF(ISNUMBER(SEARCH($V$12,T5828)),"WINCOMHATINH",IF(ISNUMBER(SEARCH($V$13,T5828)),"WINCOMTHAINGUYEN",IF(ISNUMBER(SEARCH($V$14,T5828)),"WINCOMKHANHHOA",IF(ISNUMBER(SEARCH($V$15,T5828)),"WINCOMHUNGYEN",IF(ISNUMBER(SEARCH($V$16,T5828)),"WINCOMNGHEAN",IF(ISNUMBER(SEARCH($V$17,T5828)),"WINCOMLAOCAI",IF(ISNUMBER(SEARCH($V$18,T5828)),"WINCOMVUNGTAU",IF(ISNUMBER(SEARCH($V$19,T5828)),"WINCOMBINHDUONG",IF(ISNUMBER(SEARCH($V$20,T5828)),"WINCOMKIENGIANG",IF(ISNUMBER(SEARCH($V$21,T5828)),"WINCOMHANAM",IF(ISNUMBER(SEARCH($V$22,T5828)),"WINCOMNAMDINH",IF(ISNUMBER(SEARCH($V$23,T5828)),"WINCOMLANGSON",IF(ISNUMBER(SEARCH($V$24,T5828)),"WINCOMTHANHHOA",IF(ISNUMBER(SEARCH($V$25,T5828)),"WINCOMYENBAI",IF(ISNUMBER(SEARCH($V$26,T5828)),"WINCOMTUYENQUANG",IF(ISNUMBER(SEARCH($V$27,T5828)),"WINCOMHUE",IF(ISNUMBER(SEARCH($V$28,T5828)),"WINCOMQUANGNAM",IF(ISNUMBER(SEARCH($V$29,T5828)),"WINCOMVINHPHUC",IF(ISNUMBER(SEARCH($V$30,T5828)),"WINCOMHAGIANG",IF(ISNUMBER(SEARCH($V$31,T5828)),"WINCOMNINHBINH",IF(ISNUMBER(SEARCH($V$32,T5828)),"WINCOMTRAVINH",IF(ISNUMBER(SEARCH($V$33,T5828)),"WINCOMCANTHO",IF(ISNUMBER(SEARCH($V$34,T5828)),"WINCOMBENTRE",IF(ISNUMBER(SEARCH($V$35,T5828)),"WINCOMCAMAU",IF(ISNUMBER(SEARCH($V$36,T5828)),"WINCOMANGIANG",IF(ISNUMBER(SEARCH($V$37,T5828)),"WINCOMNINHTHUAN",IF(ISNUMBER(SEARCH($V$38,T5828)),"WINCOMTHAIBINH",IF(ISNUMBER(SEARCH($V$39,T5828)),"WINCOMGIALAI",IF(ISNUMBER(SEARCH($V$40,T5828)),"WINCOMHOABINH",IF(ISNUMBER(SEARCH($V$41,T5828)),"WINCOMQUANGNGAI",IF(ISNUMBER(SEARCH($V$42,T5828)),"WINCOMBINHTHUAN",IF(ISNUMBER(SEARCH($V$43,T5828)),"WINCOMDAKLAK",IF(ISNUMBER(SEARCH($V$44,T5828)),"WINCOMSOCTRANG",IF(ISNUMBER(SEARCH($V$45,T5828)),"WINCOMSONLA",IF(ISNUMBER(SEARCH($V$46,T5828)),"WINCOMKONTUM",IF(ISNUMBER(SEARCH($V$47,T5828)),"WINCOMPHUYEN",IF(ISNUMBER(SEARCH($V$48,T5828)),"WINCOMQUANGTRI",IF(ISNUMBER(SEARCH($V$49,T5828)),"WINCOMBINHDINH",IF(ISNUMBER(SEARCH($V$50,T5828)),"WINCOMCAOBANG",IF(ISNUMBER(SEARCH($V$51,T5828)),"WINCOMQUANGBINH",IF(ISNUMBER(SEARCH($V$52,T5828)),"WINCOMLAMDONG",IF(ISNUMBER(SEARCH($V$53,T5828)),"WINCOMVINHLONG",IF(ISNUMBER(SEARCH($V$54,T5828)),"WINCOMDONGTHAP",IF(ISNUMBER(SEARCH($V$55,T5828)),"WINCOMTIENGIANG",IF(ISNUMBER(SEARCH($V$56,T5828)),"WINCOMQUANGNINH",0))))))))))))))))))))))))))))))))))))))))))))))))))))))</f>
        <v>WINCOMHANOI</v>
      </c>
    </row>
    <row r="5829" spans="1:25" x14ac:dyDescent="0.2">
      <c r="A5829" t="s">
        <v>0</v>
      </c>
      <c r="B5829" t="s">
        <v>9351</v>
      </c>
      <c r="D5829" t="s">
        <v>42</v>
      </c>
      <c r="E5829" t="s">
        <v>3</v>
      </c>
      <c r="F5829" s="12">
        <v>5</v>
      </c>
      <c r="G5829" s="2">
        <v>438935</v>
      </c>
      <c r="H5829" t="s">
        <v>4</v>
      </c>
      <c r="J5829" t="s">
        <v>43</v>
      </c>
      <c r="K5829" s="9" t="str">
        <f t="shared" si="459"/>
        <v>Bắp bò muối gói 200g</v>
      </c>
      <c r="L5829" s="8" t="str">
        <f>VLOOKUP(K5829,'[1]Mã Misa'!$B$2:$D$74,2,0)</f>
        <v>Bắp bò muối 200g</v>
      </c>
      <c r="M5829" s="8" t="str">
        <f>VLOOKUP(L5829,'[1]Mã Misa'!$C$2:$D$74,2,0)</f>
        <v>BBM200</v>
      </c>
      <c r="N5829" s="2">
        <v>87787</v>
      </c>
      <c r="O5829" t="s">
        <v>9352</v>
      </c>
      <c r="P5829" s="8" t="str">
        <f t="shared" si="460"/>
        <v>0166518</v>
      </c>
      <c r="Q5829" s="8" t="e">
        <f t="shared" si="458"/>
        <v>#N/A</v>
      </c>
      <c r="R5829" s="19">
        <v>44560</v>
      </c>
      <c r="S5829" s="17" t="s">
        <v>2660</v>
      </c>
      <c r="T5829" s="8" t="str">
        <f t="shared" si="461"/>
        <v>VM+ HNI R3</v>
      </c>
      <c r="U5829" t="s">
        <v>11254</v>
      </c>
      <c r="Y5829" t="str">
        <f t="shared" si="462"/>
        <v>WINCOMHANOI</v>
      </c>
    </row>
    <row r="5830" spans="1:25" x14ac:dyDescent="0.2">
      <c r="A5830" t="s">
        <v>0</v>
      </c>
      <c r="B5830" t="s">
        <v>9353</v>
      </c>
      <c r="D5830" t="s">
        <v>42</v>
      </c>
      <c r="E5830" t="s">
        <v>3</v>
      </c>
      <c r="F5830" s="12">
        <v>8</v>
      </c>
      <c r="G5830" s="2">
        <v>702296</v>
      </c>
      <c r="H5830" t="s">
        <v>4</v>
      </c>
      <c r="J5830" t="s">
        <v>43</v>
      </c>
      <c r="K5830" s="9" t="str">
        <f t="shared" si="459"/>
        <v>Bắp bò muối gói 200g</v>
      </c>
      <c r="L5830" s="8" t="str">
        <f>VLOOKUP(K5830,'[1]Mã Misa'!$B$2:$D$74,2,0)</f>
        <v>Bắp bò muối 200g</v>
      </c>
      <c r="M5830" s="8" t="str">
        <f>VLOOKUP(L5830,'[1]Mã Misa'!$C$2:$D$74,2,0)</f>
        <v>BBM200</v>
      </c>
      <c r="N5830" s="2">
        <v>87787</v>
      </c>
      <c r="O5830" t="s">
        <v>9354</v>
      </c>
      <c r="P5830" s="8" t="str">
        <f t="shared" si="460"/>
        <v>0166519</v>
      </c>
      <c r="Q5830" s="8" t="e">
        <f t="shared" si="458"/>
        <v>#N/A</v>
      </c>
      <c r="R5830" s="19">
        <v>44560</v>
      </c>
      <c r="S5830" s="17" t="s">
        <v>3983</v>
      </c>
      <c r="T5830" s="8" t="str">
        <f t="shared" si="461"/>
        <v>VM+ HNI 10</v>
      </c>
      <c r="U5830" t="s">
        <v>11572</v>
      </c>
      <c r="Y5830" t="str">
        <f t="shared" si="462"/>
        <v>WINCOMHANOI</v>
      </c>
    </row>
    <row r="5831" spans="1:25" x14ac:dyDescent="0.2">
      <c r="A5831" t="s">
        <v>0</v>
      </c>
      <c r="B5831" t="s">
        <v>9355</v>
      </c>
      <c r="D5831" t="s">
        <v>42</v>
      </c>
      <c r="E5831" t="s">
        <v>3</v>
      </c>
      <c r="F5831" s="12">
        <v>8</v>
      </c>
      <c r="G5831" s="2">
        <v>702296</v>
      </c>
      <c r="H5831" t="s">
        <v>4</v>
      </c>
      <c r="J5831" t="s">
        <v>43</v>
      </c>
      <c r="K5831" s="9" t="str">
        <f t="shared" si="459"/>
        <v>Bắp bò muối gói 200g</v>
      </c>
      <c r="L5831" s="8" t="str">
        <f>VLOOKUP(K5831,'[1]Mã Misa'!$B$2:$D$74,2,0)</f>
        <v>Bắp bò muối 200g</v>
      </c>
      <c r="M5831" s="8" t="str">
        <f>VLOOKUP(L5831,'[1]Mã Misa'!$C$2:$D$74,2,0)</f>
        <v>BBM200</v>
      </c>
      <c r="N5831" s="2">
        <v>87787</v>
      </c>
      <c r="O5831" t="s">
        <v>9356</v>
      </c>
      <c r="P5831" s="8" t="str">
        <f t="shared" si="460"/>
        <v>0166520</v>
      </c>
      <c r="Q5831" s="8" t="e">
        <f t="shared" si="458"/>
        <v>#N/A</v>
      </c>
      <c r="R5831" s="19">
        <v>44560</v>
      </c>
      <c r="S5831" s="17" t="s">
        <v>9357</v>
      </c>
      <c r="T5831" s="8" t="str">
        <f t="shared" si="461"/>
        <v>VM+ HNI 15</v>
      </c>
      <c r="U5831" t="s">
        <v>12597</v>
      </c>
      <c r="Y5831" t="str">
        <f t="shared" si="462"/>
        <v>WINCOMHANOI</v>
      </c>
    </row>
    <row r="5832" spans="1:25" x14ac:dyDescent="0.2">
      <c r="A5832" t="s">
        <v>0</v>
      </c>
      <c r="B5832" t="s">
        <v>9358</v>
      </c>
      <c r="D5832" t="s">
        <v>42</v>
      </c>
      <c r="E5832" t="s">
        <v>3</v>
      </c>
      <c r="F5832" s="12">
        <v>2</v>
      </c>
      <c r="G5832" s="2">
        <v>175574</v>
      </c>
      <c r="H5832" t="s">
        <v>4</v>
      </c>
      <c r="J5832" t="s">
        <v>43</v>
      </c>
      <c r="K5832" s="9" t="str">
        <f t="shared" si="459"/>
        <v>Bắp bò muối gói 200g</v>
      </c>
      <c r="L5832" s="8" t="str">
        <f>VLOOKUP(K5832,'[1]Mã Misa'!$B$2:$D$74,2,0)</f>
        <v>Bắp bò muối 200g</v>
      </c>
      <c r="M5832" s="8" t="str">
        <f>VLOOKUP(L5832,'[1]Mã Misa'!$C$2:$D$74,2,0)</f>
        <v>BBM200</v>
      </c>
      <c r="N5832" s="2">
        <v>87787</v>
      </c>
      <c r="O5832" t="s">
        <v>9359</v>
      </c>
      <c r="P5832" s="8" t="str">
        <f t="shared" si="460"/>
        <v>0166521</v>
      </c>
      <c r="Q5832" s="8" t="e">
        <f t="shared" si="458"/>
        <v>#N/A</v>
      </c>
      <c r="R5832" s="19">
        <v>44560</v>
      </c>
      <c r="S5832" s="17" t="s">
        <v>9360</v>
      </c>
      <c r="T5832" s="8" t="str">
        <f t="shared" si="461"/>
        <v>VM+ HNI 29</v>
      </c>
      <c r="U5832" t="s">
        <v>12598</v>
      </c>
      <c r="Y5832" t="str">
        <f t="shared" si="462"/>
        <v>WINCOMHANOI</v>
      </c>
    </row>
    <row r="5833" spans="1:25" x14ac:dyDescent="0.2">
      <c r="A5833" t="s">
        <v>0</v>
      </c>
      <c r="B5833" t="s">
        <v>9361</v>
      </c>
      <c r="D5833" t="s">
        <v>30</v>
      </c>
      <c r="E5833" t="s">
        <v>3</v>
      </c>
      <c r="F5833" s="12">
        <v>1</v>
      </c>
      <c r="G5833" s="2">
        <v>111058</v>
      </c>
      <c r="H5833" t="s">
        <v>4</v>
      </c>
      <c r="J5833" t="s">
        <v>31</v>
      </c>
      <c r="K5833" s="9" t="str">
        <f t="shared" si="459"/>
        <v>Gà muối gói 500g</v>
      </c>
      <c r="L5833" s="8" t="str">
        <f>VLOOKUP(K5833,'[1]Mã Misa'!$B$2:$D$74,2,0)</f>
        <v>Gà muối 500g</v>
      </c>
      <c r="M5833" s="8" t="str">
        <f>VLOOKUP(L5833,'[1]Mã Misa'!$C$2:$D$74,2,0)</f>
        <v>GM500</v>
      </c>
      <c r="N5833" s="2">
        <v>111058</v>
      </c>
      <c r="O5833" t="s">
        <v>9362</v>
      </c>
      <c r="P5833" s="8" t="str">
        <f t="shared" si="460"/>
        <v>0007504</v>
      </c>
      <c r="Q5833" s="8" t="e">
        <f t="shared" si="458"/>
        <v>#N/A</v>
      </c>
      <c r="R5833" s="19">
        <v>44560</v>
      </c>
      <c r="S5833" s="17" t="s">
        <v>1745</v>
      </c>
      <c r="T5833" s="8" t="str">
        <f t="shared" si="461"/>
        <v>VM+ CTO 15</v>
      </c>
      <c r="U5833" t="s">
        <v>11013</v>
      </c>
      <c r="Y5833" t="str">
        <f t="shared" si="462"/>
        <v>WINCOMCANTHO</v>
      </c>
    </row>
    <row r="5834" spans="1:25" x14ac:dyDescent="0.2">
      <c r="A5834" t="s">
        <v>0</v>
      </c>
      <c r="B5834" t="s">
        <v>9363</v>
      </c>
      <c r="D5834" t="s">
        <v>21</v>
      </c>
      <c r="E5834" t="s">
        <v>3</v>
      </c>
      <c r="F5834" s="12">
        <v>1</v>
      </c>
      <c r="G5834" s="2">
        <v>74250</v>
      </c>
      <c r="H5834" t="s">
        <v>4</v>
      </c>
      <c r="J5834" t="s">
        <v>22</v>
      </c>
      <c r="K5834" s="9" t="str">
        <f t="shared" si="459"/>
        <v>_Chả cốm 300g</v>
      </c>
      <c r="L5834" s="8" t="str">
        <f>VLOOKUP(K5834,'[1]Mã Misa'!$B$2:$D$74,2,0)</f>
        <v>Chả cốm 300g</v>
      </c>
      <c r="M5834" s="8" t="str">
        <f>VLOOKUP(L5834,'[1]Mã Misa'!$C$2:$D$74,2,0)</f>
        <v>CC300</v>
      </c>
      <c r="N5834" s="2">
        <v>74250</v>
      </c>
      <c r="O5834" t="s">
        <v>9364</v>
      </c>
      <c r="P5834" s="8" t="str">
        <f t="shared" si="460"/>
        <v>0167458</v>
      </c>
      <c r="Q5834" s="8" t="e">
        <f t="shared" si="458"/>
        <v>#N/A</v>
      </c>
      <c r="R5834" s="19">
        <v>44560</v>
      </c>
      <c r="S5834" s="17" t="s">
        <v>7027</v>
      </c>
      <c r="T5834" s="8" t="str">
        <f t="shared" si="461"/>
        <v>VM+ HNI Ki</v>
      </c>
      <c r="U5834" t="s">
        <v>12178</v>
      </c>
      <c r="Y5834" t="str">
        <f t="shared" si="462"/>
        <v>WINCOMHANOI</v>
      </c>
    </row>
    <row r="5835" spans="1:25" x14ac:dyDescent="0.2">
      <c r="A5835" t="s">
        <v>0</v>
      </c>
      <c r="B5835" t="s">
        <v>9363</v>
      </c>
      <c r="D5835" t="s">
        <v>30</v>
      </c>
      <c r="E5835" t="s">
        <v>3</v>
      </c>
      <c r="F5835" s="12">
        <v>1</v>
      </c>
      <c r="G5835" s="2">
        <v>111058</v>
      </c>
      <c r="H5835" t="s">
        <v>4</v>
      </c>
      <c r="J5835" t="s">
        <v>31</v>
      </c>
      <c r="K5835" s="9" t="str">
        <f t="shared" si="459"/>
        <v>Gà muối gói 500g</v>
      </c>
      <c r="L5835" s="8" t="str">
        <f>VLOOKUP(K5835,'[1]Mã Misa'!$B$2:$D$74,2,0)</f>
        <v>Gà muối 500g</v>
      </c>
      <c r="M5835" s="8" t="str">
        <f>VLOOKUP(L5835,'[1]Mã Misa'!$C$2:$D$74,2,0)</f>
        <v>GM500</v>
      </c>
      <c r="N5835" s="2">
        <v>111058</v>
      </c>
      <c r="O5835" t="s">
        <v>9364</v>
      </c>
      <c r="P5835" s="8" t="str">
        <f t="shared" si="460"/>
        <v>0167458</v>
      </c>
      <c r="Q5835" s="8" t="e">
        <f t="shared" si="458"/>
        <v>#N/A</v>
      </c>
      <c r="R5835" s="19">
        <v>44560</v>
      </c>
      <c r="S5835" s="17" t="s">
        <v>7027</v>
      </c>
      <c r="T5835" s="8" t="str">
        <f t="shared" si="461"/>
        <v>VM+ HNI Ki</v>
      </c>
      <c r="U5835" t="s">
        <v>12178</v>
      </c>
      <c r="Y5835" t="str">
        <f t="shared" si="462"/>
        <v>WINCOMHANOI</v>
      </c>
    </row>
    <row r="5836" spans="1:25" x14ac:dyDescent="0.2">
      <c r="A5836" t="s">
        <v>0</v>
      </c>
      <c r="B5836" t="s">
        <v>9363</v>
      </c>
      <c r="D5836" t="s">
        <v>11</v>
      </c>
      <c r="E5836" t="s">
        <v>3</v>
      </c>
      <c r="F5836" s="12">
        <v>2</v>
      </c>
      <c r="G5836" s="2">
        <v>100364</v>
      </c>
      <c r="H5836" t="s">
        <v>4</v>
      </c>
      <c r="J5836" t="s">
        <v>12</v>
      </c>
      <c r="K5836" s="9" t="str">
        <f t="shared" si="459"/>
        <v>Giò tai lưỡi xào gói 250g</v>
      </c>
      <c r="L5836" s="8" t="str">
        <f>VLOOKUP(K5836,'[1]Mã Misa'!$B$2:$D$74,2,0)</f>
        <v>Giò Tai Lưỡi Xào 250g</v>
      </c>
      <c r="M5836" s="8" t="str">
        <f>VLOOKUP(L5836,'[1]Mã Misa'!$C$2:$D$74,2,0)</f>
        <v>GTLX250G</v>
      </c>
      <c r="N5836" s="2">
        <v>50182</v>
      </c>
      <c r="O5836" t="s">
        <v>9364</v>
      </c>
      <c r="P5836" s="8" t="str">
        <f t="shared" si="460"/>
        <v>0167458</v>
      </c>
      <c r="Q5836" s="8" t="e">
        <f t="shared" si="458"/>
        <v>#N/A</v>
      </c>
      <c r="R5836" s="19">
        <v>44560</v>
      </c>
      <c r="S5836" s="17" t="s">
        <v>7027</v>
      </c>
      <c r="T5836" s="8" t="str">
        <f t="shared" si="461"/>
        <v>VM+ HNI Ki</v>
      </c>
      <c r="U5836" t="s">
        <v>12178</v>
      </c>
      <c r="Y5836" t="str">
        <f t="shared" si="462"/>
        <v>WINCOMHANOI</v>
      </c>
    </row>
    <row r="5837" spans="1:25" x14ac:dyDescent="0.2">
      <c r="A5837" t="s">
        <v>0</v>
      </c>
      <c r="B5837" t="s">
        <v>9363</v>
      </c>
      <c r="D5837" t="s">
        <v>15</v>
      </c>
      <c r="E5837" t="s">
        <v>3</v>
      </c>
      <c r="F5837" s="12">
        <v>2</v>
      </c>
      <c r="G5837" s="2">
        <v>92000</v>
      </c>
      <c r="H5837" t="s">
        <v>4</v>
      </c>
      <c r="J5837" t="s">
        <v>16</v>
      </c>
      <c r="K5837" s="9" t="str">
        <f t="shared" si="459"/>
        <v>Mộc nấm hương gói 250g</v>
      </c>
      <c r="L5837" s="8" t="str">
        <f>VLOOKUP(K5837,'[1]Mã Misa'!$B$2:$D$74,2,0)</f>
        <v>Mộc Nấm Hương 250g</v>
      </c>
      <c r="M5837" s="8" t="str">
        <f>VLOOKUP(L5837,'[1]Mã Misa'!$C$2:$D$74,2,0)</f>
        <v>MNH250</v>
      </c>
      <c r="N5837" s="2">
        <v>46000</v>
      </c>
      <c r="O5837" t="s">
        <v>9364</v>
      </c>
      <c r="P5837" s="8" t="str">
        <f t="shared" si="460"/>
        <v>0167458</v>
      </c>
      <c r="Q5837" s="8" t="e">
        <f t="shared" si="458"/>
        <v>#N/A</v>
      </c>
      <c r="R5837" s="19">
        <v>44560</v>
      </c>
      <c r="S5837" s="17" t="s">
        <v>7027</v>
      </c>
      <c r="T5837" s="8" t="str">
        <f t="shared" si="461"/>
        <v>VM+ HNI Ki</v>
      </c>
      <c r="U5837" t="s">
        <v>12178</v>
      </c>
      <c r="Y5837" t="str">
        <f t="shared" si="462"/>
        <v>WINCOMHANOI</v>
      </c>
    </row>
    <row r="5838" spans="1:25" x14ac:dyDescent="0.2">
      <c r="A5838" t="s">
        <v>0</v>
      </c>
      <c r="B5838" t="s">
        <v>9365</v>
      </c>
      <c r="D5838" t="s">
        <v>42</v>
      </c>
      <c r="E5838" t="s">
        <v>3</v>
      </c>
      <c r="F5838" s="12">
        <v>5</v>
      </c>
      <c r="G5838" s="2">
        <v>438935</v>
      </c>
      <c r="H5838" t="s">
        <v>4</v>
      </c>
      <c r="J5838" t="s">
        <v>43</v>
      </c>
      <c r="K5838" s="9" t="str">
        <f t="shared" si="459"/>
        <v>Bắp bò muối gói 200g</v>
      </c>
      <c r="L5838" s="8" t="str">
        <f>VLOOKUP(K5838,'[1]Mã Misa'!$B$2:$D$74,2,0)</f>
        <v>Bắp bò muối 200g</v>
      </c>
      <c r="M5838" s="8" t="str">
        <f>VLOOKUP(L5838,'[1]Mã Misa'!$C$2:$D$74,2,0)</f>
        <v>BBM200</v>
      </c>
      <c r="N5838" s="2">
        <v>87787</v>
      </c>
      <c r="O5838" t="s">
        <v>9366</v>
      </c>
      <c r="P5838" s="8" t="str">
        <f t="shared" si="460"/>
        <v>0166523</v>
      </c>
      <c r="Q5838" s="8" t="e">
        <f t="shared" si="458"/>
        <v>#N/A</v>
      </c>
      <c r="R5838" s="19">
        <v>44560</v>
      </c>
      <c r="S5838" s="17" t="s">
        <v>9367</v>
      </c>
      <c r="T5838" s="8" t="str">
        <f t="shared" si="461"/>
        <v>VM+ HNI 78</v>
      </c>
      <c r="U5838" t="s">
        <v>12599</v>
      </c>
      <c r="Y5838" t="str">
        <f t="shared" si="462"/>
        <v>WINCOMHANOI</v>
      </c>
    </row>
    <row r="5839" spans="1:25" x14ac:dyDescent="0.2">
      <c r="A5839" t="s">
        <v>0</v>
      </c>
      <c r="B5839" t="s">
        <v>9368</v>
      </c>
      <c r="D5839" t="s">
        <v>42</v>
      </c>
      <c r="E5839" t="s">
        <v>3</v>
      </c>
      <c r="F5839" s="12">
        <v>10</v>
      </c>
      <c r="G5839" s="2">
        <v>877870</v>
      </c>
      <c r="H5839" t="s">
        <v>4</v>
      </c>
      <c r="J5839" t="s">
        <v>43</v>
      </c>
      <c r="K5839" s="9" t="str">
        <f t="shared" si="459"/>
        <v>Bắp bò muối gói 200g</v>
      </c>
      <c r="L5839" s="8" t="str">
        <f>VLOOKUP(K5839,'[1]Mã Misa'!$B$2:$D$74,2,0)</f>
        <v>Bắp bò muối 200g</v>
      </c>
      <c r="M5839" s="8" t="str">
        <f>VLOOKUP(L5839,'[1]Mã Misa'!$C$2:$D$74,2,0)</f>
        <v>BBM200</v>
      </c>
      <c r="N5839" s="2">
        <v>87787</v>
      </c>
      <c r="O5839" t="s">
        <v>9369</v>
      </c>
      <c r="P5839" s="8" t="str">
        <f t="shared" si="460"/>
        <v>0166525</v>
      </c>
      <c r="Q5839" s="8" t="e">
        <f t="shared" si="458"/>
        <v>#N/A</v>
      </c>
      <c r="R5839" s="19">
        <v>44560</v>
      </c>
      <c r="S5839" s="17" t="s">
        <v>3677</v>
      </c>
      <c r="T5839" s="8" t="str">
        <f t="shared" si="461"/>
        <v>VM+ HNI 15</v>
      </c>
      <c r="U5839" t="s">
        <v>11500</v>
      </c>
      <c r="Y5839" t="str">
        <f t="shared" si="462"/>
        <v>WINCOMHANOI</v>
      </c>
    </row>
    <row r="5840" spans="1:25" x14ac:dyDescent="0.2">
      <c r="A5840" t="s">
        <v>0</v>
      </c>
      <c r="B5840" t="s">
        <v>9370</v>
      </c>
      <c r="D5840" t="s">
        <v>42</v>
      </c>
      <c r="E5840" t="s">
        <v>3</v>
      </c>
      <c r="F5840" s="12">
        <v>5</v>
      </c>
      <c r="G5840" s="2">
        <v>438935</v>
      </c>
      <c r="H5840" t="s">
        <v>4</v>
      </c>
      <c r="J5840" t="s">
        <v>43</v>
      </c>
      <c r="K5840" s="9" t="str">
        <f t="shared" si="459"/>
        <v>Bắp bò muối gói 200g</v>
      </c>
      <c r="L5840" s="8" t="str">
        <f>VLOOKUP(K5840,'[1]Mã Misa'!$B$2:$D$74,2,0)</f>
        <v>Bắp bò muối 200g</v>
      </c>
      <c r="M5840" s="8" t="str">
        <f>VLOOKUP(L5840,'[1]Mã Misa'!$C$2:$D$74,2,0)</f>
        <v>BBM200</v>
      </c>
      <c r="N5840" s="2">
        <v>87787</v>
      </c>
      <c r="O5840" t="s">
        <v>9371</v>
      </c>
      <c r="P5840" s="8" t="str">
        <f t="shared" si="460"/>
        <v>0166526</v>
      </c>
      <c r="Q5840" s="8" t="e">
        <f t="shared" si="458"/>
        <v>#N/A</v>
      </c>
      <c r="R5840" s="19">
        <v>44560</v>
      </c>
      <c r="S5840" s="17" t="s">
        <v>9372</v>
      </c>
      <c r="T5840" s="8" t="str">
        <f t="shared" si="461"/>
        <v>VM+ HNI 21</v>
      </c>
      <c r="U5840" t="s">
        <v>12600</v>
      </c>
      <c r="Y5840" t="str">
        <f t="shared" si="462"/>
        <v>WINCOMHANOI</v>
      </c>
    </row>
    <row r="5841" spans="1:25" x14ac:dyDescent="0.2">
      <c r="A5841" t="s">
        <v>0</v>
      </c>
      <c r="B5841" t="s">
        <v>9373</v>
      </c>
      <c r="D5841" t="s">
        <v>47</v>
      </c>
      <c r="E5841" t="s">
        <v>3</v>
      </c>
      <c r="F5841" s="12">
        <v>14</v>
      </c>
      <c r="G5841" s="2">
        <v>778330</v>
      </c>
      <c r="H5841" t="s">
        <v>4</v>
      </c>
      <c r="J5841" t="s">
        <v>48</v>
      </c>
      <c r="K5841" s="9" t="str">
        <f t="shared" si="459"/>
        <v>Tai heo muối gói 200g</v>
      </c>
      <c r="L5841" s="8" t="str">
        <f>VLOOKUP(K5841,'[1]Mã Misa'!$B$2:$D$74,2,0)</f>
        <v>Tai heo muối 200g</v>
      </c>
      <c r="M5841" s="8" t="str">
        <f>VLOOKUP(L5841,'[1]Mã Misa'!$C$2:$D$74,2,0)</f>
        <v>TH200</v>
      </c>
      <c r="N5841" s="2">
        <v>55595</v>
      </c>
      <c r="O5841" t="s">
        <v>9374</v>
      </c>
      <c r="P5841" s="8" t="str">
        <f t="shared" si="460"/>
        <v>0049411</v>
      </c>
      <c r="Q5841" s="8" t="e">
        <f t="shared" si="458"/>
        <v>#N/A</v>
      </c>
      <c r="R5841" s="19">
        <v>44560</v>
      </c>
      <c r="S5841" s="17" t="s">
        <v>1610</v>
      </c>
      <c r="T5841" s="8" t="str">
        <f t="shared" si="461"/>
        <v>VM+ HCM 84</v>
      </c>
      <c r="U5841" t="s">
        <v>10973</v>
      </c>
      <c r="Y5841" t="str">
        <f t="shared" si="462"/>
        <v>WINCOMHOCHIMINH</v>
      </c>
    </row>
    <row r="5842" spans="1:25" x14ac:dyDescent="0.2">
      <c r="A5842" t="s">
        <v>0</v>
      </c>
      <c r="B5842" t="s">
        <v>9375</v>
      </c>
      <c r="D5842" t="s">
        <v>47</v>
      </c>
      <c r="E5842" t="s">
        <v>3</v>
      </c>
      <c r="F5842" s="12">
        <v>2</v>
      </c>
      <c r="G5842" s="2">
        <v>111190</v>
      </c>
      <c r="H5842" t="s">
        <v>4</v>
      </c>
      <c r="J5842" t="s">
        <v>48</v>
      </c>
      <c r="K5842" s="9" t="str">
        <f t="shared" si="459"/>
        <v>Tai heo muối gói 200g</v>
      </c>
      <c r="L5842" s="8" t="str">
        <f>VLOOKUP(K5842,'[1]Mã Misa'!$B$2:$D$74,2,0)</f>
        <v>Tai heo muối 200g</v>
      </c>
      <c r="M5842" s="8" t="str">
        <f>VLOOKUP(L5842,'[1]Mã Misa'!$C$2:$D$74,2,0)</f>
        <v>TH200</v>
      </c>
      <c r="N5842" s="2">
        <v>55595</v>
      </c>
      <c r="O5842" t="s">
        <v>9376</v>
      </c>
      <c r="P5842" s="8" t="str">
        <f t="shared" si="460"/>
        <v>0166527</v>
      </c>
      <c r="Q5842" s="8" t="e">
        <f t="shared" si="458"/>
        <v>#N/A</v>
      </c>
      <c r="R5842" s="19">
        <v>44560</v>
      </c>
      <c r="S5842" s="17" t="s">
        <v>1629</v>
      </c>
      <c r="T5842" s="8" t="str">
        <f t="shared" si="461"/>
        <v>VM+ HNI 23</v>
      </c>
      <c r="U5842" t="s">
        <v>10978</v>
      </c>
      <c r="Y5842" t="str">
        <f t="shared" si="462"/>
        <v>WINCOMHANOI</v>
      </c>
    </row>
    <row r="5843" spans="1:25" x14ac:dyDescent="0.2">
      <c r="A5843" t="s">
        <v>0</v>
      </c>
      <c r="B5843" t="s">
        <v>9375</v>
      </c>
      <c r="D5843" t="s">
        <v>40</v>
      </c>
      <c r="E5843" t="s">
        <v>3</v>
      </c>
      <c r="F5843" s="12">
        <v>2</v>
      </c>
      <c r="G5843" s="2">
        <v>118800</v>
      </c>
      <c r="H5843" t="s">
        <v>4</v>
      </c>
      <c r="J5843" t="s">
        <v>41</v>
      </c>
      <c r="K5843" s="9" t="str">
        <f t="shared" si="459"/>
        <v>_Giò lụa 250g</v>
      </c>
      <c r="L5843" s="8" t="str">
        <f>VLOOKUP(K5843,'[1]Mã Misa'!$B$2:$D$74,2,0)</f>
        <v>Giò lụa 250g</v>
      </c>
      <c r="M5843" s="8" t="str">
        <f>VLOOKUP(L5843,'[1]Mã Misa'!$C$2:$D$74,2,0)</f>
        <v>GL250</v>
      </c>
      <c r="N5843" s="2">
        <v>59400</v>
      </c>
      <c r="O5843" t="s">
        <v>9376</v>
      </c>
      <c r="P5843" s="8" t="str">
        <f t="shared" si="460"/>
        <v>0166527</v>
      </c>
      <c r="Q5843" s="8" t="e">
        <f t="shared" si="458"/>
        <v>#N/A</v>
      </c>
      <c r="R5843" s="19">
        <v>44560</v>
      </c>
      <c r="S5843" s="17" t="s">
        <v>1629</v>
      </c>
      <c r="T5843" s="8" t="str">
        <f t="shared" si="461"/>
        <v>VM+ HNI 23</v>
      </c>
      <c r="U5843" t="s">
        <v>10978</v>
      </c>
      <c r="Y5843" t="str">
        <f t="shared" si="462"/>
        <v>WINCOMHANOI</v>
      </c>
    </row>
    <row r="5844" spans="1:25" x14ac:dyDescent="0.2">
      <c r="A5844" t="s">
        <v>0</v>
      </c>
      <c r="B5844" t="s">
        <v>9375</v>
      </c>
      <c r="D5844" t="s">
        <v>27</v>
      </c>
      <c r="E5844" t="s">
        <v>3</v>
      </c>
      <c r="F5844" s="12">
        <v>1</v>
      </c>
      <c r="G5844" s="2">
        <v>61050</v>
      </c>
      <c r="H5844" t="s">
        <v>4</v>
      </c>
      <c r="J5844" t="s">
        <v>28</v>
      </c>
      <c r="K5844" s="9" t="str">
        <f t="shared" si="459"/>
        <v>_Giò sụn gà 250g</v>
      </c>
      <c r="L5844" s="8" t="str">
        <f>VLOOKUP(K5844,'[1]Mã Misa'!$B$2:$D$74,2,0)</f>
        <v>Giò sụn gà 250g</v>
      </c>
      <c r="M5844" s="8" t="str">
        <f>VLOOKUP(L5844,'[1]Mã Misa'!$C$2:$D$74,2,0)</f>
        <v>GSG250</v>
      </c>
      <c r="N5844" s="2">
        <v>61050</v>
      </c>
      <c r="O5844" t="s">
        <v>9376</v>
      </c>
      <c r="P5844" s="8" t="str">
        <f t="shared" si="460"/>
        <v>0166527</v>
      </c>
      <c r="Q5844" s="8" t="e">
        <f t="shared" si="458"/>
        <v>#N/A</v>
      </c>
      <c r="R5844" s="19">
        <v>44560</v>
      </c>
      <c r="S5844" s="17" t="s">
        <v>1629</v>
      </c>
      <c r="T5844" s="8" t="str">
        <f t="shared" si="461"/>
        <v>VM+ HNI 23</v>
      </c>
      <c r="U5844" t="s">
        <v>10978</v>
      </c>
      <c r="Y5844" t="str">
        <f t="shared" si="462"/>
        <v>WINCOMHANOI</v>
      </c>
    </row>
    <row r="5845" spans="1:25" x14ac:dyDescent="0.2">
      <c r="A5845" t="s">
        <v>0</v>
      </c>
      <c r="B5845" t="s">
        <v>9375</v>
      </c>
      <c r="D5845" t="s">
        <v>11</v>
      </c>
      <c r="E5845" t="s">
        <v>3</v>
      </c>
      <c r="F5845" s="12">
        <v>3</v>
      </c>
      <c r="G5845" s="2">
        <v>150546</v>
      </c>
      <c r="H5845" t="s">
        <v>4</v>
      </c>
      <c r="J5845" t="s">
        <v>12</v>
      </c>
      <c r="K5845" s="9" t="str">
        <f t="shared" si="459"/>
        <v>Giò tai lưỡi xào gói 250g</v>
      </c>
      <c r="L5845" s="8" t="str">
        <f>VLOOKUP(K5845,'[1]Mã Misa'!$B$2:$D$74,2,0)</f>
        <v>Giò Tai Lưỡi Xào 250g</v>
      </c>
      <c r="M5845" s="8" t="str">
        <f>VLOOKUP(L5845,'[1]Mã Misa'!$C$2:$D$74,2,0)</f>
        <v>GTLX250G</v>
      </c>
      <c r="N5845" s="2">
        <v>50182</v>
      </c>
      <c r="O5845" t="s">
        <v>9376</v>
      </c>
      <c r="P5845" s="8" t="str">
        <f t="shared" si="460"/>
        <v>0166527</v>
      </c>
      <c r="Q5845" s="8" t="e">
        <f t="shared" si="458"/>
        <v>#N/A</v>
      </c>
      <c r="R5845" s="19">
        <v>44560</v>
      </c>
      <c r="S5845" s="17" t="s">
        <v>1629</v>
      </c>
      <c r="T5845" s="8" t="str">
        <f t="shared" si="461"/>
        <v>VM+ HNI 23</v>
      </c>
      <c r="U5845" t="s">
        <v>10978</v>
      </c>
      <c r="Y5845" t="str">
        <f t="shared" si="462"/>
        <v>WINCOMHANOI</v>
      </c>
    </row>
    <row r="5846" spans="1:25" x14ac:dyDescent="0.2">
      <c r="A5846" t="s">
        <v>0</v>
      </c>
      <c r="B5846" t="s">
        <v>9375</v>
      </c>
      <c r="D5846" t="s">
        <v>15</v>
      </c>
      <c r="E5846" t="s">
        <v>3</v>
      </c>
      <c r="F5846" s="12">
        <v>1</v>
      </c>
      <c r="G5846" s="2">
        <v>46000</v>
      </c>
      <c r="H5846" t="s">
        <v>4</v>
      </c>
      <c r="J5846" t="s">
        <v>16</v>
      </c>
      <c r="K5846" s="9" t="str">
        <f t="shared" si="459"/>
        <v>Mộc nấm hương gói 250g</v>
      </c>
      <c r="L5846" s="8" t="str">
        <f>VLOOKUP(K5846,'[1]Mã Misa'!$B$2:$D$74,2,0)</f>
        <v>Mộc Nấm Hương 250g</v>
      </c>
      <c r="M5846" s="8" t="str">
        <f>VLOOKUP(L5846,'[1]Mã Misa'!$C$2:$D$74,2,0)</f>
        <v>MNH250</v>
      </c>
      <c r="N5846" s="2">
        <v>46000</v>
      </c>
      <c r="O5846" t="s">
        <v>9376</v>
      </c>
      <c r="P5846" s="8" t="str">
        <f t="shared" si="460"/>
        <v>0166527</v>
      </c>
      <c r="Q5846" s="8" t="e">
        <f t="shared" si="458"/>
        <v>#N/A</v>
      </c>
      <c r="R5846" s="19">
        <v>44560</v>
      </c>
      <c r="S5846" s="17" t="s">
        <v>1629</v>
      </c>
      <c r="T5846" s="8" t="str">
        <f t="shared" si="461"/>
        <v>VM+ HNI 23</v>
      </c>
      <c r="U5846" t="s">
        <v>10978</v>
      </c>
      <c r="Y5846" t="str">
        <f t="shared" si="462"/>
        <v>WINCOMHANOI</v>
      </c>
    </row>
    <row r="5847" spans="1:25" x14ac:dyDescent="0.2">
      <c r="A5847" t="s">
        <v>0</v>
      </c>
      <c r="B5847" t="s">
        <v>9377</v>
      </c>
      <c r="D5847" t="s">
        <v>42</v>
      </c>
      <c r="E5847" t="s">
        <v>3</v>
      </c>
      <c r="F5847" s="12">
        <v>9</v>
      </c>
      <c r="G5847" s="2">
        <v>790083</v>
      </c>
      <c r="H5847" t="s">
        <v>4</v>
      </c>
      <c r="J5847" t="s">
        <v>43</v>
      </c>
      <c r="K5847" s="9" t="str">
        <f t="shared" si="459"/>
        <v>Bắp bò muối gói 200g</v>
      </c>
      <c r="L5847" s="8" t="str">
        <f>VLOOKUP(K5847,'[1]Mã Misa'!$B$2:$D$74,2,0)</f>
        <v>Bắp bò muối 200g</v>
      </c>
      <c r="M5847" s="8" t="str">
        <f>VLOOKUP(L5847,'[1]Mã Misa'!$C$2:$D$74,2,0)</f>
        <v>BBM200</v>
      </c>
      <c r="N5847" s="2">
        <v>87787</v>
      </c>
      <c r="O5847" t="s">
        <v>9378</v>
      </c>
      <c r="P5847" s="8" t="str">
        <f t="shared" si="460"/>
        <v>0049630</v>
      </c>
      <c r="Q5847" s="8" t="e">
        <f t="shared" si="458"/>
        <v>#N/A</v>
      </c>
      <c r="R5847" s="19">
        <v>44560</v>
      </c>
      <c r="S5847" s="17" t="s">
        <v>2080</v>
      </c>
      <c r="T5847" s="8" t="str">
        <f t="shared" si="461"/>
        <v>VM+ HCM 9/</v>
      </c>
      <c r="U5847" t="s">
        <v>11099</v>
      </c>
      <c r="Y5847" t="str">
        <f t="shared" si="462"/>
        <v>WINCOMHOCHIMINH</v>
      </c>
    </row>
    <row r="5848" spans="1:25" x14ac:dyDescent="0.2">
      <c r="A5848" t="s">
        <v>0</v>
      </c>
      <c r="B5848" t="s">
        <v>9379</v>
      </c>
      <c r="D5848" t="s">
        <v>42</v>
      </c>
      <c r="E5848" t="s">
        <v>3</v>
      </c>
      <c r="F5848" s="12">
        <v>1</v>
      </c>
      <c r="G5848" s="2">
        <v>87787</v>
      </c>
      <c r="H5848" t="s">
        <v>4</v>
      </c>
      <c r="J5848" t="s">
        <v>43</v>
      </c>
      <c r="K5848" s="9" t="str">
        <f t="shared" si="459"/>
        <v>Bắp bò muối gói 200g</v>
      </c>
      <c r="L5848" s="8" t="str">
        <f>VLOOKUP(K5848,'[1]Mã Misa'!$B$2:$D$74,2,0)</f>
        <v>Bắp bò muối 200g</v>
      </c>
      <c r="M5848" s="8" t="str">
        <f>VLOOKUP(L5848,'[1]Mã Misa'!$C$2:$D$74,2,0)</f>
        <v>BBM200</v>
      </c>
      <c r="N5848" s="2">
        <v>87787</v>
      </c>
      <c r="O5848" t="s">
        <v>9380</v>
      </c>
      <c r="P5848" s="8" t="str">
        <f t="shared" si="460"/>
        <v>0166528</v>
      </c>
      <c r="Q5848" s="8" t="e">
        <f t="shared" si="458"/>
        <v>#N/A</v>
      </c>
      <c r="R5848" s="19">
        <v>44560</v>
      </c>
      <c r="S5848" s="17" t="s">
        <v>9381</v>
      </c>
      <c r="T5848" s="8" t="str">
        <f t="shared" si="461"/>
        <v>VM+ HNI 95</v>
      </c>
      <c r="U5848" t="s">
        <v>12601</v>
      </c>
      <c r="Y5848" t="str">
        <f t="shared" si="462"/>
        <v>WINCOMHANOI</v>
      </c>
    </row>
    <row r="5849" spans="1:25" x14ac:dyDescent="0.2">
      <c r="A5849" t="s">
        <v>0</v>
      </c>
      <c r="B5849" t="s">
        <v>9382</v>
      </c>
      <c r="D5849" t="s">
        <v>47</v>
      </c>
      <c r="E5849" t="s">
        <v>3</v>
      </c>
      <c r="F5849" s="12">
        <v>1</v>
      </c>
      <c r="G5849" s="2">
        <v>55595</v>
      </c>
      <c r="H5849" t="s">
        <v>4</v>
      </c>
      <c r="J5849" t="s">
        <v>48</v>
      </c>
      <c r="K5849" s="9" t="str">
        <f t="shared" si="459"/>
        <v>Tai heo muối gói 200g</v>
      </c>
      <c r="L5849" s="8" t="str">
        <f>VLOOKUP(K5849,'[1]Mã Misa'!$B$2:$D$74,2,0)</f>
        <v>Tai heo muối 200g</v>
      </c>
      <c r="M5849" s="8" t="str">
        <f>VLOOKUP(L5849,'[1]Mã Misa'!$C$2:$D$74,2,0)</f>
        <v>TH200</v>
      </c>
      <c r="N5849" s="2">
        <v>55595</v>
      </c>
      <c r="O5849" t="s">
        <v>9383</v>
      </c>
      <c r="P5849" s="8" t="str">
        <f t="shared" si="460"/>
        <v>0021617</v>
      </c>
      <c r="Q5849" s="8" t="e">
        <f t="shared" si="458"/>
        <v>#N/A</v>
      </c>
      <c r="R5849" s="19">
        <v>44560</v>
      </c>
      <c r="S5849" s="17" t="s">
        <v>9384</v>
      </c>
      <c r="T5849" s="8" t="str">
        <f t="shared" si="461"/>
        <v>VM+ DNG 86</v>
      </c>
      <c r="U5849" t="s">
        <v>12602</v>
      </c>
      <c r="Y5849" t="str">
        <f t="shared" si="462"/>
        <v>WINCOMDANANG</v>
      </c>
    </row>
    <row r="5850" spans="1:25" x14ac:dyDescent="0.2">
      <c r="A5850" t="s">
        <v>0</v>
      </c>
      <c r="B5850" t="s">
        <v>9385</v>
      </c>
      <c r="D5850" t="s">
        <v>42</v>
      </c>
      <c r="E5850" t="s">
        <v>3</v>
      </c>
      <c r="F5850" s="12">
        <v>6</v>
      </c>
      <c r="G5850" s="2">
        <v>526722</v>
      </c>
      <c r="H5850" t="s">
        <v>4</v>
      </c>
      <c r="J5850" t="s">
        <v>43</v>
      </c>
      <c r="K5850" s="9" t="str">
        <f t="shared" si="459"/>
        <v>Bắp bò muối gói 200g</v>
      </c>
      <c r="L5850" s="8" t="str">
        <f>VLOOKUP(K5850,'[1]Mã Misa'!$B$2:$D$74,2,0)</f>
        <v>Bắp bò muối 200g</v>
      </c>
      <c r="M5850" s="8" t="str">
        <f>VLOOKUP(L5850,'[1]Mã Misa'!$C$2:$D$74,2,0)</f>
        <v>BBM200</v>
      </c>
      <c r="N5850" s="2">
        <v>87787</v>
      </c>
      <c r="O5850" t="s">
        <v>9386</v>
      </c>
      <c r="P5850" s="8" t="str">
        <f t="shared" si="460"/>
        <v>0166530</v>
      </c>
      <c r="Q5850" s="8" t="e">
        <f t="shared" si="458"/>
        <v>#N/A</v>
      </c>
      <c r="R5850" s="19">
        <v>44560</v>
      </c>
      <c r="S5850" s="17" t="s">
        <v>872</v>
      </c>
      <c r="T5850" s="8" t="str">
        <f t="shared" si="461"/>
        <v>VM+ HNI 28</v>
      </c>
      <c r="U5850" t="s">
        <v>10764</v>
      </c>
      <c r="Y5850" t="str">
        <f t="shared" si="462"/>
        <v>WINCOMHANOI</v>
      </c>
    </row>
    <row r="5851" spans="1:25" x14ac:dyDescent="0.2">
      <c r="A5851" t="s">
        <v>0</v>
      </c>
      <c r="B5851" t="s">
        <v>9387</v>
      </c>
      <c r="D5851" t="s">
        <v>42</v>
      </c>
      <c r="E5851" t="s">
        <v>3</v>
      </c>
      <c r="F5851" s="12">
        <v>6</v>
      </c>
      <c r="G5851" s="2">
        <v>526722</v>
      </c>
      <c r="H5851" t="s">
        <v>4</v>
      </c>
      <c r="J5851" t="s">
        <v>43</v>
      </c>
      <c r="K5851" s="9" t="str">
        <f t="shared" si="459"/>
        <v>Bắp bò muối gói 200g</v>
      </c>
      <c r="L5851" s="8" t="str">
        <f>VLOOKUP(K5851,'[1]Mã Misa'!$B$2:$D$74,2,0)</f>
        <v>Bắp bò muối 200g</v>
      </c>
      <c r="M5851" s="8" t="str">
        <f>VLOOKUP(L5851,'[1]Mã Misa'!$C$2:$D$74,2,0)</f>
        <v>BBM200</v>
      </c>
      <c r="N5851" s="2">
        <v>87787</v>
      </c>
      <c r="O5851" t="s">
        <v>9388</v>
      </c>
      <c r="P5851" s="8" t="str">
        <f t="shared" si="460"/>
        <v>0013807</v>
      </c>
      <c r="Q5851" s="8" t="e">
        <f t="shared" si="458"/>
        <v>#N/A</v>
      </c>
      <c r="R5851" s="19">
        <v>44560</v>
      </c>
      <c r="S5851" s="17" t="s">
        <v>9389</v>
      </c>
      <c r="T5851" s="8" t="str">
        <f t="shared" si="461"/>
        <v>VM+ QNH 17</v>
      </c>
      <c r="U5851" t="s">
        <v>12603</v>
      </c>
      <c r="Y5851" t="str">
        <f t="shared" si="462"/>
        <v>WINCOMQUANGNINH</v>
      </c>
    </row>
    <row r="5852" spans="1:25" x14ac:dyDescent="0.2">
      <c r="A5852" t="s">
        <v>0</v>
      </c>
      <c r="B5852" t="s">
        <v>9390</v>
      </c>
      <c r="D5852" t="s">
        <v>42</v>
      </c>
      <c r="E5852" t="s">
        <v>3</v>
      </c>
      <c r="F5852" s="12">
        <v>2</v>
      </c>
      <c r="G5852" s="2">
        <v>175574</v>
      </c>
      <c r="H5852" t="s">
        <v>4</v>
      </c>
      <c r="J5852" t="s">
        <v>43</v>
      </c>
      <c r="K5852" s="9" t="str">
        <f t="shared" si="459"/>
        <v>Bắp bò muối gói 200g</v>
      </c>
      <c r="L5852" s="8" t="str">
        <f>VLOOKUP(K5852,'[1]Mã Misa'!$B$2:$D$74,2,0)</f>
        <v>Bắp bò muối 200g</v>
      </c>
      <c r="M5852" s="8" t="str">
        <f>VLOOKUP(L5852,'[1]Mã Misa'!$C$2:$D$74,2,0)</f>
        <v>BBM200</v>
      </c>
      <c r="N5852" s="2">
        <v>87787</v>
      </c>
      <c r="O5852" t="s">
        <v>9391</v>
      </c>
      <c r="P5852" s="8" t="str">
        <f t="shared" si="460"/>
        <v>0166532</v>
      </c>
      <c r="Q5852" s="8" t="e">
        <f t="shared" si="458"/>
        <v>#N/A</v>
      </c>
      <c r="R5852" s="19">
        <v>44560</v>
      </c>
      <c r="S5852" s="17" t="s">
        <v>9392</v>
      </c>
      <c r="T5852" s="8" t="str">
        <f t="shared" si="461"/>
        <v>VM+ HNI Lô</v>
      </c>
      <c r="U5852" t="s">
        <v>12604</v>
      </c>
      <c r="Y5852" t="str">
        <f t="shared" si="462"/>
        <v>WINCOMHANOI</v>
      </c>
    </row>
    <row r="5853" spans="1:25" x14ac:dyDescent="0.2">
      <c r="A5853" t="s">
        <v>0</v>
      </c>
      <c r="B5853" t="s">
        <v>9393</v>
      </c>
      <c r="D5853" t="s">
        <v>42</v>
      </c>
      <c r="E5853" t="s">
        <v>3</v>
      </c>
      <c r="F5853" s="12">
        <v>4</v>
      </c>
      <c r="G5853" s="2">
        <v>351148</v>
      </c>
      <c r="H5853" t="s">
        <v>4</v>
      </c>
      <c r="J5853" t="s">
        <v>43</v>
      </c>
      <c r="K5853" s="9" t="str">
        <f t="shared" si="459"/>
        <v>Bắp bò muối gói 200g</v>
      </c>
      <c r="L5853" s="8" t="str">
        <f>VLOOKUP(K5853,'[1]Mã Misa'!$B$2:$D$74,2,0)</f>
        <v>Bắp bò muối 200g</v>
      </c>
      <c r="M5853" s="8" t="str">
        <f>VLOOKUP(L5853,'[1]Mã Misa'!$C$2:$D$74,2,0)</f>
        <v>BBM200</v>
      </c>
      <c r="N5853" s="2">
        <v>87787</v>
      </c>
      <c r="O5853" t="s">
        <v>9394</v>
      </c>
      <c r="P5853" s="8" t="str">
        <f t="shared" si="460"/>
        <v>0049412</v>
      </c>
      <c r="Q5853" s="8" t="e">
        <f t="shared" si="458"/>
        <v>#N/A</v>
      </c>
      <c r="R5853" s="19">
        <v>44560</v>
      </c>
      <c r="S5853" s="17" t="s">
        <v>8256</v>
      </c>
      <c r="T5853" s="8" t="str">
        <f t="shared" si="461"/>
        <v>VM+ HCM 87</v>
      </c>
      <c r="U5853" t="s">
        <v>12412</v>
      </c>
      <c r="Y5853" t="str">
        <f t="shared" si="462"/>
        <v>WINCOMHOCHIMINH</v>
      </c>
    </row>
    <row r="5854" spans="1:25" x14ac:dyDescent="0.2">
      <c r="A5854" t="s">
        <v>0</v>
      </c>
      <c r="B5854" t="s">
        <v>9395</v>
      </c>
      <c r="D5854" t="s">
        <v>42</v>
      </c>
      <c r="E5854" t="s">
        <v>3</v>
      </c>
      <c r="F5854" s="12">
        <v>3</v>
      </c>
      <c r="G5854" s="2">
        <v>263361</v>
      </c>
      <c r="H5854" t="s">
        <v>4</v>
      </c>
      <c r="J5854" t="s">
        <v>43</v>
      </c>
      <c r="K5854" s="9" t="str">
        <f t="shared" si="459"/>
        <v>Bắp bò muối gói 200g</v>
      </c>
      <c r="L5854" s="8" t="str">
        <f>VLOOKUP(K5854,'[1]Mã Misa'!$B$2:$D$74,2,0)</f>
        <v>Bắp bò muối 200g</v>
      </c>
      <c r="M5854" s="8" t="str">
        <f>VLOOKUP(L5854,'[1]Mã Misa'!$C$2:$D$74,2,0)</f>
        <v>BBM200</v>
      </c>
      <c r="N5854" s="2">
        <v>87787</v>
      </c>
      <c r="O5854" t="s">
        <v>3418</v>
      </c>
      <c r="P5854" s="8" t="str">
        <f t="shared" si="460"/>
        <v>0003441</v>
      </c>
      <c r="Q5854" s="8" t="e">
        <f t="shared" si="458"/>
        <v>#N/A</v>
      </c>
      <c r="R5854" s="19">
        <v>44548</v>
      </c>
      <c r="S5854" s="17" t="s">
        <v>3441</v>
      </c>
      <c r="T5854" s="8" t="str">
        <f t="shared" si="461"/>
        <v>VM+ NAN LK</v>
      </c>
      <c r="U5854" t="s">
        <v>11440</v>
      </c>
      <c r="Y5854" t="str">
        <f t="shared" si="462"/>
        <v>WINCOMNGHEAN</v>
      </c>
    </row>
    <row r="5855" spans="1:25" x14ac:dyDescent="0.2">
      <c r="A5855" t="s">
        <v>0</v>
      </c>
      <c r="B5855" t="s">
        <v>9396</v>
      </c>
      <c r="D5855" t="s">
        <v>40</v>
      </c>
      <c r="E5855" t="s">
        <v>3</v>
      </c>
      <c r="F5855" s="12">
        <v>3</v>
      </c>
      <c r="G5855" s="2">
        <v>178200</v>
      </c>
      <c r="H5855" t="s">
        <v>4</v>
      </c>
      <c r="J5855" t="s">
        <v>41</v>
      </c>
      <c r="K5855" s="9" t="str">
        <f t="shared" si="459"/>
        <v>_Giò lụa 250g</v>
      </c>
      <c r="L5855" s="8" t="str">
        <f>VLOOKUP(K5855,'[1]Mã Misa'!$B$2:$D$74,2,0)</f>
        <v>Giò lụa 250g</v>
      </c>
      <c r="M5855" s="8" t="str">
        <f>VLOOKUP(L5855,'[1]Mã Misa'!$C$2:$D$74,2,0)</f>
        <v>GL250</v>
      </c>
      <c r="N5855" s="2">
        <v>59400</v>
      </c>
      <c r="O5855" t="s">
        <v>4993</v>
      </c>
      <c r="P5855" s="8" t="str">
        <f t="shared" si="460"/>
        <v>0003555</v>
      </c>
      <c r="Q5855" s="8" t="e">
        <f t="shared" si="458"/>
        <v>#N/A</v>
      </c>
      <c r="R5855" s="19">
        <v>44557</v>
      </c>
      <c r="S5855" s="17" t="s">
        <v>7386</v>
      </c>
      <c r="T5855" s="8" t="str">
        <f t="shared" si="461"/>
        <v>VM+ HDG 10</v>
      </c>
      <c r="U5855" t="s">
        <v>12253</v>
      </c>
      <c r="Y5855" t="str">
        <f t="shared" si="462"/>
        <v>WINCOMHAIDUONG</v>
      </c>
    </row>
    <row r="5856" spans="1:25" x14ac:dyDescent="0.2">
      <c r="A5856" t="s">
        <v>0</v>
      </c>
      <c r="B5856" t="s">
        <v>9396</v>
      </c>
      <c r="D5856" t="s">
        <v>8</v>
      </c>
      <c r="E5856" t="s">
        <v>3</v>
      </c>
      <c r="F5856" s="12">
        <v>3</v>
      </c>
      <c r="G5856" s="2">
        <v>316200</v>
      </c>
      <c r="H5856" t="s">
        <v>4</v>
      </c>
      <c r="J5856" t="s">
        <v>9</v>
      </c>
      <c r="K5856" s="9" t="str">
        <f t="shared" si="459"/>
        <v>_Đùi gà sốt cay 500g</v>
      </c>
      <c r="L5856" s="8" t="str">
        <f>VLOOKUP(K5856,'[1]Mã Misa'!$B$2:$D$74,2,0)</f>
        <v>Đùi gà sốt cay 500g</v>
      </c>
      <c r="M5856" s="8" t="str">
        <f>VLOOKUP(L5856,'[1]Mã Misa'!$C$2:$D$74,2,0)</f>
        <v>DGSC500</v>
      </c>
      <c r="N5856" s="2">
        <v>105400</v>
      </c>
      <c r="O5856" t="s">
        <v>4993</v>
      </c>
      <c r="P5856" s="8" t="str">
        <f t="shared" si="460"/>
        <v>0003555</v>
      </c>
      <c r="Q5856" s="8" t="e">
        <f t="shared" si="458"/>
        <v>#N/A</v>
      </c>
      <c r="R5856" s="19">
        <v>44557</v>
      </c>
      <c r="S5856" s="17" t="s">
        <v>7386</v>
      </c>
      <c r="T5856" s="8" t="str">
        <f t="shared" si="461"/>
        <v>VM+ HDG 10</v>
      </c>
      <c r="U5856" t="s">
        <v>12253</v>
      </c>
      <c r="Y5856" t="str">
        <f t="shared" si="462"/>
        <v>WINCOMHAIDUONG</v>
      </c>
    </row>
    <row r="5857" spans="1:25" x14ac:dyDescent="0.2">
      <c r="A5857" t="s">
        <v>0</v>
      </c>
      <c r="B5857" t="s">
        <v>9397</v>
      </c>
      <c r="D5857" t="s">
        <v>42</v>
      </c>
      <c r="E5857" t="s">
        <v>3</v>
      </c>
      <c r="F5857" s="12">
        <v>2</v>
      </c>
      <c r="G5857" s="2">
        <v>175574</v>
      </c>
      <c r="H5857" t="s">
        <v>4</v>
      </c>
      <c r="J5857" t="s">
        <v>43</v>
      </c>
      <c r="K5857" s="9" t="str">
        <f t="shared" si="459"/>
        <v>Bắp bò muối gói 200g</v>
      </c>
      <c r="L5857" s="8" t="str">
        <f>VLOOKUP(K5857,'[1]Mã Misa'!$B$2:$D$74,2,0)</f>
        <v>Bắp bò muối 200g</v>
      </c>
      <c r="M5857" s="8" t="str">
        <f>VLOOKUP(L5857,'[1]Mã Misa'!$C$2:$D$74,2,0)</f>
        <v>BBM200</v>
      </c>
      <c r="N5857" s="2">
        <v>87787</v>
      </c>
      <c r="O5857" t="s">
        <v>9398</v>
      </c>
      <c r="P5857" s="8" t="str">
        <f t="shared" si="460"/>
        <v>0006120</v>
      </c>
      <c r="Q5857" s="8" t="e">
        <f t="shared" si="458"/>
        <v>#N/A</v>
      </c>
      <c r="R5857" s="19">
        <v>44560</v>
      </c>
      <c r="S5857" s="17" t="s">
        <v>9399</v>
      </c>
      <c r="T5857" s="8" t="str">
        <f t="shared" si="461"/>
        <v>VM+ THA 15</v>
      </c>
      <c r="U5857" t="s">
        <v>12605</v>
      </c>
      <c r="Y5857" t="str">
        <f t="shared" si="462"/>
        <v>WINCOMTHANHHOA</v>
      </c>
    </row>
    <row r="5858" spans="1:25" x14ac:dyDescent="0.2">
      <c r="A5858" t="s">
        <v>0</v>
      </c>
      <c r="B5858" t="s">
        <v>9400</v>
      </c>
      <c r="D5858" t="s">
        <v>42</v>
      </c>
      <c r="E5858" t="s">
        <v>3</v>
      </c>
      <c r="F5858" s="12">
        <v>7</v>
      </c>
      <c r="G5858" s="2">
        <v>614509</v>
      </c>
      <c r="H5858" t="s">
        <v>4</v>
      </c>
      <c r="J5858" t="s">
        <v>43</v>
      </c>
      <c r="K5858" s="9" t="str">
        <f t="shared" si="459"/>
        <v>Bắp bò muối gói 200g</v>
      </c>
      <c r="L5858" s="8" t="str">
        <f>VLOOKUP(K5858,'[1]Mã Misa'!$B$2:$D$74,2,0)</f>
        <v>Bắp bò muối 200g</v>
      </c>
      <c r="M5858" s="8" t="str">
        <f>VLOOKUP(L5858,'[1]Mã Misa'!$C$2:$D$74,2,0)</f>
        <v>BBM200</v>
      </c>
      <c r="N5858" s="2">
        <v>87787</v>
      </c>
      <c r="O5858" t="s">
        <v>9401</v>
      </c>
      <c r="P5858" s="8" t="str">
        <f t="shared" si="460"/>
        <v>0166535</v>
      </c>
      <c r="Q5858" s="8" t="e">
        <f t="shared" si="458"/>
        <v>#N/A</v>
      </c>
      <c r="R5858" s="19">
        <v>44560</v>
      </c>
      <c r="S5858" s="17" t="s">
        <v>7121</v>
      </c>
      <c r="T5858" s="8" t="str">
        <f t="shared" si="461"/>
        <v>VM+ HNI B2</v>
      </c>
      <c r="U5858" t="s">
        <v>12198</v>
      </c>
      <c r="Y5858" t="str">
        <f t="shared" si="462"/>
        <v>WINCOMHANOI</v>
      </c>
    </row>
    <row r="5859" spans="1:25" x14ac:dyDescent="0.2">
      <c r="A5859" t="s">
        <v>0</v>
      </c>
      <c r="B5859" t="s">
        <v>9402</v>
      </c>
      <c r="D5859" t="s">
        <v>42</v>
      </c>
      <c r="E5859" t="s">
        <v>3</v>
      </c>
      <c r="F5859" s="12">
        <v>3</v>
      </c>
      <c r="G5859" s="2">
        <v>263361</v>
      </c>
      <c r="H5859" t="s">
        <v>4</v>
      </c>
      <c r="J5859" t="s">
        <v>43</v>
      </c>
      <c r="K5859" s="9" t="str">
        <f t="shared" si="459"/>
        <v>Bắp bò muối gói 200g</v>
      </c>
      <c r="L5859" s="8" t="str">
        <f>VLOOKUP(K5859,'[1]Mã Misa'!$B$2:$D$74,2,0)</f>
        <v>Bắp bò muối 200g</v>
      </c>
      <c r="M5859" s="8" t="str">
        <f>VLOOKUP(L5859,'[1]Mã Misa'!$C$2:$D$74,2,0)</f>
        <v>BBM200</v>
      </c>
      <c r="N5859" s="2">
        <v>87787</v>
      </c>
      <c r="O5859" t="s">
        <v>9403</v>
      </c>
      <c r="P5859" s="8" t="str">
        <f t="shared" si="460"/>
        <v>0166538</v>
      </c>
      <c r="Q5859" s="8" t="e">
        <f t="shared" si="458"/>
        <v>#N/A</v>
      </c>
      <c r="R5859" s="19">
        <v>44560</v>
      </c>
      <c r="S5859" s="17" t="s">
        <v>9404</v>
      </c>
      <c r="T5859" s="8" t="str">
        <f t="shared" si="461"/>
        <v>VM+ HNI Lô</v>
      </c>
      <c r="U5859" t="s">
        <v>12606</v>
      </c>
      <c r="Y5859" t="str">
        <f t="shared" si="462"/>
        <v>WINCOMHANOI</v>
      </c>
    </row>
    <row r="5860" spans="1:25" x14ac:dyDescent="0.2">
      <c r="A5860" t="s">
        <v>0</v>
      </c>
      <c r="B5860" t="s">
        <v>9405</v>
      </c>
      <c r="D5860" t="s">
        <v>42</v>
      </c>
      <c r="E5860" t="s">
        <v>3</v>
      </c>
      <c r="F5860" s="12">
        <v>4</v>
      </c>
      <c r="G5860" s="2">
        <v>351148</v>
      </c>
      <c r="H5860" t="s">
        <v>4</v>
      </c>
      <c r="J5860" t="s">
        <v>43</v>
      </c>
      <c r="K5860" s="9" t="str">
        <f t="shared" si="459"/>
        <v>Bắp bò muối gói 200g</v>
      </c>
      <c r="L5860" s="8" t="str">
        <f>VLOOKUP(K5860,'[1]Mã Misa'!$B$2:$D$74,2,0)</f>
        <v>Bắp bò muối 200g</v>
      </c>
      <c r="M5860" s="8" t="str">
        <f>VLOOKUP(L5860,'[1]Mã Misa'!$C$2:$D$74,2,0)</f>
        <v>BBM200</v>
      </c>
      <c r="N5860" s="2">
        <v>87787</v>
      </c>
      <c r="O5860" t="s">
        <v>9406</v>
      </c>
      <c r="P5860" s="8" t="str">
        <f t="shared" si="460"/>
        <v>0004059</v>
      </c>
      <c r="Q5860" s="8" t="e">
        <f t="shared" si="458"/>
        <v>#N/A</v>
      </c>
      <c r="R5860" s="19">
        <v>44560</v>
      </c>
      <c r="S5860" s="17" t="s">
        <v>9407</v>
      </c>
      <c r="T5860" s="8" t="str">
        <f t="shared" si="461"/>
        <v>VM+ BNH Ph</v>
      </c>
      <c r="U5860" t="s">
        <v>12607</v>
      </c>
      <c r="Y5860" t="str">
        <f t="shared" si="462"/>
        <v>WINCOMBACNINH</v>
      </c>
    </row>
    <row r="5861" spans="1:25" x14ac:dyDescent="0.2">
      <c r="A5861" t="s">
        <v>0</v>
      </c>
      <c r="B5861" t="s">
        <v>9408</v>
      </c>
      <c r="D5861" t="s">
        <v>42</v>
      </c>
      <c r="E5861" t="s">
        <v>3</v>
      </c>
      <c r="F5861" s="12">
        <v>10</v>
      </c>
      <c r="G5861" s="2">
        <v>877870</v>
      </c>
      <c r="H5861" t="s">
        <v>4</v>
      </c>
      <c r="J5861" t="s">
        <v>43</v>
      </c>
      <c r="K5861" s="9" t="str">
        <f t="shared" si="459"/>
        <v>Bắp bò muối gói 200g</v>
      </c>
      <c r="L5861" s="8" t="str">
        <f>VLOOKUP(K5861,'[1]Mã Misa'!$B$2:$D$74,2,0)</f>
        <v>Bắp bò muối 200g</v>
      </c>
      <c r="M5861" s="8" t="str">
        <f>VLOOKUP(L5861,'[1]Mã Misa'!$C$2:$D$74,2,0)</f>
        <v>BBM200</v>
      </c>
      <c r="N5861" s="2">
        <v>87787</v>
      </c>
      <c r="O5861" t="s">
        <v>9409</v>
      </c>
      <c r="P5861" s="8" t="str">
        <f t="shared" si="460"/>
        <v>0166539</v>
      </c>
      <c r="Q5861" s="8" t="e">
        <f t="shared" si="458"/>
        <v>#N/A</v>
      </c>
      <c r="R5861" s="19">
        <v>44560</v>
      </c>
      <c r="S5861" s="17" t="s">
        <v>786</v>
      </c>
      <c r="T5861" s="8" t="str">
        <f t="shared" si="461"/>
        <v>VM+ HNI Ch</v>
      </c>
      <c r="U5861" t="s">
        <v>10738</v>
      </c>
      <c r="Y5861" t="str">
        <f t="shared" si="462"/>
        <v>WINCOMHANOI</v>
      </c>
    </row>
    <row r="5862" spans="1:25" x14ac:dyDescent="0.2">
      <c r="A5862" t="s">
        <v>0</v>
      </c>
      <c r="B5862" t="s">
        <v>9410</v>
      </c>
      <c r="D5862" t="s">
        <v>42</v>
      </c>
      <c r="E5862" t="s">
        <v>3</v>
      </c>
      <c r="F5862" s="12">
        <v>7</v>
      </c>
      <c r="G5862" s="2">
        <v>614509</v>
      </c>
      <c r="H5862" t="s">
        <v>4</v>
      </c>
      <c r="J5862" t="s">
        <v>43</v>
      </c>
      <c r="K5862" s="9" t="str">
        <f t="shared" si="459"/>
        <v>Bắp bò muối gói 200g</v>
      </c>
      <c r="L5862" s="8" t="str">
        <f>VLOOKUP(K5862,'[1]Mã Misa'!$B$2:$D$74,2,0)</f>
        <v>Bắp bò muối 200g</v>
      </c>
      <c r="M5862" s="8" t="str">
        <f>VLOOKUP(L5862,'[1]Mã Misa'!$C$2:$D$74,2,0)</f>
        <v>BBM200</v>
      </c>
      <c r="N5862" s="2">
        <v>87787</v>
      </c>
      <c r="O5862" t="s">
        <v>9411</v>
      </c>
      <c r="P5862" s="8" t="str">
        <f t="shared" si="460"/>
        <v>0166540</v>
      </c>
      <c r="Q5862" s="8" t="e">
        <f t="shared" si="458"/>
        <v>#N/A</v>
      </c>
      <c r="R5862" s="19">
        <v>44560</v>
      </c>
      <c r="S5862" s="17" t="s">
        <v>503</v>
      </c>
      <c r="T5862" s="8" t="str">
        <f t="shared" si="461"/>
        <v>VM+ HNI 51</v>
      </c>
      <c r="U5862" t="s">
        <v>10653</v>
      </c>
      <c r="Y5862" t="str">
        <f t="shared" si="462"/>
        <v>WINCOMHANOI</v>
      </c>
    </row>
    <row r="5863" spans="1:25" x14ac:dyDescent="0.2">
      <c r="A5863" t="s">
        <v>0</v>
      </c>
      <c r="B5863" t="s">
        <v>9412</v>
      </c>
      <c r="D5863" t="s">
        <v>42</v>
      </c>
      <c r="E5863" t="s">
        <v>3</v>
      </c>
      <c r="F5863" s="12">
        <v>5</v>
      </c>
      <c r="G5863" s="2">
        <v>438935</v>
      </c>
      <c r="H5863" t="s">
        <v>4</v>
      </c>
      <c r="J5863" t="s">
        <v>43</v>
      </c>
      <c r="K5863" s="9" t="str">
        <f t="shared" si="459"/>
        <v>Bắp bò muối gói 200g</v>
      </c>
      <c r="L5863" s="8" t="str">
        <f>VLOOKUP(K5863,'[1]Mã Misa'!$B$2:$D$74,2,0)</f>
        <v>Bắp bò muối 200g</v>
      </c>
      <c r="M5863" s="8" t="str">
        <f>VLOOKUP(L5863,'[1]Mã Misa'!$C$2:$D$74,2,0)</f>
        <v>BBM200</v>
      </c>
      <c r="N5863" s="2">
        <v>87787</v>
      </c>
      <c r="O5863" t="s">
        <v>9413</v>
      </c>
      <c r="P5863" s="8" t="str">
        <f t="shared" si="460"/>
        <v>0001204</v>
      </c>
      <c r="Q5863" s="8" t="e">
        <f t="shared" si="458"/>
        <v>#N/A</v>
      </c>
      <c r="R5863" s="19">
        <v>44560</v>
      </c>
      <c r="S5863" s="17" t="s">
        <v>3243</v>
      </c>
      <c r="T5863" s="8" t="str">
        <f t="shared" si="461"/>
        <v>VM+ STG 49</v>
      </c>
      <c r="U5863" t="s">
        <v>11396</v>
      </c>
      <c r="Y5863" t="str">
        <f t="shared" si="462"/>
        <v>WINCOMSOCTRANG</v>
      </c>
    </row>
    <row r="5864" spans="1:25" x14ac:dyDescent="0.2">
      <c r="A5864" t="s">
        <v>0</v>
      </c>
      <c r="B5864" t="s">
        <v>9414</v>
      </c>
      <c r="D5864" t="s">
        <v>42</v>
      </c>
      <c r="E5864" t="s">
        <v>3</v>
      </c>
      <c r="F5864" s="12">
        <v>2</v>
      </c>
      <c r="G5864" s="2">
        <v>175574</v>
      </c>
      <c r="H5864" t="s">
        <v>4</v>
      </c>
      <c r="J5864" t="s">
        <v>43</v>
      </c>
      <c r="K5864" s="9" t="str">
        <f t="shared" si="459"/>
        <v>Bắp bò muối gói 200g</v>
      </c>
      <c r="L5864" s="8" t="str">
        <f>VLOOKUP(K5864,'[1]Mã Misa'!$B$2:$D$74,2,0)</f>
        <v>Bắp bò muối 200g</v>
      </c>
      <c r="M5864" s="8" t="str">
        <f>VLOOKUP(L5864,'[1]Mã Misa'!$C$2:$D$74,2,0)</f>
        <v>BBM200</v>
      </c>
      <c r="N5864" s="2">
        <v>87787</v>
      </c>
      <c r="O5864" t="s">
        <v>9415</v>
      </c>
      <c r="P5864" s="8" t="str">
        <f t="shared" si="460"/>
        <v>0166542</v>
      </c>
      <c r="Q5864" s="8" t="e">
        <f t="shared" si="458"/>
        <v>#N/A</v>
      </c>
      <c r="R5864" s="19">
        <v>44560</v>
      </c>
      <c r="S5864" s="17" t="s">
        <v>612</v>
      </c>
      <c r="T5864" s="8" t="str">
        <f t="shared" si="461"/>
        <v>VM+ HNI Th</v>
      </c>
      <c r="U5864" t="s">
        <v>10686</v>
      </c>
      <c r="Y5864" t="str">
        <f t="shared" si="462"/>
        <v>WINCOMHANOI</v>
      </c>
    </row>
    <row r="5865" spans="1:25" x14ac:dyDescent="0.2">
      <c r="A5865" t="s">
        <v>0</v>
      </c>
      <c r="B5865" t="s">
        <v>9416</v>
      </c>
      <c r="D5865" t="s">
        <v>11</v>
      </c>
      <c r="E5865" t="s">
        <v>3</v>
      </c>
      <c r="F5865" s="12">
        <v>1</v>
      </c>
      <c r="G5865" s="2">
        <v>50182</v>
      </c>
      <c r="H5865" t="s">
        <v>4</v>
      </c>
      <c r="J5865" t="s">
        <v>12</v>
      </c>
      <c r="K5865" s="9" t="str">
        <f t="shared" si="459"/>
        <v>Giò tai lưỡi xào gói 250g</v>
      </c>
      <c r="L5865" s="8" t="str">
        <f>VLOOKUP(K5865,'[1]Mã Misa'!$B$2:$D$74,2,0)</f>
        <v>Giò Tai Lưỡi Xào 250g</v>
      </c>
      <c r="M5865" s="8" t="str">
        <f>VLOOKUP(L5865,'[1]Mã Misa'!$C$2:$D$74,2,0)</f>
        <v>GTLX250G</v>
      </c>
      <c r="N5865" s="2">
        <v>50182</v>
      </c>
      <c r="O5865" t="s">
        <v>9417</v>
      </c>
      <c r="P5865" s="8" t="str">
        <f t="shared" si="460"/>
        <v>0166543</v>
      </c>
      <c r="Q5865" s="8" t="e">
        <f t="shared" si="458"/>
        <v>#N/A</v>
      </c>
      <c r="R5865" s="19">
        <v>44560</v>
      </c>
      <c r="S5865" s="17" t="s">
        <v>9418</v>
      </c>
      <c r="T5865" s="8" t="str">
        <f t="shared" si="461"/>
        <v>VM+ HNI 31</v>
      </c>
      <c r="U5865" t="s">
        <v>12608</v>
      </c>
      <c r="Y5865" t="str">
        <f t="shared" si="462"/>
        <v>WINCOMHANOI</v>
      </c>
    </row>
    <row r="5866" spans="1:25" x14ac:dyDescent="0.2">
      <c r="A5866" t="s">
        <v>0</v>
      </c>
      <c r="B5866" t="s">
        <v>9419</v>
      </c>
      <c r="D5866" t="s">
        <v>42</v>
      </c>
      <c r="E5866" t="s">
        <v>3</v>
      </c>
      <c r="F5866" s="12">
        <v>2</v>
      </c>
      <c r="G5866" s="2">
        <v>175574</v>
      </c>
      <c r="H5866" t="s">
        <v>4</v>
      </c>
      <c r="J5866" t="s">
        <v>43</v>
      </c>
      <c r="K5866" s="9" t="str">
        <f t="shared" si="459"/>
        <v>Bắp bò muối gói 200g</v>
      </c>
      <c r="L5866" s="8" t="str">
        <f>VLOOKUP(K5866,'[1]Mã Misa'!$B$2:$D$74,2,0)</f>
        <v>Bắp bò muối 200g</v>
      </c>
      <c r="M5866" s="8" t="str">
        <f>VLOOKUP(L5866,'[1]Mã Misa'!$C$2:$D$74,2,0)</f>
        <v>BBM200</v>
      </c>
      <c r="N5866" s="2">
        <v>87787</v>
      </c>
      <c r="O5866" t="s">
        <v>9420</v>
      </c>
      <c r="P5866" s="8" t="str">
        <f t="shared" si="460"/>
        <v>0166544</v>
      </c>
      <c r="Q5866" s="8" t="e">
        <f t="shared" si="458"/>
        <v>#N/A</v>
      </c>
      <c r="R5866" s="19">
        <v>44560</v>
      </c>
      <c r="S5866" s="17" t="s">
        <v>2436</v>
      </c>
      <c r="T5866" s="8" t="str">
        <f t="shared" si="461"/>
        <v>VM+ HNI CT</v>
      </c>
      <c r="U5866" t="s">
        <v>11195</v>
      </c>
      <c r="Y5866" t="str">
        <f t="shared" si="462"/>
        <v>WINCOMHANOI</v>
      </c>
    </row>
    <row r="5867" spans="1:25" x14ac:dyDescent="0.2">
      <c r="A5867" t="s">
        <v>0</v>
      </c>
      <c r="B5867" t="s">
        <v>9421</v>
      </c>
      <c r="D5867" t="s">
        <v>42</v>
      </c>
      <c r="E5867" t="s">
        <v>3</v>
      </c>
      <c r="F5867" s="12">
        <v>5</v>
      </c>
      <c r="G5867" s="2">
        <v>438935</v>
      </c>
      <c r="H5867" t="s">
        <v>4</v>
      </c>
      <c r="J5867" t="s">
        <v>43</v>
      </c>
      <c r="K5867" s="9" t="str">
        <f t="shared" si="459"/>
        <v>Bắp bò muối gói 200g</v>
      </c>
      <c r="L5867" s="8" t="str">
        <f>VLOOKUP(K5867,'[1]Mã Misa'!$B$2:$D$74,2,0)</f>
        <v>Bắp bò muối 200g</v>
      </c>
      <c r="M5867" s="8" t="str">
        <f>VLOOKUP(L5867,'[1]Mã Misa'!$C$2:$D$74,2,0)</f>
        <v>BBM200</v>
      </c>
      <c r="N5867" s="2">
        <v>87787</v>
      </c>
      <c r="O5867" t="s">
        <v>9422</v>
      </c>
      <c r="P5867" s="8" t="str">
        <f t="shared" si="460"/>
        <v>0167463</v>
      </c>
      <c r="Q5867" s="8" t="e">
        <f t="shared" si="458"/>
        <v>#N/A</v>
      </c>
      <c r="R5867" s="19">
        <v>44560</v>
      </c>
      <c r="S5867" s="17" t="s">
        <v>9423</v>
      </c>
      <c r="T5867" s="8" t="str">
        <f t="shared" si="461"/>
        <v>VM+ HNI 51</v>
      </c>
      <c r="U5867" t="s">
        <v>12609</v>
      </c>
      <c r="Y5867" t="str">
        <f t="shared" si="462"/>
        <v>WINCOMHANOI</v>
      </c>
    </row>
    <row r="5868" spans="1:25" x14ac:dyDescent="0.2">
      <c r="A5868" t="s">
        <v>0</v>
      </c>
      <c r="B5868" t="s">
        <v>9424</v>
      </c>
      <c r="D5868" t="s">
        <v>121</v>
      </c>
      <c r="E5868" t="s">
        <v>3</v>
      </c>
      <c r="F5868" s="12">
        <v>2</v>
      </c>
      <c r="G5868" s="2">
        <v>146862</v>
      </c>
      <c r="H5868" t="s">
        <v>4</v>
      </c>
      <c r="J5868" t="s">
        <v>122</v>
      </c>
      <c r="K5868" s="9" t="str">
        <f t="shared" si="459"/>
        <v>Chân giò heo muối gói 300g</v>
      </c>
      <c r="L5868" s="8" t="str">
        <f>VLOOKUP(K5868,'[1]Mã Misa'!$B$2:$D$74,2,0)</f>
        <v>Chân giò heo muối 300g</v>
      </c>
      <c r="M5868" s="8" t="str">
        <f>VLOOKUP(L5868,'[1]Mã Misa'!$C$2:$D$74,2,0)</f>
        <v>CGM300</v>
      </c>
      <c r="N5868" s="2">
        <v>73431</v>
      </c>
      <c r="O5868" t="s">
        <v>9425</v>
      </c>
      <c r="P5868" s="8" t="str">
        <f t="shared" si="460"/>
        <v>0021769</v>
      </c>
      <c r="Q5868" s="8" t="e">
        <f t="shared" si="458"/>
        <v>#N/A</v>
      </c>
      <c r="R5868" s="19">
        <v>44560</v>
      </c>
      <c r="S5868" s="17" t="s">
        <v>1474</v>
      </c>
      <c r="T5868" s="8" t="str">
        <f t="shared" si="461"/>
        <v>VM+ DNG 15</v>
      </c>
      <c r="U5868" t="s">
        <v>10934</v>
      </c>
      <c r="Y5868" t="str">
        <f t="shared" si="462"/>
        <v>WINCOMDANANG</v>
      </c>
    </row>
    <row r="5869" spans="1:25" x14ac:dyDescent="0.2">
      <c r="A5869" t="s">
        <v>0</v>
      </c>
      <c r="B5869" t="s">
        <v>9426</v>
      </c>
      <c r="D5869" t="s">
        <v>42</v>
      </c>
      <c r="E5869" t="s">
        <v>3</v>
      </c>
      <c r="F5869" s="12">
        <v>5</v>
      </c>
      <c r="G5869" s="2">
        <v>438935</v>
      </c>
      <c r="H5869" t="s">
        <v>4</v>
      </c>
      <c r="J5869" t="s">
        <v>43</v>
      </c>
      <c r="K5869" s="9" t="str">
        <f t="shared" si="459"/>
        <v>Bắp bò muối gói 200g</v>
      </c>
      <c r="L5869" s="8" t="str">
        <f>VLOOKUP(K5869,'[1]Mã Misa'!$B$2:$D$74,2,0)</f>
        <v>Bắp bò muối 200g</v>
      </c>
      <c r="M5869" s="8" t="str">
        <f>VLOOKUP(L5869,'[1]Mã Misa'!$C$2:$D$74,2,0)</f>
        <v>BBM200</v>
      </c>
      <c r="N5869" s="2">
        <v>87787</v>
      </c>
      <c r="O5869" t="s">
        <v>9427</v>
      </c>
      <c r="P5869" s="8" t="str">
        <f t="shared" si="460"/>
        <v>0166545</v>
      </c>
      <c r="Q5869" s="8" t="e">
        <f t="shared" si="458"/>
        <v>#N/A</v>
      </c>
      <c r="R5869" s="19">
        <v>44560</v>
      </c>
      <c r="S5869" s="17" t="s">
        <v>821</v>
      </c>
      <c r="T5869" s="8" t="str">
        <f t="shared" si="461"/>
        <v>VM+ HNI 77</v>
      </c>
      <c r="U5869" t="s">
        <v>10749</v>
      </c>
      <c r="Y5869" t="str">
        <f t="shared" si="462"/>
        <v>WINCOMHANOI</v>
      </c>
    </row>
    <row r="5870" spans="1:25" x14ac:dyDescent="0.2">
      <c r="A5870" t="s">
        <v>0</v>
      </c>
      <c r="B5870" t="s">
        <v>9428</v>
      </c>
      <c r="D5870" t="s">
        <v>42</v>
      </c>
      <c r="E5870" t="s">
        <v>3</v>
      </c>
      <c r="F5870" s="12">
        <v>1</v>
      </c>
      <c r="G5870" s="2">
        <v>87787</v>
      </c>
      <c r="H5870" t="s">
        <v>4</v>
      </c>
      <c r="J5870" t="s">
        <v>43</v>
      </c>
      <c r="K5870" s="9" t="str">
        <f t="shared" si="459"/>
        <v>Bắp bò muối gói 200g</v>
      </c>
      <c r="L5870" s="8" t="str">
        <f>VLOOKUP(K5870,'[1]Mã Misa'!$B$2:$D$74,2,0)</f>
        <v>Bắp bò muối 200g</v>
      </c>
      <c r="M5870" s="8" t="str">
        <f>VLOOKUP(L5870,'[1]Mã Misa'!$C$2:$D$74,2,0)</f>
        <v>BBM200</v>
      </c>
      <c r="N5870" s="2">
        <v>87787</v>
      </c>
      <c r="O5870" t="s">
        <v>9429</v>
      </c>
      <c r="P5870" s="8" t="str">
        <f t="shared" si="460"/>
        <v>0166546</v>
      </c>
      <c r="Q5870" s="8" t="e">
        <f t="shared" si="458"/>
        <v>#N/A</v>
      </c>
      <c r="R5870" s="19">
        <v>44560</v>
      </c>
      <c r="S5870" s="17" t="s">
        <v>9430</v>
      </c>
      <c r="T5870" s="8" t="str">
        <f t="shared" si="461"/>
        <v>VM+ HNI Kh</v>
      </c>
      <c r="U5870" t="s">
        <v>12610</v>
      </c>
      <c r="Y5870" t="str">
        <f t="shared" si="462"/>
        <v>WINCOMHANOI</v>
      </c>
    </row>
    <row r="5871" spans="1:25" x14ac:dyDescent="0.2">
      <c r="A5871" t="s">
        <v>0</v>
      </c>
      <c r="B5871" t="s">
        <v>9431</v>
      </c>
      <c r="D5871" t="s">
        <v>42</v>
      </c>
      <c r="E5871" t="s">
        <v>3</v>
      </c>
      <c r="F5871" s="12">
        <v>4</v>
      </c>
      <c r="G5871" s="2">
        <v>351148</v>
      </c>
      <c r="H5871" t="s">
        <v>4</v>
      </c>
      <c r="J5871" t="s">
        <v>43</v>
      </c>
      <c r="K5871" s="9" t="str">
        <f t="shared" si="459"/>
        <v>Bắp bò muối gói 200g</v>
      </c>
      <c r="L5871" s="8" t="str">
        <f>VLOOKUP(K5871,'[1]Mã Misa'!$B$2:$D$74,2,0)</f>
        <v>Bắp bò muối 200g</v>
      </c>
      <c r="M5871" s="8" t="str">
        <f>VLOOKUP(L5871,'[1]Mã Misa'!$C$2:$D$74,2,0)</f>
        <v>BBM200</v>
      </c>
      <c r="N5871" s="2">
        <v>87787</v>
      </c>
      <c r="O5871" t="s">
        <v>9432</v>
      </c>
      <c r="P5871" s="8" t="str">
        <f t="shared" si="460"/>
        <v>0166548</v>
      </c>
      <c r="Q5871" s="8" t="e">
        <f t="shared" si="458"/>
        <v>#N/A</v>
      </c>
      <c r="R5871" s="19">
        <v>44560</v>
      </c>
      <c r="S5871" s="17" t="s">
        <v>9433</v>
      </c>
      <c r="T5871" s="8" t="str">
        <f t="shared" si="461"/>
        <v>VM+HNI Thô</v>
      </c>
      <c r="U5871" t="s">
        <v>12611</v>
      </c>
      <c r="Y5871" t="str">
        <f t="shared" si="462"/>
        <v>WINCOMHANOI</v>
      </c>
    </row>
    <row r="5872" spans="1:25" x14ac:dyDescent="0.2">
      <c r="A5872" t="s">
        <v>0</v>
      </c>
      <c r="B5872" t="s">
        <v>9434</v>
      </c>
      <c r="D5872" t="s">
        <v>42</v>
      </c>
      <c r="E5872" t="s">
        <v>3</v>
      </c>
      <c r="F5872" s="12">
        <v>2</v>
      </c>
      <c r="G5872" s="2">
        <v>175574</v>
      </c>
      <c r="H5872" t="s">
        <v>4</v>
      </c>
      <c r="J5872" t="s">
        <v>43</v>
      </c>
      <c r="K5872" s="9" t="str">
        <f t="shared" si="459"/>
        <v>Bắp bò muối gói 200g</v>
      </c>
      <c r="L5872" s="8" t="str">
        <f>VLOOKUP(K5872,'[1]Mã Misa'!$B$2:$D$74,2,0)</f>
        <v>Bắp bò muối 200g</v>
      </c>
      <c r="M5872" s="8" t="str">
        <f>VLOOKUP(L5872,'[1]Mã Misa'!$C$2:$D$74,2,0)</f>
        <v>BBM200</v>
      </c>
      <c r="N5872" s="2">
        <v>87787</v>
      </c>
      <c r="O5872" t="s">
        <v>9435</v>
      </c>
      <c r="P5872" s="8" t="str">
        <f t="shared" si="460"/>
        <v>0166549</v>
      </c>
      <c r="Q5872" s="8" t="e">
        <f t="shared" si="458"/>
        <v>#N/A</v>
      </c>
      <c r="R5872" s="19">
        <v>44560</v>
      </c>
      <c r="S5872" s="17" t="s">
        <v>3132</v>
      </c>
      <c r="T5872" s="8" t="str">
        <f t="shared" si="461"/>
        <v>VM+ HNI 25</v>
      </c>
      <c r="U5872" t="s">
        <v>11368</v>
      </c>
      <c r="Y5872" t="str">
        <f t="shared" si="462"/>
        <v>WINCOMHANOI</v>
      </c>
    </row>
    <row r="5873" spans="1:25" x14ac:dyDescent="0.2">
      <c r="A5873" t="s">
        <v>0</v>
      </c>
      <c r="B5873" t="s">
        <v>9436</v>
      </c>
      <c r="D5873" t="s">
        <v>42</v>
      </c>
      <c r="E5873" t="s">
        <v>3</v>
      </c>
      <c r="F5873" s="12">
        <v>2</v>
      </c>
      <c r="G5873" s="2">
        <v>175574</v>
      </c>
      <c r="H5873" t="s">
        <v>4</v>
      </c>
      <c r="J5873" t="s">
        <v>43</v>
      </c>
      <c r="K5873" s="9" t="str">
        <f t="shared" si="459"/>
        <v>Bắp bò muối gói 200g</v>
      </c>
      <c r="L5873" s="8" t="str">
        <f>VLOOKUP(K5873,'[1]Mã Misa'!$B$2:$D$74,2,0)</f>
        <v>Bắp bò muối 200g</v>
      </c>
      <c r="M5873" s="8" t="str">
        <f>VLOOKUP(L5873,'[1]Mã Misa'!$C$2:$D$74,2,0)</f>
        <v>BBM200</v>
      </c>
      <c r="N5873" s="2">
        <v>87787</v>
      </c>
      <c r="O5873" t="s">
        <v>9437</v>
      </c>
      <c r="P5873" s="8" t="str">
        <f t="shared" si="460"/>
        <v>0166550</v>
      </c>
      <c r="Q5873" s="8" t="e">
        <f t="shared" si="458"/>
        <v>#N/A</v>
      </c>
      <c r="R5873" s="19">
        <v>44560</v>
      </c>
      <c r="S5873" s="17" t="s">
        <v>9438</v>
      </c>
      <c r="T5873" s="8" t="str">
        <f t="shared" si="461"/>
        <v>VM+ HNI Ph</v>
      </c>
      <c r="U5873" t="s">
        <v>12612</v>
      </c>
      <c r="Y5873" t="str">
        <f t="shared" si="462"/>
        <v>WINCOMHANOI</v>
      </c>
    </row>
    <row r="5874" spans="1:25" x14ac:dyDescent="0.2">
      <c r="A5874" t="s">
        <v>0</v>
      </c>
      <c r="B5874" t="s">
        <v>9439</v>
      </c>
      <c r="D5874" t="s">
        <v>42</v>
      </c>
      <c r="E5874" t="s">
        <v>3</v>
      </c>
      <c r="F5874" s="12">
        <v>1</v>
      </c>
      <c r="G5874" s="2">
        <v>87787</v>
      </c>
      <c r="H5874" t="s">
        <v>4</v>
      </c>
      <c r="J5874" t="s">
        <v>43</v>
      </c>
      <c r="K5874" s="9" t="str">
        <f t="shared" si="459"/>
        <v>Bắp bò muối gói 200g</v>
      </c>
      <c r="L5874" s="8" t="str">
        <f>VLOOKUP(K5874,'[1]Mã Misa'!$B$2:$D$74,2,0)</f>
        <v>Bắp bò muối 200g</v>
      </c>
      <c r="M5874" s="8" t="str">
        <f>VLOOKUP(L5874,'[1]Mã Misa'!$C$2:$D$74,2,0)</f>
        <v>BBM200</v>
      </c>
      <c r="N5874" s="2">
        <v>87787</v>
      </c>
      <c r="O5874" t="s">
        <v>9440</v>
      </c>
      <c r="P5874" s="8" t="str">
        <f t="shared" si="460"/>
        <v>0167465</v>
      </c>
      <c r="Q5874" s="8" t="e">
        <f t="shared" si="458"/>
        <v>#N/A</v>
      </c>
      <c r="R5874" s="19">
        <v>44560</v>
      </c>
      <c r="S5874" s="17" t="s">
        <v>9441</v>
      </c>
      <c r="T5874" s="8" t="str">
        <f t="shared" si="461"/>
        <v>VM+ HNI Th</v>
      </c>
      <c r="U5874" t="s">
        <v>12613</v>
      </c>
      <c r="Y5874" t="str">
        <f t="shared" si="462"/>
        <v>WINCOMHANOI</v>
      </c>
    </row>
    <row r="5875" spans="1:25" x14ac:dyDescent="0.2">
      <c r="A5875" t="s">
        <v>0</v>
      </c>
      <c r="B5875" t="s">
        <v>9442</v>
      </c>
      <c r="D5875" t="s">
        <v>42</v>
      </c>
      <c r="E5875" t="s">
        <v>3</v>
      </c>
      <c r="F5875" s="12">
        <v>2</v>
      </c>
      <c r="G5875" s="2">
        <v>175574</v>
      </c>
      <c r="H5875" t="s">
        <v>4</v>
      </c>
      <c r="J5875" t="s">
        <v>43</v>
      </c>
      <c r="K5875" s="9" t="str">
        <f t="shared" si="459"/>
        <v>Bắp bò muối gói 200g</v>
      </c>
      <c r="L5875" s="8" t="str">
        <f>VLOOKUP(K5875,'[1]Mã Misa'!$B$2:$D$74,2,0)</f>
        <v>Bắp bò muối 200g</v>
      </c>
      <c r="M5875" s="8" t="str">
        <f>VLOOKUP(L5875,'[1]Mã Misa'!$C$2:$D$74,2,0)</f>
        <v>BBM200</v>
      </c>
      <c r="N5875" s="2">
        <v>87787</v>
      </c>
      <c r="O5875" t="s">
        <v>9443</v>
      </c>
      <c r="P5875" s="8" t="str">
        <f t="shared" si="460"/>
        <v>0166551</v>
      </c>
      <c r="Q5875" s="8" t="e">
        <f t="shared" si="458"/>
        <v>#N/A</v>
      </c>
      <c r="R5875" s="19">
        <v>44560</v>
      </c>
      <c r="S5875" s="17" t="s">
        <v>9444</v>
      </c>
      <c r="T5875" s="8" t="str">
        <f t="shared" si="461"/>
        <v>VM+ HNI 31</v>
      </c>
      <c r="U5875" t="s">
        <v>12614</v>
      </c>
      <c r="Y5875" t="str">
        <f t="shared" si="462"/>
        <v>WINCOMHANOI</v>
      </c>
    </row>
    <row r="5876" spans="1:25" x14ac:dyDescent="0.2">
      <c r="A5876" t="s">
        <v>0</v>
      </c>
      <c r="B5876" t="s">
        <v>9445</v>
      </c>
      <c r="D5876" t="s">
        <v>42</v>
      </c>
      <c r="E5876" t="s">
        <v>3</v>
      </c>
      <c r="F5876" s="12">
        <v>2</v>
      </c>
      <c r="G5876" s="2">
        <v>175574</v>
      </c>
      <c r="H5876" t="s">
        <v>4</v>
      </c>
      <c r="J5876" t="s">
        <v>43</v>
      </c>
      <c r="K5876" s="9" t="str">
        <f t="shared" si="459"/>
        <v>Bắp bò muối gói 200g</v>
      </c>
      <c r="L5876" s="8" t="str">
        <f>VLOOKUP(K5876,'[1]Mã Misa'!$B$2:$D$74,2,0)</f>
        <v>Bắp bò muối 200g</v>
      </c>
      <c r="M5876" s="8" t="str">
        <f>VLOOKUP(L5876,'[1]Mã Misa'!$C$2:$D$74,2,0)</f>
        <v>BBM200</v>
      </c>
      <c r="N5876" s="2">
        <v>87787</v>
      </c>
      <c r="O5876" t="s">
        <v>9446</v>
      </c>
      <c r="P5876" s="8" t="str">
        <f t="shared" si="460"/>
        <v>0166552</v>
      </c>
      <c r="Q5876" s="8" t="e">
        <f t="shared" si="458"/>
        <v>#N/A</v>
      </c>
      <c r="R5876" s="19">
        <v>44560</v>
      </c>
      <c r="S5876" s="17" t="s">
        <v>9447</v>
      </c>
      <c r="T5876" s="8" t="str">
        <f t="shared" si="461"/>
        <v>VM+ HNI 10</v>
      </c>
      <c r="U5876" t="s">
        <v>12615</v>
      </c>
      <c r="Y5876" t="str">
        <f t="shared" si="462"/>
        <v>WINCOMHANOI</v>
      </c>
    </row>
    <row r="5877" spans="1:25" x14ac:dyDescent="0.2">
      <c r="A5877" t="s">
        <v>0</v>
      </c>
      <c r="B5877" t="s">
        <v>9448</v>
      </c>
      <c r="D5877" t="s">
        <v>11</v>
      </c>
      <c r="E5877" t="s">
        <v>3</v>
      </c>
      <c r="F5877" s="12">
        <v>1</v>
      </c>
      <c r="G5877" s="2">
        <v>50182</v>
      </c>
      <c r="H5877" t="s">
        <v>4</v>
      </c>
      <c r="J5877" t="s">
        <v>12</v>
      </c>
      <c r="K5877" s="9" t="str">
        <f t="shared" si="459"/>
        <v>Giò tai lưỡi xào gói 250g</v>
      </c>
      <c r="L5877" s="8" t="str">
        <f>VLOOKUP(K5877,'[1]Mã Misa'!$B$2:$D$74,2,0)</f>
        <v>Giò Tai Lưỡi Xào 250g</v>
      </c>
      <c r="M5877" s="8" t="str">
        <f>VLOOKUP(L5877,'[1]Mã Misa'!$C$2:$D$74,2,0)</f>
        <v>GTLX250G</v>
      </c>
      <c r="N5877" s="2">
        <v>50182</v>
      </c>
      <c r="O5877" t="s">
        <v>9449</v>
      </c>
      <c r="P5877" s="8" t="str">
        <f t="shared" si="460"/>
        <v>0166554</v>
      </c>
      <c r="Q5877" s="8" t="e">
        <f t="shared" si="458"/>
        <v>#N/A</v>
      </c>
      <c r="R5877" s="19">
        <v>44560</v>
      </c>
      <c r="S5877" s="17" t="s">
        <v>4767</v>
      </c>
      <c r="T5877" s="8" t="str">
        <f t="shared" si="461"/>
        <v>VM+ HNI 17</v>
      </c>
      <c r="U5877" t="s">
        <v>11729</v>
      </c>
      <c r="Y5877" t="str">
        <f t="shared" si="462"/>
        <v>WINCOMHANOI</v>
      </c>
    </row>
    <row r="5878" spans="1:25" x14ac:dyDescent="0.2">
      <c r="A5878" t="s">
        <v>0</v>
      </c>
      <c r="B5878" t="s">
        <v>9450</v>
      </c>
      <c r="D5878" t="s">
        <v>42</v>
      </c>
      <c r="E5878" t="s">
        <v>3</v>
      </c>
      <c r="F5878" s="12">
        <v>1</v>
      </c>
      <c r="G5878" s="2">
        <v>87787</v>
      </c>
      <c r="H5878" t="s">
        <v>4</v>
      </c>
      <c r="J5878" t="s">
        <v>43</v>
      </c>
      <c r="K5878" s="9" t="str">
        <f t="shared" si="459"/>
        <v>Bắp bò muối gói 200g</v>
      </c>
      <c r="L5878" s="8" t="str">
        <f>VLOOKUP(K5878,'[1]Mã Misa'!$B$2:$D$74,2,0)</f>
        <v>Bắp bò muối 200g</v>
      </c>
      <c r="M5878" s="8" t="str">
        <f>VLOOKUP(L5878,'[1]Mã Misa'!$C$2:$D$74,2,0)</f>
        <v>BBM200</v>
      </c>
      <c r="N5878" s="2">
        <v>87787</v>
      </c>
      <c r="O5878" t="s">
        <v>9451</v>
      </c>
      <c r="P5878" s="8" t="str">
        <f t="shared" si="460"/>
        <v>0166555</v>
      </c>
      <c r="Q5878" s="8" t="e">
        <f t="shared" si="458"/>
        <v>#N/A</v>
      </c>
      <c r="R5878" s="19">
        <v>44560</v>
      </c>
      <c r="S5878" s="17" t="s">
        <v>3866</v>
      </c>
      <c r="T5878" s="8" t="str">
        <f t="shared" si="461"/>
        <v>VM+ HNI 23</v>
      </c>
      <c r="U5878" t="s">
        <v>11546</v>
      </c>
      <c r="Y5878" t="str">
        <f t="shared" si="462"/>
        <v>WINCOMHANOI</v>
      </c>
    </row>
    <row r="5879" spans="1:25" x14ac:dyDescent="0.2">
      <c r="A5879" t="s">
        <v>0</v>
      </c>
      <c r="B5879" t="s">
        <v>9452</v>
      </c>
      <c r="D5879" t="s">
        <v>42</v>
      </c>
      <c r="E5879" t="s">
        <v>3</v>
      </c>
      <c r="F5879" s="12">
        <v>4</v>
      </c>
      <c r="G5879" s="2">
        <v>351148</v>
      </c>
      <c r="H5879" t="s">
        <v>4</v>
      </c>
      <c r="J5879" t="s">
        <v>43</v>
      </c>
      <c r="K5879" s="9" t="str">
        <f t="shared" si="459"/>
        <v>Bắp bò muối gói 200g</v>
      </c>
      <c r="L5879" s="8" t="str">
        <f>VLOOKUP(K5879,'[1]Mã Misa'!$B$2:$D$74,2,0)</f>
        <v>Bắp bò muối 200g</v>
      </c>
      <c r="M5879" s="8" t="str">
        <f>VLOOKUP(L5879,'[1]Mã Misa'!$C$2:$D$74,2,0)</f>
        <v>BBM200</v>
      </c>
      <c r="N5879" s="2">
        <v>87787</v>
      </c>
      <c r="O5879" t="s">
        <v>9453</v>
      </c>
      <c r="P5879" s="8" t="str">
        <f t="shared" si="460"/>
        <v>0003442</v>
      </c>
      <c r="Q5879" s="8" t="e">
        <f t="shared" si="458"/>
        <v>#N/A</v>
      </c>
      <c r="R5879" s="19">
        <v>44560</v>
      </c>
      <c r="S5879" s="17" t="s">
        <v>9454</v>
      </c>
      <c r="T5879" s="8" t="str">
        <f t="shared" si="461"/>
        <v>VM+ NAN 80</v>
      </c>
      <c r="U5879" t="s">
        <v>12616</v>
      </c>
      <c r="Y5879" t="str">
        <f t="shared" si="462"/>
        <v>WINCOMNGHEAN</v>
      </c>
    </row>
    <row r="5880" spans="1:25" x14ac:dyDescent="0.2">
      <c r="A5880" t="s">
        <v>0</v>
      </c>
      <c r="B5880" t="s">
        <v>9455</v>
      </c>
      <c r="D5880" t="s">
        <v>42</v>
      </c>
      <c r="E5880" t="s">
        <v>3</v>
      </c>
      <c r="F5880" s="12">
        <v>3</v>
      </c>
      <c r="G5880" s="2">
        <v>263361</v>
      </c>
      <c r="H5880" t="s">
        <v>4</v>
      </c>
      <c r="J5880" t="s">
        <v>43</v>
      </c>
      <c r="K5880" s="9" t="str">
        <f t="shared" si="459"/>
        <v>Bắp bò muối gói 200g</v>
      </c>
      <c r="L5880" s="8" t="str">
        <f>VLOOKUP(K5880,'[1]Mã Misa'!$B$2:$D$74,2,0)</f>
        <v>Bắp bò muối 200g</v>
      </c>
      <c r="M5880" s="8" t="str">
        <f>VLOOKUP(L5880,'[1]Mã Misa'!$C$2:$D$74,2,0)</f>
        <v>BBM200</v>
      </c>
      <c r="N5880" s="2">
        <v>87787</v>
      </c>
      <c r="O5880" t="s">
        <v>9456</v>
      </c>
      <c r="P5880" s="8" t="str">
        <f t="shared" si="460"/>
        <v>0166556</v>
      </c>
      <c r="Q5880" s="8" t="e">
        <f t="shared" si="458"/>
        <v>#N/A</v>
      </c>
      <c r="R5880" s="19">
        <v>44560</v>
      </c>
      <c r="S5880" s="17" t="s">
        <v>9457</v>
      </c>
      <c r="T5880" s="8" t="str">
        <f t="shared" si="461"/>
        <v>VM+ HNI 37</v>
      </c>
      <c r="U5880" t="s">
        <v>12617</v>
      </c>
      <c r="Y5880" t="str">
        <f t="shared" si="462"/>
        <v>WINCOMHANOI</v>
      </c>
    </row>
    <row r="5881" spans="1:25" x14ac:dyDescent="0.2">
      <c r="A5881" t="s">
        <v>0</v>
      </c>
      <c r="B5881" t="s">
        <v>9458</v>
      </c>
      <c r="D5881" t="s">
        <v>42</v>
      </c>
      <c r="E5881" t="s">
        <v>3</v>
      </c>
      <c r="F5881" s="12">
        <v>10</v>
      </c>
      <c r="G5881" s="2">
        <v>877870</v>
      </c>
      <c r="H5881" t="s">
        <v>4</v>
      </c>
      <c r="J5881" t="s">
        <v>43</v>
      </c>
      <c r="K5881" s="9" t="str">
        <f t="shared" si="459"/>
        <v>Bắp bò muối gói 200g</v>
      </c>
      <c r="L5881" s="8" t="str">
        <f>VLOOKUP(K5881,'[1]Mã Misa'!$B$2:$D$74,2,0)</f>
        <v>Bắp bò muối 200g</v>
      </c>
      <c r="M5881" s="8" t="str">
        <f>VLOOKUP(L5881,'[1]Mã Misa'!$C$2:$D$74,2,0)</f>
        <v>BBM200</v>
      </c>
      <c r="N5881" s="2">
        <v>87787</v>
      </c>
      <c r="O5881" t="s">
        <v>9459</v>
      </c>
      <c r="P5881" s="8" t="str">
        <f t="shared" si="460"/>
        <v>0166557</v>
      </c>
      <c r="Q5881" s="8" t="e">
        <f t="shared" si="458"/>
        <v>#N/A</v>
      </c>
      <c r="R5881" s="19">
        <v>44560</v>
      </c>
      <c r="S5881" s="17" t="s">
        <v>2004</v>
      </c>
      <c r="T5881" s="8" t="str">
        <f t="shared" si="461"/>
        <v>VM+ HNI Xó</v>
      </c>
      <c r="U5881" t="s">
        <v>11079</v>
      </c>
      <c r="Y5881" t="str">
        <f t="shared" si="462"/>
        <v>WINCOMHANOI</v>
      </c>
    </row>
    <row r="5882" spans="1:25" x14ac:dyDescent="0.2">
      <c r="A5882" t="s">
        <v>0</v>
      </c>
      <c r="B5882" t="s">
        <v>9460</v>
      </c>
      <c r="D5882" t="s">
        <v>121</v>
      </c>
      <c r="E5882" t="s">
        <v>3</v>
      </c>
      <c r="F5882" s="12">
        <v>1</v>
      </c>
      <c r="G5882" s="2">
        <v>73431</v>
      </c>
      <c r="H5882" t="s">
        <v>4</v>
      </c>
      <c r="J5882" t="s">
        <v>122</v>
      </c>
      <c r="K5882" s="9" t="str">
        <f t="shared" si="459"/>
        <v>Chân giò heo muối gói 300g</v>
      </c>
      <c r="L5882" s="8" t="str">
        <f>VLOOKUP(K5882,'[1]Mã Misa'!$B$2:$D$74,2,0)</f>
        <v>Chân giò heo muối 300g</v>
      </c>
      <c r="M5882" s="8" t="str">
        <f>VLOOKUP(L5882,'[1]Mã Misa'!$C$2:$D$74,2,0)</f>
        <v>CGM300</v>
      </c>
      <c r="N5882" s="2">
        <v>73431</v>
      </c>
      <c r="O5882" t="s">
        <v>9461</v>
      </c>
      <c r="P5882" s="8" t="str">
        <f t="shared" si="460"/>
        <v>0003342</v>
      </c>
      <c r="Q5882" s="8" t="e">
        <f t="shared" si="458"/>
        <v>#N/A</v>
      </c>
      <c r="R5882" s="19">
        <v>44560</v>
      </c>
      <c r="S5882" s="17" t="s">
        <v>5026</v>
      </c>
      <c r="T5882" s="8" t="str">
        <f t="shared" si="461"/>
        <v>VM+ BDG 15</v>
      </c>
      <c r="U5882" t="s">
        <v>11769</v>
      </c>
      <c r="Y5882" t="str">
        <f t="shared" si="462"/>
        <v>WINCOMBINHDUONG</v>
      </c>
    </row>
    <row r="5883" spans="1:25" x14ac:dyDescent="0.2">
      <c r="A5883" t="s">
        <v>0</v>
      </c>
      <c r="B5883" t="s">
        <v>9460</v>
      </c>
      <c r="D5883" t="s">
        <v>30</v>
      </c>
      <c r="E5883" t="s">
        <v>3</v>
      </c>
      <c r="F5883" s="12">
        <v>2</v>
      </c>
      <c r="G5883" s="2">
        <v>222116</v>
      </c>
      <c r="H5883" t="s">
        <v>4</v>
      </c>
      <c r="J5883" t="s">
        <v>31</v>
      </c>
      <c r="K5883" s="9" t="str">
        <f t="shared" si="459"/>
        <v>Gà muối gói 500g</v>
      </c>
      <c r="L5883" s="8" t="str">
        <f>VLOOKUP(K5883,'[1]Mã Misa'!$B$2:$D$74,2,0)</f>
        <v>Gà muối 500g</v>
      </c>
      <c r="M5883" s="8" t="str">
        <f>VLOOKUP(L5883,'[1]Mã Misa'!$C$2:$D$74,2,0)</f>
        <v>GM500</v>
      </c>
      <c r="N5883" s="2">
        <v>111058</v>
      </c>
      <c r="O5883" t="s">
        <v>9461</v>
      </c>
      <c r="P5883" s="8" t="str">
        <f t="shared" si="460"/>
        <v>0003342</v>
      </c>
      <c r="Q5883" s="8" t="e">
        <f t="shared" si="458"/>
        <v>#N/A</v>
      </c>
      <c r="R5883" s="19">
        <v>44560</v>
      </c>
      <c r="S5883" s="17" t="s">
        <v>5026</v>
      </c>
      <c r="T5883" s="8" t="str">
        <f t="shared" si="461"/>
        <v>VM+ BDG 15</v>
      </c>
      <c r="U5883" t="s">
        <v>11769</v>
      </c>
      <c r="Y5883" t="str">
        <f t="shared" si="462"/>
        <v>WINCOMBINHDUONG</v>
      </c>
    </row>
    <row r="5884" spans="1:25" x14ac:dyDescent="0.2">
      <c r="A5884" t="s">
        <v>0</v>
      </c>
      <c r="B5884" t="s">
        <v>9460</v>
      </c>
      <c r="D5884" t="s">
        <v>11</v>
      </c>
      <c r="E5884" t="s">
        <v>3</v>
      </c>
      <c r="F5884" s="12">
        <v>2</v>
      </c>
      <c r="G5884" s="2">
        <v>100364</v>
      </c>
      <c r="H5884" t="s">
        <v>4</v>
      </c>
      <c r="J5884" t="s">
        <v>12</v>
      </c>
      <c r="K5884" s="9" t="str">
        <f t="shared" si="459"/>
        <v>Giò tai lưỡi xào gói 250g</v>
      </c>
      <c r="L5884" s="8" t="str">
        <f>VLOOKUP(K5884,'[1]Mã Misa'!$B$2:$D$74,2,0)</f>
        <v>Giò Tai Lưỡi Xào 250g</v>
      </c>
      <c r="M5884" s="8" t="str">
        <f>VLOOKUP(L5884,'[1]Mã Misa'!$C$2:$D$74,2,0)</f>
        <v>GTLX250G</v>
      </c>
      <c r="N5884" s="2">
        <v>50182</v>
      </c>
      <c r="O5884" t="s">
        <v>9461</v>
      </c>
      <c r="P5884" s="8" t="str">
        <f t="shared" si="460"/>
        <v>0003342</v>
      </c>
      <c r="Q5884" s="8" t="e">
        <f t="shared" si="458"/>
        <v>#N/A</v>
      </c>
      <c r="R5884" s="19">
        <v>44560</v>
      </c>
      <c r="S5884" s="17" t="s">
        <v>5026</v>
      </c>
      <c r="T5884" s="8" t="str">
        <f t="shared" si="461"/>
        <v>VM+ BDG 15</v>
      </c>
      <c r="U5884" t="s">
        <v>11769</v>
      </c>
      <c r="Y5884" t="str">
        <f t="shared" si="462"/>
        <v>WINCOMBINHDUONG</v>
      </c>
    </row>
    <row r="5885" spans="1:25" x14ac:dyDescent="0.2">
      <c r="A5885" t="s">
        <v>0</v>
      </c>
      <c r="B5885" t="s">
        <v>9460</v>
      </c>
      <c r="D5885" t="s">
        <v>15</v>
      </c>
      <c r="E5885" t="s">
        <v>3</v>
      </c>
      <c r="F5885" s="12">
        <v>2</v>
      </c>
      <c r="G5885" s="2">
        <v>92000</v>
      </c>
      <c r="H5885" t="s">
        <v>4</v>
      </c>
      <c r="J5885" t="s">
        <v>16</v>
      </c>
      <c r="K5885" s="9" t="str">
        <f t="shared" si="459"/>
        <v>Mộc nấm hương gói 250g</v>
      </c>
      <c r="L5885" s="8" t="str">
        <f>VLOOKUP(K5885,'[1]Mã Misa'!$B$2:$D$74,2,0)</f>
        <v>Mộc Nấm Hương 250g</v>
      </c>
      <c r="M5885" s="8" t="str">
        <f>VLOOKUP(L5885,'[1]Mã Misa'!$C$2:$D$74,2,0)</f>
        <v>MNH250</v>
      </c>
      <c r="N5885" s="2">
        <v>46000</v>
      </c>
      <c r="O5885" t="s">
        <v>9461</v>
      </c>
      <c r="P5885" s="8" t="str">
        <f t="shared" si="460"/>
        <v>0003342</v>
      </c>
      <c r="Q5885" s="8" t="e">
        <f t="shared" si="458"/>
        <v>#N/A</v>
      </c>
      <c r="R5885" s="19">
        <v>44560</v>
      </c>
      <c r="S5885" s="17" t="s">
        <v>5026</v>
      </c>
      <c r="T5885" s="8" t="str">
        <f t="shared" si="461"/>
        <v>VM+ BDG 15</v>
      </c>
      <c r="U5885" t="s">
        <v>11769</v>
      </c>
      <c r="Y5885" t="str">
        <f t="shared" si="462"/>
        <v>WINCOMBINHDUONG</v>
      </c>
    </row>
    <row r="5886" spans="1:25" x14ac:dyDescent="0.2">
      <c r="A5886" t="s">
        <v>0</v>
      </c>
      <c r="B5886" t="s">
        <v>9462</v>
      </c>
      <c r="D5886" t="s">
        <v>42</v>
      </c>
      <c r="E5886" t="s">
        <v>3</v>
      </c>
      <c r="F5886" s="12">
        <v>4</v>
      </c>
      <c r="G5886" s="2">
        <v>351148</v>
      </c>
      <c r="H5886" t="s">
        <v>4</v>
      </c>
      <c r="J5886" t="s">
        <v>43</v>
      </c>
      <c r="K5886" s="9" t="str">
        <f t="shared" si="459"/>
        <v>Bắp bò muối gói 200g</v>
      </c>
      <c r="L5886" s="8" t="str">
        <f>VLOOKUP(K5886,'[1]Mã Misa'!$B$2:$D$74,2,0)</f>
        <v>Bắp bò muối 200g</v>
      </c>
      <c r="M5886" s="8" t="str">
        <f>VLOOKUP(L5886,'[1]Mã Misa'!$C$2:$D$74,2,0)</f>
        <v>BBM200</v>
      </c>
      <c r="N5886" s="2">
        <v>87787</v>
      </c>
      <c r="O5886" t="s">
        <v>9463</v>
      </c>
      <c r="P5886" s="8" t="str">
        <f t="shared" si="460"/>
        <v>0166559</v>
      </c>
      <c r="Q5886" s="8" t="e">
        <f t="shared" si="458"/>
        <v>#N/A</v>
      </c>
      <c r="R5886" s="19">
        <v>44560</v>
      </c>
      <c r="S5886" s="17" t="s">
        <v>9464</v>
      </c>
      <c r="T5886" s="8" t="str">
        <f t="shared" si="461"/>
        <v>VM+ HNI 10</v>
      </c>
      <c r="U5886" t="s">
        <v>12618</v>
      </c>
      <c r="Y5886" t="str">
        <f t="shared" si="462"/>
        <v>WINCOMHANOI</v>
      </c>
    </row>
    <row r="5887" spans="1:25" x14ac:dyDescent="0.2">
      <c r="A5887" t="s">
        <v>0</v>
      </c>
      <c r="B5887" t="s">
        <v>9465</v>
      </c>
      <c r="D5887" t="s">
        <v>42</v>
      </c>
      <c r="E5887" t="s">
        <v>3</v>
      </c>
      <c r="F5887" s="12">
        <v>10</v>
      </c>
      <c r="G5887" s="2">
        <v>877870</v>
      </c>
      <c r="H5887" t="s">
        <v>4</v>
      </c>
      <c r="J5887" t="s">
        <v>43</v>
      </c>
      <c r="K5887" s="9" t="str">
        <f t="shared" si="459"/>
        <v>Bắp bò muối gói 200g</v>
      </c>
      <c r="L5887" s="8" t="str">
        <f>VLOOKUP(K5887,'[1]Mã Misa'!$B$2:$D$74,2,0)</f>
        <v>Bắp bò muối 200g</v>
      </c>
      <c r="M5887" s="8" t="str">
        <f>VLOOKUP(L5887,'[1]Mã Misa'!$C$2:$D$74,2,0)</f>
        <v>BBM200</v>
      </c>
      <c r="N5887" s="2">
        <v>87787</v>
      </c>
      <c r="O5887" t="s">
        <v>9466</v>
      </c>
      <c r="P5887" s="8" t="str">
        <f t="shared" si="460"/>
        <v>0166560</v>
      </c>
      <c r="Q5887" s="8" t="e">
        <f t="shared" si="458"/>
        <v>#N/A</v>
      </c>
      <c r="R5887" s="19">
        <v>44560</v>
      </c>
      <c r="S5887" s="17" t="s">
        <v>9467</v>
      </c>
      <c r="T5887" s="8" t="str">
        <f t="shared" si="461"/>
        <v>VM+ HNI Th</v>
      </c>
      <c r="U5887" t="s">
        <v>12619</v>
      </c>
      <c r="Y5887" t="str">
        <f t="shared" si="462"/>
        <v>WINCOMHANOI</v>
      </c>
    </row>
    <row r="5888" spans="1:25" x14ac:dyDescent="0.2">
      <c r="A5888" t="s">
        <v>0</v>
      </c>
      <c r="B5888" t="s">
        <v>9468</v>
      </c>
      <c r="D5888" t="s">
        <v>42</v>
      </c>
      <c r="E5888" t="s">
        <v>3</v>
      </c>
      <c r="F5888" s="12">
        <v>6</v>
      </c>
      <c r="G5888" s="2">
        <v>526722</v>
      </c>
      <c r="H5888" t="s">
        <v>4</v>
      </c>
      <c r="J5888" t="s">
        <v>43</v>
      </c>
      <c r="K5888" s="9" t="str">
        <f t="shared" si="459"/>
        <v>Bắp bò muối gói 200g</v>
      </c>
      <c r="L5888" s="8" t="str">
        <f>VLOOKUP(K5888,'[1]Mã Misa'!$B$2:$D$74,2,0)</f>
        <v>Bắp bò muối 200g</v>
      </c>
      <c r="M5888" s="8" t="str">
        <f>VLOOKUP(L5888,'[1]Mã Misa'!$C$2:$D$74,2,0)</f>
        <v>BBM200</v>
      </c>
      <c r="N5888" s="2">
        <v>87787</v>
      </c>
      <c r="O5888" t="s">
        <v>9469</v>
      </c>
      <c r="P5888" s="8" t="str">
        <f t="shared" si="460"/>
        <v>0166561</v>
      </c>
      <c r="Q5888" s="8" t="e">
        <f t="shared" si="458"/>
        <v>#N/A</v>
      </c>
      <c r="R5888" s="19">
        <v>44560</v>
      </c>
      <c r="S5888" s="17" t="s">
        <v>9470</v>
      </c>
      <c r="T5888" s="8" t="str">
        <f t="shared" si="461"/>
        <v>VM+ HNI 12</v>
      </c>
      <c r="U5888" t="s">
        <v>12620</v>
      </c>
      <c r="Y5888" t="str">
        <f t="shared" si="462"/>
        <v>WINCOMHANOI</v>
      </c>
    </row>
    <row r="5889" spans="1:25" x14ac:dyDescent="0.2">
      <c r="A5889" t="s">
        <v>0</v>
      </c>
      <c r="B5889" t="s">
        <v>9471</v>
      </c>
      <c r="D5889" t="s">
        <v>42</v>
      </c>
      <c r="E5889" t="s">
        <v>3</v>
      </c>
      <c r="F5889" s="12">
        <v>12</v>
      </c>
      <c r="G5889" s="2">
        <v>1053444</v>
      </c>
      <c r="H5889" t="s">
        <v>4</v>
      </c>
      <c r="J5889" t="s">
        <v>43</v>
      </c>
      <c r="K5889" s="9" t="str">
        <f t="shared" si="459"/>
        <v>Bắp bò muối gói 200g</v>
      </c>
      <c r="L5889" s="8" t="str">
        <f>VLOOKUP(K5889,'[1]Mã Misa'!$B$2:$D$74,2,0)</f>
        <v>Bắp bò muối 200g</v>
      </c>
      <c r="M5889" s="8" t="str">
        <f>VLOOKUP(L5889,'[1]Mã Misa'!$C$2:$D$74,2,0)</f>
        <v>BBM200</v>
      </c>
      <c r="N5889" s="2">
        <v>87787</v>
      </c>
      <c r="O5889" t="s">
        <v>9472</v>
      </c>
      <c r="P5889" s="8" t="str">
        <f t="shared" si="460"/>
        <v>0166562</v>
      </c>
      <c r="Q5889" s="8" t="e">
        <f t="shared" si="458"/>
        <v>#N/A</v>
      </c>
      <c r="R5889" s="19">
        <v>44560</v>
      </c>
      <c r="S5889" s="17" t="s">
        <v>9473</v>
      </c>
      <c r="T5889" s="8" t="str">
        <f t="shared" si="461"/>
        <v>VM+ HNI 55</v>
      </c>
      <c r="U5889" t="s">
        <v>12621</v>
      </c>
      <c r="Y5889" t="str">
        <f t="shared" si="462"/>
        <v>WINCOMHANOI</v>
      </c>
    </row>
    <row r="5890" spans="1:25" x14ac:dyDescent="0.2">
      <c r="A5890" t="s">
        <v>0</v>
      </c>
      <c r="B5890" t="s">
        <v>9474</v>
      </c>
      <c r="D5890" t="s">
        <v>42</v>
      </c>
      <c r="E5890" t="s">
        <v>3</v>
      </c>
      <c r="F5890" s="12">
        <v>3</v>
      </c>
      <c r="G5890" s="2">
        <v>263361</v>
      </c>
      <c r="H5890" t="s">
        <v>4</v>
      </c>
      <c r="J5890" t="s">
        <v>43</v>
      </c>
      <c r="K5890" s="9" t="str">
        <f t="shared" si="459"/>
        <v>Bắp bò muối gói 200g</v>
      </c>
      <c r="L5890" s="8" t="str">
        <f>VLOOKUP(K5890,'[1]Mã Misa'!$B$2:$D$74,2,0)</f>
        <v>Bắp bò muối 200g</v>
      </c>
      <c r="M5890" s="8" t="str">
        <f>VLOOKUP(L5890,'[1]Mã Misa'!$C$2:$D$74,2,0)</f>
        <v>BBM200</v>
      </c>
      <c r="N5890" s="2">
        <v>87787</v>
      </c>
      <c r="O5890" t="s">
        <v>9475</v>
      </c>
      <c r="P5890" s="8" t="str">
        <f t="shared" si="460"/>
        <v>0167466</v>
      </c>
      <c r="Q5890" s="8" t="e">
        <f t="shared" si="458"/>
        <v>#N/A</v>
      </c>
      <c r="R5890" s="19">
        <v>44560</v>
      </c>
      <c r="S5890" s="17" t="s">
        <v>9476</v>
      </c>
      <c r="T5890" s="8" t="str">
        <f t="shared" si="461"/>
        <v>VM+ HNI TT</v>
      </c>
      <c r="U5890" t="s">
        <v>12622</v>
      </c>
      <c r="Y5890" t="str">
        <f t="shared" si="462"/>
        <v>WINCOMHANOI</v>
      </c>
    </row>
    <row r="5891" spans="1:25" x14ac:dyDescent="0.2">
      <c r="A5891" t="s">
        <v>0</v>
      </c>
      <c r="B5891" t="s">
        <v>9477</v>
      </c>
      <c r="D5891" t="s">
        <v>42</v>
      </c>
      <c r="E5891" t="s">
        <v>3</v>
      </c>
      <c r="F5891" s="12">
        <v>13</v>
      </c>
      <c r="G5891" s="2">
        <v>1141231</v>
      </c>
      <c r="H5891" t="s">
        <v>4</v>
      </c>
      <c r="J5891" t="s">
        <v>43</v>
      </c>
      <c r="K5891" s="9" t="str">
        <f t="shared" si="459"/>
        <v>Bắp bò muối gói 200g</v>
      </c>
      <c r="L5891" s="8" t="str">
        <f>VLOOKUP(K5891,'[1]Mã Misa'!$B$2:$D$74,2,0)</f>
        <v>Bắp bò muối 200g</v>
      </c>
      <c r="M5891" s="8" t="str">
        <f>VLOOKUP(L5891,'[1]Mã Misa'!$C$2:$D$74,2,0)</f>
        <v>BBM200</v>
      </c>
      <c r="N5891" s="2">
        <v>87787</v>
      </c>
      <c r="O5891" t="s">
        <v>9478</v>
      </c>
      <c r="P5891" s="8" t="str">
        <f t="shared" si="460"/>
        <v>0166563</v>
      </c>
      <c r="Q5891" s="8" t="e">
        <f t="shared" ref="Q5891:Q5954" si="463">IF(VLOOKUP(P5891,$AD$1:$AF$32,1,0)&lt;&gt;0,(P5891&amp;"A"),0)</f>
        <v>#N/A</v>
      </c>
      <c r="R5891" s="19">
        <v>44560</v>
      </c>
      <c r="S5891" s="17" t="s">
        <v>4350</v>
      </c>
      <c r="T5891" s="8" t="str">
        <f t="shared" si="461"/>
        <v>VM+ HNI 26</v>
      </c>
      <c r="U5891" t="s">
        <v>11641</v>
      </c>
      <c r="Y5891" t="str">
        <f t="shared" si="462"/>
        <v>WINCOMHANOI</v>
      </c>
    </row>
    <row r="5892" spans="1:25" x14ac:dyDescent="0.2">
      <c r="A5892" t="s">
        <v>0</v>
      </c>
      <c r="B5892" t="s">
        <v>9479</v>
      </c>
      <c r="D5892" t="s">
        <v>42</v>
      </c>
      <c r="E5892" t="s">
        <v>3</v>
      </c>
      <c r="F5892" s="12">
        <v>1</v>
      </c>
      <c r="G5892" s="2">
        <v>87787</v>
      </c>
      <c r="H5892" t="s">
        <v>4</v>
      </c>
      <c r="J5892" t="s">
        <v>43</v>
      </c>
      <c r="K5892" s="9" t="str">
        <f t="shared" ref="K5892:K5955" si="464">MID(J5892,10,26)</f>
        <v>Bắp bò muối gói 200g</v>
      </c>
      <c r="L5892" s="8" t="str">
        <f>VLOOKUP(K5892,'[1]Mã Misa'!$B$2:$D$74,2,0)</f>
        <v>Bắp bò muối 200g</v>
      </c>
      <c r="M5892" s="8" t="str">
        <f>VLOOKUP(L5892,'[1]Mã Misa'!$C$2:$D$74,2,0)</f>
        <v>BBM200</v>
      </c>
      <c r="N5892" s="2">
        <v>87787</v>
      </c>
      <c r="O5892" t="s">
        <v>9480</v>
      </c>
      <c r="P5892" s="8" t="str">
        <f t="shared" ref="P5892:P5955" si="465">RIGHT(O5892,7)</f>
        <v>0166564</v>
      </c>
      <c r="Q5892" s="8" t="e">
        <f t="shared" si="463"/>
        <v>#N/A</v>
      </c>
      <c r="R5892" s="19">
        <v>44560</v>
      </c>
      <c r="S5892" s="17" t="s">
        <v>739</v>
      </c>
      <c r="T5892" s="8" t="str">
        <f t="shared" ref="T5892:T5955" si="466">LEFT(U5892,10)</f>
        <v>VM+ HNI 45</v>
      </c>
      <c r="U5892" t="s">
        <v>10723</v>
      </c>
      <c r="Y5892" t="str">
        <f t="shared" ref="Y5892:Y5955" si="467">IF(ISNUMBER(SEARCH($V$3,T5892)),"WINCOMHANOI",IF(ISNUMBER(SEARCH($V$4,T5892)),"WINCOMHOCHIMINH",IF(ISNUMBER(SEARCH($V$5,T5892)),"WINCOMDANANG",IF(ISNUMBER(SEARCH($V$6,T5892)),"WINCOMHAIDUONG",IF(ISNUMBER(SEARCH($V$7,T5892)),"WINCOMQUANGNINH",IF(ISNUMBER(SEARCH($V$8,T5892)),"WINCOMHAIPHONG",IF(ISNUMBER(SEARCH($V$9,T5892)),"WINCOMBACGIANG",IF(ISNUMBER(SEARCH($V$10,T5892)),"WINCOMBACNINH",IF(ISNUMBER(SEARCH($V$11,T5892)),"WINCOMPHUTHO",IF(ISNUMBER(SEARCH($V$12,T5892)),"WINCOMHATINH",IF(ISNUMBER(SEARCH($V$13,T5892)),"WINCOMTHAINGUYEN",IF(ISNUMBER(SEARCH($V$14,T5892)),"WINCOMKHANHHOA",IF(ISNUMBER(SEARCH($V$15,T5892)),"WINCOMHUNGYEN",IF(ISNUMBER(SEARCH($V$16,T5892)),"WINCOMNGHEAN",IF(ISNUMBER(SEARCH($V$17,T5892)),"WINCOMLAOCAI",IF(ISNUMBER(SEARCH($V$18,T5892)),"WINCOMVUNGTAU",IF(ISNUMBER(SEARCH($V$19,T5892)),"WINCOMBINHDUONG",IF(ISNUMBER(SEARCH($V$20,T5892)),"WINCOMKIENGIANG",IF(ISNUMBER(SEARCH($V$21,T5892)),"WINCOMHANAM",IF(ISNUMBER(SEARCH($V$22,T5892)),"WINCOMNAMDINH",IF(ISNUMBER(SEARCH($V$23,T5892)),"WINCOMLANGSON",IF(ISNUMBER(SEARCH($V$24,T5892)),"WINCOMTHANHHOA",IF(ISNUMBER(SEARCH($V$25,T5892)),"WINCOMYENBAI",IF(ISNUMBER(SEARCH($V$26,T5892)),"WINCOMTUYENQUANG",IF(ISNUMBER(SEARCH($V$27,T5892)),"WINCOMHUE",IF(ISNUMBER(SEARCH($V$28,T5892)),"WINCOMQUANGNAM",IF(ISNUMBER(SEARCH($V$29,T5892)),"WINCOMVINHPHUC",IF(ISNUMBER(SEARCH($V$30,T5892)),"WINCOMHAGIANG",IF(ISNUMBER(SEARCH($V$31,T5892)),"WINCOMNINHBINH",IF(ISNUMBER(SEARCH($V$32,T5892)),"WINCOMTRAVINH",IF(ISNUMBER(SEARCH($V$33,T5892)),"WINCOMCANTHO",IF(ISNUMBER(SEARCH($V$34,T5892)),"WINCOMBENTRE",IF(ISNUMBER(SEARCH($V$35,T5892)),"WINCOMCAMAU",IF(ISNUMBER(SEARCH($V$36,T5892)),"WINCOMANGIANG",IF(ISNUMBER(SEARCH($V$37,T5892)),"WINCOMNINHTHUAN",IF(ISNUMBER(SEARCH($V$38,T5892)),"WINCOMTHAIBINH",IF(ISNUMBER(SEARCH($V$39,T5892)),"WINCOMGIALAI",IF(ISNUMBER(SEARCH($V$40,T5892)),"WINCOMHOABINH",IF(ISNUMBER(SEARCH($V$41,T5892)),"WINCOMQUANGNGAI",IF(ISNUMBER(SEARCH($V$42,T5892)),"WINCOMBINHTHUAN",IF(ISNUMBER(SEARCH($V$43,T5892)),"WINCOMDAKLAK",IF(ISNUMBER(SEARCH($V$44,T5892)),"WINCOMSOCTRANG",IF(ISNUMBER(SEARCH($V$45,T5892)),"WINCOMSONLA",IF(ISNUMBER(SEARCH($V$46,T5892)),"WINCOMKONTUM",IF(ISNUMBER(SEARCH($V$47,T5892)),"WINCOMPHUYEN",IF(ISNUMBER(SEARCH($V$48,T5892)),"WINCOMQUANGTRI",IF(ISNUMBER(SEARCH($V$49,T5892)),"WINCOMBINHDINH",IF(ISNUMBER(SEARCH($V$50,T5892)),"WINCOMCAOBANG",IF(ISNUMBER(SEARCH($V$51,T5892)),"WINCOMQUANGBINH",IF(ISNUMBER(SEARCH($V$52,T5892)),"WINCOMLAMDONG",IF(ISNUMBER(SEARCH($V$53,T5892)),"WINCOMVINHLONG",IF(ISNUMBER(SEARCH($V$54,T5892)),"WINCOMDONGTHAP",IF(ISNUMBER(SEARCH($V$55,T5892)),"WINCOMTIENGIANG",IF(ISNUMBER(SEARCH($V$56,T5892)),"WINCOMQUANGNINH",0))))))))))))))))))))))))))))))))))))))))))))))))))))))</f>
        <v>WINCOMHANOI</v>
      </c>
    </row>
    <row r="5893" spans="1:25" x14ac:dyDescent="0.2">
      <c r="A5893" t="s">
        <v>0</v>
      </c>
      <c r="B5893" t="s">
        <v>9481</v>
      </c>
      <c r="D5893" t="s">
        <v>42</v>
      </c>
      <c r="E5893" t="s">
        <v>3</v>
      </c>
      <c r="F5893" s="12">
        <v>2</v>
      </c>
      <c r="G5893" s="2">
        <v>175574</v>
      </c>
      <c r="H5893" t="s">
        <v>4</v>
      </c>
      <c r="J5893" t="s">
        <v>43</v>
      </c>
      <c r="K5893" s="9" t="str">
        <f t="shared" si="464"/>
        <v>Bắp bò muối gói 200g</v>
      </c>
      <c r="L5893" s="8" t="str">
        <f>VLOOKUP(K5893,'[1]Mã Misa'!$B$2:$D$74,2,0)</f>
        <v>Bắp bò muối 200g</v>
      </c>
      <c r="M5893" s="8" t="str">
        <f>VLOOKUP(L5893,'[1]Mã Misa'!$C$2:$D$74,2,0)</f>
        <v>BBM200</v>
      </c>
      <c r="N5893" s="2">
        <v>87787</v>
      </c>
      <c r="O5893" t="s">
        <v>9482</v>
      </c>
      <c r="P5893" s="8" t="str">
        <f t="shared" si="465"/>
        <v>0166565</v>
      </c>
      <c r="Q5893" s="8" t="e">
        <f t="shared" si="463"/>
        <v>#N/A</v>
      </c>
      <c r="R5893" s="19">
        <v>44560</v>
      </c>
      <c r="S5893" s="17" t="s">
        <v>9483</v>
      </c>
      <c r="T5893" s="8" t="str">
        <f t="shared" si="466"/>
        <v>VM+ HNI Mi</v>
      </c>
      <c r="U5893" t="s">
        <v>12623</v>
      </c>
      <c r="Y5893" t="str">
        <f t="shared" si="467"/>
        <v>WINCOMHANOI</v>
      </c>
    </row>
    <row r="5894" spans="1:25" x14ac:dyDescent="0.2">
      <c r="A5894" t="s">
        <v>0</v>
      </c>
      <c r="B5894" t="s">
        <v>9484</v>
      </c>
      <c r="D5894" t="s">
        <v>42</v>
      </c>
      <c r="E5894" t="s">
        <v>3</v>
      </c>
      <c r="F5894" s="12">
        <v>8</v>
      </c>
      <c r="G5894" s="2">
        <v>702296</v>
      </c>
      <c r="H5894" t="s">
        <v>4</v>
      </c>
      <c r="J5894" t="s">
        <v>43</v>
      </c>
      <c r="K5894" s="9" t="str">
        <f t="shared" si="464"/>
        <v>Bắp bò muối gói 200g</v>
      </c>
      <c r="L5894" s="8" t="str">
        <f>VLOOKUP(K5894,'[1]Mã Misa'!$B$2:$D$74,2,0)</f>
        <v>Bắp bò muối 200g</v>
      </c>
      <c r="M5894" s="8" t="str">
        <f>VLOOKUP(L5894,'[1]Mã Misa'!$C$2:$D$74,2,0)</f>
        <v>BBM200</v>
      </c>
      <c r="N5894" s="2">
        <v>87787</v>
      </c>
      <c r="O5894" t="s">
        <v>9485</v>
      </c>
      <c r="P5894" s="8" t="str">
        <f t="shared" si="465"/>
        <v>0049416</v>
      </c>
      <c r="Q5894" s="8" t="e">
        <f t="shared" si="463"/>
        <v>#N/A</v>
      </c>
      <c r="R5894" s="19">
        <v>44560</v>
      </c>
      <c r="S5894" s="17" t="s">
        <v>9486</v>
      </c>
      <c r="T5894" s="8" t="str">
        <f t="shared" si="466"/>
        <v>VM+ HCM 11</v>
      </c>
      <c r="U5894" t="s">
        <v>12624</v>
      </c>
      <c r="Y5894" t="str">
        <f t="shared" si="467"/>
        <v>WINCOMHOCHIMINH</v>
      </c>
    </row>
    <row r="5895" spans="1:25" x14ac:dyDescent="0.2">
      <c r="A5895" t="s">
        <v>0</v>
      </c>
      <c r="B5895" t="s">
        <v>9487</v>
      </c>
      <c r="D5895" t="s">
        <v>42</v>
      </c>
      <c r="E5895" t="s">
        <v>3</v>
      </c>
      <c r="F5895" s="12">
        <v>2</v>
      </c>
      <c r="G5895" s="2">
        <v>175574</v>
      </c>
      <c r="H5895" t="s">
        <v>4</v>
      </c>
      <c r="J5895" t="s">
        <v>43</v>
      </c>
      <c r="K5895" s="9" t="str">
        <f t="shared" si="464"/>
        <v>Bắp bò muối gói 200g</v>
      </c>
      <c r="L5895" s="8" t="str">
        <f>VLOOKUP(K5895,'[1]Mã Misa'!$B$2:$D$74,2,0)</f>
        <v>Bắp bò muối 200g</v>
      </c>
      <c r="M5895" s="8" t="str">
        <f>VLOOKUP(L5895,'[1]Mã Misa'!$C$2:$D$74,2,0)</f>
        <v>BBM200</v>
      </c>
      <c r="N5895" s="2">
        <v>87787</v>
      </c>
      <c r="O5895" t="s">
        <v>9488</v>
      </c>
      <c r="P5895" s="8" t="str">
        <f t="shared" si="465"/>
        <v>0004395</v>
      </c>
      <c r="Q5895" s="8" t="e">
        <f t="shared" si="463"/>
        <v>#N/A</v>
      </c>
      <c r="R5895" s="19">
        <v>44560</v>
      </c>
      <c r="S5895" s="17" t="s">
        <v>9489</v>
      </c>
      <c r="T5895" s="8" t="str">
        <f t="shared" si="466"/>
        <v>VM+ DNI 18</v>
      </c>
      <c r="U5895" t="s">
        <v>12625</v>
      </c>
      <c r="Y5895" t="str">
        <f t="shared" ref="Y5895" si="468">IF(ISNUMBER(SEARCH($V$3,T5895)),"WINCOMHANOI",IF(ISNUMBER(SEARCH($V$4,T5895)),"WINCOMHOCHIMINH",IF(ISNUMBER(SEARCH($V$5,T5895)),"WINCOMDANANG",IF(ISNUMBER(SEARCH($V$6,T5895)),"WINCOMHAIDUONG",IF(ISNUMBER(SEARCH($V$7,T5895)),"WINCOMQUANGNINH",IF(ISNUMBER(SEARCH($V$8,T5895)),"WINCOMHAIPHONG",IF(ISNUMBER(SEARCH($V$9,T5895)),"WINCOMBACGIANG",IF(ISNUMBER(SEARCH($V$10,T5895)),"WINCOMBACNINH",IF(ISNUMBER(SEARCH($V$11,T5895)),"WINCOMPHUTHO",IF(ISNUMBER(SEARCH($V$12,T5895)),"WINCOMHATINH",IF(ISNUMBER(SEARCH($V$13,T5895)),"WINCOMTHAINGUYEN",IF(ISNUMBER(SEARCH($V$14,T5895)),"WINCOMKHANHHOA",IF(ISNUMBER(SEARCH($V$15,T5895)),"WINCOMHUNGYEN",IF(ISNUMBER(SEARCH($V$16,T5895)),"WINCOMNGHEAN",IF(ISNUMBER(SEARCH($V$17,T5895)),"WINCOMLAOCAI",IF(ISNUMBER(SEARCH($V$18,T5895)),"WINCOMVUNGTAU",IF(ISNUMBER(SEARCH($V$19,T5895)),"WINCOMBINHDUONG",IF(ISNUMBER(SEARCH($V$20,T5895)),"WINCOMKIENGIANG",IF(ISNUMBER(SEARCH($V$21,T5895)),"WINCOMHANAM",IF(ISNUMBER(SEARCH($V$22,T5895)),"WINCOMNAMDINH",IF(ISNUMBER(SEARCH($V$23,T5895)),"WINCOMLANGSON",IF(ISNUMBER(SEARCH($V$24,T5895)),"WINCOMTHANHHOA",IF(ISNUMBER(SEARCH($V$25,T5895)),"WINCOMYENBAI",IF(ISNUMBER(SEARCH($V$26,T5895)),"WINCOMTUYENQUANG",IF(ISNUMBER(SEARCH($V$27,T5895)),"WINCOMHUE",IF(ISNUMBER(SEARCH($V$28,T5895)),"WINCOMQUANGNAM",IF(ISNUMBER(SEARCH($V$29,T5895)),"WINCOMVINHPHUC",IF(ISNUMBER(SEARCH($V$30,T5895)),"WINCOMHAGIANG",IF(ISNUMBER(SEARCH($V$31,T5895)),"WINCOMNINHBINH",IF(ISNUMBER(SEARCH($V$32,T5895)),"WINCOMTRAVINH",IF(ISNUMBER(SEARCH($V$33,T5895)),"WINCOMCANTHO",IF(ISNUMBER(SEARCH($V$34,T5895)),"WINCOMBENTRE",IF(ISNUMBER(SEARCH($V$35,T5895)),"WINCOMCAMAU",IF(ISNUMBER(SEARCH($V$36,T5895)),"WINCOMANGIANG",IF(ISNUMBER(SEARCH($V$37,T5895)),"WINCOMNINHTHUAN",IF(ISNUMBER(SEARCH($V$38,T5895)),"WINCOMTHAIBINH",IF(ISNUMBER(SEARCH($V$39,T5895)),"WINCOMGIALAI",IF(ISNUMBER(SEARCH($V$40,T5895)),"WINCOMHOABINH",IF(ISNUMBER(SEARCH($V$41,T5895)),"WINCOMQUANGNGAI",IF(ISNUMBER(SEARCH($V$42,T5895)),"WINCOMBINHTHUAN",IF(ISNUMBER(SEARCH($V$43,T5895)),"WINCOMDAKLAK",IF(ISNUMBER(SEARCH($V$44,T5895)),"WINCOMSOCTRANG",IF(ISNUMBER(SEARCH($V$45,T5895)),"WINCOMSONLA",IF(ISNUMBER(SEARCH($V$46,T5895)),"WINCOMKONTUM",IF(ISNUMBER(SEARCH($V$47,T5895)),"WINCOMPHUYEN",IF(ISNUMBER(SEARCH($V$48,T5895)),"WINCOMQUANGTRI",IF(ISNUMBER(SEARCH($V$49,T5895)),"WINCOMBINHDINH",IF(ISNUMBER(SEARCH($V$50,T5895)),"WINCOMCAOBANG",IF(ISNUMBER(SEARCH($V$51,T5895)),"WINCOMQUANGBINH",IF(ISNUMBER(SEARCH($V$52,T5895)),"WINCOMLAMDONG",IF(ISNUMBER(SEARCH($V$53,T5895)),"WINCOMVINHLONG",IF(ISNUMBER(SEARCH($V$54,T5895)),"WINCOMDONGTHAP",IF(ISNUMBER(SEARCH($V$55,T5895)),"WINCOMTIENGIANG",IF(ISNUMBER(SEARCH($V$56,T5895)),"WINCOMQUANGNINH",IF(ISNUMBER(SEARCH($V$1399,T5895)),"WINCOMBIENHOA",IF(ISNUMBER(SEARCH($V$1399,T5896)),"0"))))))))))))))))))))))))))))))))))))))))))))))))))))))))</f>
        <v>WINCOMBIENHOA</v>
      </c>
    </row>
    <row r="5896" spans="1:25" x14ac:dyDescent="0.2">
      <c r="A5896" t="s">
        <v>0</v>
      </c>
      <c r="B5896" t="s">
        <v>9490</v>
      </c>
      <c r="D5896" t="s">
        <v>11</v>
      </c>
      <c r="E5896" t="s">
        <v>3</v>
      </c>
      <c r="F5896" s="12">
        <v>1</v>
      </c>
      <c r="G5896" s="2">
        <v>50182</v>
      </c>
      <c r="H5896" t="s">
        <v>4</v>
      </c>
      <c r="J5896" t="s">
        <v>12</v>
      </c>
      <c r="K5896" s="9" t="str">
        <f t="shared" si="464"/>
        <v>Giò tai lưỡi xào gói 250g</v>
      </c>
      <c r="L5896" s="8" t="str">
        <f>VLOOKUP(K5896,'[1]Mã Misa'!$B$2:$D$74,2,0)</f>
        <v>Giò Tai Lưỡi Xào 250g</v>
      </c>
      <c r="M5896" s="8" t="str">
        <f>VLOOKUP(L5896,'[1]Mã Misa'!$C$2:$D$74,2,0)</f>
        <v>GTLX250G</v>
      </c>
      <c r="N5896" s="2">
        <v>50182</v>
      </c>
      <c r="O5896" t="s">
        <v>9491</v>
      </c>
      <c r="P5896" s="8" t="str">
        <f t="shared" si="465"/>
        <v>0000826</v>
      </c>
      <c r="Q5896" s="8" t="e">
        <f t="shared" si="463"/>
        <v>#N/A</v>
      </c>
      <c r="R5896" s="19">
        <v>44560</v>
      </c>
      <c r="S5896" s="17" t="s">
        <v>4899</v>
      </c>
      <c r="T5896" s="8" t="str">
        <f t="shared" si="466"/>
        <v>VM+ LAN 69</v>
      </c>
      <c r="U5896" t="s">
        <v>11751</v>
      </c>
      <c r="V5896" s="18"/>
      <c r="Y5896" t="str">
        <f t="shared" ref="Y5896:Y5897" si="469">IF(ISNUMBER(SEARCH($V$3,T5896)),"WINCOMHANOI",IF(ISNUMBER(SEARCH($V$4,T5896)),"WINCOMHOCHIMINH",IF(ISNUMBER(SEARCH($V$5,T5896)),"WINCOMDANANG",IF(ISNUMBER(SEARCH($V$6,T5896)),"WINCOMHAIDUONG",IF(ISNUMBER(SEARCH($V$7,T5896)),"WINCOMQUANGNINH",IF(ISNUMBER(SEARCH($V$8,T5896)),"WINCOMHAIPHONG",IF(ISNUMBER(SEARCH($V$9,T5896)),"WINCOMBACGIANG",IF(ISNUMBER(SEARCH($V$10,T5896)),"WINCOMBACNINH",IF(ISNUMBER(SEARCH($V$11,T5896)),"WINCOMPHUTHO",IF(ISNUMBER(SEARCH($V$12,T5896)),"WINCOMHATINH",IF(ISNUMBER(SEARCH($V$13,T5896)),"WINCOMTHAINGUYEN",IF(ISNUMBER(SEARCH($V$14,T5896)),"WINCOMKHANHHOA",IF(ISNUMBER(SEARCH($V$15,T5896)),"WINCOMHUNGYEN",IF(ISNUMBER(SEARCH($V$16,T5896)),"WINCOMNGHEAN",IF(ISNUMBER(SEARCH($V$17,T5896)),"WINCOMLAOCAI",IF(ISNUMBER(SEARCH($V$18,T5896)),"WINCOMVUNGTAU",IF(ISNUMBER(SEARCH($V$19,T5896)),"WINCOMBINHDUONG",IF(ISNUMBER(SEARCH($V$20,T5896)),"WINCOMKIENGIANG",IF(ISNUMBER(SEARCH($V$21,T5896)),"WINCOMHANAM",IF(ISNUMBER(SEARCH($V$22,T5896)),"WINCOMNAMDINH",IF(ISNUMBER(SEARCH($V$23,T5896)),"WINCOMLANGSON",IF(ISNUMBER(SEARCH($V$24,T5896)),"WINCOMTHANHHOA",IF(ISNUMBER(SEARCH($V$25,T5896)),"WINCOMYENBAI",IF(ISNUMBER(SEARCH($V$26,T5896)),"WINCOMTUYENQUANG",IF(ISNUMBER(SEARCH($V$27,T5896)),"WINCOMHUE",IF(ISNUMBER(SEARCH($V$28,T5896)),"WINCOMQUANGNAM",IF(ISNUMBER(SEARCH($V$29,T5896)),"WINCOMVINHPHUC",IF(ISNUMBER(SEARCH($V$30,T5896)),"WINCOMHAGIANG",IF(ISNUMBER(SEARCH($V$31,T5896)),"WINCOMNINHBINH",IF(ISNUMBER(SEARCH($V$32,T5896)),"WINCOMTRAVINH",IF(ISNUMBER(SEARCH($V$33,T5896)),"WINCOMCANTHO",IF(ISNUMBER(SEARCH($V$34,T5896)),"WINCOMBENTRE",IF(ISNUMBER(SEARCH($V$35,T5896)),"WINCOMCAMAU",IF(ISNUMBER(SEARCH($V$36,T5896)),"WINCOMANGIANG",IF(ISNUMBER(SEARCH($V$37,T5896)),"WINCOMNINHTHUAN",IF(ISNUMBER(SEARCH($V$38,T5896)),"WINCOMTHAIBINH",IF(ISNUMBER(SEARCH($V$39,T5896)),"WINCOMGIALAI",IF(ISNUMBER(SEARCH($V$40,T5896)),"WINCOMHOABINH",IF(ISNUMBER(SEARCH($V$41,T5896)),"WINCOMQUANGNGAI",IF(ISNUMBER(SEARCH($V$42,T5896)),"WINCOMBINHTHUAN",IF(ISNUMBER(SEARCH($V$43,T5896)),"WINCOMDAKLAK",IF(ISNUMBER(SEARCH($V$44,T5896)),"WINCOMSOCTRANG",IF(ISNUMBER(SEARCH($V$45,T5896)),"WINCOMSONLA",IF(ISNUMBER(SEARCH($V$46,T5896)),"WINCOMKONTUM",IF(ISNUMBER(SEARCH($V$47,T5896)),"WINCOMPHUYEN",IF(ISNUMBER(SEARCH($V$48,T5896)),"WINCOMQUANGTRI",IF(ISNUMBER(SEARCH($V$49,T5896)),"WINCOMBINHDINH",IF(ISNUMBER(SEARCH($V$50,T5896)),"WINCOMCAOBANG",IF(ISNUMBER(SEARCH($V$51,T5896)),"WINCOMQUANGBINH",IF(ISNUMBER(SEARCH($V$52,T5896)),"WINCOMLAMDONG",IF(ISNUMBER(SEARCH($V$53,T5896)),"WINCOMVINHLONG",IF(ISNUMBER(SEARCH($V$54,T5896)),"WINCOMDONGTHAP",IF(ISNUMBER(SEARCH($V$55,T5896)),"WINCOMTIENGIANG",IF(ISNUMBER(SEARCH($V$56,T5896)),"WINCOMQUANGNINH",IF(ISNUMBER(SEARCH($V$3321,T5703)),"WINCOMTAYNINH",IF(ISNUMBER(SEARCH($V$3514,T5896)),"WINCOMLONGAN",0))))))))))))))))))))))))))))))))))))))))))))))))))))))))</f>
        <v>WINCOMLONGAN</v>
      </c>
    </row>
    <row r="5897" spans="1:25" x14ac:dyDescent="0.2">
      <c r="A5897" t="s">
        <v>0</v>
      </c>
      <c r="B5897" t="s">
        <v>9490</v>
      </c>
      <c r="D5897" t="s">
        <v>15</v>
      </c>
      <c r="E5897" t="s">
        <v>3</v>
      </c>
      <c r="F5897" s="12">
        <v>1</v>
      </c>
      <c r="G5897" s="2">
        <v>46000</v>
      </c>
      <c r="H5897" t="s">
        <v>4</v>
      </c>
      <c r="J5897" t="s">
        <v>16</v>
      </c>
      <c r="K5897" s="9" t="str">
        <f t="shared" si="464"/>
        <v>Mộc nấm hương gói 250g</v>
      </c>
      <c r="L5897" s="8" t="str">
        <f>VLOOKUP(K5897,'[1]Mã Misa'!$B$2:$D$74,2,0)</f>
        <v>Mộc Nấm Hương 250g</v>
      </c>
      <c r="M5897" s="8" t="str">
        <f>VLOOKUP(L5897,'[1]Mã Misa'!$C$2:$D$74,2,0)</f>
        <v>MNH250</v>
      </c>
      <c r="N5897" s="2">
        <v>46000</v>
      </c>
      <c r="O5897" t="s">
        <v>9491</v>
      </c>
      <c r="P5897" s="8" t="str">
        <f t="shared" si="465"/>
        <v>0000826</v>
      </c>
      <c r="Q5897" s="8" t="e">
        <f t="shared" si="463"/>
        <v>#N/A</v>
      </c>
      <c r="R5897" s="19">
        <v>44560</v>
      </c>
      <c r="S5897" s="17" t="s">
        <v>4899</v>
      </c>
      <c r="T5897" s="8" t="str">
        <f t="shared" si="466"/>
        <v>VM+ LAN 69</v>
      </c>
      <c r="U5897" t="s">
        <v>11751</v>
      </c>
      <c r="V5897" s="18"/>
      <c r="Y5897" t="str">
        <f t="shared" si="469"/>
        <v>WINCOMLONGAN</v>
      </c>
    </row>
    <row r="5898" spans="1:25" x14ac:dyDescent="0.2">
      <c r="A5898" t="s">
        <v>0</v>
      </c>
      <c r="B5898" t="s">
        <v>9492</v>
      </c>
      <c r="D5898" t="s">
        <v>42</v>
      </c>
      <c r="E5898" t="s">
        <v>3</v>
      </c>
      <c r="F5898" s="12">
        <v>2</v>
      </c>
      <c r="G5898" s="2">
        <v>175574</v>
      </c>
      <c r="H5898" t="s">
        <v>4</v>
      </c>
      <c r="J5898" t="s">
        <v>43</v>
      </c>
      <c r="K5898" s="9" t="str">
        <f t="shared" si="464"/>
        <v>Bắp bò muối gói 200g</v>
      </c>
      <c r="L5898" s="8" t="str">
        <f>VLOOKUP(K5898,'[1]Mã Misa'!$B$2:$D$74,2,0)</f>
        <v>Bắp bò muối 200g</v>
      </c>
      <c r="M5898" s="8" t="str">
        <f>VLOOKUP(L5898,'[1]Mã Misa'!$C$2:$D$74,2,0)</f>
        <v>BBM200</v>
      </c>
      <c r="N5898" s="2">
        <v>87787</v>
      </c>
      <c r="O5898" t="s">
        <v>9493</v>
      </c>
      <c r="P5898" s="8" t="str">
        <f t="shared" si="465"/>
        <v>0166566</v>
      </c>
      <c r="Q5898" s="8" t="e">
        <f t="shared" si="463"/>
        <v>#N/A</v>
      </c>
      <c r="R5898" s="19">
        <v>44560</v>
      </c>
      <c r="S5898" s="17" t="s">
        <v>2773</v>
      </c>
      <c r="T5898" s="8" t="str">
        <f t="shared" si="466"/>
        <v>VM+ HNI Ho</v>
      </c>
      <c r="U5898" t="s">
        <v>11283</v>
      </c>
      <c r="Y5898" t="str">
        <f t="shared" si="467"/>
        <v>WINCOMHANOI</v>
      </c>
    </row>
    <row r="5899" spans="1:25" x14ac:dyDescent="0.2">
      <c r="A5899" t="s">
        <v>0</v>
      </c>
      <c r="B5899" t="s">
        <v>9494</v>
      </c>
      <c r="D5899" t="s">
        <v>8</v>
      </c>
      <c r="E5899" t="s">
        <v>3</v>
      </c>
      <c r="F5899" s="12">
        <v>3</v>
      </c>
      <c r="G5899" s="2">
        <v>316200</v>
      </c>
      <c r="H5899" t="s">
        <v>4</v>
      </c>
      <c r="J5899" t="s">
        <v>9</v>
      </c>
      <c r="K5899" s="9" t="str">
        <f t="shared" si="464"/>
        <v>_Đùi gà sốt cay 500g</v>
      </c>
      <c r="L5899" s="8" t="str">
        <f>VLOOKUP(K5899,'[1]Mã Misa'!$B$2:$D$74,2,0)</f>
        <v>Đùi gà sốt cay 500g</v>
      </c>
      <c r="M5899" s="8" t="str">
        <f>VLOOKUP(L5899,'[1]Mã Misa'!$C$2:$D$74,2,0)</f>
        <v>DGSC500</v>
      </c>
      <c r="N5899" s="2">
        <v>105400</v>
      </c>
      <c r="O5899" t="s">
        <v>9495</v>
      </c>
      <c r="P5899" s="8" t="str">
        <f t="shared" si="465"/>
        <v>0166567</v>
      </c>
      <c r="Q5899" s="8" t="e">
        <f t="shared" si="463"/>
        <v>#N/A</v>
      </c>
      <c r="R5899" s="19">
        <v>44560</v>
      </c>
      <c r="S5899" s="17" t="s">
        <v>872</v>
      </c>
      <c r="T5899" s="8" t="str">
        <f t="shared" si="466"/>
        <v>VM+ HNI 28</v>
      </c>
      <c r="U5899" t="s">
        <v>10764</v>
      </c>
      <c r="Y5899" t="str">
        <f t="shared" si="467"/>
        <v>WINCOMHANOI</v>
      </c>
    </row>
    <row r="5900" spans="1:25" x14ac:dyDescent="0.2">
      <c r="A5900" t="s">
        <v>0</v>
      </c>
      <c r="B5900" t="s">
        <v>9494</v>
      </c>
      <c r="D5900" t="s">
        <v>25</v>
      </c>
      <c r="E5900" t="s">
        <v>3</v>
      </c>
      <c r="F5900" s="12">
        <v>4</v>
      </c>
      <c r="G5900" s="2">
        <v>363000</v>
      </c>
      <c r="H5900" t="s">
        <v>4</v>
      </c>
      <c r="J5900" t="s">
        <v>26</v>
      </c>
      <c r="K5900" s="9" t="str">
        <f t="shared" si="464"/>
        <v>_Chân gà sốt cay 400g</v>
      </c>
      <c r="L5900" s="8" t="str">
        <f>VLOOKUP(K5900,'[1]Mã Misa'!$B$2:$D$74,2,0)</f>
        <v>Chân gà sốt cay 400g</v>
      </c>
      <c r="M5900" s="8" t="str">
        <f>VLOOKUP(L5900,'[1]Mã Misa'!$C$2:$D$74,2,0)</f>
        <v>CGSC400</v>
      </c>
      <c r="N5900" s="2">
        <v>90750</v>
      </c>
      <c r="O5900" t="s">
        <v>9495</v>
      </c>
      <c r="P5900" s="8" t="str">
        <f t="shared" si="465"/>
        <v>0166567</v>
      </c>
      <c r="Q5900" s="8" t="e">
        <f t="shared" si="463"/>
        <v>#N/A</v>
      </c>
      <c r="R5900" s="19">
        <v>44560</v>
      </c>
      <c r="S5900" s="17" t="s">
        <v>872</v>
      </c>
      <c r="T5900" s="8" t="str">
        <f t="shared" si="466"/>
        <v>VM+ HNI 28</v>
      </c>
      <c r="U5900" t="s">
        <v>10764</v>
      </c>
      <c r="Y5900" t="str">
        <f t="shared" si="467"/>
        <v>WINCOMHANOI</v>
      </c>
    </row>
    <row r="5901" spans="1:25" x14ac:dyDescent="0.2">
      <c r="A5901" t="s">
        <v>0</v>
      </c>
      <c r="B5901" t="s">
        <v>9496</v>
      </c>
      <c r="D5901" t="s">
        <v>42</v>
      </c>
      <c r="E5901" t="s">
        <v>3</v>
      </c>
      <c r="F5901" s="12">
        <v>7</v>
      </c>
      <c r="G5901" s="2">
        <v>614509</v>
      </c>
      <c r="H5901" t="s">
        <v>4</v>
      </c>
      <c r="J5901" t="s">
        <v>43</v>
      </c>
      <c r="K5901" s="9" t="str">
        <f t="shared" si="464"/>
        <v>Bắp bò muối gói 200g</v>
      </c>
      <c r="L5901" s="8" t="str">
        <f>VLOOKUP(K5901,'[1]Mã Misa'!$B$2:$D$74,2,0)</f>
        <v>Bắp bò muối 200g</v>
      </c>
      <c r="M5901" s="8" t="str">
        <f>VLOOKUP(L5901,'[1]Mã Misa'!$C$2:$D$74,2,0)</f>
        <v>BBM200</v>
      </c>
      <c r="N5901" s="2">
        <v>87787</v>
      </c>
      <c r="O5901" t="s">
        <v>9497</v>
      </c>
      <c r="P5901" s="8" t="str">
        <f t="shared" si="465"/>
        <v>0166568</v>
      </c>
      <c r="Q5901" s="8" t="e">
        <f t="shared" si="463"/>
        <v>#N/A</v>
      </c>
      <c r="R5901" s="19">
        <v>44560</v>
      </c>
      <c r="S5901" s="17" t="s">
        <v>236</v>
      </c>
      <c r="T5901" s="8" t="str">
        <f t="shared" si="466"/>
        <v>VM+ HNI 70</v>
      </c>
      <c r="U5901" t="s">
        <v>10570</v>
      </c>
      <c r="Y5901" t="str">
        <f t="shared" si="467"/>
        <v>WINCOMHANOI</v>
      </c>
    </row>
    <row r="5902" spans="1:25" x14ac:dyDescent="0.2">
      <c r="A5902" t="s">
        <v>0</v>
      </c>
      <c r="B5902" t="s">
        <v>9498</v>
      </c>
      <c r="D5902" t="s">
        <v>42</v>
      </c>
      <c r="E5902" t="s">
        <v>3</v>
      </c>
      <c r="F5902" s="12">
        <v>11</v>
      </c>
      <c r="G5902" s="2">
        <v>965657</v>
      </c>
      <c r="H5902" t="s">
        <v>4</v>
      </c>
      <c r="J5902" t="s">
        <v>43</v>
      </c>
      <c r="K5902" s="9" t="str">
        <f t="shared" si="464"/>
        <v>Bắp bò muối gói 200g</v>
      </c>
      <c r="L5902" s="8" t="str">
        <f>VLOOKUP(K5902,'[1]Mã Misa'!$B$2:$D$74,2,0)</f>
        <v>Bắp bò muối 200g</v>
      </c>
      <c r="M5902" s="8" t="str">
        <f>VLOOKUP(L5902,'[1]Mã Misa'!$C$2:$D$74,2,0)</f>
        <v>BBM200</v>
      </c>
      <c r="N5902" s="2">
        <v>87787</v>
      </c>
      <c r="O5902" t="s">
        <v>9499</v>
      </c>
      <c r="P5902" s="8" t="str">
        <f t="shared" si="465"/>
        <v>0166569</v>
      </c>
      <c r="Q5902" s="8" t="e">
        <f t="shared" si="463"/>
        <v>#N/A</v>
      </c>
      <c r="R5902" s="19">
        <v>44560</v>
      </c>
      <c r="S5902" s="17" t="s">
        <v>9500</v>
      </c>
      <c r="T5902" s="8" t="str">
        <f t="shared" si="466"/>
        <v>VM+ HNI 18</v>
      </c>
      <c r="U5902" t="s">
        <v>12626</v>
      </c>
      <c r="Y5902" t="str">
        <f t="shared" si="467"/>
        <v>WINCOMHANOI</v>
      </c>
    </row>
    <row r="5903" spans="1:25" x14ac:dyDescent="0.2">
      <c r="A5903" t="s">
        <v>0</v>
      </c>
      <c r="B5903" t="s">
        <v>9501</v>
      </c>
      <c r="D5903" t="s">
        <v>42</v>
      </c>
      <c r="E5903" t="s">
        <v>3</v>
      </c>
      <c r="F5903" s="12">
        <v>8</v>
      </c>
      <c r="G5903" s="2">
        <v>702296</v>
      </c>
      <c r="H5903" t="s">
        <v>4</v>
      </c>
      <c r="J5903" t="s">
        <v>43</v>
      </c>
      <c r="K5903" s="9" t="str">
        <f t="shared" si="464"/>
        <v>Bắp bò muối gói 200g</v>
      </c>
      <c r="L5903" s="8" t="str">
        <f>VLOOKUP(K5903,'[1]Mã Misa'!$B$2:$D$74,2,0)</f>
        <v>Bắp bò muối 200g</v>
      </c>
      <c r="M5903" s="8" t="str">
        <f>VLOOKUP(L5903,'[1]Mã Misa'!$C$2:$D$74,2,0)</f>
        <v>BBM200</v>
      </c>
      <c r="N5903" s="2">
        <v>87787</v>
      </c>
      <c r="O5903" t="s">
        <v>9502</v>
      </c>
      <c r="P5903" s="8" t="str">
        <f t="shared" si="465"/>
        <v>0049417</v>
      </c>
      <c r="Q5903" s="8" t="e">
        <f t="shared" si="463"/>
        <v>#N/A</v>
      </c>
      <c r="R5903" s="19">
        <v>44560</v>
      </c>
      <c r="S5903" s="17" t="s">
        <v>2301</v>
      </c>
      <c r="T5903" s="8" t="str">
        <f t="shared" si="466"/>
        <v>VM+ HCM 1.</v>
      </c>
      <c r="U5903" t="s">
        <v>11158</v>
      </c>
      <c r="Y5903" t="str">
        <f t="shared" si="467"/>
        <v>WINCOMHOCHIMINH</v>
      </c>
    </row>
    <row r="5904" spans="1:25" x14ac:dyDescent="0.2">
      <c r="A5904" t="s">
        <v>0</v>
      </c>
      <c r="B5904" t="s">
        <v>9503</v>
      </c>
      <c r="D5904" t="s">
        <v>42</v>
      </c>
      <c r="E5904" t="s">
        <v>3</v>
      </c>
      <c r="F5904" s="12">
        <v>2</v>
      </c>
      <c r="G5904" s="2">
        <v>175574</v>
      </c>
      <c r="H5904" t="s">
        <v>4</v>
      </c>
      <c r="J5904" t="s">
        <v>43</v>
      </c>
      <c r="K5904" s="9" t="str">
        <f t="shared" si="464"/>
        <v>Bắp bò muối gói 200g</v>
      </c>
      <c r="L5904" s="8" t="str">
        <f>VLOOKUP(K5904,'[1]Mã Misa'!$B$2:$D$74,2,0)</f>
        <v>Bắp bò muối 200g</v>
      </c>
      <c r="M5904" s="8" t="str">
        <f>VLOOKUP(L5904,'[1]Mã Misa'!$C$2:$D$74,2,0)</f>
        <v>BBM200</v>
      </c>
      <c r="N5904" s="2">
        <v>87787</v>
      </c>
      <c r="O5904" t="s">
        <v>9504</v>
      </c>
      <c r="P5904" s="8" t="str">
        <f t="shared" si="465"/>
        <v>0049418</v>
      </c>
      <c r="Q5904" s="8" t="e">
        <f t="shared" si="463"/>
        <v>#N/A</v>
      </c>
      <c r="R5904" s="19">
        <v>44560</v>
      </c>
      <c r="S5904" s="17" t="s">
        <v>9505</v>
      </c>
      <c r="T5904" s="8" t="str">
        <f t="shared" si="466"/>
        <v>VM+ HCM 92</v>
      </c>
      <c r="U5904" t="s">
        <v>12627</v>
      </c>
      <c r="Y5904" t="str">
        <f t="shared" si="467"/>
        <v>WINCOMHOCHIMINH</v>
      </c>
    </row>
    <row r="5905" spans="1:25" x14ac:dyDescent="0.2">
      <c r="A5905" t="s">
        <v>0</v>
      </c>
      <c r="B5905" t="s">
        <v>9506</v>
      </c>
      <c r="D5905" t="s">
        <v>42</v>
      </c>
      <c r="E5905" t="s">
        <v>3</v>
      </c>
      <c r="F5905" s="12">
        <v>1</v>
      </c>
      <c r="G5905" s="2">
        <v>87787</v>
      </c>
      <c r="H5905" t="s">
        <v>4</v>
      </c>
      <c r="J5905" t="s">
        <v>43</v>
      </c>
      <c r="K5905" s="9" t="str">
        <f t="shared" si="464"/>
        <v>Bắp bò muối gói 200g</v>
      </c>
      <c r="L5905" s="8" t="str">
        <f>VLOOKUP(K5905,'[1]Mã Misa'!$B$2:$D$74,2,0)</f>
        <v>Bắp bò muối 200g</v>
      </c>
      <c r="M5905" s="8" t="str">
        <f>VLOOKUP(L5905,'[1]Mã Misa'!$C$2:$D$74,2,0)</f>
        <v>BBM200</v>
      </c>
      <c r="N5905" s="2">
        <v>87787</v>
      </c>
      <c r="O5905" t="s">
        <v>9507</v>
      </c>
      <c r="P5905" s="8" t="str">
        <f t="shared" si="465"/>
        <v>0049631</v>
      </c>
      <c r="Q5905" s="8" t="e">
        <f t="shared" si="463"/>
        <v>#N/A</v>
      </c>
      <c r="R5905" s="19">
        <v>44560</v>
      </c>
      <c r="S5905" s="17" t="s">
        <v>8309</v>
      </c>
      <c r="T5905" s="8" t="str">
        <f t="shared" si="466"/>
        <v>VM+ HCM 56</v>
      </c>
      <c r="U5905" t="s">
        <v>12424</v>
      </c>
      <c r="Y5905" t="str">
        <f t="shared" si="467"/>
        <v>WINCOMHOCHIMINH</v>
      </c>
    </row>
    <row r="5906" spans="1:25" x14ac:dyDescent="0.2">
      <c r="A5906" t="s">
        <v>0</v>
      </c>
      <c r="B5906" t="s">
        <v>9508</v>
      </c>
      <c r="D5906" t="s">
        <v>47</v>
      </c>
      <c r="E5906" t="s">
        <v>3</v>
      </c>
      <c r="F5906" s="12">
        <v>3</v>
      </c>
      <c r="G5906" s="2">
        <v>166785</v>
      </c>
      <c r="H5906" t="s">
        <v>4</v>
      </c>
      <c r="J5906" t="s">
        <v>48</v>
      </c>
      <c r="K5906" s="9" t="str">
        <f t="shared" si="464"/>
        <v>Tai heo muối gói 200g</v>
      </c>
      <c r="L5906" s="8" t="str">
        <f>VLOOKUP(K5906,'[1]Mã Misa'!$B$2:$D$74,2,0)</f>
        <v>Tai heo muối 200g</v>
      </c>
      <c r="M5906" s="8" t="str">
        <f>VLOOKUP(L5906,'[1]Mã Misa'!$C$2:$D$74,2,0)</f>
        <v>TH200</v>
      </c>
      <c r="N5906" s="2">
        <v>55595</v>
      </c>
      <c r="O5906" t="s">
        <v>9509</v>
      </c>
      <c r="P5906" s="8" t="str">
        <f t="shared" si="465"/>
        <v>0021770</v>
      </c>
      <c r="Q5906" s="8" t="e">
        <f t="shared" si="463"/>
        <v>#N/A</v>
      </c>
      <c r="R5906" s="19">
        <v>44560</v>
      </c>
      <c r="S5906" s="17" t="s">
        <v>3196</v>
      </c>
      <c r="T5906" s="8" t="str">
        <f t="shared" si="466"/>
        <v>VM+ DNG 27</v>
      </c>
      <c r="U5906" t="s">
        <v>11385</v>
      </c>
      <c r="Y5906" t="str">
        <f t="shared" si="467"/>
        <v>WINCOMDANANG</v>
      </c>
    </row>
    <row r="5907" spans="1:25" x14ac:dyDescent="0.2">
      <c r="A5907" t="s">
        <v>0</v>
      </c>
      <c r="B5907" t="s">
        <v>9508</v>
      </c>
      <c r="D5907" t="s">
        <v>30</v>
      </c>
      <c r="E5907" t="s">
        <v>3</v>
      </c>
      <c r="F5907" s="12">
        <v>1</v>
      </c>
      <c r="G5907" s="2">
        <v>111058</v>
      </c>
      <c r="H5907" t="s">
        <v>4</v>
      </c>
      <c r="J5907" t="s">
        <v>31</v>
      </c>
      <c r="K5907" s="9" t="str">
        <f t="shared" si="464"/>
        <v>Gà muối gói 500g</v>
      </c>
      <c r="L5907" s="8" t="str">
        <f>VLOOKUP(K5907,'[1]Mã Misa'!$B$2:$D$74,2,0)</f>
        <v>Gà muối 500g</v>
      </c>
      <c r="M5907" s="8" t="str">
        <f>VLOOKUP(L5907,'[1]Mã Misa'!$C$2:$D$74,2,0)</f>
        <v>GM500</v>
      </c>
      <c r="N5907" s="2">
        <v>111058</v>
      </c>
      <c r="O5907" t="s">
        <v>9509</v>
      </c>
      <c r="P5907" s="8" t="str">
        <f t="shared" si="465"/>
        <v>0021770</v>
      </c>
      <c r="Q5907" s="8" t="e">
        <f t="shared" si="463"/>
        <v>#N/A</v>
      </c>
      <c r="R5907" s="19">
        <v>44560</v>
      </c>
      <c r="S5907" s="17" t="s">
        <v>3196</v>
      </c>
      <c r="T5907" s="8" t="str">
        <f t="shared" si="466"/>
        <v>VM+ DNG 27</v>
      </c>
      <c r="U5907" t="s">
        <v>11385</v>
      </c>
      <c r="Y5907" t="str">
        <f t="shared" si="467"/>
        <v>WINCOMDANANG</v>
      </c>
    </row>
    <row r="5908" spans="1:25" x14ac:dyDescent="0.2">
      <c r="A5908" t="s">
        <v>0</v>
      </c>
      <c r="B5908" t="s">
        <v>9510</v>
      </c>
      <c r="D5908" t="s">
        <v>42</v>
      </c>
      <c r="E5908" t="s">
        <v>3</v>
      </c>
      <c r="F5908" s="12">
        <v>3</v>
      </c>
      <c r="G5908" s="2">
        <v>263361</v>
      </c>
      <c r="H5908" t="s">
        <v>4</v>
      </c>
      <c r="J5908" t="s">
        <v>43</v>
      </c>
      <c r="K5908" s="9" t="str">
        <f t="shared" si="464"/>
        <v>Bắp bò muối gói 200g</v>
      </c>
      <c r="L5908" s="8" t="str">
        <f>VLOOKUP(K5908,'[1]Mã Misa'!$B$2:$D$74,2,0)</f>
        <v>Bắp bò muối 200g</v>
      </c>
      <c r="M5908" s="8" t="str">
        <f>VLOOKUP(L5908,'[1]Mã Misa'!$C$2:$D$74,2,0)</f>
        <v>BBM200</v>
      </c>
      <c r="N5908" s="2">
        <v>87787</v>
      </c>
      <c r="O5908" t="s">
        <v>5044</v>
      </c>
      <c r="P5908" s="8" t="str">
        <f t="shared" si="465"/>
        <v>0003558</v>
      </c>
      <c r="Q5908" s="8" t="e">
        <f t="shared" si="463"/>
        <v>#N/A</v>
      </c>
      <c r="R5908" s="19">
        <v>44557</v>
      </c>
      <c r="S5908" s="17" t="s">
        <v>3382</v>
      </c>
      <c r="T5908" s="8" t="str">
        <f t="shared" si="466"/>
        <v>VM+ HDG 63</v>
      </c>
      <c r="U5908" t="s">
        <v>11425</v>
      </c>
      <c r="Y5908" t="str">
        <f t="shared" si="467"/>
        <v>WINCOMHAIDUONG</v>
      </c>
    </row>
    <row r="5909" spans="1:25" x14ac:dyDescent="0.2">
      <c r="A5909" t="s">
        <v>0</v>
      </c>
      <c r="B5909" t="s">
        <v>9511</v>
      </c>
      <c r="D5909" t="s">
        <v>21</v>
      </c>
      <c r="E5909" t="s">
        <v>3</v>
      </c>
      <c r="F5909" s="12">
        <v>1</v>
      </c>
      <c r="G5909" s="2">
        <v>74250</v>
      </c>
      <c r="H5909" t="s">
        <v>4</v>
      </c>
      <c r="J5909" t="s">
        <v>22</v>
      </c>
      <c r="K5909" s="9" t="str">
        <f t="shared" si="464"/>
        <v>_Chả cốm 300g</v>
      </c>
      <c r="L5909" s="8" t="str">
        <f>VLOOKUP(K5909,'[1]Mã Misa'!$B$2:$D$74,2,0)</f>
        <v>Chả cốm 300g</v>
      </c>
      <c r="M5909" s="8" t="str">
        <f>VLOOKUP(L5909,'[1]Mã Misa'!$C$2:$D$74,2,0)</f>
        <v>CC300</v>
      </c>
      <c r="N5909" s="2">
        <v>74250</v>
      </c>
      <c r="O5909" t="s">
        <v>9512</v>
      </c>
      <c r="P5909" s="8" t="str">
        <f t="shared" si="465"/>
        <v>0049419</v>
      </c>
      <c r="Q5909" s="8" t="e">
        <f t="shared" si="463"/>
        <v>#N/A</v>
      </c>
      <c r="R5909" s="19">
        <v>44560</v>
      </c>
      <c r="S5909" s="17" t="s">
        <v>9301</v>
      </c>
      <c r="T5909" s="8" t="str">
        <f t="shared" si="466"/>
        <v>VM+ HCM 15</v>
      </c>
      <c r="U5909" t="s">
        <v>12590</v>
      </c>
      <c r="Y5909" t="str">
        <f t="shared" si="467"/>
        <v>WINCOMHOCHIMINH</v>
      </c>
    </row>
    <row r="5910" spans="1:25" x14ac:dyDescent="0.2">
      <c r="A5910" t="s">
        <v>0</v>
      </c>
      <c r="B5910" t="s">
        <v>9511</v>
      </c>
      <c r="D5910" t="s">
        <v>11</v>
      </c>
      <c r="E5910" t="s">
        <v>3</v>
      </c>
      <c r="F5910" s="12">
        <v>3</v>
      </c>
      <c r="G5910" s="2">
        <v>150546</v>
      </c>
      <c r="H5910" t="s">
        <v>4</v>
      </c>
      <c r="J5910" t="s">
        <v>12</v>
      </c>
      <c r="K5910" s="9" t="str">
        <f t="shared" si="464"/>
        <v>Giò tai lưỡi xào gói 250g</v>
      </c>
      <c r="L5910" s="8" t="str">
        <f>VLOOKUP(K5910,'[1]Mã Misa'!$B$2:$D$74,2,0)</f>
        <v>Giò Tai Lưỡi Xào 250g</v>
      </c>
      <c r="M5910" s="8" t="str">
        <f>VLOOKUP(L5910,'[1]Mã Misa'!$C$2:$D$74,2,0)</f>
        <v>GTLX250G</v>
      </c>
      <c r="N5910" s="2">
        <v>50182</v>
      </c>
      <c r="O5910" t="s">
        <v>9512</v>
      </c>
      <c r="P5910" s="8" t="str">
        <f t="shared" si="465"/>
        <v>0049419</v>
      </c>
      <c r="Q5910" s="8" t="e">
        <f t="shared" si="463"/>
        <v>#N/A</v>
      </c>
      <c r="R5910" s="19">
        <v>44560</v>
      </c>
      <c r="S5910" s="17" t="s">
        <v>9301</v>
      </c>
      <c r="T5910" s="8" t="str">
        <f t="shared" si="466"/>
        <v>VM+ HCM 15</v>
      </c>
      <c r="U5910" t="s">
        <v>12590</v>
      </c>
      <c r="Y5910" t="str">
        <f t="shared" si="467"/>
        <v>WINCOMHOCHIMINH</v>
      </c>
    </row>
    <row r="5911" spans="1:25" x14ac:dyDescent="0.2">
      <c r="A5911" t="s">
        <v>0</v>
      </c>
      <c r="B5911" t="s">
        <v>9511</v>
      </c>
      <c r="D5911" t="s">
        <v>8</v>
      </c>
      <c r="E5911" t="s">
        <v>3</v>
      </c>
      <c r="F5911" s="12">
        <v>10</v>
      </c>
      <c r="G5911" s="2">
        <v>1054000</v>
      </c>
      <c r="H5911" t="s">
        <v>4</v>
      </c>
      <c r="J5911" t="s">
        <v>9</v>
      </c>
      <c r="K5911" s="9" t="str">
        <f t="shared" si="464"/>
        <v>_Đùi gà sốt cay 500g</v>
      </c>
      <c r="L5911" s="8" t="str">
        <f>VLOOKUP(K5911,'[1]Mã Misa'!$B$2:$D$74,2,0)</f>
        <v>Đùi gà sốt cay 500g</v>
      </c>
      <c r="M5911" s="8" t="str">
        <f>VLOOKUP(L5911,'[1]Mã Misa'!$C$2:$D$74,2,0)</f>
        <v>DGSC500</v>
      </c>
      <c r="N5911" s="2">
        <v>105400</v>
      </c>
      <c r="O5911" t="s">
        <v>9512</v>
      </c>
      <c r="P5911" s="8" t="str">
        <f t="shared" si="465"/>
        <v>0049419</v>
      </c>
      <c r="Q5911" s="8" t="e">
        <f t="shared" si="463"/>
        <v>#N/A</v>
      </c>
      <c r="R5911" s="19">
        <v>44560</v>
      </c>
      <c r="S5911" s="17" t="s">
        <v>9301</v>
      </c>
      <c r="T5911" s="8" t="str">
        <f t="shared" si="466"/>
        <v>VM+ HCM 15</v>
      </c>
      <c r="U5911" t="s">
        <v>12590</v>
      </c>
      <c r="Y5911" t="str">
        <f t="shared" si="467"/>
        <v>WINCOMHOCHIMINH</v>
      </c>
    </row>
    <row r="5912" spans="1:25" x14ac:dyDescent="0.2">
      <c r="A5912" t="s">
        <v>0</v>
      </c>
      <c r="B5912" t="s">
        <v>9513</v>
      </c>
      <c r="D5912" t="s">
        <v>42</v>
      </c>
      <c r="E5912" t="s">
        <v>3</v>
      </c>
      <c r="F5912" s="12">
        <v>7</v>
      </c>
      <c r="G5912" s="2">
        <v>614509</v>
      </c>
      <c r="H5912" t="s">
        <v>4</v>
      </c>
      <c r="J5912" t="s">
        <v>43</v>
      </c>
      <c r="K5912" s="9" t="str">
        <f t="shared" si="464"/>
        <v>Bắp bò muối gói 200g</v>
      </c>
      <c r="L5912" s="8" t="str">
        <f>VLOOKUP(K5912,'[1]Mã Misa'!$B$2:$D$74,2,0)</f>
        <v>Bắp bò muối 200g</v>
      </c>
      <c r="M5912" s="8" t="str">
        <f>VLOOKUP(L5912,'[1]Mã Misa'!$C$2:$D$74,2,0)</f>
        <v>BBM200</v>
      </c>
      <c r="N5912" s="2">
        <v>87787</v>
      </c>
      <c r="O5912" t="s">
        <v>9514</v>
      </c>
      <c r="P5912" s="8" t="str">
        <f t="shared" si="465"/>
        <v>0166570</v>
      </c>
      <c r="Q5912" s="8" t="e">
        <f t="shared" si="463"/>
        <v>#N/A</v>
      </c>
      <c r="R5912" s="19">
        <v>44560</v>
      </c>
      <c r="S5912" s="17" t="s">
        <v>3908</v>
      </c>
      <c r="T5912" s="8" t="str">
        <f t="shared" si="466"/>
        <v>VM+ HNI 10</v>
      </c>
      <c r="U5912" t="s">
        <v>11556</v>
      </c>
      <c r="Y5912" t="str">
        <f t="shared" si="467"/>
        <v>WINCOMHANOI</v>
      </c>
    </row>
    <row r="5913" spans="1:25" x14ac:dyDescent="0.2">
      <c r="A5913" t="s">
        <v>0</v>
      </c>
      <c r="B5913" t="s">
        <v>9515</v>
      </c>
      <c r="D5913" t="s">
        <v>102</v>
      </c>
      <c r="E5913" t="s">
        <v>103</v>
      </c>
      <c r="F5913" s="12">
        <v>1</v>
      </c>
      <c r="G5913" s="2">
        <v>177188</v>
      </c>
      <c r="H5913" t="s">
        <v>104</v>
      </c>
      <c r="J5913" t="s">
        <v>105</v>
      </c>
      <c r="K5913" s="9" t="str">
        <f t="shared" si="464"/>
        <v xml:space="preserve"> Mực lá câu làm sạch 450g</v>
      </c>
      <c r="L5913" s="8" t="str">
        <f>VLOOKUP(K5913,'[1]Mã Misa'!$B$2:$D$74,2,0)</f>
        <v>Mực lá câu làm sạch 450g</v>
      </c>
      <c r="M5913" s="8" t="str">
        <f>VLOOKUP(L5913,'[1]Mã Misa'!$C$2:$D$74,2,0)</f>
        <v>ML450</v>
      </c>
      <c r="N5913" s="2">
        <v>177188</v>
      </c>
      <c r="O5913" t="s">
        <v>9516</v>
      </c>
      <c r="P5913" s="8" t="str">
        <f t="shared" si="465"/>
        <v>0049420</v>
      </c>
      <c r="Q5913" s="8" t="e">
        <f t="shared" si="463"/>
        <v>#N/A</v>
      </c>
      <c r="R5913" s="19">
        <v>44560</v>
      </c>
      <c r="S5913" s="17" t="s">
        <v>9301</v>
      </c>
      <c r="T5913" s="8" t="str">
        <f t="shared" si="466"/>
        <v>VM+ HCM 15</v>
      </c>
      <c r="U5913" t="s">
        <v>12590</v>
      </c>
      <c r="Y5913" t="str">
        <f t="shared" si="467"/>
        <v>WINCOMHOCHIMINH</v>
      </c>
    </row>
    <row r="5914" spans="1:25" x14ac:dyDescent="0.2">
      <c r="A5914" t="s">
        <v>0</v>
      </c>
      <c r="B5914" t="s">
        <v>9517</v>
      </c>
      <c r="D5914" t="s">
        <v>42</v>
      </c>
      <c r="E5914" t="s">
        <v>3</v>
      </c>
      <c r="F5914" s="12">
        <v>5</v>
      </c>
      <c r="G5914" s="2">
        <v>438935</v>
      </c>
      <c r="H5914" t="s">
        <v>4</v>
      </c>
      <c r="J5914" t="s">
        <v>43</v>
      </c>
      <c r="K5914" s="9" t="str">
        <f t="shared" si="464"/>
        <v>Bắp bò muối gói 200g</v>
      </c>
      <c r="L5914" s="8" t="str">
        <f>VLOOKUP(K5914,'[1]Mã Misa'!$B$2:$D$74,2,0)</f>
        <v>Bắp bò muối 200g</v>
      </c>
      <c r="M5914" s="8" t="str">
        <f>VLOOKUP(L5914,'[1]Mã Misa'!$C$2:$D$74,2,0)</f>
        <v>BBM200</v>
      </c>
      <c r="N5914" s="2">
        <v>87787</v>
      </c>
      <c r="O5914" t="s">
        <v>9518</v>
      </c>
      <c r="P5914" s="8" t="str">
        <f t="shared" si="465"/>
        <v>0166571</v>
      </c>
      <c r="Q5914" s="8" t="e">
        <f t="shared" si="463"/>
        <v>#N/A</v>
      </c>
      <c r="R5914" s="19">
        <v>44560</v>
      </c>
      <c r="S5914" s="17" t="s">
        <v>4928</v>
      </c>
      <c r="T5914" s="8" t="str">
        <f t="shared" si="466"/>
        <v>VM+ HNI 76</v>
      </c>
      <c r="U5914" t="s">
        <v>11754</v>
      </c>
      <c r="Y5914" t="str">
        <f t="shared" si="467"/>
        <v>WINCOMHANOI</v>
      </c>
    </row>
    <row r="5915" spans="1:25" x14ac:dyDescent="0.2">
      <c r="A5915" t="s">
        <v>0</v>
      </c>
      <c r="B5915" t="s">
        <v>9519</v>
      </c>
      <c r="D5915" t="s">
        <v>42</v>
      </c>
      <c r="E5915" t="s">
        <v>3</v>
      </c>
      <c r="F5915" s="12">
        <v>5</v>
      </c>
      <c r="G5915" s="2">
        <v>438935</v>
      </c>
      <c r="H5915" t="s">
        <v>4</v>
      </c>
      <c r="J5915" t="s">
        <v>43</v>
      </c>
      <c r="K5915" s="9" t="str">
        <f t="shared" si="464"/>
        <v>Bắp bò muối gói 200g</v>
      </c>
      <c r="L5915" s="8" t="str">
        <f>VLOOKUP(K5915,'[1]Mã Misa'!$B$2:$D$74,2,0)</f>
        <v>Bắp bò muối 200g</v>
      </c>
      <c r="M5915" s="8" t="str">
        <f>VLOOKUP(L5915,'[1]Mã Misa'!$C$2:$D$74,2,0)</f>
        <v>BBM200</v>
      </c>
      <c r="N5915" s="2">
        <v>87787</v>
      </c>
      <c r="O5915" t="s">
        <v>9520</v>
      </c>
      <c r="P5915" s="8" t="str">
        <f t="shared" si="465"/>
        <v>0166572</v>
      </c>
      <c r="Q5915" s="8" t="e">
        <f t="shared" si="463"/>
        <v>#N/A</v>
      </c>
      <c r="R5915" s="19">
        <v>44560</v>
      </c>
      <c r="S5915" s="17" t="s">
        <v>1353</v>
      </c>
      <c r="T5915" s="8" t="str">
        <f t="shared" si="466"/>
        <v>VM+ HNI 44</v>
      </c>
      <c r="U5915" t="s">
        <v>10901</v>
      </c>
      <c r="Y5915" t="str">
        <f t="shared" si="467"/>
        <v>WINCOMHANOI</v>
      </c>
    </row>
    <row r="5916" spans="1:25" x14ac:dyDescent="0.2">
      <c r="A5916" t="s">
        <v>0</v>
      </c>
      <c r="B5916" t="s">
        <v>9521</v>
      </c>
      <c r="D5916" t="s">
        <v>8</v>
      </c>
      <c r="E5916" t="s">
        <v>3</v>
      </c>
      <c r="F5916" s="12">
        <v>1</v>
      </c>
      <c r="G5916" s="2">
        <v>105400</v>
      </c>
      <c r="H5916" t="s">
        <v>4</v>
      </c>
      <c r="J5916" t="s">
        <v>9</v>
      </c>
      <c r="K5916" s="9" t="str">
        <f t="shared" si="464"/>
        <v>_Đùi gà sốt cay 500g</v>
      </c>
      <c r="L5916" s="8" t="str">
        <f>VLOOKUP(K5916,'[1]Mã Misa'!$B$2:$D$74,2,0)</f>
        <v>Đùi gà sốt cay 500g</v>
      </c>
      <c r="M5916" s="8" t="str">
        <f>VLOOKUP(L5916,'[1]Mã Misa'!$C$2:$D$74,2,0)</f>
        <v>DGSC500</v>
      </c>
      <c r="N5916" s="2">
        <v>105400</v>
      </c>
      <c r="O5916" t="s">
        <v>9522</v>
      </c>
      <c r="P5916" s="8" t="str">
        <f t="shared" si="465"/>
        <v>0167468</v>
      </c>
      <c r="Q5916" s="8" t="e">
        <f t="shared" si="463"/>
        <v>#N/A</v>
      </c>
      <c r="R5916" s="19">
        <v>44560</v>
      </c>
      <c r="S5916" s="17" t="s">
        <v>8331</v>
      </c>
      <c r="T5916" s="8" t="str">
        <f t="shared" si="466"/>
        <v>VM+ HNI 41</v>
      </c>
      <c r="U5916" t="s">
        <v>12428</v>
      </c>
      <c r="Y5916" t="str">
        <f t="shared" si="467"/>
        <v>WINCOMHANOI</v>
      </c>
    </row>
    <row r="5917" spans="1:25" x14ac:dyDescent="0.2">
      <c r="A5917" t="s">
        <v>0</v>
      </c>
      <c r="B5917" t="s">
        <v>9521</v>
      </c>
      <c r="D5917" t="s">
        <v>121</v>
      </c>
      <c r="E5917" t="s">
        <v>3</v>
      </c>
      <c r="F5917" s="12">
        <v>1</v>
      </c>
      <c r="G5917" s="2">
        <v>73431</v>
      </c>
      <c r="H5917" t="s">
        <v>4</v>
      </c>
      <c r="J5917" t="s">
        <v>122</v>
      </c>
      <c r="K5917" s="9" t="str">
        <f t="shared" si="464"/>
        <v>Chân giò heo muối gói 300g</v>
      </c>
      <c r="L5917" s="8" t="str">
        <f>VLOOKUP(K5917,'[1]Mã Misa'!$B$2:$D$74,2,0)</f>
        <v>Chân giò heo muối 300g</v>
      </c>
      <c r="M5917" s="8" t="str">
        <f>VLOOKUP(L5917,'[1]Mã Misa'!$C$2:$D$74,2,0)</f>
        <v>CGM300</v>
      </c>
      <c r="N5917" s="2">
        <v>73431</v>
      </c>
      <c r="O5917" t="s">
        <v>9522</v>
      </c>
      <c r="P5917" s="8" t="str">
        <f t="shared" si="465"/>
        <v>0167468</v>
      </c>
      <c r="Q5917" s="8" t="e">
        <f t="shared" si="463"/>
        <v>#N/A</v>
      </c>
      <c r="R5917" s="19">
        <v>44560</v>
      </c>
      <c r="S5917" s="17" t="s">
        <v>8331</v>
      </c>
      <c r="T5917" s="8" t="str">
        <f t="shared" si="466"/>
        <v>VM+ HNI 41</v>
      </c>
      <c r="U5917" t="s">
        <v>12428</v>
      </c>
      <c r="Y5917" t="str">
        <f t="shared" si="467"/>
        <v>WINCOMHANOI</v>
      </c>
    </row>
    <row r="5918" spans="1:25" x14ac:dyDescent="0.2">
      <c r="A5918" t="s">
        <v>0</v>
      </c>
      <c r="B5918" t="s">
        <v>9521</v>
      </c>
      <c r="D5918" t="s">
        <v>21</v>
      </c>
      <c r="E5918" t="s">
        <v>3</v>
      </c>
      <c r="F5918" s="12">
        <v>1</v>
      </c>
      <c r="G5918" s="2">
        <v>74250</v>
      </c>
      <c r="H5918" t="s">
        <v>4</v>
      </c>
      <c r="J5918" t="s">
        <v>22</v>
      </c>
      <c r="K5918" s="9" t="str">
        <f t="shared" si="464"/>
        <v>_Chả cốm 300g</v>
      </c>
      <c r="L5918" s="8" t="str">
        <f>VLOOKUP(K5918,'[1]Mã Misa'!$B$2:$D$74,2,0)</f>
        <v>Chả cốm 300g</v>
      </c>
      <c r="M5918" s="8" t="str">
        <f>VLOOKUP(L5918,'[1]Mã Misa'!$C$2:$D$74,2,0)</f>
        <v>CC300</v>
      </c>
      <c r="N5918" s="2">
        <v>74250</v>
      </c>
      <c r="O5918" t="s">
        <v>9522</v>
      </c>
      <c r="P5918" s="8" t="str">
        <f t="shared" si="465"/>
        <v>0167468</v>
      </c>
      <c r="Q5918" s="8" t="e">
        <f t="shared" si="463"/>
        <v>#N/A</v>
      </c>
      <c r="R5918" s="19">
        <v>44560</v>
      </c>
      <c r="S5918" s="17" t="s">
        <v>8331</v>
      </c>
      <c r="T5918" s="8" t="str">
        <f t="shared" si="466"/>
        <v>VM+ HNI 41</v>
      </c>
      <c r="U5918" t="s">
        <v>12428</v>
      </c>
      <c r="Y5918" t="str">
        <f t="shared" si="467"/>
        <v>WINCOMHANOI</v>
      </c>
    </row>
    <row r="5919" spans="1:25" x14ac:dyDescent="0.2">
      <c r="A5919" t="s">
        <v>0</v>
      </c>
      <c r="B5919" t="s">
        <v>9523</v>
      </c>
      <c r="D5919" t="s">
        <v>42</v>
      </c>
      <c r="E5919" t="s">
        <v>3</v>
      </c>
      <c r="F5919" s="12">
        <v>2</v>
      </c>
      <c r="G5919" s="2">
        <v>175574</v>
      </c>
      <c r="H5919" t="s">
        <v>4</v>
      </c>
      <c r="J5919" t="s">
        <v>43</v>
      </c>
      <c r="K5919" s="9" t="str">
        <f t="shared" si="464"/>
        <v>Bắp bò muối gói 200g</v>
      </c>
      <c r="L5919" s="8" t="str">
        <f>VLOOKUP(K5919,'[1]Mã Misa'!$B$2:$D$74,2,0)</f>
        <v>Bắp bò muối 200g</v>
      </c>
      <c r="M5919" s="8" t="str">
        <f>VLOOKUP(L5919,'[1]Mã Misa'!$C$2:$D$74,2,0)</f>
        <v>BBM200</v>
      </c>
      <c r="N5919" s="2">
        <v>87787</v>
      </c>
      <c r="O5919" t="s">
        <v>9524</v>
      </c>
      <c r="P5919" s="8" t="str">
        <f t="shared" si="465"/>
        <v>0166573</v>
      </c>
      <c r="Q5919" s="8" t="e">
        <f t="shared" si="463"/>
        <v>#N/A</v>
      </c>
      <c r="R5919" s="19">
        <v>44560</v>
      </c>
      <c r="S5919" s="17" t="s">
        <v>2074</v>
      </c>
      <c r="T5919" s="8" t="str">
        <f t="shared" si="466"/>
        <v>VM+ HNI 6-</v>
      </c>
      <c r="U5919" t="s">
        <v>11097</v>
      </c>
      <c r="Y5919" t="str">
        <f t="shared" si="467"/>
        <v>WINCOMHANOI</v>
      </c>
    </row>
    <row r="5920" spans="1:25" x14ac:dyDescent="0.2">
      <c r="A5920" t="s">
        <v>0</v>
      </c>
      <c r="B5920" t="s">
        <v>9525</v>
      </c>
      <c r="D5920" t="s">
        <v>1460</v>
      </c>
      <c r="E5920" t="s">
        <v>103</v>
      </c>
      <c r="F5920" s="12">
        <v>2</v>
      </c>
      <c r="G5920" s="2">
        <v>396900</v>
      </c>
      <c r="H5920" t="s">
        <v>104</v>
      </c>
      <c r="J5920" t="s">
        <v>1461</v>
      </c>
      <c r="K5920" s="9" t="str">
        <f t="shared" si="464"/>
        <v xml:space="preserve"> Tôm mũ ni nguyên con 450g</v>
      </c>
      <c r="L5920" s="8" t="str">
        <f>VLOOKUP(K5920,'[1]Mã Misa'!$B$2:$D$74,2,0)</f>
        <v>Tôm mũ ni nguyên con 450g</v>
      </c>
      <c r="M5920" s="8" t="str">
        <f>VLOOKUP(L5920,'[1]Mã Misa'!$C$2:$D$74,2,0)</f>
        <v>TNC450</v>
      </c>
      <c r="N5920" s="2">
        <v>198450</v>
      </c>
      <c r="O5920" t="s">
        <v>9526</v>
      </c>
      <c r="P5920" s="8" t="str">
        <f t="shared" si="465"/>
        <v>0049421</v>
      </c>
      <c r="Q5920" s="8" t="e">
        <f t="shared" si="463"/>
        <v>#N/A</v>
      </c>
      <c r="R5920" s="19">
        <v>44560</v>
      </c>
      <c r="S5920" s="17" t="s">
        <v>1661</v>
      </c>
      <c r="T5920" s="8" t="str">
        <f t="shared" si="466"/>
        <v>VM+HCM 001</v>
      </c>
      <c r="U5920" t="s">
        <v>10988</v>
      </c>
      <c r="Y5920" t="str">
        <f t="shared" si="467"/>
        <v>WINCOMHOCHIMINH</v>
      </c>
    </row>
    <row r="5921" spans="1:25" x14ac:dyDescent="0.2">
      <c r="A5921" t="s">
        <v>0</v>
      </c>
      <c r="B5921" t="s">
        <v>9527</v>
      </c>
      <c r="D5921" t="s">
        <v>8</v>
      </c>
      <c r="E5921" t="s">
        <v>3</v>
      </c>
      <c r="F5921" s="12">
        <v>1</v>
      </c>
      <c r="G5921" s="2">
        <v>105400</v>
      </c>
      <c r="H5921" t="s">
        <v>4</v>
      </c>
      <c r="J5921" t="s">
        <v>9</v>
      </c>
      <c r="K5921" s="9" t="str">
        <f t="shared" si="464"/>
        <v>_Đùi gà sốt cay 500g</v>
      </c>
      <c r="L5921" s="8" t="str">
        <f>VLOOKUP(K5921,'[1]Mã Misa'!$B$2:$D$74,2,0)</f>
        <v>Đùi gà sốt cay 500g</v>
      </c>
      <c r="M5921" s="8" t="str">
        <f>VLOOKUP(L5921,'[1]Mã Misa'!$C$2:$D$74,2,0)</f>
        <v>DGSC500</v>
      </c>
      <c r="N5921" s="2">
        <v>105400</v>
      </c>
      <c r="O5921" t="s">
        <v>9528</v>
      </c>
      <c r="P5921" s="8" t="str">
        <f t="shared" si="465"/>
        <v>0049422</v>
      </c>
      <c r="Q5921" s="8" t="e">
        <f t="shared" si="463"/>
        <v>#N/A</v>
      </c>
      <c r="R5921" s="19">
        <v>44560</v>
      </c>
      <c r="S5921" s="17" t="s">
        <v>1661</v>
      </c>
      <c r="T5921" s="8" t="str">
        <f t="shared" si="466"/>
        <v>VM+HCM 001</v>
      </c>
      <c r="U5921" t="s">
        <v>10988</v>
      </c>
      <c r="Y5921" t="str">
        <f t="shared" si="467"/>
        <v>WINCOMHOCHIMINH</v>
      </c>
    </row>
    <row r="5922" spans="1:25" x14ac:dyDescent="0.2">
      <c r="A5922" t="s">
        <v>0</v>
      </c>
      <c r="B5922" t="s">
        <v>9529</v>
      </c>
      <c r="D5922" t="s">
        <v>42</v>
      </c>
      <c r="E5922" t="s">
        <v>3</v>
      </c>
      <c r="F5922" s="12">
        <v>2</v>
      </c>
      <c r="G5922" s="2">
        <v>175574</v>
      </c>
      <c r="H5922" t="s">
        <v>4</v>
      </c>
      <c r="J5922" t="s">
        <v>43</v>
      </c>
      <c r="K5922" s="9" t="str">
        <f t="shared" si="464"/>
        <v>Bắp bò muối gói 200g</v>
      </c>
      <c r="L5922" s="8" t="str">
        <f>VLOOKUP(K5922,'[1]Mã Misa'!$B$2:$D$74,2,0)</f>
        <v>Bắp bò muối 200g</v>
      </c>
      <c r="M5922" s="8" t="str">
        <f>VLOOKUP(L5922,'[1]Mã Misa'!$C$2:$D$74,2,0)</f>
        <v>BBM200</v>
      </c>
      <c r="N5922" s="2">
        <v>87787</v>
      </c>
      <c r="O5922" t="s">
        <v>9530</v>
      </c>
      <c r="P5922" s="8" t="str">
        <f t="shared" si="465"/>
        <v>0167469</v>
      </c>
      <c r="Q5922" s="8" t="e">
        <f t="shared" si="463"/>
        <v>#N/A</v>
      </c>
      <c r="R5922" s="19">
        <v>44560</v>
      </c>
      <c r="S5922" s="17" t="s">
        <v>2471</v>
      </c>
      <c r="T5922" s="8" t="str">
        <f t="shared" si="466"/>
        <v>VM+ HNI N3</v>
      </c>
      <c r="U5922" t="s">
        <v>11205</v>
      </c>
      <c r="Y5922" t="str">
        <f t="shared" si="467"/>
        <v>WINCOMHANOI</v>
      </c>
    </row>
    <row r="5923" spans="1:25" x14ac:dyDescent="0.2">
      <c r="A5923" t="s">
        <v>0</v>
      </c>
      <c r="B5923" t="s">
        <v>9531</v>
      </c>
      <c r="D5923" t="s">
        <v>42</v>
      </c>
      <c r="E5923" t="s">
        <v>3</v>
      </c>
      <c r="F5923" s="12">
        <v>7</v>
      </c>
      <c r="G5923" s="2">
        <v>614509</v>
      </c>
      <c r="H5923" t="s">
        <v>4</v>
      </c>
      <c r="J5923" t="s">
        <v>43</v>
      </c>
      <c r="K5923" s="9" t="str">
        <f t="shared" si="464"/>
        <v>Bắp bò muối gói 200g</v>
      </c>
      <c r="L5923" s="8" t="str">
        <f>VLOOKUP(K5923,'[1]Mã Misa'!$B$2:$D$74,2,0)</f>
        <v>Bắp bò muối 200g</v>
      </c>
      <c r="M5923" s="8" t="str">
        <f>VLOOKUP(L5923,'[1]Mã Misa'!$C$2:$D$74,2,0)</f>
        <v>BBM200</v>
      </c>
      <c r="N5923" s="2">
        <v>87787</v>
      </c>
      <c r="O5923" t="s">
        <v>9532</v>
      </c>
      <c r="P5923" s="8" t="str">
        <f t="shared" si="465"/>
        <v>0000721</v>
      </c>
      <c r="Q5923" s="8" t="e">
        <f t="shared" si="463"/>
        <v>#N/A</v>
      </c>
      <c r="R5923" s="19">
        <v>44560</v>
      </c>
      <c r="S5923" s="17" t="s">
        <v>9533</v>
      </c>
      <c r="T5923" s="8" t="str">
        <f t="shared" si="466"/>
        <v>VM+ VPC 98</v>
      </c>
      <c r="U5923" t="s">
        <v>12628</v>
      </c>
      <c r="Y5923" t="str">
        <f t="shared" si="467"/>
        <v>WINCOMVINHPHUC</v>
      </c>
    </row>
    <row r="5924" spans="1:25" x14ac:dyDescent="0.2">
      <c r="A5924" t="s">
        <v>0</v>
      </c>
      <c r="B5924" t="s">
        <v>9534</v>
      </c>
      <c r="D5924" t="s">
        <v>42</v>
      </c>
      <c r="E5924" t="s">
        <v>3</v>
      </c>
      <c r="F5924" s="12">
        <v>6</v>
      </c>
      <c r="G5924" s="2">
        <v>526722</v>
      </c>
      <c r="H5924" t="s">
        <v>4</v>
      </c>
      <c r="J5924" t="s">
        <v>43</v>
      </c>
      <c r="K5924" s="9" t="str">
        <f t="shared" si="464"/>
        <v>Bắp bò muối gói 200g</v>
      </c>
      <c r="L5924" s="8" t="str">
        <f>VLOOKUP(K5924,'[1]Mã Misa'!$B$2:$D$74,2,0)</f>
        <v>Bắp bò muối 200g</v>
      </c>
      <c r="M5924" s="8" t="str">
        <f>VLOOKUP(L5924,'[1]Mã Misa'!$C$2:$D$74,2,0)</f>
        <v>BBM200</v>
      </c>
      <c r="N5924" s="2">
        <v>87787</v>
      </c>
      <c r="O5924" t="s">
        <v>2528</v>
      </c>
      <c r="P5924" s="8" t="str">
        <f t="shared" si="465"/>
        <v>0000828</v>
      </c>
      <c r="Q5924" s="8" t="e">
        <f t="shared" si="463"/>
        <v>#N/A</v>
      </c>
      <c r="R5924" s="19">
        <v>44548</v>
      </c>
      <c r="S5924" s="17" t="s">
        <v>9535</v>
      </c>
      <c r="T5924" s="8" t="str">
        <f t="shared" si="466"/>
        <v>VM+ YBI 48</v>
      </c>
      <c r="U5924" t="s">
        <v>12629</v>
      </c>
      <c r="Y5924" t="str">
        <f t="shared" si="467"/>
        <v>WINCOMYENBAI</v>
      </c>
    </row>
    <row r="5925" spans="1:25" x14ac:dyDescent="0.2">
      <c r="A5925" t="s">
        <v>0</v>
      </c>
      <c r="B5925" t="s">
        <v>9536</v>
      </c>
      <c r="D5925" t="s">
        <v>42</v>
      </c>
      <c r="E5925" t="s">
        <v>3</v>
      </c>
      <c r="F5925" s="12">
        <v>4</v>
      </c>
      <c r="G5925" s="2">
        <v>351148</v>
      </c>
      <c r="H5925" t="s">
        <v>4</v>
      </c>
      <c r="J5925" t="s">
        <v>43</v>
      </c>
      <c r="K5925" s="9" t="str">
        <f t="shared" si="464"/>
        <v>Bắp bò muối gói 200g</v>
      </c>
      <c r="L5925" s="8" t="str">
        <f>VLOOKUP(K5925,'[1]Mã Misa'!$B$2:$D$74,2,0)</f>
        <v>Bắp bò muối 200g</v>
      </c>
      <c r="M5925" s="8" t="str">
        <f>VLOOKUP(L5925,'[1]Mã Misa'!$C$2:$D$74,2,0)</f>
        <v>BBM200</v>
      </c>
      <c r="N5925" s="2">
        <v>87787</v>
      </c>
      <c r="O5925" t="s">
        <v>9537</v>
      </c>
      <c r="P5925" s="8" t="str">
        <f t="shared" si="465"/>
        <v>0002334</v>
      </c>
      <c r="Q5925" s="8" t="e">
        <f t="shared" si="463"/>
        <v>#N/A</v>
      </c>
      <c r="R5925" s="19">
        <v>44560</v>
      </c>
      <c r="S5925" s="17" t="s">
        <v>9538</v>
      </c>
      <c r="T5925" s="8" t="str">
        <f t="shared" si="466"/>
        <v>VM+ HYN Lạ</v>
      </c>
      <c r="U5925" t="s">
        <v>12630</v>
      </c>
      <c r="Y5925" t="str">
        <f t="shared" si="467"/>
        <v>WINCOMHUNGYEN</v>
      </c>
    </row>
    <row r="5926" spans="1:25" x14ac:dyDescent="0.2">
      <c r="A5926" t="s">
        <v>0</v>
      </c>
      <c r="B5926" t="s">
        <v>9539</v>
      </c>
      <c r="D5926" t="s">
        <v>42</v>
      </c>
      <c r="E5926" t="s">
        <v>3</v>
      </c>
      <c r="F5926" s="12">
        <v>3</v>
      </c>
      <c r="G5926" s="2">
        <v>263361</v>
      </c>
      <c r="H5926" t="s">
        <v>4</v>
      </c>
      <c r="J5926" t="s">
        <v>43</v>
      </c>
      <c r="K5926" s="9" t="str">
        <f t="shared" si="464"/>
        <v>Bắp bò muối gói 200g</v>
      </c>
      <c r="L5926" s="8" t="str">
        <f>VLOOKUP(K5926,'[1]Mã Misa'!$B$2:$D$74,2,0)</f>
        <v>Bắp bò muối 200g</v>
      </c>
      <c r="M5926" s="8" t="str">
        <f>VLOOKUP(L5926,'[1]Mã Misa'!$C$2:$D$74,2,0)</f>
        <v>BBM200</v>
      </c>
      <c r="N5926" s="2">
        <v>87787</v>
      </c>
      <c r="O5926" t="s">
        <v>9540</v>
      </c>
      <c r="P5926" s="8" t="str">
        <f t="shared" si="465"/>
        <v>0166575</v>
      </c>
      <c r="Q5926" s="8" t="e">
        <f t="shared" si="463"/>
        <v>#N/A</v>
      </c>
      <c r="R5926" s="19">
        <v>44560</v>
      </c>
      <c r="S5926" s="17" t="s">
        <v>1489</v>
      </c>
      <c r="T5926" s="8" t="str">
        <f t="shared" si="466"/>
        <v>VM+ HNI 21</v>
      </c>
      <c r="U5926" t="s">
        <v>10938</v>
      </c>
      <c r="Y5926" t="str">
        <f t="shared" si="467"/>
        <v>WINCOMHANOI</v>
      </c>
    </row>
    <row r="5927" spans="1:25" x14ac:dyDescent="0.2">
      <c r="A5927" t="s">
        <v>0</v>
      </c>
      <c r="B5927" t="s">
        <v>9541</v>
      </c>
      <c r="D5927" t="s">
        <v>42</v>
      </c>
      <c r="E5927" t="s">
        <v>3</v>
      </c>
      <c r="F5927" s="12">
        <v>8</v>
      </c>
      <c r="G5927" s="2">
        <v>702296</v>
      </c>
      <c r="H5927" t="s">
        <v>4</v>
      </c>
      <c r="J5927" t="s">
        <v>43</v>
      </c>
      <c r="K5927" s="9" t="str">
        <f t="shared" si="464"/>
        <v>Bắp bò muối gói 200g</v>
      </c>
      <c r="L5927" s="8" t="str">
        <f>VLOOKUP(K5927,'[1]Mã Misa'!$B$2:$D$74,2,0)</f>
        <v>Bắp bò muối 200g</v>
      </c>
      <c r="M5927" s="8" t="str">
        <f>VLOOKUP(L5927,'[1]Mã Misa'!$C$2:$D$74,2,0)</f>
        <v>BBM200</v>
      </c>
      <c r="N5927" s="2">
        <v>87787</v>
      </c>
      <c r="O5927" t="s">
        <v>9542</v>
      </c>
      <c r="P5927" s="8" t="str">
        <f t="shared" si="465"/>
        <v>0166576</v>
      </c>
      <c r="Q5927" s="8" t="e">
        <f t="shared" si="463"/>
        <v>#N/A</v>
      </c>
      <c r="R5927" s="19">
        <v>44560</v>
      </c>
      <c r="S5927" s="17" t="s">
        <v>9543</v>
      </c>
      <c r="T5927" s="8" t="str">
        <f t="shared" si="466"/>
        <v>VM+ HNI D0</v>
      </c>
      <c r="U5927" t="s">
        <v>12631</v>
      </c>
      <c r="Y5927" t="str">
        <f t="shared" si="467"/>
        <v>WINCOMHANOI</v>
      </c>
    </row>
    <row r="5928" spans="1:25" x14ac:dyDescent="0.2">
      <c r="A5928" t="s">
        <v>0</v>
      </c>
      <c r="B5928" t="s">
        <v>9544</v>
      </c>
      <c r="D5928" t="s">
        <v>42</v>
      </c>
      <c r="E5928" t="s">
        <v>3</v>
      </c>
      <c r="F5928" s="12">
        <v>4</v>
      </c>
      <c r="G5928" s="2">
        <v>351148</v>
      </c>
      <c r="H5928" t="s">
        <v>4</v>
      </c>
      <c r="J5928" t="s">
        <v>43</v>
      </c>
      <c r="K5928" s="9" t="str">
        <f t="shared" si="464"/>
        <v>Bắp bò muối gói 200g</v>
      </c>
      <c r="L5928" s="8" t="str">
        <f>VLOOKUP(K5928,'[1]Mã Misa'!$B$2:$D$74,2,0)</f>
        <v>Bắp bò muối 200g</v>
      </c>
      <c r="M5928" s="8" t="str">
        <f>VLOOKUP(L5928,'[1]Mã Misa'!$C$2:$D$74,2,0)</f>
        <v>BBM200</v>
      </c>
      <c r="N5928" s="2">
        <v>87787</v>
      </c>
      <c r="O5928" t="s">
        <v>9545</v>
      </c>
      <c r="P5928" s="8" t="str">
        <f t="shared" si="465"/>
        <v>0004430</v>
      </c>
      <c r="Q5928" s="8" t="e">
        <f t="shared" si="463"/>
        <v>#N/A</v>
      </c>
      <c r="R5928" s="19">
        <v>44560</v>
      </c>
      <c r="S5928" s="17" t="s">
        <v>9546</v>
      </c>
      <c r="T5928" s="8" t="str">
        <f t="shared" si="466"/>
        <v>VM+ DNI số</v>
      </c>
      <c r="U5928" t="s">
        <v>12632</v>
      </c>
      <c r="Y5928" t="str">
        <f>IF(ISNUMBER(SEARCH($V$3,T5928)),"WINCOMHANOI",IF(ISNUMBER(SEARCH($V$4,T5928)),"WINCOMHOCHIMINH",IF(ISNUMBER(SEARCH($V$5,T5928)),"WINCOMDANANG",IF(ISNUMBER(SEARCH($V$6,T5928)),"WINCOMHAIDUONG",IF(ISNUMBER(SEARCH($V$7,T5928)),"WINCOMQUANGNINH",IF(ISNUMBER(SEARCH($V$8,T5928)),"WINCOMHAIPHONG",IF(ISNUMBER(SEARCH($V$9,T5928)),"WINCOMBACGIANG",IF(ISNUMBER(SEARCH($V$10,T5928)),"WINCOMBACNINH",IF(ISNUMBER(SEARCH($V$11,T5928)),"WINCOMPHUTHO",IF(ISNUMBER(SEARCH($V$12,T5928)),"WINCOMHATINH",IF(ISNUMBER(SEARCH($V$13,T5928)),"WINCOMTHAINGUYEN",IF(ISNUMBER(SEARCH($V$14,T5928)),"WINCOMKHANHHOA",IF(ISNUMBER(SEARCH($V$15,T5928)),"WINCOMHUNGYEN",IF(ISNUMBER(SEARCH($V$16,T5928)),"WINCOMNGHEAN",IF(ISNUMBER(SEARCH($V$17,T5928)),"WINCOMLAOCAI",IF(ISNUMBER(SEARCH($V$18,T5928)),"WINCOMVUNGTAU",IF(ISNUMBER(SEARCH($V$19,T5928)),"WINCOMBINHDUONG",IF(ISNUMBER(SEARCH($V$20,T5928)),"WINCOMKIENGIANG",IF(ISNUMBER(SEARCH($V$21,T5928)),"WINCOMHANAM",IF(ISNUMBER(SEARCH($V$22,T5928)),"WINCOMNAMDINH",IF(ISNUMBER(SEARCH($V$23,T5928)),"WINCOMLANGSON",IF(ISNUMBER(SEARCH($V$24,T5928)),"WINCOMTHANHHOA",IF(ISNUMBER(SEARCH($V$25,T5928)),"WINCOMYENBAI",IF(ISNUMBER(SEARCH($V$26,T5928)),"WINCOMTUYENQUANG",IF(ISNUMBER(SEARCH($V$27,T5928)),"WINCOMHUE",IF(ISNUMBER(SEARCH($V$28,T5928)),"WINCOMQUANGNAM",IF(ISNUMBER(SEARCH($V$29,T5928)),"WINCOMVINHPHUC",IF(ISNUMBER(SEARCH($V$30,T5928)),"WINCOMHAGIANG",IF(ISNUMBER(SEARCH($V$31,T5928)),"WINCOMNINHBINH",IF(ISNUMBER(SEARCH($V$32,T5928)),"WINCOMTRAVINH",IF(ISNUMBER(SEARCH($V$33,T5928)),"WINCOMCANTHO",IF(ISNUMBER(SEARCH($V$34,T5928)),"WINCOMBENTRE",IF(ISNUMBER(SEARCH($V$35,T5928)),"WINCOMCAMAU",IF(ISNUMBER(SEARCH($V$36,T5928)),"WINCOMANGIANG",IF(ISNUMBER(SEARCH($V$37,T5928)),"WINCOMNINHTHUAN",IF(ISNUMBER(SEARCH($V$38,T5928)),"WINCOMTHAIBINH",IF(ISNUMBER(SEARCH($V$39,T5928)),"WINCOMGIALAI",IF(ISNUMBER(SEARCH($V$40,T5928)),"WINCOMHOABINH",IF(ISNUMBER(SEARCH($V$41,T5928)),"WINCOMQUANGNGAI",IF(ISNUMBER(SEARCH($V$42,T5928)),"WINCOMBINHTHUAN",IF(ISNUMBER(SEARCH($V$43,T5928)),"WINCOMDAKLAK",IF(ISNUMBER(SEARCH($V$44,T5928)),"WINCOMSOCTRANG",IF(ISNUMBER(SEARCH($V$45,T5928)),"WINCOMSONLA",IF(ISNUMBER(SEARCH($V$46,T5928)),"WINCOMKONTUM",IF(ISNUMBER(SEARCH($V$47,T5928)),"WINCOMPHUYEN",IF(ISNUMBER(SEARCH($V$48,T5928)),"WINCOMQUANGTRI",IF(ISNUMBER(SEARCH($V$49,T5928)),"WINCOMBINHDINH",IF(ISNUMBER(SEARCH($V$50,T5928)),"WINCOMCAOBANG",IF(ISNUMBER(SEARCH($V$51,T5928)),"WINCOMQUANGBINH",IF(ISNUMBER(SEARCH($V$52,T5928)),"WINCOMLAMDONG",IF(ISNUMBER(SEARCH($V$53,T5928)),"WINCOMVINHLONG",IF(ISNUMBER(SEARCH($V$54,T5928)),"WINCOMDONGTHAP",IF(ISNUMBER(SEARCH($V$55,T5928)),"WINCOMTIENGIANG",IF(ISNUMBER(SEARCH($V$56,T5928)),"WINCOMQUANGNINH",IF(ISNUMBER(SEARCH($V$1399,T5928)),"WINCOMBIENHOA",IF(ISNUMBER(SEARCH($V$1399,T5929)),"0"))))))))))))))))))))))))))))))))))))))))))))))))))))))))</f>
        <v>WINCOMBIENHOA</v>
      </c>
    </row>
    <row r="5929" spans="1:25" x14ac:dyDescent="0.2">
      <c r="A5929" t="s">
        <v>0</v>
      </c>
      <c r="B5929" t="s">
        <v>9547</v>
      </c>
      <c r="D5929" t="s">
        <v>42</v>
      </c>
      <c r="E5929" t="s">
        <v>3</v>
      </c>
      <c r="F5929" s="12">
        <v>6</v>
      </c>
      <c r="G5929" s="2">
        <v>526722</v>
      </c>
      <c r="H5929" t="s">
        <v>4</v>
      </c>
      <c r="J5929" t="s">
        <v>43</v>
      </c>
      <c r="K5929" s="9" t="str">
        <f t="shared" si="464"/>
        <v>Bắp bò muối gói 200g</v>
      </c>
      <c r="L5929" s="8" t="str">
        <f>VLOOKUP(K5929,'[1]Mã Misa'!$B$2:$D$74,2,0)</f>
        <v>Bắp bò muối 200g</v>
      </c>
      <c r="M5929" s="8" t="str">
        <f>VLOOKUP(L5929,'[1]Mã Misa'!$C$2:$D$74,2,0)</f>
        <v>BBM200</v>
      </c>
      <c r="N5929" s="2">
        <v>87787</v>
      </c>
      <c r="O5929" t="s">
        <v>9548</v>
      </c>
      <c r="P5929" s="8" t="str">
        <f t="shared" si="465"/>
        <v>0049423</v>
      </c>
      <c r="Q5929" s="8" t="e">
        <f t="shared" si="463"/>
        <v>#N/A</v>
      </c>
      <c r="R5929" s="19">
        <v>44560</v>
      </c>
      <c r="S5929" s="17" t="s">
        <v>9549</v>
      </c>
      <c r="T5929" s="8" t="str">
        <f t="shared" si="466"/>
        <v>VM+ HCM 95</v>
      </c>
      <c r="U5929" t="s">
        <v>12633</v>
      </c>
      <c r="Y5929" t="str">
        <f t="shared" si="467"/>
        <v>WINCOMHOCHIMINH</v>
      </c>
    </row>
    <row r="5930" spans="1:25" x14ac:dyDescent="0.2">
      <c r="A5930" t="s">
        <v>0</v>
      </c>
      <c r="B5930" t="s">
        <v>9550</v>
      </c>
      <c r="D5930" t="s">
        <v>42</v>
      </c>
      <c r="E5930" t="s">
        <v>3</v>
      </c>
      <c r="F5930" s="12">
        <v>6</v>
      </c>
      <c r="G5930" s="2">
        <v>526722</v>
      </c>
      <c r="H5930" t="s">
        <v>4</v>
      </c>
      <c r="J5930" t="s">
        <v>43</v>
      </c>
      <c r="K5930" s="9" t="str">
        <f t="shared" si="464"/>
        <v>Bắp bò muối gói 200g</v>
      </c>
      <c r="L5930" s="8" t="str">
        <f>VLOOKUP(K5930,'[1]Mã Misa'!$B$2:$D$74,2,0)</f>
        <v>Bắp bò muối 200g</v>
      </c>
      <c r="M5930" s="8" t="str">
        <f>VLOOKUP(L5930,'[1]Mã Misa'!$C$2:$D$74,2,0)</f>
        <v>BBM200</v>
      </c>
      <c r="N5930" s="2">
        <v>87787</v>
      </c>
      <c r="O5930" t="s">
        <v>9551</v>
      </c>
      <c r="P5930" s="8" t="str">
        <f t="shared" si="465"/>
        <v>0166578</v>
      </c>
      <c r="Q5930" s="8" t="e">
        <f t="shared" si="463"/>
        <v>#N/A</v>
      </c>
      <c r="R5930" s="19">
        <v>44560</v>
      </c>
      <c r="S5930" s="17" t="s">
        <v>9552</v>
      </c>
      <c r="T5930" s="8" t="str">
        <f t="shared" si="466"/>
        <v>VM+ HNI 86</v>
      </c>
      <c r="U5930" t="s">
        <v>12634</v>
      </c>
      <c r="Y5930" t="str">
        <f t="shared" si="467"/>
        <v>WINCOMHANOI</v>
      </c>
    </row>
    <row r="5931" spans="1:25" x14ac:dyDescent="0.2">
      <c r="A5931" t="s">
        <v>0</v>
      </c>
      <c r="B5931" t="s">
        <v>9553</v>
      </c>
      <c r="D5931" t="s">
        <v>8</v>
      </c>
      <c r="E5931" t="s">
        <v>3</v>
      </c>
      <c r="F5931" s="12">
        <v>3</v>
      </c>
      <c r="G5931" s="2">
        <v>316200</v>
      </c>
      <c r="H5931" t="s">
        <v>4</v>
      </c>
      <c r="J5931" t="s">
        <v>9</v>
      </c>
      <c r="K5931" s="9" t="str">
        <f t="shared" si="464"/>
        <v>_Đùi gà sốt cay 500g</v>
      </c>
      <c r="L5931" s="8" t="str">
        <f>VLOOKUP(K5931,'[1]Mã Misa'!$B$2:$D$74,2,0)</f>
        <v>Đùi gà sốt cay 500g</v>
      </c>
      <c r="M5931" s="8" t="str">
        <f>VLOOKUP(L5931,'[1]Mã Misa'!$C$2:$D$74,2,0)</f>
        <v>DGSC500</v>
      </c>
      <c r="N5931" s="2">
        <v>105400</v>
      </c>
      <c r="O5931" t="s">
        <v>9554</v>
      </c>
      <c r="P5931" s="8" t="str">
        <f t="shared" si="465"/>
        <v>0002990</v>
      </c>
      <c r="Q5931" s="8" t="e">
        <f t="shared" si="463"/>
        <v>#N/A</v>
      </c>
      <c r="R5931" s="19">
        <v>44560</v>
      </c>
      <c r="S5931" s="17" t="s">
        <v>14</v>
      </c>
      <c r="T5931" s="8" t="str">
        <f t="shared" si="466"/>
        <v>VM+ PTO 19</v>
      </c>
      <c r="U5931" t="s">
        <v>10506</v>
      </c>
      <c r="Y5931" t="str">
        <f t="shared" si="467"/>
        <v>WINCOMPHUTHO</v>
      </c>
    </row>
    <row r="5932" spans="1:25" x14ac:dyDescent="0.2">
      <c r="A5932" t="s">
        <v>0</v>
      </c>
      <c r="B5932" t="s">
        <v>9553</v>
      </c>
      <c r="D5932" t="s">
        <v>40</v>
      </c>
      <c r="E5932" t="s">
        <v>3</v>
      </c>
      <c r="F5932" s="12">
        <v>6</v>
      </c>
      <c r="G5932" s="2">
        <v>356400</v>
      </c>
      <c r="H5932" t="s">
        <v>4</v>
      </c>
      <c r="J5932" t="s">
        <v>41</v>
      </c>
      <c r="K5932" s="9" t="str">
        <f t="shared" si="464"/>
        <v>_Giò lụa 250g</v>
      </c>
      <c r="L5932" s="8" t="str">
        <f>VLOOKUP(K5932,'[1]Mã Misa'!$B$2:$D$74,2,0)</f>
        <v>Giò lụa 250g</v>
      </c>
      <c r="M5932" s="8" t="str">
        <f>VLOOKUP(L5932,'[1]Mã Misa'!$C$2:$D$74,2,0)</f>
        <v>GL250</v>
      </c>
      <c r="N5932" s="2">
        <v>59400</v>
      </c>
      <c r="O5932" t="s">
        <v>9554</v>
      </c>
      <c r="P5932" s="8" t="str">
        <f t="shared" si="465"/>
        <v>0002990</v>
      </c>
      <c r="Q5932" s="8" t="e">
        <f t="shared" si="463"/>
        <v>#N/A</v>
      </c>
      <c r="R5932" s="19">
        <v>44560</v>
      </c>
      <c r="S5932" s="17" t="s">
        <v>14</v>
      </c>
      <c r="T5932" s="8" t="str">
        <f t="shared" si="466"/>
        <v>VM+ PTO 19</v>
      </c>
      <c r="U5932" t="s">
        <v>10506</v>
      </c>
      <c r="Y5932" t="str">
        <f t="shared" si="467"/>
        <v>WINCOMPHUTHO</v>
      </c>
    </row>
    <row r="5933" spans="1:25" x14ac:dyDescent="0.2">
      <c r="A5933" t="s">
        <v>0</v>
      </c>
      <c r="B5933" t="s">
        <v>9553</v>
      </c>
      <c r="D5933" t="s">
        <v>27</v>
      </c>
      <c r="E5933" t="s">
        <v>3</v>
      </c>
      <c r="F5933" s="12">
        <v>4</v>
      </c>
      <c r="G5933" s="2">
        <v>244200</v>
      </c>
      <c r="H5933" t="s">
        <v>4</v>
      </c>
      <c r="J5933" t="s">
        <v>28</v>
      </c>
      <c r="K5933" s="9" t="str">
        <f t="shared" si="464"/>
        <v>_Giò sụn gà 250g</v>
      </c>
      <c r="L5933" s="8" t="str">
        <f>VLOOKUP(K5933,'[1]Mã Misa'!$B$2:$D$74,2,0)</f>
        <v>Giò sụn gà 250g</v>
      </c>
      <c r="M5933" s="8" t="str">
        <f>VLOOKUP(L5933,'[1]Mã Misa'!$C$2:$D$74,2,0)</f>
        <v>GSG250</v>
      </c>
      <c r="N5933" s="2">
        <v>61050</v>
      </c>
      <c r="O5933" t="s">
        <v>9554</v>
      </c>
      <c r="P5933" s="8" t="str">
        <f t="shared" si="465"/>
        <v>0002990</v>
      </c>
      <c r="Q5933" s="8" t="e">
        <f t="shared" si="463"/>
        <v>#N/A</v>
      </c>
      <c r="R5933" s="19">
        <v>44560</v>
      </c>
      <c r="S5933" s="17" t="s">
        <v>14</v>
      </c>
      <c r="T5933" s="8" t="str">
        <f t="shared" si="466"/>
        <v>VM+ PTO 19</v>
      </c>
      <c r="U5933" t="s">
        <v>10506</v>
      </c>
      <c r="Y5933" t="str">
        <f t="shared" si="467"/>
        <v>WINCOMPHUTHO</v>
      </c>
    </row>
    <row r="5934" spans="1:25" x14ac:dyDescent="0.2">
      <c r="A5934" t="s">
        <v>0</v>
      </c>
      <c r="B5934" t="s">
        <v>9553</v>
      </c>
      <c r="D5934" t="s">
        <v>42</v>
      </c>
      <c r="E5934" t="s">
        <v>3</v>
      </c>
      <c r="F5934" s="12">
        <v>1</v>
      </c>
      <c r="G5934" s="2">
        <v>87787</v>
      </c>
      <c r="H5934" t="s">
        <v>4</v>
      </c>
      <c r="J5934" t="s">
        <v>43</v>
      </c>
      <c r="K5934" s="9" t="str">
        <f t="shared" si="464"/>
        <v>Bắp bò muối gói 200g</v>
      </c>
      <c r="L5934" s="8" t="str">
        <f>VLOOKUP(K5934,'[1]Mã Misa'!$B$2:$D$74,2,0)</f>
        <v>Bắp bò muối 200g</v>
      </c>
      <c r="M5934" s="8" t="str">
        <f>VLOOKUP(L5934,'[1]Mã Misa'!$C$2:$D$74,2,0)</f>
        <v>BBM200</v>
      </c>
      <c r="N5934" s="2">
        <v>87787</v>
      </c>
      <c r="O5934" t="s">
        <v>9554</v>
      </c>
      <c r="P5934" s="8" t="str">
        <f t="shared" si="465"/>
        <v>0002990</v>
      </c>
      <c r="Q5934" s="8" t="e">
        <f t="shared" si="463"/>
        <v>#N/A</v>
      </c>
      <c r="R5934" s="19">
        <v>44560</v>
      </c>
      <c r="S5934" s="17" t="s">
        <v>14</v>
      </c>
      <c r="T5934" s="8" t="str">
        <f t="shared" si="466"/>
        <v>VM+ PTO 19</v>
      </c>
      <c r="U5934" t="s">
        <v>10506</v>
      </c>
      <c r="Y5934" t="str">
        <f t="shared" si="467"/>
        <v>WINCOMPHUTHO</v>
      </c>
    </row>
    <row r="5935" spans="1:25" x14ac:dyDescent="0.2">
      <c r="A5935" t="s">
        <v>0</v>
      </c>
      <c r="B5935" t="s">
        <v>9553</v>
      </c>
      <c r="D5935" t="s">
        <v>30</v>
      </c>
      <c r="E5935" t="s">
        <v>3</v>
      </c>
      <c r="F5935" s="12">
        <v>1</v>
      </c>
      <c r="G5935" s="2">
        <v>111058</v>
      </c>
      <c r="H5935" t="s">
        <v>4</v>
      </c>
      <c r="J5935" t="s">
        <v>31</v>
      </c>
      <c r="K5935" s="9" t="str">
        <f t="shared" si="464"/>
        <v>Gà muối gói 500g</v>
      </c>
      <c r="L5935" s="8" t="str">
        <f>VLOOKUP(K5935,'[1]Mã Misa'!$B$2:$D$74,2,0)</f>
        <v>Gà muối 500g</v>
      </c>
      <c r="M5935" s="8" t="str">
        <f>VLOOKUP(L5935,'[1]Mã Misa'!$C$2:$D$74,2,0)</f>
        <v>GM500</v>
      </c>
      <c r="N5935" s="2">
        <v>111058</v>
      </c>
      <c r="O5935" t="s">
        <v>9554</v>
      </c>
      <c r="P5935" s="8" t="str">
        <f t="shared" si="465"/>
        <v>0002990</v>
      </c>
      <c r="Q5935" s="8" t="e">
        <f t="shared" si="463"/>
        <v>#N/A</v>
      </c>
      <c r="R5935" s="19">
        <v>44560</v>
      </c>
      <c r="S5935" s="17" t="s">
        <v>14</v>
      </c>
      <c r="T5935" s="8" t="str">
        <f t="shared" si="466"/>
        <v>VM+ PTO 19</v>
      </c>
      <c r="U5935" t="s">
        <v>10506</v>
      </c>
      <c r="Y5935" t="str">
        <f t="shared" si="467"/>
        <v>WINCOMPHUTHO</v>
      </c>
    </row>
    <row r="5936" spans="1:25" x14ac:dyDescent="0.2">
      <c r="A5936" t="s">
        <v>0</v>
      </c>
      <c r="B5936" t="s">
        <v>9553</v>
      </c>
      <c r="D5936" t="s">
        <v>2</v>
      </c>
      <c r="E5936" t="s">
        <v>3</v>
      </c>
      <c r="F5936" s="12">
        <v>4</v>
      </c>
      <c r="G5936" s="2">
        <v>283800</v>
      </c>
      <c r="H5936" t="s">
        <v>4</v>
      </c>
      <c r="J5936" t="s">
        <v>5</v>
      </c>
      <c r="K5936" s="9" t="str">
        <f t="shared" si="464"/>
        <v>_Chả nướng 300g</v>
      </c>
      <c r="L5936" s="8" t="str">
        <f>VLOOKUP(K5936,'[1]Mã Misa'!$B$2:$D$74,2,0)</f>
        <v>Chả nướng 300g</v>
      </c>
      <c r="M5936" s="8" t="str">
        <f>VLOOKUP(L5936,'[1]Mã Misa'!$C$2:$D$74,2,0)</f>
        <v>CN300</v>
      </c>
      <c r="N5936" s="2">
        <v>70950</v>
      </c>
      <c r="O5936" t="s">
        <v>9554</v>
      </c>
      <c r="P5936" s="8" t="str">
        <f t="shared" si="465"/>
        <v>0002990</v>
      </c>
      <c r="Q5936" s="8" t="e">
        <f t="shared" si="463"/>
        <v>#N/A</v>
      </c>
      <c r="R5936" s="19">
        <v>44560</v>
      </c>
      <c r="S5936" s="17" t="s">
        <v>14</v>
      </c>
      <c r="T5936" s="8" t="str">
        <f t="shared" si="466"/>
        <v>VM+ PTO 19</v>
      </c>
      <c r="U5936" t="s">
        <v>10506</v>
      </c>
      <c r="Y5936" t="str">
        <f t="shared" si="467"/>
        <v>WINCOMPHUTHO</v>
      </c>
    </row>
    <row r="5937" spans="1:25" x14ac:dyDescent="0.2">
      <c r="A5937" t="s">
        <v>0</v>
      </c>
      <c r="B5937" t="s">
        <v>9555</v>
      </c>
      <c r="D5937" t="s">
        <v>42</v>
      </c>
      <c r="E5937" t="s">
        <v>3</v>
      </c>
      <c r="F5937" s="12">
        <v>3</v>
      </c>
      <c r="G5937" s="2">
        <v>263361</v>
      </c>
      <c r="H5937" t="s">
        <v>4</v>
      </c>
      <c r="J5937" t="s">
        <v>43</v>
      </c>
      <c r="K5937" s="9" t="str">
        <f t="shared" si="464"/>
        <v>Bắp bò muối gói 200g</v>
      </c>
      <c r="L5937" s="8" t="str">
        <f>VLOOKUP(K5937,'[1]Mã Misa'!$B$2:$D$74,2,0)</f>
        <v>Bắp bò muối 200g</v>
      </c>
      <c r="M5937" s="8" t="str">
        <f>VLOOKUP(L5937,'[1]Mã Misa'!$C$2:$D$74,2,0)</f>
        <v>BBM200</v>
      </c>
      <c r="N5937" s="2">
        <v>87787</v>
      </c>
      <c r="O5937" t="s">
        <v>9556</v>
      </c>
      <c r="P5937" s="8" t="str">
        <f t="shared" si="465"/>
        <v>0001806</v>
      </c>
      <c r="Q5937" s="8" t="e">
        <f t="shared" si="463"/>
        <v>#N/A</v>
      </c>
      <c r="R5937" s="19">
        <v>44560</v>
      </c>
      <c r="S5937" s="17" t="s">
        <v>1168</v>
      </c>
      <c r="T5937" s="8" t="str">
        <f t="shared" si="466"/>
        <v>VM+ TNN 21</v>
      </c>
      <c r="U5937" t="s">
        <v>10848</v>
      </c>
      <c r="Y5937" t="str">
        <f t="shared" si="467"/>
        <v>WINCOMTHAINGUYEN</v>
      </c>
    </row>
    <row r="5938" spans="1:25" x14ac:dyDescent="0.2">
      <c r="A5938" t="s">
        <v>0</v>
      </c>
      <c r="B5938" t="s">
        <v>9557</v>
      </c>
      <c r="D5938" t="s">
        <v>42</v>
      </c>
      <c r="E5938" t="s">
        <v>3</v>
      </c>
      <c r="F5938" s="12">
        <v>3</v>
      </c>
      <c r="G5938" s="2">
        <v>263361</v>
      </c>
      <c r="H5938" t="s">
        <v>4</v>
      </c>
      <c r="J5938" t="s">
        <v>43</v>
      </c>
      <c r="K5938" s="9" t="str">
        <f t="shared" si="464"/>
        <v>Bắp bò muối gói 200g</v>
      </c>
      <c r="L5938" s="8" t="str">
        <f>VLOOKUP(K5938,'[1]Mã Misa'!$B$2:$D$74,2,0)</f>
        <v>Bắp bò muối 200g</v>
      </c>
      <c r="M5938" s="8" t="str">
        <f>VLOOKUP(L5938,'[1]Mã Misa'!$C$2:$D$74,2,0)</f>
        <v>BBM200</v>
      </c>
      <c r="N5938" s="2">
        <v>87787</v>
      </c>
      <c r="O5938" t="s">
        <v>9558</v>
      </c>
      <c r="P5938" s="8" t="str">
        <f t="shared" si="465"/>
        <v>0166580</v>
      </c>
      <c r="Q5938" s="8" t="e">
        <f t="shared" si="463"/>
        <v>#N/A</v>
      </c>
      <c r="R5938" s="19">
        <v>44560</v>
      </c>
      <c r="S5938" s="17" t="s">
        <v>9559</v>
      </c>
      <c r="T5938" s="8" t="str">
        <f t="shared" si="466"/>
        <v>VM+ HNI Số</v>
      </c>
      <c r="U5938" t="s">
        <v>12635</v>
      </c>
      <c r="Y5938" t="str">
        <f t="shared" si="467"/>
        <v>WINCOMHANOI</v>
      </c>
    </row>
    <row r="5939" spans="1:25" x14ac:dyDescent="0.2">
      <c r="A5939" t="s">
        <v>0</v>
      </c>
      <c r="B5939" t="s">
        <v>9557</v>
      </c>
      <c r="D5939" t="s">
        <v>8</v>
      </c>
      <c r="E5939" t="s">
        <v>3</v>
      </c>
      <c r="F5939" s="12">
        <v>1</v>
      </c>
      <c r="G5939" s="2">
        <v>105400</v>
      </c>
      <c r="H5939" t="s">
        <v>4</v>
      </c>
      <c r="J5939" t="s">
        <v>9</v>
      </c>
      <c r="K5939" s="9" t="str">
        <f t="shared" si="464"/>
        <v>_Đùi gà sốt cay 500g</v>
      </c>
      <c r="L5939" s="8" t="str">
        <f>VLOOKUP(K5939,'[1]Mã Misa'!$B$2:$D$74,2,0)</f>
        <v>Đùi gà sốt cay 500g</v>
      </c>
      <c r="M5939" s="8" t="str">
        <f>VLOOKUP(L5939,'[1]Mã Misa'!$C$2:$D$74,2,0)</f>
        <v>DGSC500</v>
      </c>
      <c r="N5939" s="2">
        <v>105400</v>
      </c>
      <c r="O5939" t="s">
        <v>9558</v>
      </c>
      <c r="P5939" s="8" t="str">
        <f t="shared" si="465"/>
        <v>0166580</v>
      </c>
      <c r="Q5939" s="8" t="e">
        <f t="shared" si="463"/>
        <v>#N/A</v>
      </c>
      <c r="R5939" s="19">
        <v>44560</v>
      </c>
      <c r="S5939" s="17" t="s">
        <v>9559</v>
      </c>
      <c r="T5939" s="8" t="str">
        <f t="shared" si="466"/>
        <v>VM+ HNI Số</v>
      </c>
      <c r="U5939" t="s">
        <v>12635</v>
      </c>
      <c r="Y5939" t="str">
        <f t="shared" si="467"/>
        <v>WINCOMHANOI</v>
      </c>
    </row>
    <row r="5940" spans="1:25" x14ac:dyDescent="0.2">
      <c r="A5940" t="s">
        <v>0</v>
      </c>
      <c r="B5940" t="s">
        <v>9560</v>
      </c>
      <c r="D5940" t="s">
        <v>42</v>
      </c>
      <c r="E5940" t="s">
        <v>3</v>
      </c>
      <c r="F5940" s="12">
        <v>1</v>
      </c>
      <c r="G5940" s="2">
        <v>87787</v>
      </c>
      <c r="H5940" t="s">
        <v>4</v>
      </c>
      <c r="J5940" t="s">
        <v>43</v>
      </c>
      <c r="K5940" s="9" t="str">
        <f t="shared" si="464"/>
        <v>Bắp bò muối gói 200g</v>
      </c>
      <c r="L5940" s="8" t="str">
        <f>VLOOKUP(K5940,'[1]Mã Misa'!$B$2:$D$74,2,0)</f>
        <v>Bắp bò muối 200g</v>
      </c>
      <c r="M5940" s="8" t="str">
        <f>VLOOKUP(L5940,'[1]Mã Misa'!$C$2:$D$74,2,0)</f>
        <v>BBM200</v>
      </c>
      <c r="N5940" s="2">
        <v>87787</v>
      </c>
      <c r="O5940" t="s">
        <v>9561</v>
      </c>
      <c r="P5940" s="8" t="str">
        <f t="shared" si="465"/>
        <v>0166581</v>
      </c>
      <c r="Q5940" s="8" t="e">
        <f t="shared" si="463"/>
        <v>#N/A</v>
      </c>
      <c r="R5940" s="19">
        <v>44560</v>
      </c>
      <c r="S5940" s="17" t="s">
        <v>248</v>
      </c>
      <c r="T5940" s="8" t="str">
        <f t="shared" si="466"/>
        <v>VM+ HNI Số</v>
      </c>
      <c r="U5940" t="s">
        <v>10574</v>
      </c>
      <c r="Y5940" t="str">
        <f t="shared" si="467"/>
        <v>WINCOMHANOI</v>
      </c>
    </row>
    <row r="5941" spans="1:25" x14ac:dyDescent="0.2">
      <c r="A5941" t="s">
        <v>0</v>
      </c>
      <c r="B5941" t="s">
        <v>9562</v>
      </c>
      <c r="D5941" t="s">
        <v>42</v>
      </c>
      <c r="E5941" t="s">
        <v>3</v>
      </c>
      <c r="F5941" s="12">
        <v>4</v>
      </c>
      <c r="G5941" s="2">
        <v>351148</v>
      </c>
      <c r="H5941" t="s">
        <v>4</v>
      </c>
      <c r="J5941" t="s">
        <v>43</v>
      </c>
      <c r="K5941" s="9" t="str">
        <f t="shared" si="464"/>
        <v>Bắp bò muối gói 200g</v>
      </c>
      <c r="L5941" s="8" t="str">
        <f>VLOOKUP(K5941,'[1]Mã Misa'!$B$2:$D$74,2,0)</f>
        <v>Bắp bò muối 200g</v>
      </c>
      <c r="M5941" s="8" t="str">
        <f>VLOOKUP(L5941,'[1]Mã Misa'!$C$2:$D$74,2,0)</f>
        <v>BBM200</v>
      </c>
      <c r="N5941" s="2">
        <v>87787</v>
      </c>
      <c r="O5941" t="s">
        <v>9563</v>
      </c>
      <c r="P5941" s="8" t="str">
        <f t="shared" si="465"/>
        <v>0166582</v>
      </c>
      <c r="Q5941" s="8" t="e">
        <f t="shared" si="463"/>
        <v>#N/A</v>
      </c>
      <c r="R5941" s="19">
        <v>44560</v>
      </c>
      <c r="S5941" s="17" t="s">
        <v>3221</v>
      </c>
      <c r="T5941" s="8" t="str">
        <f t="shared" si="466"/>
        <v>VM+ HNI 22</v>
      </c>
      <c r="U5941" t="s">
        <v>11391</v>
      </c>
      <c r="Y5941" t="str">
        <f t="shared" si="467"/>
        <v>WINCOMHANOI</v>
      </c>
    </row>
    <row r="5942" spans="1:25" x14ac:dyDescent="0.2">
      <c r="A5942" t="s">
        <v>0</v>
      </c>
      <c r="B5942" t="s">
        <v>9564</v>
      </c>
      <c r="D5942" t="s">
        <v>42</v>
      </c>
      <c r="E5942" t="s">
        <v>3</v>
      </c>
      <c r="F5942" s="12">
        <v>3</v>
      </c>
      <c r="G5942" s="2">
        <v>263361</v>
      </c>
      <c r="H5942" t="s">
        <v>4</v>
      </c>
      <c r="J5942" t="s">
        <v>43</v>
      </c>
      <c r="K5942" s="9" t="str">
        <f t="shared" si="464"/>
        <v>Bắp bò muối gói 200g</v>
      </c>
      <c r="L5942" s="8" t="str">
        <f>VLOOKUP(K5942,'[1]Mã Misa'!$B$2:$D$74,2,0)</f>
        <v>Bắp bò muối 200g</v>
      </c>
      <c r="M5942" s="8" t="str">
        <f>VLOOKUP(L5942,'[1]Mã Misa'!$C$2:$D$74,2,0)</f>
        <v>BBM200</v>
      </c>
      <c r="N5942" s="2">
        <v>87787</v>
      </c>
      <c r="O5942" t="s">
        <v>6259</v>
      </c>
      <c r="P5942" s="8" t="str">
        <f t="shared" si="465"/>
        <v>0001040</v>
      </c>
      <c r="Q5942" s="8" t="e">
        <f t="shared" si="463"/>
        <v>#N/A</v>
      </c>
      <c r="R5942" s="19">
        <v>44557</v>
      </c>
      <c r="S5942" s="17" t="s">
        <v>9565</v>
      </c>
      <c r="T5942" s="8" t="str">
        <f t="shared" si="466"/>
        <v>VM+ DTP 66</v>
      </c>
      <c r="U5942" t="s">
        <v>12636</v>
      </c>
      <c r="Y5942" t="str">
        <f t="shared" si="467"/>
        <v>WINCOMDONGTHAP</v>
      </c>
    </row>
    <row r="5943" spans="1:25" x14ac:dyDescent="0.2">
      <c r="A5943" t="s">
        <v>0</v>
      </c>
      <c r="B5943" t="s">
        <v>9566</v>
      </c>
      <c r="D5943" t="s">
        <v>42</v>
      </c>
      <c r="E5943" t="s">
        <v>3</v>
      </c>
      <c r="F5943" s="12">
        <v>7</v>
      </c>
      <c r="G5943" s="2">
        <v>614509</v>
      </c>
      <c r="H5943" t="s">
        <v>4</v>
      </c>
      <c r="J5943" t="s">
        <v>43</v>
      </c>
      <c r="K5943" s="9" t="str">
        <f t="shared" si="464"/>
        <v>Bắp bò muối gói 200g</v>
      </c>
      <c r="L5943" s="8" t="str">
        <f>VLOOKUP(K5943,'[1]Mã Misa'!$B$2:$D$74,2,0)</f>
        <v>Bắp bò muối 200g</v>
      </c>
      <c r="M5943" s="8" t="str">
        <f>VLOOKUP(L5943,'[1]Mã Misa'!$C$2:$D$74,2,0)</f>
        <v>BBM200</v>
      </c>
      <c r="N5943" s="2">
        <v>87787</v>
      </c>
      <c r="O5943" t="s">
        <v>9567</v>
      </c>
      <c r="P5943" s="8" t="str">
        <f t="shared" si="465"/>
        <v>0166584</v>
      </c>
      <c r="Q5943" s="8" t="e">
        <f t="shared" si="463"/>
        <v>#N/A</v>
      </c>
      <c r="R5943" s="19">
        <v>44560</v>
      </c>
      <c r="S5943" s="17" t="s">
        <v>603</v>
      </c>
      <c r="T5943" s="8" t="str">
        <f t="shared" si="466"/>
        <v>VM+ HNI Fi</v>
      </c>
      <c r="U5943" t="s">
        <v>10683</v>
      </c>
      <c r="Y5943" t="str">
        <f t="shared" si="467"/>
        <v>WINCOMHANOI</v>
      </c>
    </row>
    <row r="5944" spans="1:25" x14ac:dyDescent="0.2">
      <c r="A5944" t="s">
        <v>0</v>
      </c>
      <c r="B5944" t="s">
        <v>9568</v>
      </c>
      <c r="D5944" t="s">
        <v>42</v>
      </c>
      <c r="E5944" t="s">
        <v>3</v>
      </c>
      <c r="F5944" s="12">
        <v>4</v>
      </c>
      <c r="G5944" s="2">
        <v>351148</v>
      </c>
      <c r="H5944" t="s">
        <v>4</v>
      </c>
      <c r="J5944" t="s">
        <v>43</v>
      </c>
      <c r="K5944" s="9" t="str">
        <f t="shared" si="464"/>
        <v>Bắp bò muối gói 200g</v>
      </c>
      <c r="L5944" s="8" t="str">
        <f>VLOOKUP(K5944,'[1]Mã Misa'!$B$2:$D$74,2,0)</f>
        <v>Bắp bò muối 200g</v>
      </c>
      <c r="M5944" s="8" t="str">
        <f>VLOOKUP(L5944,'[1]Mã Misa'!$C$2:$D$74,2,0)</f>
        <v>BBM200</v>
      </c>
      <c r="N5944" s="2">
        <v>87787</v>
      </c>
      <c r="O5944" t="s">
        <v>9569</v>
      </c>
      <c r="P5944" s="8" t="str">
        <f t="shared" si="465"/>
        <v>0166586</v>
      </c>
      <c r="Q5944" s="8" t="e">
        <f t="shared" si="463"/>
        <v>#N/A</v>
      </c>
      <c r="R5944" s="19">
        <v>44560</v>
      </c>
      <c r="S5944" s="17" t="s">
        <v>9570</v>
      </c>
      <c r="T5944" s="8" t="str">
        <f t="shared" si="466"/>
        <v>VM+ HNI S1</v>
      </c>
      <c r="U5944" t="s">
        <v>12637</v>
      </c>
      <c r="Y5944" t="str">
        <f t="shared" si="467"/>
        <v>WINCOMHANOI</v>
      </c>
    </row>
    <row r="5945" spans="1:25" x14ac:dyDescent="0.2">
      <c r="A5945" t="s">
        <v>0</v>
      </c>
      <c r="B5945" t="s">
        <v>9571</v>
      </c>
      <c r="D5945" t="s">
        <v>42</v>
      </c>
      <c r="E5945" t="s">
        <v>3</v>
      </c>
      <c r="F5945" s="12">
        <v>3</v>
      </c>
      <c r="G5945" s="2">
        <v>263361</v>
      </c>
      <c r="H5945" t="s">
        <v>4</v>
      </c>
      <c r="J5945" t="s">
        <v>43</v>
      </c>
      <c r="K5945" s="9" t="str">
        <f t="shared" si="464"/>
        <v>Bắp bò muối gói 200g</v>
      </c>
      <c r="L5945" s="8" t="str">
        <f>VLOOKUP(K5945,'[1]Mã Misa'!$B$2:$D$74,2,0)</f>
        <v>Bắp bò muối 200g</v>
      </c>
      <c r="M5945" s="8" t="str">
        <f>VLOOKUP(L5945,'[1]Mã Misa'!$C$2:$D$74,2,0)</f>
        <v>BBM200</v>
      </c>
      <c r="N5945" s="2">
        <v>87787</v>
      </c>
      <c r="O5945" t="s">
        <v>9572</v>
      </c>
      <c r="P5945" s="8" t="str">
        <f t="shared" si="465"/>
        <v>0166587</v>
      </c>
      <c r="Q5945" s="8" t="e">
        <f t="shared" si="463"/>
        <v>#N/A</v>
      </c>
      <c r="R5945" s="19">
        <v>44560</v>
      </c>
      <c r="S5945" s="17" t="s">
        <v>9573</v>
      </c>
      <c r="T5945" s="8" t="str">
        <f t="shared" si="466"/>
        <v>VM+ HNI 18</v>
      </c>
      <c r="U5945" t="s">
        <v>12638</v>
      </c>
      <c r="Y5945" t="str">
        <f t="shared" si="467"/>
        <v>WINCOMHANOI</v>
      </c>
    </row>
    <row r="5946" spans="1:25" x14ac:dyDescent="0.2">
      <c r="A5946" t="s">
        <v>0</v>
      </c>
      <c r="B5946" t="s">
        <v>9574</v>
      </c>
      <c r="D5946" t="s">
        <v>42</v>
      </c>
      <c r="E5946" t="s">
        <v>3</v>
      </c>
      <c r="F5946" s="12">
        <v>5</v>
      </c>
      <c r="G5946" s="2">
        <v>438935</v>
      </c>
      <c r="H5946" t="s">
        <v>4</v>
      </c>
      <c r="J5946" t="s">
        <v>43</v>
      </c>
      <c r="K5946" s="9" t="str">
        <f t="shared" si="464"/>
        <v>Bắp bò muối gói 200g</v>
      </c>
      <c r="L5946" s="8" t="str">
        <f>VLOOKUP(K5946,'[1]Mã Misa'!$B$2:$D$74,2,0)</f>
        <v>Bắp bò muối 200g</v>
      </c>
      <c r="M5946" s="8" t="str">
        <f>VLOOKUP(L5946,'[1]Mã Misa'!$C$2:$D$74,2,0)</f>
        <v>BBM200</v>
      </c>
      <c r="N5946" s="2">
        <v>87787</v>
      </c>
      <c r="O5946" t="s">
        <v>9575</v>
      </c>
      <c r="P5946" s="8" t="str">
        <f t="shared" si="465"/>
        <v>0166588</v>
      </c>
      <c r="Q5946" s="8" t="e">
        <f t="shared" si="463"/>
        <v>#N/A</v>
      </c>
      <c r="R5946" s="19">
        <v>44560</v>
      </c>
      <c r="S5946" s="17" t="s">
        <v>9576</v>
      </c>
      <c r="T5946" s="8" t="str">
        <f t="shared" si="466"/>
        <v>VM+ HNI 2/</v>
      </c>
      <c r="U5946" t="s">
        <v>12639</v>
      </c>
      <c r="Y5946" t="str">
        <f t="shared" si="467"/>
        <v>WINCOMHANOI</v>
      </c>
    </row>
    <row r="5947" spans="1:25" x14ac:dyDescent="0.2">
      <c r="A5947" t="s">
        <v>0</v>
      </c>
      <c r="B5947" t="s">
        <v>9577</v>
      </c>
      <c r="D5947" t="s">
        <v>42</v>
      </c>
      <c r="E5947" t="s">
        <v>3</v>
      </c>
      <c r="F5947" s="12">
        <v>3</v>
      </c>
      <c r="G5947" s="2">
        <v>263361</v>
      </c>
      <c r="H5947" t="s">
        <v>4</v>
      </c>
      <c r="J5947" t="s">
        <v>43</v>
      </c>
      <c r="K5947" s="9" t="str">
        <f t="shared" si="464"/>
        <v>Bắp bò muối gói 200g</v>
      </c>
      <c r="L5947" s="8" t="str">
        <f>VLOOKUP(K5947,'[1]Mã Misa'!$B$2:$D$74,2,0)</f>
        <v>Bắp bò muối 200g</v>
      </c>
      <c r="M5947" s="8" t="str">
        <f>VLOOKUP(L5947,'[1]Mã Misa'!$C$2:$D$74,2,0)</f>
        <v>BBM200</v>
      </c>
      <c r="N5947" s="2">
        <v>87787</v>
      </c>
      <c r="O5947" t="s">
        <v>9578</v>
      </c>
      <c r="P5947" s="8" t="str">
        <f t="shared" si="465"/>
        <v>0049424</v>
      </c>
      <c r="Q5947" s="8" t="e">
        <f t="shared" si="463"/>
        <v>#N/A</v>
      </c>
      <c r="R5947" s="19">
        <v>44560</v>
      </c>
      <c r="S5947" s="17" t="s">
        <v>9579</v>
      </c>
      <c r="T5947" s="8" t="str">
        <f t="shared" si="466"/>
        <v>VM+ HCM 13</v>
      </c>
      <c r="U5947" t="s">
        <v>12640</v>
      </c>
      <c r="Y5947" t="str">
        <f t="shared" si="467"/>
        <v>WINCOMHOCHIMINH</v>
      </c>
    </row>
    <row r="5948" spans="1:25" x14ac:dyDescent="0.2">
      <c r="A5948" t="s">
        <v>0</v>
      </c>
      <c r="B5948" t="s">
        <v>9580</v>
      </c>
      <c r="D5948" t="s">
        <v>42</v>
      </c>
      <c r="E5948" t="s">
        <v>3</v>
      </c>
      <c r="F5948" s="12">
        <v>3</v>
      </c>
      <c r="G5948" s="2">
        <v>263361</v>
      </c>
      <c r="H5948" t="s">
        <v>4</v>
      </c>
      <c r="J5948" t="s">
        <v>43</v>
      </c>
      <c r="K5948" s="9" t="str">
        <f t="shared" si="464"/>
        <v>Bắp bò muối gói 200g</v>
      </c>
      <c r="L5948" s="8" t="str">
        <f>VLOOKUP(K5948,'[1]Mã Misa'!$B$2:$D$74,2,0)</f>
        <v>Bắp bò muối 200g</v>
      </c>
      <c r="M5948" s="8" t="str">
        <f>VLOOKUP(L5948,'[1]Mã Misa'!$C$2:$D$74,2,0)</f>
        <v>BBM200</v>
      </c>
      <c r="N5948" s="2">
        <v>87787</v>
      </c>
      <c r="O5948" t="s">
        <v>9581</v>
      </c>
      <c r="P5948" s="8" t="str">
        <f t="shared" si="465"/>
        <v>0013811</v>
      </c>
      <c r="Q5948" s="8" t="e">
        <f t="shared" si="463"/>
        <v>#N/A</v>
      </c>
      <c r="R5948" s="19">
        <v>44560</v>
      </c>
      <c r="S5948" s="17" t="s">
        <v>9582</v>
      </c>
      <c r="T5948" s="8" t="str">
        <f t="shared" si="466"/>
        <v>VM+ QNH 14</v>
      </c>
      <c r="U5948" t="s">
        <v>12641</v>
      </c>
      <c r="Y5948" t="str">
        <f t="shared" si="467"/>
        <v>WINCOMQUANGNINH</v>
      </c>
    </row>
    <row r="5949" spans="1:25" x14ac:dyDescent="0.2">
      <c r="A5949" t="s">
        <v>0</v>
      </c>
      <c r="B5949" t="s">
        <v>9583</v>
      </c>
      <c r="D5949" t="s">
        <v>42</v>
      </c>
      <c r="E5949" t="s">
        <v>3</v>
      </c>
      <c r="F5949" s="12">
        <v>6</v>
      </c>
      <c r="G5949" s="2">
        <v>526722</v>
      </c>
      <c r="H5949" t="s">
        <v>4</v>
      </c>
      <c r="J5949" t="s">
        <v>43</v>
      </c>
      <c r="K5949" s="9" t="str">
        <f t="shared" si="464"/>
        <v>Bắp bò muối gói 200g</v>
      </c>
      <c r="L5949" s="8" t="str">
        <f>VLOOKUP(K5949,'[1]Mã Misa'!$B$2:$D$74,2,0)</f>
        <v>Bắp bò muối 200g</v>
      </c>
      <c r="M5949" s="8" t="str">
        <f>VLOOKUP(L5949,'[1]Mã Misa'!$C$2:$D$74,2,0)</f>
        <v>BBM200</v>
      </c>
      <c r="N5949" s="2">
        <v>87787</v>
      </c>
      <c r="O5949" t="s">
        <v>9584</v>
      </c>
      <c r="P5949" s="8" t="str">
        <f t="shared" si="465"/>
        <v>0049634</v>
      </c>
      <c r="Q5949" s="8" t="e">
        <f t="shared" si="463"/>
        <v>#N/A</v>
      </c>
      <c r="R5949" s="19">
        <v>44560</v>
      </c>
      <c r="S5949" s="17" t="s">
        <v>9585</v>
      </c>
      <c r="T5949" s="8" t="str">
        <f t="shared" si="466"/>
        <v>VM+ HCM M-</v>
      </c>
      <c r="U5949" t="s">
        <v>12642</v>
      </c>
      <c r="Y5949" t="str">
        <f t="shared" si="467"/>
        <v>WINCOMHOCHIMINH</v>
      </c>
    </row>
    <row r="5950" spans="1:25" x14ac:dyDescent="0.2">
      <c r="A5950" t="s">
        <v>0</v>
      </c>
      <c r="B5950" t="s">
        <v>9586</v>
      </c>
      <c r="D5950" t="s">
        <v>42</v>
      </c>
      <c r="E5950" t="s">
        <v>3</v>
      </c>
      <c r="F5950" s="12">
        <v>4</v>
      </c>
      <c r="G5950" s="2">
        <v>351148</v>
      </c>
      <c r="H5950" t="s">
        <v>4</v>
      </c>
      <c r="J5950" t="s">
        <v>43</v>
      </c>
      <c r="K5950" s="9" t="str">
        <f t="shared" si="464"/>
        <v>Bắp bò muối gói 200g</v>
      </c>
      <c r="L5950" s="8" t="str">
        <f>VLOOKUP(K5950,'[1]Mã Misa'!$B$2:$D$74,2,0)</f>
        <v>Bắp bò muối 200g</v>
      </c>
      <c r="M5950" s="8" t="str">
        <f>VLOOKUP(L5950,'[1]Mã Misa'!$C$2:$D$74,2,0)</f>
        <v>BBM200</v>
      </c>
      <c r="N5950" s="2">
        <v>87787</v>
      </c>
      <c r="O5950" t="s">
        <v>9587</v>
      </c>
      <c r="P5950" s="8" t="str">
        <f t="shared" si="465"/>
        <v>0166589</v>
      </c>
      <c r="Q5950" s="8" t="e">
        <f t="shared" si="463"/>
        <v>#N/A</v>
      </c>
      <c r="R5950" s="19">
        <v>44560</v>
      </c>
      <c r="S5950" s="17" t="s">
        <v>9588</v>
      </c>
      <c r="T5950" s="8" t="str">
        <f t="shared" si="466"/>
        <v>VM+ HNI 44</v>
      </c>
      <c r="U5950" t="s">
        <v>12643</v>
      </c>
      <c r="Y5950" t="str">
        <f t="shared" si="467"/>
        <v>WINCOMHANOI</v>
      </c>
    </row>
    <row r="5951" spans="1:25" x14ac:dyDescent="0.2">
      <c r="A5951" t="s">
        <v>0</v>
      </c>
      <c r="B5951" t="s">
        <v>9589</v>
      </c>
      <c r="D5951" t="s">
        <v>42</v>
      </c>
      <c r="E5951" t="s">
        <v>3</v>
      </c>
      <c r="F5951" s="12">
        <v>5</v>
      </c>
      <c r="G5951" s="2">
        <v>438935</v>
      </c>
      <c r="H5951" t="s">
        <v>4</v>
      </c>
      <c r="J5951" t="s">
        <v>43</v>
      </c>
      <c r="K5951" s="9" t="str">
        <f t="shared" si="464"/>
        <v>Bắp bò muối gói 200g</v>
      </c>
      <c r="L5951" s="8" t="str">
        <f>VLOOKUP(K5951,'[1]Mã Misa'!$B$2:$D$74,2,0)</f>
        <v>Bắp bò muối 200g</v>
      </c>
      <c r="M5951" s="8" t="str">
        <f>VLOOKUP(L5951,'[1]Mã Misa'!$C$2:$D$74,2,0)</f>
        <v>BBM200</v>
      </c>
      <c r="N5951" s="2">
        <v>87787</v>
      </c>
      <c r="O5951" t="s">
        <v>9590</v>
      </c>
      <c r="P5951" s="8" t="str">
        <f t="shared" si="465"/>
        <v>0004396</v>
      </c>
      <c r="Q5951" s="8" t="e">
        <f t="shared" si="463"/>
        <v>#N/A</v>
      </c>
      <c r="R5951" s="19">
        <v>44560</v>
      </c>
      <c r="S5951" s="17" t="s">
        <v>1985</v>
      </c>
      <c r="T5951" s="8" t="str">
        <f t="shared" si="466"/>
        <v>VM+ DNI 44</v>
      </c>
      <c r="U5951" t="s">
        <v>11074</v>
      </c>
      <c r="Y5951" t="str">
        <f>IF(ISNUMBER(SEARCH($V$3,T5951)),"WINCOMHANOI",IF(ISNUMBER(SEARCH($V$4,T5951)),"WINCOMHOCHIMINH",IF(ISNUMBER(SEARCH($V$5,T5951)),"WINCOMDANANG",IF(ISNUMBER(SEARCH($V$6,T5951)),"WINCOMHAIDUONG",IF(ISNUMBER(SEARCH($V$7,T5951)),"WINCOMQUANGNINH",IF(ISNUMBER(SEARCH($V$8,T5951)),"WINCOMHAIPHONG",IF(ISNUMBER(SEARCH($V$9,T5951)),"WINCOMBACGIANG",IF(ISNUMBER(SEARCH($V$10,T5951)),"WINCOMBACNINH",IF(ISNUMBER(SEARCH($V$11,T5951)),"WINCOMPHUTHO",IF(ISNUMBER(SEARCH($V$12,T5951)),"WINCOMHATINH",IF(ISNUMBER(SEARCH($V$13,T5951)),"WINCOMTHAINGUYEN",IF(ISNUMBER(SEARCH($V$14,T5951)),"WINCOMKHANHHOA",IF(ISNUMBER(SEARCH($V$15,T5951)),"WINCOMHUNGYEN",IF(ISNUMBER(SEARCH($V$16,T5951)),"WINCOMNGHEAN",IF(ISNUMBER(SEARCH($V$17,T5951)),"WINCOMLAOCAI",IF(ISNUMBER(SEARCH($V$18,T5951)),"WINCOMVUNGTAU",IF(ISNUMBER(SEARCH($V$19,T5951)),"WINCOMBINHDUONG",IF(ISNUMBER(SEARCH($V$20,T5951)),"WINCOMKIENGIANG",IF(ISNUMBER(SEARCH($V$21,T5951)),"WINCOMHANAM",IF(ISNUMBER(SEARCH($V$22,T5951)),"WINCOMNAMDINH",IF(ISNUMBER(SEARCH($V$23,T5951)),"WINCOMLANGSON",IF(ISNUMBER(SEARCH($V$24,T5951)),"WINCOMTHANHHOA",IF(ISNUMBER(SEARCH($V$25,T5951)),"WINCOMYENBAI",IF(ISNUMBER(SEARCH($V$26,T5951)),"WINCOMTUYENQUANG",IF(ISNUMBER(SEARCH($V$27,T5951)),"WINCOMHUE",IF(ISNUMBER(SEARCH($V$28,T5951)),"WINCOMQUANGNAM",IF(ISNUMBER(SEARCH($V$29,T5951)),"WINCOMVINHPHUC",IF(ISNUMBER(SEARCH($V$30,T5951)),"WINCOMHAGIANG",IF(ISNUMBER(SEARCH($V$31,T5951)),"WINCOMNINHBINH",IF(ISNUMBER(SEARCH($V$32,T5951)),"WINCOMTRAVINH",IF(ISNUMBER(SEARCH($V$33,T5951)),"WINCOMCANTHO",IF(ISNUMBER(SEARCH($V$34,T5951)),"WINCOMBENTRE",IF(ISNUMBER(SEARCH($V$35,T5951)),"WINCOMCAMAU",IF(ISNUMBER(SEARCH($V$36,T5951)),"WINCOMANGIANG",IF(ISNUMBER(SEARCH($V$37,T5951)),"WINCOMNINHTHUAN",IF(ISNUMBER(SEARCH($V$38,T5951)),"WINCOMTHAIBINH",IF(ISNUMBER(SEARCH($V$39,T5951)),"WINCOMGIALAI",IF(ISNUMBER(SEARCH($V$40,T5951)),"WINCOMHOABINH",IF(ISNUMBER(SEARCH($V$41,T5951)),"WINCOMQUANGNGAI",IF(ISNUMBER(SEARCH($V$42,T5951)),"WINCOMBINHTHUAN",IF(ISNUMBER(SEARCH($V$43,T5951)),"WINCOMDAKLAK",IF(ISNUMBER(SEARCH($V$44,T5951)),"WINCOMSOCTRANG",IF(ISNUMBER(SEARCH($V$45,T5951)),"WINCOMSONLA",IF(ISNUMBER(SEARCH($V$46,T5951)),"WINCOMKONTUM",IF(ISNUMBER(SEARCH($V$47,T5951)),"WINCOMPHUYEN",IF(ISNUMBER(SEARCH($V$48,T5951)),"WINCOMQUANGTRI",IF(ISNUMBER(SEARCH($V$49,T5951)),"WINCOMBINHDINH",IF(ISNUMBER(SEARCH($V$50,T5951)),"WINCOMCAOBANG",IF(ISNUMBER(SEARCH($V$51,T5951)),"WINCOMQUANGBINH",IF(ISNUMBER(SEARCH($V$52,T5951)),"WINCOMLAMDONG",IF(ISNUMBER(SEARCH($V$53,T5951)),"WINCOMVINHLONG",IF(ISNUMBER(SEARCH($V$54,T5951)),"WINCOMDONGTHAP",IF(ISNUMBER(SEARCH($V$55,T5951)),"WINCOMTIENGIANG",IF(ISNUMBER(SEARCH($V$56,T5951)),"WINCOMQUANGNINH",IF(ISNUMBER(SEARCH($V$1399,T5951)),"WINCOMBIENHOA",IF(ISNUMBER(SEARCH($V$1399,T5952)),"0"))))))))))))))))))))))))))))))))))))))))))))))))))))))))</f>
        <v>WINCOMBIENHOA</v>
      </c>
    </row>
    <row r="5952" spans="1:25" x14ac:dyDescent="0.2">
      <c r="A5952" t="s">
        <v>0</v>
      </c>
      <c r="B5952" t="s">
        <v>9591</v>
      </c>
      <c r="D5952" t="s">
        <v>42</v>
      </c>
      <c r="E5952" t="s">
        <v>3</v>
      </c>
      <c r="F5952" s="12">
        <v>6</v>
      </c>
      <c r="G5952" s="2">
        <v>526722</v>
      </c>
      <c r="H5952" t="s">
        <v>4</v>
      </c>
      <c r="J5952" t="s">
        <v>43</v>
      </c>
      <c r="K5952" s="9" t="str">
        <f t="shared" si="464"/>
        <v>Bắp bò muối gói 200g</v>
      </c>
      <c r="L5952" s="8" t="str">
        <f>VLOOKUP(K5952,'[1]Mã Misa'!$B$2:$D$74,2,0)</f>
        <v>Bắp bò muối 200g</v>
      </c>
      <c r="M5952" s="8" t="str">
        <f>VLOOKUP(L5952,'[1]Mã Misa'!$C$2:$D$74,2,0)</f>
        <v>BBM200</v>
      </c>
      <c r="N5952" s="2">
        <v>87787</v>
      </c>
      <c r="O5952" t="s">
        <v>9592</v>
      </c>
      <c r="P5952" s="8" t="str">
        <f t="shared" si="465"/>
        <v>0166590</v>
      </c>
      <c r="Q5952" s="8" t="e">
        <f t="shared" si="463"/>
        <v>#N/A</v>
      </c>
      <c r="R5952" s="19">
        <v>44560</v>
      </c>
      <c r="S5952" s="17" t="s">
        <v>1281</v>
      </c>
      <c r="T5952" s="8" t="str">
        <f t="shared" si="466"/>
        <v>VM+ HNI 69</v>
      </c>
      <c r="U5952" t="s">
        <v>10881</v>
      </c>
      <c r="Y5952" t="str">
        <f t="shared" si="467"/>
        <v>WINCOMHANOI</v>
      </c>
    </row>
    <row r="5953" spans="1:25" x14ac:dyDescent="0.2">
      <c r="A5953" t="s">
        <v>0</v>
      </c>
      <c r="B5953" t="s">
        <v>9593</v>
      </c>
      <c r="D5953" t="s">
        <v>42</v>
      </c>
      <c r="E5953" t="s">
        <v>3</v>
      </c>
      <c r="F5953" s="12">
        <v>3</v>
      </c>
      <c r="G5953" s="2">
        <v>263361</v>
      </c>
      <c r="H5953" t="s">
        <v>4</v>
      </c>
      <c r="J5953" t="s">
        <v>43</v>
      </c>
      <c r="K5953" s="9" t="str">
        <f t="shared" si="464"/>
        <v>Bắp bò muối gói 200g</v>
      </c>
      <c r="L5953" s="8" t="str">
        <f>VLOOKUP(K5953,'[1]Mã Misa'!$B$2:$D$74,2,0)</f>
        <v>Bắp bò muối 200g</v>
      </c>
      <c r="M5953" s="8" t="str">
        <f>VLOOKUP(L5953,'[1]Mã Misa'!$C$2:$D$74,2,0)</f>
        <v>BBM200</v>
      </c>
      <c r="N5953" s="2">
        <v>87787</v>
      </c>
      <c r="O5953" t="s">
        <v>9594</v>
      </c>
      <c r="P5953" s="8" t="str">
        <f t="shared" si="465"/>
        <v>0013964</v>
      </c>
      <c r="Q5953" s="8" t="e">
        <f t="shared" si="463"/>
        <v>#N/A</v>
      </c>
      <c r="R5953" s="19">
        <v>44561</v>
      </c>
      <c r="S5953" s="17" t="s">
        <v>7939</v>
      </c>
      <c r="T5953" s="8" t="str">
        <f t="shared" si="466"/>
        <v>VM+ QNH 58</v>
      </c>
      <c r="U5953" t="s">
        <v>12358</v>
      </c>
      <c r="Y5953" t="str">
        <f t="shared" si="467"/>
        <v>WINCOMQUANGNINH</v>
      </c>
    </row>
    <row r="5954" spans="1:25" x14ac:dyDescent="0.2">
      <c r="A5954" t="s">
        <v>0</v>
      </c>
      <c r="B5954" t="s">
        <v>9595</v>
      </c>
      <c r="D5954" t="s">
        <v>42</v>
      </c>
      <c r="E5954" t="s">
        <v>3</v>
      </c>
      <c r="F5954" s="12">
        <v>10</v>
      </c>
      <c r="G5954" s="2">
        <v>877870</v>
      </c>
      <c r="H5954" t="s">
        <v>4</v>
      </c>
      <c r="J5954" t="s">
        <v>43</v>
      </c>
      <c r="K5954" s="9" t="str">
        <f t="shared" si="464"/>
        <v>Bắp bò muối gói 200g</v>
      </c>
      <c r="L5954" s="8" t="str">
        <f>VLOOKUP(K5954,'[1]Mã Misa'!$B$2:$D$74,2,0)</f>
        <v>Bắp bò muối 200g</v>
      </c>
      <c r="M5954" s="8" t="str">
        <f>VLOOKUP(L5954,'[1]Mã Misa'!$C$2:$D$74,2,0)</f>
        <v>BBM200</v>
      </c>
      <c r="N5954" s="2">
        <v>87787</v>
      </c>
      <c r="O5954" t="s">
        <v>9596</v>
      </c>
      <c r="P5954" s="8" t="str">
        <f t="shared" si="465"/>
        <v>0166591</v>
      </c>
      <c r="Q5954" s="8" t="e">
        <f t="shared" si="463"/>
        <v>#N/A</v>
      </c>
      <c r="R5954" s="19">
        <v>44560</v>
      </c>
      <c r="S5954" s="17" t="s">
        <v>1397</v>
      </c>
      <c r="T5954" s="8" t="str">
        <f t="shared" si="466"/>
        <v>VM+ HNI 34</v>
      </c>
      <c r="U5954" t="s">
        <v>10913</v>
      </c>
      <c r="Y5954" t="str">
        <f t="shared" si="467"/>
        <v>WINCOMHANOI</v>
      </c>
    </row>
    <row r="5955" spans="1:25" x14ac:dyDescent="0.2">
      <c r="A5955" t="s">
        <v>0</v>
      </c>
      <c r="B5955" t="s">
        <v>9597</v>
      </c>
      <c r="D5955" t="s">
        <v>42</v>
      </c>
      <c r="E5955" t="s">
        <v>3</v>
      </c>
      <c r="F5955" s="12">
        <v>1</v>
      </c>
      <c r="G5955" s="2">
        <v>87787</v>
      </c>
      <c r="H5955" t="s">
        <v>4</v>
      </c>
      <c r="J5955" t="s">
        <v>43</v>
      </c>
      <c r="K5955" s="9" t="str">
        <f t="shared" si="464"/>
        <v>Bắp bò muối gói 200g</v>
      </c>
      <c r="L5955" s="8" t="str">
        <f>VLOOKUP(K5955,'[1]Mã Misa'!$B$2:$D$74,2,0)</f>
        <v>Bắp bò muối 200g</v>
      </c>
      <c r="M5955" s="8" t="str">
        <f>VLOOKUP(L5955,'[1]Mã Misa'!$C$2:$D$74,2,0)</f>
        <v>BBM200</v>
      </c>
      <c r="N5955" s="2">
        <v>87787</v>
      </c>
      <c r="O5955" t="s">
        <v>9598</v>
      </c>
      <c r="P5955" s="8" t="str">
        <f t="shared" si="465"/>
        <v>0049426</v>
      </c>
      <c r="Q5955" s="8" t="e">
        <f t="shared" ref="Q5955:Q6018" si="470">IF(VLOOKUP(P5955,$AD$1:$AF$32,1,0)&lt;&gt;0,(P5955&amp;"A"),0)</f>
        <v>#N/A</v>
      </c>
      <c r="R5955" s="19">
        <v>44560</v>
      </c>
      <c r="S5955" s="17" t="s">
        <v>9599</v>
      </c>
      <c r="T5955" s="8" t="str">
        <f t="shared" si="466"/>
        <v>VM+ HCM 07</v>
      </c>
      <c r="U5955" t="s">
        <v>12644</v>
      </c>
      <c r="Y5955" t="str">
        <f t="shared" si="467"/>
        <v>WINCOMHOCHIMINH</v>
      </c>
    </row>
    <row r="5956" spans="1:25" x14ac:dyDescent="0.2">
      <c r="A5956" t="s">
        <v>0</v>
      </c>
      <c r="B5956" t="s">
        <v>9600</v>
      </c>
      <c r="D5956" t="s">
        <v>42</v>
      </c>
      <c r="E5956" t="s">
        <v>3</v>
      </c>
      <c r="F5956" s="12">
        <v>1</v>
      </c>
      <c r="G5956" s="2">
        <v>87787</v>
      </c>
      <c r="H5956" t="s">
        <v>4</v>
      </c>
      <c r="J5956" t="s">
        <v>43</v>
      </c>
      <c r="K5956" s="9" t="str">
        <f t="shared" ref="K5956:K6019" si="471">MID(J5956,10,26)</f>
        <v>Bắp bò muối gói 200g</v>
      </c>
      <c r="L5956" s="8" t="str">
        <f>VLOOKUP(K5956,'[1]Mã Misa'!$B$2:$D$74,2,0)</f>
        <v>Bắp bò muối 200g</v>
      </c>
      <c r="M5956" s="8" t="str">
        <f>VLOOKUP(L5956,'[1]Mã Misa'!$C$2:$D$74,2,0)</f>
        <v>BBM200</v>
      </c>
      <c r="N5956" s="2">
        <v>87787</v>
      </c>
      <c r="O5956" t="s">
        <v>9601</v>
      </c>
      <c r="P5956" s="8" t="str">
        <f t="shared" ref="P5956:P6019" si="472">RIGHT(O5956,7)</f>
        <v>0166593</v>
      </c>
      <c r="Q5956" s="8" t="e">
        <f t="shared" si="470"/>
        <v>#N/A</v>
      </c>
      <c r="R5956" s="19">
        <v>44560</v>
      </c>
      <c r="S5956" s="17" t="s">
        <v>4300</v>
      </c>
      <c r="T5956" s="8" t="str">
        <f t="shared" ref="T5956:T6019" si="473">LEFT(U5956,10)</f>
        <v>VM+ HNI BT</v>
      </c>
      <c r="U5956" t="s">
        <v>11633</v>
      </c>
      <c r="Y5956" t="str">
        <f t="shared" ref="Y5956:Y6019" si="474">IF(ISNUMBER(SEARCH($V$3,T5956)),"WINCOMHANOI",IF(ISNUMBER(SEARCH($V$4,T5956)),"WINCOMHOCHIMINH",IF(ISNUMBER(SEARCH($V$5,T5956)),"WINCOMDANANG",IF(ISNUMBER(SEARCH($V$6,T5956)),"WINCOMHAIDUONG",IF(ISNUMBER(SEARCH($V$7,T5956)),"WINCOMQUANGNINH",IF(ISNUMBER(SEARCH($V$8,T5956)),"WINCOMHAIPHONG",IF(ISNUMBER(SEARCH($V$9,T5956)),"WINCOMBACGIANG",IF(ISNUMBER(SEARCH($V$10,T5956)),"WINCOMBACNINH",IF(ISNUMBER(SEARCH($V$11,T5956)),"WINCOMPHUTHO",IF(ISNUMBER(SEARCH($V$12,T5956)),"WINCOMHATINH",IF(ISNUMBER(SEARCH($V$13,T5956)),"WINCOMTHAINGUYEN",IF(ISNUMBER(SEARCH($V$14,T5956)),"WINCOMKHANHHOA",IF(ISNUMBER(SEARCH($V$15,T5956)),"WINCOMHUNGYEN",IF(ISNUMBER(SEARCH($V$16,T5956)),"WINCOMNGHEAN",IF(ISNUMBER(SEARCH($V$17,T5956)),"WINCOMLAOCAI",IF(ISNUMBER(SEARCH($V$18,T5956)),"WINCOMVUNGTAU",IF(ISNUMBER(SEARCH($V$19,T5956)),"WINCOMBINHDUONG",IF(ISNUMBER(SEARCH($V$20,T5956)),"WINCOMKIENGIANG",IF(ISNUMBER(SEARCH($V$21,T5956)),"WINCOMHANAM",IF(ISNUMBER(SEARCH($V$22,T5956)),"WINCOMNAMDINH",IF(ISNUMBER(SEARCH($V$23,T5956)),"WINCOMLANGSON",IF(ISNUMBER(SEARCH($V$24,T5956)),"WINCOMTHANHHOA",IF(ISNUMBER(SEARCH($V$25,T5956)),"WINCOMYENBAI",IF(ISNUMBER(SEARCH($V$26,T5956)),"WINCOMTUYENQUANG",IF(ISNUMBER(SEARCH($V$27,T5956)),"WINCOMHUE",IF(ISNUMBER(SEARCH($V$28,T5956)),"WINCOMQUANGNAM",IF(ISNUMBER(SEARCH($V$29,T5956)),"WINCOMVINHPHUC",IF(ISNUMBER(SEARCH($V$30,T5956)),"WINCOMHAGIANG",IF(ISNUMBER(SEARCH($V$31,T5956)),"WINCOMNINHBINH",IF(ISNUMBER(SEARCH($V$32,T5956)),"WINCOMTRAVINH",IF(ISNUMBER(SEARCH($V$33,T5956)),"WINCOMCANTHO",IF(ISNUMBER(SEARCH($V$34,T5956)),"WINCOMBENTRE",IF(ISNUMBER(SEARCH($V$35,T5956)),"WINCOMCAMAU",IF(ISNUMBER(SEARCH($V$36,T5956)),"WINCOMANGIANG",IF(ISNUMBER(SEARCH($V$37,T5956)),"WINCOMNINHTHUAN",IF(ISNUMBER(SEARCH($V$38,T5956)),"WINCOMTHAIBINH",IF(ISNUMBER(SEARCH($V$39,T5956)),"WINCOMGIALAI",IF(ISNUMBER(SEARCH($V$40,T5956)),"WINCOMHOABINH",IF(ISNUMBER(SEARCH($V$41,T5956)),"WINCOMQUANGNGAI",IF(ISNUMBER(SEARCH($V$42,T5956)),"WINCOMBINHTHUAN",IF(ISNUMBER(SEARCH($V$43,T5956)),"WINCOMDAKLAK",IF(ISNUMBER(SEARCH($V$44,T5956)),"WINCOMSOCTRANG",IF(ISNUMBER(SEARCH($V$45,T5956)),"WINCOMSONLA",IF(ISNUMBER(SEARCH($V$46,T5956)),"WINCOMKONTUM",IF(ISNUMBER(SEARCH($V$47,T5956)),"WINCOMPHUYEN",IF(ISNUMBER(SEARCH($V$48,T5956)),"WINCOMQUANGTRI",IF(ISNUMBER(SEARCH($V$49,T5956)),"WINCOMBINHDINH",IF(ISNUMBER(SEARCH($V$50,T5956)),"WINCOMCAOBANG",IF(ISNUMBER(SEARCH($V$51,T5956)),"WINCOMQUANGBINH",IF(ISNUMBER(SEARCH($V$52,T5956)),"WINCOMLAMDONG",IF(ISNUMBER(SEARCH($V$53,T5956)),"WINCOMVINHLONG",IF(ISNUMBER(SEARCH($V$54,T5956)),"WINCOMDONGTHAP",IF(ISNUMBER(SEARCH($V$55,T5956)),"WINCOMTIENGIANG",IF(ISNUMBER(SEARCH($V$56,T5956)),"WINCOMQUANGNINH",0))))))))))))))))))))))))))))))))))))))))))))))))))))))</f>
        <v>WINCOMHANOI</v>
      </c>
    </row>
    <row r="5957" spans="1:25" x14ac:dyDescent="0.2">
      <c r="A5957" t="s">
        <v>0</v>
      </c>
      <c r="B5957" t="s">
        <v>9602</v>
      </c>
      <c r="D5957" t="s">
        <v>8</v>
      </c>
      <c r="E5957" t="s">
        <v>3</v>
      </c>
      <c r="F5957" s="12">
        <v>1</v>
      </c>
      <c r="G5957" s="2">
        <v>105400</v>
      </c>
      <c r="H5957" t="s">
        <v>4</v>
      </c>
      <c r="J5957" t="s">
        <v>9</v>
      </c>
      <c r="K5957" s="9" t="str">
        <f t="shared" si="471"/>
        <v>_Đùi gà sốt cay 500g</v>
      </c>
      <c r="L5957" s="8" t="str">
        <f>VLOOKUP(K5957,'[1]Mã Misa'!$B$2:$D$74,2,0)</f>
        <v>Đùi gà sốt cay 500g</v>
      </c>
      <c r="M5957" s="8" t="str">
        <f>VLOOKUP(L5957,'[1]Mã Misa'!$C$2:$D$74,2,0)</f>
        <v>DGSC500</v>
      </c>
      <c r="N5957" s="2">
        <v>105400</v>
      </c>
      <c r="O5957" t="s">
        <v>9603</v>
      </c>
      <c r="P5957" s="8" t="str">
        <f t="shared" si="472"/>
        <v>0012608</v>
      </c>
      <c r="Q5957" s="8" t="e">
        <f t="shared" si="470"/>
        <v>#N/A</v>
      </c>
      <c r="R5957" s="19">
        <v>44560</v>
      </c>
      <c r="S5957" s="17" t="s">
        <v>9604</v>
      </c>
      <c r="T5957" s="8" t="str">
        <f t="shared" si="473"/>
        <v>VM+ HPG 50</v>
      </c>
      <c r="U5957" t="s">
        <v>12645</v>
      </c>
      <c r="Y5957" t="str">
        <f t="shared" si="474"/>
        <v>WINCOMHAIPHONG</v>
      </c>
    </row>
    <row r="5958" spans="1:25" x14ac:dyDescent="0.2">
      <c r="A5958" t="s">
        <v>0</v>
      </c>
      <c r="B5958" t="s">
        <v>9605</v>
      </c>
      <c r="D5958" t="s">
        <v>42</v>
      </c>
      <c r="E5958" t="s">
        <v>3</v>
      </c>
      <c r="F5958" s="12">
        <v>5</v>
      </c>
      <c r="G5958" s="2">
        <v>438935</v>
      </c>
      <c r="H5958" t="s">
        <v>4</v>
      </c>
      <c r="J5958" t="s">
        <v>43</v>
      </c>
      <c r="K5958" s="9" t="str">
        <f t="shared" si="471"/>
        <v>Bắp bò muối gói 200g</v>
      </c>
      <c r="L5958" s="8" t="str">
        <f>VLOOKUP(K5958,'[1]Mã Misa'!$B$2:$D$74,2,0)</f>
        <v>Bắp bò muối 200g</v>
      </c>
      <c r="M5958" s="8" t="str">
        <f>VLOOKUP(L5958,'[1]Mã Misa'!$C$2:$D$74,2,0)</f>
        <v>BBM200</v>
      </c>
      <c r="N5958" s="2">
        <v>87787</v>
      </c>
      <c r="O5958" t="s">
        <v>9606</v>
      </c>
      <c r="P5958" s="8" t="str">
        <f t="shared" si="472"/>
        <v>0166594</v>
      </c>
      <c r="Q5958" s="8" t="e">
        <f t="shared" si="470"/>
        <v>#N/A</v>
      </c>
      <c r="R5958" s="19">
        <v>44560</v>
      </c>
      <c r="S5958" s="17" t="s">
        <v>3107</v>
      </c>
      <c r="T5958" s="8" t="str">
        <f t="shared" si="473"/>
        <v>VM+ HNI Ng</v>
      </c>
      <c r="U5958" t="s">
        <v>11361</v>
      </c>
      <c r="Y5958" t="str">
        <f t="shared" si="474"/>
        <v>WINCOMHANOI</v>
      </c>
    </row>
    <row r="5959" spans="1:25" x14ac:dyDescent="0.2">
      <c r="A5959" t="s">
        <v>0</v>
      </c>
      <c r="B5959" t="s">
        <v>9607</v>
      </c>
      <c r="D5959" t="s">
        <v>42</v>
      </c>
      <c r="E5959" t="s">
        <v>3</v>
      </c>
      <c r="F5959" s="12">
        <v>9</v>
      </c>
      <c r="G5959" s="2">
        <v>790083</v>
      </c>
      <c r="H5959" t="s">
        <v>4</v>
      </c>
      <c r="J5959" t="s">
        <v>43</v>
      </c>
      <c r="K5959" s="9" t="str">
        <f t="shared" si="471"/>
        <v>Bắp bò muối gói 200g</v>
      </c>
      <c r="L5959" s="8" t="str">
        <f>VLOOKUP(K5959,'[1]Mã Misa'!$B$2:$D$74,2,0)</f>
        <v>Bắp bò muối 200g</v>
      </c>
      <c r="M5959" s="8" t="str">
        <f>VLOOKUP(L5959,'[1]Mã Misa'!$C$2:$D$74,2,0)</f>
        <v>BBM200</v>
      </c>
      <c r="N5959" s="2">
        <v>87787</v>
      </c>
      <c r="O5959" t="s">
        <v>7863</v>
      </c>
      <c r="P5959" s="8" t="str">
        <f t="shared" si="472"/>
        <v>0002345</v>
      </c>
      <c r="Q5959" s="8" t="e">
        <f t="shared" si="470"/>
        <v>#N/A</v>
      </c>
      <c r="R5959" s="19">
        <v>44557</v>
      </c>
      <c r="S5959" s="17" t="s">
        <v>9608</v>
      </c>
      <c r="T5959" s="8" t="str">
        <f t="shared" si="473"/>
        <v>VM+ HYN 01</v>
      </c>
      <c r="U5959" t="s">
        <v>12646</v>
      </c>
      <c r="Y5959" t="str">
        <f t="shared" si="474"/>
        <v>WINCOMHUNGYEN</v>
      </c>
    </row>
    <row r="5960" spans="1:25" x14ac:dyDescent="0.2">
      <c r="A5960" t="s">
        <v>0</v>
      </c>
      <c r="B5960" t="s">
        <v>9607</v>
      </c>
      <c r="D5960" t="s">
        <v>11</v>
      </c>
      <c r="E5960" t="s">
        <v>3</v>
      </c>
      <c r="F5960" s="12">
        <v>1</v>
      </c>
      <c r="G5960" s="2">
        <v>50182</v>
      </c>
      <c r="H5960" t="s">
        <v>4</v>
      </c>
      <c r="J5960" t="s">
        <v>12</v>
      </c>
      <c r="K5960" s="9" t="str">
        <f t="shared" si="471"/>
        <v>Giò tai lưỡi xào gói 250g</v>
      </c>
      <c r="L5960" s="8" t="str">
        <f>VLOOKUP(K5960,'[1]Mã Misa'!$B$2:$D$74,2,0)</f>
        <v>Giò Tai Lưỡi Xào 250g</v>
      </c>
      <c r="M5960" s="8" t="str">
        <f>VLOOKUP(L5960,'[1]Mã Misa'!$C$2:$D$74,2,0)</f>
        <v>GTLX250G</v>
      </c>
      <c r="N5960" s="2">
        <v>50182</v>
      </c>
      <c r="O5960" t="s">
        <v>7863</v>
      </c>
      <c r="P5960" s="8" t="str">
        <f t="shared" si="472"/>
        <v>0002345</v>
      </c>
      <c r="Q5960" s="8" t="e">
        <f t="shared" si="470"/>
        <v>#N/A</v>
      </c>
      <c r="R5960" s="19">
        <v>44557</v>
      </c>
      <c r="S5960" s="17" t="s">
        <v>9608</v>
      </c>
      <c r="T5960" s="8" t="str">
        <f t="shared" si="473"/>
        <v>VM+ HYN 01</v>
      </c>
      <c r="U5960" t="s">
        <v>12646</v>
      </c>
      <c r="Y5960" t="str">
        <f t="shared" si="474"/>
        <v>WINCOMHUNGYEN</v>
      </c>
    </row>
    <row r="5961" spans="1:25" x14ac:dyDescent="0.2">
      <c r="A5961" t="s">
        <v>0</v>
      </c>
      <c r="B5961" t="s">
        <v>9609</v>
      </c>
      <c r="D5961" t="s">
        <v>42</v>
      </c>
      <c r="E5961" t="s">
        <v>3</v>
      </c>
      <c r="F5961" s="12">
        <v>6</v>
      </c>
      <c r="G5961" s="2">
        <v>526722</v>
      </c>
      <c r="H5961" t="s">
        <v>4</v>
      </c>
      <c r="J5961" t="s">
        <v>43</v>
      </c>
      <c r="K5961" s="9" t="str">
        <f t="shared" si="471"/>
        <v>Bắp bò muối gói 200g</v>
      </c>
      <c r="L5961" s="8" t="str">
        <f>VLOOKUP(K5961,'[1]Mã Misa'!$B$2:$D$74,2,0)</f>
        <v>Bắp bò muối 200g</v>
      </c>
      <c r="M5961" s="8" t="str">
        <f>VLOOKUP(L5961,'[1]Mã Misa'!$C$2:$D$74,2,0)</f>
        <v>BBM200</v>
      </c>
      <c r="N5961" s="2">
        <v>87787</v>
      </c>
      <c r="O5961" t="s">
        <v>9610</v>
      </c>
      <c r="P5961" s="8" t="str">
        <f t="shared" si="472"/>
        <v>0049427</v>
      </c>
      <c r="Q5961" s="8" t="e">
        <f t="shared" si="470"/>
        <v>#N/A</v>
      </c>
      <c r="R5961" s="19">
        <v>44560</v>
      </c>
      <c r="S5961" s="17" t="s">
        <v>9611</v>
      </c>
      <c r="T5961" s="8" t="str">
        <f t="shared" si="473"/>
        <v>VM+ HCM Ho</v>
      </c>
      <c r="U5961" t="s">
        <v>12647</v>
      </c>
      <c r="Y5961" t="str">
        <f t="shared" si="474"/>
        <v>WINCOMHOCHIMINH</v>
      </c>
    </row>
    <row r="5962" spans="1:25" x14ac:dyDescent="0.2">
      <c r="A5962" t="s">
        <v>0</v>
      </c>
      <c r="B5962" t="s">
        <v>9612</v>
      </c>
      <c r="D5962" t="s">
        <v>42</v>
      </c>
      <c r="E5962" t="s">
        <v>3</v>
      </c>
      <c r="F5962" s="12">
        <v>18</v>
      </c>
      <c r="G5962" s="2">
        <v>1580166</v>
      </c>
      <c r="H5962" t="s">
        <v>4</v>
      </c>
      <c r="J5962" t="s">
        <v>43</v>
      </c>
      <c r="K5962" s="9" t="str">
        <f t="shared" si="471"/>
        <v>Bắp bò muối gói 200g</v>
      </c>
      <c r="L5962" s="8" t="str">
        <f>VLOOKUP(K5962,'[1]Mã Misa'!$B$2:$D$74,2,0)</f>
        <v>Bắp bò muối 200g</v>
      </c>
      <c r="M5962" s="8" t="str">
        <f>VLOOKUP(L5962,'[1]Mã Misa'!$C$2:$D$74,2,0)</f>
        <v>BBM200</v>
      </c>
      <c r="N5962" s="2">
        <v>87787</v>
      </c>
      <c r="O5962" t="s">
        <v>9613</v>
      </c>
      <c r="P5962" s="8" t="str">
        <f t="shared" si="472"/>
        <v>0166597</v>
      </c>
      <c r="Q5962" s="8" t="e">
        <f t="shared" si="470"/>
        <v>#N/A</v>
      </c>
      <c r="R5962" s="19">
        <v>44560</v>
      </c>
      <c r="S5962" s="17" t="s">
        <v>989</v>
      </c>
      <c r="T5962" s="8" t="str">
        <f t="shared" si="473"/>
        <v xml:space="preserve">VM+ HNI Ô </v>
      </c>
      <c r="U5962" t="s">
        <v>10799</v>
      </c>
      <c r="Y5962" t="str">
        <f t="shared" si="474"/>
        <v>WINCOMHANOI</v>
      </c>
    </row>
    <row r="5963" spans="1:25" x14ac:dyDescent="0.2">
      <c r="A5963" t="s">
        <v>0</v>
      </c>
      <c r="B5963" t="s">
        <v>9614</v>
      </c>
      <c r="D5963" t="s">
        <v>42</v>
      </c>
      <c r="E5963" t="s">
        <v>3</v>
      </c>
      <c r="F5963" s="12">
        <v>2</v>
      </c>
      <c r="G5963" s="2">
        <v>175574</v>
      </c>
      <c r="H5963" t="s">
        <v>4</v>
      </c>
      <c r="J5963" t="s">
        <v>43</v>
      </c>
      <c r="K5963" s="9" t="str">
        <f t="shared" si="471"/>
        <v>Bắp bò muối gói 200g</v>
      </c>
      <c r="L5963" s="8" t="str">
        <f>VLOOKUP(K5963,'[1]Mã Misa'!$B$2:$D$74,2,0)</f>
        <v>Bắp bò muối 200g</v>
      </c>
      <c r="M5963" s="8" t="str">
        <f>VLOOKUP(L5963,'[1]Mã Misa'!$C$2:$D$74,2,0)</f>
        <v>BBM200</v>
      </c>
      <c r="N5963" s="2">
        <v>87787</v>
      </c>
      <c r="O5963" t="s">
        <v>9615</v>
      </c>
      <c r="P5963" s="8" t="str">
        <f t="shared" si="472"/>
        <v>0049428</v>
      </c>
      <c r="Q5963" s="8" t="e">
        <f t="shared" si="470"/>
        <v>#N/A</v>
      </c>
      <c r="R5963" s="19">
        <v>44560</v>
      </c>
      <c r="S5963" s="17" t="s">
        <v>5165</v>
      </c>
      <c r="T5963" s="8" t="str">
        <f t="shared" si="473"/>
        <v>VM+ HCM 87</v>
      </c>
      <c r="U5963" t="s">
        <v>11802</v>
      </c>
      <c r="Y5963" t="str">
        <f t="shared" si="474"/>
        <v>WINCOMHOCHIMINH</v>
      </c>
    </row>
    <row r="5964" spans="1:25" x14ac:dyDescent="0.2">
      <c r="A5964" t="s">
        <v>0</v>
      </c>
      <c r="B5964" t="s">
        <v>9616</v>
      </c>
      <c r="D5964" t="s">
        <v>8</v>
      </c>
      <c r="E5964" t="s">
        <v>3</v>
      </c>
      <c r="F5964" s="12">
        <v>1</v>
      </c>
      <c r="G5964" s="2">
        <v>105400</v>
      </c>
      <c r="H5964" t="s">
        <v>4</v>
      </c>
      <c r="J5964" t="s">
        <v>9</v>
      </c>
      <c r="K5964" s="9" t="str">
        <f t="shared" si="471"/>
        <v>_Đùi gà sốt cay 500g</v>
      </c>
      <c r="L5964" s="8" t="str">
        <f>VLOOKUP(K5964,'[1]Mã Misa'!$B$2:$D$74,2,0)</f>
        <v>Đùi gà sốt cay 500g</v>
      </c>
      <c r="M5964" s="8" t="str">
        <f>VLOOKUP(L5964,'[1]Mã Misa'!$C$2:$D$74,2,0)</f>
        <v>DGSC500</v>
      </c>
      <c r="N5964" s="2">
        <v>105400</v>
      </c>
      <c r="O5964" t="s">
        <v>9617</v>
      </c>
      <c r="P5964" s="8" t="str">
        <f t="shared" si="472"/>
        <v>0166599</v>
      </c>
      <c r="Q5964" s="8" t="e">
        <f t="shared" si="470"/>
        <v>#N/A</v>
      </c>
      <c r="R5964" s="19">
        <v>44560</v>
      </c>
      <c r="S5964" s="17" t="s">
        <v>1394</v>
      </c>
      <c r="T5964" s="8" t="str">
        <f t="shared" si="473"/>
        <v>VM+ HNI CT</v>
      </c>
      <c r="U5964" t="s">
        <v>10912</v>
      </c>
      <c r="Y5964" t="str">
        <f t="shared" si="474"/>
        <v>WINCOMHANOI</v>
      </c>
    </row>
    <row r="5965" spans="1:25" x14ac:dyDescent="0.2">
      <c r="A5965" t="s">
        <v>0</v>
      </c>
      <c r="B5965" t="s">
        <v>9618</v>
      </c>
      <c r="D5965" t="s">
        <v>42</v>
      </c>
      <c r="E5965" t="s">
        <v>3</v>
      </c>
      <c r="F5965" s="12">
        <v>2</v>
      </c>
      <c r="G5965" s="2">
        <v>175574</v>
      </c>
      <c r="H5965" t="s">
        <v>4</v>
      </c>
      <c r="J5965" t="s">
        <v>43</v>
      </c>
      <c r="K5965" s="9" t="str">
        <f t="shared" si="471"/>
        <v>Bắp bò muối gói 200g</v>
      </c>
      <c r="L5965" s="8" t="str">
        <f>VLOOKUP(K5965,'[1]Mã Misa'!$B$2:$D$74,2,0)</f>
        <v>Bắp bò muối 200g</v>
      </c>
      <c r="M5965" s="8" t="str">
        <f>VLOOKUP(L5965,'[1]Mã Misa'!$C$2:$D$74,2,0)</f>
        <v>BBM200</v>
      </c>
      <c r="N5965" s="2">
        <v>87787</v>
      </c>
      <c r="O5965" t="s">
        <v>9619</v>
      </c>
      <c r="P5965" s="8" t="str">
        <f t="shared" si="472"/>
        <v>0166601</v>
      </c>
      <c r="Q5965" s="8" t="e">
        <f t="shared" si="470"/>
        <v>#N/A</v>
      </c>
      <c r="R5965" s="19">
        <v>44560</v>
      </c>
      <c r="S5965" s="17" t="s">
        <v>3595</v>
      </c>
      <c r="T5965" s="8" t="str">
        <f t="shared" si="473"/>
        <v>VM+ HNI Pa</v>
      </c>
      <c r="U5965" t="s">
        <v>11479</v>
      </c>
      <c r="Y5965" t="str">
        <f t="shared" si="474"/>
        <v>WINCOMHANOI</v>
      </c>
    </row>
    <row r="5966" spans="1:25" x14ac:dyDescent="0.2">
      <c r="A5966" t="s">
        <v>0</v>
      </c>
      <c r="B5966" t="s">
        <v>9620</v>
      </c>
      <c r="D5966" t="s">
        <v>42</v>
      </c>
      <c r="E5966" t="s">
        <v>3</v>
      </c>
      <c r="F5966" s="12">
        <v>7</v>
      </c>
      <c r="G5966" s="2">
        <v>614509</v>
      </c>
      <c r="H5966" t="s">
        <v>4</v>
      </c>
      <c r="J5966" t="s">
        <v>43</v>
      </c>
      <c r="K5966" s="9" t="str">
        <f t="shared" si="471"/>
        <v>Bắp bò muối gói 200g</v>
      </c>
      <c r="L5966" s="8" t="str">
        <f>VLOOKUP(K5966,'[1]Mã Misa'!$B$2:$D$74,2,0)</f>
        <v>Bắp bò muối 200g</v>
      </c>
      <c r="M5966" s="8" t="str">
        <f>VLOOKUP(L5966,'[1]Mã Misa'!$C$2:$D$74,2,0)</f>
        <v>BBM200</v>
      </c>
      <c r="N5966" s="2">
        <v>87787</v>
      </c>
      <c r="O5966" t="s">
        <v>9621</v>
      </c>
      <c r="P5966" s="8" t="str">
        <f t="shared" si="472"/>
        <v>0166602</v>
      </c>
      <c r="Q5966" s="8" t="e">
        <f t="shared" si="470"/>
        <v>#N/A</v>
      </c>
      <c r="R5966" s="19">
        <v>44560</v>
      </c>
      <c r="S5966" s="17" t="s">
        <v>2760</v>
      </c>
      <c r="T5966" s="8" t="str">
        <f t="shared" si="473"/>
        <v>VM+ HNI G3</v>
      </c>
      <c r="U5966" t="s">
        <v>11280</v>
      </c>
      <c r="Y5966" t="str">
        <f t="shared" si="474"/>
        <v>WINCOMHANOI</v>
      </c>
    </row>
    <row r="5967" spans="1:25" x14ac:dyDescent="0.2">
      <c r="A5967" t="s">
        <v>0</v>
      </c>
      <c r="B5967" t="s">
        <v>9622</v>
      </c>
      <c r="D5967" t="s">
        <v>42</v>
      </c>
      <c r="E5967" t="s">
        <v>3</v>
      </c>
      <c r="F5967" s="12">
        <v>1</v>
      </c>
      <c r="G5967" s="2">
        <v>87787</v>
      </c>
      <c r="H5967" t="s">
        <v>4</v>
      </c>
      <c r="J5967" t="s">
        <v>43</v>
      </c>
      <c r="K5967" s="9" t="str">
        <f t="shared" si="471"/>
        <v>Bắp bò muối gói 200g</v>
      </c>
      <c r="L5967" s="8" t="str">
        <f>VLOOKUP(K5967,'[1]Mã Misa'!$B$2:$D$74,2,0)</f>
        <v>Bắp bò muối 200g</v>
      </c>
      <c r="M5967" s="8" t="str">
        <f>VLOOKUP(L5967,'[1]Mã Misa'!$C$2:$D$74,2,0)</f>
        <v>BBM200</v>
      </c>
      <c r="N5967" s="2">
        <v>87787</v>
      </c>
      <c r="O5967" t="s">
        <v>4316</v>
      </c>
      <c r="P5967" s="8" t="str">
        <f t="shared" si="472"/>
        <v>0003443</v>
      </c>
      <c r="Q5967" s="8" t="e">
        <f t="shared" si="470"/>
        <v>#N/A</v>
      </c>
      <c r="R5967" s="19">
        <v>44557</v>
      </c>
      <c r="S5967" s="17" t="s">
        <v>2246</v>
      </c>
      <c r="T5967" s="8" t="str">
        <f t="shared" si="473"/>
        <v>VM+ NAN 70</v>
      </c>
      <c r="U5967" t="s">
        <v>11144</v>
      </c>
      <c r="Y5967" t="str">
        <f t="shared" si="474"/>
        <v>WINCOMNGHEAN</v>
      </c>
    </row>
    <row r="5968" spans="1:25" x14ac:dyDescent="0.2">
      <c r="A5968" t="s">
        <v>0</v>
      </c>
      <c r="B5968" t="s">
        <v>9623</v>
      </c>
      <c r="D5968" t="s">
        <v>42</v>
      </c>
      <c r="E5968" t="s">
        <v>3</v>
      </c>
      <c r="F5968" s="12">
        <v>8</v>
      </c>
      <c r="G5968" s="2">
        <v>702296</v>
      </c>
      <c r="H5968" t="s">
        <v>4</v>
      </c>
      <c r="J5968" t="s">
        <v>43</v>
      </c>
      <c r="K5968" s="9" t="str">
        <f t="shared" si="471"/>
        <v>Bắp bò muối gói 200g</v>
      </c>
      <c r="L5968" s="8" t="str">
        <f>VLOOKUP(K5968,'[1]Mã Misa'!$B$2:$D$74,2,0)</f>
        <v>Bắp bò muối 200g</v>
      </c>
      <c r="M5968" s="8" t="str">
        <f>VLOOKUP(L5968,'[1]Mã Misa'!$C$2:$D$74,2,0)</f>
        <v>BBM200</v>
      </c>
      <c r="N5968" s="2">
        <v>87787</v>
      </c>
      <c r="O5968" t="s">
        <v>9624</v>
      </c>
      <c r="P5968" s="8" t="str">
        <f t="shared" si="472"/>
        <v>0007506</v>
      </c>
      <c r="Q5968" s="8" t="e">
        <f t="shared" si="470"/>
        <v>#N/A</v>
      </c>
      <c r="R5968" s="19">
        <v>44560</v>
      </c>
      <c r="S5968" s="17" t="s">
        <v>7780</v>
      </c>
      <c r="T5968" s="8" t="str">
        <f t="shared" si="473"/>
        <v>VM+ CTO 51</v>
      </c>
      <c r="U5968" t="s">
        <v>12334</v>
      </c>
      <c r="Y5968" t="str">
        <f t="shared" si="474"/>
        <v>WINCOMCANTHO</v>
      </c>
    </row>
    <row r="5969" spans="1:25" x14ac:dyDescent="0.2">
      <c r="A5969" t="s">
        <v>0</v>
      </c>
      <c r="B5969" t="s">
        <v>9625</v>
      </c>
      <c r="D5969" t="s">
        <v>11</v>
      </c>
      <c r="E5969" t="s">
        <v>3</v>
      </c>
      <c r="F5969" s="12">
        <v>6</v>
      </c>
      <c r="G5969" s="2">
        <v>301092</v>
      </c>
      <c r="H5969" t="s">
        <v>4</v>
      </c>
      <c r="J5969" t="s">
        <v>12</v>
      </c>
      <c r="K5969" s="9" t="str">
        <f t="shared" si="471"/>
        <v>Giò tai lưỡi xào gói 250g</v>
      </c>
      <c r="L5969" s="8" t="str">
        <f>VLOOKUP(K5969,'[1]Mã Misa'!$B$2:$D$74,2,0)</f>
        <v>Giò Tai Lưỡi Xào 250g</v>
      </c>
      <c r="M5969" s="8" t="str">
        <f>VLOOKUP(L5969,'[1]Mã Misa'!$C$2:$D$74,2,0)</f>
        <v>GTLX250G</v>
      </c>
      <c r="N5969" s="2">
        <v>50182</v>
      </c>
      <c r="O5969" t="s">
        <v>9626</v>
      </c>
      <c r="P5969" s="8" t="str">
        <f t="shared" si="472"/>
        <v>0021771</v>
      </c>
      <c r="Q5969" s="8" t="e">
        <f t="shared" si="470"/>
        <v>#N/A</v>
      </c>
      <c r="R5969" s="19">
        <v>44560</v>
      </c>
      <c r="S5969" s="17" t="s">
        <v>3875</v>
      </c>
      <c r="T5969" s="8" t="str">
        <f t="shared" si="473"/>
        <v>VM+ DNG 96</v>
      </c>
      <c r="U5969" t="s">
        <v>11549</v>
      </c>
      <c r="Y5969" t="str">
        <f t="shared" si="474"/>
        <v>WINCOMDANANG</v>
      </c>
    </row>
    <row r="5970" spans="1:25" x14ac:dyDescent="0.2">
      <c r="A5970" t="s">
        <v>0</v>
      </c>
      <c r="B5970" t="s">
        <v>9625</v>
      </c>
      <c r="D5970" t="s">
        <v>30</v>
      </c>
      <c r="E5970" t="s">
        <v>3</v>
      </c>
      <c r="F5970" s="12">
        <v>4</v>
      </c>
      <c r="G5970" s="2">
        <v>444232</v>
      </c>
      <c r="H5970" t="s">
        <v>4</v>
      </c>
      <c r="J5970" t="s">
        <v>31</v>
      </c>
      <c r="K5970" s="9" t="str">
        <f t="shared" si="471"/>
        <v>Gà muối gói 500g</v>
      </c>
      <c r="L5970" s="8" t="str">
        <f>VLOOKUP(K5970,'[1]Mã Misa'!$B$2:$D$74,2,0)</f>
        <v>Gà muối 500g</v>
      </c>
      <c r="M5970" s="8" t="str">
        <f>VLOOKUP(L5970,'[1]Mã Misa'!$C$2:$D$74,2,0)</f>
        <v>GM500</v>
      </c>
      <c r="N5970" s="2">
        <v>111058</v>
      </c>
      <c r="O5970" t="s">
        <v>9626</v>
      </c>
      <c r="P5970" s="8" t="str">
        <f t="shared" si="472"/>
        <v>0021771</v>
      </c>
      <c r="Q5970" s="8" t="e">
        <f t="shared" si="470"/>
        <v>#N/A</v>
      </c>
      <c r="R5970" s="19">
        <v>44560</v>
      </c>
      <c r="S5970" s="17" t="s">
        <v>3875</v>
      </c>
      <c r="T5970" s="8" t="str">
        <f t="shared" si="473"/>
        <v>VM+ DNG 96</v>
      </c>
      <c r="U5970" t="s">
        <v>11549</v>
      </c>
      <c r="Y5970" t="str">
        <f t="shared" si="474"/>
        <v>WINCOMDANANG</v>
      </c>
    </row>
    <row r="5971" spans="1:25" x14ac:dyDescent="0.2">
      <c r="A5971" t="s">
        <v>0</v>
      </c>
      <c r="B5971" t="s">
        <v>9627</v>
      </c>
      <c r="D5971" t="s">
        <v>30</v>
      </c>
      <c r="E5971" t="s">
        <v>3</v>
      </c>
      <c r="F5971" s="12">
        <v>1</v>
      </c>
      <c r="G5971" s="2">
        <v>111058</v>
      </c>
      <c r="H5971" t="s">
        <v>4</v>
      </c>
      <c r="J5971" t="s">
        <v>31</v>
      </c>
      <c r="K5971" s="9" t="str">
        <f t="shared" si="471"/>
        <v>Gà muối gói 500g</v>
      </c>
      <c r="L5971" s="8" t="str">
        <f>VLOOKUP(K5971,'[1]Mã Misa'!$B$2:$D$74,2,0)</f>
        <v>Gà muối 500g</v>
      </c>
      <c r="M5971" s="8" t="str">
        <f>VLOOKUP(L5971,'[1]Mã Misa'!$C$2:$D$74,2,0)</f>
        <v>GM500</v>
      </c>
      <c r="N5971" s="2">
        <v>111058</v>
      </c>
      <c r="O5971" t="s">
        <v>9628</v>
      </c>
      <c r="P5971" s="8" t="str">
        <f t="shared" si="472"/>
        <v>0166603</v>
      </c>
      <c r="Q5971" s="8" t="e">
        <f t="shared" si="470"/>
        <v>#N/A</v>
      </c>
      <c r="R5971" s="19">
        <v>44560</v>
      </c>
      <c r="S5971" s="17" t="s">
        <v>556</v>
      </c>
      <c r="T5971" s="8" t="str">
        <f t="shared" si="473"/>
        <v>VM+ HNI T4</v>
      </c>
      <c r="U5971" t="s">
        <v>10670</v>
      </c>
      <c r="Y5971" t="str">
        <f t="shared" si="474"/>
        <v>WINCOMHANOI</v>
      </c>
    </row>
    <row r="5972" spans="1:25" x14ac:dyDescent="0.2">
      <c r="A5972" t="s">
        <v>0</v>
      </c>
      <c r="B5972" t="s">
        <v>9629</v>
      </c>
      <c r="D5972" t="s">
        <v>30</v>
      </c>
      <c r="E5972" t="s">
        <v>3</v>
      </c>
      <c r="F5972" s="12">
        <v>1</v>
      </c>
      <c r="G5972" s="2">
        <v>111058</v>
      </c>
      <c r="H5972" t="s">
        <v>4</v>
      </c>
      <c r="J5972" t="s">
        <v>31</v>
      </c>
      <c r="K5972" s="9" t="str">
        <f t="shared" si="471"/>
        <v>Gà muối gói 500g</v>
      </c>
      <c r="L5972" s="8" t="str">
        <f>VLOOKUP(K5972,'[1]Mã Misa'!$B$2:$D$74,2,0)</f>
        <v>Gà muối 500g</v>
      </c>
      <c r="M5972" s="8" t="str">
        <f>VLOOKUP(L5972,'[1]Mã Misa'!$C$2:$D$74,2,0)</f>
        <v>GM500</v>
      </c>
      <c r="N5972" s="2">
        <v>111058</v>
      </c>
      <c r="O5972" t="s">
        <v>9630</v>
      </c>
      <c r="P5972" s="8" t="str">
        <f t="shared" si="472"/>
        <v>0001864</v>
      </c>
      <c r="Q5972" s="8" t="e">
        <f t="shared" si="470"/>
        <v>#N/A</v>
      </c>
      <c r="R5972" s="19">
        <v>44560</v>
      </c>
      <c r="S5972" s="17" t="s">
        <v>5805</v>
      </c>
      <c r="T5972" s="8" t="str">
        <f t="shared" si="473"/>
        <v>VM+ NBH 73</v>
      </c>
      <c r="U5972" t="s">
        <v>11921</v>
      </c>
      <c r="Y5972" t="str">
        <f t="shared" si="474"/>
        <v>WINCOMNINHBINH</v>
      </c>
    </row>
    <row r="5973" spans="1:25" x14ac:dyDescent="0.2">
      <c r="A5973" t="s">
        <v>0</v>
      </c>
      <c r="B5973" t="s">
        <v>9631</v>
      </c>
      <c r="D5973" t="s">
        <v>42</v>
      </c>
      <c r="E5973" t="s">
        <v>3</v>
      </c>
      <c r="F5973" s="12">
        <v>8</v>
      </c>
      <c r="G5973" s="2">
        <v>702296</v>
      </c>
      <c r="H5973" t="s">
        <v>4</v>
      </c>
      <c r="J5973" t="s">
        <v>43</v>
      </c>
      <c r="K5973" s="9" t="str">
        <f t="shared" si="471"/>
        <v>Bắp bò muối gói 200g</v>
      </c>
      <c r="L5973" s="8" t="str">
        <f>VLOOKUP(K5973,'[1]Mã Misa'!$B$2:$D$74,2,0)</f>
        <v>Bắp bò muối 200g</v>
      </c>
      <c r="M5973" s="8" t="str">
        <f>VLOOKUP(L5973,'[1]Mã Misa'!$C$2:$D$74,2,0)</f>
        <v>BBM200</v>
      </c>
      <c r="N5973" s="2">
        <v>87787</v>
      </c>
      <c r="O5973" t="s">
        <v>9632</v>
      </c>
      <c r="P5973" s="8" t="str">
        <f t="shared" si="472"/>
        <v>0167470</v>
      </c>
      <c r="Q5973" s="8" t="e">
        <f t="shared" si="470"/>
        <v>#N/A</v>
      </c>
      <c r="R5973" s="19">
        <v>44560</v>
      </c>
      <c r="S5973" s="17" t="s">
        <v>9633</v>
      </c>
      <c r="T5973" s="8" t="str">
        <f t="shared" si="473"/>
        <v>VM+ HNI SH</v>
      </c>
      <c r="U5973" t="s">
        <v>12648</v>
      </c>
      <c r="Y5973" t="str">
        <f t="shared" si="474"/>
        <v>WINCOMHANOI</v>
      </c>
    </row>
    <row r="5974" spans="1:25" x14ac:dyDescent="0.2">
      <c r="A5974" t="s">
        <v>0</v>
      </c>
      <c r="B5974" t="s">
        <v>9634</v>
      </c>
      <c r="D5974" t="s">
        <v>47</v>
      </c>
      <c r="E5974" t="s">
        <v>3</v>
      </c>
      <c r="F5974" s="12">
        <v>1</v>
      </c>
      <c r="G5974" s="2">
        <v>55595</v>
      </c>
      <c r="H5974" t="s">
        <v>4</v>
      </c>
      <c r="J5974" t="s">
        <v>48</v>
      </c>
      <c r="K5974" s="9" t="str">
        <f t="shared" si="471"/>
        <v>Tai heo muối gói 200g</v>
      </c>
      <c r="L5974" s="8" t="str">
        <f>VLOOKUP(K5974,'[1]Mã Misa'!$B$2:$D$74,2,0)</f>
        <v>Tai heo muối 200g</v>
      </c>
      <c r="M5974" s="8" t="str">
        <f>VLOOKUP(L5974,'[1]Mã Misa'!$C$2:$D$74,2,0)</f>
        <v>TH200</v>
      </c>
      <c r="N5974" s="2">
        <v>55595</v>
      </c>
      <c r="O5974" t="s">
        <v>9635</v>
      </c>
      <c r="P5974" s="8" t="str">
        <f t="shared" si="472"/>
        <v>0021618</v>
      </c>
      <c r="Q5974" s="8" t="e">
        <f t="shared" si="470"/>
        <v>#N/A</v>
      </c>
      <c r="R5974" s="19">
        <v>44560</v>
      </c>
      <c r="S5974" s="17" t="s">
        <v>3410</v>
      </c>
      <c r="T5974" s="8" t="str">
        <f t="shared" si="473"/>
        <v>VM+ DNG 64</v>
      </c>
      <c r="U5974" t="s">
        <v>11433</v>
      </c>
      <c r="Y5974" t="str">
        <f t="shared" si="474"/>
        <v>WINCOMDANANG</v>
      </c>
    </row>
    <row r="5975" spans="1:25" x14ac:dyDescent="0.2">
      <c r="A5975" t="s">
        <v>0</v>
      </c>
      <c r="B5975" t="s">
        <v>9636</v>
      </c>
      <c r="D5975" t="s">
        <v>42</v>
      </c>
      <c r="E5975" t="s">
        <v>3</v>
      </c>
      <c r="F5975" s="12">
        <v>3</v>
      </c>
      <c r="G5975" s="2">
        <v>263361</v>
      </c>
      <c r="H5975" t="s">
        <v>4</v>
      </c>
      <c r="J5975" t="s">
        <v>43</v>
      </c>
      <c r="K5975" s="9" t="str">
        <f t="shared" si="471"/>
        <v>Bắp bò muối gói 200g</v>
      </c>
      <c r="L5975" s="8" t="str">
        <f>VLOOKUP(K5975,'[1]Mã Misa'!$B$2:$D$74,2,0)</f>
        <v>Bắp bò muối 200g</v>
      </c>
      <c r="M5975" s="8" t="str">
        <f>VLOOKUP(L5975,'[1]Mã Misa'!$C$2:$D$74,2,0)</f>
        <v>BBM200</v>
      </c>
      <c r="N5975" s="2">
        <v>87787</v>
      </c>
      <c r="O5975" t="s">
        <v>9637</v>
      </c>
      <c r="P5975" s="8" t="str">
        <f t="shared" si="472"/>
        <v>0012649</v>
      </c>
      <c r="Q5975" s="8" t="e">
        <f t="shared" si="470"/>
        <v>#N/A</v>
      </c>
      <c r="R5975" s="19">
        <v>44560</v>
      </c>
      <c r="S5975" s="17" t="s">
        <v>9638</v>
      </c>
      <c r="T5975" s="8" t="str">
        <f t="shared" si="473"/>
        <v>VM+ HPG 85</v>
      </c>
      <c r="U5975" t="s">
        <v>12649</v>
      </c>
      <c r="Y5975" t="str">
        <f t="shared" si="474"/>
        <v>WINCOMHAIPHONG</v>
      </c>
    </row>
    <row r="5976" spans="1:25" x14ac:dyDescent="0.2">
      <c r="A5976" t="s">
        <v>0</v>
      </c>
      <c r="B5976" t="s">
        <v>9639</v>
      </c>
      <c r="D5976" t="s">
        <v>30</v>
      </c>
      <c r="E5976" t="s">
        <v>3</v>
      </c>
      <c r="F5976" s="12">
        <v>1</v>
      </c>
      <c r="G5976" s="2">
        <v>111058</v>
      </c>
      <c r="H5976" t="s">
        <v>4</v>
      </c>
      <c r="J5976" t="s">
        <v>31</v>
      </c>
      <c r="K5976" s="9" t="str">
        <f t="shared" si="471"/>
        <v>Gà muối gói 500g</v>
      </c>
      <c r="L5976" s="8" t="str">
        <f>VLOOKUP(K5976,'[1]Mã Misa'!$B$2:$D$74,2,0)</f>
        <v>Gà muối 500g</v>
      </c>
      <c r="M5976" s="8" t="str">
        <f>VLOOKUP(L5976,'[1]Mã Misa'!$C$2:$D$74,2,0)</f>
        <v>GM500</v>
      </c>
      <c r="N5976" s="2">
        <v>111058</v>
      </c>
      <c r="O5976" t="s">
        <v>9640</v>
      </c>
      <c r="P5976" s="8" t="str">
        <f t="shared" si="472"/>
        <v>0167471</v>
      </c>
      <c r="Q5976" s="8" t="e">
        <f t="shared" si="470"/>
        <v>#N/A</v>
      </c>
      <c r="R5976" s="19">
        <v>44560</v>
      </c>
      <c r="S5976" s="17" t="s">
        <v>9641</v>
      </c>
      <c r="T5976" s="8" t="str">
        <f t="shared" si="473"/>
        <v>VM+ HNI N4</v>
      </c>
      <c r="U5976" t="s">
        <v>12650</v>
      </c>
      <c r="Y5976" t="str">
        <f t="shared" si="474"/>
        <v>WINCOMHANOI</v>
      </c>
    </row>
    <row r="5977" spans="1:25" x14ac:dyDescent="0.2">
      <c r="A5977" t="s">
        <v>0</v>
      </c>
      <c r="B5977" t="s">
        <v>9642</v>
      </c>
      <c r="D5977" t="s">
        <v>42</v>
      </c>
      <c r="E5977" t="s">
        <v>3</v>
      </c>
      <c r="F5977" s="12">
        <v>15</v>
      </c>
      <c r="G5977" s="2">
        <v>1316805</v>
      </c>
      <c r="H5977" t="s">
        <v>4</v>
      </c>
      <c r="J5977" t="s">
        <v>43</v>
      </c>
      <c r="K5977" s="9" t="str">
        <f t="shared" si="471"/>
        <v>Bắp bò muối gói 200g</v>
      </c>
      <c r="L5977" s="8" t="str">
        <f>VLOOKUP(K5977,'[1]Mã Misa'!$B$2:$D$74,2,0)</f>
        <v>Bắp bò muối 200g</v>
      </c>
      <c r="M5977" s="8" t="str">
        <f>VLOOKUP(L5977,'[1]Mã Misa'!$C$2:$D$74,2,0)</f>
        <v>BBM200</v>
      </c>
      <c r="N5977" s="2">
        <v>87787</v>
      </c>
      <c r="O5977" t="s">
        <v>9643</v>
      </c>
      <c r="P5977" s="8" t="str">
        <f t="shared" si="472"/>
        <v>0167472</v>
      </c>
      <c r="Q5977" s="8" t="e">
        <f t="shared" si="470"/>
        <v>#N/A</v>
      </c>
      <c r="R5977" s="19">
        <v>44560</v>
      </c>
      <c r="S5977" s="17" t="s">
        <v>9644</v>
      </c>
      <c r="T5977" s="8" t="str">
        <f t="shared" si="473"/>
        <v>VM+ HNI BT</v>
      </c>
      <c r="U5977" t="s">
        <v>12651</v>
      </c>
      <c r="Y5977" t="str">
        <f t="shared" si="474"/>
        <v>WINCOMHANOI</v>
      </c>
    </row>
    <row r="5978" spans="1:25" x14ac:dyDescent="0.2">
      <c r="A5978" t="s">
        <v>0</v>
      </c>
      <c r="B5978" t="s">
        <v>9645</v>
      </c>
      <c r="D5978" t="s">
        <v>42</v>
      </c>
      <c r="E5978" t="s">
        <v>3</v>
      </c>
      <c r="F5978" s="12">
        <v>9</v>
      </c>
      <c r="G5978" s="2">
        <v>790083</v>
      </c>
      <c r="H5978" t="s">
        <v>4</v>
      </c>
      <c r="J5978" t="s">
        <v>43</v>
      </c>
      <c r="K5978" s="9" t="str">
        <f t="shared" si="471"/>
        <v>Bắp bò muối gói 200g</v>
      </c>
      <c r="L5978" s="8" t="str">
        <f>VLOOKUP(K5978,'[1]Mã Misa'!$B$2:$D$74,2,0)</f>
        <v>Bắp bò muối 200g</v>
      </c>
      <c r="M5978" s="8" t="str">
        <f>VLOOKUP(L5978,'[1]Mã Misa'!$C$2:$D$74,2,0)</f>
        <v>BBM200</v>
      </c>
      <c r="N5978" s="2">
        <v>87787</v>
      </c>
      <c r="O5978" t="s">
        <v>9646</v>
      </c>
      <c r="P5978" s="8" t="str">
        <f t="shared" si="472"/>
        <v>0001808</v>
      </c>
      <c r="Q5978" s="8" t="e">
        <f t="shared" si="470"/>
        <v>#N/A</v>
      </c>
      <c r="R5978" s="19">
        <v>44560</v>
      </c>
      <c r="S5978" s="17" t="s">
        <v>1698</v>
      </c>
      <c r="T5978" s="8" t="str">
        <f t="shared" si="473"/>
        <v>VM+ TNN 10</v>
      </c>
      <c r="U5978" t="s">
        <v>10999</v>
      </c>
      <c r="Y5978" t="str">
        <f t="shared" si="474"/>
        <v>WINCOMTHAINGUYEN</v>
      </c>
    </row>
    <row r="5979" spans="1:25" x14ac:dyDescent="0.2">
      <c r="A5979" t="s">
        <v>0</v>
      </c>
      <c r="B5979" t="s">
        <v>9645</v>
      </c>
      <c r="D5979" t="s">
        <v>27</v>
      </c>
      <c r="E5979" t="s">
        <v>3</v>
      </c>
      <c r="F5979" s="12">
        <v>4</v>
      </c>
      <c r="G5979" s="2">
        <v>244200</v>
      </c>
      <c r="H5979" t="s">
        <v>4</v>
      </c>
      <c r="J5979" t="s">
        <v>28</v>
      </c>
      <c r="K5979" s="9" t="str">
        <f t="shared" si="471"/>
        <v>_Giò sụn gà 250g</v>
      </c>
      <c r="L5979" s="8" t="str">
        <f>VLOOKUP(K5979,'[1]Mã Misa'!$B$2:$D$74,2,0)</f>
        <v>Giò sụn gà 250g</v>
      </c>
      <c r="M5979" s="8" t="str">
        <f>VLOOKUP(L5979,'[1]Mã Misa'!$C$2:$D$74,2,0)</f>
        <v>GSG250</v>
      </c>
      <c r="N5979" s="2">
        <v>61050</v>
      </c>
      <c r="O5979" t="s">
        <v>9646</v>
      </c>
      <c r="P5979" s="8" t="str">
        <f t="shared" si="472"/>
        <v>0001808</v>
      </c>
      <c r="Q5979" s="8" t="e">
        <f t="shared" si="470"/>
        <v>#N/A</v>
      </c>
      <c r="R5979" s="19">
        <v>44560</v>
      </c>
      <c r="S5979" s="17" t="s">
        <v>1698</v>
      </c>
      <c r="T5979" s="8" t="str">
        <f t="shared" si="473"/>
        <v>VM+ TNN 10</v>
      </c>
      <c r="U5979" t="s">
        <v>10999</v>
      </c>
      <c r="Y5979" t="str">
        <f t="shared" si="474"/>
        <v>WINCOMTHAINGUYEN</v>
      </c>
    </row>
    <row r="5980" spans="1:25" x14ac:dyDescent="0.2">
      <c r="A5980" t="s">
        <v>0</v>
      </c>
      <c r="B5980" t="s">
        <v>9647</v>
      </c>
      <c r="D5980" t="s">
        <v>42</v>
      </c>
      <c r="E5980" t="s">
        <v>3</v>
      </c>
      <c r="F5980" s="12">
        <v>3</v>
      </c>
      <c r="G5980" s="2">
        <v>263361</v>
      </c>
      <c r="H5980" t="s">
        <v>4</v>
      </c>
      <c r="J5980" t="s">
        <v>43</v>
      </c>
      <c r="K5980" s="9" t="str">
        <f t="shared" si="471"/>
        <v>Bắp bò muối gói 200g</v>
      </c>
      <c r="L5980" s="8" t="str">
        <f>VLOOKUP(K5980,'[1]Mã Misa'!$B$2:$D$74,2,0)</f>
        <v>Bắp bò muối 200g</v>
      </c>
      <c r="M5980" s="8" t="str">
        <f>VLOOKUP(L5980,'[1]Mã Misa'!$C$2:$D$74,2,0)</f>
        <v>BBM200</v>
      </c>
      <c r="N5980" s="2">
        <v>87787</v>
      </c>
      <c r="O5980" t="s">
        <v>9648</v>
      </c>
      <c r="P5980" s="8" t="str">
        <f t="shared" si="472"/>
        <v>0012609</v>
      </c>
      <c r="Q5980" s="8" t="e">
        <f t="shared" si="470"/>
        <v>#N/A</v>
      </c>
      <c r="R5980" s="19">
        <v>44560</v>
      </c>
      <c r="S5980" s="17" t="s">
        <v>9649</v>
      </c>
      <c r="T5980" s="8" t="str">
        <f t="shared" si="473"/>
        <v>VM+ HPG Ph</v>
      </c>
      <c r="U5980" t="s">
        <v>12652</v>
      </c>
      <c r="Y5980" t="str">
        <f t="shared" si="474"/>
        <v>WINCOMHAIPHONG</v>
      </c>
    </row>
    <row r="5981" spans="1:25" x14ac:dyDescent="0.2">
      <c r="A5981" t="s">
        <v>0</v>
      </c>
      <c r="B5981" t="s">
        <v>9650</v>
      </c>
      <c r="D5981" t="s">
        <v>42</v>
      </c>
      <c r="E5981" t="s">
        <v>3</v>
      </c>
      <c r="F5981" s="12">
        <v>4</v>
      </c>
      <c r="G5981" s="2">
        <v>351148</v>
      </c>
      <c r="H5981" t="s">
        <v>4</v>
      </c>
      <c r="J5981" t="s">
        <v>43</v>
      </c>
      <c r="K5981" s="9" t="str">
        <f t="shared" si="471"/>
        <v>Bắp bò muối gói 200g</v>
      </c>
      <c r="L5981" s="8" t="str">
        <f>VLOOKUP(K5981,'[1]Mã Misa'!$B$2:$D$74,2,0)</f>
        <v>Bắp bò muối 200g</v>
      </c>
      <c r="M5981" s="8" t="str">
        <f>VLOOKUP(L5981,'[1]Mã Misa'!$C$2:$D$74,2,0)</f>
        <v>BBM200</v>
      </c>
      <c r="N5981" s="2">
        <v>87787</v>
      </c>
      <c r="O5981" t="s">
        <v>9651</v>
      </c>
      <c r="P5981" s="8" t="str">
        <f t="shared" si="472"/>
        <v>0166607</v>
      </c>
      <c r="Q5981" s="8" t="e">
        <f t="shared" si="470"/>
        <v>#N/A</v>
      </c>
      <c r="R5981" s="19">
        <v>44560</v>
      </c>
      <c r="S5981" s="17" t="s">
        <v>6876</v>
      </c>
      <c r="T5981" s="8" t="str">
        <f t="shared" si="473"/>
        <v>VM+ HNI 20</v>
      </c>
      <c r="U5981" t="s">
        <v>12145</v>
      </c>
      <c r="Y5981" t="str">
        <f t="shared" si="474"/>
        <v>WINCOMHANOI</v>
      </c>
    </row>
    <row r="5982" spans="1:25" x14ac:dyDescent="0.2">
      <c r="A5982" t="s">
        <v>0</v>
      </c>
      <c r="B5982" t="s">
        <v>9652</v>
      </c>
      <c r="D5982" t="s">
        <v>42</v>
      </c>
      <c r="E5982" t="s">
        <v>3</v>
      </c>
      <c r="F5982" s="12">
        <v>5</v>
      </c>
      <c r="G5982" s="2">
        <v>438935</v>
      </c>
      <c r="H5982" t="s">
        <v>4</v>
      </c>
      <c r="J5982" t="s">
        <v>43</v>
      </c>
      <c r="K5982" s="9" t="str">
        <f t="shared" si="471"/>
        <v>Bắp bò muối gói 200g</v>
      </c>
      <c r="L5982" s="8" t="str">
        <f>VLOOKUP(K5982,'[1]Mã Misa'!$B$2:$D$74,2,0)</f>
        <v>Bắp bò muối 200g</v>
      </c>
      <c r="M5982" s="8" t="str">
        <f>VLOOKUP(L5982,'[1]Mã Misa'!$C$2:$D$74,2,0)</f>
        <v>BBM200</v>
      </c>
      <c r="N5982" s="2">
        <v>87787</v>
      </c>
      <c r="O5982" t="s">
        <v>9653</v>
      </c>
      <c r="P5982" s="8" t="str">
        <f t="shared" si="472"/>
        <v>0167473</v>
      </c>
      <c r="Q5982" s="8" t="e">
        <f t="shared" si="470"/>
        <v>#N/A</v>
      </c>
      <c r="R5982" s="19">
        <v>44560</v>
      </c>
      <c r="S5982" s="17" t="s">
        <v>9654</v>
      </c>
      <c r="T5982" s="8" t="str">
        <f t="shared" si="473"/>
        <v>VM+ HNI Số</v>
      </c>
      <c r="U5982" t="s">
        <v>12653</v>
      </c>
      <c r="Y5982" t="str">
        <f t="shared" si="474"/>
        <v>WINCOMHANOI</v>
      </c>
    </row>
    <row r="5983" spans="1:25" x14ac:dyDescent="0.2">
      <c r="A5983" t="s">
        <v>0</v>
      </c>
      <c r="B5983" t="s">
        <v>9655</v>
      </c>
      <c r="D5983" t="s">
        <v>30</v>
      </c>
      <c r="E5983" t="s">
        <v>3</v>
      </c>
      <c r="F5983" s="12">
        <v>1</v>
      </c>
      <c r="G5983" s="2">
        <v>111058</v>
      </c>
      <c r="H5983" t="s">
        <v>4</v>
      </c>
      <c r="J5983" t="s">
        <v>31</v>
      </c>
      <c r="K5983" s="9" t="str">
        <f t="shared" si="471"/>
        <v>Gà muối gói 500g</v>
      </c>
      <c r="L5983" s="8" t="str">
        <f>VLOOKUP(K5983,'[1]Mã Misa'!$B$2:$D$74,2,0)</f>
        <v>Gà muối 500g</v>
      </c>
      <c r="M5983" s="8" t="str">
        <f>VLOOKUP(L5983,'[1]Mã Misa'!$C$2:$D$74,2,0)</f>
        <v>GM500</v>
      </c>
      <c r="N5983" s="2">
        <v>111058</v>
      </c>
      <c r="O5983" t="s">
        <v>9656</v>
      </c>
      <c r="P5983" s="8" t="str">
        <f t="shared" si="472"/>
        <v>0021619</v>
      </c>
      <c r="Q5983" s="8" t="e">
        <f t="shared" si="470"/>
        <v>#N/A</v>
      </c>
      <c r="R5983" s="19">
        <v>44560</v>
      </c>
      <c r="S5983" s="17" t="s">
        <v>4449</v>
      </c>
      <c r="T5983" s="8" t="str">
        <f t="shared" si="473"/>
        <v>VM+ DNG 45</v>
      </c>
      <c r="U5983" t="s">
        <v>11660</v>
      </c>
      <c r="Y5983" t="str">
        <f t="shared" si="474"/>
        <v>WINCOMDANANG</v>
      </c>
    </row>
    <row r="5984" spans="1:25" x14ac:dyDescent="0.2">
      <c r="A5984" t="s">
        <v>0</v>
      </c>
      <c r="B5984" t="s">
        <v>9657</v>
      </c>
      <c r="D5984" t="s">
        <v>25</v>
      </c>
      <c r="E5984" t="s">
        <v>3</v>
      </c>
      <c r="F5984" s="12">
        <v>1</v>
      </c>
      <c r="G5984" s="2">
        <v>90750</v>
      </c>
      <c r="H5984" t="s">
        <v>4</v>
      </c>
      <c r="J5984" t="s">
        <v>26</v>
      </c>
      <c r="K5984" s="9" t="str">
        <f t="shared" si="471"/>
        <v>_Chân gà sốt cay 400g</v>
      </c>
      <c r="L5984" s="8" t="str">
        <f>VLOOKUP(K5984,'[1]Mã Misa'!$B$2:$D$74,2,0)</f>
        <v>Chân gà sốt cay 400g</v>
      </c>
      <c r="M5984" s="8" t="str">
        <f>VLOOKUP(L5984,'[1]Mã Misa'!$C$2:$D$74,2,0)</f>
        <v>CGSC400</v>
      </c>
      <c r="N5984" s="2">
        <v>90750</v>
      </c>
      <c r="O5984" t="s">
        <v>9658</v>
      </c>
      <c r="P5984" s="8" t="str">
        <f t="shared" si="472"/>
        <v>0012611</v>
      </c>
      <c r="Q5984" s="8" t="e">
        <f t="shared" si="470"/>
        <v>#N/A</v>
      </c>
      <c r="R5984" s="19">
        <v>44560</v>
      </c>
      <c r="S5984" s="17" t="s">
        <v>9638</v>
      </c>
      <c r="T5984" s="8" t="str">
        <f t="shared" si="473"/>
        <v>VM+ HPG 85</v>
      </c>
      <c r="U5984" t="s">
        <v>12649</v>
      </c>
      <c r="Y5984" t="str">
        <f t="shared" si="474"/>
        <v>WINCOMHAIPHONG</v>
      </c>
    </row>
    <row r="5985" spans="1:25" x14ac:dyDescent="0.2">
      <c r="A5985" t="s">
        <v>0</v>
      </c>
      <c r="B5985" t="s">
        <v>9657</v>
      </c>
      <c r="D5985" t="s">
        <v>30</v>
      </c>
      <c r="E5985" t="s">
        <v>3</v>
      </c>
      <c r="F5985" s="12">
        <v>1</v>
      </c>
      <c r="G5985" s="2">
        <v>111058</v>
      </c>
      <c r="H5985" t="s">
        <v>4</v>
      </c>
      <c r="J5985" t="s">
        <v>31</v>
      </c>
      <c r="K5985" s="9" t="str">
        <f t="shared" si="471"/>
        <v>Gà muối gói 500g</v>
      </c>
      <c r="L5985" s="8" t="str">
        <f>VLOOKUP(K5985,'[1]Mã Misa'!$B$2:$D$74,2,0)</f>
        <v>Gà muối 500g</v>
      </c>
      <c r="M5985" s="8" t="str">
        <f>VLOOKUP(L5985,'[1]Mã Misa'!$C$2:$D$74,2,0)</f>
        <v>GM500</v>
      </c>
      <c r="N5985" s="2">
        <v>111058</v>
      </c>
      <c r="O5985" t="s">
        <v>9658</v>
      </c>
      <c r="P5985" s="8" t="str">
        <f t="shared" si="472"/>
        <v>0012611</v>
      </c>
      <c r="Q5985" s="8" t="e">
        <f t="shared" si="470"/>
        <v>#N/A</v>
      </c>
      <c r="R5985" s="19">
        <v>44560</v>
      </c>
      <c r="S5985" s="17" t="s">
        <v>9638</v>
      </c>
      <c r="T5985" s="8" t="str">
        <f t="shared" si="473"/>
        <v>VM+ HPG 85</v>
      </c>
      <c r="U5985" t="s">
        <v>12649</v>
      </c>
      <c r="Y5985" t="str">
        <f t="shared" si="474"/>
        <v>WINCOMHAIPHONG</v>
      </c>
    </row>
    <row r="5986" spans="1:25" x14ac:dyDescent="0.2">
      <c r="A5986" t="s">
        <v>0</v>
      </c>
      <c r="B5986" t="s">
        <v>9657</v>
      </c>
      <c r="D5986" t="s">
        <v>2</v>
      </c>
      <c r="E5986" t="s">
        <v>3</v>
      </c>
      <c r="F5986" s="12">
        <v>1</v>
      </c>
      <c r="G5986" s="2">
        <v>70950</v>
      </c>
      <c r="H5986" t="s">
        <v>4</v>
      </c>
      <c r="J5986" t="s">
        <v>5</v>
      </c>
      <c r="K5986" s="9" t="str">
        <f t="shared" si="471"/>
        <v>_Chả nướng 300g</v>
      </c>
      <c r="L5986" s="8" t="str">
        <f>VLOOKUP(K5986,'[1]Mã Misa'!$B$2:$D$74,2,0)</f>
        <v>Chả nướng 300g</v>
      </c>
      <c r="M5986" s="8" t="str">
        <f>VLOOKUP(L5986,'[1]Mã Misa'!$C$2:$D$74,2,0)</f>
        <v>CN300</v>
      </c>
      <c r="N5986" s="2">
        <v>70950</v>
      </c>
      <c r="O5986" t="s">
        <v>9658</v>
      </c>
      <c r="P5986" s="8" t="str">
        <f t="shared" si="472"/>
        <v>0012611</v>
      </c>
      <c r="Q5986" s="8" t="e">
        <f t="shared" si="470"/>
        <v>#N/A</v>
      </c>
      <c r="R5986" s="19">
        <v>44560</v>
      </c>
      <c r="S5986" s="17" t="s">
        <v>9638</v>
      </c>
      <c r="T5986" s="8" t="str">
        <f t="shared" si="473"/>
        <v>VM+ HPG 85</v>
      </c>
      <c r="U5986" t="s">
        <v>12649</v>
      </c>
      <c r="Y5986" t="str">
        <f t="shared" si="474"/>
        <v>WINCOMHAIPHONG</v>
      </c>
    </row>
    <row r="5987" spans="1:25" x14ac:dyDescent="0.2">
      <c r="A5987" t="s">
        <v>0</v>
      </c>
      <c r="B5987" t="s">
        <v>9659</v>
      </c>
      <c r="D5987" t="s">
        <v>47</v>
      </c>
      <c r="E5987" t="s">
        <v>3</v>
      </c>
      <c r="F5987" s="12">
        <v>2</v>
      </c>
      <c r="G5987" s="2">
        <v>111190</v>
      </c>
      <c r="H5987" t="s">
        <v>4</v>
      </c>
      <c r="J5987" t="s">
        <v>48</v>
      </c>
      <c r="K5987" s="9" t="str">
        <f t="shared" si="471"/>
        <v>Tai heo muối gói 200g</v>
      </c>
      <c r="L5987" s="8" t="str">
        <f>VLOOKUP(K5987,'[1]Mã Misa'!$B$2:$D$74,2,0)</f>
        <v>Tai heo muối 200g</v>
      </c>
      <c r="M5987" s="8" t="str">
        <f>VLOOKUP(L5987,'[1]Mã Misa'!$C$2:$D$74,2,0)</f>
        <v>TH200</v>
      </c>
      <c r="N5987" s="2">
        <v>55595</v>
      </c>
      <c r="O5987" t="s">
        <v>9660</v>
      </c>
      <c r="P5987" s="8" t="str">
        <f t="shared" si="472"/>
        <v>0003611</v>
      </c>
      <c r="Q5987" s="8" t="e">
        <f t="shared" si="470"/>
        <v>#N/A</v>
      </c>
      <c r="R5987" s="19">
        <v>44560</v>
      </c>
      <c r="S5987" s="17" t="s">
        <v>5045</v>
      </c>
      <c r="T5987" s="8" t="str">
        <f t="shared" si="473"/>
        <v>VM+ AGG TĐ</v>
      </c>
      <c r="U5987" t="s">
        <v>11774</v>
      </c>
      <c r="Y5987" t="str">
        <f t="shared" si="474"/>
        <v>WINCOMANGIANG</v>
      </c>
    </row>
    <row r="5988" spans="1:25" x14ac:dyDescent="0.2">
      <c r="A5988" t="s">
        <v>0</v>
      </c>
      <c r="B5988" t="s">
        <v>9659</v>
      </c>
      <c r="D5988" t="s">
        <v>59</v>
      </c>
      <c r="E5988" t="s">
        <v>3</v>
      </c>
      <c r="F5988" s="12">
        <v>1</v>
      </c>
      <c r="G5988" s="2">
        <v>79911</v>
      </c>
      <c r="H5988" t="s">
        <v>4</v>
      </c>
      <c r="J5988" t="s">
        <v>60</v>
      </c>
      <c r="K5988" s="9" t="str">
        <f t="shared" si="471"/>
        <v xml:space="preserve"> Giò lụa 500g</v>
      </c>
      <c r="L5988" s="8" t="str">
        <f>VLOOKUP(K5988,'[1]Mã Misa'!$B$2:$D$74,2,0)</f>
        <v>Giò lụa 500g</v>
      </c>
      <c r="M5988" s="8" t="str">
        <f>VLOOKUP(L5988,'[1]Mã Misa'!$C$2:$D$74,2,0)</f>
        <v>GL500</v>
      </c>
      <c r="N5988" s="2">
        <v>79911</v>
      </c>
      <c r="O5988" t="s">
        <v>9660</v>
      </c>
      <c r="P5988" s="8" t="str">
        <f t="shared" si="472"/>
        <v>0003611</v>
      </c>
      <c r="Q5988" s="8" t="e">
        <f t="shared" si="470"/>
        <v>#N/A</v>
      </c>
      <c r="R5988" s="19">
        <v>44560</v>
      </c>
      <c r="S5988" s="17" t="s">
        <v>5045</v>
      </c>
      <c r="T5988" s="8" t="str">
        <f t="shared" si="473"/>
        <v>VM+ AGG TĐ</v>
      </c>
      <c r="U5988" t="s">
        <v>11774</v>
      </c>
      <c r="Y5988" t="str">
        <f t="shared" si="474"/>
        <v>WINCOMANGIANG</v>
      </c>
    </row>
    <row r="5989" spans="1:25" x14ac:dyDescent="0.2">
      <c r="A5989" t="s">
        <v>0</v>
      </c>
      <c r="B5989" t="s">
        <v>9661</v>
      </c>
      <c r="D5989" t="s">
        <v>42</v>
      </c>
      <c r="E5989" t="s">
        <v>3</v>
      </c>
      <c r="F5989" s="12">
        <v>2</v>
      </c>
      <c r="G5989" s="2">
        <v>175574</v>
      </c>
      <c r="H5989" t="s">
        <v>4</v>
      </c>
      <c r="J5989" t="s">
        <v>43</v>
      </c>
      <c r="K5989" s="9" t="str">
        <f t="shared" si="471"/>
        <v>Bắp bò muối gói 200g</v>
      </c>
      <c r="L5989" s="8" t="str">
        <f>VLOOKUP(K5989,'[1]Mã Misa'!$B$2:$D$74,2,0)</f>
        <v>Bắp bò muối 200g</v>
      </c>
      <c r="M5989" s="8" t="str">
        <f>VLOOKUP(L5989,'[1]Mã Misa'!$C$2:$D$74,2,0)</f>
        <v>BBM200</v>
      </c>
      <c r="N5989" s="2">
        <v>87787</v>
      </c>
      <c r="O5989" t="s">
        <v>9662</v>
      </c>
      <c r="P5989" s="8" t="str">
        <f t="shared" si="472"/>
        <v>0166608</v>
      </c>
      <c r="Q5989" s="8" t="e">
        <f t="shared" si="470"/>
        <v>#N/A</v>
      </c>
      <c r="R5989" s="19">
        <v>44560</v>
      </c>
      <c r="S5989" s="17" t="s">
        <v>379</v>
      </c>
      <c r="T5989" s="8" t="str">
        <f t="shared" si="473"/>
        <v>VM+ HNI 43</v>
      </c>
      <c r="U5989" t="s">
        <v>10617</v>
      </c>
      <c r="Y5989" t="str">
        <f t="shared" si="474"/>
        <v>WINCOMHANOI</v>
      </c>
    </row>
    <row r="5990" spans="1:25" x14ac:dyDescent="0.2">
      <c r="A5990" t="s">
        <v>0</v>
      </c>
      <c r="B5990" t="s">
        <v>9663</v>
      </c>
      <c r="D5990" t="s">
        <v>42</v>
      </c>
      <c r="E5990" t="s">
        <v>3</v>
      </c>
      <c r="F5990" s="12">
        <v>1</v>
      </c>
      <c r="G5990" s="2">
        <v>87787</v>
      </c>
      <c r="H5990" t="s">
        <v>4</v>
      </c>
      <c r="J5990" t="s">
        <v>43</v>
      </c>
      <c r="K5990" s="9" t="str">
        <f t="shared" si="471"/>
        <v>Bắp bò muối gói 200g</v>
      </c>
      <c r="L5990" s="8" t="str">
        <f>VLOOKUP(K5990,'[1]Mã Misa'!$B$2:$D$74,2,0)</f>
        <v>Bắp bò muối 200g</v>
      </c>
      <c r="M5990" s="8" t="str">
        <f>VLOOKUP(L5990,'[1]Mã Misa'!$C$2:$D$74,2,0)</f>
        <v>BBM200</v>
      </c>
      <c r="N5990" s="2">
        <v>87787</v>
      </c>
      <c r="O5990" t="s">
        <v>9664</v>
      </c>
      <c r="P5990" s="8" t="str">
        <f t="shared" si="472"/>
        <v>0013814</v>
      </c>
      <c r="Q5990" s="8" t="e">
        <f t="shared" si="470"/>
        <v>#N/A</v>
      </c>
      <c r="R5990" s="19">
        <v>44560</v>
      </c>
      <c r="S5990" s="17" t="s">
        <v>506</v>
      </c>
      <c r="T5990" s="8" t="str">
        <f t="shared" si="473"/>
        <v>VM+ QNH 28</v>
      </c>
      <c r="U5990" t="s">
        <v>10654</v>
      </c>
      <c r="Y5990" t="str">
        <f t="shared" si="474"/>
        <v>WINCOMQUANGNINH</v>
      </c>
    </row>
    <row r="5991" spans="1:25" x14ac:dyDescent="0.2">
      <c r="A5991" t="s">
        <v>0</v>
      </c>
      <c r="B5991" t="s">
        <v>9665</v>
      </c>
      <c r="D5991" t="s">
        <v>42</v>
      </c>
      <c r="E5991" t="s">
        <v>3</v>
      </c>
      <c r="F5991" s="12">
        <v>5</v>
      </c>
      <c r="G5991" s="2">
        <v>438935</v>
      </c>
      <c r="H5991" t="s">
        <v>4</v>
      </c>
      <c r="J5991" t="s">
        <v>43</v>
      </c>
      <c r="K5991" s="9" t="str">
        <f t="shared" si="471"/>
        <v>Bắp bò muối gói 200g</v>
      </c>
      <c r="L5991" s="8" t="str">
        <f>VLOOKUP(K5991,'[1]Mã Misa'!$B$2:$D$74,2,0)</f>
        <v>Bắp bò muối 200g</v>
      </c>
      <c r="M5991" s="8" t="str">
        <f>VLOOKUP(L5991,'[1]Mã Misa'!$C$2:$D$74,2,0)</f>
        <v>BBM200</v>
      </c>
      <c r="N5991" s="2">
        <v>87787</v>
      </c>
      <c r="O5991" t="s">
        <v>9666</v>
      </c>
      <c r="P5991" s="8" t="str">
        <f t="shared" si="472"/>
        <v>0166609</v>
      </c>
      <c r="Q5991" s="8" t="e">
        <f t="shared" si="470"/>
        <v>#N/A</v>
      </c>
      <c r="R5991" s="19">
        <v>44560</v>
      </c>
      <c r="S5991" s="17" t="s">
        <v>890</v>
      </c>
      <c r="T5991" s="8" t="str">
        <f t="shared" si="473"/>
        <v>VM+ HNI Đứ</v>
      </c>
      <c r="U5991" t="s">
        <v>10770</v>
      </c>
      <c r="Y5991" t="str">
        <f t="shared" si="474"/>
        <v>WINCOMHANOI</v>
      </c>
    </row>
    <row r="5992" spans="1:25" x14ac:dyDescent="0.2">
      <c r="A5992" t="s">
        <v>0</v>
      </c>
      <c r="B5992" t="s">
        <v>9667</v>
      </c>
      <c r="D5992" t="s">
        <v>42</v>
      </c>
      <c r="E5992" t="s">
        <v>3</v>
      </c>
      <c r="F5992" s="12">
        <v>3</v>
      </c>
      <c r="G5992" s="2">
        <v>263361</v>
      </c>
      <c r="H5992" t="s">
        <v>4</v>
      </c>
      <c r="J5992" t="s">
        <v>43</v>
      </c>
      <c r="K5992" s="9" t="str">
        <f t="shared" si="471"/>
        <v>Bắp bò muối gói 200g</v>
      </c>
      <c r="L5992" s="8" t="str">
        <f>VLOOKUP(K5992,'[1]Mã Misa'!$B$2:$D$74,2,0)</f>
        <v>Bắp bò muối 200g</v>
      </c>
      <c r="M5992" s="8" t="str">
        <f>VLOOKUP(L5992,'[1]Mã Misa'!$C$2:$D$74,2,0)</f>
        <v>BBM200</v>
      </c>
      <c r="N5992" s="2">
        <v>87787</v>
      </c>
      <c r="O5992" t="s">
        <v>9668</v>
      </c>
      <c r="P5992" s="8" t="str">
        <f t="shared" si="472"/>
        <v>0000989</v>
      </c>
      <c r="Q5992" s="8" t="e">
        <f t="shared" si="470"/>
        <v>#N/A</v>
      </c>
      <c r="R5992" s="19">
        <v>44560</v>
      </c>
      <c r="S5992" s="17" t="s">
        <v>9669</v>
      </c>
      <c r="T5992" s="8" t="str">
        <f t="shared" si="473"/>
        <v>VM+ QBH 55</v>
      </c>
      <c r="U5992" t="s">
        <v>12654</v>
      </c>
      <c r="Y5992" t="str">
        <f t="shared" si="474"/>
        <v>WINCOMQUANGBINH</v>
      </c>
    </row>
    <row r="5993" spans="1:25" x14ac:dyDescent="0.2">
      <c r="A5993" t="s">
        <v>0</v>
      </c>
      <c r="B5993" t="s">
        <v>9670</v>
      </c>
      <c r="D5993" t="s">
        <v>42</v>
      </c>
      <c r="E5993" t="s">
        <v>3</v>
      </c>
      <c r="F5993" s="12">
        <v>9</v>
      </c>
      <c r="G5993" s="2">
        <v>790083</v>
      </c>
      <c r="H5993" t="s">
        <v>4</v>
      </c>
      <c r="J5993" t="s">
        <v>43</v>
      </c>
      <c r="K5993" s="9" t="str">
        <f t="shared" si="471"/>
        <v>Bắp bò muối gói 200g</v>
      </c>
      <c r="L5993" s="8" t="str">
        <f>VLOOKUP(K5993,'[1]Mã Misa'!$B$2:$D$74,2,0)</f>
        <v>Bắp bò muối 200g</v>
      </c>
      <c r="M5993" s="8" t="str">
        <f>VLOOKUP(L5993,'[1]Mã Misa'!$C$2:$D$74,2,0)</f>
        <v>BBM200</v>
      </c>
      <c r="N5993" s="2">
        <v>87787</v>
      </c>
      <c r="O5993" t="s">
        <v>9671</v>
      </c>
      <c r="P5993" s="8" t="str">
        <f t="shared" si="472"/>
        <v>0166611</v>
      </c>
      <c r="Q5993" s="8" t="e">
        <f t="shared" si="470"/>
        <v>#N/A</v>
      </c>
      <c r="R5993" s="19">
        <v>44560</v>
      </c>
      <c r="S5993" s="17" t="s">
        <v>2042</v>
      </c>
      <c r="T5993" s="8" t="str">
        <f t="shared" si="473"/>
        <v>VM+ HNI Tổ</v>
      </c>
      <c r="U5993" t="s">
        <v>11089</v>
      </c>
      <c r="Y5993" t="str">
        <f t="shared" si="474"/>
        <v>WINCOMHANOI</v>
      </c>
    </row>
    <row r="5994" spans="1:25" x14ac:dyDescent="0.2">
      <c r="A5994" t="s">
        <v>0</v>
      </c>
      <c r="B5994" t="s">
        <v>9672</v>
      </c>
      <c r="D5994" t="s">
        <v>42</v>
      </c>
      <c r="E5994" t="s">
        <v>3</v>
      </c>
      <c r="F5994" s="12">
        <v>8</v>
      </c>
      <c r="G5994" s="2">
        <v>702296</v>
      </c>
      <c r="H5994" t="s">
        <v>4</v>
      </c>
      <c r="J5994" t="s">
        <v>43</v>
      </c>
      <c r="K5994" s="9" t="str">
        <f t="shared" si="471"/>
        <v>Bắp bò muối gói 200g</v>
      </c>
      <c r="L5994" s="8" t="str">
        <f>VLOOKUP(K5994,'[1]Mã Misa'!$B$2:$D$74,2,0)</f>
        <v>Bắp bò muối 200g</v>
      </c>
      <c r="M5994" s="8" t="str">
        <f>VLOOKUP(L5994,'[1]Mã Misa'!$C$2:$D$74,2,0)</f>
        <v>BBM200</v>
      </c>
      <c r="N5994" s="2">
        <v>87787</v>
      </c>
      <c r="O5994" t="s">
        <v>9673</v>
      </c>
      <c r="P5994" s="8" t="str">
        <f t="shared" si="472"/>
        <v>0166613</v>
      </c>
      <c r="Q5994" s="8" t="e">
        <f t="shared" si="470"/>
        <v>#N/A</v>
      </c>
      <c r="R5994" s="19">
        <v>44560</v>
      </c>
      <c r="S5994" s="17" t="s">
        <v>9674</v>
      </c>
      <c r="T5994" s="8" t="str">
        <f t="shared" si="473"/>
        <v>VM+ HNI 30</v>
      </c>
      <c r="U5994" t="s">
        <v>12655</v>
      </c>
      <c r="Y5994" t="str">
        <f t="shared" si="474"/>
        <v>WINCOMHANOI</v>
      </c>
    </row>
    <row r="5995" spans="1:25" x14ac:dyDescent="0.2">
      <c r="A5995" t="s">
        <v>0</v>
      </c>
      <c r="B5995" t="s">
        <v>9675</v>
      </c>
      <c r="D5995" t="s">
        <v>42</v>
      </c>
      <c r="E5995" t="s">
        <v>3</v>
      </c>
      <c r="F5995" s="12">
        <v>4</v>
      </c>
      <c r="G5995" s="2">
        <v>351148</v>
      </c>
      <c r="H5995" t="s">
        <v>4</v>
      </c>
      <c r="J5995" t="s">
        <v>43</v>
      </c>
      <c r="K5995" s="9" t="str">
        <f t="shared" si="471"/>
        <v>Bắp bò muối gói 200g</v>
      </c>
      <c r="L5995" s="8" t="str">
        <f>VLOOKUP(K5995,'[1]Mã Misa'!$B$2:$D$74,2,0)</f>
        <v>Bắp bò muối 200g</v>
      </c>
      <c r="M5995" s="8" t="str">
        <f>VLOOKUP(L5995,'[1]Mã Misa'!$C$2:$D$74,2,0)</f>
        <v>BBM200</v>
      </c>
      <c r="N5995" s="2">
        <v>87787</v>
      </c>
      <c r="O5995" t="s">
        <v>9676</v>
      </c>
      <c r="P5995" s="8" t="str">
        <f t="shared" si="472"/>
        <v>0049430</v>
      </c>
      <c r="Q5995" s="8" t="e">
        <f t="shared" si="470"/>
        <v>#N/A</v>
      </c>
      <c r="R5995" s="19">
        <v>44560</v>
      </c>
      <c r="S5995" s="17" t="s">
        <v>9677</v>
      </c>
      <c r="T5995" s="8" t="str">
        <f t="shared" si="473"/>
        <v>VM+ HCM 22</v>
      </c>
      <c r="U5995" t="s">
        <v>12656</v>
      </c>
      <c r="Y5995" t="str">
        <f t="shared" si="474"/>
        <v>WINCOMHOCHIMINH</v>
      </c>
    </row>
    <row r="5996" spans="1:25" x14ac:dyDescent="0.2">
      <c r="A5996" t="s">
        <v>0</v>
      </c>
      <c r="B5996" t="s">
        <v>9678</v>
      </c>
      <c r="D5996" t="s">
        <v>42</v>
      </c>
      <c r="E5996" t="s">
        <v>3</v>
      </c>
      <c r="F5996" s="12">
        <v>5</v>
      </c>
      <c r="G5996" s="2">
        <v>438935</v>
      </c>
      <c r="H5996" t="s">
        <v>4</v>
      </c>
      <c r="J5996" t="s">
        <v>43</v>
      </c>
      <c r="K5996" s="9" t="str">
        <f t="shared" si="471"/>
        <v>Bắp bò muối gói 200g</v>
      </c>
      <c r="L5996" s="8" t="str">
        <f>VLOOKUP(K5996,'[1]Mã Misa'!$B$2:$D$74,2,0)</f>
        <v>Bắp bò muối 200g</v>
      </c>
      <c r="M5996" s="8" t="str">
        <f>VLOOKUP(L5996,'[1]Mã Misa'!$C$2:$D$74,2,0)</f>
        <v>BBM200</v>
      </c>
      <c r="N5996" s="2">
        <v>87787</v>
      </c>
      <c r="O5996" t="s">
        <v>9679</v>
      </c>
      <c r="P5996" s="8" t="str">
        <f t="shared" si="472"/>
        <v>0167474</v>
      </c>
      <c r="Q5996" s="8" t="e">
        <f t="shared" si="470"/>
        <v>#N/A</v>
      </c>
      <c r="R5996" s="19">
        <v>44560</v>
      </c>
      <c r="S5996" s="17" t="s">
        <v>2732</v>
      </c>
      <c r="T5996" s="8" t="str">
        <f t="shared" si="473"/>
        <v>VM+ HNI Lô</v>
      </c>
      <c r="U5996" t="s">
        <v>11274</v>
      </c>
      <c r="Y5996" t="str">
        <f t="shared" si="474"/>
        <v>WINCOMHANOI</v>
      </c>
    </row>
    <row r="5997" spans="1:25" x14ac:dyDescent="0.2">
      <c r="A5997" t="s">
        <v>0</v>
      </c>
      <c r="B5997" t="s">
        <v>9680</v>
      </c>
      <c r="D5997" t="s">
        <v>42</v>
      </c>
      <c r="E5997" t="s">
        <v>3</v>
      </c>
      <c r="F5997" s="12">
        <v>2</v>
      </c>
      <c r="G5997" s="2">
        <v>175574</v>
      </c>
      <c r="H5997" t="s">
        <v>4</v>
      </c>
      <c r="J5997" t="s">
        <v>43</v>
      </c>
      <c r="K5997" s="9" t="str">
        <f t="shared" si="471"/>
        <v>Bắp bò muối gói 200g</v>
      </c>
      <c r="L5997" s="8" t="str">
        <f>VLOOKUP(K5997,'[1]Mã Misa'!$B$2:$D$74,2,0)</f>
        <v>Bắp bò muối 200g</v>
      </c>
      <c r="M5997" s="8" t="str">
        <f>VLOOKUP(L5997,'[1]Mã Misa'!$C$2:$D$74,2,0)</f>
        <v>BBM200</v>
      </c>
      <c r="N5997" s="2">
        <v>87787</v>
      </c>
      <c r="O5997" t="s">
        <v>9681</v>
      </c>
      <c r="P5997" s="8" t="str">
        <f t="shared" si="472"/>
        <v>0003444</v>
      </c>
      <c r="Q5997" s="8" t="e">
        <f t="shared" si="470"/>
        <v>#N/A</v>
      </c>
      <c r="R5997" s="19">
        <v>44560</v>
      </c>
      <c r="S5997" s="17" t="s">
        <v>9682</v>
      </c>
      <c r="T5997" s="8" t="str">
        <f t="shared" si="473"/>
        <v>VM+ NAN 46</v>
      </c>
      <c r="U5997" t="s">
        <v>12657</v>
      </c>
      <c r="Y5997" t="str">
        <f t="shared" si="474"/>
        <v>WINCOMNGHEAN</v>
      </c>
    </row>
    <row r="5998" spans="1:25" x14ac:dyDescent="0.2">
      <c r="A5998" t="s">
        <v>0</v>
      </c>
      <c r="B5998" t="s">
        <v>9680</v>
      </c>
      <c r="D5998" t="s">
        <v>30</v>
      </c>
      <c r="E5998" t="s">
        <v>3</v>
      </c>
      <c r="F5998" s="12">
        <v>1</v>
      </c>
      <c r="G5998" s="2">
        <v>111058</v>
      </c>
      <c r="H5998" t="s">
        <v>4</v>
      </c>
      <c r="J5998" t="s">
        <v>31</v>
      </c>
      <c r="K5998" s="9" t="str">
        <f t="shared" si="471"/>
        <v>Gà muối gói 500g</v>
      </c>
      <c r="L5998" s="8" t="str">
        <f>VLOOKUP(K5998,'[1]Mã Misa'!$B$2:$D$74,2,0)</f>
        <v>Gà muối 500g</v>
      </c>
      <c r="M5998" s="8" t="str">
        <f>VLOOKUP(L5998,'[1]Mã Misa'!$C$2:$D$74,2,0)</f>
        <v>GM500</v>
      </c>
      <c r="N5998" s="2">
        <v>111058</v>
      </c>
      <c r="O5998" t="s">
        <v>9681</v>
      </c>
      <c r="P5998" s="8" t="str">
        <f t="shared" si="472"/>
        <v>0003444</v>
      </c>
      <c r="Q5998" s="8" t="e">
        <f t="shared" si="470"/>
        <v>#N/A</v>
      </c>
      <c r="R5998" s="19">
        <v>44560</v>
      </c>
      <c r="S5998" s="17" t="s">
        <v>9682</v>
      </c>
      <c r="T5998" s="8" t="str">
        <f t="shared" si="473"/>
        <v>VM+ NAN 46</v>
      </c>
      <c r="U5998" t="s">
        <v>12657</v>
      </c>
      <c r="Y5998" t="str">
        <f t="shared" si="474"/>
        <v>WINCOMNGHEAN</v>
      </c>
    </row>
    <row r="5999" spans="1:25" x14ac:dyDescent="0.2">
      <c r="A5999" t="s">
        <v>0</v>
      </c>
      <c r="B5999" t="s">
        <v>9680</v>
      </c>
      <c r="D5999" t="s">
        <v>8</v>
      </c>
      <c r="E5999" t="s">
        <v>3</v>
      </c>
      <c r="F5999" s="12">
        <v>1</v>
      </c>
      <c r="G5999" s="2">
        <v>105400</v>
      </c>
      <c r="H5999" t="s">
        <v>4</v>
      </c>
      <c r="J5999" t="s">
        <v>9</v>
      </c>
      <c r="K5999" s="9" t="str">
        <f t="shared" si="471"/>
        <v>_Đùi gà sốt cay 500g</v>
      </c>
      <c r="L5999" s="8" t="str">
        <f>VLOOKUP(K5999,'[1]Mã Misa'!$B$2:$D$74,2,0)</f>
        <v>Đùi gà sốt cay 500g</v>
      </c>
      <c r="M5999" s="8" t="str">
        <f>VLOOKUP(L5999,'[1]Mã Misa'!$C$2:$D$74,2,0)</f>
        <v>DGSC500</v>
      </c>
      <c r="N5999" s="2">
        <v>105400</v>
      </c>
      <c r="O5999" t="s">
        <v>9681</v>
      </c>
      <c r="P5999" s="8" t="str">
        <f t="shared" si="472"/>
        <v>0003444</v>
      </c>
      <c r="Q5999" s="8" t="e">
        <f t="shared" si="470"/>
        <v>#N/A</v>
      </c>
      <c r="R5999" s="19">
        <v>44560</v>
      </c>
      <c r="S5999" s="17" t="s">
        <v>9682</v>
      </c>
      <c r="T5999" s="8" t="str">
        <f t="shared" si="473"/>
        <v>VM+ NAN 46</v>
      </c>
      <c r="U5999" t="s">
        <v>12657</v>
      </c>
      <c r="Y5999" t="str">
        <f t="shared" si="474"/>
        <v>WINCOMNGHEAN</v>
      </c>
    </row>
    <row r="6000" spans="1:25" x14ac:dyDescent="0.2">
      <c r="A6000" t="s">
        <v>0</v>
      </c>
      <c r="B6000" t="s">
        <v>9683</v>
      </c>
      <c r="D6000" t="s">
        <v>8</v>
      </c>
      <c r="E6000" t="s">
        <v>3</v>
      </c>
      <c r="F6000" s="12">
        <v>2</v>
      </c>
      <c r="G6000" s="2">
        <v>210800</v>
      </c>
      <c r="H6000" t="s">
        <v>4</v>
      </c>
      <c r="J6000" t="s">
        <v>9</v>
      </c>
      <c r="K6000" s="9" t="str">
        <f t="shared" si="471"/>
        <v>_Đùi gà sốt cay 500g</v>
      </c>
      <c r="L6000" s="8" t="str">
        <f>VLOOKUP(K6000,'[1]Mã Misa'!$B$2:$D$74,2,0)</f>
        <v>Đùi gà sốt cay 500g</v>
      </c>
      <c r="M6000" s="8" t="str">
        <f>VLOOKUP(L6000,'[1]Mã Misa'!$C$2:$D$74,2,0)</f>
        <v>DGSC500</v>
      </c>
      <c r="N6000" s="2">
        <v>105400</v>
      </c>
      <c r="O6000" t="s">
        <v>9684</v>
      </c>
      <c r="P6000" s="8" t="str">
        <f t="shared" si="472"/>
        <v>0003445</v>
      </c>
      <c r="Q6000" s="8" t="e">
        <f t="shared" si="470"/>
        <v>#N/A</v>
      </c>
      <c r="R6000" s="19">
        <v>44560</v>
      </c>
      <c r="S6000" s="17" t="s">
        <v>9682</v>
      </c>
      <c r="T6000" s="8" t="str">
        <f t="shared" si="473"/>
        <v>VM+ NAN 46</v>
      </c>
      <c r="U6000" t="s">
        <v>12657</v>
      </c>
      <c r="Y6000" t="str">
        <f t="shared" si="474"/>
        <v>WINCOMNGHEAN</v>
      </c>
    </row>
    <row r="6001" spans="1:25" x14ac:dyDescent="0.2">
      <c r="A6001" t="s">
        <v>0</v>
      </c>
      <c r="B6001" t="s">
        <v>9683</v>
      </c>
      <c r="D6001" t="s">
        <v>25</v>
      </c>
      <c r="E6001" t="s">
        <v>3</v>
      </c>
      <c r="F6001" s="12">
        <v>1</v>
      </c>
      <c r="G6001" s="2">
        <v>90750</v>
      </c>
      <c r="H6001" t="s">
        <v>4</v>
      </c>
      <c r="J6001" t="s">
        <v>26</v>
      </c>
      <c r="K6001" s="9" t="str">
        <f t="shared" si="471"/>
        <v>_Chân gà sốt cay 400g</v>
      </c>
      <c r="L6001" s="8" t="str">
        <f>VLOOKUP(K6001,'[1]Mã Misa'!$B$2:$D$74,2,0)</f>
        <v>Chân gà sốt cay 400g</v>
      </c>
      <c r="M6001" s="8" t="str">
        <f>VLOOKUP(L6001,'[1]Mã Misa'!$C$2:$D$74,2,0)</f>
        <v>CGSC400</v>
      </c>
      <c r="N6001" s="2">
        <v>90750</v>
      </c>
      <c r="O6001" t="s">
        <v>9684</v>
      </c>
      <c r="P6001" s="8" t="str">
        <f t="shared" si="472"/>
        <v>0003445</v>
      </c>
      <c r="Q6001" s="8" t="e">
        <f t="shared" si="470"/>
        <v>#N/A</v>
      </c>
      <c r="R6001" s="19">
        <v>44560</v>
      </c>
      <c r="S6001" s="17" t="s">
        <v>9682</v>
      </c>
      <c r="T6001" s="8" t="str">
        <f t="shared" si="473"/>
        <v>VM+ NAN 46</v>
      </c>
      <c r="U6001" t="s">
        <v>12657</v>
      </c>
      <c r="Y6001" t="str">
        <f t="shared" si="474"/>
        <v>WINCOMNGHEAN</v>
      </c>
    </row>
    <row r="6002" spans="1:25" x14ac:dyDescent="0.2">
      <c r="A6002" t="s">
        <v>0</v>
      </c>
      <c r="B6002" t="s">
        <v>9685</v>
      </c>
      <c r="D6002" t="s">
        <v>42</v>
      </c>
      <c r="E6002" t="s">
        <v>3</v>
      </c>
      <c r="F6002" s="12">
        <v>17</v>
      </c>
      <c r="G6002" s="2">
        <v>1492379</v>
      </c>
      <c r="H6002" t="s">
        <v>4</v>
      </c>
      <c r="J6002" t="s">
        <v>43</v>
      </c>
      <c r="K6002" s="9" t="str">
        <f t="shared" si="471"/>
        <v>Bắp bò muối gói 200g</v>
      </c>
      <c r="L6002" s="8" t="str">
        <f>VLOOKUP(K6002,'[1]Mã Misa'!$B$2:$D$74,2,0)</f>
        <v>Bắp bò muối 200g</v>
      </c>
      <c r="M6002" s="8" t="str">
        <f>VLOOKUP(L6002,'[1]Mã Misa'!$C$2:$D$74,2,0)</f>
        <v>BBM200</v>
      </c>
      <c r="N6002" s="2">
        <v>87787</v>
      </c>
      <c r="O6002" t="s">
        <v>9686</v>
      </c>
      <c r="P6002" s="8" t="str">
        <f t="shared" si="472"/>
        <v>0049431</v>
      </c>
      <c r="Q6002" s="8" t="e">
        <f t="shared" si="470"/>
        <v>#N/A</v>
      </c>
      <c r="R6002" s="19">
        <v>44560</v>
      </c>
      <c r="S6002" s="17" t="s">
        <v>1780</v>
      </c>
      <c r="T6002" s="8" t="str">
        <f t="shared" si="473"/>
        <v>VM+ HCM 23</v>
      </c>
      <c r="U6002" t="s">
        <v>11022</v>
      </c>
      <c r="Y6002" t="str">
        <f t="shared" si="474"/>
        <v>WINCOMHOCHIMINH</v>
      </c>
    </row>
    <row r="6003" spans="1:25" x14ac:dyDescent="0.2">
      <c r="A6003" t="s">
        <v>0</v>
      </c>
      <c r="B6003" t="s">
        <v>9687</v>
      </c>
      <c r="D6003" t="s">
        <v>42</v>
      </c>
      <c r="E6003" t="s">
        <v>3</v>
      </c>
      <c r="F6003" s="12">
        <v>5</v>
      </c>
      <c r="G6003" s="2">
        <v>438935</v>
      </c>
      <c r="H6003" t="s">
        <v>4</v>
      </c>
      <c r="J6003" t="s">
        <v>43</v>
      </c>
      <c r="K6003" s="9" t="str">
        <f t="shared" si="471"/>
        <v>Bắp bò muối gói 200g</v>
      </c>
      <c r="L6003" s="8" t="str">
        <f>VLOOKUP(K6003,'[1]Mã Misa'!$B$2:$D$74,2,0)</f>
        <v>Bắp bò muối 200g</v>
      </c>
      <c r="M6003" s="8" t="str">
        <f>VLOOKUP(L6003,'[1]Mã Misa'!$C$2:$D$74,2,0)</f>
        <v>BBM200</v>
      </c>
      <c r="N6003" s="2">
        <v>87787</v>
      </c>
      <c r="O6003" t="s">
        <v>9688</v>
      </c>
      <c r="P6003" s="8" t="str">
        <f t="shared" si="472"/>
        <v>0166616</v>
      </c>
      <c r="Q6003" s="8" t="e">
        <f t="shared" si="470"/>
        <v>#N/A</v>
      </c>
      <c r="R6003" s="19">
        <v>44560</v>
      </c>
      <c r="S6003" s="17" t="s">
        <v>3694</v>
      </c>
      <c r="T6003" s="8" t="str">
        <f t="shared" si="473"/>
        <v>VM+ HNI Th</v>
      </c>
      <c r="U6003" t="s">
        <v>11505</v>
      </c>
      <c r="Y6003" t="str">
        <f t="shared" si="474"/>
        <v>WINCOMHANOI</v>
      </c>
    </row>
    <row r="6004" spans="1:25" x14ac:dyDescent="0.2">
      <c r="A6004" t="s">
        <v>0</v>
      </c>
      <c r="B6004" t="s">
        <v>9689</v>
      </c>
      <c r="D6004" t="s">
        <v>42</v>
      </c>
      <c r="E6004" t="s">
        <v>3</v>
      </c>
      <c r="F6004" s="12">
        <v>2</v>
      </c>
      <c r="G6004" s="2">
        <v>175574</v>
      </c>
      <c r="H6004" t="s">
        <v>4</v>
      </c>
      <c r="J6004" t="s">
        <v>43</v>
      </c>
      <c r="K6004" s="9" t="str">
        <f t="shared" si="471"/>
        <v>Bắp bò muối gói 200g</v>
      </c>
      <c r="L6004" s="8" t="str">
        <f>VLOOKUP(K6004,'[1]Mã Misa'!$B$2:$D$74,2,0)</f>
        <v>Bắp bò muối 200g</v>
      </c>
      <c r="M6004" s="8" t="str">
        <f>VLOOKUP(L6004,'[1]Mã Misa'!$C$2:$D$74,2,0)</f>
        <v>BBM200</v>
      </c>
      <c r="N6004" s="2">
        <v>87787</v>
      </c>
      <c r="O6004" t="s">
        <v>9690</v>
      </c>
      <c r="P6004" s="8" t="str">
        <f t="shared" si="472"/>
        <v>0013867</v>
      </c>
      <c r="Q6004" s="8" t="e">
        <f t="shared" si="470"/>
        <v>#N/A</v>
      </c>
      <c r="R6004" s="19">
        <v>44560</v>
      </c>
      <c r="S6004" s="17" t="s">
        <v>875</v>
      </c>
      <c r="T6004" s="8" t="str">
        <f t="shared" si="473"/>
        <v>VM+ QNH Kh</v>
      </c>
      <c r="U6004" t="s">
        <v>10765</v>
      </c>
      <c r="Y6004" t="str">
        <f t="shared" si="474"/>
        <v>WINCOMQUANGNINH</v>
      </c>
    </row>
    <row r="6005" spans="1:25" x14ac:dyDescent="0.2">
      <c r="A6005" t="s">
        <v>0</v>
      </c>
      <c r="B6005" t="s">
        <v>9691</v>
      </c>
      <c r="D6005" t="s">
        <v>42</v>
      </c>
      <c r="E6005" t="s">
        <v>3</v>
      </c>
      <c r="F6005" s="12">
        <v>1</v>
      </c>
      <c r="G6005" s="2">
        <v>87787</v>
      </c>
      <c r="H6005" t="s">
        <v>4</v>
      </c>
      <c r="J6005" t="s">
        <v>43</v>
      </c>
      <c r="K6005" s="9" t="str">
        <f t="shared" si="471"/>
        <v>Bắp bò muối gói 200g</v>
      </c>
      <c r="L6005" s="8" t="str">
        <f>VLOOKUP(K6005,'[1]Mã Misa'!$B$2:$D$74,2,0)</f>
        <v>Bắp bò muối 200g</v>
      </c>
      <c r="M6005" s="8" t="str">
        <f>VLOOKUP(L6005,'[1]Mã Misa'!$C$2:$D$74,2,0)</f>
        <v>BBM200</v>
      </c>
      <c r="N6005" s="2">
        <v>87787</v>
      </c>
      <c r="O6005" t="s">
        <v>9692</v>
      </c>
      <c r="P6005" s="8" t="str">
        <f t="shared" si="472"/>
        <v>0012613</v>
      </c>
      <c r="Q6005" s="8" t="e">
        <f t="shared" si="470"/>
        <v>#N/A</v>
      </c>
      <c r="R6005" s="19">
        <v>44560</v>
      </c>
      <c r="S6005" s="17" t="s">
        <v>1558</v>
      </c>
      <c r="T6005" s="8" t="str">
        <f t="shared" si="473"/>
        <v>VM+ HPG 85</v>
      </c>
      <c r="U6005" t="s">
        <v>10957</v>
      </c>
      <c r="Y6005" t="str">
        <f t="shared" si="474"/>
        <v>WINCOMHAIPHONG</v>
      </c>
    </row>
    <row r="6006" spans="1:25" x14ac:dyDescent="0.2">
      <c r="A6006" t="s">
        <v>0</v>
      </c>
      <c r="B6006" t="s">
        <v>9693</v>
      </c>
      <c r="D6006" t="s">
        <v>42</v>
      </c>
      <c r="E6006" t="s">
        <v>3</v>
      </c>
      <c r="F6006" s="12">
        <v>4</v>
      </c>
      <c r="G6006" s="2">
        <v>351148</v>
      </c>
      <c r="H6006" t="s">
        <v>4</v>
      </c>
      <c r="J6006" t="s">
        <v>43</v>
      </c>
      <c r="K6006" s="9" t="str">
        <f t="shared" si="471"/>
        <v>Bắp bò muối gói 200g</v>
      </c>
      <c r="L6006" s="8" t="str">
        <f>VLOOKUP(K6006,'[1]Mã Misa'!$B$2:$D$74,2,0)</f>
        <v>Bắp bò muối 200g</v>
      </c>
      <c r="M6006" s="8" t="str">
        <f>VLOOKUP(L6006,'[1]Mã Misa'!$C$2:$D$74,2,0)</f>
        <v>BBM200</v>
      </c>
      <c r="N6006" s="2">
        <v>87787</v>
      </c>
      <c r="O6006" t="s">
        <v>9694</v>
      </c>
      <c r="P6006" s="8" t="str">
        <f t="shared" si="472"/>
        <v>0000879</v>
      </c>
      <c r="Q6006" s="8" t="e">
        <f t="shared" si="470"/>
        <v>#N/A</v>
      </c>
      <c r="R6006" s="19">
        <v>44560</v>
      </c>
      <c r="S6006" s="17" t="s">
        <v>9695</v>
      </c>
      <c r="T6006" s="8" t="str">
        <f t="shared" si="473"/>
        <v>VM+ SLA 43</v>
      </c>
      <c r="U6006" t="s">
        <v>12658</v>
      </c>
      <c r="Y6006" t="str">
        <f t="shared" si="474"/>
        <v>WINCOMSONLA</v>
      </c>
    </row>
    <row r="6007" spans="1:25" x14ac:dyDescent="0.2">
      <c r="A6007" t="s">
        <v>0</v>
      </c>
      <c r="B6007" t="s">
        <v>9696</v>
      </c>
      <c r="D6007" t="s">
        <v>42</v>
      </c>
      <c r="E6007" t="s">
        <v>3</v>
      </c>
      <c r="F6007" s="12">
        <v>3</v>
      </c>
      <c r="G6007" s="2">
        <v>263361</v>
      </c>
      <c r="H6007" t="s">
        <v>4</v>
      </c>
      <c r="J6007" t="s">
        <v>43</v>
      </c>
      <c r="K6007" s="9" t="str">
        <f t="shared" si="471"/>
        <v>Bắp bò muối gói 200g</v>
      </c>
      <c r="L6007" s="8" t="str">
        <f>VLOOKUP(K6007,'[1]Mã Misa'!$B$2:$D$74,2,0)</f>
        <v>Bắp bò muối 200g</v>
      </c>
      <c r="M6007" s="8" t="str">
        <f>VLOOKUP(L6007,'[1]Mã Misa'!$C$2:$D$74,2,0)</f>
        <v>BBM200</v>
      </c>
      <c r="N6007" s="2">
        <v>87787</v>
      </c>
      <c r="O6007" t="s">
        <v>9697</v>
      </c>
      <c r="P6007" s="8" t="str">
        <f t="shared" si="472"/>
        <v>0001776</v>
      </c>
      <c r="Q6007" s="8" t="e">
        <f t="shared" si="470"/>
        <v>#N/A</v>
      </c>
      <c r="R6007" s="19">
        <v>44560</v>
      </c>
      <c r="S6007" s="17" t="s">
        <v>1196</v>
      </c>
      <c r="T6007" s="8" t="str">
        <f t="shared" si="473"/>
        <v>VM+ TBH 46</v>
      </c>
      <c r="U6007" t="s">
        <v>10856</v>
      </c>
      <c r="Y6007" t="str">
        <f t="shared" si="474"/>
        <v>WINCOMTHAIBINH</v>
      </c>
    </row>
    <row r="6008" spans="1:25" x14ac:dyDescent="0.2">
      <c r="A6008" t="s">
        <v>0</v>
      </c>
      <c r="B6008" t="s">
        <v>9698</v>
      </c>
      <c r="D6008" t="s">
        <v>42</v>
      </c>
      <c r="E6008" t="s">
        <v>3</v>
      </c>
      <c r="F6008" s="12">
        <v>1</v>
      </c>
      <c r="G6008" s="2">
        <v>87787</v>
      </c>
      <c r="H6008" t="s">
        <v>4</v>
      </c>
      <c r="J6008" t="s">
        <v>43</v>
      </c>
      <c r="K6008" s="9" t="str">
        <f t="shared" si="471"/>
        <v>Bắp bò muối gói 200g</v>
      </c>
      <c r="L6008" s="8" t="str">
        <f>VLOOKUP(K6008,'[1]Mã Misa'!$B$2:$D$74,2,0)</f>
        <v>Bắp bò muối 200g</v>
      </c>
      <c r="M6008" s="8" t="str">
        <f>VLOOKUP(L6008,'[1]Mã Misa'!$C$2:$D$74,2,0)</f>
        <v>BBM200</v>
      </c>
      <c r="N6008" s="2">
        <v>87787</v>
      </c>
      <c r="O6008" t="s">
        <v>2011</v>
      </c>
      <c r="P6008" s="8" t="str">
        <f t="shared" si="472"/>
        <v>0002412</v>
      </c>
      <c r="Q6008" s="8" t="e">
        <f t="shared" si="470"/>
        <v>#N/A</v>
      </c>
      <c r="R6008" s="19">
        <v>44548</v>
      </c>
      <c r="S6008" s="17" t="s">
        <v>9699</v>
      </c>
      <c r="T6008" s="8" t="str">
        <f t="shared" si="473"/>
        <v>VM+ HTH 34</v>
      </c>
      <c r="U6008" t="s">
        <v>12659</v>
      </c>
      <c r="Y6008" t="str">
        <f t="shared" si="474"/>
        <v>WINCOMHATINH</v>
      </c>
    </row>
    <row r="6009" spans="1:25" x14ac:dyDescent="0.2">
      <c r="A6009" t="s">
        <v>0</v>
      </c>
      <c r="B6009" t="s">
        <v>9700</v>
      </c>
      <c r="D6009" t="s">
        <v>42</v>
      </c>
      <c r="E6009" t="s">
        <v>3</v>
      </c>
      <c r="F6009" s="12">
        <v>5</v>
      </c>
      <c r="G6009" s="2">
        <v>438935</v>
      </c>
      <c r="H6009" t="s">
        <v>4</v>
      </c>
      <c r="J6009" t="s">
        <v>43</v>
      </c>
      <c r="K6009" s="9" t="str">
        <f t="shared" si="471"/>
        <v>Bắp bò muối gói 200g</v>
      </c>
      <c r="L6009" s="8" t="str">
        <f>VLOOKUP(K6009,'[1]Mã Misa'!$B$2:$D$74,2,0)</f>
        <v>Bắp bò muối 200g</v>
      </c>
      <c r="M6009" s="8" t="str">
        <f>VLOOKUP(L6009,'[1]Mã Misa'!$C$2:$D$74,2,0)</f>
        <v>BBM200</v>
      </c>
      <c r="N6009" s="2">
        <v>87787</v>
      </c>
      <c r="O6009" t="s">
        <v>9701</v>
      </c>
      <c r="P6009" s="8" t="str">
        <f t="shared" si="472"/>
        <v>0006121</v>
      </c>
      <c r="Q6009" s="8" t="e">
        <f t="shared" si="470"/>
        <v>#N/A</v>
      </c>
      <c r="R6009" s="19">
        <v>44560</v>
      </c>
      <c r="S6009" s="17" t="s">
        <v>9702</v>
      </c>
      <c r="T6009" s="8" t="str">
        <f t="shared" si="473"/>
        <v>VM+ THA 47</v>
      </c>
      <c r="U6009" t="s">
        <v>12660</v>
      </c>
      <c r="Y6009" t="str">
        <f t="shared" si="474"/>
        <v>WINCOMTHANHHOA</v>
      </c>
    </row>
    <row r="6010" spans="1:25" x14ac:dyDescent="0.2">
      <c r="A6010" t="s">
        <v>0</v>
      </c>
      <c r="B6010" t="s">
        <v>9703</v>
      </c>
      <c r="D6010" t="s">
        <v>42</v>
      </c>
      <c r="E6010" t="s">
        <v>3</v>
      </c>
      <c r="F6010" s="12">
        <v>5</v>
      </c>
      <c r="G6010" s="2">
        <v>438935</v>
      </c>
      <c r="H6010" t="s">
        <v>4</v>
      </c>
      <c r="J6010" t="s">
        <v>43</v>
      </c>
      <c r="K6010" s="9" t="str">
        <f t="shared" si="471"/>
        <v>Bắp bò muối gói 200g</v>
      </c>
      <c r="L6010" s="8" t="str">
        <f>VLOOKUP(K6010,'[1]Mã Misa'!$B$2:$D$74,2,0)</f>
        <v>Bắp bò muối 200g</v>
      </c>
      <c r="M6010" s="8" t="str">
        <f>VLOOKUP(L6010,'[1]Mã Misa'!$C$2:$D$74,2,0)</f>
        <v>BBM200</v>
      </c>
      <c r="N6010" s="2">
        <v>87787</v>
      </c>
      <c r="O6010" t="s">
        <v>2769</v>
      </c>
      <c r="P6010" s="8" t="str">
        <f t="shared" si="472"/>
        <v>0003446</v>
      </c>
      <c r="Q6010" s="8" t="e">
        <f t="shared" si="470"/>
        <v>#N/A</v>
      </c>
      <c r="R6010" s="19">
        <v>44548</v>
      </c>
      <c r="S6010" s="17" t="s">
        <v>9682</v>
      </c>
      <c r="T6010" s="8" t="str">
        <f t="shared" si="473"/>
        <v>VM+ NAN 46</v>
      </c>
      <c r="U6010" t="s">
        <v>12657</v>
      </c>
      <c r="Y6010" t="str">
        <f t="shared" si="474"/>
        <v>WINCOMNGHEAN</v>
      </c>
    </row>
    <row r="6011" spans="1:25" x14ac:dyDescent="0.2">
      <c r="A6011" t="s">
        <v>0</v>
      </c>
      <c r="B6011" t="s">
        <v>9704</v>
      </c>
      <c r="D6011" t="s">
        <v>42</v>
      </c>
      <c r="E6011" t="s">
        <v>3</v>
      </c>
      <c r="F6011" s="12">
        <v>2</v>
      </c>
      <c r="G6011" s="2">
        <v>175574</v>
      </c>
      <c r="H6011" t="s">
        <v>4</v>
      </c>
      <c r="J6011" t="s">
        <v>43</v>
      </c>
      <c r="K6011" s="9" t="str">
        <f t="shared" si="471"/>
        <v>Bắp bò muối gói 200g</v>
      </c>
      <c r="L6011" s="8" t="str">
        <f>VLOOKUP(K6011,'[1]Mã Misa'!$B$2:$D$74,2,0)</f>
        <v>Bắp bò muối 200g</v>
      </c>
      <c r="M6011" s="8" t="str">
        <f>VLOOKUP(L6011,'[1]Mã Misa'!$C$2:$D$74,2,0)</f>
        <v>BBM200</v>
      </c>
      <c r="N6011" s="2">
        <v>87787</v>
      </c>
      <c r="O6011" t="s">
        <v>9705</v>
      </c>
      <c r="P6011" s="8" t="str">
        <f t="shared" si="472"/>
        <v>0167479</v>
      </c>
      <c r="Q6011" s="8" t="e">
        <f t="shared" si="470"/>
        <v>#N/A</v>
      </c>
      <c r="R6011" s="19">
        <v>44560</v>
      </c>
      <c r="S6011" s="17" t="s">
        <v>6019</v>
      </c>
      <c r="T6011" s="8" t="str">
        <f t="shared" si="473"/>
        <v>VM+ HNI B1</v>
      </c>
      <c r="U6011" t="s">
        <v>11969</v>
      </c>
      <c r="Y6011" t="str">
        <f t="shared" si="474"/>
        <v>WINCOMHANOI</v>
      </c>
    </row>
    <row r="6012" spans="1:25" x14ac:dyDescent="0.2">
      <c r="A6012" t="s">
        <v>0</v>
      </c>
      <c r="B6012" t="s">
        <v>9706</v>
      </c>
      <c r="D6012" t="s">
        <v>42</v>
      </c>
      <c r="E6012" t="s">
        <v>3</v>
      </c>
      <c r="F6012" s="12">
        <v>1</v>
      </c>
      <c r="G6012" s="2">
        <v>87787</v>
      </c>
      <c r="H6012" t="s">
        <v>4</v>
      </c>
      <c r="J6012" t="s">
        <v>43</v>
      </c>
      <c r="K6012" s="9" t="str">
        <f t="shared" si="471"/>
        <v>Bắp bò muối gói 200g</v>
      </c>
      <c r="L6012" s="8" t="str">
        <f>VLOOKUP(K6012,'[1]Mã Misa'!$B$2:$D$74,2,0)</f>
        <v>Bắp bò muối 200g</v>
      </c>
      <c r="M6012" s="8" t="str">
        <f>VLOOKUP(L6012,'[1]Mã Misa'!$C$2:$D$74,2,0)</f>
        <v>BBM200</v>
      </c>
      <c r="N6012" s="2">
        <v>87787</v>
      </c>
      <c r="O6012" t="s">
        <v>9707</v>
      </c>
      <c r="P6012" s="8" t="str">
        <f t="shared" si="472"/>
        <v>0004061</v>
      </c>
      <c r="Q6012" s="8" t="e">
        <f t="shared" si="470"/>
        <v>#N/A</v>
      </c>
      <c r="R6012" s="19">
        <v>44560</v>
      </c>
      <c r="S6012" s="17" t="s">
        <v>9708</v>
      </c>
      <c r="T6012" s="8" t="str">
        <f t="shared" si="473"/>
        <v>VM+ BNH 36</v>
      </c>
      <c r="U6012" t="s">
        <v>12661</v>
      </c>
      <c r="Y6012" t="str">
        <f t="shared" si="474"/>
        <v>WINCOMBACNINH</v>
      </c>
    </row>
    <row r="6013" spans="1:25" x14ac:dyDescent="0.2">
      <c r="A6013" t="s">
        <v>0</v>
      </c>
      <c r="B6013" t="s">
        <v>9706</v>
      </c>
      <c r="D6013" t="s">
        <v>27</v>
      </c>
      <c r="E6013" t="s">
        <v>3</v>
      </c>
      <c r="F6013" s="12">
        <v>1</v>
      </c>
      <c r="G6013" s="2">
        <v>61050</v>
      </c>
      <c r="H6013" t="s">
        <v>4</v>
      </c>
      <c r="J6013" t="s">
        <v>28</v>
      </c>
      <c r="K6013" s="9" t="str">
        <f t="shared" si="471"/>
        <v>_Giò sụn gà 250g</v>
      </c>
      <c r="L6013" s="8" t="str">
        <f>VLOOKUP(K6013,'[1]Mã Misa'!$B$2:$D$74,2,0)</f>
        <v>Giò sụn gà 250g</v>
      </c>
      <c r="M6013" s="8" t="str">
        <f>VLOOKUP(L6013,'[1]Mã Misa'!$C$2:$D$74,2,0)</f>
        <v>GSG250</v>
      </c>
      <c r="N6013" s="2">
        <v>61050</v>
      </c>
      <c r="O6013" t="s">
        <v>9707</v>
      </c>
      <c r="P6013" s="8" t="str">
        <f t="shared" si="472"/>
        <v>0004061</v>
      </c>
      <c r="Q6013" s="8" t="e">
        <f t="shared" si="470"/>
        <v>#N/A</v>
      </c>
      <c r="R6013" s="19">
        <v>44560</v>
      </c>
      <c r="S6013" s="17" t="s">
        <v>9708</v>
      </c>
      <c r="T6013" s="8" t="str">
        <f t="shared" si="473"/>
        <v>VM+ BNH 36</v>
      </c>
      <c r="U6013" t="s">
        <v>12661</v>
      </c>
      <c r="Y6013" t="str">
        <f t="shared" si="474"/>
        <v>WINCOMBACNINH</v>
      </c>
    </row>
    <row r="6014" spans="1:25" x14ac:dyDescent="0.2">
      <c r="A6014" t="s">
        <v>0</v>
      </c>
      <c r="B6014" t="s">
        <v>9709</v>
      </c>
      <c r="D6014" t="s">
        <v>42</v>
      </c>
      <c r="E6014" t="s">
        <v>3</v>
      </c>
      <c r="F6014" s="12">
        <v>5</v>
      </c>
      <c r="G6014" s="2">
        <v>438935</v>
      </c>
      <c r="H6014" t="s">
        <v>4</v>
      </c>
      <c r="J6014" t="s">
        <v>43</v>
      </c>
      <c r="K6014" s="9" t="str">
        <f t="shared" si="471"/>
        <v>Bắp bò muối gói 200g</v>
      </c>
      <c r="L6014" s="8" t="str">
        <f>VLOOKUP(K6014,'[1]Mã Misa'!$B$2:$D$74,2,0)</f>
        <v>Bắp bò muối 200g</v>
      </c>
      <c r="M6014" s="8" t="str">
        <f>VLOOKUP(L6014,'[1]Mã Misa'!$C$2:$D$74,2,0)</f>
        <v>BBM200</v>
      </c>
      <c r="N6014" s="2">
        <v>87787</v>
      </c>
      <c r="O6014" t="s">
        <v>9710</v>
      </c>
      <c r="P6014" s="8" t="str">
        <f t="shared" si="472"/>
        <v>0166633</v>
      </c>
      <c r="Q6014" s="8" t="e">
        <f t="shared" si="470"/>
        <v>#N/A</v>
      </c>
      <c r="R6014" s="19">
        <v>44560</v>
      </c>
      <c r="S6014" s="17" t="s">
        <v>4179</v>
      </c>
      <c r="T6014" s="8" t="str">
        <f t="shared" si="473"/>
        <v>VM+ HNI 14</v>
      </c>
      <c r="U6014" t="s">
        <v>11608</v>
      </c>
      <c r="Y6014" t="str">
        <f t="shared" si="474"/>
        <v>WINCOMHANOI</v>
      </c>
    </row>
    <row r="6015" spans="1:25" x14ac:dyDescent="0.2">
      <c r="A6015" t="s">
        <v>0</v>
      </c>
      <c r="B6015" t="s">
        <v>9711</v>
      </c>
      <c r="D6015" t="s">
        <v>42</v>
      </c>
      <c r="E6015" t="s">
        <v>3</v>
      </c>
      <c r="F6015" s="12">
        <v>6</v>
      </c>
      <c r="G6015" s="2">
        <v>526722</v>
      </c>
      <c r="H6015" t="s">
        <v>4</v>
      </c>
      <c r="J6015" t="s">
        <v>43</v>
      </c>
      <c r="K6015" s="9" t="str">
        <f t="shared" si="471"/>
        <v>Bắp bò muối gói 200g</v>
      </c>
      <c r="L6015" s="8" t="str">
        <f>VLOOKUP(K6015,'[1]Mã Misa'!$B$2:$D$74,2,0)</f>
        <v>Bắp bò muối 200g</v>
      </c>
      <c r="M6015" s="8" t="str">
        <f>VLOOKUP(L6015,'[1]Mã Misa'!$C$2:$D$74,2,0)</f>
        <v>BBM200</v>
      </c>
      <c r="N6015" s="2">
        <v>87787</v>
      </c>
      <c r="O6015" t="s">
        <v>9712</v>
      </c>
      <c r="P6015" s="8" t="str">
        <f t="shared" si="472"/>
        <v>0001367</v>
      </c>
      <c r="Q6015" s="8" t="e">
        <f t="shared" si="470"/>
        <v>#N/A</v>
      </c>
      <c r="R6015" s="19">
        <v>44560</v>
      </c>
      <c r="S6015" s="17" t="s">
        <v>2835</v>
      </c>
      <c r="T6015" s="8" t="str">
        <f t="shared" si="473"/>
        <v>VM+ TQG 28</v>
      </c>
      <c r="U6015" t="s">
        <v>11299</v>
      </c>
      <c r="Y6015" t="str">
        <f t="shared" si="474"/>
        <v>WINCOMTUYENQUANG</v>
      </c>
    </row>
    <row r="6016" spans="1:25" x14ac:dyDescent="0.2">
      <c r="A6016" t="s">
        <v>0</v>
      </c>
      <c r="B6016" t="s">
        <v>9713</v>
      </c>
      <c r="D6016" t="s">
        <v>40</v>
      </c>
      <c r="E6016" t="s">
        <v>3</v>
      </c>
      <c r="F6016" s="12">
        <v>4</v>
      </c>
      <c r="G6016" s="2">
        <v>237600</v>
      </c>
      <c r="H6016" t="s">
        <v>4</v>
      </c>
      <c r="J6016" t="s">
        <v>41</v>
      </c>
      <c r="K6016" s="9" t="str">
        <f t="shared" si="471"/>
        <v>_Giò lụa 250g</v>
      </c>
      <c r="L6016" s="8" t="str">
        <f>VLOOKUP(K6016,'[1]Mã Misa'!$B$2:$D$74,2,0)</f>
        <v>Giò lụa 250g</v>
      </c>
      <c r="M6016" s="8" t="str">
        <f>VLOOKUP(L6016,'[1]Mã Misa'!$C$2:$D$74,2,0)</f>
        <v>GL250</v>
      </c>
      <c r="N6016" s="2">
        <v>59400</v>
      </c>
      <c r="O6016" t="s">
        <v>9714</v>
      </c>
      <c r="P6016" s="8" t="str">
        <f t="shared" si="472"/>
        <v>0166634</v>
      </c>
      <c r="Q6016" s="8" t="e">
        <f t="shared" si="470"/>
        <v>#N/A</v>
      </c>
      <c r="R6016" s="19">
        <v>44560</v>
      </c>
      <c r="S6016" s="17" t="s">
        <v>3694</v>
      </c>
      <c r="T6016" s="8" t="str">
        <f t="shared" si="473"/>
        <v>VM+ HNI Th</v>
      </c>
      <c r="U6016" t="s">
        <v>11505</v>
      </c>
      <c r="Y6016" t="str">
        <f t="shared" si="474"/>
        <v>WINCOMHANOI</v>
      </c>
    </row>
    <row r="6017" spans="1:25" x14ac:dyDescent="0.2">
      <c r="A6017" t="s">
        <v>0</v>
      </c>
      <c r="B6017" t="s">
        <v>9715</v>
      </c>
      <c r="D6017" t="s">
        <v>121</v>
      </c>
      <c r="E6017" t="s">
        <v>3</v>
      </c>
      <c r="F6017" s="12">
        <v>3</v>
      </c>
      <c r="G6017" s="2">
        <v>220293</v>
      </c>
      <c r="H6017" t="s">
        <v>4</v>
      </c>
      <c r="J6017" t="s">
        <v>122</v>
      </c>
      <c r="K6017" s="9" t="str">
        <f t="shared" si="471"/>
        <v>Chân giò heo muối gói 300g</v>
      </c>
      <c r="L6017" s="8" t="str">
        <f>VLOOKUP(K6017,'[1]Mã Misa'!$B$2:$D$74,2,0)</f>
        <v>Chân giò heo muối 300g</v>
      </c>
      <c r="M6017" s="8" t="str">
        <f>VLOOKUP(L6017,'[1]Mã Misa'!$C$2:$D$74,2,0)</f>
        <v>CGM300</v>
      </c>
      <c r="N6017" s="2">
        <v>73431</v>
      </c>
      <c r="O6017" t="s">
        <v>9716</v>
      </c>
      <c r="P6017" s="8" t="str">
        <f t="shared" si="472"/>
        <v>0166641</v>
      </c>
      <c r="Q6017" s="8" t="e">
        <f t="shared" si="470"/>
        <v>#N/A</v>
      </c>
      <c r="R6017" s="19">
        <v>44560</v>
      </c>
      <c r="S6017" s="17" t="s">
        <v>1318</v>
      </c>
      <c r="T6017" s="8" t="str">
        <f t="shared" si="473"/>
        <v>VM+ HNI 57</v>
      </c>
      <c r="U6017" t="s">
        <v>10890</v>
      </c>
      <c r="Y6017" t="str">
        <f t="shared" si="474"/>
        <v>WINCOMHANOI</v>
      </c>
    </row>
    <row r="6018" spans="1:25" x14ac:dyDescent="0.2">
      <c r="A6018" t="s">
        <v>0</v>
      </c>
      <c r="B6018" t="s">
        <v>9717</v>
      </c>
      <c r="D6018" t="s">
        <v>42</v>
      </c>
      <c r="E6018" t="s">
        <v>3</v>
      </c>
      <c r="F6018" s="12">
        <v>6</v>
      </c>
      <c r="G6018" s="2">
        <v>526722</v>
      </c>
      <c r="H6018" t="s">
        <v>4</v>
      </c>
      <c r="J6018" t="s">
        <v>43</v>
      </c>
      <c r="K6018" s="9" t="str">
        <f t="shared" si="471"/>
        <v>Bắp bò muối gói 200g</v>
      </c>
      <c r="L6018" s="8" t="str">
        <f>VLOOKUP(K6018,'[1]Mã Misa'!$B$2:$D$74,2,0)</f>
        <v>Bắp bò muối 200g</v>
      </c>
      <c r="M6018" s="8" t="str">
        <f>VLOOKUP(L6018,'[1]Mã Misa'!$C$2:$D$74,2,0)</f>
        <v>BBM200</v>
      </c>
      <c r="N6018" s="2">
        <v>87787</v>
      </c>
      <c r="O6018" t="s">
        <v>9718</v>
      </c>
      <c r="P6018" s="8" t="str">
        <f t="shared" si="472"/>
        <v>0166642</v>
      </c>
      <c r="Q6018" s="8" t="e">
        <f t="shared" si="470"/>
        <v>#N/A</v>
      </c>
      <c r="R6018" s="19">
        <v>44560</v>
      </c>
      <c r="S6018" s="17" t="s">
        <v>9719</v>
      </c>
      <c r="T6018" s="8" t="str">
        <f t="shared" si="473"/>
        <v>VM+ HNI Ph</v>
      </c>
      <c r="U6018" t="s">
        <v>12662</v>
      </c>
      <c r="Y6018" t="str">
        <f t="shared" si="474"/>
        <v>WINCOMHANOI</v>
      </c>
    </row>
    <row r="6019" spans="1:25" x14ac:dyDescent="0.2">
      <c r="A6019" t="s">
        <v>0</v>
      </c>
      <c r="B6019" t="s">
        <v>9720</v>
      </c>
      <c r="D6019" t="s">
        <v>42</v>
      </c>
      <c r="E6019" t="s">
        <v>3</v>
      </c>
      <c r="F6019" s="12">
        <v>1</v>
      </c>
      <c r="G6019" s="2">
        <v>87787</v>
      </c>
      <c r="H6019" t="s">
        <v>4</v>
      </c>
      <c r="J6019" t="s">
        <v>43</v>
      </c>
      <c r="K6019" s="9" t="str">
        <f t="shared" si="471"/>
        <v>Bắp bò muối gói 200g</v>
      </c>
      <c r="L6019" s="8" t="str">
        <f>VLOOKUP(K6019,'[1]Mã Misa'!$B$2:$D$74,2,0)</f>
        <v>Bắp bò muối 200g</v>
      </c>
      <c r="M6019" s="8" t="str">
        <f>VLOOKUP(L6019,'[1]Mã Misa'!$C$2:$D$74,2,0)</f>
        <v>BBM200</v>
      </c>
      <c r="N6019" s="2">
        <v>87787</v>
      </c>
      <c r="O6019" t="s">
        <v>9721</v>
      </c>
      <c r="P6019" s="8" t="str">
        <f t="shared" si="472"/>
        <v>0001777</v>
      </c>
      <c r="Q6019" s="8" t="e">
        <f t="shared" ref="Q6019:Q6082" si="475">IF(VLOOKUP(P6019,$AD$1:$AF$32,1,0)&lt;&gt;0,(P6019&amp;"A"),0)</f>
        <v>#N/A</v>
      </c>
      <c r="R6019" s="19">
        <v>44560</v>
      </c>
      <c r="S6019" s="17" t="s">
        <v>9722</v>
      </c>
      <c r="T6019" s="8" t="str">
        <f t="shared" si="473"/>
        <v>VM+ TBH KĐ</v>
      </c>
      <c r="U6019" t="s">
        <v>12663</v>
      </c>
      <c r="Y6019" t="str">
        <f t="shared" si="474"/>
        <v>WINCOMTHAIBINH</v>
      </c>
    </row>
    <row r="6020" spans="1:25" x14ac:dyDescent="0.2">
      <c r="A6020" t="s">
        <v>0</v>
      </c>
      <c r="B6020" t="s">
        <v>9723</v>
      </c>
      <c r="D6020" t="s">
        <v>30</v>
      </c>
      <c r="E6020" t="s">
        <v>3</v>
      </c>
      <c r="F6020" s="12">
        <v>3</v>
      </c>
      <c r="G6020" s="2">
        <v>333174</v>
      </c>
      <c r="H6020" t="s">
        <v>4</v>
      </c>
      <c r="J6020" t="s">
        <v>31</v>
      </c>
      <c r="K6020" s="9" t="str">
        <f t="shared" ref="K6020:K6083" si="476">MID(J6020,10,26)</f>
        <v>Gà muối gói 500g</v>
      </c>
      <c r="L6020" s="8" t="str">
        <f>VLOOKUP(K6020,'[1]Mã Misa'!$B$2:$D$74,2,0)</f>
        <v>Gà muối 500g</v>
      </c>
      <c r="M6020" s="8" t="str">
        <f>VLOOKUP(L6020,'[1]Mã Misa'!$C$2:$D$74,2,0)</f>
        <v>GM500</v>
      </c>
      <c r="N6020" s="2">
        <v>111058</v>
      </c>
      <c r="O6020" t="s">
        <v>9724</v>
      </c>
      <c r="P6020" s="8" t="str">
        <f t="shared" ref="P6020:P6083" si="477">RIGHT(O6020,7)</f>
        <v>0166648</v>
      </c>
      <c r="Q6020" s="8" t="e">
        <f t="shared" si="475"/>
        <v>#N/A</v>
      </c>
      <c r="R6020" s="19">
        <v>44560</v>
      </c>
      <c r="S6020" s="17" t="s">
        <v>929</v>
      </c>
      <c r="T6020" s="8" t="str">
        <f t="shared" ref="T6020:T6083" si="478">LEFT(U6020,10)</f>
        <v>VM+ HNI 2/</v>
      </c>
      <c r="U6020" t="s">
        <v>10783</v>
      </c>
      <c r="Y6020" t="str">
        <f t="shared" ref="Y6020:Y6083" si="479">IF(ISNUMBER(SEARCH($V$3,T6020)),"WINCOMHANOI",IF(ISNUMBER(SEARCH($V$4,T6020)),"WINCOMHOCHIMINH",IF(ISNUMBER(SEARCH($V$5,T6020)),"WINCOMDANANG",IF(ISNUMBER(SEARCH($V$6,T6020)),"WINCOMHAIDUONG",IF(ISNUMBER(SEARCH($V$7,T6020)),"WINCOMQUANGNINH",IF(ISNUMBER(SEARCH($V$8,T6020)),"WINCOMHAIPHONG",IF(ISNUMBER(SEARCH($V$9,T6020)),"WINCOMBACGIANG",IF(ISNUMBER(SEARCH($V$10,T6020)),"WINCOMBACNINH",IF(ISNUMBER(SEARCH($V$11,T6020)),"WINCOMPHUTHO",IF(ISNUMBER(SEARCH($V$12,T6020)),"WINCOMHATINH",IF(ISNUMBER(SEARCH($V$13,T6020)),"WINCOMTHAINGUYEN",IF(ISNUMBER(SEARCH($V$14,T6020)),"WINCOMKHANHHOA",IF(ISNUMBER(SEARCH($V$15,T6020)),"WINCOMHUNGYEN",IF(ISNUMBER(SEARCH($V$16,T6020)),"WINCOMNGHEAN",IF(ISNUMBER(SEARCH($V$17,T6020)),"WINCOMLAOCAI",IF(ISNUMBER(SEARCH($V$18,T6020)),"WINCOMVUNGTAU",IF(ISNUMBER(SEARCH($V$19,T6020)),"WINCOMBINHDUONG",IF(ISNUMBER(SEARCH($V$20,T6020)),"WINCOMKIENGIANG",IF(ISNUMBER(SEARCH($V$21,T6020)),"WINCOMHANAM",IF(ISNUMBER(SEARCH($V$22,T6020)),"WINCOMNAMDINH",IF(ISNUMBER(SEARCH($V$23,T6020)),"WINCOMLANGSON",IF(ISNUMBER(SEARCH($V$24,T6020)),"WINCOMTHANHHOA",IF(ISNUMBER(SEARCH($V$25,T6020)),"WINCOMYENBAI",IF(ISNUMBER(SEARCH($V$26,T6020)),"WINCOMTUYENQUANG",IF(ISNUMBER(SEARCH($V$27,T6020)),"WINCOMHUE",IF(ISNUMBER(SEARCH($V$28,T6020)),"WINCOMQUANGNAM",IF(ISNUMBER(SEARCH($V$29,T6020)),"WINCOMVINHPHUC",IF(ISNUMBER(SEARCH($V$30,T6020)),"WINCOMHAGIANG",IF(ISNUMBER(SEARCH($V$31,T6020)),"WINCOMNINHBINH",IF(ISNUMBER(SEARCH($V$32,T6020)),"WINCOMTRAVINH",IF(ISNUMBER(SEARCH($V$33,T6020)),"WINCOMCANTHO",IF(ISNUMBER(SEARCH($V$34,T6020)),"WINCOMBENTRE",IF(ISNUMBER(SEARCH($V$35,T6020)),"WINCOMCAMAU",IF(ISNUMBER(SEARCH($V$36,T6020)),"WINCOMANGIANG",IF(ISNUMBER(SEARCH($V$37,T6020)),"WINCOMNINHTHUAN",IF(ISNUMBER(SEARCH($V$38,T6020)),"WINCOMTHAIBINH",IF(ISNUMBER(SEARCH($V$39,T6020)),"WINCOMGIALAI",IF(ISNUMBER(SEARCH($V$40,T6020)),"WINCOMHOABINH",IF(ISNUMBER(SEARCH($V$41,T6020)),"WINCOMQUANGNGAI",IF(ISNUMBER(SEARCH($V$42,T6020)),"WINCOMBINHTHUAN",IF(ISNUMBER(SEARCH($V$43,T6020)),"WINCOMDAKLAK",IF(ISNUMBER(SEARCH($V$44,T6020)),"WINCOMSOCTRANG",IF(ISNUMBER(SEARCH($V$45,T6020)),"WINCOMSONLA",IF(ISNUMBER(SEARCH($V$46,T6020)),"WINCOMKONTUM",IF(ISNUMBER(SEARCH($V$47,T6020)),"WINCOMPHUYEN",IF(ISNUMBER(SEARCH($V$48,T6020)),"WINCOMQUANGTRI",IF(ISNUMBER(SEARCH($V$49,T6020)),"WINCOMBINHDINH",IF(ISNUMBER(SEARCH($V$50,T6020)),"WINCOMCAOBANG",IF(ISNUMBER(SEARCH($V$51,T6020)),"WINCOMQUANGBINH",IF(ISNUMBER(SEARCH($V$52,T6020)),"WINCOMLAMDONG",IF(ISNUMBER(SEARCH($V$53,T6020)),"WINCOMVINHLONG",IF(ISNUMBER(SEARCH($V$54,T6020)),"WINCOMDONGTHAP",IF(ISNUMBER(SEARCH($V$55,T6020)),"WINCOMTIENGIANG",IF(ISNUMBER(SEARCH($V$56,T6020)),"WINCOMQUANGNINH",0))))))))))))))))))))))))))))))))))))))))))))))))))))))</f>
        <v>WINCOMHANOI</v>
      </c>
    </row>
    <row r="6021" spans="1:25" x14ac:dyDescent="0.2">
      <c r="A6021" t="s">
        <v>0</v>
      </c>
      <c r="B6021" t="s">
        <v>9725</v>
      </c>
      <c r="D6021" t="s">
        <v>42</v>
      </c>
      <c r="E6021" t="s">
        <v>3</v>
      </c>
      <c r="F6021" s="12">
        <v>9</v>
      </c>
      <c r="G6021" s="2">
        <v>790083</v>
      </c>
      <c r="H6021" t="s">
        <v>4</v>
      </c>
      <c r="J6021" t="s">
        <v>43</v>
      </c>
      <c r="K6021" s="9" t="str">
        <f t="shared" si="476"/>
        <v>Bắp bò muối gói 200g</v>
      </c>
      <c r="L6021" s="8" t="str">
        <f>VLOOKUP(K6021,'[1]Mã Misa'!$B$2:$D$74,2,0)</f>
        <v>Bắp bò muối 200g</v>
      </c>
      <c r="M6021" s="8" t="str">
        <f>VLOOKUP(L6021,'[1]Mã Misa'!$C$2:$D$74,2,0)</f>
        <v>BBM200</v>
      </c>
      <c r="N6021" s="2">
        <v>87787</v>
      </c>
      <c r="O6021" t="s">
        <v>9726</v>
      </c>
      <c r="P6021" s="8" t="str">
        <f t="shared" si="477"/>
        <v>0166657</v>
      </c>
      <c r="Q6021" s="8" t="e">
        <f t="shared" si="475"/>
        <v>#N/A</v>
      </c>
      <c r="R6021" s="19">
        <v>44560</v>
      </c>
      <c r="S6021" s="17" t="s">
        <v>9727</v>
      </c>
      <c r="T6021" s="8" t="str">
        <f t="shared" si="478"/>
        <v>VM+ HNI 27</v>
      </c>
      <c r="U6021" t="s">
        <v>12664</v>
      </c>
      <c r="Y6021" t="str">
        <f t="shared" si="479"/>
        <v>WINCOMHANOI</v>
      </c>
    </row>
    <row r="6022" spans="1:25" x14ac:dyDescent="0.2">
      <c r="A6022" t="s">
        <v>0</v>
      </c>
      <c r="B6022" t="s">
        <v>9728</v>
      </c>
      <c r="D6022" t="s">
        <v>42</v>
      </c>
      <c r="E6022" t="s">
        <v>3</v>
      </c>
      <c r="F6022" s="12">
        <v>1</v>
      </c>
      <c r="G6022" s="2">
        <v>87787</v>
      </c>
      <c r="H6022" t="s">
        <v>4</v>
      </c>
      <c r="J6022" t="s">
        <v>43</v>
      </c>
      <c r="K6022" s="9" t="str">
        <f t="shared" si="476"/>
        <v>Bắp bò muối gói 200g</v>
      </c>
      <c r="L6022" s="8" t="str">
        <f>VLOOKUP(K6022,'[1]Mã Misa'!$B$2:$D$74,2,0)</f>
        <v>Bắp bò muối 200g</v>
      </c>
      <c r="M6022" s="8" t="str">
        <f>VLOOKUP(L6022,'[1]Mã Misa'!$C$2:$D$74,2,0)</f>
        <v>BBM200</v>
      </c>
      <c r="N6022" s="2">
        <v>87787</v>
      </c>
      <c r="O6022" t="s">
        <v>9729</v>
      </c>
      <c r="P6022" s="8" t="str">
        <f t="shared" si="477"/>
        <v>0166669</v>
      </c>
      <c r="Q6022" s="8" t="e">
        <f t="shared" si="475"/>
        <v>#N/A</v>
      </c>
      <c r="R6022" s="19">
        <v>44560</v>
      </c>
      <c r="S6022" s="17" t="s">
        <v>9730</v>
      </c>
      <c r="T6022" s="8" t="str">
        <f t="shared" si="478"/>
        <v xml:space="preserve">VM+ HNI 2 </v>
      </c>
      <c r="U6022" t="s">
        <v>12665</v>
      </c>
      <c r="Y6022" t="str">
        <f t="shared" si="479"/>
        <v>WINCOMHANOI</v>
      </c>
    </row>
    <row r="6023" spans="1:25" x14ac:dyDescent="0.2">
      <c r="A6023" t="s">
        <v>0</v>
      </c>
      <c r="B6023" t="s">
        <v>9731</v>
      </c>
      <c r="D6023" t="s">
        <v>42</v>
      </c>
      <c r="E6023" t="s">
        <v>3</v>
      </c>
      <c r="F6023" s="12">
        <v>2</v>
      </c>
      <c r="G6023" s="2">
        <v>175574</v>
      </c>
      <c r="H6023" t="s">
        <v>4</v>
      </c>
      <c r="J6023" t="s">
        <v>43</v>
      </c>
      <c r="K6023" s="9" t="str">
        <f t="shared" si="476"/>
        <v>Bắp bò muối gói 200g</v>
      </c>
      <c r="L6023" s="8" t="str">
        <f>VLOOKUP(K6023,'[1]Mã Misa'!$B$2:$D$74,2,0)</f>
        <v>Bắp bò muối 200g</v>
      </c>
      <c r="M6023" s="8" t="str">
        <f>VLOOKUP(L6023,'[1]Mã Misa'!$C$2:$D$74,2,0)</f>
        <v>BBM200</v>
      </c>
      <c r="N6023" s="2">
        <v>87787</v>
      </c>
      <c r="O6023" t="s">
        <v>9732</v>
      </c>
      <c r="P6023" s="8" t="str">
        <f t="shared" si="477"/>
        <v>0166677</v>
      </c>
      <c r="Q6023" s="8" t="e">
        <f t="shared" si="475"/>
        <v>#N/A</v>
      </c>
      <c r="R6023" s="19">
        <v>44560</v>
      </c>
      <c r="S6023" s="17" t="s">
        <v>9733</v>
      </c>
      <c r="T6023" s="8" t="str">
        <f t="shared" si="478"/>
        <v>VM+ HNI Cụ</v>
      </c>
      <c r="U6023" t="s">
        <v>12666</v>
      </c>
      <c r="Y6023" t="str">
        <f t="shared" si="479"/>
        <v>WINCOMHANOI</v>
      </c>
    </row>
    <row r="6024" spans="1:25" x14ac:dyDescent="0.2">
      <c r="A6024" t="s">
        <v>0</v>
      </c>
      <c r="B6024" t="s">
        <v>9734</v>
      </c>
      <c r="D6024" t="s">
        <v>30</v>
      </c>
      <c r="E6024" t="s">
        <v>3</v>
      </c>
      <c r="F6024" s="12">
        <v>1</v>
      </c>
      <c r="G6024" s="2">
        <v>111058</v>
      </c>
      <c r="H6024" t="s">
        <v>4</v>
      </c>
      <c r="J6024" t="s">
        <v>31</v>
      </c>
      <c r="K6024" s="9" t="str">
        <f t="shared" si="476"/>
        <v>Gà muối gói 500g</v>
      </c>
      <c r="L6024" s="8" t="str">
        <f>VLOOKUP(K6024,'[1]Mã Misa'!$B$2:$D$74,2,0)</f>
        <v>Gà muối 500g</v>
      </c>
      <c r="M6024" s="8" t="str">
        <f>VLOOKUP(L6024,'[1]Mã Misa'!$C$2:$D$74,2,0)</f>
        <v>GM500</v>
      </c>
      <c r="N6024" s="2">
        <v>111058</v>
      </c>
      <c r="O6024" t="s">
        <v>9735</v>
      </c>
      <c r="P6024" s="8" t="str">
        <f t="shared" si="477"/>
        <v>0021635</v>
      </c>
      <c r="Q6024" s="8" t="e">
        <f t="shared" si="475"/>
        <v>#N/A</v>
      </c>
      <c r="R6024" s="19">
        <v>44560</v>
      </c>
      <c r="S6024" s="17" t="s">
        <v>468</v>
      </c>
      <c r="T6024" s="8" t="str">
        <f t="shared" si="478"/>
        <v>VM+ DNG 47</v>
      </c>
      <c r="U6024" t="s">
        <v>10644</v>
      </c>
      <c r="Y6024" t="str">
        <f t="shared" si="479"/>
        <v>WINCOMDANANG</v>
      </c>
    </row>
    <row r="6025" spans="1:25" x14ac:dyDescent="0.2">
      <c r="A6025" t="s">
        <v>0</v>
      </c>
      <c r="B6025" t="s">
        <v>9734</v>
      </c>
      <c r="D6025" t="s">
        <v>121</v>
      </c>
      <c r="E6025" t="s">
        <v>3</v>
      </c>
      <c r="F6025" s="12">
        <v>1</v>
      </c>
      <c r="G6025" s="2">
        <v>73431</v>
      </c>
      <c r="H6025" t="s">
        <v>4</v>
      </c>
      <c r="J6025" t="s">
        <v>122</v>
      </c>
      <c r="K6025" s="9" t="str">
        <f t="shared" si="476"/>
        <v>Chân giò heo muối gói 300g</v>
      </c>
      <c r="L6025" s="8" t="str">
        <f>VLOOKUP(K6025,'[1]Mã Misa'!$B$2:$D$74,2,0)</f>
        <v>Chân giò heo muối 300g</v>
      </c>
      <c r="M6025" s="8" t="str">
        <f>VLOOKUP(L6025,'[1]Mã Misa'!$C$2:$D$74,2,0)</f>
        <v>CGM300</v>
      </c>
      <c r="N6025" s="2">
        <v>73431</v>
      </c>
      <c r="O6025" t="s">
        <v>9735</v>
      </c>
      <c r="P6025" s="8" t="str">
        <f t="shared" si="477"/>
        <v>0021635</v>
      </c>
      <c r="Q6025" s="8" t="e">
        <f t="shared" si="475"/>
        <v>#N/A</v>
      </c>
      <c r="R6025" s="19">
        <v>44560</v>
      </c>
      <c r="S6025" s="17" t="s">
        <v>468</v>
      </c>
      <c r="T6025" s="8" t="str">
        <f t="shared" si="478"/>
        <v>VM+ DNG 47</v>
      </c>
      <c r="U6025" t="s">
        <v>10644</v>
      </c>
      <c r="Y6025" t="str">
        <f t="shared" si="479"/>
        <v>WINCOMDANANG</v>
      </c>
    </row>
    <row r="6026" spans="1:25" x14ac:dyDescent="0.2">
      <c r="A6026" t="s">
        <v>0</v>
      </c>
      <c r="B6026" t="s">
        <v>9736</v>
      </c>
      <c r="D6026" t="s">
        <v>42</v>
      </c>
      <c r="E6026" t="s">
        <v>3</v>
      </c>
      <c r="F6026" s="12">
        <v>5</v>
      </c>
      <c r="G6026" s="2">
        <v>438935</v>
      </c>
      <c r="H6026" t="s">
        <v>4</v>
      </c>
      <c r="J6026" t="s">
        <v>43</v>
      </c>
      <c r="K6026" s="9" t="str">
        <f t="shared" si="476"/>
        <v>Bắp bò muối gói 200g</v>
      </c>
      <c r="L6026" s="8" t="str">
        <f>VLOOKUP(K6026,'[1]Mã Misa'!$B$2:$D$74,2,0)</f>
        <v>Bắp bò muối 200g</v>
      </c>
      <c r="M6026" s="8" t="str">
        <f>VLOOKUP(L6026,'[1]Mã Misa'!$C$2:$D$74,2,0)</f>
        <v>BBM200</v>
      </c>
      <c r="N6026" s="2">
        <v>87787</v>
      </c>
      <c r="O6026" t="s">
        <v>9737</v>
      </c>
      <c r="P6026" s="8" t="str">
        <f t="shared" si="477"/>
        <v>0167491</v>
      </c>
      <c r="Q6026" s="8" t="e">
        <f t="shared" si="475"/>
        <v>#N/A</v>
      </c>
      <c r="R6026" s="19">
        <v>44560</v>
      </c>
      <c r="S6026" s="17" t="s">
        <v>3618</v>
      </c>
      <c r="T6026" s="8" t="str">
        <f t="shared" si="478"/>
        <v>VM+ HNI 10</v>
      </c>
      <c r="U6026" t="s">
        <v>11484</v>
      </c>
      <c r="Y6026" t="str">
        <f t="shared" si="479"/>
        <v>WINCOMHANOI</v>
      </c>
    </row>
    <row r="6027" spans="1:25" x14ac:dyDescent="0.2">
      <c r="A6027" t="s">
        <v>0</v>
      </c>
      <c r="B6027" t="s">
        <v>9738</v>
      </c>
      <c r="D6027" t="s">
        <v>42</v>
      </c>
      <c r="E6027" t="s">
        <v>3</v>
      </c>
      <c r="F6027" s="12">
        <v>5</v>
      </c>
      <c r="G6027" s="2">
        <v>438935</v>
      </c>
      <c r="H6027" t="s">
        <v>4</v>
      </c>
      <c r="J6027" t="s">
        <v>43</v>
      </c>
      <c r="K6027" s="9" t="str">
        <f t="shared" si="476"/>
        <v>Bắp bò muối gói 200g</v>
      </c>
      <c r="L6027" s="8" t="str">
        <f>VLOOKUP(K6027,'[1]Mã Misa'!$B$2:$D$74,2,0)</f>
        <v>Bắp bò muối 200g</v>
      </c>
      <c r="M6027" s="8" t="str">
        <f>VLOOKUP(L6027,'[1]Mã Misa'!$C$2:$D$74,2,0)</f>
        <v>BBM200</v>
      </c>
      <c r="N6027" s="2">
        <v>87787</v>
      </c>
      <c r="O6027" t="s">
        <v>9739</v>
      </c>
      <c r="P6027" s="8" t="str">
        <f t="shared" si="477"/>
        <v>0166686</v>
      </c>
      <c r="Q6027" s="8" t="e">
        <f t="shared" si="475"/>
        <v>#N/A</v>
      </c>
      <c r="R6027" s="19">
        <v>44560</v>
      </c>
      <c r="S6027" s="17" t="s">
        <v>881</v>
      </c>
      <c r="T6027" s="8" t="str">
        <f t="shared" si="478"/>
        <v>VM+ HNI 56</v>
      </c>
      <c r="U6027" t="s">
        <v>10767</v>
      </c>
      <c r="Y6027" t="str">
        <f t="shared" si="479"/>
        <v>WINCOMHANOI</v>
      </c>
    </row>
    <row r="6028" spans="1:25" x14ac:dyDescent="0.2">
      <c r="A6028" t="s">
        <v>0</v>
      </c>
      <c r="B6028" t="s">
        <v>9740</v>
      </c>
      <c r="D6028" t="s">
        <v>42</v>
      </c>
      <c r="E6028" t="s">
        <v>3</v>
      </c>
      <c r="F6028" s="12">
        <v>1</v>
      </c>
      <c r="G6028" s="2">
        <v>87787</v>
      </c>
      <c r="H6028" t="s">
        <v>4</v>
      </c>
      <c r="J6028" t="s">
        <v>43</v>
      </c>
      <c r="K6028" s="9" t="str">
        <f t="shared" si="476"/>
        <v>Bắp bò muối gói 200g</v>
      </c>
      <c r="L6028" s="8" t="str">
        <f>VLOOKUP(K6028,'[1]Mã Misa'!$B$2:$D$74,2,0)</f>
        <v>Bắp bò muối 200g</v>
      </c>
      <c r="M6028" s="8" t="str">
        <f>VLOOKUP(L6028,'[1]Mã Misa'!$C$2:$D$74,2,0)</f>
        <v>BBM200</v>
      </c>
      <c r="N6028" s="2">
        <v>87787</v>
      </c>
      <c r="O6028" t="s">
        <v>9741</v>
      </c>
      <c r="P6028" s="8" t="str">
        <f t="shared" si="477"/>
        <v>0166687</v>
      </c>
      <c r="Q6028" s="8" t="e">
        <f t="shared" si="475"/>
        <v>#N/A</v>
      </c>
      <c r="R6028" s="19">
        <v>44560</v>
      </c>
      <c r="S6028" s="17" t="s">
        <v>7436</v>
      </c>
      <c r="T6028" s="8" t="str">
        <f t="shared" si="478"/>
        <v>VM+ HNI 46</v>
      </c>
      <c r="U6028" t="s">
        <v>12263</v>
      </c>
      <c r="Y6028" t="str">
        <f t="shared" si="479"/>
        <v>WINCOMHANOI</v>
      </c>
    </row>
    <row r="6029" spans="1:25" x14ac:dyDescent="0.2">
      <c r="A6029" t="s">
        <v>0</v>
      </c>
      <c r="B6029" t="s">
        <v>9742</v>
      </c>
      <c r="D6029" t="s">
        <v>11</v>
      </c>
      <c r="E6029" t="s">
        <v>3</v>
      </c>
      <c r="F6029" s="12">
        <v>4</v>
      </c>
      <c r="G6029" s="2">
        <v>200728</v>
      </c>
      <c r="H6029" t="s">
        <v>4</v>
      </c>
      <c r="J6029" t="s">
        <v>12</v>
      </c>
      <c r="K6029" s="9" t="str">
        <f t="shared" si="476"/>
        <v>Giò tai lưỡi xào gói 250g</v>
      </c>
      <c r="L6029" s="8" t="str">
        <f>VLOOKUP(K6029,'[1]Mã Misa'!$B$2:$D$74,2,0)</f>
        <v>Giò Tai Lưỡi Xào 250g</v>
      </c>
      <c r="M6029" s="8" t="str">
        <f>VLOOKUP(L6029,'[1]Mã Misa'!$C$2:$D$74,2,0)</f>
        <v>GTLX250G</v>
      </c>
      <c r="N6029" s="2">
        <v>50182</v>
      </c>
      <c r="O6029" t="s">
        <v>9743</v>
      </c>
      <c r="P6029" s="8" t="str">
        <f t="shared" si="477"/>
        <v>0049448</v>
      </c>
      <c r="Q6029" s="8" t="e">
        <f t="shared" si="475"/>
        <v>#N/A</v>
      </c>
      <c r="R6029" s="19">
        <v>44560</v>
      </c>
      <c r="S6029" s="17" t="s">
        <v>8938</v>
      </c>
      <c r="T6029" s="8" t="str">
        <f t="shared" si="478"/>
        <v>VM+ HCM Vi</v>
      </c>
      <c r="U6029" t="s">
        <v>10995</v>
      </c>
      <c r="Y6029" t="str">
        <f t="shared" si="479"/>
        <v>WINCOMHOCHIMINH</v>
      </c>
    </row>
    <row r="6030" spans="1:25" x14ac:dyDescent="0.2">
      <c r="A6030" t="s">
        <v>0</v>
      </c>
      <c r="B6030" t="s">
        <v>9742</v>
      </c>
      <c r="D6030" t="s">
        <v>30</v>
      </c>
      <c r="E6030" t="s">
        <v>3</v>
      </c>
      <c r="F6030" s="12">
        <v>1</v>
      </c>
      <c r="G6030" s="2">
        <v>111058</v>
      </c>
      <c r="H6030" t="s">
        <v>4</v>
      </c>
      <c r="J6030" t="s">
        <v>31</v>
      </c>
      <c r="K6030" s="9" t="str">
        <f t="shared" si="476"/>
        <v>Gà muối gói 500g</v>
      </c>
      <c r="L6030" s="8" t="str">
        <f>VLOOKUP(K6030,'[1]Mã Misa'!$B$2:$D$74,2,0)</f>
        <v>Gà muối 500g</v>
      </c>
      <c r="M6030" s="8" t="str">
        <f>VLOOKUP(L6030,'[1]Mã Misa'!$C$2:$D$74,2,0)</f>
        <v>GM500</v>
      </c>
      <c r="N6030" s="2">
        <v>111058</v>
      </c>
      <c r="O6030" t="s">
        <v>9743</v>
      </c>
      <c r="P6030" s="8" t="str">
        <f t="shared" si="477"/>
        <v>0049448</v>
      </c>
      <c r="Q6030" s="8" t="e">
        <f t="shared" si="475"/>
        <v>#N/A</v>
      </c>
      <c r="R6030" s="19">
        <v>44560</v>
      </c>
      <c r="S6030" s="17" t="s">
        <v>8938</v>
      </c>
      <c r="T6030" s="8" t="str">
        <f t="shared" si="478"/>
        <v>VM+ HCM Vi</v>
      </c>
      <c r="U6030" t="s">
        <v>10995</v>
      </c>
      <c r="Y6030" t="str">
        <f t="shared" si="479"/>
        <v>WINCOMHOCHIMINH</v>
      </c>
    </row>
    <row r="6031" spans="1:25" x14ac:dyDescent="0.2">
      <c r="A6031" t="s">
        <v>0</v>
      </c>
      <c r="B6031" t="s">
        <v>9742</v>
      </c>
      <c r="D6031" t="s">
        <v>47</v>
      </c>
      <c r="E6031" t="s">
        <v>3</v>
      </c>
      <c r="F6031" s="12">
        <v>1</v>
      </c>
      <c r="G6031" s="2">
        <v>55595</v>
      </c>
      <c r="H6031" t="s">
        <v>4</v>
      </c>
      <c r="J6031" t="s">
        <v>48</v>
      </c>
      <c r="K6031" s="9" t="str">
        <f t="shared" si="476"/>
        <v>Tai heo muối gói 200g</v>
      </c>
      <c r="L6031" s="8" t="str">
        <f>VLOOKUP(K6031,'[1]Mã Misa'!$B$2:$D$74,2,0)</f>
        <v>Tai heo muối 200g</v>
      </c>
      <c r="M6031" s="8" t="str">
        <f>VLOOKUP(L6031,'[1]Mã Misa'!$C$2:$D$74,2,0)</f>
        <v>TH200</v>
      </c>
      <c r="N6031" s="2">
        <v>55595</v>
      </c>
      <c r="O6031" t="s">
        <v>9743</v>
      </c>
      <c r="P6031" s="8" t="str">
        <f t="shared" si="477"/>
        <v>0049448</v>
      </c>
      <c r="Q6031" s="8" t="e">
        <f t="shared" si="475"/>
        <v>#N/A</v>
      </c>
      <c r="R6031" s="19">
        <v>44560</v>
      </c>
      <c r="S6031" s="17" t="s">
        <v>8938</v>
      </c>
      <c r="T6031" s="8" t="str">
        <f t="shared" si="478"/>
        <v>VM+ HCM Vi</v>
      </c>
      <c r="U6031" t="s">
        <v>10995</v>
      </c>
      <c r="Y6031" t="str">
        <f t="shared" si="479"/>
        <v>WINCOMHOCHIMINH</v>
      </c>
    </row>
    <row r="6032" spans="1:25" x14ac:dyDescent="0.2">
      <c r="A6032" t="s">
        <v>0</v>
      </c>
      <c r="B6032" t="s">
        <v>9744</v>
      </c>
      <c r="D6032" t="s">
        <v>42</v>
      </c>
      <c r="E6032" t="s">
        <v>3</v>
      </c>
      <c r="F6032" s="12">
        <v>2</v>
      </c>
      <c r="G6032" s="2">
        <v>175574</v>
      </c>
      <c r="H6032" t="s">
        <v>4</v>
      </c>
      <c r="J6032" t="s">
        <v>43</v>
      </c>
      <c r="K6032" s="9" t="str">
        <f t="shared" si="476"/>
        <v>Bắp bò muối gói 200g</v>
      </c>
      <c r="L6032" s="8" t="str">
        <f>VLOOKUP(K6032,'[1]Mã Misa'!$B$2:$D$74,2,0)</f>
        <v>Bắp bò muối 200g</v>
      </c>
      <c r="M6032" s="8" t="str">
        <f>VLOOKUP(L6032,'[1]Mã Misa'!$C$2:$D$74,2,0)</f>
        <v>BBM200</v>
      </c>
      <c r="N6032" s="2">
        <v>87787</v>
      </c>
      <c r="O6032" t="s">
        <v>9745</v>
      </c>
      <c r="P6032" s="8" t="str">
        <f t="shared" si="477"/>
        <v>0167495</v>
      </c>
      <c r="Q6032" s="8" t="e">
        <f t="shared" si="475"/>
        <v>#N/A</v>
      </c>
      <c r="R6032" s="19">
        <v>44560</v>
      </c>
      <c r="S6032" s="17" t="s">
        <v>9746</v>
      </c>
      <c r="T6032" s="8" t="str">
        <f t="shared" si="478"/>
        <v>VM+ HNI 8/</v>
      </c>
      <c r="U6032" t="s">
        <v>12667</v>
      </c>
      <c r="Y6032" t="str">
        <f t="shared" si="479"/>
        <v>WINCOMHANOI</v>
      </c>
    </row>
    <row r="6033" spans="1:25" x14ac:dyDescent="0.2">
      <c r="A6033" t="s">
        <v>0</v>
      </c>
      <c r="B6033" t="s">
        <v>9744</v>
      </c>
      <c r="D6033" t="s">
        <v>121</v>
      </c>
      <c r="E6033" t="s">
        <v>3</v>
      </c>
      <c r="F6033" s="12">
        <v>1</v>
      </c>
      <c r="G6033" s="2">
        <v>73431</v>
      </c>
      <c r="H6033" t="s">
        <v>4</v>
      </c>
      <c r="J6033" t="s">
        <v>122</v>
      </c>
      <c r="K6033" s="9" t="str">
        <f t="shared" si="476"/>
        <v>Chân giò heo muối gói 300g</v>
      </c>
      <c r="L6033" s="8" t="str">
        <f>VLOOKUP(K6033,'[1]Mã Misa'!$B$2:$D$74,2,0)</f>
        <v>Chân giò heo muối 300g</v>
      </c>
      <c r="M6033" s="8" t="str">
        <f>VLOOKUP(L6033,'[1]Mã Misa'!$C$2:$D$74,2,0)</f>
        <v>CGM300</v>
      </c>
      <c r="N6033" s="2">
        <v>73431</v>
      </c>
      <c r="O6033" t="s">
        <v>9745</v>
      </c>
      <c r="P6033" s="8" t="str">
        <f t="shared" si="477"/>
        <v>0167495</v>
      </c>
      <c r="Q6033" s="8" t="e">
        <f t="shared" si="475"/>
        <v>#N/A</v>
      </c>
      <c r="R6033" s="19">
        <v>44560</v>
      </c>
      <c r="S6033" s="17" t="s">
        <v>9746</v>
      </c>
      <c r="T6033" s="8" t="str">
        <f t="shared" si="478"/>
        <v>VM+ HNI 8/</v>
      </c>
      <c r="U6033" t="s">
        <v>12667</v>
      </c>
      <c r="Y6033" t="str">
        <f t="shared" si="479"/>
        <v>WINCOMHANOI</v>
      </c>
    </row>
    <row r="6034" spans="1:25" x14ac:dyDescent="0.2">
      <c r="A6034" t="s">
        <v>0</v>
      </c>
      <c r="B6034" t="s">
        <v>9744</v>
      </c>
      <c r="D6034" t="s">
        <v>30</v>
      </c>
      <c r="E6034" t="s">
        <v>3</v>
      </c>
      <c r="F6034" s="12">
        <v>1</v>
      </c>
      <c r="G6034" s="2">
        <v>111058</v>
      </c>
      <c r="H6034" t="s">
        <v>4</v>
      </c>
      <c r="J6034" t="s">
        <v>31</v>
      </c>
      <c r="K6034" s="9" t="str">
        <f t="shared" si="476"/>
        <v>Gà muối gói 500g</v>
      </c>
      <c r="L6034" s="8" t="str">
        <f>VLOOKUP(K6034,'[1]Mã Misa'!$B$2:$D$74,2,0)</f>
        <v>Gà muối 500g</v>
      </c>
      <c r="M6034" s="8" t="str">
        <f>VLOOKUP(L6034,'[1]Mã Misa'!$C$2:$D$74,2,0)</f>
        <v>GM500</v>
      </c>
      <c r="N6034" s="2">
        <v>111058</v>
      </c>
      <c r="O6034" t="s">
        <v>9745</v>
      </c>
      <c r="P6034" s="8" t="str">
        <f t="shared" si="477"/>
        <v>0167495</v>
      </c>
      <c r="Q6034" s="8" t="e">
        <f t="shared" si="475"/>
        <v>#N/A</v>
      </c>
      <c r="R6034" s="19">
        <v>44560</v>
      </c>
      <c r="S6034" s="17" t="s">
        <v>9746</v>
      </c>
      <c r="T6034" s="8" t="str">
        <f t="shared" si="478"/>
        <v>VM+ HNI 8/</v>
      </c>
      <c r="U6034" t="s">
        <v>12667</v>
      </c>
      <c r="Y6034" t="str">
        <f t="shared" si="479"/>
        <v>WINCOMHANOI</v>
      </c>
    </row>
    <row r="6035" spans="1:25" x14ac:dyDescent="0.2">
      <c r="A6035" t="s">
        <v>0</v>
      </c>
      <c r="B6035" t="s">
        <v>9747</v>
      </c>
      <c r="D6035" t="s">
        <v>30</v>
      </c>
      <c r="E6035" t="s">
        <v>3</v>
      </c>
      <c r="F6035" s="12">
        <v>3</v>
      </c>
      <c r="G6035" s="2">
        <v>333174</v>
      </c>
      <c r="H6035" t="s">
        <v>4</v>
      </c>
      <c r="J6035" t="s">
        <v>31</v>
      </c>
      <c r="K6035" s="9" t="str">
        <f t="shared" si="476"/>
        <v>Gà muối gói 500g</v>
      </c>
      <c r="L6035" s="8" t="str">
        <f>VLOOKUP(K6035,'[1]Mã Misa'!$B$2:$D$74,2,0)</f>
        <v>Gà muối 500g</v>
      </c>
      <c r="M6035" s="8" t="str">
        <f>VLOOKUP(L6035,'[1]Mã Misa'!$C$2:$D$74,2,0)</f>
        <v>GM500</v>
      </c>
      <c r="N6035" s="2">
        <v>111058</v>
      </c>
      <c r="O6035" t="s">
        <v>9748</v>
      </c>
      <c r="P6035" s="8" t="str">
        <f t="shared" si="477"/>
        <v>0166706</v>
      </c>
      <c r="Q6035" s="8" t="e">
        <f t="shared" si="475"/>
        <v>#N/A</v>
      </c>
      <c r="R6035" s="19">
        <v>44560</v>
      </c>
      <c r="S6035" s="17" t="s">
        <v>8108</v>
      </c>
      <c r="T6035" s="8" t="str">
        <f t="shared" si="478"/>
        <v>VM+ HNI LK</v>
      </c>
      <c r="U6035" t="s">
        <v>12385</v>
      </c>
      <c r="Y6035" t="str">
        <f t="shared" si="479"/>
        <v>WINCOMHANOI</v>
      </c>
    </row>
    <row r="6036" spans="1:25" x14ac:dyDescent="0.2">
      <c r="A6036" t="s">
        <v>0</v>
      </c>
      <c r="B6036" t="s">
        <v>9747</v>
      </c>
      <c r="D6036" t="s">
        <v>11</v>
      </c>
      <c r="E6036" t="s">
        <v>3</v>
      </c>
      <c r="F6036" s="12">
        <v>1</v>
      </c>
      <c r="G6036" s="2">
        <v>50182</v>
      </c>
      <c r="H6036" t="s">
        <v>4</v>
      </c>
      <c r="J6036" t="s">
        <v>12</v>
      </c>
      <c r="K6036" s="9" t="str">
        <f t="shared" si="476"/>
        <v>Giò tai lưỡi xào gói 250g</v>
      </c>
      <c r="L6036" s="8" t="str">
        <f>VLOOKUP(K6036,'[1]Mã Misa'!$B$2:$D$74,2,0)</f>
        <v>Giò Tai Lưỡi Xào 250g</v>
      </c>
      <c r="M6036" s="8" t="str">
        <f>VLOOKUP(L6036,'[1]Mã Misa'!$C$2:$D$74,2,0)</f>
        <v>GTLX250G</v>
      </c>
      <c r="N6036" s="2">
        <v>50182</v>
      </c>
      <c r="O6036" t="s">
        <v>9748</v>
      </c>
      <c r="P6036" s="8" t="str">
        <f t="shared" si="477"/>
        <v>0166706</v>
      </c>
      <c r="Q6036" s="8" t="e">
        <f t="shared" si="475"/>
        <v>#N/A</v>
      </c>
      <c r="R6036" s="19">
        <v>44560</v>
      </c>
      <c r="S6036" s="17" t="s">
        <v>8108</v>
      </c>
      <c r="T6036" s="8" t="str">
        <f t="shared" si="478"/>
        <v>VM+ HNI LK</v>
      </c>
      <c r="U6036" t="s">
        <v>12385</v>
      </c>
      <c r="Y6036" t="str">
        <f t="shared" si="479"/>
        <v>WINCOMHANOI</v>
      </c>
    </row>
    <row r="6037" spans="1:25" x14ac:dyDescent="0.2">
      <c r="A6037" t="s">
        <v>0</v>
      </c>
      <c r="B6037" t="s">
        <v>9749</v>
      </c>
      <c r="D6037" t="s">
        <v>47</v>
      </c>
      <c r="E6037" t="s">
        <v>3</v>
      </c>
      <c r="F6037" s="12">
        <v>5</v>
      </c>
      <c r="G6037" s="2">
        <v>277975</v>
      </c>
      <c r="H6037" t="s">
        <v>4</v>
      </c>
      <c r="J6037" t="s">
        <v>48</v>
      </c>
      <c r="K6037" s="9" t="str">
        <f t="shared" si="476"/>
        <v>Tai heo muối gói 200g</v>
      </c>
      <c r="L6037" s="8" t="str">
        <f>VLOOKUP(K6037,'[1]Mã Misa'!$B$2:$D$74,2,0)</f>
        <v>Tai heo muối 200g</v>
      </c>
      <c r="M6037" s="8" t="str">
        <f>VLOOKUP(L6037,'[1]Mã Misa'!$C$2:$D$74,2,0)</f>
        <v>TH200</v>
      </c>
      <c r="N6037" s="2">
        <v>55595</v>
      </c>
      <c r="O6037" t="s">
        <v>9750</v>
      </c>
      <c r="P6037" s="8" t="str">
        <f t="shared" si="477"/>
        <v>0049450</v>
      </c>
      <c r="Q6037" s="8" t="e">
        <f t="shared" si="475"/>
        <v>#N/A</v>
      </c>
      <c r="R6037" s="19">
        <v>44560</v>
      </c>
      <c r="S6037" s="17" t="s">
        <v>4214</v>
      </c>
      <c r="T6037" s="8" t="str">
        <f t="shared" si="478"/>
        <v>VM+ HCM 19</v>
      </c>
      <c r="U6037" t="s">
        <v>11617</v>
      </c>
      <c r="Y6037" t="str">
        <f t="shared" si="479"/>
        <v>WINCOMHOCHIMINH</v>
      </c>
    </row>
    <row r="6038" spans="1:25" x14ac:dyDescent="0.2">
      <c r="A6038" t="s">
        <v>0</v>
      </c>
      <c r="B6038" t="s">
        <v>9749</v>
      </c>
      <c r="D6038" t="s">
        <v>47</v>
      </c>
      <c r="E6038" t="s">
        <v>3</v>
      </c>
      <c r="F6038" s="12">
        <v>1</v>
      </c>
      <c r="G6038" s="2">
        <v>55595</v>
      </c>
      <c r="H6038" t="s">
        <v>4</v>
      </c>
      <c r="J6038" t="s">
        <v>48</v>
      </c>
      <c r="K6038" s="9" t="str">
        <f t="shared" si="476"/>
        <v>Tai heo muối gói 200g</v>
      </c>
      <c r="L6038" s="8" t="str">
        <f>VLOOKUP(K6038,'[1]Mã Misa'!$B$2:$D$74,2,0)</f>
        <v>Tai heo muối 200g</v>
      </c>
      <c r="M6038" s="8" t="str">
        <f>VLOOKUP(L6038,'[1]Mã Misa'!$C$2:$D$74,2,0)</f>
        <v>TH200</v>
      </c>
      <c r="N6038" s="2">
        <v>55595</v>
      </c>
      <c r="O6038" t="s">
        <v>9750</v>
      </c>
      <c r="P6038" s="8" t="str">
        <f t="shared" si="477"/>
        <v>0049450</v>
      </c>
      <c r="Q6038" s="8" t="e">
        <f t="shared" si="475"/>
        <v>#N/A</v>
      </c>
      <c r="R6038" s="19">
        <v>44560</v>
      </c>
      <c r="S6038" s="17" t="s">
        <v>4214</v>
      </c>
      <c r="T6038" s="8" t="str">
        <f t="shared" si="478"/>
        <v>VM+ HCM 19</v>
      </c>
      <c r="U6038" t="s">
        <v>11617</v>
      </c>
      <c r="Y6038" t="str">
        <f t="shared" si="479"/>
        <v>WINCOMHOCHIMINH</v>
      </c>
    </row>
    <row r="6039" spans="1:25" x14ac:dyDescent="0.2">
      <c r="A6039" t="s">
        <v>0</v>
      </c>
      <c r="B6039" t="s">
        <v>9749</v>
      </c>
      <c r="D6039" t="s">
        <v>121</v>
      </c>
      <c r="E6039" t="s">
        <v>3</v>
      </c>
      <c r="F6039" s="12">
        <v>1</v>
      </c>
      <c r="G6039" s="2">
        <v>73431</v>
      </c>
      <c r="H6039" t="s">
        <v>4</v>
      </c>
      <c r="J6039" t="s">
        <v>122</v>
      </c>
      <c r="K6039" s="9" t="str">
        <f t="shared" si="476"/>
        <v>Chân giò heo muối gói 300g</v>
      </c>
      <c r="L6039" s="8" t="str">
        <f>VLOOKUP(K6039,'[1]Mã Misa'!$B$2:$D$74,2,0)</f>
        <v>Chân giò heo muối 300g</v>
      </c>
      <c r="M6039" s="8" t="str">
        <f>VLOOKUP(L6039,'[1]Mã Misa'!$C$2:$D$74,2,0)</f>
        <v>CGM300</v>
      </c>
      <c r="N6039" s="2">
        <v>73431</v>
      </c>
      <c r="O6039" t="s">
        <v>9750</v>
      </c>
      <c r="P6039" s="8" t="str">
        <f t="shared" si="477"/>
        <v>0049450</v>
      </c>
      <c r="Q6039" s="8" t="e">
        <f t="shared" si="475"/>
        <v>#N/A</v>
      </c>
      <c r="R6039" s="19">
        <v>44560</v>
      </c>
      <c r="S6039" s="17" t="s">
        <v>4214</v>
      </c>
      <c r="T6039" s="8" t="str">
        <f t="shared" si="478"/>
        <v>VM+ HCM 19</v>
      </c>
      <c r="U6039" t="s">
        <v>11617</v>
      </c>
      <c r="Y6039" t="str">
        <f t="shared" si="479"/>
        <v>WINCOMHOCHIMINH</v>
      </c>
    </row>
    <row r="6040" spans="1:25" x14ac:dyDescent="0.2">
      <c r="A6040" t="s">
        <v>0</v>
      </c>
      <c r="B6040" t="s">
        <v>9749</v>
      </c>
      <c r="D6040" t="s">
        <v>30</v>
      </c>
      <c r="E6040" t="s">
        <v>3</v>
      </c>
      <c r="F6040" s="12">
        <v>1</v>
      </c>
      <c r="G6040" s="2">
        <v>111058</v>
      </c>
      <c r="H6040" t="s">
        <v>4</v>
      </c>
      <c r="J6040" t="s">
        <v>31</v>
      </c>
      <c r="K6040" s="9" t="str">
        <f t="shared" si="476"/>
        <v>Gà muối gói 500g</v>
      </c>
      <c r="L6040" s="8" t="str">
        <f>VLOOKUP(K6040,'[1]Mã Misa'!$B$2:$D$74,2,0)</f>
        <v>Gà muối 500g</v>
      </c>
      <c r="M6040" s="8" t="str">
        <f>VLOOKUP(L6040,'[1]Mã Misa'!$C$2:$D$74,2,0)</f>
        <v>GM500</v>
      </c>
      <c r="N6040" s="2">
        <v>111058</v>
      </c>
      <c r="O6040" t="s">
        <v>9750</v>
      </c>
      <c r="P6040" s="8" t="str">
        <f t="shared" si="477"/>
        <v>0049450</v>
      </c>
      <c r="Q6040" s="8" t="e">
        <f t="shared" si="475"/>
        <v>#N/A</v>
      </c>
      <c r="R6040" s="19">
        <v>44560</v>
      </c>
      <c r="S6040" s="17" t="s">
        <v>4214</v>
      </c>
      <c r="T6040" s="8" t="str">
        <f t="shared" si="478"/>
        <v>VM+ HCM 19</v>
      </c>
      <c r="U6040" t="s">
        <v>11617</v>
      </c>
      <c r="Y6040" t="str">
        <f t="shared" si="479"/>
        <v>WINCOMHOCHIMINH</v>
      </c>
    </row>
    <row r="6041" spans="1:25" x14ac:dyDescent="0.2">
      <c r="A6041" t="s">
        <v>0</v>
      </c>
      <c r="B6041" t="s">
        <v>9749</v>
      </c>
      <c r="D6041" t="s">
        <v>8</v>
      </c>
      <c r="E6041" t="s">
        <v>3</v>
      </c>
      <c r="F6041" s="12">
        <v>3</v>
      </c>
      <c r="G6041" s="2">
        <v>316200</v>
      </c>
      <c r="H6041" t="s">
        <v>4</v>
      </c>
      <c r="J6041" t="s">
        <v>9</v>
      </c>
      <c r="K6041" s="9" t="str">
        <f t="shared" si="476"/>
        <v>_Đùi gà sốt cay 500g</v>
      </c>
      <c r="L6041" s="8" t="str">
        <f>VLOOKUP(K6041,'[1]Mã Misa'!$B$2:$D$74,2,0)</f>
        <v>Đùi gà sốt cay 500g</v>
      </c>
      <c r="M6041" s="8" t="str">
        <f>VLOOKUP(L6041,'[1]Mã Misa'!$C$2:$D$74,2,0)</f>
        <v>DGSC500</v>
      </c>
      <c r="N6041" s="2">
        <v>105400</v>
      </c>
      <c r="O6041" t="s">
        <v>9750</v>
      </c>
      <c r="P6041" s="8" t="str">
        <f t="shared" si="477"/>
        <v>0049450</v>
      </c>
      <c r="Q6041" s="8" t="e">
        <f t="shared" si="475"/>
        <v>#N/A</v>
      </c>
      <c r="R6041" s="19">
        <v>44560</v>
      </c>
      <c r="S6041" s="17" t="s">
        <v>4214</v>
      </c>
      <c r="T6041" s="8" t="str">
        <f t="shared" si="478"/>
        <v>VM+ HCM 19</v>
      </c>
      <c r="U6041" t="s">
        <v>11617</v>
      </c>
      <c r="Y6041" t="str">
        <f t="shared" si="479"/>
        <v>WINCOMHOCHIMINH</v>
      </c>
    </row>
    <row r="6042" spans="1:25" x14ac:dyDescent="0.2">
      <c r="A6042" t="s">
        <v>0</v>
      </c>
      <c r="B6042" t="s">
        <v>9749</v>
      </c>
      <c r="D6042" t="s">
        <v>2</v>
      </c>
      <c r="E6042" t="s">
        <v>3</v>
      </c>
      <c r="F6042" s="12">
        <v>1</v>
      </c>
      <c r="G6042" s="2">
        <v>70950</v>
      </c>
      <c r="H6042" t="s">
        <v>4</v>
      </c>
      <c r="J6042" t="s">
        <v>5</v>
      </c>
      <c r="K6042" s="9" t="str">
        <f t="shared" si="476"/>
        <v>_Chả nướng 300g</v>
      </c>
      <c r="L6042" s="8" t="str">
        <f>VLOOKUP(K6042,'[1]Mã Misa'!$B$2:$D$74,2,0)</f>
        <v>Chả nướng 300g</v>
      </c>
      <c r="M6042" s="8" t="str">
        <f>VLOOKUP(L6042,'[1]Mã Misa'!$C$2:$D$74,2,0)</f>
        <v>CN300</v>
      </c>
      <c r="N6042" s="2">
        <v>70950</v>
      </c>
      <c r="O6042" t="s">
        <v>9750</v>
      </c>
      <c r="P6042" s="8" t="str">
        <f t="shared" si="477"/>
        <v>0049450</v>
      </c>
      <c r="Q6042" s="8" t="e">
        <f t="shared" si="475"/>
        <v>#N/A</v>
      </c>
      <c r="R6042" s="19">
        <v>44560</v>
      </c>
      <c r="S6042" s="17" t="s">
        <v>4214</v>
      </c>
      <c r="T6042" s="8" t="str">
        <f t="shared" si="478"/>
        <v>VM+ HCM 19</v>
      </c>
      <c r="U6042" t="s">
        <v>11617</v>
      </c>
      <c r="Y6042" t="str">
        <f t="shared" si="479"/>
        <v>WINCOMHOCHIMINH</v>
      </c>
    </row>
    <row r="6043" spans="1:25" x14ac:dyDescent="0.2">
      <c r="A6043" t="s">
        <v>0</v>
      </c>
      <c r="B6043" t="s">
        <v>9751</v>
      </c>
      <c r="D6043" t="s">
        <v>42</v>
      </c>
      <c r="E6043" t="s">
        <v>3</v>
      </c>
      <c r="F6043" s="12">
        <v>1</v>
      </c>
      <c r="G6043" s="2">
        <v>87787</v>
      </c>
      <c r="H6043" t="s">
        <v>4</v>
      </c>
      <c r="J6043" t="s">
        <v>43</v>
      </c>
      <c r="K6043" s="9" t="str">
        <f t="shared" si="476"/>
        <v>Bắp bò muối gói 200g</v>
      </c>
      <c r="L6043" s="8" t="str">
        <f>VLOOKUP(K6043,'[1]Mã Misa'!$B$2:$D$74,2,0)</f>
        <v>Bắp bò muối 200g</v>
      </c>
      <c r="M6043" s="8" t="str">
        <f>VLOOKUP(L6043,'[1]Mã Misa'!$C$2:$D$74,2,0)</f>
        <v>BBM200</v>
      </c>
      <c r="N6043" s="2">
        <v>87787</v>
      </c>
      <c r="O6043" t="s">
        <v>9752</v>
      </c>
      <c r="P6043" s="8" t="str">
        <f t="shared" si="477"/>
        <v>0013819</v>
      </c>
      <c r="Q6043" s="8" t="e">
        <f t="shared" si="475"/>
        <v>#N/A</v>
      </c>
      <c r="R6043" s="19">
        <v>44560</v>
      </c>
      <c r="S6043" s="17" t="s">
        <v>9753</v>
      </c>
      <c r="T6043" s="8" t="str">
        <f t="shared" si="478"/>
        <v>VM+ QNH Tổ</v>
      </c>
      <c r="U6043" t="s">
        <v>12668</v>
      </c>
      <c r="Y6043" t="str">
        <f t="shared" si="479"/>
        <v>WINCOMQUANGNINH</v>
      </c>
    </row>
    <row r="6044" spans="1:25" x14ac:dyDescent="0.2">
      <c r="A6044" t="s">
        <v>0</v>
      </c>
      <c r="B6044" t="s">
        <v>9754</v>
      </c>
      <c r="D6044" t="s">
        <v>15</v>
      </c>
      <c r="E6044" t="s">
        <v>3</v>
      </c>
      <c r="F6044" s="12">
        <v>2</v>
      </c>
      <c r="G6044" s="2">
        <v>92000</v>
      </c>
      <c r="H6044" t="s">
        <v>4</v>
      </c>
      <c r="J6044" t="s">
        <v>16</v>
      </c>
      <c r="K6044" s="9" t="str">
        <f t="shared" si="476"/>
        <v>Mộc nấm hương gói 250g</v>
      </c>
      <c r="L6044" s="8" t="str">
        <f>VLOOKUP(K6044,'[1]Mã Misa'!$B$2:$D$74,2,0)</f>
        <v>Mộc Nấm Hương 250g</v>
      </c>
      <c r="M6044" s="8" t="str">
        <f>VLOOKUP(L6044,'[1]Mã Misa'!$C$2:$D$74,2,0)</f>
        <v>MNH250</v>
      </c>
      <c r="N6044" s="2">
        <v>46000</v>
      </c>
      <c r="O6044" t="s">
        <v>9755</v>
      </c>
      <c r="P6044" s="8" t="str">
        <f t="shared" si="477"/>
        <v>0166711</v>
      </c>
      <c r="Q6044" s="8" t="e">
        <f t="shared" si="475"/>
        <v>#N/A</v>
      </c>
      <c r="R6044" s="19">
        <v>44560</v>
      </c>
      <c r="S6044" s="17" t="s">
        <v>657</v>
      </c>
      <c r="T6044" s="8" t="str">
        <f t="shared" si="478"/>
        <v>VM+ HNI G1</v>
      </c>
      <c r="U6044" t="s">
        <v>10697</v>
      </c>
      <c r="Y6044" t="str">
        <f t="shared" si="479"/>
        <v>WINCOMHANOI</v>
      </c>
    </row>
    <row r="6045" spans="1:25" x14ac:dyDescent="0.2">
      <c r="A6045" t="s">
        <v>0</v>
      </c>
      <c r="B6045" t="s">
        <v>9756</v>
      </c>
      <c r="D6045" t="s">
        <v>21</v>
      </c>
      <c r="E6045" t="s">
        <v>3</v>
      </c>
      <c r="F6045" s="12">
        <v>4</v>
      </c>
      <c r="G6045" s="2">
        <v>297000</v>
      </c>
      <c r="H6045" t="s">
        <v>4</v>
      </c>
      <c r="J6045" t="s">
        <v>22</v>
      </c>
      <c r="K6045" s="9" t="str">
        <f t="shared" si="476"/>
        <v>_Chả cốm 300g</v>
      </c>
      <c r="L6045" s="8" t="str">
        <f>VLOOKUP(K6045,'[1]Mã Misa'!$B$2:$D$74,2,0)</f>
        <v>Chả cốm 300g</v>
      </c>
      <c r="M6045" s="8" t="str">
        <f>VLOOKUP(L6045,'[1]Mã Misa'!$C$2:$D$74,2,0)</f>
        <v>CC300</v>
      </c>
      <c r="N6045" s="2">
        <v>74250</v>
      </c>
      <c r="O6045" t="s">
        <v>9757</v>
      </c>
      <c r="P6045" s="8" t="str">
        <f t="shared" si="477"/>
        <v>0004062</v>
      </c>
      <c r="Q6045" s="8" t="e">
        <f t="shared" si="475"/>
        <v>#N/A</v>
      </c>
      <c r="R6045" s="19">
        <v>44560</v>
      </c>
      <c r="S6045" s="17" t="s">
        <v>3552</v>
      </c>
      <c r="T6045" s="8" t="str">
        <f t="shared" si="478"/>
        <v>VM+ BNH Ng</v>
      </c>
      <c r="U6045" t="s">
        <v>11467</v>
      </c>
      <c r="Y6045" t="str">
        <f t="shared" si="479"/>
        <v>WINCOMBACNINH</v>
      </c>
    </row>
    <row r="6046" spans="1:25" x14ac:dyDescent="0.2">
      <c r="A6046" t="s">
        <v>0</v>
      </c>
      <c r="B6046" t="s">
        <v>9758</v>
      </c>
      <c r="D6046" t="s">
        <v>2</v>
      </c>
      <c r="E6046" t="s">
        <v>3</v>
      </c>
      <c r="F6046" s="12">
        <v>1</v>
      </c>
      <c r="G6046" s="2">
        <v>70950</v>
      </c>
      <c r="H6046" t="s">
        <v>4</v>
      </c>
      <c r="J6046" t="s">
        <v>5</v>
      </c>
      <c r="K6046" s="9" t="str">
        <f t="shared" si="476"/>
        <v>_Chả nướng 300g</v>
      </c>
      <c r="L6046" s="8" t="str">
        <f>VLOOKUP(K6046,'[1]Mã Misa'!$B$2:$D$74,2,0)</f>
        <v>Chả nướng 300g</v>
      </c>
      <c r="M6046" s="8" t="str">
        <f>VLOOKUP(L6046,'[1]Mã Misa'!$C$2:$D$74,2,0)</f>
        <v>CN300</v>
      </c>
      <c r="N6046" s="2">
        <v>70950</v>
      </c>
      <c r="O6046" t="s">
        <v>9759</v>
      </c>
      <c r="P6046" s="8" t="str">
        <f t="shared" si="477"/>
        <v>0021642</v>
      </c>
      <c r="Q6046" s="8" t="e">
        <f t="shared" si="475"/>
        <v>#N/A</v>
      </c>
      <c r="R6046" s="19">
        <v>44560</v>
      </c>
      <c r="S6046" s="17" t="s">
        <v>5453</v>
      </c>
      <c r="T6046" s="8" t="str">
        <f t="shared" si="478"/>
        <v>VM+ DNG 69</v>
      </c>
      <c r="U6046" t="s">
        <v>11856</v>
      </c>
      <c r="Y6046" t="str">
        <f t="shared" si="479"/>
        <v>WINCOMDANANG</v>
      </c>
    </row>
    <row r="6047" spans="1:25" x14ac:dyDescent="0.2">
      <c r="A6047" t="s">
        <v>0</v>
      </c>
      <c r="B6047" t="s">
        <v>9758</v>
      </c>
      <c r="D6047" t="s">
        <v>21</v>
      </c>
      <c r="E6047" t="s">
        <v>3</v>
      </c>
      <c r="F6047" s="12">
        <v>1</v>
      </c>
      <c r="G6047" s="2">
        <v>74250</v>
      </c>
      <c r="H6047" t="s">
        <v>4</v>
      </c>
      <c r="J6047" t="s">
        <v>22</v>
      </c>
      <c r="K6047" s="9" t="str">
        <f t="shared" si="476"/>
        <v>_Chả cốm 300g</v>
      </c>
      <c r="L6047" s="8" t="str">
        <f>VLOOKUP(K6047,'[1]Mã Misa'!$B$2:$D$74,2,0)</f>
        <v>Chả cốm 300g</v>
      </c>
      <c r="M6047" s="8" t="str">
        <f>VLOOKUP(L6047,'[1]Mã Misa'!$C$2:$D$74,2,0)</f>
        <v>CC300</v>
      </c>
      <c r="N6047" s="2">
        <v>74250</v>
      </c>
      <c r="O6047" t="s">
        <v>9759</v>
      </c>
      <c r="P6047" s="8" t="str">
        <f t="shared" si="477"/>
        <v>0021642</v>
      </c>
      <c r="Q6047" s="8" t="e">
        <f t="shared" si="475"/>
        <v>#N/A</v>
      </c>
      <c r="R6047" s="19">
        <v>44560</v>
      </c>
      <c r="S6047" s="17" t="s">
        <v>5453</v>
      </c>
      <c r="T6047" s="8" t="str">
        <f t="shared" si="478"/>
        <v>VM+ DNG 69</v>
      </c>
      <c r="U6047" t="s">
        <v>11856</v>
      </c>
      <c r="Y6047" t="str">
        <f t="shared" si="479"/>
        <v>WINCOMDANANG</v>
      </c>
    </row>
    <row r="6048" spans="1:25" x14ac:dyDescent="0.2">
      <c r="A6048" t="s">
        <v>0</v>
      </c>
      <c r="B6048" t="s">
        <v>9758</v>
      </c>
      <c r="D6048" t="s">
        <v>11</v>
      </c>
      <c r="E6048" t="s">
        <v>3</v>
      </c>
      <c r="F6048" s="12">
        <v>1</v>
      </c>
      <c r="G6048" s="2">
        <v>50182</v>
      </c>
      <c r="H6048" t="s">
        <v>4</v>
      </c>
      <c r="J6048" t="s">
        <v>12</v>
      </c>
      <c r="K6048" s="9" t="str">
        <f t="shared" si="476"/>
        <v>Giò tai lưỡi xào gói 250g</v>
      </c>
      <c r="L6048" s="8" t="str">
        <f>VLOOKUP(K6048,'[1]Mã Misa'!$B$2:$D$74,2,0)</f>
        <v>Giò Tai Lưỡi Xào 250g</v>
      </c>
      <c r="M6048" s="8" t="str">
        <f>VLOOKUP(L6048,'[1]Mã Misa'!$C$2:$D$74,2,0)</f>
        <v>GTLX250G</v>
      </c>
      <c r="N6048" s="2">
        <v>50182</v>
      </c>
      <c r="O6048" t="s">
        <v>9759</v>
      </c>
      <c r="P6048" s="8" t="str">
        <f t="shared" si="477"/>
        <v>0021642</v>
      </c>
      <c r="Q6048" s="8" t="e">
        <f t="shared" si="475"/>
        <v>#N/A</v>
      </c>
      <c r="R6048" s="19">
        <v>44560</v>
      </c>
      <c r="S6048" s="17" t="s">
        <v>5453</v>
      </c>
      <c r="T6048" s="8" t="str">
        <f t="shared" si="478"/>
        <v>VM+ DNG 69</v>
      </c>
      <c r="U6048" t="s">
        <v>11856</v>
      </c>
      <c r="Y6048" t="str">
        <f t="shared" si="479"/>
        <v>WINCOMDANANG</v>
      </c>
    </row>
    <row r="6049" spans="1:25" x14ac:dyDescent="0.2">
      <c r="A6049" t="s">
        <v>0</v>
      </c>
      <c r="B6049" t="s">
        <v>9758</v>
      </c>
      <c r="D6049" t="s">
        <v>121</v>
      </c>
      <c r="E6049" t="s">
        <v>3</v>
      </c>
      <c r="F6049" s="12">
        <v>1</v>
      </c>
      <c r="G6049" s="2">
        <v>73431</v>
      </c>
      <c r="H6049" t="s">
        <v>4</v>
      </c>
      <c r="J6049" t="s">
        <v>122</v>
      </c>
      <c r="K6049" s="9" t="str">
        <f t="shared" si="476"/>
        <v>Chân giò heo muối gói 300g</v>
      </c>
      <c r="L6049" s="8" t="str">
        <f>VLOOKUP(K6049,'[1]Mã Misa'!$B$2:$D$74,2,0)</f>
        <v>Chân giò heo muối 300g</v>
      </c>
      <c r="M6049" s="8" t="str">
        <f>VLOOKUP(L6049,'[1]Mã Misa'!$C$2:$D$74,2,0)</f>
        <v>CGM300</v>
      </c>
      <c r="N6049" s="2">
        <v>73431</v>
      </c>
      <c r="O6049" t="s">
        <v>9759</v>
      </c>
      <c r="P6049" s="8" t="str">
        <f t="shared" si="477"/>
        <v>0021642</v>
      </c>
      <c r="Q6049" s="8" t="e">
        <f t="shared" si="475"/>
        <v>#N/A</v>
      </c>
      <c r="R6049" s="19">
        <v>44560</v>
      </c>
      <c r="S6049" s="17" t="s">
        <v>5453</v>
      </c>
      <c r="T6049" s="8" t="str">
        <f t="shared" si="478"/>
        <v>VM+ DNG 69</v>
      </c>
      <c r="U6049" t="s">
        <v>11856</v>
      </c>
      <c r="Y6049" t="str">
        <f t="shared" si="479"/>
        <v>WINCOMDANANG</v>
      </c>
    </row>
    <row r="6050" spans="1:25" x14ac:dyDescent="0.2">
      <c r="A6050" t="s">
        <v>0</v>
      </c>
      <c r="B6050" t="s">
        <v>9758</v>
      </c>
      <c r="D6050" t="s">
        <v>47</v>
      </c>
      <c r="E6050" t="s">
        <v>3</v>
      </c>
      <c r="F6050" s="12">
        <v>1</v>
      </c>
      <c r="G6050" s="2">
        <v>55595</v>
      </c>
      <c r="H6050" t="s">
        <v>4</v>
      </c>
      <c r="J6050" t="s">
        <v>48</v>
      </c>
      <c r="K6050" s="9" t="str">
        <f t="shared" si="476"/>
        <v>Tai heo muối gói 200g</v>
      </c>
      <c r="L6050" s="8" t="str">
        <f>VLOOKUP(K6050,'[1]Mã Misa'!$B$2:$D$74,2,0)</f>
        <v>Tai heo muối 200g</v>
      </c>
      <c r="M6050" s="8" t="str">
        <f>VLOOKUP(L6050,'[1]Mã Misa'!$C$2:$D$74,2,0)</f>
        <v>TH200</v>
      </c>
      <c r="N6050" s="2">
        <v>55595</v>
      </c>
      <c r="O6050" t="s">
        <v>9759</v>
      </c>
      <c r="P6050" s="8" t="str">
        <f t="shared" si="477"/>
        <v>0021642</v>
      </c>
      <c r="Q6050" s="8" t="e">
        <f t="shared" si="475"/>
        <v>#N/A</v>
      </c>
      <c r="R6050" s="19">
        <v>44560</v>
      </c>
      <c r="S6050" s="17" t="s">
        <v>5453</v>
      </c>
      <c r="T6050" s="8" t="str">
        <f t="shared" si="478"/>
        <v>VM+ DNG 69</v>
      </c>
      <c r="U6050" t="s">
        <v>11856</v>
      </c>
      <c r="Y6050" t="str">
        <f t="shared" si="479"/>
        <v>WINCOMDANANG</v>
      </c>
    </row>
    <row r="6051" spans="1:25" x14ac:dyDescent="0.2">
      <c r="A6051" t="s">
        <v>0</v>
      </c>
      <c r="B6051" t="s">
        <v>9758</v>
      </c>
      <c r="D6051" t="s">
        <v>30</v>
      </c>
      <c r="E6051" t="s">
        <v>3</v>
      </c>
      <c r="F6051" s="12">
        <v>1</v>
      </c>
      <c r="G6051" s="2">
        <v>111058</v>
      </c>
      <c r="H6051" t="s">
        <v>4</v>
      </c>
      <c r="J6051" t="s">
        <v>31</v>
      </c>
      <c r="K6051" s="9" t="str">
        <f t="shared" si="476"/>
        <v>Gà muối gói 500g</v>
      </c>
      <c r="L6051" s="8" t="str">
        <f>VLOOKUP(K6051,'[1]Mã Misa'!$B$2:$D$74,2,0)</f>
        <v>Gà muối 500g</v>
      </c>
      <c r="M6051" s="8" t="str">
        <f>VLOOKUP(L6051,'[1]Mã Misa'!$C$2:$D$74,2,0)</f>
        <v>GM500</v>
      </c>
      <c r="N6051" s="2">
        <v>111058</v>
      </c>
      <c r="O6051" t="s">
        <v>9759</v>
      </c>
      <c r="P6051" s="8" t="str">
        <f t="shared" si="477"/>
        <v>0021642</v>
      </c>
      <c r="Q6051" s="8" t="e">
        <f t="shared" si="475"/>
        <v>#N/A</v>
      </c>
      <c r="R6051" s="19">
        <v>44560</v>
      </c>
      <c r="S6051" s="17" t="s">
        <v>5453</v>
      </c>
      <c r="T6051" s="8" t="str">
        <f t="shared" si="478"/>
        <v>VM+ DNG 69</v>
      </c>
      <c r="U6051" t="s">
        <v>11856</v>
      </c>
      <c r="Y6051" t="str">
        <f t="shared" si="479"/>
        <v>WINCOMDANANG</v>
      </c>
    </row>
    <row r="6052" spans="1:25" x14ac:dyDescent="0.2">
      <c r="A6052" t="s">
        <v>0</v>
      </c>
      <c r="B6052" t="s">
        <v>9760</v>
      </c>
      <c r="D6052" t="s">
        <v>11</v>
      </c>
      <c r="E6052" t="s">
        <v>3</v>
      </c>
      <c r="F6052" s="12">
        <v>3</v>
      </c>
      <c r="G6052" s="2">
        <v>150546</v>
      </c>
      <c r="H6052" t="s">
        <v>4</v>
      </c>
      <c r="J6052" t="s">
        <v>12</v>
      </c>
      <c r="K6052" s="9" t="str">
        <f t="shared" si="476"/>
        <v>Giò tai lưỡi xào gói 250g</v>
      </c>
      <c r="L6052" s="8" t="str">
        <f>VLOOKUP(K6052,'[1]Mã Misa'!$B$2:$D$74,2,0)</f>
        <v>Giò Tai Lưỡi Xào 250g</v>
      </c>
      <c r="M6052" s="8" t="str">
        <f>VLOOKUP(L6052,'[1]Mã Misa'!$C$2:$D$74,2,0)</f>
        <v>GTLX250G</v>
      </c>
      <c r="N6052" s="2">
        <v>50182</v>
      </c>
      <c r="O6052" t="s">
        <v>9761</v>
      </c>
      <c r="P6052" s="8" t="str">
        <f t="shared" si="477"/>
        <v>0166719</v>
      </c>
      <c r="Q6052" s="8" t="e">
        <f t="shared" si="475"/>
        <v>#N/A</v>
      </c>
      <c r="R6052" s="19">
        <v>44560</v>
      </c>
      <c r="S6052" s="17" t="s">
        <v>778</v>
      </c>
      <c r="T6052" s="8" t="str">
        <f t="shared" si="478"/>
        <v>VM+ HNI TT</v>
      </c>
      <c r="U6052" t="s">
        <v>10736</v>
      </c>
      <c r="Y6052" t="str">
        <f t="shared" si="479"/>
        <v>WINCOMHANOI</v>
      </c>
    </row>
    <row r="6053" spans="1:25" x14ac:dyDescent="0.2">
      <c r="A6053" t="s">
        <v>0</v>
      </c>
      <c r="B6053" t="s">
        <v>9760</v>
      </c>
      <c r="D6053" t="s">
        <v>15</v>
      </c>
      <c r="E6053" t="s">
        <v>3</v>
      </c>
      <c r="F6053" s="12">
        <v>1</v>
      </c>
      <c r="G6053" s="2">
        <v>46000</v>
      </c>
      <c r="H6053" t="s">
        <v>4</v>
      </c>
      <c r="J6053" t="s">
        <v>16</v>
      </c>
      <c r="K6053" s="9" t="str">
        <f t="shared" si="476"/>
        <v>Mộc nấm hương gói 250g</v>
      </c>
      <c r="L6053" s="8" t="str">
        <f>VLOOKUP(K6053,'[1]Mã Misa'!$B$2:$D$74,2,0)</f>
        <v>Mộc Nấm Hương 250g</v>
      </c>
      <c r="M6053" s="8" t="str">
        <f>VLOOKUP(L6053,'[1]Mã Misa'!$C$2:$D$74,2,0)</f>
        <v>MNH250</v>
      </c>
      <c r="N6053" s="2">
        <v>46000</v>
      </c>
      <c r="O6053" t="s">
        <v>9761</v>
      </c>
      <c r="P6053" s="8" t="str">
        <f t="shared" si="477"/>
        <v>0166719</v>
      </c>
      <c r="Q6053" s="8" t="e">
        <f t="shared" si="475"/>
        <v>#N/A</v>
      </c>
      <c r="R6053" s="19">
        <v>44560</v>
      </c>
      <c r="S6053" s="17" t="s">
        <v>778</v>
      </c>
      <c r="T6053" s="8" t="str">
        <f t="shared" si="478"/>
        <v>VM+ HNI TT</v>
      </c>
      <c r="U6053" t="s">
        <v>10736</v>
      </c>
      <c r="Y6053" t="str">
        <f t="shared" si="479"/>
        <v>WINCOMHANOI</v>
      </c>
    </row>
    <row r="6054" spans="1:25" x14ac:dyDescent="0.2">
      <c r="A6054" t="s">
        <v>0</v>
      </c>
      <c r="B6054" t="s">
        <v>9762</v>
      </c>
      <c r="D6054" t="s">
        <v>42</v>
      </c>
      <c r="E6054" t="s">
        <v>3</v>
      </c>
      <c r="F6054" s="12">
        <v>14</v>
      </c>
      <c r="G6054" s="2">
        <v>1229018</v>
      </c>
      <c r="H6054" t="s">
        <v>4</v>
      </c>
      <c r="J6054" t="s">
        <v>43</v>
      </c>
      <c r="K6054" s="9" t="str">
        <f t="shared" si="476"/>
        <v>Bắp bò muối gói 200g</v>
      </c>
      <c r="L6054" s="8" t="str">
        <f>VLOOKUP(K6054,'[1]Mã Misa'!$B$2:$D$74,2,0)</f>
        <v>Bắp bò muối 200g</v>
      </c>
      <c r="M6054" s="8" t="str">
        <f>VLOOKUP(L6054,'[1]Mã Misa'!$C$2:$D$74,2,0)</f>
        <v>BBM200</v>
      </c>
      <c r="N6054" s="2">
        <v>87787</v>
      </c>
      <c r="O6054" t="s">
        <v>9763</v>
      </c>
      <c r="P6054" s="8" t="str">
        <f t="shared" si="477"/>
        <v>0167497</v>
      </c>
      <c r="Q6054" s="8" t="e">
        <f t="shared" si="475"/>
        <v>#N/A</v>
      </c>
      <c r="R6054" s="19">
        <v>44560</v>
      </c>
      <c r="S6054" s="17" t="s">
        <v>2589</v>
      </c>
      <c r="T6054" s="8" t="str">
        <f t="shared" si="478"/>
        <v>VM+ HNI Vi</v>
      </c>
      <c r="U6054" t="s">
        <v>11235</v>
      </c>
      <c r="Y6054" t="str">
        <f t="shared" si="479"/>
        <v>WINCOMHANOI</v>
      </c>
    </row>
    <row r="6055" spans="1:25" x14ac:dyDescent="0.2">
      <c r="A6055" t="s">
        <v>0</v>
      </c>
      <c r="B6055" t="s">
        <v>9764</v>
      </c>
      <c r="D6055" t="s">
        <v>11</v>
      </c>
      <c r="E6055" t="s">
        <v>3</v>
      </c>
      <c r="F6055" s="12">
        <v>2</v>
      </c>
      <c r="G6055" s="2">
        <v>100364</v>
      </c>
      <c r="H6055" t="s">
        <v>4</v>
      </c>
      <c r="J6055" t="s">
        <v>12</v>
      </c>
      <c r="K6055" s="9" t="str">
        <f t="shared" si="476"/>
        <v>Giò tai lưỡi xào gói 250g</v>
      </c>
      <c r="L6055" s="8" t="str">
        <f>VLOOKUP(K6055,'[1]Mã Misa'!$B$2:$D$74,2,0)</f>
        <v>Giò Tai Lưỡi Xào 250g</v>
      </c>
      <c r="M6055" s="8" t="str">
        <f>VLOOKUP(L6055,'[1]Mã Misa'!$C$2:$D$74,2,0)</f>
        <v>GTLX250G</v>
      </c>
      <c r="N6055" s="2">
        <v>50182</v>
      </c>
      <c r="O6055" t="s">
        <v>9765</v>
      </c>
      <c r="P6055" s="8" t="str">
        <f t="shared" si="477"/>
        <v>0166720</v>
      </c>
      <c r="Q6055" s="8" t="e">
        <f t="shared" si="475"/>
        <v>#N/A</v>
      </c>
      <c r="R6055" s="19">
        <v>44560</v>
      </c>
      <c r="S6055" s="17" t="s">
        <v>7408</v>
      </c>
      <c r="T6055" s="8" t="str">
        <f t="shared" si="478"/>
        <v>VM+ HNI 10</v>
      </c>
      <c r="U6055" t="s">
        <v>12257</v>
      </c>
      <c r="Y6055" t="str">
        <f t="shared" si="479"/>
        <v>WINCOMHANOI</v>
      </c>
    </row>
    <row r="6056" spans="1:25" x14ac:dyDescent="0.2">
      <c r="A6056" t="s">
        <v>0</v>
      </c>
      <c r="B6056" t="s">
        <v>9766</v>
      </c>
      <c r="D6056" t="s">
        <v>30</v>
      </c>
      <c r="E6056" t="s">
        <v>3</v>
      </c>
      <c r="F6056" s="12">
        <v>1</v>
      </c>
      <c r="G6056" s="2">
        <v>111058</v>
      </c>
      <c r="H6056" t="s">
        <v>4</v>
      </c>
      <c r="J6056" t="s">
        <v>31</v>
      </c>
      <c r="K6056" s="9" t="str">
        <f t="shared" si="476"/>
        <v>Gà muối gói 500g</v>
      </c>
      <c r="L6056" s="8" t="str">
        <f>VLOOKUP(K6056,'[1]Mã Misa'!$B$2:$D$74,2,0)</f>
        <v>Gà muối 500g</v>
      </c>
      <c r="M6056" s="8" t="str">
        <f>VLOOKUP(L6056,'[1]Mã Misa'!$C$2:$D$74,2,0)</f>
        <v>GM500</v>
      </c>
      <c r="N6056" s="2">
        <v>111058</v>
      </c>
      <c r="O6056" t="s">
        <v>9767</v>
      </c>
      <c r="P6056" s="8" t="str">
        <f t="shared" si="477"/>
        <v>0166721</v>
      </c>
      <c r="Q6056" s="8" t="e">
        <f t="shared" si="475"/>
        <v>#N/A</v>
      </c>
      <c r="R6056" s="19">
        <v>44560</v>
      </c>
      <c r="S6056" s="17" t="s">
        <v>9768</v>
      </c>
      <c r="T6056" s="8" t="str">
        <f t="shared" si="478"/>
        <v>VM+ HNI V3</v>
      </c>
      <c r="U6056" t="s">
        <v>12669</v>
      </c>
      <c r="Y6056" t="str">
        <f t="shared" si="479"/>
        <v>WINCOMHANOI</v>
      </c>
    </row>
    <row r="6057" spans="1:25" x14ac:dyDescent="0.2">
      <c r="A6057" t="s">
        <v>0</v>
      </c>
      <c r="B6057" t="s">
        <v>9769</v>
      </c>
      <c r="D6057" t="s">
        <v>47</v>
      </c>
      <c r="E6057" t="s">
        <v>3</v>
      </c>
      <c r="F6057" s="12">
        <v>8</v>
      </c>
      <c r="G6057" s="2">
        <v>444760</v>
      </c>
      <c r="H6057" t="s">
        <v>4</v>
      </c>
      <c r="J6057" t="s">
        <v>48</v>
      </c>
      <c r="K6057" s="9" t="str">
        <f t="shared" si="476"/>
        <v>Tai heo muối gói 200g</v>
      </c>
      <c r="L6057" s="8" t="str">
        <f>VLOOKUP(K6057,'[1]Mã Misa'!$B$2:$D$74,2,0)</f>
        <v>Tai heo muối 200g</v>
      </c>
      <c r="M6057" s="8" t="str">
        <f>VLOOKUP(L6057,'[1]Mã Misa'!$C$2:$D$74,2,0)</f>
        <v>TH200</v>
      </c>
      <c r="N6057" s="2">
        <v>55595</v>
      </c>
      <c r="O6057" t="s">
        <v>9770</v>
      </c>
      <c r="P6057" s="8" t="str">
        <f t="shared" si="477"/>
        <v>0021644</v>
      </c>
      <c r="Q6057" s="8" t="e">
        <f t="shared" si="475"/>
        <v>#N/A</v>
      </c>
      <c r="R6057" s="19">
        <v>44560</v>
      </c>
      <c r="S6057" s="17" t="s">
        <v>1054</v>
      </c>
      <c r="T6057" s="8" t="str">
        <f t="shared" si="478"/>
        <v>VM+ DNG 17</v>
      </c>
      <c r="U6057" t="s">
        <v>10816</v>
      </c>
      <c r="Y6057" t="str">
        <f t="shared" si="479"/>
        <v>WINCOMDANANG</v>
      </c>
    </row>
    <row r="6058" spans="1:25" x14ac:dyDescent="0.2">
      <c r="A6058" t="s">
        <v>0</v>
      </c>
      <c r="B6058" t="s">
        <v>9769</v>
      </c>
      <c r="D6058" t="s">
        <v>11</v>
      </c>
      <c r="E6058" t="s">
        <v>3</v>
      </c>
      <c r="F6058" s="12">
        <v>1</v>
      </c>
      <c r="G6058" s="2">
        <v>50182</v>
      </c>
      <c r="H6058" t="s">
        <v>4</v>
      </c>
      <c r="J6058" t="s">
        <v>12</v>
      </c>
      <c r="K6058" s="9" t="str">
        <f t="shared" si="476"/>
        <v>Giò tai lưỡi xào gói 250g</v>
      </c>
      <c r="L6058" s="8" t="str">
        <f>VLOOKUP(K6058,'[1]Mã Misa'!$B$2:$D$74,2,0)</f>
        <v>Giò Tai Lưỡi Xào 250g</v>
      </c>
      <c r="M6058" s="8" t="str">
        <f>VLOOKUP(L6058,'[1]Mã Misa'!$C$2:$D$74,2,0)</f>
        <v>GTLX250G</v>
      </c>
      <c r="N6058" s="2">
        <v>50182</v>
      </c>
      <c r="O6058" t="s">
        <v>9770</v>
      </c>
      <c r="P6058" s="8" t="str">
        <f t="shared" si="477"/>
        <v>0021644</v>
      </c>
      <c r="Q6058" s="8" t="e">
        <f t="shared" si="475"/>
        <v>#N/A</v>
      </c>
      <c r="R6058" s="19">
        <v>44560</v>
      </c>
      <c r="S6058" s="17" t="s">
        <v>1054</v>
      </c>
      <c r="T6058" s="8" t="str">
        <f t="shared" si="478"/>
        <v>VM+ DNG 17</v>
      </c>
      <c r="U6058" t="s">
        <v>10816</v>
      </c>
      <c r="Y6058" t="str">
        <f t="shared" si="479"/>
        <v>WINCOMDANANG</v>
      </c>
    </row>
    <row r="6059" spans="1:25" x14ac:dyDescent="0.2">
      <c r="A6059" t="s">
        <v>0</v>
      </c>
      <c r="B6059" t="s">
        <v>9771</v>
      </c>
      <c r="D6059" t="s">
        <v>21</v>
      </c>
      <c r="E6059" t="s">
        <v>3</v>
      </c>
      <c r="F6059" s="12">
        <v>2</v>
      </c>
      <c r="G6059" s="2">
        <v>148500</v>
      </c>
      <c r="H6059" t="s">
        <v>4</v>
      </c>
      <c r="J6059" t="s">
        <v>22</v>
      </c>
      <c r="K6059" s="9" t="str">
        <f t="shared" si="476"/>
        <v>_Chả cốm 300g</v>
      </c>
      <c r="L6059" s="8" t="str">
        <f>VLOOKUP(K6059,'[1]Mã Misa'!$B$2:$D$74,2,0)</f>
        <v>Chả cốm 300g</v>
      </c>
      <c r="M6059" s="8" t="str">
        <f>VLOOKUP(L6059,'[1]Mã Misa'!$C$2:$D$74,2,0)</f>
        <v>CC300</v>
      </c>
      <c r="N6059" s="2">
        <v>74250</v>
      </c>
      <c r="O6059" t="s">
        <v>9772</v>
      </c>
      <c r="P6059" s="8" t="str">
        <f t="shared" si="477"/>
        <v>0000478</v>
      </c>
      <c r="Q6059" s="8" t="e">
        <f t="shared" si="475"/>
        <v>#N/A</v>
      </c>
      <c r="R6059" s="19">
        <v>44560</v>
      </c>
      <c r="S6059" s="17" t="s">
        <v>3748</v>
      </c>
      <c r="T6059" s="8" t="str">
        <f t="shared" si="478"/>
        <v>VM+ HGG Số</v>
      </c>
      <c r="U6059" t="s">
        <v>11517</v>
      </c>
      <c r="Y6059" t="str">
        <f t="shared" si="479"/>
        <v>WINCOMHAGIANG</v>
      </c>
    </row>
    <row r="6060" spans="1:25" x14ac:dyDescent="0.2">
      <c r="A6060" t="s">
        <v>0</v>
      </c>
      <c r="B6060" t="s">
        <v>9771</v>
      </c>
      <c r="D6060" t="s">
        <v>27</v>
      </c>
      <c r="E6060" t="s">
        <v>3</v>
      </c>
      <c r="F6060" s="12">
        <v>5</v>
      </c>
      <c r="G6060" s="2">
        <v>305250</v>
      </c>
      <c r="H6060" t="s">
        <v>4</v>
      </c>
      <c r="J6060" t="s">
        <v>28</v>
      </c>
      <c r="K6060" s="9" t="str">
        <f t="shared" si="476"/>
        <v>_Giò sụn gà 250g</v>
      </c>
      <c r="L6060" s="8" t="str">
        <f>VLOOKUP(K6060,'[1]Mã Misa'!$B$2:$D$74,2,0)</f>
        <v>Giò sụn gà 250g</v>
      </c>
      <c r="M6060" s="8" t="str">
        <f>VLOOKUP(L6060,'[1]Mã Misa'!$C$2:$D$74,2,0)</f>
        <v>GSG250</v>
      </c>
      <c r="N6060" s="2">
        <v>61050</v>
      </c>
      <c r="O6060" t="s">
        <v>9772</v>
      </c>
      <c r="P6060" s="8" t="str">
        <f t="shared" si="477"/>
        <v>0000478</v>
      </c>
      <c r="Q6060" s="8" t="e">
        <f t="shared" si="475"/>
        <v>#N/A</v>
      </c>
      <c r="R6060" s="19">
        <v>44560</v>
      </c>
      <c r="S6060" s="17" t="s">
        <v>3748</v>
      </c>
      <c r="T6060" s="8" t="str">
        <f t="shared" si="478"/>
        <v>VM+ HGG Số</v>
      </c>
      <c r="U6060" t="s">
        <v>11517</v>
      </c>
      <c r="Y6060" t="str">
        <f t="shared" si="479"/>
        <v>WINCOMHAGIANG</v>
      </c>
    </row>
    <row r="6061" spans="1:25" x14ac:dyDescent="0.2">
      <c r="A6061" t="s">
        <v>0</v>
      </c>
      <c r="B6061" t="s">
        <v>9773</v>
      </c>
      <c r="D6061" t="s">
        <v>11</v>
      </c>
      <c r="E6061" t="s">
        <v>3</v>
      </c>
      <c r="F6061" s="12">
        <v>2</v>
      </c>
      <c r="G6061" s="2">
        <v>100364</v>
      </c>
      <c r="H6061" t="s">
        <v>4</v>
      </c>
      <c r="J6061" t="s">
        <v>12</v>
      </c>
      <c r="K6061" s="9" t="str">
        <f t="shared" si="476"/>
        <v>Giò tai lưỡi xào gói 250g</v>
      </c>
      <c r="L6061" s="8" t="str">
        <f>VLOOKUP(K6061,'[1]Mã Misa'!$B$2:$D$74,2,0)</f>
        <v>Giò Tai Lưỡi Xào 250g</v>
      </c>
      <c r="M6061" s="8" t="str">
        <f>VLOOKUP(L6061,'[1]Mã Misa'!$C$2:$D$74,2,0)</f>
        <v>GTLX250G</v>
      </c>
      <c r="N6061" s="2">
        <v>50182</v>
      </c>
      <c r="O6061" t="s">
        <v>9774</v>
      </c>
      <c r="P6061" s="8" t="str">
        <f t="shared" si="477"/>
        <v>0167498</v>
      </c>
      <c r="Q6061" s="8" t="e">
        <f t="shared" si="475"/>
        <v>#N/A</v>
      </c>
      <c r="R6061" s="19">
        <v>44560</v>
      </c>
      <c r="S6061" s="17" t="s">
        <v>88</v>
      </c>
      <c r="T6061" s="8" t="str">
        <f t="shared" si="478"/>
        <v>VM+ HNI Đà</v>
      </c>
      <c r="U6061" t="s">
        <v>10524</v>
      </c>
      <c r="Y6061" t="str">
        <f t="shared" si="479"/>
        <v>WINCOMHANOI</v>
      </c>
    </row>
    <row r="6062" spans="1:25" x14ac:dyDescent="0.2">
      <c r="A6062" t="s">
        <v>0</v>
      </c>
      <c r="B6062" t="s">
        <v>9775</v>
      </c>
      <c r="D6062" t="s">
        <v>121</v>
      </c>
      <c r="E6062" t="s">
        <v>3</v>
      </c>
      <c r="F6062" s="12">
        <v>1</v>
      </c>
      <c r="G6062" s="2">
        <v>73431</v>
      </c>
      <c r="H6062" t="s">
        <v>4</v>
      </c>
      <c r="J6062" t="s">
        <v>122</v>
      </c>
      <c r="K6062" s="9" t="str">
        <f t="shared" si="476"/>
        <v>Chân giò heo muối gói 300g</v>
      </c>
      <c r="L6062" s="8" t="str">
        <f>VLOOKUP(K6062,'[1]Mã Misa'!$B$2:$D$74,2,0)</f>
        <v>Chân giò heo muối 300g</v>
      </c>
      <c r="M6062" s="8" t="str">
        <f>VLOOKUP(L6062,'[1]Mã Misa'!$C$2:$D$74,2,0)</f>
        <v>CGM300</v>
      </c>
      <c r="N6062" s="2">
        <v>73431</v>
      </c>
      <c r="O6062" t="s">
        <v>9776</v>
      </c>
      <c r="P6062" s="8" t="str">
        <f t="shared" si="477"/>
        <v>0166731</v>
      </c>
      <c r="Q6062" s="8" t="e">
        <f t="shared" si="475"/>
        <v>#N/A</v>
      </c>
      <c r="R6062" s="19">
        <v>44560</v>
      </c>
      <c r="S6062" s="17" t="s">
        <v>9654</v>
      </c>
      <c r="T6062" s="8" t="str">
        <f t="shared" si="478"/>
        <v>VM+ HNI Số</v>
      </c>
      <c r="U6062" t="s">
        <v>12653</v>
      </c>
      <c r="Y6062" t="str">
        <f t="shared" si="479"/>
        <v>WINCOMHANOI</v>
      </c>
    </row>
    <row r="6063" spans="1:25" x14ac:dyDescent="0.2">
      <c r="A6063" t="s">
        <v>0</v>
      </c>
      <c r="B6063" t="s">
        <v>9777</v>
      </c>
      <c r="D6063" t="s">
        <v>47</v>
      </c>
      <c r="E6063" t="s">
        <v>3</v>
      </c>
      <c r="F6063" s="12">
        <v>1</v>
      </c>
      <c r="G6063" s="2">
        <v>55595</v>
      </c>
      <c r="H6063" t="s">
        <v>4</v>
      </c>
      <c r="J6063" t="s">
        <v>48</v>
      </c>
      <c r="K6063" s="9" t="str">
        <f t="shared" si="476"/>
        <v>Tai heo muối gói 200g</v>
      </c>
      <c r="L6063" s="8" t="str">
        <f>VLOOKUP(K6063,'[1]Mã Misa'!$B$2:$D$74,2,0)</f>
        <v>Tai heo muối 200g</v>
      </c>
      <c r="M6063" s="8" t="str">
        <f>VLOOKUP(L6063,'[1]Mã Misa'!$C$2:$D$74,2,0)</f>
        <v>TH200</v>
      </c>
      <c r="N6063" s="2">
        <v>55595</v>
      </c>
      <c r="O6063" t="s">
        <v>9778</v>
      </c>
      <c r="P6063" s="8" t="str">
        <f t="shared" si="477"/>
        <v>0166732</v>
      </c>
      <c r="Q6063" s="8" t="e">
        <f t="shared" si="475"/>
        <v>#N/A</v>
      </c>
      <c r="R6063" s="19">
        <v>44560</v>
      </c>
      <c r="S6063" s="17" t="s">
        <v>1111</v>
      </c>
      <c r="T6063" s="8" t="str">
        <f t="shared" si="478"/>
        <v>VM+ HNI Th</v>
      </c>
      <c r="U6063" t="s">
        <v>10833</v>
      </c>
      <c r="Y6063" t="str">
        <f t="shared" si="479"/>
        <v>WINCOMHANOI</v>
      </c>
    </row>
    <row r="6064" spans="1:25" x14ac:dyDescent="0.2">
      <c r="A6064" t="s">
        <v>0</v>
      </c>
      <c r="B6064" t="s">
        <v>9777</v>
      </c>
      <c r="D6064" t="s">
        <v>15</v>
      </c>
      <c r="E6064" t="s">
        <v>3</v>
      </c>
      <c r="F6064" s="12">
        <v>7</v>
      </c>
      <c r="G6064" s="2">
        <v>322000</v>
      </c>
      <c r="H6064" t="s">
        <v>4</v>
      </c>
      <c r="J6064" t="s">
        <v>16</v>
      </c>
      <c r="K6064" s="9" t="str">
        <f t="shared" si="476"/>
        <v>Mộc nấm hương gói 250g</v>
      </c>
      <c r="L6064" s="8" t="str">
        <f>VLOOKUP(K6064,'[1]Mã Misa'!$B$2:$D$74,2,0)</f>
        <v>Mộc Nấm Hương 250g</v>
      </c>
      <c r="M6064" s="8" t="str">
        <f>VLOOKUP(L6064,'[1]Mã Misa'!$C$2:$D$74,2,0)</f>
        <v>MNH250</v>
      </c>
      <c r="N6064" s="2">
        <v>46000</v>
      </c>
      <c r="O6064" t="s">
        <v>9778</v>
      </c>
      <c r="P6064" s="8" t="str">
        <f t="shared" si="477"/>
        <v>0166732</v>
      </c>
      <c r="Q6064" s="8" t="e">
        <f t="shared" si="475"/>
        <v>#N/A</v>
      </c>
      <c r="R6064" s="19">
        <v>44560</v>
      </c>
      <c r="S6064" s="17" t="s">
        <v>1111</v>
      </c>
      <c r="T6064" s="8" t="str">
        <f t="shared" si="478"/>
        <v>VM+ HNI Th</v>
      </c>
      <c r="U6064" t="s">
        <v>10833</v>
      </c>
      <c r="Y6064" t="str">
        <f t="shared" si="479"/>
        <v>WINCOMHANOI</v>
      </c>
    </row>
    <row r="6065" spans="1:25" x14ac:dyDescent="0.2">
      <c r="A6065" t="s">
        <v>0</v>
      </c>
      <c r="B6065" t="s">
        <v>9779</v>
      </c>
      <c r="D6065" t="s">
        <v>21</v>
      </c>
      <c r="E6065" t="s">
        <v>3</v>
      </c>
      <c r="F6065" s="12">
        <v>12</v>
      </c>
      <c r="G6065" s="2">
        <v>891000</v>
      </c>
      <c r="H6065" t="s">
        <v>4</v>
      </c>
      <c r="J6065" t="s">
        <v>22</v>
      </c>
      <c r="K6065" s="9" t="str">
        <f t="shared" si="476"/>
        <v>_Chả cốm 300g</v>
      </c>
      <c r="L6065" s="8" t="str">
        <f>VLOOKUP(K6065,'[1]Mã Misa'!$B$2:$D$74,2,0)</f>
        <v>Chả cốm 300g</v>
      </c>
      <c r="M6065" s="8" t="str">
        <f>VLOOKUP(L6065,'[1]Mã Misa'!$C$2:$D$74,2,0)</f>
        <v>CC300</v>
      </c>
      <c r="N6065" s="2">
        <v>74250</v>
      </c>
      <c r="O6065" t="s">
        <v>9780</v>
      </c>
      <c r="P6065" s="8" t="str">
        <f t="shared" si="477"/>
        <v>0000729</v>
      </c>
      <c r="Q6065" s="8" t="e">
        <f t="shared" si="475"/>
        <v>#N/A</v>
      </c>
      <c r="R6065" s="19">
        <v>44560</v>
      </c>
      <c r="S6065" s="17" t="s">
        <v>9781</v>
      </c>
      <c r="T6065" s="8" t="str">
        <f t="shared" si="478"/>
        <v>VM+ VPC Ng</v>
      </c>
      <c r="U6065" t="s">
        <v>12670</v>
      </c>
      <c r="Y6065" t="str">
        <f t="shared" si="479"/>
        <v>WINCOMVINHPHUC</v>
      </c>
    </row>
    <row r="6066" spans="1:25" x14ac:dyDescent="0.2">
      <c r="A6066" t="s">
        <v>0</v>
      </c>
      <c r="B6066" t="s">
        <v>9779</v>
      </c>
      <c r="D6066" t="s">
        <v>121</v>
      </c>
      <c r="E6066" t="s">
        <v>3</v>
      </c>
      <c r="F6066" s="12">
        <v>5</v>
      </c>
      <c r="G6066" s="2">
        <v>367155</v>
      </c>
      <c r="H6066" t="s">
        <v>4</v>
      </c>
      <c r="J6066" t="s">
        <v>122</v>
      </c>
      <c r="K6066" s="9" t="str">
        <f t="shared" si="476"/>
        <v>Chân giò heo muối gói 300g</v>
      </c>
      <c r="L6066" s="8" t="str">
        <f>VLOOKUP(K6066,'[1]Mã Misa'!$B$2:$D$74,2,0)</f>
        <v>Chân giò heo muối 300g</v>
      </c>
      <c r="M6066" s="8" t="str">
        <f>VLOOKUP(L6066,'[1]Mã Misa'!$C$2:$D$74,2,0)</f>
        <v>CGM300</v>
      </c>
      <c r="N6066" s="2">
        <v>73431</v>
      </c>
      <c r="O6066" t="s">
        <v>9780</v>
      </c>
      <c r="P6066" s="8" t="str">
        <f t="shared" si="477"/>
        <v>0000729</v>
      </c>
      <c r="Q6066" s="8" t="e">
        <f t="shared" si="475"/>
        <v>#N/A</v>
      </c>
      <c r="R6066" s="19">
        <v>44560</v>
      </c>
      <c r="S6066" s="17" t="s">
        <v>9781</v>
      </c>
      <c r="T6066" s="8" t="str">
        <f t="shared" si="478"/>
        <v>VM+ VPC Ng</v>
      </c>
      <c r="U6066" t="s">
        <v>12670</v>
      </c>
      <c r="Y6066" t="str">
        <f t="shared" si="479"/>
        <v>WINCOMVINHPHUC</v>
      </c>
    </row>
    <row r="6067" spans="1:25" x14ac:dyDescent="0.2">
      <c r="A6067" t="s">
        <v>0</v>
      </c>
      <c r="B6067" t="s">
        <v>9782</v>
      </c>
      <c r="D6067" t="s">
        <v>47</v>
      </c>
      <c r="E6067" t="s">
        <v>3</v>
      </c>
      <c r="F6067" s="12">
        <v>3</v>
      </c>
      <c r="G6067" s="2">
        <v>166785</v>
      </c>
      <c r="H6067" t="s">
        <v>4</v>
      </c>
      <c r="J6067" t="s">
        <v>48</v>
      </c>
      <c r="K6067" s="9" t="str">
        <f t="shared" si="476"/>
        <v>Tai heo muối gói 200g</v>
      </c>
      <c r="L6067" s="8" t="str">
        <f>VLOOKUP(K6067,'[1]Mã Misa'!$B$2:$D$74,2,0)</f>
        <v>Tai heo muối 200g</v>
      </c>
      <c r="M6067" s="8" t="str">
        <f>VLOOKUP(L6067,'[1]Mã Misa'!$C$2:$D$74,2,0)</f>
        <v>TH200</v>
      </c>
      <c r="N6067" s="2">
        <v>55595</v>
      </c>
      <c r="O6067" t="s">
        <v>9783</v>
      </c>
      <c r="P6067" s="8" t="str">
        <f t="shared" si="477"/>
        <v>0049636</v>
      </c>
      <c r="Q6067" s="8" t="e">
        <f t="shared" si="475"/>
        <v>#N/A</v>
      </c>
      <c r="R6067" s="19">
        <v>44560</v>
      </c>
      <c r="S6067" s="17" t="s">
        <v>272</v>
      </c>
      <c r="T6067" s="8" t="str">
        <f t="shared" si="478"/>
        <v>VM+ HCM 75</v>
      </c>
      <c r="U6067" t="s">
        <v>10582</v>
      </c>
      <c r="Y6067" t="str">
        <f t="shared" si="479"/>
        <v>WINCOMHOCHIMINH</v>
      </c>
    </row>
    <row r="6068" spans="1:25" x14ac:dyDescent="0.2">
      <c r="A6068" t="s">
        <v>0</v>
      </c>
      <c r="B6068" t="s">
        <v>9782</v>
      </c>
      <c r="D6068" t="s">
        <v>11</v>
      </c>
      <c r="E6068" t="s">
        <v>3</v>
      </c>
      <c r="F6068" s="12">
        <v>4</v>
      </c>
      <c r="G6068" s="2">
        <v>200728</v>
      </c>
      <c r="H6068" t="s">
        <v>4</v>
      </c>
      <c r="J6068" t="s">
        <v>12</v>
      </c>
      <c r="K6068" s="9" t="str">
        <f t="shared" si="476"/>
        <v>Giò tai lưỡi xào gói 250g</v>
      </c>
      <c r="L6068" s="8" t="str">
        <f>VLOOKUP(K6068,'[1]Mã Misa'!$B$2:$D$74,2,0)</f>
        <v>Giò Tai Lưỡi Xào 250g</v>
      </c>
      <c r="M6068" s="8" t="str">
        <f>VLOOKUP(L6068,'[1]Mã Misa'!$C$2:$D$74,2,0)</f>
        <v>GTLX250G</v>
      </c>
      <c r="N6068" s="2">
        <v>50182</v>
      </c>
      <c r="O6068" t="s">
        <v>9783</v>
      </c>
      <c r="P6068" s="8" t="str">
        <f t="shared" si="477"/>
        <v>0049636</v>
      </c>
      <c r="Q6068" s="8" t="e">
        <f t="shared" si="475"/>
        <v>#N/A</v>
      </c>
      <c r="R6068" s="19">
        <v>44560</v>
      </c>
      <c r="S6068" s="17" t="s">
        <v>272</v>
      </c>
      <c r="T6068" s="8" t="str">
        <f t="shared" si="478"/>
        <v>VM+ HCM 75</v>
      </c>
      <c r="U6068" t="s">
        <v>10582</v>
      </c>
      <c r="Y6068" t="str">
        <f t="shared" si="479"/>
        <v>WINCOMHOCHIMINH</v>
      </c>
    </row>
    <row r="6069" spans="1:25" x14ac:dyDescent="0.2">
      <c r="A6069" t="s">
        <v>0</v>
      </c>
      <c r="B6069" t="s">
        <v>9782</v>
      </c>
      <c r="D6069" t="s">
        <v>21</v>
      </c>
      <c r="E6069" t="s">
        <v>3</v>
      </c>
      <c r="F6069" s="12">
        <v>1</v>
      </c>
      <c r="G6069" s="2">
        <v>74250</v>
      </c>
      <c r="H6069" t="s">
        <v>4</v>
      </c>
      <c r="J6069" t="s">
        <v>22</v>
      </c>
      <c r="K6069" s="9" t="str">
        <f t="shared" si="476"/>
        <v>_Chả cốm 300g</v>
      </c>
      <c r="L6069" s="8" t="str">
        <f>VLOOKUP(K6069,'[1]Mã Misa'!$B$2:$D$74,2,0)</f>
        <v>Chả cốm 300g</v>
      </c>
      <c r="M6069" s="8" t="str">
        <f>VLOOKUP(L6069,'[1]Mã Misa'!$C$2:$D$74,2,0)</f>
        <v>CC300</v>
      </c>
      <c r="N6069" s="2">
        <v>74250</v>
      </c>
      <c r="O6069" t="s">
        <v>9783</v>
      </c>
      <c r="P6069" s="8" t="str">
        <f t="shared" si="477"/>
        <v>0049636</v>
      </c>
      <c r="Q6069" s="8" t="e">
        <f t="shared" si="475"/>
        <v>#N/A</v>
      </c>
      <c r="R6069" s="19">
        <v>44560</v>
      </c>
      <c r="S6069" s="17" t="s">
        <v>272</v>
      </c>
      <c r="T6069" s="8" t="str">
        <f t="shared" si="478"/>
        <v>VM+ HCM 75</v>
      </c>
      <c r="U6069" t="s">
        <v>10582</v>
      </c>
      <c r="Y6069" t="str">
        <f t="shared" si="479"/>
        <v>WINCOMHOCHIMINH</v>
      </c>
    </row>
    <row r="6070" spans="1:25" x14ac:dyDescent="0.2">
      <c r="A6070" t="s">
        <v>0</v>
      </c>
      <c r="B6070" t="s">
        <v>9782</v>
      </c>
      <c r="D6070" t="s">
        <v>25</v>
      </c>
      <c r="E6070" t="s">
        <v>3</v>
      </c>
      <c r="F6070" s="12">
        <v>2</v>
      </c>
      <c r="G6070" s="2">
        <v>181500</v>
      </c>
      <c r="H6070" t="s">
        <v>4</v>
      </c>
      <c r="J6070" t="s">
        <v>26</v>
      </c>
      <c r="K6070" s="9" t="str">
        <f t="shared" si="476"/>
        <v>_Chân gà sốt cay 400g</v>
      </c>
      <c r="L6070" s="8" t="str">
        <f>VLOOKUP(K6070,'[1]Mã Misa'!$B$2:$D$74,2,0)</f>
        <v>Chân gà sốt cay 400g</v>
      </c>
      <c r="M6070" s="8" t="str">
        <f>VLOOKUP(L6070,'[1]Mã Misa'!$C$2:$D$74,2,0)</f>
        <v>CGSC400</v>
      </c>
      <c r="N6070" s="2">
        <v>90750</v>
      </c>
      <c r="O6070" t="s">
        <v>9783</v>
      </c>
      <c r="P6070" s="8" t="str">
        <f t="shared" si="477"/>
        <v>0049636</v>
      </c>
      <c r="Q6070" s="8" t="e">
        <f t="shared" si="475"/>
        <v>#N/A</v>
      </c>
      <c r="R6070" s="19">
        <v>44560</v>
      </c>
      <c r="S6070" s="17" t="s">
        <v>272</v>
      </c>
      <c r="T6070" s="8" t="str">
        <f t="shared" si="478"/>
        <v>VM+ HCM 75</v>
      </c>
      <c r="U6070" t="s">
        <v>10582</v>
      </c>
      <c r="Y6070" t="str">
        <f t="shared" si="479"/>
        <v>WINCOMHOCHIMINH</v>
      </c>
    </row>
    <row r="6071" spans="1:25" x14ac:dyDescent="0.2">
      <c r="A6071" t="s">
        <v>0</v>
      </c>
      <c r="B6071" t="s">
        <v>9784</v>
      </c>
      <c r="D6071" t="s">
        <v>42</v>
      </c>
      <c r="E6071" t="s">
        <v>3</v>
      </c>
      <c r="F6071" s="12">
        <v>5</v>
      </c>
      <c r="G6071" s="2">
        <v>438935</v>
      </c>
      <c r="H6071" t="s">
        <v>4</v>
      </c>
      <c r="J6071" t="s">
        <v>43</v>
      </c>
      <c r="K6071" s="9" t="str">
        <f t="shared" si="476"/>
        <v>Bắp bò muối gói 200g</v>
      </c>
      <c r="L6071" s="8" t="str">
        <f>VLOOKUP(K6071,'[1]Mã Misa'!$B$2:$D$74,2,0)</f>
        <v>Bắp bò muối 200g</v>
      </c>
      <c r="M6071" s="8" t="str">
        <f>VLOOKUP(L6071,'[1]Mã Misa'!$C$2:$D$74,2,0)</f>
        <v>BBM200</v>
      </c>
      <c r="N6071" s="2">
        <v>87787</v>
      </c>
      <c r="O6071" t="s">
        <v>9785</v>
      </c>
      <c r="P6071" s="8" t="str">
        <f t="shared" si="477"/>
        <v>0002335</v>
      </c>
      <c r="Q6071" s="8" t="e">
        <f t="shared" si="475"/>
        <v>#N/A</v>
      </c>
      <c r="R6071" s="19">
        <v>44560</v>
      </c>
      <c r="S6071" s="17" t="s">
        <v>9786</v>
      </c>
      <c r="T6071" s="8" t="str">
        <f t="shared" si="478"/>
        <v>VM+ HYN Tử</v>
      </c>
      <c r="U6071" t="s">
        <v>12671</v>
      </c>
      <c r="Y6071" t="str">
        <f t="shared" si="479"/>
        <v>WINCOMHUNGYEN</v>
      </c>
    </row>
    <row r="6072" spans="1:25" x14ac:dyDescent="0.2">
      <c r="A6072" t="s">
        <v>0</v>
      </c>
      <c r="B6072" t="s">
        <v>9787</v>
      </c>
      <c r="D6072" t="s">
        <v>42</v>
      </c>
      <c r="E6072" t="s">
        <v>3</v>
      </c>
      <c r="F6072" s="12">
        <v>8</v>
      </c>
      <c r="G6072" s="2">
        <v>702296</v>
      </c>
      <c r="H6072" t="s">
        <v>4</v>
      </c>
      <c r="J6072" t="s">
        <v>43</v>
      </c>
      <c r="K6072" s="9" t="str">
        <f t="shared" si="476"/>
        <v>Bắp bò muối gói 200g</v>
      </c>
      <c r="L6072" s="8" t="str">
        <f>VLOOKUP(K6072,'[1]Mã Misa'!$B$2:$D$74,2,0)</f>
        <v>Bắp bò muối 200g</v>
      </c>
      <c r="M6072" s="8" t="str">
        <f>VLOOKUP(L6072,'[1]Mã Misa'!$C$2:$D$74,2,0)</f>
        <v>BBM200</v>
      </c>
      <c r="N6072" s="2">
        <v>87787</v>
      </c>
      <c r="O6072" t="s">
        <v>9788</v>
      </c>
      <c r="P6072" s="8" t="str">
        <f t="shared" si="477"/>
        <v>0000722</v>
      </c>
      <c r="Q6072" s="8" t="e">
        <f t="shared" si="475"/>
        <v>#N/A</v>
      </c>
      <c r="R6072" s="19">
        <v>44560</v>
      </c>
      <c r="S6072" s="17" t="s">
        <v>523</v>
      </c>
      <c r="T6072" s="8" t="str">
        <f t="shared" si="478"/>
        <v>VM+ VPC 84</v>
      </c>
      <c r="U6072" t="s">
        <v>10659</v>
      </c>
      <c r="Y6072" t="str">
        <f t="shared" si="479"/>
        <v>WINCOMVINHPHUC</v>
      </c>
    </row>
    <row r="6073" spans="1:25" x14ac:dyDescent="0.2">
      <c r="A6073" t="s">
        <v>0</v>
      </c>
      <c r="B6073" t="s">
        <v>9789</v>
      </c>
      <c r="D6073" t="s">
        <v>121</v>
      </c>
      <c r="E6073" t="s">
        <v>3</v>
      </c>
      <c r="F6073" s="12">
        <v>1</v>
      </c>
      <c r="G6073" s="2">
        <v>73431</v>
      </c>
      <c r="H6073" t="s">
        <v>4</v>
      </c>
      <c r="J6073" t="s">
        <v>122</v>
      </c>
      <c r="K6073" s="9" t="str">
        <f t="shared" si="476"/>
        <v>Chân giò heo muối gói 300g</v>
      </c>
      <c r="L6073" s="8" t="str">
        <f>VLOOKUP(K6073,'[1]Mã Misa'!$B$2:$D$74,2,0)</f>
        <v>Chân giò heo muối 300g</v>
      </c>
      <c r="M6073" s="8" t="str">
        <f>VLOOKUP(L6073,'[1]Mã Misa'!$C$2:$D$74,2,0)</f>
        <v>CGM300</v>
      </c>
      <c r="N6073" s="2">
        <v>73431</v>
      </c>
      <c r="O6073" t="s">
        <v>9790</v>
      </c>
      <c r="P6073" s="8" t="str">
        <f t="shared" si="477"/>
        <v>0166781</v>
      </c>
      <c r="Q6073" s="8" t="e">
        <f t="shared" si="475"/>
        <v>#N/A</v>
      </c>
      <c r="R6073" s="19">
        <v>44560</v>
      </c>
      <c r="S6073" s="17" t="s">
        <v>9791</v>
      </c>
      <c r="T6073" s="8" t="str">
        <f t="shared" si="478"/>
        <v>VM+ HNI 68</v>
      </c>
      <c r="U6073" t="s">
        <v>12672</v>
      </c>
      <c r="Y6073" t="str">
        <f t="shared" si="479"/>
        <v>WINCOMHANOI</v>
      </c>
    </row>
    <row r="6074" spans="1:25" x14ac:dyDescent="0.2">
      <c r="A6074" t="s">
        <v>0</v>
      </c>
      <c r="B6074" t="s">
        <v>9789</v>
      </c>
      <c r="D6074" t="s">
        <v>27</v>
      </c>
      <c r="E6074" t="s">
        <v>3</v>
      </c>
      <c r="F6074" s="12">
        <v>1</v>
      </c>
      <c r="G6074" s="2">
        <v>61050</v>
      </c>
      <c r="H6074" t="s">
        <v>4</v>
      </c>
      <c r="J6074" t="s">
        <v>28</v>
      </c>
      <c r="K6074" s="9" t="str">
        <f t="shared" si="476"/>
        <v>_Giò sụn gà 250g</v>
      </c>
      <c r="L6074" s="8" t="str">
        <f>VLOOKUP(K6074,'[1]Mã Misa'!$B$2:$D$74,2,0)</f>
        <v>Giò sụn gà 250g</v>
      </c>
      <c r="M6074" s="8" t="str">
        <f>VLOOKUP(L6074,'[1]Mã Misa'!$C$2:$D$74,2,0)</f>
        <v>GSG250</v>
      </c>
      <c r="N6074" s="2">
        <v>61050</v>
      </c>
      <c r="O6074" t="s">
        <v>9790</v>
      </c>
      <c r="P6074" s="8" t="str">
        <f t="shared" si="477"/>
        <v>0166781</v>
      </c>
      <c r="Q6074" s="8" t="e">
        <f t="shared" si="475"/>
        <v>#N/A</v>
      </c>
      <c r="R6074" s="19">
        <v>44560</v>
      </c>
      <c r="S6074" s="17" t="s">
        <v>9791</v>
      </c>
      <c r="T6074" s="8" t="str">
        <f t="shared" si="478"/>
        <v>VM+ HNI 68</v>
      </c>
      <c r="U6074" t="s">
        <v>12672</v>
      </c>
      <c r="Y6074" t="str">
        <f t="shared" si="479"/>
        <v>WINCOMHANOI</v>
      </c>
    </row>
    <row r="6075" spans="1:25" x14ac:dyDescent="0.2">
      <c r="A6075" t="s">
        <v>0</v>
      </c>
      <c r="B6075" t="s">
        <v>9789</v>
      </c>
      <c r="D6075" t="s">
        <v>2</v>
      </c>
      <c r="E6075" t="s">
        <v>3</v>
      </c>
      <c r="F6075" s="12">
        <v>1</v>
      </c>
      <c r="G6075" s="2">
        <v>70950</v>
      </c>
      <c r="H6075" t="s">
        <v>4</v>
      </c>
      <c r="J6075" t="s">
        <v>5</v>
      </c>
      <c r="K6075" s="9" t="str">
        <f t="shared" si="476"/>
        <v>_Chả nướng 300g</v>
      </c>
      <c r="L6075" s="8" t="str">
        <f>VLOOKUP(K6075,'[1]Mã Misa'!$B$2:$D$74,2,0)</f>
        <v>Chả nướng 300g</v>
      </c>
      <c r="M6075" s="8" t="str">
        <f>VLOOKUP(L6075,'[1]Mã Misa'!$C$2:$D$74,2,0)</f>
        <v>CN300</v>
      </c>
      <c r="N6075" s="2">
        <v>70950</v>
      </c>
      <c r="O6075" t="s">
        <v>9790</v>
      </c>
      <c r="P6075" s="8" t="str">
        <f t="shared" si="477"/>
        <v>0166781</v>
      </c>
      <c r="Q6075" s="8" t="e">
        <f t="shared" si="475"/>
        <v>#N/A</v>
      </c>
      <c r="R6075" s="19">
        <v>44560</v>
      </c>
      <c r="S6075" s="17" t="s">
        <v>9791</v>
      </c>
      <c r="T6075" s="8" t="str">
        <f t="shared" si="478"/>
        <v>VM+ HNI 68</v>
      </c>
      <c r="U6075" t="s">
        <v>12672</v>
      </c>
      <c r="Y6075" t="str">
        <f t="shared" si="479"/>
        <v>WINCOMHANOI</v>
      </c>
    </row>
    <row r="6076" spans="1:25" x14ac:dyDescent="0.2">
      <c r="A6076" t="s">
        <v>0</v>
      </c>
      <c r="B6076" t="s">
        <v>9789</v>
      </c>
      <c r="D6076" t="s">
        <v>25</v>
      </c>
      <c r="E6076" t="s">
        <v>3</v>
      </c>
      <c r="F6076" s="12">
        <v>2</v>
      </c>
      <c r="G6076" s="2">
        <v>181500</v>
      </c>
      <c r="H6076" t="s">
        <v>4</v>
      </c>
      <c r="J6076" t="s">
        <v>26</v>
      </c>
      <c r="K6076" s="9" t="str">
        <f t="shared" si="476"/>
        <v>_Chân gà sốt cay 400g</v>
      </c>
      <c r="L6076" s="8" t="str">
        <f>VLOOKUP(K6076,'[1]Mã Misa'!$B$2:$D$74,2,0)</f>
        <v>Chân gà sốt cay 400g</v>
      </c>
      <c r="M6076" s="8" t="str">
        <f>VLOOKUP(L6076,'[1]Mã Misa'!$C$2:$D$74,2,0)</f>
        <v>CGSC400</v>
      </c>
      <c r="N6076" s="2">
        <v>90750</v>
      </c>
      <c r="O6076" t="s">
        <v>9790</v>
      </c>
      <c r="P6076" s="8" t="str">
        <f t="shared" si="477"/>
        <v>0166781</v>
      </c>
      <c r="Q6076" s="8" t="e">
        <f t="shared" si="475"/>
        <v>#N/A</v>
      </c>
      <c r="R6076" s="19">
        <v>44560</v>
      </c>
      <c r="S6076" s="17" t="s">
        <v>9791</v>
      </c>
      <c r="T6076" s="8" t="str">
        <f t="shared" si="478"/>
        <v>VM+ HNI 68</v>
      </c>
      <c r="U6076" t="s">
        <v>12672</v>
      </c>
      <c r="Y6076" t="str">
        <f t="shared" si="479"/>
        <v>WINCOMHANOI</v>
      </c>
    </row>
    <row r="6077" spans="1:25" x14ac:dyDescent="0.2">
      <c r="A6077" t="s">
        <v>0</v>
      </c>
      <c r="B6077" t="s">
        <v>9792</v>
      </c>
      <c r="D6077" t="s">
        <v>42</v>
      </c>
      <c r="E6077" t="s">
        <v>3</v>
      </c>
      <c r="F6077" s="12">
        <v>13</v>
      </c>
      <c r="G6077" s="2">
        <v>1141231</v>
      </c>
      <c r="H6077" t="s">
        <v>4</v>
      </c>
      <c r="J6077" t="s">
        <v>43</v>
      </c>
      <c r="K6077" s="9" t="str">
        <f t="shared" si="476"/>
        <v>Bắp bò muối gói 200g</v>
      </c>
      <c r="L6077" s="8" t="str">
        <f>VLOOKUP(K6077,'[1]Mã Misa'!$B$2:$D$74,2,0)</f>
        <v>Bắp bò muối 200g</v>
      </c>
      <c r="M6077" s="8" t="str">
        <f>VLOOKUP(L6077,'[1]Mã Misa'!$C$2:$D$74,2,0)</f>
        <v>BBM200</v>
      </c>
      <c r="N6077" s="2">
        <v>87787</v>
      </c>
      <c r="O6077" t="s">
        <v>9793</v>
      </c>
      <c r="P6077" s="8" t="str">
        <f t="shared" si="477"/>
        <v>0166788</v>
      </c>
      <c r="Q6077" s="8" t="e">
        <f t="shared" si="475"/>
        <v>#N/A</v>
      </c>
      <c r="R6077" s="19">
        <v>44560</v>
      </c>
      <c r="S6077" s="17" t="s">
        <v>2364</v>
      </c>
      <c r="T6077" s="8" t="str">
        <f t="shared" si="478"/>
        <v>VM+ HNI 24</v>
      </c>
      <c r="U6077" t="s">
        <v>11175</v>
      </c>
      <c r="Y6077" t="str">
        <f t="shared" si="479"/>
        <v>WINCOMHANOI</v>
      </c>
    </row>
    <row r="6078" spans="1:25" x14ac:dyDescent="0.2">
      <c r="A6078" t="s">
        <v>0</v>
      </c>
      <c r="B6078" t="s">
        <v>9794</v>
      </c>
      <c r="D6078" t="s">
        <v>30</v>
      </c>
      <c r="E6078" t="s">
        <v>3</v>
      </c>
      <c r="F6078" s="12">
        <v>1</v>
      </c>
      <c r="G6078" s="2">
        <v>111058</v>
      </c>
      <c r="H6078" t="s">
        <v>4</v>
      </c>
      <c r="J6078" t="s">
        <v>31</v>
      </c>
      <c r="K6078" s="9" t="str">
        <f t="shared" si="476"/>
        <v>Gà muối gói 500g</v>
      </c>
      <c r="L6078" s="8" t="str">
        <f>VLOOKUP(K6078,'[1]Mã Misa'!$B$2:$D$74,2,0)</f>
        <v>Gà muối 500g</v>
      </c>
      <c r="M6078" s="8" t="str">
        <f>VLOOKUP(L6078,'[1]Mã Misa'!$C$2:$D$74,2,0)</f>
        <v>GM500</v>
      </c>
      <c r="N6078" s="2">
        <v>111058</v>
      </c>
      <c r="O6078" t="s">
        <v>9795</v>
      </c>
      <c r="P6078" s="8" t="str">
        <f t="shared" si="477"/>
        <v>0002170</v>
      </c>
      <c r="Q6078" s="8" t="e">
        <f t="shared" si="475"/>
        <v>#N/A</v>
      </c>
      <c r="R6078" s="19">
        <v>44560</v>
      </c>
      <c r="S6078" s="17" t="s">
        <v>6054</v>
      </c>
      <c r="T6078" s="8" t="str">
        <f t="shared" si="478"/>
        <v>VM+ NTN 16</v>
      </c>
      <c r="U6078" t="s">
        <v>11974</v>
      </c>
      <c r="Y6078" t="str">
        <f t="shared" si="479"/>
        <v>WINCOMNINHTHUAN</v>
      </c>
    </row>
    <row r="6079" spans="1:25" x14ac:dyDescent="0.2">
      <c r="A6079" t="s">
        <v>0</v>
      </c>
      <c r="B6079" t="s">
        <v>9796</v>
      </c>
      <c r="D6079" t="s">
        <v>42</v>
      </c>
      <c r="E6079" t="s">
        <v>3</v>
      </c>
      <c r="F6079" s="12">
        <v>1</v>
      </c>
      <c r="G6079" s="2">
        <v>87787</v>
      </c>
      <c r="H6079" t="s">
        <v>4</v>
      </c>
      <c r="J6079" t="s">
        <v>43</v>
      </c>
      <c r="K6079" s="9" t="str">
        <f t="shared" si="476"/>
        <v>Bắp bò muối gói 200g</v>
      </c>
      <c r="L6079" s="8" t="str">
        <f>VLOOKUP(K6079,'[1]Mã Misa'!$B$2:$D$74,2,0)</f>
        <v>Bắp bò muối 200g</v>
      </c>
      <c r="M6079" s="8" t="str">
        <f>VLOOKUP(L6079,'[1]Mã Misa'!$C$2:$D$74,2,0)</f>
        <v>BBM200</v>
      </c>
      <c r="N6079" s="2">
        <v>87787</v>
      </c>
      <c r="O6079" t="s">
        <v>9797</v>
      </c>
      <c r="P6079" s="8" t="str">
        <f t="shared" si="477"/>
        <v>0006125</v>
      </c>
      <c r="Q6079" s="8" t="e">
        <f t="shared" si="475"/>
        <v>#N/A</v>
      </c>
      <c r="R6079" s="19">
        <v>44560</v>
      </c>
      <c r="S6079" s="17" t="s">
        <v>9798</v>
      </c>
      <c r="T6079" s="8" t="str">
        <f t="shared" si="478"/>
        <v>VM+ THA 32</v>
      </c>
      <c r="U6079" t="s">
        <v>12673</v>
      </c>
      <c r="Y6079" t="str">
        <f t="shared" si="479"/>
        <v>WINCOMTHANHHOA</v>
      </c>
    </row>
    <row r="6080" spans="1:25" x14ac:dyDescent="0.2">
      <c r="A6080" t="s">
        <v>0</v>
      </c>
      <c r="B6080" t="s">
        <v>9799</v>
      </c>
      <c r="D6080" t="s">
        <v>40</v>
      </c>
      <c r="E6080" t="s">
        <v>3</v>
      </c>
      <c r="F6080" s="12">
        <v>5</v>
      </c>
      <c r="G6080" s="2">
        <v>297000</v>
      </c>
      <c r="H6080" t="s">
        <v>4</v>
      </c>
      <c r="J6080" t="s">
        <v>41</v>
      </c>
      <c r="K6080" s="9" t="str">
        <f t="shared" si="476"/>
        <v>_Giò lụa 250g</v>
      </c>
      <c r="L6080" s="8" t="str">
        <f>VLOOKUP(K6080,'[1]Mã Misa'!$B$2:$D$74,2,0)</f>
        <v>Giò lụa 250g</v>
      </c>
      <c r="M6080" s="8" t="str">
        <f>VLOOKUP(L6080,'[1]Mã Misa'!$C$2:$D$74,2,0)</f>
        <v>GL250</v>
      </c>
      <c r="N6080" s="2">
        <v>59400</v>
      </c>
      <c r="O6080" t="s">
        <v>9800</v>
      </c>
      <c r="P6080" s="8" t="str">
        <f t="shared" si="477"/>
        <v>0166800</v>
      </c>
      <c r="Q6080" s="8" t="e">
        <f t="shared" si="475"/>
        <v>#N/A</v>
      </c>
      <c r="R6080" s="19">
        <v>44560</v>
      </c>
      <c r="S6080" s="17" t="s">
        <v>9719</v>
      </c>
      <c r="T6080" s="8" t="str">
        <f t="shared" si="478"/>
        <v>VM+ HNI Ph</v>
      </c>
      <c r="U6080" t="s">
        <v>12662</v>
      </c>
      <c r="Y6080" t="str">
        <f t="shared" si="479"/>
        <v>WINCOMHANOI</v>
      </c>
    </row>
    <row r="6081" spans="1:25" x14ac:dyDescent="0.2">
      <c r="A6081" t="s">
        <v>0</v>
      </c>
      <c r="B6081" t="s">
        <v>9799</v>
      </c>
      <c r="D6081" t="s">
        <v>21</v>
      </c>
      <c r="E6081" t="s">
        <v>3</v>
      </c>
      <c r="F6081" s="12">
        <v>1</v>
      </c>
      <c r="G6081" s="2">
        <v>74250</v>
      </c>
      <c r="H6081" t="s">
        <v>4</v>
      </c>
      <c r="J6081" t="s">
        <v>22</v>
      </c>
      <c r="K6081" s="9" t="str">
        <f t="shared" si="476"/>
        <v>_Chả cốm 300g</v>
      </c>
      <c r="L6081" s="8" t="str">
        <f>VLOOKUP(K6081,'[1]Mã Misa'!$B$2:$D$74,2,0)</f>
        <v>Chả cốm 300g</v>
      </c>
      <c r="M6081" s="8" t="str">
        <f>VLOOKUP(L6081,'[1]Mã Misa'!$C$2:$D$74,2,0)</f>
        <v>CC300</v>
      </c>
      <c r="N6081" s="2">
        <v>74250</v>
      </c>
      <c r="O6081" t="s">
        <v>9800</v>
      </c>
      <c r="P6081" s="8" t="str">
        <f t="shared" si="477"/>
        <v>0166800</v>
      </c>
      <c r="Q6081" s="8" t="e">
        <f t="shared" si="475"/>
        <v>#N/A</v>
      </c>
      <c r="R6081" s="19">
        <v>44560</v>
      </c>
      <c r="S6081" s="17" t="s">
        <v>9719</v>
      </c>
      <c r="T6081" s="8" t="str">
        <f t="shared" si="478"/>
        <v>VM+ HNI Ph</v>
      </c>
      <c r="U6081" t="s">
        <v>12662</v>
      </c>
      <c r="Y6081" t="str">
        <f t="shared" si="479"/>
        <v>WINCOMHANOI</v>
      </c>
    </row>
    <row r="6082" spans="1:25" x14ac:dyDescent="0.2">
      <c r="A6082" t="s">
        <v>0</v>
      </c>
      <c r="B6082" t="s">
        <v>9799</v>
      </c>
      <c r="D6082" t="s">
        <v>8</v>
      </c>
      <c r="E6082" t="s">
        <v>3</v>
      </c>
      <c r="F6082" s="12">
        <v>4</v>
      </c>
      <c r="G6082" s="2">
        <v>421600</v>
      </c>
      <c r="H6082" t="s">
        <v>4</v>
      </c>
      <c r="J6082" t="s">
        <v>9</v>
      </c>
      <c r="K6082" s="9" t="str">
        <f t="shared" si="476"/>
        <v>_Đùi gà sốt cay 500g</v>
      </c>
      <c r="L6082" s="8" t="str">
        <f>VLOOKUP(K6082,'[1]Mã Misa'!$B$2:$D$74,2,0)</f>
        <v>Đùi gà sốt cay 500g</v>
      </c>
      <c r="M6082" s="8" t="str">
        <f>VLOOKUP(L6082,'[1]Mã Misa'!$C$2:$D$74,2,0)</f>
        <v>DGSC500</v>
      </c>
      <c r="N6082" s="2">
        <v>105400</v>
      </c>
      <c r="O6082" t="s">
        <v>9800</v>
      </c>
      <c r="P6082" s="8" t="str">
        <f t="shared" si="477"/>
        <v>0166800</v>
      </c>
      <c r="Q6082" s="8" t="e">
        <f t="shared" si="475"/>
        <v>#N/A</v>
      </c>
      <c r="R6082" s="19">
        <v>44560</v>
      </c>
      <c r="S6082" s="17" t="s">
        <v>9719</v>
      </c>
      <c r="T6082" s="8" t="str">
        <f t="shared" si="478"/>
        <v>VM+ HNI Ph</v>
      </c>
      <c r="U6082" t="s">
        <v>12662</v>
      </c>
      <c r="Y6082" t="str">
        <f t="shared" si="479"/>
        <v>WINCOMHANOI</v>
      </c>
    </row>
    <row r="6083" spans="1:25" x14ac:dyDescent="0.2">
      <c r="A6083" t="s">
        <v>0</v>
      </c>
      <c r="B6083" t="s">
        <v>9799</v>
      </c>
      <c r="D6083" t="s">
        <v>25</v>
      </c>
      <c r="E6083" t="s">
        <v>3</v>
      </c>
      <c r="F6083" s="12">
        <v>1</v>
      </c>
      <c r="G6083" s="2">
        <v>90750</v>
      </c>
      <c r="H6083" t="s">
        <v>4</v>
      </c>
      <c r="J6083" t="s">
        <v>26</v>
      </c>
      <c r="K6083" s="9" t="str">
        <f t="shared" si="476"/>
        <v>_Chân gà sốt cay 400g</v>
      </c>
      <c r="L6083" s="8" t="str">
        <f>VLOOKUP(K6083,'[1]Mã Misa'!$B$2:$D$74,2,0)</f>
        <v>Chân gà sốt cay 400g</v>
      </c>
      <c r="M6083" s="8" t="str">
        <f>VLOOKUP(L6083,'[1]Mã Misa'!$C$2:$D$74,2,0)</f>
        <v>CGSC400</v>
      </c>
      <c r="N6083" s="2">
        <v>90750</v>
      </c>
      <c r="O6083" t="s">
        <v>9800</v>
      </c>
      <c r="P6083" s="8" t="str">
        <f t="shared" si="477"/>
        <v>0166800</v>
      </c>
      <c r="Q6083" s="8" t="e">
        <f t="shared" ref="Q6083:Q6146" si="480">IF(VLOOKUP(P6083,$AD$1:$AF$32,1,0)&lt;&gt;0,(P6083&amp;"A"),0)</f>
        <v>#N/A</v>
      </c>
      <c r="R6083" s="19">
        <v>44560</v>
      </c>
      <c r="S6083" s="17" t="s">
        <v>9719</v>
      </c>
      <c r="T6083" s="8" t="str">
        <f t="shared" si="478"/>
        <v>VM+ HNI Ph</v>
      </c>
      <c r="U6083" t="s">
        <v>12662</v>
      </c>
      <c r="Y6083" t="str">
        <f t="shared" si="479"/>
        <v>WINCOMHANOI</v>
      </c>
    </row>
    <row r="6084" spans="1:25" x14ac:dyDescent="0.2">
      <c r="A6084" t="s">
        <v>0</v>
      </c>
      <c r="B6084" t="s">
        <v>9801</v>
      </c>
      <c r="D6084" t="s">
        <v>42</v>
      </c>
      <c r="E6084" t="s">
        <v>3</v>
      </c>
      <c r="F6084" s="12">
        <v>4</v>
      </c>
      <c r="G6084" s="2">
        <v>351148</v>
      </c>
      <c r="H6084" t="s">
        <v>4</v>
      </c>
      <c r="J6084" t="s">
        <v>43</v>
      </c>
      <c r="K6084" s="9" t="str">
        <f t="shared" ref="K6084:K6147" si="481">MID(J6084,10,26)</f>
        <v>Bắp bò muối gói 200g</v>
      </c>
      <c r="L6084" s="8" t="str">
        <f>VLOOKUP(K6084,'[1]Mã Misa'!$B$2:$D$74,2,0)</f>
        <v>Bắp bò muối 200g</v>
      </c>
      <c r="M6084" s="8" t="str">
        <f>VLOOKUP(L6084,'[1]Mã Misa'!$C$2:$D$74,2,0)</f>
        <v>BBM200</v>
      </c>
      <c r="N6084" s="2">
        <v>87787</v>
      </c>
      <c r="O6084" t="s">
        <v>9802</v>
      </c>
      <c r="P6084" s="8" t="str">
        <f t="shared" ref="P6084:P6147" si="482">RIGHT(O6084,7)</f>
        <v>0166804</v>
      </c>
      <c r="Q6084" s="8" t="e">
        <f t="shared" si="480"/>
        <v>#N/A</v>
      </c>
      <c r="R6084" s="19">
        <v>44560</v>
      </c>
      <c r="S6084" s="17" t="s">
        <v>9803</v>
      </c>
      <c r="T6084" s="8" t="str">
        <f t="shared" ref="T6084:T6147" si="483">LEFT(U6084,10)</f>
        <v>VM+ HNI 15</v>
      </c>
      <c r="U6084" t="s">
        <v>12674</v>
      </c>
      <c r="Y6084" t="str">
        <f t="shared" ref="Y6084:Y6147" si="484">IF(ISNUMBER(SEARCH($V$3,T6084)),"WINCOMHANOI",IF(ISNUMBER(SEARCH($V$4,T6084)),"WINCOMHOCHIMINH",IF(ISNUMBER(SEARCH($V$5,T6084)),"WINCOMDANANG",IF(ISNUMBER(SEARCH($V$6,T6084)),"WINCOMHAIDUONG",IF(ISNUMBER(SEARCH($V$7,T6084)),"WINCOMQUANGNINH",IF(ISNUMBER(SEARCH($V$8,T6084)),"WINCOMHAIPHONG",IF(ISNUMBER(SEARCH($V$9,T6084)),"WINCOMBACGIANG",IF(ISNUMBER(SEARCH($V$10,T6084)),"WINCOMBACNINH",IF(ISNUMBER(SEARCH($V$11,T6084)),"WINCOMPHUTHO",IF(ISNUMBER(SEARCH($V$12,T6084)),"WINCOMHATINH",IF(ISNUMBER(SEARCH($V$13,T6084)),"WINCOMTHAINGUYEN",IF(ISNUMBER(SEARCH($V$14,T6084)),"WINCOMKHANHHOA",IF(ISNUMBER(SEARCH($V$15,T6084)),"WINCOMHUNGYEN",IF(ISNUMBER(SEARCH($V$16,T6084)),"WINCOMNGHEAN",IF(ISNUMBER(SEARCH($V$17,T6084)),"WINCOMLAOCAI",IF(ISNUMBER(SEARCH($V$18,T6084)),"WINCOMVUNGTAU",IF(ISNUMBER(SEARCH($V$19,T6084)),"WINCOMBINHDUONG",IF(ISNUMBER(SEARCH($V$20,T6084)),"WINCOMKIENGIANG",IF(ISNUMBER(SEARCH($V$21,T6084)),"WINCOMHANAM",IF(ISNUMBER(SEARCH($V$22,T6084)),"WINCOMNAMDINH",IF(ISNUMBER(SEARCH($V$23,T6084)),"WINCOMLANGSON",IF(ISNUMBER(SEARCH($V$24,T6084)),"WINCOMTHANHHOA",IF(ISNUMBER(SEARCH($V$25,T6084)),"WINCOMYENBAI",IF(ISNUMBER(SEARCH($V$26,T6084)),"WINCOMTUYENQUANG",IF(ISNUMBER(SEARCH($V$27,T6084)),"WINCOMHUE",IF(ISNUMBER(SEARCH($V$28,T6084)),"WINCOMQUANGNAM",IF(ISNUMBER(SEARCH($V$29,T6084)),"WINCOMVINHPHUC",IF(ISNUMBER(SEARCH($V$30,T6084)),"WINCOMHAGIANG",IF(ISNUMBER(SEARCH($V$31,T6084)),"WINCOMNINHBINH",IF(ISNUMBER(SEARCH($V$32,T6084)),"WINCOMTRAVINH",IF(ISNUMBER(SEARCH($V$33,T6084)),"WINCOMCANTHO",IF(ISNUMBER(SEARCH($V$34,T6084)),"WINCOMBENTRE",IF(ISNUMBER(SEARCH($V$35,T6084)),"WINCOMCAMAU",IF(ISNUMBER(SEARCH($V$36,T6084)),"WINCOMANGIANG",IF(ISNUMBER(SEARCH($V$37,T6084)),"WINCOMNINHTHUAN",IF(ISNUMBER(SEARCH($V$38,T6084)),"WINCOMTHAIBINH",IF(ISNUMBER(SEARCH($V$39,T6084)),"WINCOMGIALAI",IF(ISNUMBER(SEARCH($V$40,T6084)),"WINCOMHOABINH",IF(ISNUMBER(SEARCH($V$41,T6084)),"WINCOMQUANGNGAI",IF(ISNUMBER(SEARCH($V$42,T6084)),"WINCOMBINHTHUAN",IF(ISNUMBER(SEARCH($V$43,T6084)),"WINCOMDAKLAK",IF(ISNUMBER(SEARCH($V$44,T6084)),"WINCOMSOCTRANG",IF(ISNUMBER(SEARCH($V$45,T6084)),"WINCOMSONLA",IF(ISNUMBER(SEARCH($V$46,T6084)),"WINCOMKONTUM",IF(ISNUMBER(SEARCH($V$47,T6084)),"WINCOMPHUYEN",IF(ISNUMBER(SEARCH($V$48,T6084)),"WINCOMQUANGTRI",IF(ISNUMBER(SEARCH($V$49,T6084)),"WINCOMBINHDINH",IF(ISNUMBER(SEARCH($V$50,T6084)),"WINCOMCAOBANG",IF(ISNUMBER(SEARCH($V$51,T6084)),"WINCOMQUANGBINH",IF(ISNUMBER(SEARCH($V$52,T6084)),"WINCOMLAMDONG",IF(ISNUMBER(SEARCH($V$53,T6084)),"WINCOMVINHLONG",IF(ISNUMBER(SEARCH($V$54,T6084)),"WINCOMDONGTHAP",IF(ISNUMBER(SEARCH($V$55,T6084)),"WINCOMTIENGIANG",IF(ISNUMBER(SEARCH($V$56,T6084)),"WINCOMQUANGNINH",0))))))))))))))))))))))))))))))))))))))))))))))))))))))</f>
        <v>WINCOMHANOI</v>
      </c>
    </row>
    <row r="6085" spans="1:25" x14ac:dyDescent="0.2">
      <c r="A6085" t="s">
        <v>0</v>
      </c>
      <c r="B6085" t="s">
        <v>9804</v>
      </c>
      <c r="D6085" t="s">
        <v>42</v>
      </c>
      <c r="E6085" t="s">
        <v>3</v>
      </c>
      <c r="F6085" s="12">
        <v>7</v>
      </c>
      <c r="G6085" s="2">
        <v>614509</v>
      </c>
      <c r="H6085" t="s">
        <v>4</v>
      </c>
      <c r="J6085" t="s">
        <v>43</v>
      </c>
      <c r="K6085" s="9" t="str">
        <f t="shared" si="481"/>
        <v>Bắp bò muối gói 200g</v>
      </c>
      <c r="L6085" s="8" t="str">
        <f>VLOOKUP(K6085,'[1]Mã Misa'!$B$2:$D$74,2,0)</f>
        <v>Bắp bò muối 200g</v>
      </c>
      <c r="M6085" s="8" t="str">
        <f>VLOOKUP(L6085,'[1]Mã Misa'!$C$2:$D$74,2,0)</f>
        <v>BBM200</v>
      </c>
      <c r="N6085" s="2">
        <v>87787</v>
      </c>
      <c r="O6085" t="s">
        <v>9805</v>
      </c>
      <c r="P6085" s="8" t="str">
        <f t="shared" si="482"/>
        <v>0002415</v>
      </c>
      <c r="Q6085" s="8" t="e">
        <f t="shared" si="480"/>
        <v>#N/A</v>
      </c>
      <c r="R6085" s="19">
        <v>44560</v>
      </c>
      <c r="S6085" s="17" t="s">
        <v>257</v>
      </c>
      <c r="T6085" s="8" t="str">
        <f t="shared" si="483"/>
        <v>VM+ HTH 13</v>
      </c>
      <c r="U6085" t="s">
        <v>10577</v>
      </c>
      <c r="Y6085" t="str">
        <f t="shared" si="484"/>
        <v>WINCOMHATINH</v>
      </c>
    </row>
    <row r="6086" spans="1:25" x14ac:dyDescent="0.2">
      <c r="A6086" t="s">
        <v>0</v>
      </c>
      <c r="B6086" t="s">
        <v>9806</v>
      </c>
      <c r="D6086" t="s">
        <v>42</v>
      </c>
      <c r="E6086" t="s">
        <v>3</v>
      </c>
      <c r="F6086" s="12">
        <v>8</v>
      </c>
      <c r="G6086" s="2">
        <v>702296</v>
      </c>
      <c r="H6086" t="s">
        <v>4</v>
      </c>
      <c r="J6086" t="s">
        <v>43</v>
      </c>
      <c r="K6086" s="9" t="str">
        <f t="shared" si="481"/>
        <v>Bắp bò muối gói 200g</v>
      </c>
      <c r="L6086" s="8" t="str">
        <f>VLOOKUP(K6086,'[1]Mã Misa'!$B$2:$D$74,2,0)</f>
        <v>Bắp bò muối 200g</v>
      </c>
      <c r="M6086" s="8" t="str">
        <f>VLOOKUP(L6086,'[1]Mã Misa'!$C$2:$D$74,2,0)</f>
        <v>BBM200</v>
      </c>
      <c r="N6086" s="2">
        <v>87787</v>
      </c>
      <c r="O6086" t="s">
        <v>9807</v>
      </c>
      <c r="P6086" s="8" t="str">
        <f t="shared" si="482"/>
        <v>0166807</v>
      </c>
      <c r="Q6086" s="8" t="e">
        <f t="shared" si="480"/>
        <v>#N/A</v>
      </c>
      <c r="R6086" s="19">
        <v>44560</v>
      </c>
      <c r="S6086" s="17" t="s">
        <v>638</v>
      </c>
      <c r="T6086" s="8" t="str">
        <f t="shared" si="483"/>
        <v>VM+ HNI 13</v>
      </c>
      <c r="U6086" t="s">
        <v>10692</v>
      </c>
      <c r="Y6086" t="str">
        <f t="shared" si="484"/>
        <v>WINCOMHANOI</v>
      </c>
    </row>
    <row r="6087" spans="1:25" x14ac:dyDescent="0.2">
      <c r="A6087" t="s">
        <v>0</v>
      </c>
      <c r="B6087" t="s">
        <v>9808</v>
      </c>
      <c r="D6087" t="s">
        <v>42</v>
      </c>
      <c r="E6087" t="s">
        <v>3</v>
      </c>
      <c r="F6087" s="12">
        <v>1</v>
      </c>
      <c r="G6087" s="2">
        <v>87787</v>
      </c>
      <c r="H6087" t="s">
        <v>4</v>
      </c>
      <c r="J6087" t="s">
        <v>43</v>
      </c>
      <c r="K6087" s="9" t="str">
        <f t="shared" si="481"/>
        <v>Bắp bò muối gói 200g</v>
      </c>
      <c r="L6087" s="8" t="str">
        <f>VLOOKUP(K6087,'[1]Mã Misa'!$B$2:$D$74,2,0)</f>
        <v>Bắp bò muối 200g</v>
      </c>
      <c r="M6087" s="8" t="str">
        <f>VLOOKUP(L6087,'[1]Mã Misa'!$C$2:$D$74,2,0)</f>
        <v>BBM200</v>
      </c>
      <c r="N6087" s="2">
        <v>87787</v>
      </c>
      <c r="O6087" t="s">
        <v>9809</v>
      </c>
      <c r="P6087" s="8" t="str">
        <f t="shared" si="482"/>
        <v>0167503</v>
      </c>
      <c r="Q6087" s="8" t="e">
        <f t="shared" si="480"/>
        <v>#N/A</v>
      </c>
      <c r="R6087" s="19">
        <v>44560</v>
      </c>
      <c r="S6087" s="17" t="s">
        <v>4173</v>
      </c>
      <c r="T6087" s="8" t="str">
        <f t="shared" si="483"/>
        <v>VM+ HNI 17</v>
      </c>
      <c r="U6087" t="s">
        <v>11606</v>
      </c>
      <c r="Y6087" t="str">
        <f t="shared" si="484"/>
        <v>WINCOMHANOI</v>
      </c>
    </row>
    <row r="6088" spans="1:25" x14ac:dyDescent="0.2">
      <c r="A6088" t="s">
        <v>0</v>
      </c>
      <c r="B6088" t="s">
        <v>9810</v>
      </c>
      <c r="D6088" t="s">
        <v>40</v>
      </c>
      <c r="E6088" t="s">
        <v>3</v>
      </c>
      <c r="F6088" s="12">
        <v>4</v>
      </c>
      <c r="G6088" s="2">
        <v>237600</v>
      </c>
      <c r="H6088" t="s">
        <v>4</v>
      </c>
      <c r="J6088" t="s">
        <v>41</v>
      </c>
      <c r="K6088" s="9" t="str">
        <f t="shared" si="481"/>
        <v>_Giò lụa 250g</v>
      </c>
      <c r="L6088" s="8" t="str">
        <f>VLOOKUP(K6088,'[1]Mã Misa'!$B$2:$D$74,2,0)</f>
        <v>Giò lụa 250g</v>
      </c>
      <c r="M6088" s="8" t="str">
        <f>VLOOKUP(L6088,'[1]Mã Misa'!$C$2:$D$74,2,0)</f>
        <v>GL250</v>
      </c>
      <c r="N6088" s="2">
        <v>59400</v>
      </c>
      <c r="O6088" t="s">
        <v>9811</v>
      </c>
      <c r="P6088" s="8" t="str">
        <f t="shared" si="482"/>
        <v>0000723</v>
      </c>
      <c r="Q6088" s="8" t="e">
        <f t="shared" si="480"/>
        <v>#N/A</v>
      </c>
      <c r="R6088" s="19">
        <v>44560</v>
      </c>
      <c r="S6088" s="17" t="s">
        <v>9812</v>
      </c>
      <c r="T6088" s="8" t="str">
        <f t="shared" si="483"/>
        <v>VM+ VPC Gi</v>
      </c>
      <c r="U6088" t="s">
        <v>12675</v>
      </c>
      <c r="Y6088" t="str">
        <f t="shared" si="484"/>
        <v>WINCOMVINHPHUC</v>
      </c>
    </row>
    <row r="6089" spans="1:25" x14ac:dyDescent="0.2">
      <c r="A6089" t="s">
        <v>0</v>
      </c>
      <c r="B6089" t="s">
        <v>9810</v>
      </c>
      <c r="D6089" t="s">
        <v>27</v>
      </c>
      <c r="E6089" t="s">
        <v>3</v>
      </c>
      <c r="F6089" s="12">
        <v>1</v>
      </c>
      <c r="G6089" s="2">
        <v>61050</v>
      </c>
      <c r="H6089" t="s">
        <v>4</v>
      </c>
      <c r="J6089" t="s">
        <v>28</v>
      </c>
      <c r="K6089" s="9" t="str">
        <f t="shared" si="481"/>
        <v>_Giò sụn gà 250g</v>
      </c>
      <c r="L6089" s="8" t="str">
        <f>VLOOKUP(K6089,'[1]Mã Misa'!$B$2:$D$74,2,0)</f>
        <v>Giò sụn gà 250g</v>
      </c>
      <c r="M6089" s="8" t="str">
        <f>VLOOKUP(L6089,'[1]Mã Misa'!$C$2:$D$74,2,0)</f>
        <v>GSG250</v>
      </c>
      <c r="N6089" s="2">
        <v>61050</v>
      </c>
      <c r="O6089" t="s">
        <v>9811</v>
      </c>
      <c r="P6089" s="8" t="str">
        <f t="shared" si="482"/>
        <v>0000723</v>
      </c>
      <c r="Q6089" s="8" t="e">
        <f t="shared" si="480"/>
        <v>#N/A</v>
      </c>
      <c r="R6089" s="19">
        <v>44560</v>
      </c>
      <c r="S6089" s="17" t="s">
        <v>9812</v>
      </c>
      <c r="T6089" s="8" t="str">
        <f t="shared" si="483"/>
        <v>VM+ VPC Gi</v>
      </c>
      <c r="U6089" t="s">
        <v>12675</v>
      </c>
      <c r="Y6089" t="str">
        <f t="shared" si="484"/>
        <v>WINCOMVINHPHUC</v>
      </c>
    </row>
    <row r="6090" spans="1:25" x14ac:dyDescent="0.2">
      <c r="A6090" t="s">
        <v>0</v>
      </c>
      <c r="B6090" t="s">
        <v>9810</v>
      </c>
      <c r="D6090" t="s">
        <v>8</v>
      </c>
      <c r="E6090" t="s">
        <v>3</v>
      </c>
      <c r="F6090" s="12">
        <v>2</v>
      </c>
      <c r="G6090" s="2">
        <v>210800</v>
      </c>
      <c r="H6090" t="s">
        <v>4</v>
      </c>
      <c r="J6090" t="s">
        <v>9</v>
      </c>
      <c r="K6090" s="9" t="str">
        <f t="shared" si="481"/>
        <v>_Đùi gà sốt cay 500g</v>
      </c>
      <c r="L6090" s="8" t="str">
        <f>VLOOKUP(K6090,'[1]Mã Misa'!$B$2:$D$74,2,0)</f>
        <v>Đùi gà sốt cay 500g</v>
      </c>
      <c r="M6090" s="8" t="str">
        <f>VLOOKUP(L6090,'[1]Mã Misa'!$C$2:$D$74,2,0)</f>
        <v>DGSC500</v>
      </c>
      <c r="N6090" s="2">
        <v>105400</v>
      </c>
      <c r="O6090" t="s">
        <v>9811</v>
      </c>
      <c r="P6090" s="8" t="str">
        <f t="shared" si="482"/>
        <v>0000723</v>
      </c>
      <c r="Q6090" s="8" t="e">
        <f t="shared" si="480"/>
        <v>#N/A</v>
      </c>
      <c r="R6090" s="19">
        <v>44560</v>
      </c>
      <c r="S6090" s="17" t="s">
        <v>9812</v>
      </c>
      <c r="T6090" s="8" t="str">
        <f t="shared" si="483"/>
        <v>VM+ VPC Gi</v>
      </c>
      <c r="U6090" t="s">
        <v>12675</v>
      </c>
      <c r="Y6090" t="str">
        <f t="shared" si="484"/>
        <v>WINCOMVINHPHUC</v>
      </c>
    </row>
    <row r="6091" spans="1:25" x14ac:dyDescent="0.2">
      <c r="A6091" t="s">
        <v>0</v>
      </c>
      <c r="B6091" t="s">
        <v>9813</v>
      </c>
      <c r="D6091" t="s">
        <v>11</v>
      </c>
      <c r="E6091" t="s">
        <v>3</v>
      </c>
      <c r="F6091" s="12">
        <v>2</v>
      </c>
      <c r="G6091" s="2">
        <v>100364</v>
      </c>
      <c r="H6091" t="s">
        <v>4</v>
      </c>
      <c r="J6091" t="s">
        <v>12</v>
      </c>
      <c r="K6091" s="9" t="str">
        <f t="shared" si="481"/>
        <v>Giò tai lưỡi xào gói 250g</v>
      </c>
      <c r="L6091" s="8" t="str">
        <f>VLOOKUP(K6091,'[1]Mã Misa'!$B$2:$D$74,2,0)</f>
        <v>Giò Tai Lưỡi Xào 250g</v>
      </c>
      <c r="M6091" s="8" t="str">
        <f>VLOOKUP(L6091,'[1]Mã Misa'!$C$2:$D$74,2,0)</f>
        <v>GTLX250G</v>
      </c>
      <c r="N6091" s="2">
        <v>50182</v>
      </c>
      <c r="O6091" t="s">
        <v>9814</v>
      </c>
      <c r="P6091" s="8" t="str">
        <f t="shared" si="482"/>
        <v>0166820</v>
      </c>
      <c r="Q6091" s="8" t="e">
        <f t="shared" si="480"/>
        <v>#N/A</v>
      </c>
      <c r="R6091" s="19">
        <v>44560</v>
      </c>
      <c r="S6091" s="17" t="s">
        <v>2513</v>
      </c>
      <c r="T6091" s="8" t="str">
        <f t="shared" si="483"/>
        <v>VM+ HNI Ki</v>
      </c>
      <c r="U6091" t="s">
        <v>11217</v>
      </c>
      <c r="Y6091" t="str">
        <f t="shared" si="484"/>
        <v>WINCOMHANOI</v>
      </c>
    </row>
    <row r="6092" spans="1:25" x14ac:dyDescent="0.2">
      <c r="A6092" t="s">
        <v>0</v>
      </c>
      <c r="B6092" t="s">
        <v>9815</v>
      </c>
      <c r="D6092" t="s">
        <v>8</v>
      </c>
      <c r="E6092" t="s">
        <v>3</v>
      </c>
      <c r="F6092" s="12">
        <v>2</v>
      </c>
      <c r="G6092" s="2">
        <v>210800</v>
      </c>
      <c r="H6092" t="s">
        <v>4</v>
      </c>
      <c r="J6092" t="s">
        <v>9</v>
      </c>
      <c r="K6092" s="9" t="str">
        <f t="shared" si="481"/>
        <v>_Đùi gà sốt cay 500g</v>
      </c>
      <c r="L6092" s="8" t="str">
        <f>VLOOKUP(K6092,'[1]Mã Misa'!$B$2:$D$74,2,0)</f>
        <v>Đùi gà sốt cay 500g</v>
      </c>
      <c r="M6092" s="8" t="str">
        <f>VLOOKUP(L6092,'[1]Mã Misa'!$C$2:$D$74,2,0)</f>
        <v>DGSC500</v>
      </c>
      <c r="N6092" s="2">
        <v>105400</v>
      </c>
      <c r="O6092" t="s">
        <v>9816</v>
      </c>
      <c r="P6092" s="8" t="str">
        <f t="shared" si="482"/>
        <v>0000905</v>
      </c>
      <c r="Q6092" s="8" t="e">
        <f t="shared" si="480"/>
        <v>#N/A</v>
      </c>
      <c r="R6092" s="19">
        <v>44560</v>
      </c>
      <c r="S6092" s="17" t="s">
        <v>4573</v>
      </c>
      <c r="T6092" s="8" t="str">
        <f t="shared" si="483"/>
        <v>VM+ HBH Tổ</v>
      </c>
      <c r="U6092" t="s">
        <v>11685</v>
      </c>
      <c r="Y6092" t="str">
        <f t="shared" si="484"/>
        <v>WINCOMHOABINH</v>
      </c>
    </row>
    <row r="6093" spans="1:25" x14ac:dyDescent="0.2">
      <c r="A6093" t="s">
        <v>0</v>
      </c>
      <c r="B6093" t="s">
        <v>9817</v>
      </c>
      <c r="D6093" t="s">
        <v>11</v>
      </c>
      <c r="E6093" t="s">
        <v>3</v>
      </c>
      <c r="F6093" s="12">
        <v>1</v>
      </c>
      <c r="G6093" s="2">
        <v>50182</v>
      </c>
      <c r="H6093" t="s">
        <v>4</v>
      </c>
      <c r="J6093" t="s">
        <v>12</v>
      </c>
      <c r="K6093" s="9" t="str">
        <f t="shared" si="481"/>
        <v>Giò tai lưỡi xào gói 250g</v>
      </c>
      <c r="L6093" s="8" t="str">
        <f>VLOOKUP(K6093,'[1]Mã Misa'!$B$2:$D$74,2,0)</f>
        <v>Giò Tai Lưỡi Xào 250g</v>
      </c>
      <c r="M6093" s="8" t="str">
        <f>VLOOKUP(L6093,'[1]Mã Misa'!$C$2:$D$74,2,0)</f>
        <v>GTLX250G</v>
      </c>
      <c r="N6093" s="2">
        <v>50182</v>
      </c>
      <c r="O6093" t="s">
        <v>9818</v>
      </c>
      <c r="P6093" s="8" t="str">
        <f t="shared" si="482"/>
        <v>0167506</v>
      </c>
      <c r="Q6093" s="8" t="e">
        <f t="shared" si="480"/>
        <v>#N/A</v>
      </c>
      <c r="R6093" s="19">
        <v>44560</v>
      </c>
      <c r="S6093" s="17" t="s">
        <v>7357</v>
      </c>
      <c r="T6093" s="8" t="str">
        <f t="shared" si="483"/>
        <v>VM+ HNI 34</v>
      </c>
      <c r="U6093" t="s">
        <v>12248</v>
      </c>
      <c r="Y6093" t="str">
        <f t="shared" si="484"/>
        <v>WINCOMHANOI</v>
      </c>
    </row>
    <row r="6094" spans="1:25" x14ac:dyDescent="0.2">
      <c r="A6094" t="s">
        <v>0</v>
      </c>
      <c r="B6094" t="s">
        <v>9819</v>
      </c>
      <c r="D6094" t="s">
        <v>30</v>
      </c>
      <c r="E6094" t="s">
        <v>3</v>
      </c>
      <c r="F6094" s="12">
        <v>2</v>
      </c>
      <c r="G6094" s="2">
        <v>222116</v>
      </c>
      <c r="H6094" t="s">
        <v>4</v>
      </c>
      <c r="J6094" t="s">
        <v>31</v>
      </c>
      <c r="K6094" s="9" t="str">
        <f t="shared" si="481"/>
        <v>Gà muối gói 500g</v>
      </c>
      <c r="L6094" s="8" t="str">
        <f>VLOOKUP(K6094,'[1]Mã Misa'!$B$2:$D$74,2,0)</f>
        <v>Gà muối 500g</v>
      </c>
      <c r="M6094" s="8" t="str">
        <f>VLOOKUP(L6094,'[1]Mã Misa'!$C$2:$D$74,2,0)</f>
        <v>GM500</v>
      </c>
      <c r="N6094" s="2">
        <v>111058</v>
      </c>
      <c r="O6094" t="s">
        <v>9820</v>
      </c>
      <c r="P6094" s="8" t="str">
        <f t="shared" si="482"/>
        <v>0012616</v>
      </c>
      <c r="Q6094" s="8" t="e">
        <f t="shared" si="480"/>
        <v>#N/A</v>
      </c>
      <c r="R6094" s="19">
        <v>44560</v>
      </c>
      <c r="S6094" s="17" t="s">
        <v>9821</v>
      </c>
      <c r="T6094" s="8" t="str">
        <f t="shared" si="483"/>
        <v>VM+ HPG Cl</v>
      </c>
      <c r="U6094" t="s">
        <v>12676</v>
      </c>
      <c r="Y6094" t="str">
        <f t="shared" si="484"/>
        <v>WINCOMHAIPHONG</v>
      </c>
    </row>
    <row r="6095" spans="1:25" x14ac:dyDescent="0.2">
      <c r="A6095" t="s">
        <v>0</v>
      </c>
      <c r="B6095" t="s">
        <v>9819</v>
      </c>
      <c r="D6095" t="s">
        <v>11</v>
      </c>
      <c r="E6095" t="s">
        <v>3</v>
      </c>
      <c r="F6095" s="12">
        <v>2</v>
      </c>
      <c r="G6095" s="2">
        <v>100364</v>
      </c>
      <c r="H6095" t="s">
        <v>4</v>
      </c>
      <c r="J6095" t="s">
        <v>12</v>
      </c>
      <c r="K6095" s="9" t="str">
        <f t="shared" si="481"/>
        <v>Giò tai lưỡi xào gói 250g</v>
      </c>
      <c r="L6095" s="8" t="str">
        <f>VLOOKUP(K6095,'[1]Mã Misa'!$B$2:$D$74,2,0)</f>
        <v>Giò Tai Lưỡi Xào 250g</v>
      </c>
      <c r="M6095" s="8" t="str">
        <f>VLOOKUP(L6095,'[1]Mã Misa'!$C$2:$D$74,2,0)</f>
        <v>GTLX250G</v>
      </c>
      <c r="N6095" s="2">
        <v>50182</v>
      </c>
      <c r="O6095" t="s">
        <v>9820</v>
      </c>
      <c r="P6095" s="8" t="str">
        <f t="shared" si="482"/>
        <v>0012616</v>
      </c>
      <c r="Q6095" s="8" t="e">
        <f t="shared" si="480"/>
        <v>#N/A</v>
      </c>
      <c r="R6095" s="19">
        <v>44560</v>
      </c>
      <c r="S6095" s="17" t="s">
        <v>9821</v>
      </c>
      <c r="T6095" s="8" t="str">
        <f t="shared" si="483"/>
        <v>VM+ HPG Cl</v>
      </c>
      <c r="U6095" t="s">
        <v>12676</v>
      </c>
      <c r="Y6095" t="str">
        <f t="shared" si="484"/>
        <v>WINCOMHAIPHONG</v>
      </c>
    </row>
    <row r="6096" spans="1:25" x14ac:dyDescent="0.2">
      <c r="A6096" t="s">
        <v>0</v>
      </c>
      <c r="B6096" t="s">
        <v>9819</v>
      </c>
      <c r="D6096" t="s">
        <v>15</v>
      </c>
      <c r="E6096" t="s">
        <v>3</v>
      </c>
      <c r="F6096" s="12">
        <v>1</v>
      </c>
      <c r="G6096" s="2">
        <v>46000</v>
      </c>
      <c r="H6096" t="s">
        <v>4</v>
      </c>
      <c r="J6096" t="s">
        <v>16</v>
      </c>
      <c r="K6096" s="9" t="str">
        <f t="shared" si="481"/>
        <v>Mộc nấm hương gói 250g</v>
      </c>
      <c r="L6096" s="8" t="str">
        <f>VLOOKUP(K6096,'[1]Mã Misa'!$B$2:$D$74,2,0)</f>
        <v>Mộc Nấm Hương 250g</v>
      </c>
      <c r="M6096" s="8" t="str">
        <f>VLOOKUP(L6096,'[1]Mã Misa'!$C$2:$D$74,2,0)</f>
        <v>MNH250</v>
      </c>
      <c r="N6096" s="2">
        <v>46000</v>
      </c>
      <c r="O6096" t="s">
        <v>9820</v>
      </c>
      <c r="P6096" s="8" t="str">
        <f t="shared" si="482"/>
        <v>0012616</v>
      </c>
      <c r="Q6096" s="8" t="e">
        <f t="shared" si="480"/>
        <v>#N/A</v>
      </c>
      <c r="R6096" s="19">
        <v>44560</v>
      </c>
      <c r="S6096" s="17" t="s">
        <v>9821</v>
      </c>
      <c r="T6096" s="8" t="str">
        <f t="shared" si="483"/>
        <v>VM+ HPG Cl</v>
      </c>
      <c r="U6096" t="s">
        <v>12676</v>
      </c>
      <c r="Y6096" t="str">
        <f t="shared" si="484"/>
        <v>WINCOMHAIPHONG</v>
      </c>
    </row>
    <row r="6097" spans="1:25" x14ac:dyDescent="0.2">
      <c r="A6097" t="s">
        <v>0</v>
      </c>
      <c r="B6097" t="s">
        <v>9822</v>
      </c>
      <c r="D6097" t="s">
        <v>25</v>
      </c>
      <c r="E6097" t="s">
        <v>3</v>
      </c>
      <c r="F6097" s="12">
        <v>2</v>
      </c>
      <c r="G6097" s="2">
        <v>181500</v>
      </c>
      <c r="H6097" t="s">
        <v>4</v>
      </c>
      <c r="J6097" t="s">
        <v>26</v>
      </c>
      <c r="K6097" s="9" t="str">
        <f t="shared" si="481"/>
        <v>_Chân gà sốt cay 400g</v>
      </c>
      <c r="L6097" s="8" t="str">
        <f>VLOOKUP(K6097,'[1]Mã Misa'!$B$2:$D$74,2,0)</f>
        <v>Chân gà sốt cay 400g</v>
      </c>
      <c r="M6097" s="8" t="str">
        <f>VLOOKUP(L6097,'[1]Mã Misa'!$C$2:$D$74,2,0)</f>
        <v>CGSC400</v>
      </c>
      <c r="N6097" s="2">
        <v>90750</v>
      </c>
      <c r="O6097" t="s">
        <v>2194</v>
      </c>
      <c r="P6097" s="8" t="str">
        <f t="shared" si="482"/>
        <v>0012617</v>
      </c>
      <c r="Q6097" s="8" t="e">
        <f t="shared" si="480"/>
        <v>#N/A</v>
      </c>
      <c r="R6097" s="19">
        <v>44548</v>
      </c>
      <c r="S6097" s="17" t="s">
        <v>854</v>
      </c>
      <c r="T6097" s="8" t="str">
        <f t="shared" si="483"/>
        <v>VM+ HPG 54</v>
      </c>
      <c r="U6097" t="s">
        <v>10758</v>
      </c>
      <c r="Y6097" t="str">
        <f t="shared" si="484"/>
        <v>WINCOMHAIPHONG</v>
      </c>
    </row>
    <row r="6098" spans="1:25" x14ac:dyDescent="0.2">
      <c r="A6098" t="s">
        <v>0</v>
      </c>
      <c r="B6098" t="s">
        <v>9823</v>
      </c>
      <c r="D6098" t="s">
        <v>42</v>
      </c>
      <c r="E6098" t="s">
        <v>3</v>
      </c>
      <c r="F6098" s="12">
        <v>5</v>
      </c>
      <c r="G6098" s="2">
        <v>438935</v>
      </c>
      <c r="H6098" t="s">
        <v>4</v>
      </c>
      <c r="J6098" t="s">
        <v>43</v>
      </c>
      <c r="K6098" s="9" t="str">
        <f t="shared" si="481"/>
        <v>Bắp bò muối gói 200g</v>
      </c>
      <c r="L6098" s="8" t="str">
        <f>VLOOKUP(K6098,'[1]Mã Misa'!$B$2:$D$74,2,0)</f>
        <v>Bắp bò muối 200g</v>
      </c>
      <c r="M6098" s="8" t="str">
        <f>VLOOKUP(L6098,'[1]Mã Misa'!$C$2:$D$74,2,0)</f>
        <v>BBM200</v>
      </c>
      <c r="N6098" s="2">
        <v>87787</v>
      </c>
      <c r="O6098" t="s">
        <v>9824</v>
      </c>
      <c r="P6098" s="8" t="str">
        <f t="shared" si="482"/>
        <v>0166839</v>
      </c>
      <c r="Q6098" s="8" t="e">
        <f t="shared" si="480"/>
        <v>#N/A</v>
      </c>
      <c r="R6098" s="19">
        <v>44560</v>
      </c>
      <c r="S6098" s="17" t="s">
        <v>2253</v>
      </c>
      <c r="T6098" s="8" t="str">
        <f t="shared" si="483"/>
        <v>VM+ HNI TD</v>
      </c>
      <c r="U6098" t="s">
        <v>11146</v>
      </c>
      <c r="Y6098" t="str">
        <f t="shared" si="484"/>
        <v>WINCOMHANOI</v>
      </c>
    </row>
    <row r="6099" spans="1:25" x14ac:dyDescent="0.2">
      <c r="A6099" t="s">
        <v>0</v>
      </c>
      <c r="B6099" t="s">
        <v>9825</v>
      </c>
      <c r="D6099" t="s">
        <v>121</v>
      </c>
      <c r="E6099" t="s">
        <v>3</v>
      </c>
      <c r="F6099" s="12">
        <v>1</v>
      </c>
      <c r="G6099" s="2">
        <v>73431</v>
      </c>
      <c r="H6099" t="s">
        <v>4</v>
      </c>
      <c r="J6099" t="s">
        <v>122</v>
      </c>
      <c r="K6099" s="9" t="str">
        <f t="shared" si="481"/>
        <v>Chân giò heo muối gói 300g</v>
      </c>
      <c r="L6099" s="8" t="str">
        <f>VLOOKUP(K6099,'[1]Mã Misa'!$B$2:$D$74,2,0)</f>
        <v>Chân giò heo muối 300g</v>
      </c>
      <c r="M6099" s="8" t="str">
        <f>VLOOKUP(L6099,'[1]Mã Misa'!$C$2:$D$74,2,0)</f>
        <v>CGM300</v>
      </c>
      <c r="N6099" s="2">
        <v>73431</v>
      </c>
      <c r="O6099" t="s">
        <v>9826</v>
      </c>
      <c r="P6099" s="8" t="str">
        <f t="shared" si="482"/>
        <v>0166844</v>
      </c>
      <c r="Q6099" s="8" t="e">
        <f t="shared" si="480"/>
        <v>#N/A</v>
      </c>
      <c r="R6099" s="19">
        <v>44560</v>
      </c>
      <c r="S6099" s="17" t="s">
        <v>3580</v>
      </c>
      <c r="T6099" s="8" t="str">
        <f t="shared" si="483"/>
        <v>VM+ HNI SH</v>
      </c>
      <c r="U6099" t="s">
        <v>11475</v>
      </c>
      <c r="Y6099" t="str">
        <f t="shared" si="484"/>
        <v>WINCOMHANOI</v>
      </c>
    </row>
    <row r="6100" spans="1:25" x14ac:dyDescent="0.2">
      <c r="A6100" t="s">
        <v>0</v>
      </c>
      <c r="B6100" t="s">
        <v>9825</v>
      </c>
      <c r="D6100" t="s">
        <v>15</v>
      </c>
      <c r="E6100" t="s">
        <v>3</v>
      </c>
      <c r="F6100" s="12">
        <v>3</v>
      </c>
      <c r="G6100" s="2">
        <v>138000</v>
      </c>
      <c r="H6100" t="s">
        <v>4</v>
      </c>
      <c r="J6100" t="s">
        <v>16</v>
      </c>
      <c r="K6100" s="9" t="str">
        <f t="shared" si="481"/>
        <v>Mộc nấm hương gói 250g</v>
      </c>
      <c r="L6100" s="8" t="str">
        <f>VLOOKUP(K6100,'[1]Mã Misa'!$B$2:$D$74,2,0)</f>
        <v>Mộc Nấm Hương 250g</v>
      </c>
      <c r="M6100" s="8" t="str">
        <f>VLOOKUP(L6100,'[1]Mã Misa'!$C$2:$D$74,2,0)</f>
        <v>MNH250</v>
      </c>
      <c r="N6100" s="2">
        <v>46000</v>
      </c>
      <c r="O6100" t="s">
        <v>9826</v>
      </c>
      <c r="P6100" s="8" t="str">
        <f t="shared" si="482"/>
        <v>0166844</v>
      </c>
      <c r="Q6100" s="8" t="e">
        <f t="shared" si="480"/>
        <v>#N/A</v>
      </c>
      <c r="R6100" s="19">
        <v>44560</v>
      </c>
      <c r="S6100" s="17" t="s">
        <v>3580</v>
      </c>
      <c r="T6100" s="8" t="str">
        <f t="shared" si="483"/>
        <v>VM+ HNI SH</v>
      </c>
      <c r="U6100" t="s">
        <v>11475</v>
      </c>
      <c r="Y6100" t="str">
        <f t="shared" si="484"/>
        <v>WINCOMHANOI</v>
      </c>
    </row>
    <row r="6101" spans="1:25" x14ac:dyDescent="0.2">
      <c r="A6101" t="s">
        <v>0</v>
      </c>
      <c r="B6101" t="s">
        <v>9827</v>
      </c>
      <c r="D6101" t="s">
        <v>42</v>
      </c>
      <c r="E6101" t="s">
        <v>3</v>
      </c>
      <c r="F6101" s="12">
        <v>3</v>
      </c>
      <c r="G6101" s="2">
        <v>263361</v>
      </c>
      <c r="H6101" t="s">
        <v>4</v>
      </c>
      <c r="J6101" t="s">
        <v>43</v>
      </c>
      <c r="K6101" s="9" t="str">
        <f t="shared" si="481"/>
        <v>Bắp bò muối gói 200g</v>
      </c>
      <c r="L6101" s="8" t="str">
        <f>VLOOKUP(K6101,'[1]Mã Misa'!$B$2:$D$74,2,0)</f>
        <v>Bắp bò muối 200g</v>
      </c>
      <c r="M6101" s="8" t="str">
        <f>VLOOKUP(L6101,'[1]Mã Misa'!$C$2:$D$74,2,0)</f>
        <v>BBM200</v>
      </c>
      <c r="N6101" s="2">
        <v>87787</v>
      </c>
      <c r="O6101" t="s">
        <v>9828</v>
      </c>
      <c r="P6101" s="8" t="str">
        <f t="shared" si="482"/>
        <v>0167507</v>
      </c>
      <c r="Q6101" s="8" t="e">
        <f t="shared" si="480"/>
        <v>#N/A</v>
      </c>
      <c r="R6101" s="19">
        <v>44560</v>
      </c>
      <c r="S6101" s="17" t="s">
        <v>1590</v>
      </c>
      <c r="T6101" s="8" t="str">
        <f t="shared" si="483"/>
        <v>VM+ HNI Xó</v>
      </c>
      <c r="U6101" t="s">
        <v>10967</v>
      </c>
      <c r="Y6101" t="str">
        <f t="shared" si="484"/>
        <v>WINCOMHANOI</v>
      </c>
    </row>
    <row r="6102" spans="1:25" x14ac:dyDescent="0.2">
      <c r="A6102" t="s">
        <v>0</v>
      </c>
      <c r="B6102" t="s">
        <v>9829</v>
      </c>
      <c r="D6102" t="s">
        <v>40</v>
      </c>
      <c r="E6102" t="s">
        <v>3</v>
      </c>
      <c r="F6102" s="12">
        <v>6</v>
      </c>
      <c r="G6102" s="2">
        <v>356400</v>
      </c>
      <c r="H6102" t="s">
        <v>4</v>
      </c>
      <c r="J6102" t="s">
        <v>41</v>
      </c>
      <c r="K6102" s="9" t="str">
        <f t="shared" si="481"/>
        <v>_Giò lụa 250g</v>
      </c>
      <c r="L6102" s="8" t="str">
        <f>VLOOKUP(K6102,'[1]Mã Misa'!$B$2:$D$74,2,0)</f>
        <v>Giò lụa 250g</v>
      </c>
      <c r="M6102" s="8" t="str">
        <f>VLOOKUP(L6102,'[1]Mã Misa'!$C$2:$D$74,2,0)</f>
        <v>GL250</v>
      </c>
      <c r="N6102" s="2">
        <v>59400</v>
      </c>
      <c r="O6102" t="s">
        <v>9830</v>
      </c>
      <c r="P6102" s="8" t="str">
        <f t="shared" si="482"/>
        <v>0049477</v>
      </c>
      <c r="Q6102" s="8" t="e">
        <f t="shared" si="480"/>
        <v>#N/A</v>
      </c>
      <c r="R6102" s="19">
        <v>44560</v>
      </c>
      <c r="S6102" s="17" t="s">
        <v>4968</v>
      </c>
      <c r="T6102" s="8" t="str">
        <f t="shared" si="483"/>
        <v>VM+ HCM 89</v>
      </c>
      <c r="U6102" t="s">
        <v>11759</v>
      </c>
      <c r="Y6102" t="str">
        <f t="shared" si="484"/>
        <v>WINCOMHOCHIMINH</v>
      </c>
    </row>
    <row r="6103" spans="1:25" x14ac:dyDescent="0.2">
      <c r="A6103" t="s">
        <v>0</v>
      </c>
      <c r="B6103" t="s">
        <v>9829</v>
      </c>
      <c r="D6103" t="s">
        <v>15</v>
      </c>
      <c r="E6103" t="s">
        <v>3</v>
      </c>
      <c r="F6103" s="12">
        <v>4</v>
      </c>
      <c r="G6103" s="2">
        <v>184000</v>
      </c>
      <c r="H6103" t="s">
        <v>4</v>
      </c>
      <c r="J6103" t="s">
        <v>16</v>
      </c>
      <c r="K6103" s="9" t="str">
        <f t="shared" si="481"/>
        <v>Mộc nấm hương gói 250g</v>
      </c>
      <c r="L6103" s="8" t="str">
        <f>VLOOKUP(K6103,'[1]Mã Misa'!$B$2:$D$74,2,0)</f>
        <v>Mộc Nấm Hương 250g</v>
      </c>
      <c r="M6103" s="8" t="str">
        <f>VLOOKUP(L6103,'[1]Mã Misa'!$C$2:$D$74,2,0)</f>
        <v>MNH250</v>
      </c>
      <c r="N6103" s="2">
        <v>46000</v>
      </c>
      <c r="O6103" t="s">
        <v>9830</v>
      </c>
      <c r="P6103" s="8" t="str">
        <f t="shared" si="482"/>
        <v>0049477</v>
      </c>
      <c r="Q6103" s="8" t="e">
        <f t="shared" si="480"/>
        <v>#N/A</v>
      </c>
      <c r="R6103" s="19">
        <v>44560</v>
      </c>
      <c r="S6103" s="17" t="s">
        <v>4968</v>
      </c>
      <c r="T6103" s="8" t="str">
        <f t="shared" si="483"/>
        <v>VM+ HCM 89</v>
      </c>
      <c r="U6103" t="s">
        <v>11759</v>
      </c>
      <c r="Y6103" t="str">
        <f t="shared" si="484"/>
        <v>WINCOMHOCHIMINH</v>
      </c>
    </row>
    <row r="6104" spans="1:25" x14ac:dyDescent="0.2">
      <c r="A6104" t="s">
        <v>0</v>
      </c>
      <c r="B6104" t="s">
        <v>9831</v>
      </c>
      <c r="D6104" t="s">
        <v>30</v>
      </c>
      <c r="E6104" t="s">
        <v>3</v>
      </c>
      <c r="F6104" s="12">
        <v>1</v>
      </c>
      <c r="G6104" s="2">
        <v>111058</v>
      </c>
      <c r="H6104" t="s">
        <v>4</v>
      </c>
      <c r="J6104" t="s">
        <v>31</v>
      </c>
      <c r="K6104" s="9" t="str">
        <f t="shared" si="481"/>
        <v>Gà muối gói 500g</v>
      </c>
      <c r="L6104" s="8" t="str">
        <f>VLOOKUP(K6104,'[1]Mã Misa'!$B$2:$D$74,2,0)</f>
        <v>Gà muối 500g</v>
      </c>
      <c r="M6104" s="8" t="str">
        <f>VLOOKUP(L6104,'[1]Mã Misa'!$C$2:$D$74,2,0)</f>
        <v>GM500</v>
      </c>
      <c r="N6104" s="2">
        <v>111058</v>
      </c>
      <c r="O6104" t="s">
        <v>9832</v>
      </c>
      <c r="P6104" s="8" t="str">
        <f t="shared" si="482"/>
        <v>0001760</v>
      </c>
      <c r="Q6104" s="8" t="e">
        <f t="shared" si="480"/>
        <v>#N/A</v>
      </c>
      <c r="R6104" s="19">
        <v>44560</v>
      </c>
      <c r="S6104" s="17" t="s">
        <v>6300</v>
      </c>
      <c r="T6104" s="8" t="str">
        <f t="shared" si="483"/>
        <v>VM+ DLK 54</v>
      </c>
      <c r="U6104" t="s">
        <v>12030</v>
      </c>
      <c r="Y6104" t="str">
        <f t="shared" si="484"/>
        <v>WINCOMDAKLAK</v>
      </c>
    </row>
    <row r="6105" spans="1:25" x14ac:dyDescent="0.2">
      <c r="A6105" t="s">
        <v>0</v>
      </c>
      <c r="B6105" t="s">
        <v>9833</v>
      </c>
      <c r="D6105" t="s">
        <v>15</v>
      </c>
      <c r="E6105" t="s">
        <v>3</v>
      </c>
      <c r="F6105" s="12">
        <v>1</v>
      </c>
      <c r="G6105" s="2">
        <v>46000</v>
      </c>
      <c r="H6105" t="s">
        <v>4</v>
      </c>
      <c r="J6105" t="s">
        <v>16</v>
      </c>
      <c r="K6105" s="9" t="str">
        <f t="shared" si="481"/>
        <v>Mộc nấm hương gói 250g</v>
      </c>
      <c r="L6105" s="8" t="str">
        <f>VLOOKUP(K6105,'[1]Mã Misa'!$B$2:$D$74,2,0)</f>
        <v>Mộc Nấm Hương 250g</v>
      </c>
      <c r="M6105" s="8" t="str">
        <f>VLOOKUP(L6105,'[1]Mã Misa'!$C$2:$D$74,2,0)</f>
        <v>MNH250</v>
      </c>
      <c r="N6105" s="2">
        <v>46000</v>
      </c>
      <c r="O6105" t="s">
        <v>9834</v>
      </c>
      <c r="P6105" s="8" t="str">
        <f t="shared" si="482"/>
        <v>0166849</v>
      </c>
      <c r="Q6105" s="8" t="e">
        <f t="shared" si="480"/>
        <v>#N/A</v>
      </c>
      <c r="R6105" s="19">
        <v>44560</v>
      </c>
      <c r="S6105" s="17" t="s">
        <v>860</v>
      </c>
      <c r="T6105" s="8" t="str">
        <f t="shared" si="483"/>
        <v>VM+ HNI 67</v>
      </c>
      <c r="U6105" t="s">
        <v>10760</v>
      </c>
      <c r="Y6105" t="str">
        <f t="shared" si="484"/>
        <v>WINCOMHANOI</v>
      </c>
    </row>
    <row r="6106" spans="1:25" x14ac:dyDescent="0.2">
      <c r="A6106" t="s">
        <v>0</v>
      </c>
      <c r="B6106" t="s">
        <v>9833</v>
      </c>
      <c r="D6106" t="s">
        <v>121</v>
      </c>
      <c r="E6106" t="s">
        <v>3</v>
      </c>
      <c r="F6106" s="12">
        <v>1</v>
      </c>
      <c r="G6106" s="2">
        <v>73431</v>
      </c>
      <c r="H6106" t="s">
        <v>4</v>
      </c>
      <c r="J6106" t="s">
        <v>122</v>
      </c>
      <c r="K6106" s="9" t="str">
        <f t="shared" si="481"/>
        <v>Chân giò heo muối gói 300g</v>
      </c>
      <c r="L6106" s="8" t="str">
        <f>VLOOKUP(K6106,'[1]Mã Misa'!$B$2:$D$74,2,0)</f>
        <v>Chân giò heo muối 300g</v>
      </c>
      <c r="M6106" s="8" t="str">
        <f>VLOOKUP(L6106,'[1]Mã Misa'!$C$2:$D$74,2,0)</f>
        <v>CGM300</v>
      </c>
      <c r="N6106" s="2">
        <v>73431</v>
      </c>
      <c r="O6106" t="s">
        <v>9834</v>
      </c>
      <c r="P6106" s="8" t="str">
        <f t="shared" si="482"/>
        <v>0166849</v>
      </c>
      <c r="Q6106" s="8" t="e">
        <f t="shared" si="480"/>
        <v>#N/A</v>
      </c>
      <c r="R6106" s="19">
        <v>44560</v>
      </c>
      <c r="S6106" s="17" t="s">
        <v>860</v>
      </c>
      <c r="T6106" s="8" t="str">
        <f t="shared" si="483"/>
        <v>VM+ HNI 67</v>
      </c>
      <c r="U6106" t="s">
        <v>10760</v>
      </c>
      <c r="Y6106" t="str">
        <f t="shared" si="484"/>
        <v>WINCOMHANOI</v>
      </c>
    </row>
    <row r="6107" spans="1:25" x14ac:dyDescent="0.2">
      <c r="A6107" t="s">
        <v>0</v>
      </c>
      <c r="B6107" t="s">
        <v>9835</v>
      </c>
      <c r="D6107" t="s">
        <v>42</v>
      </c>
      <c r="E6107" t="s">
        <v>3</v>
      </c>
      <c r="F6107" s="12">
        <v>1</v>
      </c>
      <c r="G6107" s="2">
        <v>87787</v>
      </c>
      <c r="H6107" t="s">
        <v>4</v>
      </c>
      <c r="J6107" t="s">
        <v>43</v>
      </c>
      <c r="K6107" s="9" t="str">
        <f t="shared" si="481"/>
        <v>Bắp bò muối gói 200g</v>
      </c>
      <c r="L6107" s="8" t="str">
        <f>VLOOKUP(K6107,'[1]Mã Misa'!$B$2:$D$74,2,0)</f>
        <v>Bắp bò muối 200g</v>
      </c>
      <c r="M6107" s="8" t="str">
        <f>VLOOKUP(L6107,'[1]Mã Misa'!$C$2:$D$74,2,0)</f>
        <v>BBM200</v>
      </c>
      <c r="N6107" s="2">
        <v>87787</v>
      </c>
      <c r="O6107" t="s">
        <v>9836</v>
      </c>
      <c r="P6107" s="8" t="str">
        <f t="shared" si="482"/>
        <v>0000694</v>
      </c>
      <c r="Q6107" s="8" t="e">
        <f t="shared" si="480"/>
        <v>#N/A</v>
      </c>
      <c r="R6107" s="19">
        <v>44560</v>
      </c>
      <c r="S6107" s="17" t="s">
        <v>2441</v>
      </c>
      <c r="T6107" s="8" t="str">
        <f t="shared" si="483"/>
        <v>VM+ LCI 75</v>
      </c>
      <c r="U6107" t="s">
        <v>11197</v>
      </c>
      <c r="Y6107" t="str">
        <f t="shared" si="484"/>
        <v>WINCOMLAOCAI</v>
      </c>
    </row>
    <row r="6108" spans="1:25" x14ac:dyDescent="0.2">
      <c r="A6108" t="s">
        <v>0</v>
      </c>
      <c r="B6108" t="s">
        <v>9837</v>
      </c>
      <c r="D6108" t="s">
        <v>42</v>
      </c>
      <c r="E6108" t="s">
        <v>3</v>
      </c>
      <c r="F6108" s="12">
        <v>3</v>
      </c>
      <c r="G6108" s="2">
        <v>263361</v>
      </c>
      <c r="H6108" t="s">
        <v>4</v>
      </c>
      <c r="J6108" t="s">
        <v>43</v>
      </c>
      <c r="K6108" s="9" t="str">
        <f t="shared" si="481"/>
        <v>Bắp bò muối gói 200g</v>
      </c>
      <c r="L6108" s="8" t="str">
        <f>VLOOKUP(K6108,'[1]Mã Misa'!$B$2:$D$74,2,0)</f>
        <v>Bắp bò muối 200g</v>
      </c>
      <c r="M6108" s="8" t="str">
        <f>VLOOKUP(L6108,'[1]Mã Misa'!$C$2:$D$74,2,0)</f>
        <v>BBM200</v>
      </c>
      <c r="N6108" s="2">
        <v>87787</v>
      </c>
      <c r="O6108" t="s">
        <v>9838</v>
      </c>
      <c r="P6108" s="8" t="str">
        <f t="shared" si="482"/>
        <v>0013827</v>
      </c>
      <c r="Q6108" s="8" t="e">
        <f t="shared" si="480"/>
        <v>#N/A</v>
      </c>
      <c r="R6108" s="19">
        <v>44560</v>
      </c>
      <c r="S6108" s="17" t="s">
        <v>9839</v>
      </c>
      <c r="T6108" s="8" t="str">
        <f t="shared" si="483"/>
        <v>VM+ QNH 38</v>
      </c>
      <c r="U6108" t="s">
        <v>12677</v>
      </c>
      <c r="Y6108" t="str">
        <f t="shared" si="484"/>
        <v>WINCOMQUANGNINH</v>
      </c>
    </row>
    <row r="6109" spans="1:25" x14ac:dyDescent="0.2">
      <c r="A6109" t="s">
        <v>0</v>
      </c>
      <c r="B6109" t="s">
        <v>9840</v>
      </c>
      <c r="D6109" t="s">
        <v>42</v>
      </c>
      <c r="E6109" t="s">
        <v>3</v>
      </c>
      <c r="F6109" s="12">
        <v>1</v>
      </c>
      <c r="G6109" s="2">
        <v>87787</v>
      </c>
      <c r="H6109" t="s">
        <v>4</v>
      </c>
      <c r="J6109" t="s">
        <v>43</v>
      </c>
      <c r="K6109" s="9" t="str">
        <f t="shared" si="481"/>
        <v>Bắp bò muối gói 200g</v>
      </c>
      <c r="L6109" s="8" t="str">
        <f>VLOOKUP(K6109,'[1]Mã Misa'!$B$2:$D$74,2,0)</f>
        <v>Bắp bò muối 200g</v>
      </c>
      <c r="M6109" s="8" t="str">
        <f>VLOOKUP(L6109,'[1]Mã Misa'!$C$2:$D$74,2,0)</f>
        <v>BBM200</v>
      </c>
      <c r="N6109" s="2">
        <v>87787</v>
      </c>
      <c r="O6109" t="s">
        <v>9841</v>
      </c>
      <c r="P6109" s="8" t="str">
        <f t="shared" si="482"/>
        <v>0166868</v>
      </c>
      <c r="Q6109" s="8" t="e">
        <f t="shared" si="480"/>
        <v>#N/A</v>
      </c>
      <c r="R6109" s="19">
        <v>44560</v>
      </c>
      <c r="S6109" s="17" t="s">
        <v>9842</v>
      </c>
      <c r="T6109" s="8" t="str">
        <f t="shared" si="483"/>
        <v>VM+ HNI Tâ</v>
      </c>
      <c r="U6109" t="s">
        <v>12678</v>
      </c>
      <c r="Y6109" t="str">
        <f t="shared" si="484"/>
        <v>WINCOMHANOI</v>
      </c>
    </row>
    <row r="6110" spans="1:25" x14ac:dyDescent="0.2">
      <c r="A6110" t="s">
        <v>0</v>
      </c>
      <c r="B6110" t="s">
        <v>9843</v>
      </c>
      <c r="D6110" t="s">
        <v>42</v>
      </c>
      <c r="E6110" t="s">
        <v>3</v>
      </c>
      <c r="F6110" s="12">
        <v>1</v>
      </c>
      <c r="G6110" s="2">
        <v>87787</v>
      </c>
      <c r="H6110" t="s">
        <v>4</v>
      </c>
      <c r="J6110" t="s">
        <v>43</v>
      </c>
      <c r="K6110" s="9" t="str">
        <f t="shared" si="481"/>
        <v>Bắp bò muối gói 200g</v>
      </c>
      <c r="L6110" s="8" t="str">
        <f>VLOOKUP(K6110,'[1]Mã Misa'!$B$2:$D$74,2,0)</f>
        <v>Bắp bò muối 200g</v>
      </c>
      <c r="M6110" s="8" t="str">
        <f>VLOOKUP(L6110,'[1]Mã Misa'!$C$2:$D$74,2,0)</f>
        <v>BBM200</v>
      </c>
      <c r="N6110" s="2">
        <v>87787</v>
      </c>
      <c r="O6110" t="s">
        <v>9844</v>
      </c>
      <c r="P6110" s="8" t="str">
        <f t="shared" si="482"/>
        <v>0003449</v>
      </c>
      <c r="Q6110" s="8" t="e">
        <f t="shared" si="480"/>
        <v>#N/A</v>
      </c>
      <c r="R6110" s="19">
        <v>44560</v>
      </c>
      <c r="S6110" s="17" t="s">
        <v>9845</v>
      </c>
      <c r="T6110" s="8" t="str">
        <f t="shared" si="483"/>
        <v>VM VC+ NAN</v>
      </c>
      <c r="U6110" t="s">
        <v>12679</v>
      </c>
      <c r="Y6110" t="str">
        <f t="shared" si="484"/>
        <v>WINCOMNGHEAN</v>
      </c>
    </row>
    <row r="6111" spans="1:25" x14ac:dyDescent="0.2">
      <c r="A6111" t="s">
        <v>0</v>
      </c>
      <c r="B6111" t="s">
        <v>9846</v>
      </c>
      <c r="D6111" t="s">
        <v>42</v>
      </c>
      <c r="E6111" t="s">
        <v>3</v>
      </c>
      <c r="F6111" s="12">
        <v>1</v>
      </c>
      <c r="G6111" s="2">
        <v>87787</v>
      </c>
      <c r="H6111" t="s">
        <v>4</v>
      </c>
      <c r="J6111" t="s">
        <v>43</v>
      </c>
      <c r="K6111" s="9" t="str">
        <f t="shared" si="481"/>
        <v>Bắp bò muối gói 200g</v>
      </c>
      <c r="L6111" s="8" t="str">
        <f>VLOOKUP(K6111,'[1]Mã Misa'!$B$2:$D$74,2,0)</f>
        <v>Bắp bò muối 200g</v>
      </c>
      <c r="M6111" s="8" t="str">
        <f>VLOOKUP(L6111,'[1]Mã Misa'!$C$2:$D$74,2,0)</f>
        <v>BBM200</v>
      </c>
      <c r="N6111" s="2">
        <v>87787</v>
      </c>
      <c r="O6111" t="s">
        <v>9847</v>
      </c>
      <c r="P6111" s="8" t="str">
        <f t="shared" si="482"/>
        <v>0166885</v>
      </c>
      <c r="Q6111" s="8" t="e">
        <f t="shared" si="480"/>
        <v>#N/A</v>
      </c>
      <c r="R6111" s="19">
        <v>44560</v>
      </c>
      <c r="S6111" s="17" t="s">
        <v>9848</v>
      </c>
      <c r="T6111" s="8" t="str">
        <f t="shared" si="483"/>
        <v>VM+ HNI Kh</v>
      </c>
      <c r="U6111" t="s">
        <v>12680</v>
      </c>
      <c r="Y6111" t="str">
        <f t="shared" si="484"/>
        <v>WINCOMHANOI</v>
      </c>
    </row>
    <row r="6112" spans="1:25" x14ac:dyDescent="0.2">
      <c r="A6112" t="s">
        <v>0</v>
      </c>
      <c r="B6112" t="s">
        <v>9849</v>
      </c>
      <c r="D6112" t="s">
        <v>42</v>
      </c>
      <c r="E6112" t="s">
        <v>3</v>
      </c>
      <c r="F6112" s="12">
        <v>1</v>
      </c>
      <c r="G6112" s="2">
        <v>87787</v>
      </c>
      <c r="H6112" t="s">
        <v>4</v>
      </c>
      <c r="J6112" t="s">
        <v>43</v>
      </c>
      <c r="K6112" s="9" t="str">
        <f t="shared" si="481"/>
        <v>Bắp bò muối gói 200g</v>
      </c>
      <c r="L6112" s="8" t="str">
        <f>VLOOKUP(K6112,'[1]Mã Misa'!$B$2:$D$74,2,0)</f>
        <v>Bắp bò muối 200g</v>
      </c>
      <c r="M6112" s="8" t="str">
        <f>VLOOKUP(L6112,'[1]Mã Misa'!$C$2:$D$74,2,0)</f>
        <v>BBM200</v>
      </c>
      <c r="N6112" s="2">
        <v>87787</v>
      </c>
      <c r="O6112" t="s">
        <v>9850</v>
      </c>
      <c r="P6112" s="8" t="str">
        <f t="shared" si="482"/>
        <v>0166888</v>
      </c>
      <c r="Q6112" s="8" t="e">
        <f t="shared" si="480"/>
        <v>#N/A</v>
      </c>
      <c r="R6112" s="19">
        <v>44560</v>
      </c>
      <c r="S6112" s="17" t="s">
        <v>9851</v>
      </c>
      <c r="T6112" s="8" t="str">
        <f t="shared" si="483"/>
        <v>VM+ HNI 47</v>
      </c>
      <c r="U6112" t="s">
        <v>12681</v>
      </c>
      <c r="Y6112" t="str">
        <f t="shared" si="484"/>
        <v>WINCOMHANOI</v>
      </c>
    </row>
    <row r="6113" spans="1:25" x14ac:dyDescent="0.2">
      <c r="A6113" t="s">
        <v>0</v>
      </c>
      <c r="B6113" t="s">
        <v>9852</v>
      </c>
      <c r="D6113" t="s">
        <v>42</v>
      </c>
      <c r="E6113" t="s">
        <v>3</v>
      </c>
      <c r="F6113" s="12">
        <v>5</v>
      </c>
      <c r="G6113" s="2">
        <v>438935</v>
      </c>
      <c r="H6113" t="s">
        <v>4</v>
      </c>
      <c r="J6113" t="s">
        <v>43</v>
      </c>
      <c r="K6113" s="9" t="str">
        <f t="shared" si="481"/>
        <v>Bắp bò muối gói 200g</v>
      </c>
      <c r="L6113" s="8" t="str">
        <f>VLOOKUP(K6113,'[1]Mã Misa'!$B$2:$D$74,2,0)</f>
        <v>Bắp bò muối 200g</v>
      </c>
      <c r="M6113" s="8" t="str">
        <f>VLOOKUP(L6113,'[1]Mã Misa'!$C$2:$D$74,2,0)</f>
        <v>BBM200</v>
      </c>
      <c r="N6113" s="2">
        <v>87787</v>
      </c>
      <c r="O6113" t="s">
        <v>9853</v>
      </c>
      <c r="P6113" s="8" t="str">
        <f t="shared" si="482"/>
        <v>0049489</v>
      </c>
      <c r="Q6113" s="8" t="e">
        <f t="shared" si="480"/>
        <v>#N/A</v>
      </c>
      <c r="R6113" s="19">
        <v>44560</v>
      </c>
      <c r="S6113" s="17" t="s">
        <v>6368</v>
      </c>
      <c r="T6113" s="8" t="str">
        <f t="shared" si="483"/>
        <v>VM+ HCM CC</v>
      </c>
      <c r="U6113" t="s">
        <v>12046</v>
      </c>
      <c r="Y6113" t="str">
        <f t="shared" si="484"/>
        <v>WINCOMHOCHIMINH</v>
      </c>
    </row>
    <row r="6114" spans="1:25" x14ac:dyDescent="0.2">
      <c r="A6114" t="s">
        <v>0</v>
      </c>
      <c r="B6114" t="s">
        <v>9854</v>
      </c>
      <c r="D6114" t="s">
        <v>30</v>
      </c>
      <c r="E6114" t="s">
        <v>3</v>
      </c>
      <c r="F6114" s="12">
        <v>1</v>
      </c>
      <c r="G6114" s="2">
        <v>111058</v>
      </c>
      <c r="H6114" t="s">
        <v>4</v>
      </c>
      <c r="J6114" t="s">
        <v>31</v>
      </c>
      <c r="K6114" s="9" t="str">
        <f t="shared" si="481"/>
        <v>Gà muối gói 500g</v>
      </c>
      <c r="L6114" s="8" t="str">
        <f>VLOOKUP(K6114,'[1]Mã Misa'!$B$2:$D$74,2,0)</f>
        <v>Gà muối 500g</v>
      </c>
      <c r="M6114" s="8" t="str">
        <f>VLOOKUP(L6114,'[1]Mã Misa'!$C$2:$D$74,2,0)</f>
        <v>GM500</v>
      </c>
      <c r="N6114" s="2">
        <v>111058</v>
      </c>
      <c r="O6114" t="s">
        <v>9855</v>
      </c>
      <c r="P6114" s="8" t="str">
        <f t="shared" si="482"/>
        <v>0003575</v>
      </c>
      <c r="Q6114" s="8" t="e">
        <f t="shared" si="480"/>
        <v>#N/A</v>
      </c>
      <c r="R6114" s="19">
        <v>44560</v>
      </c>
      <c r="S6114" s="17" t="s">
        <v>6174</v>
      </c>
      <c r="T6114" s="8" t="str">
        <f t="shared" si="483"/>
        <v>VM+ VTU 67</v>
      </c>
      <c r="U6114" t="s">
        <v>12007</v>
      </c>
      <c r="Y6114" t="str">
        <f t="shared" si="484"/>
        <v>WINCOMVUNGTAU</v>
      </c>
    </row>
    <row r="6115" spans="1:25" x14ac:dyDescent="0.2">
      <c r="A6115" t="s">
        <v>0</v>
      </c>
      <c r="B6115" t="s">
        <v>9854</v>
      </c>
      <c r="D6115" t="s">
        <v>47</v>
      </c>
      <c r="E6115" t="s">
        <v>3</v>
      </c>
      <c r="F6115" s="12">
        <v>3</v>
      </c>
      <c r="G6115" s="2">
        <v>166785</v>
      </c>
      <c r="H6115" t="s">
        <v>4</v>
      </c>
      <c r="J6115" t="s">
        <v>48</v>
      </c>
      <c r="K6115" s="9" t="str">
        <f t="shared" si="481"/>
        <v>Tai heo muối gói 200g</v>
      </c>
      <c r="L6115" s="8" t="str">
        <f>VLOOKUP(K6115,'[1]Mã Misa'!$B$2:$D$74,2,0)</f>
        <v>Tai heo muối 200g</v>
      </c>
      <c r="M6115" s="8" t="str">
        <f>VLOOKUP(L6115,'[1]Mã Misa'!$C$2:$D$74,2,0)</f>
        <v>TH200</v>
      </c>
      <c r="N6115" s="2">
        <v>55595</v>
      </c>
      <c r="O6115" t="s">
        <v>9855</v>
      </c>
      <c r="P6115" s="8" t="str">
        <f t="shared" si="482"/>
        <v>0003575</v>
      </c>
      <c r="Q6115" s="8" t="e">
        <f t="shared" si="480"/>
        <v>#N/A</v>
      </c>
      <c r="R6115" s="19">
        <v>44560</v>
      </c>
      <c r="S6115" s="17" t="s">
        <v>6174</v>
      </c>
      <c r="T6115" s="8" t="str">
        <f t="shared" si="483"/>
        <v>VM+ VTU 67</v>
      </c>
      <c r="U6115" t="s">
        <v>12007</v>
      </c>
      <c r="Y6115" t="str">
        <f t="shared" si="484"/>
        <v>WINCOMVUNGTAU</v>
      </c>
    </row>
    <row r="6116" spans="1:25" x14ac:dyDescent="0.2">
      <c r="A6116" t="s">
        <v>0</v>
      </c>
      <c r="B6116" t="s">
        <v>9856</v>
      </c>
      <c r="D6116" t="s">
        <v>42</v>
      </c>
      <c r="E6116" t="s">
        <v>3</v>
      </c>
      <c r="F6116" s="12">
        <v>2</v>
      </c>
      <c r="G6116" s="2">
        <v>175574</v>
      </c>
      <c r="H6116" t="s">
        <v>4</v>
      </c>
      <c r="J6116" t="s">
        <v>43</v>
      </c>
      <c r="K6116" s="9" t="str">
        <f t="shared" si="481"/>
        <v>Bắp bò muối gói 200g</v>
      </c>
      <c r="L6116" s="8" t="str">
        <f>VLOOKUP(K6116,'[1]Mã Misa'!$B$2:$D$74,2,0)</f>
        <v>Bắp bò muối 200g</v>
      </c>
      <c r="M6116" s="8" t="str">
        <f>VLOOKUP(L6116,'[1]Mã Misa'!$C$2:$D$74,2,0)</f>
        <v>BBM200</v>
      </c>
      <c r="N6116" s="2">
        <v>87787</v>
      </c>
      <c r="O6116" t="s">
        <v>9857</v>
      </c>
      <c r="P6116" s="8" t="str">
        <f t="shared" si="482"/>
        <v>0166896</v>
      </c>
      <c r="Q6116" s="8" t="e">
        <f t="shared" si="480"/>
        <v>#N/A</v>
      </c>
      <c r="R6116" s="19">
        <v>44560</v>
      </c>
      <c r="S6116" s="17" t="s">
        <v>5156</v>
      </c>
      <c r="T6116" s="8" t="str">
        <f t="shared" si="483"/>
        <v>VM+ HNI Lô</v>
      </c>
      <c r="U6116" t="s">
        <v>11799</v>
      </c>
      <c r="Y6116" t="str">
        <f t="shared" si="484"/>
        <v>WINCOMHANOI</v>
      </c>
    </row>
    <row r="6117" spans="1:25" x14ac:dyDescent="0.2">
      <c r="A6117" t="s">
        <v>0</v>
      </c>
      <c r="B6117" t="s">
        <v>9858</v>
      </c>
      <c r="D6117" t="s">
        <v>42</v>
      </c>
      <c r="E6117" t="s">
        <v>3</v>
      </c>
      <c r="F6117" s="12">
        <v>6</v>
      </c>
      <c r="G6117" s="2">
        <v>526722</v>
      </c>
      <c r="H6117" t="s">
        <v>4</v>
      </c>
      <c r="J6117" t="s">
        <v>43</v>
      </c>
      <c r="K6117" s="9" t="str">
        <f t="shared" si="481"/>
        <v>Bắp bò muối gói 200g</v>
      </c>
      <c r="L6117" s="8" t="str">
        <f>VLOOKUP(K6117,'[1]Mã Misa'!$B$2:$D$74,2,0)</f>
        <v>Bắp bò muối 200g</v>
      </c>
      <c r="M6117" s="8" t="str">
        <f>VLOOKUP(L6117,'[1]Mã Misa'!$C$2:$D$74,2,0)</f>
        <v>BBM200</v>
      </c>
      <c r="N6117" s="2">
        <v>87787</v>
      </c>
      <c r="O6117" t="s">
        <v>9859</v>
      </c>
      <c r="P6117" s="8" t="str">
        <f t="shared" si="482"/>
        <v>0002339</v>
      </c>
      <c r="Q6117" s="8" t="e">
        <f t="shared" si="480"/>
        <v>#N/A</v>
      </c>
      <c r="R6117" s="19">
        <v>44560</v>
      </c>
      <c r="S6117" s="17" t="s">
        <v>4293</v>
      </c>
      <c r="T6117" s="8" t="str">
        <f t="shared" si="483"/>
        <v xml:space="preserve">VM+ HYN 9 </v>
      </c>
      <c r="U6117" t="s">
        <v>11632</v>
      </c>
      <c r="Y6117" t="str">
        <f t="shared" si="484"/>
        <v>WINCOMHUNGYEN</v>
      </c>
    </row>
    <row r="6118" spans="1:25" x14ac:dyDescent="0.2">
      <c r="A6118" t="s">
        <v>0</v>
      </c>
      <c r="B6118" t="s">
        <v>9860</v>
      </c>
      <c r="D6118" t="s">
        <v>42</v>
      </c>
      <c r="E6118" t="s">
        <v>3</v>
      </c>
      <c r="F6118" s="12">
        <v>6</v>
      </c>
      <c r="G6118" s="2">
        <v>526722</v>
      </c>
      <c r="H6118" t="s">
        <v>4</v>
      </c>
      <c r="J6118" t="s">
        <v>43</v>
      </c>
      <c r="K6118" s="9" t="str">
        <f t="shared" si="481"/>
        <v>Bắp bò muối gói 200g</v>
      </c>
      <c r="L6118" s="8" t="str">
        <f>VLOOKUP(K6118,'[1]Mã Misa'!$B$2:$D$74,2,0)</f>
        <v>Bắp bò muối 200g</v>
      </c>
      <c r="M6118" s="8" t="str">
        <f>VLOOKUP(L6118,'[1]Mã Misa'!$C$2:$D$74,2,0)</f>
        <v>BBM200</v>
      </c>
      <c r="N6118" s="2">
        <v>87787</v>
      </c>
      <c r="O6118" t="s">
        <v>9861</v>
      </c>
      <c r="P6118" s="8" t="str">
        <f t="shared" si="482"/>
        <v>0166899</v>
      </c>
      <c r="Q6118" s="8" t="e">
        <f t="shared" si="480"/>
        <v>#N/A</v>
      </c>
      <c r="R6118" s="19">
        <v>44560</v>
      </c>
      <c r="S6118" s="17" t="s">
        <v>9862</v>
      </c>
      <c r="T6118" s="8" t="str">
        <f t="shared" si="483"/>
        <v>VM+ HNI Ng</v>
      </c>
      <c r="U6118" t="s">
        <v>12682</v>
      </c>
      <c r="Y6118" t="str">
        <f t="shared" si="484"/>
        <v>WINCOMHANOI</v>
      </c>
    </row>
    <row r="6119" spans="1:25" x14ac:dyDescent="0.2">
      <c r="A6119" t="s">
        <v>0</v>
      </c>
      <c r="B6119" t="s">
        <v>9863</v>
      </c>
      <c r="D6119" t="s">
        <v>11</v>
      </c>
      <c r="E6119" t="s">
        <v>3</v>
      </c>
      <c r="F6119" s="12">
        <v>4</v>
      </c>
      <c r="G6119" s="2">
        <v>200728</v>
      </c>
      <c r="H6119" t="s">
        <v>4</v>
      </c>
      <c r="J6119" t="s">
        <v>12</v>
      </c>
      <c r="K6119" s="9" t="str">
        <f t="shared" si="481"/>
        <v>Giò tai lưỡi xào gói 250g</v>
      </c>
      <c r="L6119" s="8" t="str">
        <f>VLOOKUP(K6119,'[1]Mã Misa'!$B$2:$D$74,2,0)</f>
        <v>Giò Tai Lưỡi Xào 250g</v>
      </c>
      <c r="M6119" s="8" t="str">
        <f>VLOOKUP(L6119,'[1]Mã Misa'!$C$2:$D$74,2,0)</f>
        <v>GTLX250G</v>
      </c>
      <c r="N6119" s="2">
        <v>50182</v>
      </c>
      <c r="O6119" t="s">
        <v>9864</v>
      </c>
      <c r="P6119" s="8" t="str">
        <f t="shared" si="482"/>
        <v>0166901</v>
      </c>
      <c r="Q6119" s="8" t="e">
        <f t="shared" si="480"/>
        <v>#N/A</v>
      </c>
      <c r="R6119" s="19">
        <v>44560</v>
      </c>
      <c r="S6119" s="17" t="s">
        <v>9851</v>
      </c>
      <c r="T6119" s="8" t="str">
        <f t="shared" si="483"/>
        <v>VM+ HNI 47</v>
      </c>
      <c r="U6119" t="s">
        <v>12681</v>
      </c>
      <c r="Y6119" t="str">
        <f t="shared" si="484"/>
        <v>WINCOMHANOI</v>
      </c>
    </row>
    <row r="6120" spans="1:25" x14ac:dyDescent="0.2">
      <c r="A6120" t="s">
        <v>0</v>
      </c>
      <c r="B6120" t="s">
        <v>9865</v>
      </c>
      <c r="D6120" t="s">
        <v>42</v>
      </c>
      <c r="E6120" t="s">
        <v>3</v>
      </c>
      <c r="F6120" s="12">
        <v>2</v>
      </c>
      <c r="G6120" s="2">
        <v>175574</v>
      </c>
      <c r="H6120" t="s">
        <v>4</v>
      </c>
      <c r="J6120" t="s">
        <v>43</v>
      </c>
      <c r="K6120" s="9" t="str">
        <f t="shared" si="481"/>
        <v>Bắp bò muối gói 200g</v>
      </c>
      <c r="L6120" s="8" t="str">
        <f>VLOOKUP(K6120,'[1]Mã Misa'!$B$2:$D$74,2,0)</f>
        <v>Bắp bò muối 200g</v>
      </c>
      <c r="M6120" s="8" t="str">
        <f>VLOOKUP(L6120,'[1]Mã Misa'!$C$2:$D$74,2,0)</f>
        <v>BBM200</v>
      </c>
      <c r="N6120" s="2">
        <v>87787</v>
      </c>
      <c r="O6120" t="s">
        <v>9866</v>
      </c>
      <c r="P6120" s="8" t="str">
        <f t="shared" si="482"/>
        <v>0002977</v>
      </c>
      <c r="Q6120" s="8" t="e">
        <f t="shared" si="480"/>
        <v>#N/A</v>
      </c>
      <c r="R6120" s="19">
        <v>44560</v>
      </c>
      <c r="S6120" s="17" t="s">
        <v>9867</v>
      </c>
      <c r="T6120" s="8" t="str">
        <f t="shared" si="483"/>
        <v>VM+ PTO 57</v>
      </c>
      <c r="U6120" t="s">
        <v>12683</v>
      </c>
      <c r="Y6120" t="str">
        <f t="shared" si="484"/>
        <v>WINCOMPHUTHO</v>
      </c>
    </row>
    <row r="6121" spans="1:25" x14ac:dyDescent="0.2">
      <c r="A6121" t="s">
        <v>0</v>
      </c>
      <c r="B6121" t="s">
        <v>9868</v>
      </c>
      <c r="D6121" t="s">
        <v>42</v>
      </c>
      <c r="E6121" t="s">
        <v>3</v>
      </c>
      <c r="F6121" s="12">
        <v>7</v>
      </c>
      <c r="G6121" s="2">
        <v>614509</v>
      </c>
      <c r="H6121" t="s">
        <v>4</v>
      </c>
      <c r="J6121" t="s">
        <v>43</v>
      </c>
      <c r="K6121" s="9" t="str">
        <f t="shared" si="481"/>
        <v>Bắp bò muối gói 200g</v>
      </c>
      <c r="L6121" s="8" t="str">
        <f>VLOOKUP(K6121,'[1]Mã Misa'!$B$2:$D$74,2,0)</f>
        <v>Bắp bò muối 200g</v>
      </c>
      <c r="M6121" s="8" t="str">
        <f>VLOOKUP(L6121,'[1]Mã Misa'!$C$2:$D$74,2,0)</f>
        <v>BBM200</v>
      </c>
      <c r="N6121" s="2">
        <v>87787</v>
      </c>
      <c r="O6121" t="s">
        <v>9869</v>
      </c>
      <c r="P6121" s="8" t="str">
        <f t="shared" si="482"/>
        <v>0166905</v>
      </c>
      <c r="Q6121" s="8" t="e">
        <f t="shared" si="480"/>
        <v>#N/A</v>
      </c>
      <c r="R6121" s="19">
        <v>44560</v>
      </c>
      <c r="S6121" s="17" t="s">
        <v>9870</v>
      </c>
      <c r="T6121" s="8" t="str">
        <f t="shared" si="483"/>
        <v>VM+ HNI 24</v>
      </c>
      <c r="U6121" t="s">
        <v>12684</v>
      </c>
      <c r="Y6121" t="str">
        <f t="shared" si="484"/>
        <v>WINCOMHANOI</v>
      </c>
    </row>
    <row r="6122" spans="1:25" x14ac:dyDescent="0.2">
      <c r="A6122" t="s">
        <v>0</v>
      </c>
      <c r="B6122" t="s">
        <v>9871</v>
      </c>
      <c r="D6122" t="s">
        <v>11</v>
      </c>
      <c r="E6122" t="s">
        <v>3</v>
      </c>
      <c r="F6122" s="12">
        <v>5</v>
      </c>
      <c r="G6122" s="2">
        <v>250910</v>
      </c>
      <c r="H6122" t="s">
        <v>4</v>
      </c>
      <c r="J6122" t="s">
        <v>12</v>
      </c>
      <c r="K6122" s="9" t="str">
        <f t="shared" si="481"/>
        <v>Giò tai lưỡi xào gói 250g</v>
      </c>
      <c r="L6122" s="8" t="str">
        <f>VLOOKUP(K6122,'[1]Mã Misa'!$B$2:$D$74,2,0)</f>
        <v>Giò Tai Lưỡi Xào 250g</v>
      </c>
      <c r="M6122" s="8" t="str">
        <f>VLOOKUP(L6122,'[1]Mã Misa'!$C$2:$D$74,2,0)</f>
        <v>GTLX250G</v>
      </c>
      <c r="N6122" s="2">
        <v>50182</v>
      </c>
      <c r="O6122" t="s">
        <v>9872</v>
      </c>
      <c r="P6122" s="8" t="str">
        <f t="shared" si="482"/>
        <v>0166906</v>
      </c>
      <c r="Q6122" s="8" t="e">
        <f t="shared" si="480"/>
        <v>#N/A</v>
      </c>
      <c r="R6122" s="19">
        <v>44560</v>
      </c>
      <c r="S6122" s="17" t="s">
        <v>5399</v>
      </c>
      <c r="T6122" s="8" t="str">
        <f t="shared" si="483"/>
        <v>VM+ HNI 15</v>
      </c>
      <c r="U6122" t="s">
        <v>11848</v>
      </c>
      <c r="Y6122" t="str">
        <f t="shared" si="484"/>
        <v>WINCOMHANOI</v>
      </c>
    </row>
    <row r="6123" spans="1:25" x14ac:dyDescent="0.2">
      <c r="A6123" t="s">
        <v>0</v>
      </c>
      <c r="B6123" t="s">
        <v>9873</v>
      </c>
      <c r="D6123" t="s">
        <v>27</v>
      </c>
      <c r="E6123" t="s">
        <v>3</v>
      </c>
      <c r="F6123" s="12">
        <v>2</v>
      </c>
      <c r="G6123" s="2">
        <v>122100</v>
      </c>
      <c r="H6123" t="s">
        <v>4</v>
      </c>
      <c r="J6123" t="s">
        <v>28</v>
      </c>
      <c r="K6123" s="9" t="str">
        <f t="shared" si="481"/>
        <v>_Giò sụn gà 250g</v>
      </c>
      <c r="L6123" s="8" t="str">
        <f>VLOOKUP(K6123,'[1]Mã Misa'!$B$2:$D$74,2,0)</f>
        <v>Giò sụn gà 250g</v>
      </c>
      <c r="M6123" s="8" t="str">
        <f>VLOOKUP(L6123,'[1]Mã Misa'!$C$2:$D$74,2,0)</f>
        <v>GSG250</v>
      </c>
      <c r="N6123" s="2">
        <v>61050</v>
      </c>
      <c r="O6123" t="s">
        <v>9874</v>
      </c>
      <c r="P6123" s="8" t="str">
        <f t="shared" si="482"/>
        <v>0049500</v>
      </c>
      <c r="Q6123" s="8" t="e">
        <f t="shared" si="480"/>
        <v>#N/A</v>
      </c>
      <c r="R6123" s="19">
        <v>44560</v>
      </c>
      <c r="S6123" s="17" t="s">
        <v>8584</v>
      </c>
      <c r="T6123" s="8" t="str">
        <f t="shared" si="483"/>
        <v>VM+ HCM 68</v>
      </c>
      <c r="U6123" t="s">
        <v>12457</v>
      </c>
      <c r="Y6123" t="str">
        <f t="shared" si="484"/>
        <v>WINCOMHOCHIMINH</v>
      </c>
    </row>
    <row r="6124" spans="1:25" x14ac:dyDescent="0.2">
      <c r="A6124" t="s">
        <v>0</v>
      </c>
      <c r="B6124" t="s">
        <v>9875</v>
      </c>
      <c r="D6124" t="s">
        <v>15</v>
      </c>
      <c r="E6124" t="s">
        <v>3</v>
      </c>
      <c r="F6124" s="12">
        <v>3</v>
      </c>
      <c r="G6124" s="2">
        <v>138000</v>
      </c>
      <c r="H6124" t="s">
        <v>4</v>
      </c>
      <c r="J6124" t="s">
        <v>16</v>
      </c>
      <c r="K6124" s="9" t="str">
        <f t="shared" si="481"/>
        <v>Mộc nấm hương gói 250g</v>
      </c>
      <c r="L6124" s="8" t="str">
        <f>VLOOKUP(K6124,'[1]Mã Misa'!$B$2:$D$74,2,0)</f>
        <v>Mộc Nấm Hương 250g</v>
      </c>
      <c r="M6124" s="8" t="str">
        <f>VLOOKUP(L6124,'[1]Mã Misa'!$C$2:$D$74,2,0)</f>
        <v>MNH250</v>
      </c>
      <c r="N6124" s="2">
        <v>46000</v>
      </c>
      <c r="O6124" t="s">
        <v>3396</v>
      </c>
      <c r="P6124" s="8" t="str">
        <f t="shared" si="482"/>
        <v>0001260</v>
      </c>
      <c r="Q6124" s="8" t="e">
        <f t="shared" si="480"/>
        <v>#N/A</v>
      </c>
      <c r="R6124" s="19">
        <v>44548</v>
      </c>
      <c r="S6124" s="17" t="s">
        <v>751</v>
      </c>
      <c r="T6124" s="8" t="str">
        <f t="shared" si="483"/>
        <v>VM+ HNM 15</v>
      </c>
      <c r="U6124" t="s">
        <v>10727</v>
      </c>
      <c r="Y6124" t="str">
        <f t="shared" si="484"/>
        <v>WINCOMHANAM</v>
      </c>
    </row>
    <row r="6125" spans="1:25" x14ac:dyDescent="0.2">
      <c r="A6125" t="s">
        <v>0</v>
      </c>
      <c r="B6125" t="s">
        <v>9876</v>
      </c>
      <c r="D6125" t="s">
        <v>42</v>
      </c>
      <c r="E6125" t="s">
        <v>3</v>
      </c>
      <c r="F6125" s="12">
        <v>3</v>
      </c>
      <c r="G6125" s="2">
        <v>263361</v>
      </c>
      <c r="H6125" t="s">
        <v>4</v>
      </c>
      <c r="J6125" t="s">
        <v>43</v>
      </c>
      <c r="K6125" s="9" t="str">
        <f t="shared" si="481"/>
        <v>Bắp bò muối gói 200g</v>
      </c>
      <c r="L6125" s="8" t="str">
        <f>VLOOKUP(K6125,'[1]Mã Misa'!$B$2:$D$74,2,0)</f>
        <v>Bắp bò muối 200g</v>
      </c>
      <c r="M6125" s="8" t="str">
        <f>VLOOKUP(L6125,'[1]Mã Misa'!$C$2:$D$74,2,0)</f>
        <v>BBM200</v>
      </c>
      <c r="N6125" s="2">
        <v>87787</v>
      </c>
      <c r="O6125" t="s">
        <v>9877</v>
      </c>
      <c r="P6125" s="8" t="str">
        <f t="shared" si="482"/>
        <v>0003561</v>
      </c>
      <c r="Q6125" s="8" t="e">
        <f t="shared" si="480"/>
        <v>#N/A</v>
      </c>
      <c r="R6125" s="19">
        <v>44560</v>
      </c>
      <c r="S6125" s="17" t="s">
        <v>1613</v>
      </c>
      <c r="T6125" s="8" t="str">
        <f t="shared" si="483"/>
        <v>VM+ HDG TT</v>
      </c>
      <c r="U6125" t="s">
        <v>10974</v>
      </c>
      <c r="Y6125" t="str">
        <f t="shared" si="484"/>
        <v>WINCOMHAIDUONG</v>
      </c>
    </row>
    <row r="6126" spans="1:25" x14ac:dyDescent="0.2">
      <c r="A6126" t="s">
        <v>0</v>
      </c>
      <c r="B6126" t="s">
        <v>9878</v>
      </c>
      <c r="D6126" t="s">
        <v>42</v>
      </c>
      <c r="E6126" t="s">
        <v>3</v>
      </c>
      <c r="F6126" s="12">
        <v>2</v>
      </c>
      <c r="G6126" s="2">
        <v>175574</v>
      </c>
      <c r="H6126" t="s">
        <v>4</v>
      </c>
      <c r="J6126" t="s">
        <v>43</v>
      </c>
      <c r="K6126" s="9" t="str">
        <f t="shared" si="481"/>
        <v>Bắp bò muối gói 200g</v>
      </c>
      <c r="L6126" s="8" t="str">
        <f>VLOOKUP(K6126,'[1]Mã Misa'!$B$2:$D$74,2,0)</f>
        <v>Bắp bò muối 200g</v>
      </c>
      <c r="M6126" s="8" t="str">
        <f>VLOOKUP(L6126,'[1]Mã Misa'!$C$2:$D$74,2,0)</f>
        <v>BBM200</v>
      </c>
      <c r="N6126" s="2">
        <v>87787</v>
      </c>
      <c r="O6126" t="s">
        <v>9879</v>
      </c>
      <c r="P6126" s="8" t="str">
        <f t="shared" si="482"/>
        <v>0012652</v>
      </c>
      <c r="Q6126" s="8" t="e">
        <f t="shared" si="480"/>
        <v>#N/A</v>
      </c>
      <c r="R6126" s="19">
        <v>44560</v>
      </c>
      <c r="S6126" s="17" t="s">
        <v>2474</v>
      </c>
      <c r="T6126" s="8" t="str">
        <f t="shared" si="483"/>
        <v>VM+ HPG Lô</v>
      </c>
      <c r="U6126" t="s">
        <v>11206</v>
      </c>
      <c r="Y6126" t="str">
        <f t="shared" si="484"/>
        <v>WINCOMHAIPHONG</v>
      </c>
    </row>
    <row r="6127" spans="1:25" x14ac:dyDescent="0.2">
      <c r="A6127" t="s">
        <v>0</v>
      </c>
      <c r="B6127" t="s">
        <v>9878</v>
      </c>
      <c r="D6127" t="s">
        <v>121</v>
      </c>
      <c r="E6127" t="s">
        <v>3</v>
      </c>
      <c r="F6127" s="12">
        <v>1</v>
      </c>
      <c r="G6127" s="2">
        <v>73431</v>
      </c>
      <c r="H6127" t="s">
        <v>4</v>
      </c>
      <c r="J6127" t="s">
        <v>122</v>
      </c>
      <c r="K6127" s="9" t="str">
        <f t="shared" si="481"/>
        <v>Chân giò heo muối gói 300g</v>
      </c>
      <c r="L6127" s="8" t="str">
        <f>VLOOKUP(K6127,'[1]Mã Misa'!$B$2:$D$74,2,0)</f>
        <v>Chân giò heo muối 300g</v>
      </c>
      <c r="M6127" s="8" t="str">
        <f>VLOOKUP(L6127,'[1]Mã Misa'!$C$2:$D$74,2,0)</f>
        <v>CGM300</v>
      </c>
      <c r="N6127" s="2">
        <v>73431</v>
      </c>
      <c r="O6127" t="s">
        <v>9879</v>
      </c>
      <c r="P6127" s="8" t="str">
        <f t="shared" si="482"/>
        <v>0012652</v>
      </c>
      <c r="Q6127" s="8" t="e">
        <f t="shared" si="480"/>
        <v>#N/A</v>
      </c>
      <c r="R6127" s="19">
        <v>44560</v>
      </c>
      <c r="S6127" s="17" t="s">
        <v>2474</v>
      </c>
      <c r="T6127" s="8" t="str">
        <f t="shared" si="483"/>
        <v>VM+ HPG Lô</v>
      </c>
      <c r="U6127" t="s">
        <v>11206</v>
      </c>
      <c r="Y6127" t="str">
        <f t="shared" si="484"/>
        <v>WINCOMHAIPHONG</v>
      </c>
    </row>
    <row r="6128" spans="1:25" x14ac:dyDescent="0.2">
      <c r="A6128" t="s">
        <v>0</v>
      </c>
      <c r="B6128" t="s">
        <v>9880</v>
      </c>
      <c r="D6128" t="s">
        <v>42</v>
      </c>
      <c r="E6128" t="s">
        <v>3</v>
      </c>
      <c r="F6128" s="12">
        <v>3</v>
      </c>
      <c r="G6128" s="2">
        <v>263361</v>
      </c>
      <c r="H6128" t="s">
        <v>4</v>
      </c>
      <c r="J6128" t="s">
        <v>43</v>
      </c>
      <c r="K6128" s="9" t="str">
        <f t="shared" si="481"/>
        <v>Bắp bò muối gói 200g</v>
      </c>
      <c r="L6128" s="8" t="str">
        <f>VLOOKUP(K6128,'[1]Mã Misa'!$B$2:$D$74,2,0)</f>
        <v>Bắp bò muối 200g</v>
      </c>
      <c r="M6128" s="8" t="str">
        <f>VLOOKUP(L6128,'[1]Mã Misa'!$C$2:$D$74,2,0)</f>
        <v>BBM200</v>
      </c>
      <c r="N6128" s="2">
        <v>87787</v>
      </c>
      <c r="O6128" t="s">
        <v>9881</v>
      </c>
      <c r="P6128" s="8" t="str">
        <f t="shared" si="482"/>
        <v>0000691</v>
      </c>
      <c r="Q6128" s="8" t="e">
        <f t="shared" si="480"/>
        <v>#N/A</v>
      </c>
      <c r="R6128" s="19">
        <v>44560</v>
      </c>
      <c r="S6128" s="17" t="s">
        <v>9882</v>
      </c>
      <c r="T6128" s="8" t="str">
        <f t="shared" si="483"/>
        <v>VM+ LCI 02</v>
      </c>
      <c r="U6128" t="s">
        <v>12685</v>
      </c>
      <c r="Y6128" t="str">
        <f t="shared" si="484"/>
        <v>WINCOMLAOCAI</v>
      </c>
    </row>
    <row r="6129" spans="1:25" x14ac:dyDescent="0.2">
      <c r="A6129" t="s">
        <v>0</v>
      </c>
      <c r="B6129" t="s">
        <v>9883</v>
      </c>
      <c r="D6129" t="s">
        <v>40</v>
      </c>
      <c r="E6129" t="s">
        <v>3</v>
      </c>
      <c r="F6129" s="12">
        <v>4</v>
      </c>
      <c r="G6129" s="2">
        <v>237600</v>
      </c>
      <c r="H6129" t="s">
        <v>4</v>
      </c>
      <c r="J6129" t="s">
        <v>41</v>
      </c>
      <c r="K6129" s="9" t="str">
        <f t="shared" si="481"/>
        <v>_Giò lụa 250g</v>
      </c>
      <c r="L6129" s="8" t="str">
        <f>VLOOKUP(K6129,'[1]Mã Misa'!$B$2:$D$74,2,0)</f>
        <v>Giò lụa 250g</v>
      </c>
      <c r="M6129" s="8" t="str">
        <f>VLOOKUP(L6129,'[1]Mã Misa'!$C$2:$D$74,2,0)</f>
        <v>GL250</v>
      </c>
      <c r="N6129" s="2">
        <v>59400</v>
      </c>
      <c r="O6129" t="s">
        <v>9884</v>
      </c>
      <c r="P6129" s="8" t="str">
        <f t="shared" si="482"/>
        <v>0000830</v>
      </c>
      <c r="Q6129" s="8" t="e">
        <f t="shared" si="480"/>
        <v>#N/A</v>
      </c>
      <c r="R6129" s="19">
        <v>44560</v>
      </c>
      <c r="S6129" s="17" t="s">
        <v>2881</v>
      </c>
      <c r="T6129" s="8" t="str">
        <f t="shared" si="483"/>
        <v>VM+ YBI 14</v>
      </c>
      <c r="U6129" t="s">
        <v>11309</v>
      </c>
      <c r="Y6129" t="str">
        <f t="shared" si="484"/>
        <v>WINCOMYENBAI</v>
      </c>
    </row>
    <row r="6130" spans="1:25" x14ac:dyDescent="0.2">
      <c r="A6130" t="s">
        <v>0</v>
      </c>
      <c r="B6130" t="s">
        <v>9885</v>
      </c>
      <c r="D6130" t="s">
        <v>42</v>
      </c>
      <c r="E6130" t="s">
        <v>3</v>
      </c>
      <c r="F6130" s="12">
        <v>4</v>
      </c>
      <c r="G6130" s="2">
        <v>351148</v>
      </c>
      <c r="H6130" t="s">
        <v>4</v>
      </c>
      <c r="J6130" t="s">
        <v>43</v>
      </c>
      <c r="K6130" s="9" t="str">
        <f t="shared" si="481"/>
        <v>Bắp bò muối gói 200g</v>
      </c>
      <c r="L6130" s="8" t="str">
        <f>VLOOKUP(K6130,'[1]Mã Misa'!$B$2:$D$74,2,0)</f>
        <v>Bắp bò muối 200g</v>
      </c>
      <c r="M6130" s="8" t="str">
        <f>VLOOKUP(L6130,'[1]Mã Misa'!$C$2:$D$74,2,0)</f>
        <v>BBM200</v>
      </c>
      <c r="N6130" s="2">
        <v>87787</v>
      </c>
      <c r="O6130" t="s">
        <v>9886</v>
      </c>
      <c r="P6130" s="8" t="str">
        <f t="shared" si="482"/>
        <v>0001369</v>
      </c>
      <c r="Q6130" s="8" t="e">
        <f t="shared" si="480"/>
        <v>#N/A</v>
      </c>
      <c r="R6130" s="19">
        <v>44560</v>
      </c>
      <c r="S6130" s="17" t="s">
        <v>6062</v>
      </c>
      <c r="T6130" s="8" t="str">
        <f t="shared" si="483"/>
        <v>VM+ TQG 10</v>
      </c>
      <c r="U6130" t="s">
        <v>11976</v>
      </c>
      <c r="Y6130" t="str">
        <f t="shared" si="484"/>
        <v>WINCOMTUYENQUANG</v>
      </c>
    </row>
    <row r="6131" spans="1:25" x14ac:dyDescent="0.2">
      <c r="A6131" t="s">
        <v>0</v>
      </c>
      <c r="B6131" t="s">
        <v>9887</v>
      </c>
      <c r="D6131" t="s">
        <v>47</v>
      </c>
      <c r="E6131" t="s">
        <v>3</v>
      </c>
      <c r="F6131" s="12">
        <v>2</v>
      </c>
      <c r="G6131" s="2">
        <v>111190</v>
      </c>
      <c r="H6131" t="s">
        <v>4</v>
      </c>
      <c r="J6131" t="s">
        <v>48</v>
      </c>
      <c r="K6131" s="9" t="str">
        <f t="shared" si="481"/>
        <v>Tai heo muối gói 200g</v>
      </c>
      <c r="L6131" s="8" t="str">
        <f>VLOOKUP(K6131,'[1]Mã Misa'!$B$2:$D$74,2,0)</f>
        <v>Tai heo muối 200g</v>
      </c>
      <c r="M6131" s="8" t="str">
        <f>VLOOKUP(L6131,'[1]Mã Misa'!$C$2:$D$74,2,0)</f>
        <v>TH200</v>
      </c>
      <c r="N6131" s="2">
        <v>55595</v>
      </c>
      <c r="O6131" t="s">
        <v>9888</v>
      </c>
      <c r="P6131" s="8" t="str">
        <f t="shared" si="482"/>
        <v>0021679</v>
      </c>
      <c r="Q6131" s="8" t="e">
        <f t="shared" si="480"/>
        <v>#N/A</v>
      </c>
      <c r="R6131" s="19">
        <v>44560</v>
      </c>
      <c r="S6131" s="17" t="s">
        <v>127</v>
      </c>
      <c r="T6131" s="8" t="str">
        <f t="shared" si="483"/>
        <v>VM+ DNG 13</v>
      </c>
      <c r="U6131" t="s">
        <v>10535</v>
      </c>
      <c r="Y6131" t="str">
        <f t="shared" si="484"/>
        <v>WINCOMDANANG</v>
      </c>
    </row>
    <row r="6132" spans="1:25" x14ac:dyDescent="0.2">
      <c r="A6132" t="s">
        <v>0</v>
      </c>
      <c r="B6132" t="s">
        <v>9887</v>
      </c>
      <c r="D6132" t="s">
        <v>121</v>
      </c>
      <c r="E6132" t="s">
        <v>3</v>
      </c>
      <c r="F6132" s="12">
        <v>1</v>
      </c>
      <c r="G6132" s="2">
        <v>73431</v>
      </c>
      <c r="H6132" t="s">
        <v>4</v>
      </c>
      <c r="J6132" t="s">
        <v>122</v>
      </c>
      <c r="K6132" s="9" t="str">
        <f t="shared" si="481"/>
        <v>Chân giò heo muối gói 300g</v>
      </c>
      <c r="L6132" s="8" t="str">
        <f>VLOOKUP(K6132,'[1]Mã Misa'!$B$2:$D$74,2,0)</f>
        <v>Chân giò heo muối 300g</v>
      </c>
      <c r="M6132" s="8" t="str">
        <f>VLOOKUP(L6132,'[1]Mã Misa'!$C$2:$D$74,2,0)</f>
        <v>CGM300</v>
      </c>
      <c r="N6132" s="2">
        <v>73431</v>
      </c>
      <c r="O6132" t="s">
        <v>9888</v>
      </c>
      <c r="P6132" s="8" t="str">
        <f t="shared" si="482"/>
        <v>0021679</v>
      </c>
      <c r="Q6132" s="8" t="e">
        <f t="shared" si="480"/>
        <v>#N/A</v>
      </c>
      <c r="R6132" s="19">
        <v>44560</v>
      </c>
      <c r="S6132" s="17" t="s">
        <v>127</v>
      </c>
      <c r="T6132" s="8" t="str">
        <f t="shared" si="483"/>
        <v>VM+ DNG 13</v>
      </c>
      <c r="U6132" t="s">
        <v>10535</v>
      </c>
      <c r="Y6132" t="str">
        <f t="shared" si="484"/>
        <v>WINCOMDANANG</v>
      </c>
    </row>
    <row r="6133" spans="1:25" x14ac:dyDescent="0.2">
      <c r="A6133" t="s">
        <v>0</v>
      </c>
      <c r="B6133" t="s">
        <v>9887</v>
      </c>
      <c r="D6133" t="s">
        <v>30</v>
      </c>
      <c r="E6133" t="s">
        <v>3</v>
      </c>
      <c r="F6133" s="12">
        <v>1</v>
      </c>
      <c r="G6133" s="2">
        <v>111058</v>
      </c>
      <c r="H6133" t="s">
        <v>4</v>
      </c>
      <c r="J6133" t="s">
        <v>31</v>
      </c>
      <c r="K6133" s="9" t="str">
        <f t="shared" si="481"/>
        <v>Gà muối gói 500g</v>
      </c>
      <c r="L6133" s="8" t="str">
        <f>VLOOKUP(K6133,'[1]Mã Misa'!$B$2:$D$74,2,0)</f>
        <v>Gà muối 500g</v>
      </c>
      <c r="M6133" s="8" t="str">
        <f>VLOOKUP(L6133,'[1]Mã Misa'!$C$2:$D$74,2,0)</f>
        <v>GM500</v>
      </c>
      <c r="N6133" s="2">
        <v>111058</v>
      </c>
      <c r="O6133" t="s">
        <v>9888</v>
      </c>
      <c r="P6133" s="8" t="str">
        <f t="shared" si="482"/>
        <v>0021679</v>
      </c>
      <c r="Q6133" s="8" t="e">
        <f t="shared" si="480"/>
        <v>#N/A</v>
      </c>
      <c r="R6133" s="19">
        <v>44560</v>
      </c>
      <c r="S6133" s="17" t="s">
        <v>127</v>
      </c>
      <c r="T6133" s="8" t="str">
        <f t="shared" si="483"/>
        <v>VM+ DNG 13</v>
      </c>
      <c r="U6133" t="s">
        <v>10535</v>
      </c>
      <c r="Y6133" t="str">
        <f t="shared" si="484"/>
        <v>WINCOMDANANG</v>
      </c>
    </row>
    <row r="6134" spans="1:25" x14ac:dyDescent="0.2">
      <c r="A6134" t="s">
        <v>0</v>
      </c>
      <c r="B6134" t="s">
        <v>9889</v>
      </c>
      <c r="D6134" t="s">
        <v>42</v>
      </c>
      <c r="E6134" t="s">
        <v>3</v>
      </c>
      <c r="F6134" s="12">
        <v>4</v>
      </c>
      <c r="G6134" s="2">
        <v>351148</v>
      </c>
      <c r="H6134" t="s">
        <v>4</v>
      </c>
      <c r="J6134" t="s">
        <v>43</v>
      </c>
      <c r="K6134" s="9" t="str">
        <f t="shared" si="481"/>
        <v>Bắp bò muối gói 200g</v>
      </c>
      <c r="L6134" s="8" t="str">
        <f>VLOOKUP(K6134,'[1]Mã Misa'!$B$2:$D$74,2,0)</f>
        <v>Bắp bò muối 200g</v>
      </c>
      <c r="M6134" s="8" t="str">
        <f>VLOOKUP(L6134,'[1]Mã Misa'!$C$2:$D$74,2,0)</f>
        <v>BBM200</v>
      </c>
      <c r="N6134" s="2">
        <v>87787</v>
      </c>
      <c r="O6134" t="s">
        <v>9890</v>
      </c>
      <c r="P6134" s="8" t="str">
        <f t="shared" si="482"/>
        <v>0166946</v>
      </c>
      <c r="Q6134" s="8" t="e">
        <f t="shared" si="480"/>
        <v>#N/A</v>
      </c>
      <c r="R6134" s="19">
        <v>44560</v>
      </c>
      <c r="S6134" s="17" t="s">
        <v>2033</v>
      </c>
      <c r="T6134" s="8" t="str">
        <f t="shared" si="483"/>
        <v>VM+ HNI UD</v>
      </c>
      <c r="U6134" t="s">
        <v>11086</v>
      </c>
      <c r="Y6134" t="str">
        <f t="shared" si="484"/>
        <v>WINCOMHANOI</v>
      </c>
    </row>
    <row r="6135" spans="1:25" x14ac:dyDescent="0.2">
      <c r="A6135" t="s">
        <v>0</v>
      </c>
      <c r="B6135" t="s">
        <v>9891</v>
      </c>
      <c r="D6135" t="s">
        <v>42</v>
      </c>
      <c r="E6135" t="s">
        <v>3</v>
      </c>
      <c r="F6135" s="12">
        <v>10</v>
      </c>
      <c r="G6135" s="2">
        <v>877870</v>
      </c>
      <c r="H6135" t="s">
        <v>4</v>
      </c>
      <c r="J6135" t="s">
        <v>43</v>
      </c>
      <c r="K6135" s="9" t="str">
        <f t="shared" si="481"/>
        <v>Bắp bò muối gói 200g</v>
      </c>
      <c r="L6135" s="8" t="str">
        <f>VLOOKUP(K6135,'[1]Mã Misa'!$B$2:$D$74,2,0)</f>
        <v>Bắp bò muối 200g</v>
      </c>
      <c r="M6135" s="8" t="str">
        <f>VLOOKUP(L6135,'[1]Mã Misa'!$C$2:$D$74,2,0)</f>
        <v>BBM200</v>
      </c>
      <c r="N6135" s="2">
        <v>87787</v>
      </c>
      <c r="O6135" t="s">
        <v>9892</v>
      </c>
      <c r="P6135" s="8" t="str">
        <f t="shared" si="482"/>
        <v>0166948</v>
      </c>
      <c r="Q6135" s="8" t="e">
        <f t="shared" si="480"/>
        <v>#N/A</v>
      </c>
      <c r="R6135" s="19">
        <v>44560</v>
      </c>
      <c r="S6135" s="17" t="s">
        <v>293</v>
      </c>
      <c r="T6135" s="8" t="str">
        <f t="shared" si="483"/>
        <v>VM+ HNI Vi</v>
      </c>
      <c r="U6135" t="s">
        <v>10589</v>
      </c>
      <c r="Y6135" t="str">
        <f t="shared" si="484"/>
        <v>WINCOMHANOI</v>
      </c>
    </row>
    <row r="6136" spans="1:25" x14ac:dyDescent="0.2">
      <c r="A6136" t="s">
        <v>0</v>
      </c>
      <c r="B6136" t="s">
        <v>9893</v>
      </c>
      <c r="D6136" t="s">
        <v>121</v>
      </c>
      <c r="E6136" t="s">
        <v>3</v>
      </c>
      <c r="F6136" s="12">
        <v>4</v>
      </c>
      <c r="G6136" s="2">
        <v>293724</v>
      </c>
      <c r="H6136" t="s">
        <v>4</v>
      </c>
      <c r="J6136" t="s">
        <v>122</v>
      </c>
      <c r="K6136" s="9" t="str">
        <f t="shared" si="481"/>
        <v>Chân giò heo muối gói 300g</v>
      </c>
      <c r="L6136" s="8" t="str">
        <f>VLOOKUP(K6136,'[1]Mã Misa'!$B$2:$D$74,2,0)</f>
        <v>Chân giò heo muối 300g</v>
      </c>
      <c r="M6136" s="8" t="str">
        <f>VLOOKUP(L6136,'[1]Mã Misa'!$C$2:$D$74,2,0)</f>
        <v>CGM300</v>
      </c>
      <c r="N6136" s="2">
        <v>73431</v>
      </c>
      <c r="O6136" t="s">
        <v>9894</v>
      </c>
      <c r="P6136" s="8" t="str">
        <f t="shared" si="482"/>
        <v>0166949</v>
      </c>
      <c r="Q6136" s="8" t="e">
        <f t="shared" si="480"/>
        <v>#N/A</v>
      </c>
      <c r="R6136" s="19">
        <v>44560</v>
      </c>
      <c r="S6136" s="17" t="s">
        <v>3643</v>
      </c>
      <c r="T6136" s="8" t="str">
        <f t="shared" si="483"/>
        <v>VM+ HNI 17</v>
      </c>
      <c r="U6136" t="s">
        <v>11491</v>
      </c>
      <c r="Y6136" t="str">
        <f t="shared" si="484"/>
        <v>WINCOMHANOI</v>
      </c>
    </row>
    <row r="6137" spans="1:25" x14ac:dyDescent="0.2">
      <c r="A6137" t="s">
        <v>0</v>
      </c>
      <c r="B6137" t="s">
        <v>9895</v>
      </c>
      <c r="D6137" t="s">
        <v>11</v>
      </c>
      <c r="E6137" t="s">
        <v>3</v>
      </c>
      <c r="F6137" s="12">
        <v>3</v>
      </c>
      <c r="G6137" s="2">
        <v>150546</v>
      </c>
      <c r="H6137" t="s">
        <v>4</v>
      </c>
      <c r="J6137" t="s">
        <v>12</v>
      </c>
      <c r="K6137" s="9" t="str">
        <f t="shared" si="481"/>
        <v>Giò tai lưỡi xào gói 250g</v>
      </c>
      <c r="L6137" s="8" t="str">
        <f>VLOOKUP(K6137,'[1]Mã Misa'!$B$2:$D$74,2,0)</f>
        <v>Giò Tai Lưỡi Xào 250g</v>
      </c>
      <c r="M6137" s="8" t="str">
        <f>VLOOKUP(L6137,'[1]Mã Misa'!$C$2:$D$74,2,0)</f>
        <v>GTLX250G</v>
      </c>
      <c r="N6137" s="2">
        <v>50182</v>
      </c>
      <c r="O6137" t="s">
        <v>1315</v>
      </c>
      <c r="P6137" s="8" t="str">
        <f t="shared" si="482"/>
        <v>0001663</v>
      </c>
      <c r="Q6137" s="8" t="e">
        <f t="shared" si="480"/>
        <v>#N/A</v>
      </c>
      <c r="R6137" s="19">
        <v>44537</v>
      </c>
      <c r="S6137" s="17" t="s">
        <v>7156</v>
      </c>
      <c r="T6137" s="8" t="str">
        <f t="shared" si="483"/>
        <v>VM+ TVH 28</v>
      </c>
      <c r="U6137" t="s">
        <v>12208</v>
      </c>
      <c r="Y6137" t="str">
        <f t="shared" si="484"/>
        <v>WINCOMTRAVINH</v>
      </c>
    </row>
    <row r="6138" spans="1:25" x14ac:dyDescent="0.2">
      <c r="A6138" t="s">
        <v>0</v>
      </c>
      <c r="B6138" t="s">
        <v>9895</v>
      </c>
      <c r="D6138" t="s">
        <v>15</v>
      </c>
      <c r="E6138" t="s">
        <v>3</v>
      </c>
      <c r="F6138" s="12">
        <v>3</v>
      </c>
      <c r="G6138" s="2">
        <v>138000</v>
      </c>
      <c r="H6138" t="s">
        <v>4</v>
      </c>
      <c r="J6138" t="s">
        <v>16</v>
      </c>
      <c r="K6138" s="9" t="str">
        <f t="shared" si="481"/>
        <v>Mộc nấm hương gói 250g</v>
      </c>
      <c r="L6138" s="8" t="str">
        <f>VLOOKUP(K6138,'[1]Mã Misa'!$B$2:$D$74,2,0)</f>
        <v>Mộc Nấm Hương 250g</v>
      </c>
      <c r="M6138" s="8" t="str">
        <f>VLOOKUP(L6138,'[1]Mã Misa'!$C$2:$D$74,2,0)</f>
        <v>MNH250</v>
      </c>
      <c r="N6138" s="2">
        <v>46000</v>
      </c>
      <c r="O6138" t="s">
        <v>1315</v>
      </c>
      <c r="P6138" s="8" t="str">
        <f t="shared" si="482"/>
        <v>0001663</v>
      </c>
      <c r="Q6138" s="8" t="e">
        <f t="shared" si="480"/>
        <v>#N/A</v>
      </c>
      <c r="R6138" s="19">
        <v>44537</v>
      </c>
      <c r="S6138" s="17" t="s">
        <v>7156</v>
      </c>
      <c r="T6138" s="8" t="str">
        <f t="shared" si="483"/>
        <v>VM+ TVH 28</v>
      </c>
      <c r="U6138" t="s">
        <v>12208</v>
      </c>
      <c r="Y6138" t="str">
        <f t="shared" si="484"/>
        <v>WINCOMTRAVINH</v>
      </c>
    </row>
    <row r="6139" spans="1:25" x14ac:dyDescent="0.2">
      <c r="A6139" t="s">
        <v>0</v>
      </c>
      <c r="B6139" t="s">
        <v>9896</v>
      </c>
      <c r="D6139" t="s">
        <v>42</v>
      </c>
      <c r="E6139" t="s">
        <v>3</v>
      </c>
      <c r="F6139" s="12">
        <v>4</v>
      </c>
      <c r="G6139" s="2">
        <v>351148</v>
      </c>
      <c r="H6139" t="s">
        <v>4</v>
      </c>
      <c r="J6139" t="s">
        <v>43</v>
      </c>
      <c r="K6139" s="9" t="str">
        <f t="shared" si="481"/>
        <v>Bắp bò muối gói 200g</v>
      </c>
      <c r="L6139" s="8" t="str">
        <f>VLOOKUP(K6139,'[1]Mã Misa'!$B$2:$D$74,2,0)</f>
        <v>Bắp bò muối 200g</v>
      </c>
      <c r="M6139" s="8" t="str">
        <f>VLOOKUP(L6139,'[1]Mã Misa'!$C$2:$D$74,2,0)</f>
        <v>BBM200</v>
      </c>
      <c r="N6139" s="2">
        <v>87787</v>
      </c>
      <c r="O6139" t="s">
        <v>9897</v>
      </c>
      <c r="P6139" s="8" t="str">
        <f t="shared" si="482"/>
        <v>0166951</v>
      </c>
      <c r="Q6139" s="8" t="e">
        <f t="shared" si="480"/>
        <v>#N/A</v>
      </c>
      <c r="R6139" s="19">
        <v>44560</v>
      </c>
      <c r="S6139" s="17" t="s">
        <v>2912</v>
      </c>
      <c r="T6139" s="8" t="str">
        <f t="shared" si="483"/>
        <v>VM+ HNI S2</v>
      </c>
      <c r="U6139" t="s">
        <v>11316</v>
      </c>
      <c r="Y6139" t="str">
        <f t="shared" si="484"/>
        <v>WINCOMHANOI</v>
      </c>
    </row>
    <row r="6140" spans="1:25" x14ac:dyDescent="0.2">
      <c r="A6140" t="s">
        <v>0</v>
      </c>
      <c r="B6140" t="s">
        <v>9898</v>
      </c>
      <c r="D6140" t="s">
        <v>15</v>
      </c>
      <c r="E6140" t="s">
        <v>3</v>
      </c>
      <c r="F6140" s="12">
        <v>10</v>
      </c>
      <c r="G6140" s="2">
        <v>460000</v>
      </c>
      <c r="H6140" t="s">
        <v>4</v>
      </c>
      <c r="J6140" t="s">
        <v>16</v>
      </c>
      <c r="K6140" s="9" t="str">
        <f t="shared" si="481"/>
        <v>Mộc nấm hương gói 250g</v>
      </c>
      <c r="L6140" s="8" t="str">
        <f>VLOOKUP(K6140,'[1]Mã Misa'!$B$2:$D$74,2,0)</f>
        <v>Mộc Nấm Hương 250g</v>
      </c>
      <c r="M6140" s="8" t="str">
        <f>VLOOKUP(L6140,'[1]Mã Misa'!$C$2:$D$74,2,0)</f>
        <v>MNH250</v>
      </c>
      <c r="N6140" s="2">
        <v>46000</v>
      </c>
      <c r="O6140" t="s">
        <v>9899</v>
      </c>
      <c r="P6140" s="8" t="str">
        <f t="shared" si="482"/>
        <v>0013831</v>
      </c>
      <c r="Q6140" s="8" t="e">
        <f t="shared" si="480"/>
        <v>#N/A</v>
      </c>
      <c r="R6140" s="19">
        <v>44560</v>
      </c>
      <c r="S6140" s="17" t="s">
        <v>2483</v>
      </c>
      <c r="T6140" s="8" t="str">
        <f t="shared" si="483"/>
        <v>VM+ QNH 61</v>
      </c>
      <c r="U6140" t="s">
        <v>11209</v>
      </c>
      <c r="Y6140" t="str">
        <f t="shared" si="484"/>
        <v>WINCOMQUANGNINH</v>
      </c>
    </row>
    <row r="6141" spans="1:25" x14ac:dyDescent="0.2">
      <c r="A6141" t="s">
        <v>0</v>
      </c>
      <c r="B6141" t="s">
        <v>9900</v>
      </c>
      <c r="D6141" t="s">
        <v>42</v>
      </c>
      <c r="E6141" t="s">
        <v>3</v>
      </c>
      <c r="F6141" s="12">
        <v>8</v>
      </c>
      <c r="G6141" s="2">
        <v>702296</v>
      </c>
      <c r="H6141" t="s">
        <v>4</v>
      </c>
      <c r="J6141" t="s">
        <v>43</v>
      </c>
      <c r="K6141" s="9" t="str">
        <f t="shared" si="481"/>
        <v>Bắp bò muối gói 200g</v>
      </c>
      <c r="L6141" s="8" t="str">
        <f>VLOOKUP(K6141,'[1]Mã Misa'!$B$2:$D$74,2,0)</f>
        <v>Bắp bò muối 200g</v>
      </c>
      <c r="M6141" s="8" t="str">
        <f>VLOOKUP(L6141,'[1]Mã Misa'!$C$2:$D$74,2,0)</f>
        <v>BBM200</v>
      </c>
      <c r="N6141" s="2">
        <v>87787</v>
      </c>
      <c r="O6141" t="s">
        <v>9901</v>
      </c>
      <c r="P6141" s="8" t="str">
        <f t="shared" si="482"/>
        <v>0167519</v>
      </c>
      <c r="Q6141" s="8" t="e">
        <f t="shared" si="480"/>
        <v>#N/A</v>
      </c>
      <c r="R6141" s="19">
        <v>44560</v>
      </c>
      <c r="S6141" s="17" t="s">
        <v>4863</v>
      </c>
      <c r="T6141" s="8" t="str">
        <f t="shared" si="483"/>
        <v>VM+ HNI 55</v>
      </c>
      <c r="U6141" t="s">
        <v>11747</v>
      </c>
      <c r="Y6141" t="str">
        <f t="shared" si="484"/>
        <v>WINCOMHANOI</v>
      </c>
    </row>
    <row r="6142" spans="1:25" x14ac:dyDescent="0.2">
      <c r="A6142" t="s">
        <v>0</v>
      </c>
      <c r="B6142" t="s">
        <v>9902</v>
      </c>
      <c r="D6142" t="s">
        <v>42</v>
      </c>
      <c r="E6142" t="s">
        <v>3</v>
      </c>
      <c r="F6142" s="12">
        <v>4</v>
      </c>
      <c r="G6142" s="2">
        <v>351148</v>
      </c>
      <c r="H6142" t="s">
        <v>4</v>
      </c>
      <c r="J6142" t="s">
        <v>43</v>
      </c>
      <c r="K6142" s="9" t="str">
        <f t="shared" si="481"/>
        <v>Bắp bò muối gói 200g</v>
      </c>
      <c r="L6142" s="8" t="str">
        <f>VLOOKUP(K6142,'[1]Mã Misa'!$B$2:$D$74,2,0)</f>
        <v>Bắp bò muối 200g</v>
      </c>
      <c r="M6142" s="8" t="str">
        <f>VLOOKUP(L6142,'[1]Mã Misa'!$C$2:$D$74,2,0)</f>
        <v>BBM200</v>
      </c>
      <c r="N6142" s="2">
        <v>87787</v>
      </c>
      <c r="O6142" t="s">
        <v>9903</v>
      </c>
      <c r="P6142" s="8" t="str">
        <f t="shared" si="482"/>
        <v>0002565</v>
      </c>
      <c r="Q6142" s="8" t="e">
        <f t="shared" si="480"/>
        <v>#N/A</v>
      </c>
      <c r="R6142" s="19">
        <v>44560</v>
      </c>
      <c r="S6142" s="17" t="s">
        <v>1183</v>
      </c>
      <c r="T6142" s="8" t="str">
        <f t="shared" si="483"/>
        <v>VM+ NDH 16</v>
      </c>
      <c r="U6142" t="s">
        <v>10853</v>
      </c>
      <c r="Y6142" t="str">
        <f t="shared" si="484"/>
        <v>WINCOMNAMDINH</v>
      </c>
    </row>
    <row r="6143" spans="1:25" x14ac:dyDescent="0.2">
      <c r="A6143" t="s">
        <v>0</v>
      </c>
      <c r="B6143" t="s">
        <v>9904</v>
      </c>
      <c r="D6143" t="s">
        <v>15</v>
      </c>
      <c r="E6143" t="s">
        <v>3</v>
      </c>
      <c r="F6143" s="12">
        <v>5</v>
      </c>
      <c r="G6143" s="2">
        <v>230000</v>
      </c>
      <c r="H6143" t="s">
        <v>4</v>
      </c>
      <c r="J6143" t="s">
        <v>16</v>
      </c>
      <c r="K6143" s="9" t="str">
        <f t="shared" si="481"/>
        <v>Mộc nấm hương gói 250g</v>
      </c>
      <c r="L6143" s="8" t="str">
        <f>VLOOKUP(K6143,'[1]Mã Misa'!$B$2:$D$74,2,0)</f>
        <v>Mộc Nấm Hương 250g</v>
      </c>
      <c r="M6143" s="8" t="str">
        <f>VLOOKUP(L6143,'[1]Mã Misa'!$C$2:$D$74,2,0)</f>
        <v>MNH250</v>
      </c>
      <c r="N6143" s="2">
        <v>46000</v>
      </c>
      <c r="O6143" t="s">
        <v>9905</v>
      </c>
      <c r="P6143" s="8" t="str">
        <f t="shared" si="482"/>
        <v>0004069</v>
      </c>
      <c r="Q6143" s="8" t="e">
        <f t="shared" si="480"/>
        <v>#N/A</v>
      </c>
      <c r="R6143" s="19">
        <v>44560</v>
      </c>
      <c r="S6143" s="17" t="s">
        <v>3552</v>
      </c>
      <c r="T6143" s="8" t="str">
        <f t="shared" si="483"/>
        <v>VM+ BNH Ng</v>
      </c>
      <c r="U6143" t="s">
        <v>11467</v>
      </c>
      <c r="Y6143" t="str">
        <f t="shared" si="484"/>
        <v>WINCOMBACNINH</v>
      </c>
    </row>
    <row r="6144" spans="1:25" x14ac:dyDescent="0.2">
      <c r="A6144" t="s">
        <v>0</v>
      </c>
      <c r="B6144" t="s">
        <v>9904</v>
      </c>
      <c r="D6144" t="s">
        <v>11</v>
      </c>
      <c r="E6144" t="s">
        <v>3</v>
      </c>
      <c r="F6144" s="12">
        <v>11</v>
      </c>
      <c r="G6144" s="2">
        <v>552002</v>
      </c>
      <c r="H6144" t="s">
        <v>4</v>
      </c>
      <c r="J6144" t="s">
        <v>12</v>
      </c>
      <c r="K6144" s="9" t="str">
        <f t="shared" si="481"/>
        <v>Giò tai lưỡi xào gói 250g</v>
      </c>
      <c r="L6144" s="8" t="str">
        <f>VLOOKUP(K6144,'[1]Mã Misa'!$B$2:$D$74,2,0)</f>
        <v>Giò Tai Lưỡi Xào 250g</v>
      </c>
      <c r="M6144" s="8" t="str">
        <f>VLOOKUP(L6144,'[1]Mã Misa'!$C$2:$D$74,2,0)</f>
        <v>GTLX250G</v>
      </c>
      <c r="N6144" s="2">
        <v>50182</v>
      </c>
      <c r="O6144" t="s">
        <v>9905</v>
      </c>
      <c r="P6144" s="8" t="str">
        <f t="shared" si="482"/>
        <v>0004069</v>
      </c>
      <c r="Q6144" s="8" t="e">
        <f t="shared" si="480"/>
        <v>#N/A</v>
      </c>
      <c r="R6144" s="19">
        <v>44560</v>
      </c>
      <c r="S6144" s="17" t="s">
        <v>3552</v>
      </c>
      <c r="T6144" s="8" t="str">
        <f t="shared" si="483"/>
        <v>VM+ BNH Ng</v>
      </c>
      <c r="U6144" t="s">
        <v>11467</v>
      </c>
      <c r="Y6144" t="str">
        <f t="shared" si="484"/>
        <v>WINCOMBACNINH</v>
      </c>
    </row>
    <row r="6145" spans="1:25" x14ac:dyDescent="0.2">
      <c r="A6145" t="s">
        <v>0</v>
      </c>
      <c r="B6145" t="s">
        <v>9906</v>
      </c>
      <c r="D6145" t="s">
        <v>21</v>
      </c>
      <c r="E6145" t="s">
        <v>3</v>
      </c>
      <c r="F6145" s="12">
        <v>2</v>
      </c>
      <c r="G6145" s="2">
        <v>148500</v>
      </c>
      <c r="H6145" t="s">
        <v>4</v>
      </c>
      <c r="J6145" t="s">
        <v>22</v>
      </c>
      <c r="K6145" s="9" t="str">
        <f t="shared" si="481"/>
        <v>_Chả cốm 300g</v>
      </c>
      <c r="L6145" s="8" t="str">
        <f>VLOOKUP(K6145,'[1]Mã Misa'!$B$2:$D$74,2,0)</f>
        <v>Chả cốm 300g</v>
      </c>
      <c r="M6145" s="8" t="str">
        <f>VLOOKUP(L6145,'[1]Mã Misa'!$C$2:$D$74,2,0)</f>
        <v>CC300</v>
      </c>
      <c r="N6145" s="2">
        <v>74250</v>
      </c>
      <c r="O6145" t="s">
        <v>9907</v>
      </c>
      <c r="P6145" s="8" t="str">
        <f t="shared" si="482"/>
        <v>0166968</v>
      </c>
      <c r="Q6145" s="8" t="e">
        <f t="shared" si="480"/>
        <v>#N/A</v>
      </c>
      <c r="R6145" s="19">
        <v>44560</v>
      </c>
      <c r="S6145" s="17" t="s">
        <v>9908</v>
      </c>
      <c r="T6145" s="8" t="str">
        <f t="shared" si="483"/>
        <v>VM HNI Nhậ</v>
      </c>
      <c r="U6145" t="s">
        <v>12686</v>
      </c>
      <c r="Y6145" t="str">
        <f t="shared" si="484"/>
        <v>WINCOMHANOI</v>
      </c>
    </row>
    <row r="6146" spans="1:25" x14ac:dyDescent="0.2">
      <c r="A6146" t="s">
        <v>0</v>
      </c>
      <c r="B6146" t="s">
        <v>9909</v>
      </c>
      <c r="D6146" t="s">
        <v>30</v>
      </c>
      <c r="E6146" t="s">
        <v>3</v>
      </c>
      <c r="F6146" s="12">
        <v>2</v>
      </c>
      <c r="G6146" s="2">
        <v>222116</v>
      </c>
      <c r="H6146" t="s">
        <v>4</v>
      </c>
      <c r="J6146" t="s">
        <v>31</v>
      </c>
      <c r="K6146" s="9" t="str">
        <f t="shared" si="481"/>
        <v>Gà muối gói 500g</v>
      </c>
      <c r="L6146" s="8" t="str">
        <f>VLOOKUP(K6146,'[1]Mã Misa'!$B$2:$D$74,2,0)</f>
        <v>Gà muối 500g</v>
      </c>
      <c r="M6146" s="8" t="str">
        <f>VLOOKUP(L6146,'[1]Mã Misa'!$C$2:$D$74,2,0)</f>
        <v>GM500</v>
      </c>
      <c r="N6146" s="2">
        <v>111058</v>
      </c>
      <c r="O6146" t="s">
        <v>9910</v>
      </c>
      <c r="P6146" s="8" t="str">
        <f t="shared" si="482"/>
        <v>0166969</v>
      </c>
      <c r="Q6146" s="8" t="e">
        <f t="shared" si="480"/>
        <v>#N/A</v>
      </c>
      <c r="R6146" s="19">
        <v>44560</v>
      </c>
      <c r="S6146" s="17" t="s">
        <v>1039</v>
      </c>
      <c r="T6146" s="8" t="str">
        <f t="shared" si="483"/>
        <v>VM+ HNI 47</v>
      </c>
      <c r="U6146" t="s">
        <v>10813</v>
      </c>
      <c r="Y6146" t="str">
        <f t="shared" si="484"/>
        <v>WINCOMHANOI</v>
      </c>
    </row>
    <row r="6147" spans="1:25" x14ac:dyDescent="0.2">
      <c r="A6147" t="s">
        <v>0</v>
      </c>
      <c r="B6147" t="s">
        <v>9911</v>
      </c>
      <c r="D6147" t="s">
        <v>30</v>
      </c>
      <c r="E6147" t="s">
        <v>3</v>
      </c>
      <c r="F6147" s="12">
        <v>1</v>
      </c>
      <c r="G6147" s="2">
        <v>111058</v>
      </c>
      <c r="H6147" t="s">
        <v>4</v>
      </c>
      <c r="J6147" t="s">
        <v>31</v>
      </c>
      <c r="K6147" s="9" t="str">
        <f t="shared" si="481"/>
        <v>Gà muối gói 500g</v>
      </c>
      <c r="L6147" s="8" t="str">
        <f>VLOOKUP(K6147,'[1]Mã Misa'!$B$2:$D$74,2,0)</f>
        <v>Gà muối 500g</v>
      </c>
      <c r="M6147" s="8" t="str">
        <f>VLOOKUP(L6147,'[1]Mã Misa'!$C$2:$D$74,2,0)</f>
        <v>GM500</v>
      </c>
      <c r="N6147" s="2">
        <v>111058</v>
      </c>
      <c r="O6147" t="s">
        <v>9912</v>
      </c>
      <c r="P6147" s="8" t="str">
        <f t="shared" si="482"/>
        <v>0013834</v>
      </c>
      <c r="Q6147" s="8" t="e">
        <f t="shared" ref="Q6147:Q6210" si="485">IF(VLOOKUP(P6147,$AD$1:$AF$32,1,0)&lt;&gt;0,(P6147&amp;"A"),0)</f>
        <v>#N/A</v>
      </c>
      <c r="R6147" s="19">
        <v>44560</v>
      </c>
      <c r="S6147" s="17" t="s">
        <v>9913</v>
      </c>
      <c r="T6147" s="8" t="str">
        <f t="shared" si="483"/>
        <v>VM+ QNH Kh</v>
      </c>
      <c r="U6147" t="s">
        <v>12687</v>
      </c>
      <c r="Y6147" t="str">
        <f t="shared" si="484"/>
        <v>WINCOMQUANGNINH</v>
      </c>
    </row>
    <row r="6148" spans="1:25" x14ac:dyDescent="0.2">
      <c r="A6148" t="s">
        <v>0</v>
      </c>
      <c r="B6148" t="s">
        <v>9914</v>
      </c>
      <c r="D6148" t="s">
        <v>42</v>
      </c>
      <c r="E6148" t="s">
        <v>3</v>
      </c>
      <c r="F6148" s="12">
        <v>1</v>
      </c>
      <c r="G6148" s="2">
        <v>87787</v>
      </c>
      <c r="H6148" t="s">
        <v>4</v>
      </c>
      <c r="J6148" t="s">
        <v>43</v>
      </c>
      <c r="K6148" s="9" t="str">
        <f t="shared" ref="K6148:K6211" si="486">MID(J6148,10,26)</f>
        <v>Bắp bò muối gói 200g</v>
      </c>
      <c r="L6148" s="8" t="str">
        <f>VLOOKUP(K6148,'[1]Mã Misa'!$B$2:$D$74,2,0)</f>
        <v>Bắp bò muối 200g</v>
      </c>
      <c r="M6148" s="8" t="str">
        <f>VLOOKUP(L6148,'[1]Mã Misa'!$C$2:$D$74,2,0)</f>
        <v>BBM200</v>
      </c>
      <c r="N6148" s="2">
        <v>87787</v>
      </c>
      <c r="O6148" t="s">
        <v>9915</v>
      </c>
      <c r="P6148" s="8" t="str">
        <f t="shared" ref="P6148:P6211" si="487">RIGHT(O6148,7)</f>
        <v>0166980</v>
      </c>
      <c r="Q6148" s="8" t="e">
        <f t="shared" si="485"/>
        <v>#N/A</v>
      </c>
      <c r="R6148" s="19">
        <v>44560</v>
      </c>
      <c r="S6148" s="17" t="s">
        <v>6650</v>
      </c>
      <c r="T6148" s="8" t="str">
        <f t="shared" ref="T6148:T6211" si="488">LEFT(U6148,10)</f>
        <v>VM+ HNI Lô</v>
      </c>
      <c r="U6148" t="s">
        <v>12100</v>
      </c>
      <c r="Y6148" t="str">
        <f t="shared" ref="Y6148:Y6211" si="489">IF(ISNUMBER(SEARCH($V$3,T6148)),"WINCOMHANOI",IF(ISNUMBER(SEARCH($V$4,T6148)),"WINCOMHOCHIMINH",IF(ISNUMBER(SEARCH($V$5,T6148)),"WINCOMDANANG",IF(ISNUMBER(SEARCH($V$6,T6148)),"WINCOMHAIDUONG",IF(ISNUMBER(SEARCH($V$7,T6148)),"WINCOMQUANGNINH",IF(ISNUMBER(SEARCH($V$8,T6148)),"WINCOMHAIPHONG",IF(ISNUMBER(SEARCH($V$9,T6148)),"WINCOMBACGIANG",IF(ISNUMBER(SEARCH($V$10,T6148)),"WINCOMBACNINH",IF(ISNUMBER(SEARCH($V$11,T6148)),"WINCOMPHUTHO",IF(ISNUMBER(SEARCH($V$12,T6148)),"WINCOMHATINH",IF(ISNUMBER(SEARCH($V$13,T6148)),"WINCOMTHAINGUYEN",IF(ISNUMBER(SEARCH($V$14,T6148)),"WINCOMKHANHHOA",IF(ISNUMBER(SEARCH($V$15,T6148)),"WINCOMHUNGYEN",IF(ISNUMBER(SEARCH($V$16,T6148)),"WINCOMNGHEAN",IF(ISNUMBER(SEARCH($V$17,T6148)),"WINCOMLAOCAI",IF(ISNUMBER(SEARCH($V$18,T6148)),"WINCOMVUNGTAU",IF(ISNUMBER(SEARCH($V$19,T6148)),"WINCOMBINHDUONG",IF(ISNUMBER(SEARCH($V$20,T6148)),"WINCOMKIENGIANG",IF(ISNUMBER(SEARCH($V$21,T6148)),"WINCOMHANAM",IF(ISNUMBER(SEARCH($V$22,T6148)),"WINCOMNAMDINH",IF(ISNUMBER(SEARCH($V$23,T6148)),"WINCOMLANGSON",IF(ISNUMBER(SEARCH($V$24,T6148)),"WINCOMTHANHHOA",IF(ISNUMBER(SEARCH($V$25,T6148)),"WINCOMYENBAI",IF(ISNUMBER(SEARCH($V$26,T6148)),"WINCOMTUYENQUANG",IF(ISNUMBER(SEARCH($V$27,T6148)),"WINCOMHUE",IF(ISNUMBER(SEARCH($V$28,T6148)),"WINCOMQUANGNAM",IF(ISNUMBER(SEARCH($V$29,T6148)),"WINCOMVINHPHUC",IF(ISNUMBER(SEARCH($V$30,T6148)),"WINCOMHAGIANG",IF(ISNUMBER(SEARCH($V$31,T6148)),"WINCOMNINHBINH",IF(ISNUMBER(SEARCH($V$32,T6148)),"WINCOMTRAVINH",IF(ISNUMBER(SEARCH($V$33,T6148)),"WINCOMCANTHO",IF(ISNUMBER(SEARCH($V$34,T6148)),"WINCOMBENTRE",IF(ISNUMBER(SEARCH($V$35,T6148)),"WINCOMCAMAU",IF(ISNUMBER(SEARCH($V$36,T6148)),"WINCOMANGIANG",IF(ISNUMBER(SEARCH($V$37,T6148)),"WINCOMNINHTHUAN",IF(ISNUMBER(SEARCH($V$38,T6148)),"WINCOMTHAIBINH",IF(ISNUMBER(SEARCH($V$39,T6148)),"WINCOMGIALAI",IF(ISNUMBER(SEARCH($V$40,T6148)),"WINCOMHOABINH",IF(ISNUMBER(SEARCH($V$41,T6148)),"WINCOMQUANGNGAI",IF(ISNUMBER(SEARCH($V$42,T6148)),"WINCOMBINHTHUAN",IF(ISNUMBER(SEARCH($V$43,T6148)),"WINCOMDAKLAK",IF(ISNUMBER(SEARCH($V$44,T6148)),"WINCOMSOCTRANG",IF(ISNUMBER(SEARCH($V$45,T6148)),"WINCOMSONLA",IF(ISNUMBER(SEARCH($V$46,T6148)),"WINCOMKONTUM",IF(ISNUMBER(SEARCH($V$47,T6148)),"WINCOMPHUYEN",IF(ISNUMBER(SEARCH($V$48,T6148)),"WINCOMQUANGTRI",IF(ISNUMBER(SEARCH($V$49,T6148)),"WINCOMBINHDINH",IF(ISNUMBER(SEARCH($V$50,T6148)),"WINCOMCAOBANG",IF(ISNUMBER(SEARCH($V$51,T6148)),"WINCOMQUANGBINH",IF(ISNUMBER(SEARCH($V$52,T6148)),"WINCOMLAMDONG",IF(ISNUMBER(SEARCH($V$53,T6148)),"WINCOMVINHLONG",IF(ISNUMBER(SEARCH($V$54,T6148)),"WINCOMDONGTHAP",IF(ISNUMBER(SEARCH($V$55,T6148)),"WINCOMTIENGIANG",IF(ISNUMBER(SEARCH($V$56,T6148)),"WINCOMQUANGNINH",0))))))))))))))))))))))))))))))))))))))))))))))))))))))</f>
        <v>WINCOMHANOI</v>
      </c>
    </row>
    <row r="6149" spans="1:25" x14ac:dyDescent="0.2">
      <c r="A6149" t="s">
        <v>0</v>
      </c>
      <c r="B6149" t="s">
        <v>9916</v>
      </c>
      <c r="D6149" t="s">
        <v>30</v>
      </c>
      <c r="E6149" t="s">
        <v>3</v>
      </c>
      <c r="F6149" s="12">
        <v>3</v>
      </c>
      <c r="G6149" s="2">
        <v>333174</v>
      </c>
      <c r="H6149" t="s">
        <v>4</v>
      </c>
      <c r="J6149" t="s">
        <v>31</v>
      </c>
      <c r="K6149" s="9" t="str">
        <f t="shared" si="486"/>
        <v>Gà muối gói 500g</v>
      </c>
      <c r="L6149" s="8" t="str">
        <f>VLOOKUP(K6149,'[1]Mã Misa'!$B$2:$D$74,2,0)</f>
        <v>Gà muối 500g</v>
      </c>
      <c r="M6149" s="8" t="str">
        <f>VLOOKUP(L6149,'[1]Mã Misa'!$C$2:$D$74,2,0)</f>
        <v>GM500</v>
      </c>
      <c r="N6149" s="2">
        <v>111058</v>
      </c>
      <c r="O6149" t="s">
        <v>9917</v>
      </c>
      <c r="P6149" s="8" t="str">
        <f t="shared" si="487"/>
        <v>0003356</v>
      </c>
      <c r="Q6149" s="8" t="e">
        <f t="shared" si="485"/>
        <v>#N/A</v>
      </c>
      <c r="R6149" s="19">
        <v>44560</v>
      </c>
      <c r="S6149" s="17" t="s">
        <v>9264</v>
      </c>
      <c r="T6149" s="8" t="str">
        <f t="shared" si="488"/>
        <v>VM+ BDG 24</v>
      </c>
      <c r="U6149" t="s">
        <v>12584</v>
      </c>
      <c r="Y6149" t="str">
        <f t="shared" si="489"/>
        <v>WINCOMBINHDUONG</v>
      </c>
    </row>
    <row r="6150" spans="1:25" x14ac:dyDescent="0.2">
      <c r="A6150" t="s">
        <v>0</v>
      </c>
      <c r="B6150" t="s">
        <v>9918</v>
      </c>
      <c r="D6150" t="s">
        <v>40</v>
      </c>
      <c r="E6150" t="s">
        <v>3</v>
      </c>
      <c r="F6150" s="12">
        <v>3</v>
      </c>
      <c r="G6150" s="2">
        <v>178200</v>
      </c>
      <c r="H6150" t="s">
        <v>4</v>
      </c>
      <c r="J6150" t="s">
        <v>41</v>
      </c>
      <c r="K6150" s="9" t="str">
        <f t="shared" si="486"/>
        <v>_Giò lụa 250g</v>
      </c>
      <c r="L6150" s="8" t="str">
        <f>VLOOKUP(K6150,'[1]Mã Misa'!$B$2:$D$74,2,0)</f>
        <v>Giò lụa 250g</v>
      </c>
      <c r="M6150" s="8" t="str">
        <f>VLOOKUP(L6150,'[1]Mã Misa'!$C$2:$D$74,2,0)</f>
        <v>GL250</v>
      </c>
      <c r="N6150" s="2">
        <v>59400</v>
      </c>
      <c r="O6150" t="s">
        <v>9919</v>
      </c>
      <c r="P6150" s="8" t="str">
        <f t="shared" si="487"/>
        <v>0001868</v>
      </c>
      <c r="Q6150" s="8" t="e">
        <f t="shared" si="485"/>
        <v>#N/A</v>
      </c>
      <c r="R6150" s="19">
        <v>44560</v>
      </c>
      <c r="S6150" s="17" t="s">
        <v>896</v>
      </c>
      <c r="T6150" s="8" t="str">
        <f t="shared" si="488"/>
        <v>VM+ NBH 83</v>
      </c>
      <c r="U6150" t="s">
        <v>10772</v>
      </c>
      <c r="Y6150" t="str">
        <f t="shared" si="489"/>
        <v>WINCOMNINHBINH</v>
      </c>
    </row>
    <row r="6151" spans="1:25" x14ac:dyDescent="0.2">
      <c r="A6151" t="s">
        <v>0</v>
      </c>
      <c r="B6151" t="s">
        <v>9918</v>
      </c>
      <c r="D6151" t="s">
        <v>25</v>
      </c>
      <c r="E6151" t="s">
        <v>3</v>
      </c>
      <c r="F6151" s="12">
        <v>1</v>
      </c>
      <c r="G6151" s="2">
        <v>90750</v>
      </c>
      <c r="H6151" t="s">
        <v>4</v>
      </c>
      <c r="J6151" t="s">
        <v>26</v>
      </c>
      <c r="K6151" s="9" t="str">
        <f t="shared" si="486"/>
        <v>_Chân gà sốt cay 400g</v>
      </c>
      <c r="L6151" s="8" t="str">
        <f>VLOOKUP(K6151,'[1]Mã Misa'!$B$2:$D$74,2,0)</f>
        <v>Chân gà sốt cay 400g</v>
      </c>
      <c r="M6151" s="8" t="str">
        <f>VLOOKUP(L6151,'[1]Mã Misa'!$C$2:$D$74,2,0)</f>
        <v>CGSC400</v>
      </c>
      <c r="N6151" s="2">
        <v>90750</v>
      </c>
      <c r="O6151" t="s">
        <v>9919</v>
      </c>
      <c r="P6151" s="8" t="str">
        <f t="shared" si="487"/>
        <v>0001868</v>
      </c>
      <c r="Q6151" s="8" t="e">
        <f t="shared" si="485"/>
        <v>#N/A</v>
      </c>
      <c r="R6151" s="19">
        <v>44560</v>
      </c>
      <c r="S6151" s="17" t="s">
        <v>896</v>
      </c>
      <c r="T6151" s="8" t="str">
        <f t="shared" si="488"/>
        <v>VM+ NBH 83</v>
      </c>
      <c r="U6151" t="s">
        <v>10772</v>
      </c>
      <c r="Y6151" t="str">
        <f t="shared" si="489"/>
        <v>WINCOMNINHBINH</v>
      </c>
    </row>
    <row r="6152" spans="1:25" x14ac:dyDescent="0.2">
      <c r="A6152" t="s">
        <v>0</v>
      </c>
      <c r="B6152" t="s">
        <v>9918</v>
      </c>
      <c r="D6152" t="s">
        <v>2</v>
      </c>
      <c r="E6152" t="s">
        <v>3</v>
      </c>
      <c r="F6152" s="12">
        <v>2</v>
      </c>
      <c r="G6152" s="2">
        <v>141900</v>
      </c>
      <c r="H6152" t="s">
        <v>4</v>
      </c>
      <c r="J6152" t="s">
        <v>5</v>
      </c>
      <c r="K6152" s="9" t="str">
        <f t="shared" si="486"/>
        <v>_Chả nướng 300g</v>
      </c>
      <c r="L6152" s="8" t="str">
        <f>VLOOKUP(K6152,'[1]Mã Misa'!$B$2:$D$74,2,0)</f>
        <v>Chả nướng 300g</v>
      </c>
      <c r="M6152" s="8" t="str">
        <f>VLOOKUP(L6152,'[1]Mã Misa'!$C$2:$D$74,2,0)</f>
        <v>CN300</v>
      </c>
      <c r="N6152" s="2">
        <v>70950</v>
      </c>
      <c r="O6152" t="s">
        <v>9919</v>
      </c>
      <c r="P6152" s="8" t="str">
        <f t="shared" si="487"/>
        <v>0001868</v>
      </c>
      <c r="Q6152" s="8" t="e">
        <f t="shared" si="485"/>
        <v>#N/A</v>
      </c>
      <c r="R6152" s="19">
        <v>44560</v>
      </c>
      <c r="S6152" s="17" t="s">
        <v>896</v>
      </c>
      <c r="T6152" s="8" t="str">
        <f t="shared" si="488"/>
        <v>VM+ NBH 83</v>
      </c>
      <c r="U6152" t="s">
        <v>10772</v>
      </c>
      <c r="Y6152" t="str">
        <f t="shared" si="489"/>
        <v>WINCOMNINHBINH</v>
      </c>
    </row>
    <row r="6153" spans="1:25" x14ac:dyDescent="0.2">
      <c r="A6153" t="s">
        <v>0</v>
      </c>
      <c r="B6153" t="s">
        <v>9920</v>
      </c>
      <c r="D6153" t="s">
        <v>42</v>
      </c>
      <c r="E6153" t="s">
        <v>3</v>
      </c>
      <c r="F6153" s="12">
        <v>6</v>
      </c>
      <c r="G6153" s="2">
        <v>526722</v>
      </c>
      <c r="H6153" t="s">
        <v>4</v>
      </c>
      <c r="J6153" t="s">
        <v>43</v>
      </c>
      <c r="K6153" s="9" t="str">
        <f t="shared" si="486"/>
        <v>Bắp bò muối gói 200g</v>
      </c>
      <c r="L6153" s="8" t="str">
        <f>VLOOKUP(K6153,'[1]Mã Misa'!$B$2:$D$74,2,0)</f>
        <v>Bắp bò muối 200g</v>
      </c>
      <c r="M6153" s="8" t="str">
        <f>VLOOKUP(L6153,'[1]Mã Misa'!$C$2:$D$74,2,0)</f>
        <v>BBM200</v>
      </c>
      <c r="N6153" s="2">
        <v>87787</v>
      </c>
      <c r="O6153" t="s">
        <v>9921</v>
      </c>
      <c r="P6153" s="8" t="str">
        <f t="shared" si="487"/>
        <v>0166986</v>
      </c>
      <c r="Q6153" s="8" t="e">
        <f t="shared" si="485"/>
        <v>#N/A</v>
      </c>
      <c r="R6153" s="19">
        <v>44560</v>
      </c>
      <c r="S6153" s="17" t="s">
        <v>3569</v>
      </c>
      <c r="T6153" s="8" t="str">
        <f t="shared" si="488"/>
        <v>VM+ HNI MH</v>
      </c>
      <c r="U6153" t="s">
        <v>11472</v>
      </c>
      <c r="Y6153" t="str">
        <f t="shared" si="489"/>
        <v>WINCOMHANOI</v>
      </c>
    </row>
    <row r="6154" spans="1:25" x14ac:dyDescent="0.2">
      <c r="A6154" t="s">
        <v>0</v>
      </c>
      <c r="B6154" t="s">
        <v>9922</v>
      </c>
      <c r="D6154" t="s">
        <v>47</v>
      </c>
      <c r="E6154" t="s">
        <v>3</v>
      </c>
      <c r="F6154" s="12">
        <v>1</v>
      </c>
      <c r="G6154" s="2">
        <v>55595</v>
      </c>
      <c r="H6154" t="s">
        <v>4</v>
      </c>
      <c r="J6154" t="s">
        <v>48</v>
      </c>
      <c r="K6154" s="9" t="str">
        <f t="shared" si="486"/>
        <v>Tai heo muối gói 200g</v>
      </c>
      <c r="L6154" s="8" t="str">
        <f>VLOOKUP(K6154,'[1]Mã Misa'!$B$2:$D$74,2,0)</f>
        <v>Tai heo muối 200g</v>
      </c>
      <c r="M6154" s="8" t="str">
        <f>VLOOKUP(L6154,'[1]Mã Misa'!$C$2:$D$74,2,0)</f>
        <v>TH200</v>
      </c>
      <c r="N6154" s="2">
        <v>55595</v>
      </c>
      <c r="O6154" t="s">
        <v>9923</v>
      </c>
      <c r="P6154" s="8" t="str">
        <f t="shared" si="487"/>
        <v>0021684</v>
      </c>
      <c r="Q6154" s="8" t="e">
        <f t="shared" si="485"/>
        <v>#N/A</v>
      </c>
      <c r="R6154" s="19">
        <v>44560</v>
      </c>
      <c r="S6154" s="17" t="s">
        <v>317</v>
      </c>
      <c r="T6154" s="8" t="str">
        <f t="shared" si="488"/>
        <v>VM+ DNG 40</v>
      </c>
      <c r="U6154" t="s">
        <v>10597</v>
      </c>
      <c r="Y6154" t="str">
        <f t="shared" si="489"/>
        <v>WINCOMDANANG</v>
      </c>
    </row>
    <row r="6155" spans="1:25" x14ac:dyDescent="0.2">
      <c r="A6155" t="s">
        <v>0</v>
      </c>
      <c r="B6155" t="s">
        <v>9924</v>
      </c>
      <c r="D6155" t="s">
        <v>42</v>
      </c>
      <c r="E6155" t="s">
        <v>3</v>
      </c>
      <c r="F6155" s="12">
        <v>1</v>
      </c>
      <c r="G6155" s="2">
        <v>87787</v>
      </c>
      <c r="H6155" t="s">
        <v>4</v>
      </c>
      <c r="J6155" t="s">
        <v>43</v>
      </c>
      <c r="K6155" s="9" t="str">
        <f t="shared" si="486"/>
        <v>Bắp bò muối gói 200g</v>
      </c>
      <c r="L6155" s="8" t="str">
        <f>VLOOKUP(K6155,'[1]Mã Misa'!$B$2:$D$74,2,0)</f>
        <v>Bắp bò muối 200g</v>
      </c>
      <c r="M6155" s="8" t="str">
        <f>VLOOKUP(L6155,'[1]Mã Misa'!$C$2:$D$74,2,0)</f>
        <v>BBM200</v>
      </c>
      <c r="N6155" s="2">
        <v>87787</v>
      </c>
      <c r="O6155" t="s">
        <v>9925</v>
      </c>
      <c r="P6155" s="8" t="str">
        <f t="shared" si="487"/>
        <v>0001261</v>
      </c>
      <c r="Q6155" s="8" t="e">
        <f t="shared" si="485"/>
        <v>#N/A</v>
      </c>
      <c r="R6155" s="19">
        <v>44560</v>
      </c>
      <c r="S6155" s="17" t="s">
        <v>9926</v>
      </c>
      <c r="T6155" s="8" t="str">
        <f t="shared" si="488"/>
        <v>VM+ HNM 20</v>
      </c>
      <c r="U6155" t="s">
        <v>12688</v>
      </c>
      <c r="Y6155" t="str">
        <f t="shared" si="489"/>
        <v>WINCOMHANAM</v>
      </c>
    </row>
    <row r="6156" spans="1:25" x14ac:dyDescent="0.2">
      <c r="A6156" t="s">
        <v>0</v>
      </c>
      <c r="B6156" t="s">
        <v>9927</v>
      </c>
      <c r="D6156" t="s">
        <v>42</v>
      </c>
      <c r="E6156" t="s">
        <v>3</v>
      </c>
      <c r="F6156" s="12">
        <v>3</v>
      </c>
      <c r="G6156" s="2">
        <v>263361</v>
      </c>
      <c r="H6156" t="s">
        <v>4</v>
      </c>
      <c r="J6156" t="s">
        <v>43</v>
      </c>
      <c r="K6156" s="9" t="str">
        <f t="shared" si="486"/>
        <v>Bắp bò muối gói 200g</v>
      </c>
      <c r="L6156" s="8" t="str">
        <f>VLOOKUP(K6156,'[1]Mã Misa'!$B$2:$D$74,2,0)</f>
        <v>Bắp bò muối 200g</v>
      </c>
      <c r="M6156" s="8" t="str">
        <f>VLOOKUP(L6156,'[1]Mã Misa'!$C$2:$D$74,2,0)</f>
        <v>BBM200</v>
      </c>
      <c r="N6156" s="2">
        <v>87787</v>
      </c>
      <c r="O6156" t="s">
        <v>9928</v>
      </c>
      <c r="P6156" s="8" t="str">
        <f t="shared" si="487"/>
        <v>0021685</v>
      </c>
      <c r="Q6156" s="8" t="e">
        <f t="shared" si="485"/>
        <v>#N/A</v>
      </c>
      <c r="R6156" s="19">
        <v>44560</v>
      </c>
      <c r="S6156" s="17" t="s">
        <v>727</v>
      </c>
      <c r="T6156" s="8" t="str">
        <f t="shared" si="488"/>
        <v>VM+ DNG 19</v>
      </c>
      <c r="U6156" t="s">
        <v>10719</v>
      </c>
      <c r="Y6156" t="str">
        <f t="shared" si="489"/>
        <v>WINCOMDANANG</v>
      </c>
    </row>
    <row r="6157" spans="1:25" x14ac:dyDescent="0.2">
      <c r="A6157" t="s">
        <v>0</v>
      </c>
      <c r="B6157" t="s">
        <v>9929</v>
      </c>
      <c r="D6157" t="s">
        <v>42</v>
      </c>
      <c r="E6157" t="s">
        <v>3</v>
      </c>
      <c r="F6157" s="12">
        <v>3</v>
      </c>
      <c r="G6157" s="2">
        <v>263361</v>
      </c>
      <c r="H6157" t="s">
        <v>4</v>
      </c>
      <c r="J6157" t="s">
        <v>43</v>
      </c>
      <c r="K6157" s="9" t="str">
        <f t="shared" si="486"/>
        <v>Bắp bò muối gói 200g</v>
      </c>
      <c r="L6157" s="8" t="str">
        <f>VLOOKUP(K6157,'[1]Mã Misa'!$B$2:$D$74,2,0)</f>
        <v>Bắp bò muối 200g</v>
      </c>
      <c r="M6157" s="8" t="str">
        <f>VLOOKUP(L6157,'[1]Mã Misa'!$C$2:$D$74,2,0)</f>
        <v>BBM200</v>
      </c>
      <c r="N6157" s="2">
        <v>87787</v>
      </c>
      <c r="O6157" t="s">
        <v>9930</v>
      </c>
      <c r="P6157" s="8" t="str">
        <f t="shared" si="487"/>
        <v>0167524</v>
      </c>
      <c r="Q6157" s="8" t="e">
        <f t="shared" si="485"/>
        <v>#N/A</v>
      </c>
      <c r="R6157" s="19">
        <v>44560</v>
      </c>
      <c r="S6157" s="17" t="s">
        <v>9931</v>
      </c>
      <c r="T6157" s="8" t="str">
        <f t="shared" si="488"/>
        <v>VM+ HNI Ng</v>
      </c>
      <c r="U6157" t="s">
        <v>12689</v>
      </c>
      <c r="Y6157" t="str">
        <f t="shared" si="489"/>
        <v>WINCOMHANOI</v>
      </c>
    </row>
    <row r="6158" spans="1:25" x14ac:dyDescent="0.2">
      <c r="A6158" t="s">
        <v>0</v>
      </c>
      <c r="B6158" t="s">
        <v>9932</v>
      </c>
      <c r="D6158" t="s">
        <v>42</v>
      </c>
      <c r="E6158" t="s">
        <v>3</v>
      </c>
      <c r="F6158" s="12">
        <v>3</v>
      </c>
      <c r="G6158" s="2">
        <v>263361</v>
      </c>
      <c r="H6158" t="s">
        <v>4</v>
      </c>
      <c r="J6158" t="s">
        <v>43</v>
      </c>
      <c r="K6158" s="9" t="str">
        <f t="shared" si="486"/>
        <v>Bắp bò muối gói 200g</v>
      </c>
      <c r="L6158" s="8" t="str">
        <f>VLOOKUP(K6158,'[1]Mã Misa'!$B$2:$D$74,2,0)</f>
        <v>Bắp bò muối 200g</v>
      </c>
      <c r="M6158" s="8" t="str">
        <f>VLOOKUP(L6158,'[1]Mã Misa'!$C$2:$D$74,2,0)</f>
        <v>BBM200</v>
      </c>
      <c r="N6158" s="2">
        <v>87787</v>
      </c>
      <c r="O6158" t="s">
        <v>9933</v>
      </c>
      <c r="P6158" s="8" t="str">
        <f t="shared" si="487"/>
        <v>0004072</v>
      </c>
      <c r="Q6158" s="8" t="e">
        <f t="shared" si="485"/>
        <v>#N/A</v>
      </c>
      <c r="R6158" s="19">
        <v>44560</v>
      </c>
      <c r="S6158" s="17" t="s">
        <v>3558</v>
      </c>
      <c r="T6158" s="8" t="str">
        <f t="shared" si="488"/>
        <v>VM+ BNH Lê</v>
      </c>
      <c r="U6158" t="s">
        <v>11469</v>
      </c>
      <c r="Y6158" t="str">
        <f t="shared" si="489"/>
        <v>WINCOMBACNINH</v>
      </c>
    </row>
    <row r="6159" spans="1:25" x14ac:dyDescent="0.2">
      <c r="A6159" t="s">
        <v>0</v>
      </c>
      <c r="B6159" t="s">
        <v>9934</v>
      </c>
      <c r="D6159" t="s">
        <v>11</v>
      </c>
      <c r="E6159" t="s">
        <v>3</v>
      </c>
      <c r="F6159" s="12">
        <v>2</v>
      </c>
      <c r="G6159" s="2">
        <v>100364</v>
      </c>
      <c r="H6159" t="s">
        <v>4</v>
      </c>
      <c r="J6159" t="s">
        <v>12</v>
      </c>
      <c r="K6159" s="9" t="str">
        <f t="shared" si="486"/>
        <v>Giò tai lưỡi xào gói 250g</v>
      </c>
      <c r="L6159" s="8" t="str">
        <f>VLOOKUP(K6159,'[1]Mã Misa'!$B$2:$D$74,2,0)</f>
        <v>Giò Tai Lưỡi Xào 250g</v>
      </c>
      <c r="M6159" s="8" t="str">
        <f>VLOOKUP(L6159,'[1]Mã Misa'!$C$2:$D$74,2,0)</f>
        <v>GTLX250G</v>
      </c>
      <c r="N6159" s="2">
        <v>50182</v>
      </c>
      <c r="O6159" t="s">
        <v>9935</v>
      </c>
      <c r="P6159" s="8" t="str">
        <f t="shared" si="487"/>
        <v>0167000</v>
      </c>
      <c r="Q6159" s="8" t="e">
        <f t="shared" si="485"/>
        <v>#N/A</v>
      </c>
      <c r="R6159" s="19">
        <v>44560</v>
      </c>
      <c r="S6159" s="17" t="s">
        <v>3477</v>
      </c>
      <c r="T6159" s="8" t="str">
        <f t="shared" si="488"/>
        <v>VM+ HNI 21</v>
      </c>
      <c r="U6159" t="s">
        <v>11450</v>
      </c>
      <c r="Y6159" t="str">
        <f t="shared" si="489"/>
        <v>WINCOMHANOI</v>
      </c>
    </row>
    <row r="6160" spans="1:25" x14ac:dyDescent="0.2">
      <c r="A6160" t="s">
        <v>0</v>
      </c>
      <c r="B6160" t="s">
        <v>9936</v>
      </c>
      <c r="D6160" t="s">
        <v>42</v>
      </c>
      <c r="E6160" t="s">
        <v>3</v>
      </c>
      <c r="F6160" s="12">
        <v>4</v>
      </c>
      <c r="G6160" s="2">
        <v>351148</v>
      </c>
      <c r="H6160" t="s">
        <v>4</v>
      </c>
      <c r="J6160" t="s">
        <v>43</v>
      </c>
      <c r="K6160" s="9" t="str">
        <f t="shared" si="486"/>
        <v>Bắp bò muối gói 200g</v>
      </c>
      <c r="L6160" s="8" t="str">
        <f>VLOOKUP(K6160,'[1]Mã Misa'!$B$2:$D$74,2,0)</f>
        <v>Bắp bò muối 200g</v>
      </c>
      <c r="M6160" s="8" t="str">
        <f>VLOOKUP(L6160,'[1]Mã Misa'!$C$2:$D$74,2,0)</f>
        <v>BBM200</v>
      </c>
      <c r="N6160" s="2">
        <v>87787</v>
      </c>
      <c r="O6160" t="s">
        <v>9937</v>
      </c>
      <c r="P6160" s="8" t="str">
        <f t="shared" si="487"/>
        <v>0001372</v>
      </c>
      <c r="Q6160" s="8" t="e">
        <f t="shared" si="485"/>
        <v>#N/A</v>
      </c>
      <c r="R6160" s="19">
        <v>44560</v>
      </c>
      <c r="S6160" s="17" t="s">
        <v>3856</v>
      </c>
      <c r="T6160" s="8" t="str">
        <f t="shared" si="488"/>
        <v>VM+ TQG TD</v>
      </c>
      <c r="U6160" t="s">
        <v>11544</v>
      </c>
      <c r="Y6160" t="str">
        <f t="shared" si="489"/>
        <v>WINCOMTUYENQUANG</v>
      </c>
    </row>
    <row r="6161" spans="1:25" x14ac:dyDescent="0.2">
      <c r="A6161" t="s">
        <v>0</v>
      </c>
      <c r="B6161" t="s">
        <v>9938</v>
      </c>
      <c r="D6161" t="s">
        <v>15</v>
      </c>
      <c r="E6161" t="s">
        <v>3</v>
      </c>
      <c r="F6161" s="12">
        <v>1</v>
      </c>
      <c r="G6161" s="2">
        <v>46000</v>
      </c>
      <c r="H6161" t="s">
        <v>4</v>
      </c>
      <c r="J6161" t="s">
        <v>16</v>
      </c>
      <c r="K6161" s="9" t="str">
        <f t="shared" si="486"/>
        <v>Mộc nấm hương gói 250g</v>
      </c>
      <c r="L6161" s="8" t="str">
        <f>VLOOKUP(K6161,'[1]Mã Misa'!$B$2:$D$74,2,0)</f>
        <v>Mộc Nấm Hương 250g</v>
      </c>
      <c r="M6161" s="8" t="str">
        <f>VLOOKUP(L6161,'[1]Mã Misa'!$C$2:$D$74,2,0)</f>
        <v>MNH250</v>
      </c>
      <c r="N6161" s="2">
        <v>46000</v>
      </c>
      <c r="O6161" t="s">
        <v>9939</v>
      </c>
      <c r="P6161" s="8" t="str">
        <f t="shared" si="487"/>
        <v>0167007</v>
      </c>
      <c r="Q6161" s="8" t="e">
        <f t="shared" si="485"/>
        <v>#N/A</v>
      </c>
      <c r="R6161" s="19">
        <v>44560</v>
      </c>
      <c r="S6161" s="17" t="s">
        <v>6643</v>
      </c>
      <c r="T6161" s="8" t="str">
        <f t="shared" si="488"/>
        <v>VM+ HNI 92</v>
      </c>
      <c r="U6161" t="s">
        <v>12099</v>
      </c>
      <c r="Y6161" t="str">
        <f t="shared" si="489"/>
        <v>WINCOMHANOI</v>
      </c>
    </row>
    <row r="6162" spans="1:25" x14ac:dyDescent="0.2">
      <c r="A6162" t="s">
        <v>0</v>
      </c>
      <c r="B6162" t="s">
        <v>9940</v>
      </c>
      <c r="D6162" t="s">
        <v>42</v>
      </c>
      <c r="E6162" t="s">
        <v>3</v>
      </c>
      <c r="F6162" s="12">
        <v>3</v>
      </c>
      <c r="G6162" s="2">
        <v>263361</v>
      </c>
      <c r="H6162" t="s">
        <v>4</v>
      </c>
      <c r="J6162" t="s">
        <v>43</v>
      </c>
      <c r="K6162" s="9" t="str">
        <f t="shared" si="486"/>
        <v>Bắp bò muối gói 200g</v>
      </c>
      <c r="L6162" s="8" t="str">
        <f>VLOOKUP(K6162,'[1]Mã Misa'!$B$2:$D$74,2,0)</f>
        <v>Bắp bò muối 200g</v>
      </c>
      <c r="M6162" s="8" t="str">
        <f>VLOOKUP(L6162,'[1]Mã Misa'!$C$2:$D$74,2,0)</f>
        <v>BBM200</v>
      </c>
      <c r="N6162" s="2">
        <v>87787</v>
      </c>
      <c r="O6162" t="s">
        <v>9941</v>
      </c>
      <c r="P6162" s="8" t="str">
        <f t="shared" si="487"/>
        <v>0167008</v>
      </c>
      <c r="Q6162" s="8" t="e">
        <f t="shared" si="485"/>
        <v>#N/A</v>
      </c>
      <c r="R6162" s="19">
        <v>44560</v>
      </c>
      <c r="S6162" s="17" t="s">
        <v>3088</v>
      </c>
      <c r="T6162" s="8" t="str">
        <f t="shared" si="488"/>
        <v>VM+ HNI A1</v>
      </c>
      <c r="U6162" t="s">
        <v>11356</v>
      </c>
      <c r="Y6162" t="str">
        <f t="shared" si="489"/>
        <v>WINCOMHANOI</v>
      </c>
    </row>
    <row r="6163" spans="1:25" x14ac:dyDescent="0.2">
      <c r="A6163" t="s">
        <v>0</v>
      </c>
      <c r="B6163" t="s">
        <v>9942</v>
      </c>
      <c r="D6163" t="s">
        <v>42</v>
      </c>
      <c r="E6163" t="s">
        <v>3</v>
      </c>
      <c r="F6163" s="12">
        <v>4</v>
      </c>
      <c r="G6163" s="2">
        <v>351148</v>
      </c>
      <c r="H6163" t="s">
        <v>4</v>
      </c>
      <c r="J6163" t="s">
        <v>43</v>
      </c>
      <c r="K6163" s="9" t="str">
        <f t="shared" si="486"/>
        <v>Bắp bò muối gói 200g</v>
      </c>
      <c r="L6163" s="8" t="str">
        <f>VLOOKUP(K6163,'[1]Mã Misa'!$B$2:$D$74,2,0)</f>
        <v>Bắp bò muối 200g</v>
      </c>
      <c r="M6163" s="8" t="str">
        <f>VLOOKUP(L6163,'[1]Mã Misa'!$C$2:$D$74,2,0)</f>
        <v>BBM200</v>
      </c>
      <c r="N6163" s="2">
        <v>87787</v>
      </c>
      <c r="O6163" t="s">
        <v>2425</v>
      </c>
      <c r="P6163" s="8" t="str">
        <f t="shared" si="487"/>
        <v>0002419</v>
      </c>
      <c r="Q6163" s="8" t="e">
        <f t="shared" si="485"/>
        <v>#N/A</v>
      </c>
      <c r="R6163" s="19">
        <v>44548</v>
      </c>
      <c r="S6163" s="17" t="s">
        <v>712</v>
      </c>
      <c r="T6163" s="8" t="str">
        <f t="shared" si="488"/>
        <v>VM+ HTH 01</v>
      </c>
      <c r="U6163" t="s">
        <v>10714</v>
      </c>
      <c r="Y6163" t="str">
        <f t="shared" si="489"/>
        <v>WINCOMHATINH</v>
      </c>
    </row>
    <row r="6164" spans="1:25" x14ac:dyDescent="0.2">
      <c r="A6164" t="s">
        <v>0</v>
      </c>
      <c r="B6164" t="s">
        <v>9943</v>
      </c>
      <c r="D6164" t="s">
        <v>42</v>
      </c>
      <c r="E6164" t="s">
        <v>3</v>
      </c>
      <c r="F6164" s="12">
        <v>19</v>
      </c>
      <c r="G6164" s="2">
        <v>1667953</v>
      </c>
      <c r="H6164" t="s">
        <v>4</v>
      </c>
      <c r="J6164" t="s">
        <v>43</v>
      </c>
      <c r="K6164" s="9" t="str">
        <f t="shared" si="486"/>
        <v>Bắp bò muối gói 200g</v>
      </c>
      <c r="L6164" s="8" t="str">
        <f>VLOOKUP(K6164,'[1]Mã Misa'!$B$2:$D$74,2,0)</f>
        <v>Bắp bò muối 200g</v>
      </c>
      <c r="M6164" s="8" t="str">
        <f>VLOOKUP(L6164,'[1]Mã Misa'!$C$2:$D$74,2,0)</f>
        <v>BBM200</v>
      </c>
      <c r="N6164" s="2">
        <v>87787</v>
      </c>
      <c r="O6164" t="s">
        <v>9944</v>
      </c>
      <c r="P6164" s="8" t="str">
        <f t="shared" si="487"/>
        <v>0012621</v>
      </c>
      <c r="Q6164" s="8" t="e">
        <f t="shared" si="485"/>
        <v>#N/A</v>
      </c>
      <c r="R6164" s="19">
        <v>44560</v>
      </c>
      <c r="S6164" s="17" t="s">
        <v>2510</v>
      </c>
      <c r="T6164" s="8" t="str">
        <f t="shared" si="488"/>
        <v>VM+ HPG 18</v>
      </c>
      <c r="U6164" t="s">
        <v>11216</v>
      </c>
      <c r="Y6164" t="str">
        <f t="shared" si="489"/>
        <v>WINCOMHAIPHONG</v>
      </c>
    </row>
    <row r="6165" spans="1:25" x14ac:dyDescent="0.2">
      <c r="A6165" t="s">
        <v>0</v>
      </c>
      <c r="B6165" t="s">
        <v>9945</v>
      </c>
      <c r="D6165" t="s">
        <v>15</v>
      </c>
      <c r="E6165" t="s">
        <v>3</v>
      </c>
      <c r="F6165" s="12">
        <v>1</v>
      </c>
      <c r="G6165" s="2">
        <v>46000</v>
      </c>
      <c r="H6165" t="s">
        <v>4</v>
      </c>
      <c r="J6165" t="s">
        <v>16</v>
      </c>
      <c r="K6165" s="9" t="str">
        <f t="shared" si="486"/>
        <v>Mộc nấm hương gói 250g</v>
      </c>
      <c r="L6165" s="8" t="str">
        <f>VLOOKUP(K6165,'[1]Mã Misa'!$B$2:$D$74,2,0)</f>
        <v>Mộc Nấm Hương 250g</v>
      </c>
      <c r="M6165" s="8" t="str">
        <f>VLOOKUP(L6165,'[1]Mã Misa'!$C$2:$D$74,2,0)</f>
        <v>MNH250</v>
      </c>
      <c r="N6165" s="2">
        <v>46000</v>
      </c>
      <c r="O6165" t="s">
        <v>9946</v>
      </c>
      <c r="P6165" s="8" t="str">
        <f t="shared" si="487"/>
        <v>0012654</v>
      </c>
      <c r="Q6165" s="8" t="e">
        <f t="shared" si="485"/>
        <v>#N/A</v>
      </c>
      <c r="R6165" s="19">
        <v>44560</v>
      </c>
      <c r="S6165" s="17" t="s">
        <v>9947</v>
      </c>
      <c r="T6165" s="8" t="str">
        <f t="shared" si="488"/>
        <v>VM+ HPG 60</v>
      </c>
      <c r="U6165" t="s">
        <v>12690</v>
      </c>
      <c r="Y6165" t="str">
        <f t="shared" si="489"/>
        <v>WINCOMHAIPHONG</v>
      </c>
    </row>
    <row r="6166" spans="1:25" x14ac:dyDescent="0.2">
      <c r="A6166" t="s">
        <v>0</v>
      </c>
      <c r="B6166" t="s">
        <v>9948</v>
      </c>
      <c r="D6166" t="s">
        <v>121</v>
      </c>
      <c r="E6166" t="s">
        <v>3</v>
      </c>
      <c r="F6166" s="12">
        <v>4</v>
      </c>
      <c r="G6166" s="2">
        <v>293724</v>
      </c>
      <c r="H6166" t="s">
        <v>4</v>
      </c>
      <c r="J6166" t="s">
        <v>122</v>
      </c>
      <c r="K6166" s="9" t="str">
        <f t="shared" si="486"/>
        <v>Chân giò heo muối gói 300g</v>
      </c>
      <c r="L6166" s="8" t="str">
        <f>VLOOKUP(K6166,'[1]Mã Misa'!$B$2:$D$74,2,0)</f>
        <v>Chân giò heo muối 300g</v>
      </c>
      <c r="M6166" s="8" t="str">
        <f>VLOOKUP(L6166,'[1]Mã Misa'!$C$2:$D$74,2,0)</f>
        <v>CGM300</v>
      </c>
      <c r="N6166" s="2">
        <v>73431</v>
      </c>
      <c r="O6166" t="s">
        <v>9949</v>
      </c>
      <c r="P6166" s="8" t="str">
        <f t="shared" si="487"/>
        <v>0049524</v>
      </c>
      <c r="Q6166" s="8" t="e">
        <f t="shared" si="485"/>
        <v>#N/A</v>
      </c>
      <c r="R6166" s="19">
        <v>44560</v>
      </c>
      <c r="S6166" s="17" t="s">
        <v>4120</v>
      </c>
      <c r="T6166" s="8" t="str">
        <f t="shared" si="488"/>
        <v>VM+ HCM 44</v>
      </c>
      <c r="U6166" t="s">
        <v>11597</v>
      </c>
      <c r="Y6166" t="str">
        <f t="shared" si="489"/>
        <v>WINCOMHOCHIMINH</v>
      </c>
    </row>
    <row r="6167" spans="1:25" x14ac:dyDescent="0.2">
      <c r="A6167" t="s">
        <v>0</v>
      </c>
      <c r="B6167" t="s">
        <v>9948</v>
      </c>
      <c r="D6167" t="s">
        <v>47</v>
      </c>
      <c r="E6167" t="s">
        <v>3</v>
      </c>
      <c r="F6167" s="12">
        <v>4</v>
      </c>
      <c r="G6167" s="2">
        <v>222380</v>
      </c>
      <c r="H6167" t="s">
        <v>4</v>
      </c>
      <c r="J6167" t="s">
        <v>48</v>
      </c>
      <c r="K6167" s="9" t="str">
        <f t="shared" si="486"/>
        <v>Tai heo muối gói 200g</v>
      </c>
      <c r="L6167" s="8" t="str">
        <f>VLOOKUP(K6167,'[1]Mã Misa'!$B$2:$D$74,2,0)</f>
        <v>Tai heo muối 200g</v>
      </c>
      <c r="M6167" s="8" t="str">
        <f>VLOOKUP(L6167,'[1]Mã Misa'!$C$2:$D$74,2,0)</f>
        <v>TH200</v>
      </c>
      <c r="N6167" s="2">
        <v>55595</v>
      </c>
      <c r="O6167" t="s">
        <v>9949</v>
      </c>
      <c r="P6167" s="8" t="str">
        <f t="shared" si="487"/>
        <v>0049524</v>
      </c>
      <c r="Q6167" s="8" t="e">
        <f t="shared" si="485"/>
        <v>#N/A</v>
      </c>
      <c r="R6167" s="19">
        <v>44560</v>
      </c>
      <c r="S6167" s="17" t="s">
        <v>4120</v>
      </c>
      <c r="T6167" s="8" t="str">
        <f t="shared" si="488"/>
        <v>VM+ HCM 44</v>
      </c>
      <c r="U6167" t="s">
        <v>11597</v>
      </c>
      <c r="Y6167" t="str">
        <f t="shared" si="489"/>
        <v>WINCOMHOCHIMINH</v>
      </c>
    </row>
    <row r="6168" spans="1:25" x14ac:dyDescent="0.2">
      <c r="A6168" t="s">
        <v>0</v>
      </c>
      <c r="B6168" t="s">
        <v>9948</v>
      </c>
      <c r="D6168" t="s">
        <v>2</v>
      </c>
      <c r="E6168" t="s">
        <v>3</v>
      </c>
      <c r="F6168" s="12">
        <v>11</v>
      </c>
      <c r="G6168" s="2">
        <v>780450</v>
      </c>
      <c r="H6168" t="s">
        <v>4</v>
      </c>
      <c r="J6168" t="s">
        <v>5</v>
      </c>
      <c r="K6168" s="9" t="str">
        <f t="shared" si="486"/>
        <v>_Chả nướng 300g</v>
      </c>
      <c r="L6168" s="8" t="str">
        <f>VLOOKUP(K6168,'[1]Mã Misa'!$B$2:$D$74,2,0)</f>
        <v>Chả nướng 300g</v>
      </c>
      <c r="M6168" s="8" t="str">
        <f>VLOOKUP(L6168,'[1]Mã Misa'!$C$2:$D$74,2,0)</f>
        <v>CN300</v>
      </c>
      <c r="N6168" s="2">
        <v>70950</v>
      </c>
      <c r="O6168" t="s">
        <v>9949</v>
      </c>
      <c r="P6168" s="8" t="str">
        <f t="shared" si="487"/>
        <v>0049524</v>
      </c>
      <c r="Q6168" s="8" t="e">
        <f t="shared" si="485"/>
        <v>#N/A</v>
      </c>
      <c r="R6168" s="19">
        <v>44560</v>
      </c>
      <c r="S6168" s="17" t="s">
        <v>4120</v>
      </c>
      <c r="T6168" s="8" t="str">
        <f t="shared" si="488"/>
        <v>VM+ HCM 44</v>
      </c>
      <c r="U6168" t="s">
        <v>11597</v>
      </c>
      <c r="Y6168" t="str">
        <f t="shared" si="489"/>
        <v>WINCOMHOCHIMINH</v>
      </c>
    </row>
    <row r="6169" spans="1:25" x14ac:dyDescent="0.2">
      <c r="A6169" t="s">
        <v>0</v>
      </c>
      <c r="B6169" t="s">
        <v>9948</v>
      </c>
      <c r="D6169" t="s">
        <v>8</v>
      </c>
      <c r="E6169" t="s">
        <v>3</v>
      </c>
      <c r="F6169" s="12">
        <v>5</v>
      </c>
      <c r="G6169" s="2">
        <v>527000</v>
      </c>
      <c r="H6169" t="s">
        <v>4</v>
      </c>
      <c r="J6169" t="s">
        <v>9</v>
      </c>
      <c r="K6169" s="9" t="str">
        <f t="shared" si="486"/>
        <v>_Đùi gà sốt cay 500g</v>
      </c>
      <c r="L6169" s="8" t="str">
        <f>VLOOKUP(K6169,'[1]Mã Misa'!$B$2:$D$74,2,0)</f>
        <v>Đùi gà sốt cay 500g</v>
      </c>
      <c r="M6169" s="8" t="str">
        <f>VLOOKUP(L6169,'[1]Mã Misa'!$C$2:$D$74,2,0)</f>
        <v>DGSC500</v>
      </c>
      <c r="N6169" s="2">
        <v>105400</v>
      </c>
      <c r="O6169" t="s">
        <v>9949</v>
      </c>
      <c r="P6169" s="8" t="str">
        <f t="shared" si="487"/>
        <v>0049524</v>
      </c>
      <c r="Q6169" s="8" t="e">
        <f t="shared" si="485"/>
        <v>#N/A</v>
      </c>
      <c r="R6169" s="19">
        <v>44560</v>
      </c>
      <c r="S6169" s="17" t="s">
        <v>4120</v>
      </c>
      <c r="T6169" s="8" t="str">
        <f t="shared" si="488"/>
        <v>VM+ HCM 44</v>
      </c>
      <c r="U6169" t="s">
        <v>11597</v>
      </c>
      <c r="Y6169" t="str">
        <f t="shared" si="489"/>
        <v>WINCOMHOCHIMINH</v>
      </c>
    </row>
    <row r="6170" spans="1:25" x14ac:dyDescent="0.2">
      <c r="A6170" t="s">
        <v>0</v>
      </c>
      <c r="B6170" t="s">
        <v>9948</v>
      </c>
      <c r="D6170" t="s">
        <v>25</v>
      </c>
      <c r="E6170" t="s">
        <v>3</v>
      </c>
      <c r="F6170" s="12">
        <v>5</v>
      </c>
      <c r="G6170" s="2">
        <v>453750</v>
      </c>
      <c r="H6170" t="s">
        <v>4</v>
      </c>
      <c r="J6170" t="s">
        <v>26</v>
      </c>
      <c r="K6170" s="9" t="str">
        <f t="shared" si="486"/>
        <v>_Chân gà sốt cay 400g</v>
      </c>
      <c r="L6170" s="8" t="str">
        <f>VLOOKUP(K6170,'[1]Mã Misa'!$B$2:$D$74,2,0)</f>
        <v>Chân gà sốt cay 400g</v>
      </c>
      <c r="M6170" s="8" t="str">
        <f>VLOOKUP(L6170,'[1]Mã Misa'!$C$2:$D$74,2,0)</f>
        <v>CGSC400</v>
      </c>
      <c r="N6170" s="2">
        <v>90750</v>
      </c>
      <c r="O6170" t="s">
        <v>9949</v>
      </c>
      <c r="P6170" s="8" t="str">
        <f t="shared" si="487"/>
        <v>0049524</v>
      </c>
      <c r="Q6170" s="8" t="e">
        <f t="shared" si="485"/>
        <v>#N/A</v>
      </c>
      <c r="R6170" s="19">
        <v>44560</v>
      </c>
      <c r="S6170" s="17" t="s">
        <v>4120</v>
      </c>
      <c r="T6170" s="8" t="str">
        <f t="shared" si="488"/>
        <v>VM+ HCM 44</v>
      </c>
      <c r="U6170" t="s">
        <v>11597</v>
      </c>
      <c r="Y6170" t="str">
        <f t="shared" si="489"/>
        <v>WINCOMHOCHIMINH</v>
      </c>
    </row>
    <row r="6171" spans="1:25" x14ac:dyDescent="0.2">
      <c r="A6171" t="s">
        <v>0</v>
      </c>
      <c r="B6171" t="s">
        <v>9950</v>
      </c>
      <c r="D6171" t="s">
        <v>42</v>
      </c>
      <c r="E6171" t="s">
        <v>3</v>
      </c>
      <c r="F6171" s="12">
        <v>10</v>
      </c>
      <c r="G6171" s="2">
        <v>877870</v>
      </c>
      <c r="H6171" t="s">
        <v>4</v>
      </c>
      <c r="J6171" t="s">
        <v>43</v>
      </c>
      <c r="K6171" s="9" t="str">
        <f t="shared" si="486"/>
        <v>Bắp bò muối gói 200g</v>
      </c>
      <c r="L6171" s="8" t="str">
        <f>VLOOKUP(K6171,'[1]Mã Misa'!$B$2:$D$74,2,0)</f>
        <v>Bắp bò muối 200g</v>
      </c>
      <c r="M6171" s="8" t="str">
        <f>VLOOKUP(L6171,'[1]Mã Misa'!$C$2:$D$74,2,0)</f>
        <v>BBM200</v>
      </c>
      <c r="N6171" s="2">
        <v>87787</v>
      </c>
      <c r="O6171" t="s">
        <v>9951</v>
      </c>
      <c r="P6171" s="8" t="str">
        <f t="shared" si="487"/>
        <v>0167015</v>
      </c>
      <c r="Q6171" s="8" t="e">
        <f t="shared" si="485"/>
        <v>#N/A</v>
      </c>
      <c r="R6171" s="19">
        <v>44560</v>
      </c>
      <c r="S6171" s="17" t="s">
        <v>341</v>
      </c>
      <c r="T6171" s="8" t="str">
        <f t="shared" si="488"/>
        <v>VM+ HNI Kh</v>
      </c>
      <c r="U6171" t="s">
        <v>10605</v>
      </c>
      <c r="Y6171" t="str">
        <f t="shared" si="489"/>
        <v>WINCOMHANOI</v>
      </c>
    </row>
    <row r="6172" spans="1:25" x14ac:dyDescent="0.2">
      <c r="A6172" t="s">
        <v>0</v>
      </c>
      <c r="B6172" t="s">
        <v>9952</v>
      </c>
      <c r="D6172" t="s">
        <v>42</v>
      </c>
      <c r="E6172" t="s">
        <v>3</v>
      </c>
      <c r="F6172" s="12">
        <v>4</v>
      </c>
      <c r="G6172" s="2">
        <v>351148</v>
      </c>
      <c r="H6172" t="s">
        <v>4</v>
      </c>
      <c r="J6172" t="s">
        <v>43</v>
      </c>
      <c r="K6172" s="9" t="str">
        <f t="shared" si="486"/>
        <v>Bắp bò muối gói 200g</v>
      </c>
      <c r="L6172" s="8" t="str">
        <f>VLOOKUP(K6172,'[1]Mã Misa'!$B$2:$D$74,2,0)</f>
        <v>Bắp bò muối 200g</v>
      </c>
      <c r="M6172" s="8" t="str">
        <f>VLOOKUP(L6172,'[1]Mã Misa'!$C$2:$D$74,2,0)</f>
        <v>BBM200</v>
      </c>
      <c r="N6172" s="2">
        <v>87787</v>
      </c>
      <c r="O6172" t="s">
        <v>9953</v>
      </c>
      <c r="P6172" s="8" t="str">
        <f t="shared" si="487"/>
        <v>0002979</v>
      </c>
      <c r="Q6172" s="8" t="e">
        <f t="shared" si="485"/>
        <v>#N/A</v>
      </c>
      <c r="R6172" s="19">
        <v>44560</v>
      </c>
      <c r="S6172" s="17" t="s">
        <v>9954</v>
      </c>
      <c r="T6172" s="8" t="str">
        <f t="shared" si="488"/>
        <v>VM+ PTO 25</v>
      </c>
      <c r="U6172" t="s">
        <v>12691</v>
      </c>
      <c r="Y6172" t="str">
        <f t="shared" si="489"/>
        <v>WINCOMPHUTHO</v>
      </c>
    </row>
    <row r="6173" spans="1:25" x14ac:dyDescent="0.2">
      <c r="A6173" t="s">
        <v>0</v>
      </c>
      <c r="B6173" t="s">
        <v>9955</v>
      </c>
      <c r="D6173" t="s">
        <v>42</v>
      </c>
      <c r="E6173" t="s">
        <v>3</v>
      </c>
      <c r="F6173" s="12">
        <v>4</v>
      </c>
      <c r="G6173" s="2">
        <v>351148</v>
      </c>
      <c r="H6173" t="s">
        <v>4</v>
      </c>
      <c r="J6173" t="s">
        <v>43</v>
      </c>
      <c r="K6173" s="9" t="str">
        <f t="shared" si="486"/>
        <v>Bắp bò muối gói 200g</v>
      </c>
      <c r="L6173" s="8" t="str">
        <f>VLOOKUP(K6173,'[1]Mã Misa'!$B$2:$D$74,2,0)</f>
        <v>Bắp bò muối 200g</v>
      </c>
      <c r="M6173" s="8" t="str">
        <f>VLOOKUP(L6173,'[1]Mã Misa'!$C$2:$D$74,2,0)</f>
        <v>BBM200</v>
      </c>
      <c r="N6173" s="2">
        <v>87787</v>
      </c>
      <c r="O6173" t="s">
        <v>9956</v>
      </c>
      <c r="P6173" s="8" t="str">
        <f t="shared" si="487"/>
        <v>0167017</v>
      </c>
      <c r="Q6173" s="8" t="e">
        <f t="shared" si="485"/>
        <v>#N/A</v>
      </c>
      <c r="R6173" s="19">
        <v>44560</v>
      </c>
      <c r="S6173" s="17" t="s">
        <v>9957</v>
      </c>
      <c r="T6173" s="8" t="str">
        <f t="shared" si="488"/>
        <v>VM+ HNI 12</v>
      </c>
      <c r="U6173" t="s">
        <v>12692</v>
      </c>
      <c r="Y6173" t="str">
        <f t="shared" si="489"/>
        <v>WINCOMHANOI</v>
      </c>
    </row>
    <row r="6174" spans="1:25" x14ac:dyDescent="0.2">
      <c r="A6174" t="s">
        <v>0</v>
      </c>
      <c r="B6174" t="s">
        <v>9958</v>
      </c>
      <c r="D6174" t="s">
        <v>121</v>
      </c>
      <c r="E6174" t="s">
        <v>3</v>
      </c>
      <c r="F6174" s="12">
        <v>1</v>
      </c>
      <c r="G6174" s="2">
        <v>73431</v>
      </c>
      <c r="H6174" t="s">
        <v>4</v>
      </c>
      <c r="J6174" t="s">
        <v>122</v>
      </c>
      <c r="K6174" s="9" t="str">
        <f t="shared" si="486"/>
        <v>Chân giò heo muối gói 300g</v>
      </c>
      <c r="L6174" s="8" t="str">
        <f>VLOOKUP(K6174,'[1]Mã Misa'!$B$2:$D$74,2,0)</f>
        <v>Chân giò heo muối 300g</v>
      </c>
      <c r="M6174" s="8" t="str">
        <f>VLOOKUP(L6174,'[1]Mã Misa'!$C$2:$D$74,2,0)</f>
        <v>CGM300</v>
      </c>
      <c r="N6174" s="2">
        <v>73431</v>
      </c>
      <c r="O6174" t="s">
        <v>9959</v>
      </c>
      <c r="P6174" s="8" t="str">
        <f t="shared" si="487"/>
        <v>0167025</v>
      </c>
      <c r="Q6174" s="8" t="e">
        <f t="shared" si="485"/>
        <v>#N/A</v>
      </c>
      <c r="R6174" s="19">
        <v>44560</v>
      </c>
      <c r="S6174" s="17" t="s">
        <v>3221</v>
      </c>
      <c r="T6174" s="8" t="str">
        <f t="shared" si="488"/>
        <v>VM+ HNI 22</v>
      </c>
      <c r="U6174" t="s">
        <v>11391</v>
      </c>
      <c r="Y6174" t="str">
        <f t="shared" si="489"/>
        <v>WINCOMHANOI</v>
      </c>
    </row>
    <row r="6175" spans="1:25" x14ac:dyDescent="0.2">
      <c r="A6175" t="s">
        <v>0</v>
      </c>
      <c r="B6175" t="s">
        <v>9958</v>
      </c>
      <c r="D6175" t="s">
        <v>15</v>
      </c>
      <c r="E6175" t="s">
        <v>3</v>
      </c>
      <c r="F6175" s="12">
        <v>2</v>
      </c>
      <c r="G6175" s="2">
        <v>92000</v>
      </c>
      <c r="H6175" t="s">
        <v>4</v>
      </c>
      <c r="J6175" t="s">
        <v>16</v>
      </c>
      <c r="K6175" s="9" t="str">
        <f t="shared" si="486"/>
        <v>Mộc nấm hương gói 250g</v>
      </c>
      <c r="L6175" s="8" t="str">
        <f>VLOOKUP(K6175,'[1]Mã Misa'!$B$2:$D$74,2,0)</f>
        <v>Mộc Nấm Hương 250g</v>
      </c>
      <c r="M6175" s="8" t="str">
        <f>VLOOKUP(L6175,'[1]Mã Misa'!$C$2:$D$74,2,0)</f>
        <v>MNH250</v>
      </c>
      <c r="N6175" s="2">
        <v>46000</v>
      </c>
      <c r="O6175" t="s">
        <v>9959</v>
      </c>
      <c r="P6175" s="8" t="str">
        <f t="shared" si="487"/>
        <v>0167025</v>
      </c>
      <c r="Q6175" s="8" t="e">
        <f t="shared" si="485"/>
        <v>#N/A</v>
      </c>
      <c r="R6175" s="19">
        <v>44560</v>
      </c>
      <c r="S6175" s="17" t="s">
        <v>3221</v>
      </c>
      <c r="T6175" s="8" t="str">
        <f t="shared" si="488"/>
        <v>VM+ HNI 22</v>
      </c>
      <c r="U6175" t="s">
        <v>11391</v>
      </c>
      <c r="Y6175" t="str">
        <f t="shared" si="489"/>
        <v>WINCOMHANOI</v>
      </c>
    </row>
    <row r="6176" spans="1:25" x14ac:dyDescent="0.2">
      <c r="A6176" t="s">
        <v>0</v>
      </c>
      <c r="B6176" t="s">
        <v>9958</v>
      </c>
      <c r="D6176" t="s">
        <v>27</v>
      </c>
      <c r="E6176" t="s">
        <v>3</v>
      </c>
      <c r="F6176" s="12">
        <v>1</v>
      </c>
      <c r="G6176" s="2">
        <v>61050</v>
      </c>
      <c r="H6176" t="s">
        <v>4</v>
      </c>
      <c r="J6176" t="s">
        <v>28</v>
      </c>
      <c r="K6176" s="9" t="str">
        <f t="shared" si="486"/>
        <v>_Giò sụn gà 250g</v>
      </c>
      <c r="L6176" s="8" t="str">
        <f>VLOOKUP(K6176,'[1]Mã Misa'!$B$2:$D$74,2,0)</f>
        <v>Giò sụn gà 250g</v>
      </c>
      <c r="M6176" s="8" t="str">
        <f>VLOOKUP(L6176,'[1]Mã Misa'!$C$2:$D$74,2,0)</f>
        <v>GSG250</v>
      </c>
      <c r="N6176" s="2">
        <v>61050</v>
      </c>
      <c r="O6176" t="s">
        <v>9959</v>
      </c>
      <c r="P6176" s="8" t="str">
        <f t="shared" si="487"/>
        <v>0167025</v>
      </c>
      <c r="Q6176" s="8" t="e">
        <f t="shared" si="485"/>
        <v>#N/A</v>
      </c>
      <c r="R6176" s="19">
        <v>44560</v>
      </c>
      <c r="S6176" s="17" t="s">
        <v>3221</v>
      </c>
      <c r="T6176" s="8" t="str">
        <f t="shared" si="488"/>
        <v>VM+ HNI 22</v>
      </c>
      <c r="U6176" t="s">
        <v>11391</v>
      </c>
      <c r="Y6176" t="str">
        <f t="shared" si="489"/>
        <v>WINCOMHANOI</v>
      </c>
    </row>
    <row r="6177" spans="1:25" x14ac:dyDescent="0.2">
      <c r="A6177" t="s">
        <v>0</v>
      </c>
      <c r="B6177" t="s">
        <v>9958</v>
      </c>
      <c r="D6177" t="s">
        <v>40</v>
      </c>
      <c r="E6177" t="s">
        <v>3</v>
      </c>
      <c r="F6177" s="12">
        <v>1</v>
      </c>
      <c r="G6177" s="2">
        <v>59400</v>
      </c>
      <c r="H6177" t="s">
        <v>4</v>
      </c>
      <c r="J6177" t="s">
        <v>41</v>
      </c>
      <c r="K6177" s="9" t="str">
        <f t="shared" si="486"/>
        <v>_Giò lụa 250g</v>
      </c>
      <c r="L6177" s="8" t="str">
        <f>VLOOKUP(K6177,'[1]Mã Misa'!$B$2:$D$74,2,0)</f>
        <v>Giò lụa 250g</v>
      </c>
      <c r="M6177" s="8" t="str">
        <f>VLOOKUP(L6177,'[1]Mã Misa'!$C$2:$D$74,2,0)</f>
        <v>GL250</v>
      </c>
      <c r="N6177" s="2">
        <v>59400</v>
      </c>
      <c r="O6177" t="s">
        <v>9959</v>
      </c>
      <c r="P6177" s="8" t="str">
        <f t="shared" si="487"/>
        <v>0167025</v>
      </c>
      <c r="Q6177" s="8" t="e">
        <f t="shared" si="485"/>
        <v>#N/A</v>
      </c>
      <c r="R6177" s="19">
        <v>44560</v>
      </c>
      <c r="S6177" s="17" t="s">
        <v>3221</v>
      </c>
      <c r="T6177" s="8" t="str">
        <f t="shared" si="488"/>
        <v>VM+ HNI 22</v>
      </c>
      <c r="U6177" t="s">
        <v>11391</v>
      </c>
      <c r="Y6177" t="str">
        <f t="shared" si="489"/>
        <v>WINCOMHANOI</v>
      </c>
    </row>
    <row r="6178" spans="1:25" x14ac:dyDescent="0.2">
      <c r="A6178" t="s">
        <v>0</v>
      </c>
      <c r="B6178" t="s">
        <v>9960</v>
      </c>
      <c r="D6178" t="s">
        <v>40</v>
      </c>
      <c r="E6178" t="s">
        <v>3</v>
      </c>
      <c r="F6178" s="12">
        <v>1</v>
      </c>
      <c r="G6178" s="2">
        <v>59400</v>
      </c>
      <c r="H6178" t="s">
        <v>4</v>
      </c>
      <c r="J6178" t="s">
        <v>41</v>
      </c>
      <c r="K6178" s="9" t="str">
        <f t="shared" si="486"/>
        <v>_Giò lụa 250g</v>
      </c>
      <c r="L6178" s="8" t="str">
        <f>VLOOKUP(K6178,'[1]Mã Misa'!$B$2:$D$74,2,0)</f>
        <v>Giò lụa 250g</v>
      </c>
      <c r="M6178" s="8" t="str">
        <f>VLOOKUP(L6178,'[1]Mã Misa'!$C$2:$D$74,2,0)</f>
        <v>GL250</v>
      </c>
      <c r="N6178" s="2">
        <v>59400</v>
      </c>
      <c r="O6178" t="s">
        <v>9961</v>
      </c>
      <c r="P6178" s="8" t="str">
        <f t="shared" si="487"/>
        <v>0167028</v>
      </c>
      <c r="Q6178" s="8" t="e">
        <f t="shared" si="485"/>
        <v>#N/A</v>
      </c>
      <c r="R6178" s="19">
        <v>44560</v>
      </c>
      <c r="S6178" s="17" t="s">
        <v>1163</v>
      </c>
      <c r="T6178" s="8" t="str">
        <f t="shared" si="488"/>
        <v>VM+ HNI CT</v>
      </c>
      <c r="U6178" t="s">
        <v>10847</v>
      </c>
      <c r="Y6178" t="str">
        <f t="shared" si="489"/>
        <v>WINCOMHANOI</v>
      </c>
    </row>
    <row r="6179" spans="1:25" x14ac:dyDescent="0.2">
      <c r="A6179" t="s">
        <v>0</v>
      </c>
      <c r="B6179" t="s">
        <v>9960</v>
      </c>
      <c r="D6179" t="s">
        <v>8</v>
      </c>
      <c r="E6179" t="s">
        <v>3</v>
      </c>
      <c r="F6179" s="12">
        <v>2</v>
      </c>
      <c r="G6179" s="2">
        <v>210800</v>
      </c>
      <c r="H6179" t="s">
        <v>4</v>
      </c>
      <c r="J6179" t="s">
        <v>9</v>
      </c>
      <c r="K6179" s="9" t="str">
        <f t="shared" si="486"/>
        <v>_Đùi gà sốt cay 500g</v>
      </c>
      <c r="L6179" s="8" t="str">
        <f>VLOOKUP(K6179,'[1]Mã Misa'!$B$2:$D$74,2,0)</f>
        <v>Đùi gà sốt cay 500g</v>
      </c>
      <c r="M6179" s="8" t="str">
        <f>VLOOKUP(L6179,'[1]Mã Misa'!$C$2:$D$74,2,0)</f>
        <v>DGSC500</v>
      </c>
      <c r="N6179" s="2">
        <v>105400</v>
      </c>
      <c r="O6179" t="s">
        <v>9961</v>
      </c>
      <c r="P6179" s="8" t="str">
        <f t="shared" si="487"/>
        <v>0167028</v>
      </c>
      <c r="Q6179" s="8" t="e">
        <f t="shared" si="485"/>
        <v>#N/A</v>
      </c>
      <c r="R6179" s="19">
        <v>44560</v>
      </c>
      <c r="S6179" s="17" t="s">
        <v>1163</v>
      </c>
      <c r="T6179" s="8" t="str">
        <f t="shared" si="488"/>
        <v>VM+ HNI CT</v>
      </c>
      <c r="U6179" t="s">
        <v>10847</v>
      </c>
      <c r="Y6179" t="str">
        <f t="shared" si="489"/>
        <v>WINCOMHANOI</v>
      </c>
    </row>
    <row r="6180" spans="1:25" x14ac:dyDescent="0.2">
      <c r="A6180" t="s">
        <v>0</v>
      </c>
      <c r="B6180" t="s">
        <v>9960</v>
      </c>
      <c r="D6180" t="s">
        <v>25</v>
      </c>
      <c r="E6180" t="s">
        <v>3</v>
      </c>
      <c r="F6180" s="12">
        <v>6</v>
      </c>
      <c r="G6180" s="2">
        <v>544500</v>
      </c>
      <c r="H6180" t="s">
        <v>4</v>
      </c>
      <c r="J6180" t="s">
        <v>26</v>
      </c>
      <c r="K6180" s="9" t="str">
        <f t="shared" si="486"/>
        <v>_Chân gà sốt cay 400g</v>
      </c>
      <c r="L6180" s="8" t="str">
        <f>VLOOKUP(K6180,'[1]Mã Misa'!$B$2:$D$74,2,0)</f>
        <v>Chân gà sốt cay 400g</v>
      </c>
      <c r="M6180" s="8" t="str">
        <f>VLOOKUP(L6180,'[1]Mã Misa'!$C$2:$D$74,2,0)</f>
        <v>CGSC400</v>
      </c>
      <c r="N6180" s="2">
        <v>90750</v>
      </c>
      <c r="O6180" t="s">
        <v>9961</v>
      </c>
      <c r="P6180" s="8" t="str">
        <f t="shared" si="487"/>
        <v>0167028</v>
      </c>
      <c r="Q6180" s="8" t="e">
        <f t="shared" si="485"/>
        <v>#N/A</v>
      </c>
      <c r="R6180" s="19">
        <v>44560</v>
      </c>
      <c r="S6180" s="17" t="s">
        <v>1163</v>
      </c>
      <c r="T6180" s="8" t="str">
        <f t="shared" si="488"/>
        <v>VM+ HNI CT</v>
      </c>
      <c r="U6180" t="s">
        <v>10847</v>
      </c>
      <c r="Y6180" t="str">
        <f t="shared" si="489"/>
        <v>WINCOMHANOI</v>
      </c>
    </row>
    <row r="6181" spans="1:25" x14ac:dyDescent="0.2">
      <c r="A6181" t="s">
        <v>0</v>
      </c>
      <c r="B6181" t="s">
        <v>9962</v>
      </c>
      <c r="D6181" t="s">
        <v>155</v>
      </c>
      <c r="E6181" t="s">
        <v>3</v>
      </c>
      <c r="F6181" s="12">
        <v>1</v>
      </c>
      <c r="G6181" s="2">
        <v>101989</v>
      </c>
      <c r="H6181" t="s">
        <v>4</v>
      </c>
      <c r="J6181" t="s">
        <v>156</v>
      </c>
      <c r="K6181" s="9" t="str">
        <f t="shared" si="486"/>
        <v>Giò tai nấm hương 500g</v>
      </c>
      <c r="L6181" s="8" t="str">
        <f>VLOOKUP(K6181,'[1]Mã Misa'!$B$2:$D$74,2,0)</f>
        <v>Giò tai nấm hương 500g</v>
      </c>
      <c r="M6181" s="8" t="str">
        <f>VLOOKUP(L6181,'[1]Mã Misa'!$C$2:$D$74,2,0)</f>
        <v>GTNH500</v>
      </c>
      <c r="N6181" s="2">
        <v>101989</v>
      </c>
      <c r="O6181" t="s">
        <v>9963</v>
      </c>
      <c r="P6181" s="8" t="str">
        <f t="shared" si="487"/>
        <v>0002714</v>
      </c>
      <c r="Q6181" s="8" t="e">
        <f t="shared" si="485"/>
        <v>#N/A</v>
      </c>
      <c r="R6181" s="19">
        <v>44560</v>
      </c>
      <c r="S6181" s="17" t="s">
        <v>1018</v>
      </c>
      <c r="T6181" s="8" t="str">
        <f t="shared" si="488"/>
        <v>VM+ BGG 33</v>
      </c>
      <c r="U6181" t="s">
        <v>10808</v>
      </c>
      <c r="Y6181" t="str">
        <f t="shared" si="489"/>
        <v>WINCOMBACGIANG</v>
      </c>
    </row>
    <row r="6182" spans="1:25" x14ac:dyDescent="0.2">
      <c r="A6182" t="s">
        <v>0</v>
      </c>
      <c r="B6182" t="s">
        <v>9964</v>
      </c>
      <c r="D6182" t="s">
        <v>11</v>
      </c>
      <c r="E6182" t="s">
        <v>3</v>
      </c>
      <c r="F6182" s="12">
        <v>8</v>
      </c>
      <c r="G6182" s="2">
        <v>401456</v>
      </c>
      <c r="H6182" t="s">
        <v>4</v>
      </c>
      <c r="J6182" t="s">
        <v>12</v>
      </c>
      <c r="K6182" s="9" t="str">
        <f t="shared" si="486"/>
        <v>Giò tai lưỡi xào gói 250g</v>
      </c>
      <c r="L6182" s="8" t="str">
        <f>VLOOKUP(K6182,'[1]Mã Misa'!$B$2:$D$74,2,0)</f>
        <v>Giò Tai Lưỡi Xào 250g</v>
      </c>
      <c r="M6182" s="8" t="str">
        <f>VLOOKUP(L6182,'[1]Mã Misa'!$C$2:$D$74,2,0)</f>
        <v>GTLX250G</v>
      </c>
      <c r="N6182" s="2">
        <v>50182</v>
      </c>
      <c r="O6182" t="s">
        <v>9965</v>
      </c>
      <c r="P6182" s="8" t="str">
        <f t="shared" si="487"/>
        <v>0012622</v>
      </c>
      <c r="Q6182" s="8" t="e">
        <f t="shared" si="485"/>
        <v>#N/A</v>
      </c>
      <c r="R6182" s="19">
        <v>44560</v>
      </c>
      <c r="S6182" s="17" t="s">
        <v>1236</v>
      </c>
      <c r="T6182" s="8" t="str">
        <f t="shared" si="488"/>
        <v>VM+ HPG 21</v>
      </c>
      <c r="U6182" t="s">
        <v>10868</v>
      </c>
      <c r="Y6182" t="str">
        <f t="shared" si="489"/>
        <v>WINCOMHAIPHONG</v>
      </c>
    </row>
    <row r="6183" spans="1:25" x14ac:dyDescent="0.2">
      <c r="A6183" t="s">
        <v>0</v>
      </c>
      <c r="B6183" t="s">
        <v>9964</v>
      </c>
      <c r="D6183" t="s">
        <v>15</v>
      </c>
      <c r="E6183" t="s">
        <v>3</v>
      </c>
      <c r="F6183" s="12">
        <v>6</v>
      </c>
      <c r="G6183" s="2">
        <v>276000</v>
      </c>
      <c r="H6183" t="s">
        <v>4</v>
      </c>
      <c r="J6183" t="s">
        <v>16</v>
      </c>
      <c r="K6183" s="9" t="str">
        <f t="shared" si="486"/>
        <v>Mộc nấm hương gói 250g</v>
      </c>
      <c r="L6183" s="8" t="str">
        <f>VLOOKUP(K6183,'[1]Mã Misa'!$B$2:$D$74,2,0)</f>
        <v>Mộc Nấm Hương 250g</v>
      </c>
      <c r="M6183" s="8" t="str">
        <f>VLOOKUP(L6183,'[1]Mã Misa'!$C$2:$D$74,2,0)</f>
        <v>MNH250</v>
      </c>
      <c r="N6183" s="2">
        <v>46000</v>
      </c>
      <c r="O6183" t="s">
        <v>9965</v>
      </c>
      <c r="P6183" s="8" t="str">
        <f t="shared" si="487"/>
        <v>0012622</v>
      </c>
      <c r="Q6183" s="8" t="e">
        <f t="shared" si="485"/>
        <v>#N/A</v>
      </c>
      <c r="R6183" s="19">
        <v>44560</v>
      </c>
      <c r="S6183" s="17" t="s">
        <v>1236</v>
      </c>
      <c r="T6183" s="8" t="str">
        <f t="shared" si="488"/>
        <v>VM+ HPG 21</v>
      </c>
      <c r="U6183" t="s">
        <v>10868</v>
      </c>
      <c r="Y6183" t="str">
        <f t="shared" si="489"/>
        <v>WINCOMHAIPHONG</v>
      </c>
    </row>
    <row r="6184" spans="1:25" x14ac:dyDescent="0.2">
      <c r="A6184" t="s">
        <v>0</v>
      </c>
      <c r="B6184" t="s">
        <v>9966</v>
      </c>
      <c r="D6184" t="s">
        <v>42</v>
      </c>
      <c r="E6184" t="s">
        <v>3</v>
      </c>
      <c r="F6184" s="12">
        <v>5</v>
      </c>
      <c r="G6184" s="2">
        <v>438935</v>
      </c>
      <c r="H6184" t="s">
        <v>4</v>
      </c>
      <c r="J6184" t="s">
        <v>43</v>
      </c>
      <c r="K6184" s="9" t="str">
        <f t="shared" si="486"/>
        <v>Bắp bò muối gói 200g</v>
      </c>
      <c r="L6184" s="8" t="str">
        <f>VLOOKUP(K6184,'[1]Mã Misa'!$B$2:$D$74,2,0)</f>
        <v>Bắp bò muối 200g</v>
      </c>
      <c r="M6184" s="8" t="str">
        <f>VLOOKUP(L6184,'[1]Mã Misa'!$C$2:$D$74,2,0)</f>
        <v>BBM200</v>
      </c>
      <c r="N6184" s="2">
        <v>87787</v>
      </c>
      <c r="O6184" t="s">
        <v>9967</v>
      </c>
      <c r="P6184" s="8" t="str">
        <f t="shared" si="487"/>
        <v>0167034</v>
      </c>
      <c r="Q6184" s="8" t="e">
        <f t="shared" si="485"/>
        <v>#N/A</v>
      </c>
      <c r="R6184" s="19">
        <v>44560</v>
      </c>
      <c r="S6184" s="17" t="s">
        <v>9968</v>
      </c>
      <c r="T6184" s="8" t="str">
        <f t="shared" si="488"/>
        <v>VM+ HNI Th</v>
      </c>
      <c r="U6184" t="s">
        <v>12693</v>
      </c>
      <c r="Y6184" t="str">
        <f t="shared" si="489"/>
        <v>WINCOMHANOI</v>
      </c>
    </row>
    <row r="6185" spans="1:25" x14ac:dyDescent="0.2">
      <c r="A6185" t="s">
        <v>0</v>
      </c>
      <c r="B6185" t="s">
        <v>9969</v>
      </c>
      <c r="D6185" t="s">
        <v>42</v>
      </c>
      <c r="E6185" t="s">
        <v>3</v>
      </c>
      <c r="F6185" s="12">
        <v>5</v>
      </c>
      <c r="G6185" s="2">
        <v>438935</v>
      </c>
      <c r="H6185" t="s">
        <v>4</v>
      </c>
      <c r="J6185" t="s">
        <v>43</v>
      </c>
      <c r="K6185" s="9" t="str">
        <f t="shared" si="486"/>
        <v>Bắp bò muối gói 200g</v>
      </c>
      <c r="L6185" s="8" t="str">
        <f>VLOOKUP(K6185,'[1]Mã Misa'!$B$2:$D$74,2,0)</f>
        <v>Bắp bò muối 200g</v>
      </c>
      <c r="M6185" s="8" t="str">
        <f>VLOOKUP(L6185,'[1]Mã Misa'!$C$2:$D$74,2,0)</f>
        <v>BBM200</v>
      </c>
      <c r="N6185" s="2">
        <v>87787</v>
      </c>
      <c r="O6185" t="s">
        <v>9970</v>
      </c>
      <c r="P6185" s="8" t="str">
        <f t="shared" si="487"/>
        <v>0167528</v>
      </c>
      <c r="Q6185" s="8" t="e">
        <f t="shared" si="485"/>
        <v>#N/A</v>
      </c>
      <c r="R6185" s="19">
        <v>44560</v>
      </c>
      <c r="S6185" s="17" t="s">
        <v>9971</v>
      </c>
      <c r="T6185" s="8" t="str">
        <f t="shared" si="488"/>
        <v>VM+ HNI S3</v>
      </c>
      <c r="U6185" t="s">
        <v>12694</v>
      </c>
      <c r="Y6185" t="str">
        <f t="shared" si="489"/>
        <v>WINCOMHANOI</v>
      </c>
    </row>
    <row r="6186" spans="1:25" x14ac:dyDescent="0.2">
      <c r="A6186" t="s">
        <v>0</v>
      </c>
      <c r="B6186" t="s">
        <v>9972</v>
      </c>
      <c r="D6186" t="s">
        <v>2</v>
      </c>
      <c r="E6186" t="s">
        <v>3</v>
      </c>
      <c r="F6186" s="12">
        <v>1</v>
      </c>
      <c r="G6186" s="2">
        <v>70950</v>
      </c>
      <c r="H6186" t="s">
        <v>4</v>
      </c>
      <c r="J6186" t="s">
        <v>5</v>
      </c>
      <c r="K6186" s="9" t="str">
        <f t="shared" si="486"/>
        <v>_Chả nướng 300g</v>
      </c>
      <c r="L6186" s="8" t="str">
        <f>VLOOKUP(K6186,'[1]Mã Misa'!$B$2:$D$74,2,0)</f>
        <v>Chả nướng 300g</v>
      </c>
      <c r="M6186" s="8" t="str">
        <f>VLOOKUP(L6186,'[1]Mã Misa'!$C$2:$D$74,2,0)</f>
        <v>CN300</v>
      </c>
      <c r="N6186" s="2">
        <v>70950</v>
      </c>
      <c r="O6186" t="s">
        <v>9973</v>
      </c>
      <c r="P6186" s="8" t="str">
        <f t="shared" si="487"/>
        <v>0012623</v>
      </c>
      <c r="Q6186" s="8" t="e">
        <f t="shared" si="485"/>
        <v>#N/A</v>
      </c>
      <c r="R6186" s="19">
        <v>44560</v>
      </c>
      <c r="S6186" s="17" t="s">
        <v>3759</v>
      </c>
      <c r="T6186" s="8" t="str">
        <f t="shared" si="488"/>
        <v>VM+ HPG 39</v>
      </c>
      <c r="U6186" t="s">
        <v>11520</v>
      </c>
      <c r="Y6186" t="str">
        <f t="shared" si="489"/>
        <v>WINCOMHAIPHONG</v>
      </c>
    </row>
    <row r="6187" spans="1:25" x14ac:dyDescent="0.2">
      <c r="A6187" t="s">
        <v>0</v>
      </c>
      <c r="B6187" t="s">
        <v>9972</v>
      </c>
      <c r="D6187" t="s">
        <v>25</v>
      </c>
      <c r="E6187" t="s">
        <v>3</v>
      </c>
      <c r="F6187" s="12">
        <v>1</v>
      </c>
      <c r="G6187" s="2">
        <v>90750</v>
      </c>
      <c r="H6187" t="s">
        <v>4</v>
      </c>
      <c r="J6187" t="s">
        <v>26</v>
      </c>
      <c r="K6187" s="9" t="str">
        <f t="shared" si="486"/>
        <v>_Chân gà sốt cay 400g</v>
      </c>
      <c r="L6187" s="8" t="str">
        <f>VLOOKUP(K6187,'[1]Mã Misa'!$B$2:$D$74,2,0)</f>
        <v>Chân gà sốt cay 400g</v>
      </c>
      <c r="M6187" s="8" t="str">
        <f>VLOOKUP(L6187,'[1]Mã Misa'!$C$2:$D$74,2,0)</f>
        <v>CGSC400</v>
      </c>
      <c r="N6187" s="2">
        <v>90750</v>
      </c>
      <c r="O6187" t="s">
        <v>9973</v>
      </c>
      <c r="P6187" s="8" t="str">
        <f t="shared" si="487"/>
        <v>0012623</v>
      </c>
      <c r="Q6187" s="8" t="e">
        <f t="shared" si="485"/>
        <v>#N/A</v>
      </c>
      <c r="R6187" s="19">
        <v>44560</v>
      </c>
      <c r="S6187" s="17" t="s">
        <v>3759</v>
      </c>
      <c r="T6187" s="8" t="str">
        <f t="shared" si="488"/>
        <v>VM+ HPG 39</v>
      </c>
      <c r="U6187" t="s">
        <v>11520</v>
      </c>
      <c r="Y6187" t="str">
        <f t="shared" si="489"/>
        <v>WINCOMHAIPHONG</v>
      </c>
    </row>
    <row r="6188" spans="1:25" x14ac:dyDescent="0.2">
      <c r="A6188" t="s">
        <v>0</v>
      </c>
      <c r="B6188" t="s">
        <v>9972</v>
      </c>
      <c r="D6188" t="s">
        <v>27</v>
      </c>
      <c r="E6188" t="s">
        <v>3</v>
      </c>
      <c r="F6188" s="12">
        <v>3</v>
      </c>
      <c r="G6188" s="2">
        <v>183150</v>
      </c>
      <c r="H6188" t="s">
        <v>4</v>
      </c>
      <c r="J6188" t="s">
        <v>28</v>
      </c>
      <c r="K6188" s="9" t="str">
        <f t="shared" si="486"/>
        <v>_Giò sụn gà 250g</v>
      </c>
      <c r="L6188" s="8" t="str">
        <f>VLOOKUP(K6188,'[1]Mã Misa'!$B$2:$D$74,2,0)</f>
        <v>Giò sụn gà 250g</v>
      </c>
      <c r="M6188" s="8" t="str">
        <f>VLOOKUP(L6188,'[1]Mã Misa'!$C$2:$D$74,2,0)</f>
        <v>GSG250</v>
      </c>
      <c r="N6188" s="2">
        <v>61050</v>
      </c>
      <c r="O6188" t="s">
        <v>9973</v>
      </c>
      <c r="P6188" s="8" t="str">
        <f t="shared" si="487"/>
        <v>0012623</v>
      </c>
      <c r="Q6188" s="8" t="e">
        <f t="shared" si="485"/>
        <v>#N/A</v>
      </c>
      <c r="R6188" s="19">
        <v>44560</v>
      </c>
      <c r="S6188" s="17" t="s">
        <v>3759</v>
      </c>
      <c r="T6188" s="8" t="str">
        <f t="shared" si="488"/>
        <v>VM+ HPG 39</v>
      </c>
      <c r="U6188" t="s">
        <v>11520</v>
      </c>
      <c r="Y6188" t="str">
        <f t="shared" si="489"/>
        <v>WINCOMHAIPHONG</v>
      </c>
    </row>
    <row r="6189" spans="1:25" x14ac:dyDescent="0.2">
      <c r="A6189" t="s">
        <v>0</v>
      </c>
      <c r="B6189" t="s">
        <v>9972</v>
      </c>
      <c r="D6189" t="s">
        <v>21</v>
      </c>
      <c r="E6189" t="s">
        <v>3</v>
      </c>
      <c r="F6189" s="12">
        <v>2</v>
      </c>
      <c r="G6189" s="2">
        <v>148500</v>
      </c>
      <c r="H6189" t="s">
        <v>4</v>
      </c>
      <c r="J6189" t="s">
        <v>22</v>
      </c>
      <c r="K6189" s="9" t="str">
        <f t="shared" si="486"/>
        <v>_Chả cốm 300g</v>
      </c>
      <c r="L6189" s="8" t="str">
        <f>VLOOKUP(K6189,'[1]Mã Misa'!$B$2:$D$74,2,0)</f>
        <v>Chả cốm 300g</v>
      </c>
      <c r="M6189" s="8" t="str">
        <f>VLOOKUP(L6189,'[1]Mã Misa'!$C$2:$D$74,2,0)</f>
        <v>CC300</v>
      </c>
      <c r="N6189" s="2">
        <v>74250</v>
      </c>
      <c r="O6189" t="s">
        <v>9973</v>
      </c>
      <c r="P6189" s="8" t="str">
        <f t="shared" si="487"/>
        <v>0012623</v>
      </c>
      <c r="Q6189" s="8" t="e">
        <f t="shared" si="485"/>
        <v>#N/A</v>
      </c>
      <c r="R6189" s="19">
        <v>44560</v>
      </c>
      <c r="S6189" s="17" t="s">
        <v>3759</v>
      </c>
      <c r="T6189" s="8" t="str">
        <f t="shared" si="488"/>
        <v>VM+ HPG 39</v>
      </c>
      <c r="U6189" t="s">
        <v>11520</v>
      </c>
      <c r="Y6189" t="str">
        <f t="shared" si="489"/>
        <v>WINCOMHAIPHONG</v>
      </c>
    </row>
    <row r="6190" spans="1:25" x14ac:dyDescent="0.2">
      <c r="A6190" t="s">
        <v>0</v>
      </c>
      <c r="B6190" t="s">
        <v>9974</v>
      </c>
      <c r="D6190" t="s">
        <v>11</v>
      </c>
      <c r="E6190" t="s">
        <v>3</v>
      </c>
      <c r="F6190" s="12">
        <v>6</v>
      </c>
      <c r="G6190" s="2">
        <v>301092</v>
      </c>
      <c r="H6190" t="s">
        <v>4</v>
      </c>
      <c r="J6190" t="s">
        <v>12</v>
      </c>
      <c r="K6190" s="9" t="str">
        <f t="shared" si="486"/>
        <v>Giò tai lưỡi xào gói 250g</v>
      </c>
      <c r="L6190" s="8" t="str">
        <f>VLOOKUP(K6190,'[1]Mã Misa'!$B$2:$D$74,2,0)</f>
        <v>Giò Tai Lưỡi Xào 250g</v>
      </c>
      <c r="M6190" s="8" t="str">
        <f>VLOOKUP(L6190,'[1]Mã Misa'!$C$2:$D$74,2,0)</f>
        <v>GTLX250G</v>
      </c>
      <c r="N6190" s="2">
        <v>50182</v>
      </c>
      <c r="O6190" t="s">
        <v>9975</v>
      </c>
      <c r="P6190" s="8" t="str">
        <f t="shared" si="487"/>
        <v>0003564</v>
      </c>
      <c r="Q6190" s="8" t="e">
        <f t="shared" si="485"/>
        <v>#N/A</v>
      </c>
      <c r="R6190" s="19">
        <v>44560</v>
      </c>
      <c r="S6190" s="17" t="s">
        <v>278</v>
      </c>
      <c r="T6190" s="8" t="str">
        <f t="shared" si="488"/>
        <v>VM+ HDG 28</v>
      </c>
      <c r="U6190" t="s">
        <v>10584</v>
      </c>
      <c r="Y6190" t="str">
        <f t="shared" si="489"/>
        <v>WINCOMHAIDUONG</v>
      </c>
    </row>
    <row r="6191" spans="1:25" x14ac:dyDescent="0.2">
      <c r="A6191" t="s">
        <v>0</v>
      </c>
      <c r="B6191" t="s">
        <v>9974</v>
      </c>
      <c r="D6191" t="s">
        <v>15</v>
      </c>
      <c r="E6191" t="s">
        <v>3</v>
      </c>
      <c r="F6191" s="12">
        <v>6</v>
      </c>
      <c r="G6191" s="2">
        <v>276000</v>
      </c>
      <c r="H6191" t="s">
        <v>4</v>
      </c>
      <c r="J6191" t="s">
        <v>16</v>
      </c>
      <c r="K6191" s="9" t="str">
        <f t="shared" si="486"/>
        <v>Mộc nấm hương gói 250g</v>
      </c>
      <c r="L6191" s="8" t="str">
        <f>VLOOKUP(K6191,'[1]Mã Misa'!$B$2:$D$74,2,0)</f>
        <v>Mộc Nấm Hương 250g</v>
      </c>
      <c r="M6191" s="8" t="str">
        <f>VLOOKUP(L6191,'[1]Mã Misa'!$C$2:$D$74,2,0)</f>
        <v>MNH250</v>
      </c>
      <c r="N6191" s="2">
        <v>46000</v>
      </c>
      <c r="O6191" t="s">
        <v>9975</v>
      </c>
      <c r="P6191" s="8" t="str">
        <f t="shared" si="487"/>
        <v>0003564</v>
      </c>
      <c r="Q6191" s="8" t="e">
        <f t="shared" si="485"/>
        <v>#N/A</v>
      </c>
      <c r="R6191" s="19">
        <v>44560</v>
      </c>
      <c r="S6191" s="17" t="s">
        <v>278</v>
      </c>
      <c r="T6191" s="8" t="str">
        <f t="shared" si="488"/>
        <v>VM+ HDG 28</v>
      </c>
      <c r="U6191" t="s">
        <v>10584</v>
      </c>
      <c r="Y6191" t="str">
        <f t="shared" si="489"/>
        <v>WINCOMHAIDUONG</v>
      </c>
    </row>
    <row r="6192" spans="1:25" x14ac:dyDescent="0.2">
      <c r="A6192" t="s">
        <v>0</v>
      </c>
      <c r="B6192" t="s">
        <v>9974</v>
      </c>
      <c r="D6192" t="s">
        <v>30</v>
      </c>
      <c r="E6192" t="s">
        <v>3</v>
      </c>
      <c r="F6192" s="12">
        <v>1</v>
      </c>
      <c r="G6192" s="2">
        <v>111058</v>
      </c>
      <c r="H6192" t="s">
        <v>4</v>
      </c>
      <c r="J6192" t="s">
        <v>31</v>
      </c>
      <c r="K6192" s="9" t="str">
        <f t="shared" si="486"/>
        <v>Gà muối gói 500g</v>
      </c>
      <c r="L6192" s="8" t="str">
        <f>VLOOKUP(K6192,'[1]Mã Misa'!$B$2:$D$74,2,0)</f>
        <v>Gà muối 500g</v>
      </c>
      <c r="M6192" s="8" t="str">
        <f>VLOOKUP(L6192,'[1]Mã Misa'!$C$2:$D$74,2,0)</f>
        <v>GM500</v>
      </c>
      <c r="N6192" s="2">
        <v>111058</v>
      </c>
      <c r="O6192" t="s">
        <v>9975</v>
      </c>
      <c r="P6192" s="8" t="str">
        <f t="shared" si="487"/>
        <v>0003564</v>
      </c>
      <c r="Q6192" s="8" t="e">
        <f t="shared" si="485"/>
        <v>#N/A</v>
      </c>
      <c r="R6192" s="19">
        <v>44560</v>
      </c>
      <c r="S6192" s="17" t="s">
        <v>278</v>
      </c>
      <c r="T6192" s="8" t="str">
        <f t="shared" si="488"/>
        <v>VM+ HDG 28</v>
      </c>
      <c r="U6192" t="s">
        <v>10584</v>
      </c>
      <c r="Y6192" t="str">
        <f t="shared" si="489"/>
        <v>WINCOMHAIDUONG</v>
      </c>
    </row>
    <row r="6193" spans="1:25" x14ac:dyDescent="0.2">
      <c r="A6193" t="s">
        <v>0</v>
      </c>
      <c r="B6193" t="s">
        <v>9976</v>
      </c>
      <c r="D6193" t="s">
        <v>42</v>
      </c>
      <c r="E6193" t="s">
        <v>3</v>
      </c>
      <c r="F6193" s="12">
        <v>2</v>
      </c>
      <c r="G6193" s="2">
        <v>175574</v>
      </c>
      <c r="H6193" t="s">
        <v>4</v>
      </c>
      <c r="J6193" t="s">
        <v>43</v>
      </c>
      <c r="K6193" s="9" t="str">
        <f t="shared" si="486"/>
        <v>Bắp bò muối gói 200g</v>
      </c>
      <c r="L6193" s="8" t="str">
        <f>VLOOKUP(K6193,'[1]Mã Misa'!$B$2:$D$74,2,0)</f>
        <v>Bắp bò muối 200g</v>
      </c>
      <c r="M6193" s="8" t="str">
        <f>VLOOKUP(L6193,'[1]Mã Misa'!$C$2:$D$74,2,0)</f>
        <v>BBM200</v>
      </c>
      <c r="N6193" s="2">
        <v>87787</v>
      </c>
      <c r="O6193" t="s">
        <v>9977</v>
      </c>
      <c r="P6193" s="8" t="str">
        <f t="shared" si="487"/>
        <v>0167042</v>
      </c>
      <c r="Q6193" s="8" t="e">
        <f t="shared" si="485"/>
        <v>#N/A</v>
      </c>
      <c r="R6193" s="19">
        <v>44560</v>
      </c>
      <c r="S6193" s="17" t="s">
        <v>9978</v>
      </c>
      <c r="T6193" s="8" t="str">
        <f t="shared" si="488"/>
        <v>VM+ HNI 14</v>
      </c>
      <c r="U6193" t="s">
        <v>12695</v>
      </c>
      <c r="Y6193" t="str">
        <f t="shared" si="489"/>
        <v>WINCOMHANOI</v>
      </c>
    </row>
    <row r="6194" spans="1:25" x14ac:dyDescent="0.2">
      <c r="A6194" t="s">
        <v>0</v>
      </c>
      <c r="B6194" t="s">
        <v>9979</v>
      </c>
      <c r="D6194" t="s">
        <v>42</v>
      </c>
      <c r="E6194" t="s">
        <v>3</v>
      </c>
      <c r="F6194" s="12">
        <v>10</v>
      </c>
      <c r="G6194" s="2">
        <v>877870</v>
      </c>
      <c r="H6194" t="s">
        <v>4</v>
      </c>
      <c r="J6194" t="s">
        <v>43</v>
      </c>
      <c r="K6194" s="9" t="str">
        <f t="shared" si="486"/>
        <v>Bắp bò muối gói 200g</v>
      </c>
      <c r="L6194" s="8" t="str">
        <f>VLOOKUP(K6194,'[1]Mã Misa'!$B$2:$D$74,2,0)</f>
        <v>Bắp bò muối 200g</v>
      </c>
      <c r="M6194" s="8" t="str">
        <f>VLOOKUP(L6194,'[1]Mã Misa'!$C$2:$D$74,2,0)</f>
        <v>BBM200</v>
      </c>
      <c r="N6194" s="2">
        <v>87787</v>
      </c>
      <c r="O6194" t="s">
        <v>9980</v>
      </c>
      <c r="P6194" s="8" t="str">
        <f t="shared" si="487"/>
        <v>0000480</v>
      </c>
      <c r="Q6194" s="8" t="e">
        <f t="shared" si="485"/>
        <v>#N/A</v>
      </c>
      <c r="R6194" s="19">
        <v>44560</v>
      </c>
      <c r="S6194" s="17" t="s">
        <v>9981</v>
      </c>
      <c r="T6194" s="8" t="str">
        <f t="shared" si="488"/>
        <v>VM+ HGG 89</v>
      </c>
      <c r="U6194" t="s">
        <v>12696</v>
      </c>
      <c r="Y6194" t="str">
        <f t="shared" si="489"/>
        <v>WINCOMHAGIANG</v>
      </c>
    </row>
    <row r="6195" spans="1:25" x14ac:dyDescent="0.2">
      <c r="A6195" t="s">
        <v>0</v>
      </c>
      <c r="B6195" t="s">
        <v>9982</v>
      </c>
      <c r="D6195" t="s">
        <v>30</v>
      </c>
      <c r="E6195" t="s">
        <v>3</v>
      </c>
      <c r="F6195" s="12">
        <v>1</v>
      </c>
      <c r="G6195" s="2">
        <v>111058</v>
      </c>
      <c r="H6195" t="s">
        <v>4</v>
      </c>
      <c r="J6195" t="s">
        <v>31</v>
      </c>
      <c r="K6195" s="9" t="str">
        <f t="shared" si="486"/>
        <v>Gà muối gói 500g</v>
      </c>
      <c r="L6195" s="8" t="str">
        <f>VLOOKUP(K6195,'[1]Mã Misa'!$B$2:$D$74,2,0)</f>
        <v>Gà muối 500g</v>
      </c>
      <c r="M6195" s="8" t="str">
        <f>VLOOKUP(L6195,'[1]Mã Misa'!$C$2:$D$74,2,0)</f>
        <v>GM500</v>
      </c>
      <c r="N6195" s="2">
        <v>111058</v>
      </c>
      <c r="O6195" t="s">
        <v>9983</v>
      </c>
      <c r="P6195" s="8" t="str">
        <f t="shared" si="487"/>
        <v>0021695</v>
      </c>
      <c r="Q6195" s="8" t="e">
        <f t="shared" si="485"/>
        <v>#N/A</v>
      </c>
      <c r="R6195" s="19">
        <v>44560</v>
      </c>
      <c r="S6195" s="17" t="s">
        <v>584</v>
      </c>
      <c r="T6195" s="8" t="str">
        <f t="shared" si="488"/>
        <v>VM+ DNG 45</v>
      </c>
      <c r="U6195" t="s">
        <v>10678</v>
      </c>
      <c r="Y6195" t="str">
        <f t="shared" si="489"/>
        <v>WINCOMDANANG</v>
      </c>
    </row>
    <row r="6196" spans="1:25" x14ac:dyDescent="0.2">
      <c r="A6196" t="s">
        <v>0</v>
      </c>
      <c r="B6196" t="s">
        <v>9984</v>
      </c>
      <c r="D6196" t="s">
        <v>30</v>
      </c>
      <c r="E6196" t="s">
        <v>3</v>
      </c>
      <c r="F6196" s="12">
        <v>1</v>
      </c>
      <c r="G6196" s="2">
        <v>111058</v>
      </c>
      <c r="H6196" t="s">
        <v>4</v>
      </c>
      <c r="J6196" t="s">
        <v>31</v>
      </c>
      <c r="K6196" s="9" t="str">
        <f t="shared" si="486"/>
        <v>Gà muối gói 500g</v>
      </c>
      <c r="L6196" s="8" t="str">
        <f>VLOOKUP(K6196,'[1]Mã Misa'!$B$2:$D$74,2,0)</f>
        <v>Gà muối 500g</v>
      </c>
      <c r="M6196" s="8" t="str">
        <f>VLOOKUP(L6196,'[1]Mã Misa'!$C$2:$D$74,2,0)</f>
        <v>GM500</v>
      </c>
      <c r="N6196" s="2">
        <v>111058</v>
      </c>
      <c r="O6196" t="s">
        <v>9985</v>
      </c>
      <c r="P6196" s="8" t="str">
        <f t="shared" si="487"/>
        <v>0012624</v>
      </c>
      <c r="Q6196" s="8" t="e">
        <f t="shared" si="485"/>
        <v>#N/A</v>
      </c>
      <c r="R6196" s="19">
        <v>44560</v>
      </c>
      <c r="S6196" s="17" t="s">
        <v>9986</v>
      </c>
      <c r="T6196" s="8" t="str">
        <f t="shared" si="488"/>
        <v>VM+ HPG Th</v>
      </c>
      <c r="U6196" t="s">
        <v>12697</v>
      </c>
      <c r="Y6196" t="str">
        <f t="shared" si="489"/>
        <v>WINCOMHAIPHONG</v>
      </c>
    </row>
    <row r="6197" spans="1:25" x14ac:dyDescent="0.2">
      <c r="A6197" t="s">
        <v>0</v>
      </c>
      <c r="B6197" t="s">
        <v>9984</v>
      </c>
      <c r="D6197" t="s">
        <v>21</v>
      </c>
      <c r="E6197" t="s">
        <v>3</v>
      </c>
      <c r="F6197" s="12">
        <v>1</v>
      </c>
      <c r="G6197" s="2">
        <v>74250</v>
      </c>
      <c r="H6197" t="s">
        <v>4</v>
      </c>
      <c r="J6197" t="s">
        <v>22</v>
      </c>
      <c r="K6197" s="9" t="str">
        <f t="shared" si="486"/>
        <v>_Chả cốm 300g</v>
      </c>
      <c r="L6197" s="8" t="str">
        <f>VLOOKUP(K6197,'[1]Mã Misa'!$B$2:$D$74,2,0)</f>
        <v>Chả cốm 300g</v>
      </c>
      <c r="M6197" s="8" t="str">
        <f>VLOOKUP(L6197,'[1]Mã Misa'!$C$2:$D$74,2,0)</f>
        <v>CC300</v>
      </c>
      <c r="N6197" s="2">
        <v>74250</v>
      </c>
      <c r="O6197" t="s">
        <v>9985</v>
      </c>
      <c r="P6197" s="8" t="str">
        <f t="shared" si="487"/>
        <v>0012624</v>
      </c>
      <c r="Q6197" s="8" t="e">
        <f t="shared" si="485"/>
        <v>#N/A</v>
      </c>
      <c r="R6197" s="19">
        <v>44560</v>
      </c>
      <c r="S6197" s="17" t="s">
        <v>9986</v>
      </c>
      <c r="T6197" s="8" t="str">
        <f t="shared" si="488"/>
        <v>VM+ HPG Th</v>
      </c>
      <c r="U6197" t="s">
        <v>12697</v>
      </c>
      <c r="Y6197" t="str">
        <f t="shared" si="489"/>
        <v>WINCOMHAIPHONG</v>
      </c>
    </row>
    <row r="6198" spans="1:25" x14ac:dyDescent="0.2">
      <c r="A6198" t="s">
        <v>0</v>
      </c>
      <c r="B6198" t="s">
        <v>9987</v>
      </c>
      <c r="D6198" t="s">
        <v>42</v>
      </c>
      <c r="E6198" t="s">
        <v>3</v>
      </c>
      <c r="F6198" s="12">
        <v>5</v>
      </c>
      <c r="G6198" s="2">
        <v>438935</v>
      </c>
      <c r="H6198" t="s">
        <v>4</v>
      </c>
      <c r="J6198" t="s">
        <v>43</v>
      </c>
      <c r="K6198" s="9" t="str">
        <f t="shared" si="486"/>
        <v>Bắp bò muối gói 200g</v>
      </c>
      <c r="L6198" s="8" t="str">
        <f>VLOOKUP(K6198,'[1]Mã Misa'!$B$2:$D$74,2,0)</f>
        <v>Bắp bò muối 200g</v>
      </c>
      <c r="M6198" s="8" t="str">
        <f>VLOOKUP(L6198,'[1]Mã Misa'!$C$2:$D$74,2,0)</f>
        <v>BBM200</v>
      </c>
      <c r="N6198" s="2">
        <v>87787</v>
      </c>
      <c r="O6198" t="s">
        <v>9988</v>
      </c>
      <c r="P6198" s="8" t="str">
        <f t="shared" si="487"/>
        <v>0002341</v>
      </c>
      <c r="Q6198" s="8" t="e">
        <f t="shared" si="485"/>
        <v>#N/A</v>
      </c>
      <c r="R6198" s="19">
        <v>44560</v>
      </c>
      <c r="S6198" s="17" t="s">
        <v>9989</v>
      </c>
      <c r="T6198" s="8" t="str">
        <f t="shared" si="488"/>
        <v>VM+ HYN Đặ</v>
      </c>
      <c r="U6198" t="s">
        <v>12698</v>
      </c>
      <c r="Y6198" t="str">
        <f t="shared" si="489"/>
        <v>WINCOMHUNGYEN</v>
      </c>
    </row>
    <row r="6199" spans="1:25" x14ac:dyDescent="0.2">
      <c r="A6199" t="s">
        <v>0</v>
      </c>
      <c r="B6199" t="s">
        <v>9990</v>
      </c>
      <c r="D6199" t="s">
        <v>21</v>
      </c>
      <c r="E6199" t="s">
        <v>3</v>
      </c>
      <c r="F6199" s="12">
        <v>1</v>
      </c>
      <c r="G6199" s="2">
        <v>74250</v>
      </c>
      <c r="H6199" t="s">
        <v>4</v>
      </c>
      <c r="J6199" t="s">
        <v>22</v>
      </c>
      <c r="K6199" s="9" t="str">
        <f t="shared" si="486"/>
        <v>_Chả cốm 300g</v>
      </c>
      <c r="L6199" s="8" t="str">
        <f>VLOOKUP(K6199,'[1]Mã Misa'!$B$2:$D$74,2,0)</f>
        <v>Chả cốm 300g</v>
      </c>
      <c r="M6199" s="8" t="str">
        <f>VLOOKUP(L6199,'[1]Mã Misa'!$C$2:$D$74,2,0)</f>
        <v>CC300</v>
      </c>
      <c r="N6199" s="2">
        <v>74250</v>
      </c>
      <c r="O6199" t="s">
        <v>9991</v>
      </c>
      <c r="P6199" s="8" t="str">
        <f t="shared" si="487"/>
        <v>0167057</v>
      </c>
      <c r="Q6199" s="8" t="e">
        <f t="shared" si="485"/>
        <v>#N/A</v>
      </c>
      <c r="R6199" s="19">
        <v>44560</v>
      </c>
      <c r="S6199" s="17" t="s">
        <v>2634</v>
      </c>
      <c r="T6199" s="8" t="str">
        <f t="shared" si="488"/>
        <v>VM+ HNI 92</v>
      </c>
      <c r="U6199" t="s">
        <v>11248</v>
      </c>
      <c r="Y6199" t="str">
        <f t="shared" si="489"/>
        <v>WINCOMHANOI</v>
      </c>
    </row>
    <row r="6200" spans="1:25" x14ac:dyDescent="0.2">
      <c r="A6200" t="s">
        <v>0</v>
      </c>
      <c r="B6200" t="s">
        <v>9990</v>
      </c>
      <c r="D6200" t="s">
        <v>15</v>
      </c>
      <c r="E6200" t="s">
        <v>3</v>
      </c>
      <c r="F6200" s="12">
        <v>1</v>
      </c>
      <c r="G6200" s="2">
        <v>46000</v>
      </c>
      <c r="H6200" t="s">
        <v>4</v>
      </c>
      <c r="J6200" t="s">
        <v>16</v>
      </c>
      <c r="K6200" s="9" t="str">
        <f t="shared" si="486"/>
        <v>Mộc nấm hương gói 250g</v>
      </c>
      <c r="L6200" s="8" t="str">
        <f>VLOOKUP(K6200,'[1]Mã Misa'!$B$2:$D$74,2,0)</f>
        <v>Mộc Nấm Hương 250g</v>
      </c>
      <c r="M6200" s="8" t="str">
        <f>VLOOKUP(L6200,'[1]Mã Misa'!$C$2:$D$74,2,0)</f>
        <v>MNH250</v>
      </c>
      <c r="N6200" s="2">
        <v>46000</v>
      </c>
      <c r="O6200" t="s">
        <v>9991</v>
      </c>
      <c r="P6200" s="8" t="str">
        <f t="shared" si="487"/>
        <v>0167057</v>
      </c>
      <c r="Q6200" s="8" t="e">
        <f t="shared" si="485"/>
        <v>#N/A</v>
      </c>
      <c r="R6200" s="19">
        <v>44560</v>
      </c>
      <c r="S6200" s="17" t="s">
        <v>2634</v>
      </c>
      <c r="T6200" s="8" t="str">
        <f t="shared" si="488"/>
        <v>VM+ HNI 92</v>
      </c>
      <c r="U6200" t="s">
        <v>11248</v>
      </c>
      <c r="Y6200" t="str">
        <f t="shared" si="489"/>
        <v>WINCOMHANOI</v>
      </c>
    </row>
    <row r="6201" spans="1:25" x14ac:dyDescent="0.2">
      <c r="A6201" t="s">
        <v>0</v>
      </c>
      <c r="B6201" t="s">
        <v>9992</v>
      </c>
      <c r="D6201" t="s">
        <v>11</v>
      </c>
      <c r="E6201" t="s">
        <v>3</v>
      </c>
      <c r="F6201" s="12">
        <v>2</v>
      </c>
      <c r="G6201" s="2">
        <v>100364</v>
      </c>
      <c r="H6201" t="s">
        <v>4</v>
      </c>
      <c r="J6201" t="s">
        <v>12</v>
      </c>
      <c r="K6201" s="9" t="str">
        <f t="shared" si="486"/>
        <v>Giò tai lưỡi xào gói 250g</v>
      </c>
      <c r="L6201" s="8" t="str">
        <f>VLOOKUP(K6201,'[1]Mã Misa'!$B$2:$D$74,2,0)</f>
        <v>Giò Tai Lưỡi Xào 250g</v>
      </c>
      <c r="M6201" s="8" t="str">
        <f>VLOOKUP(L6201,'[1]Mã Misa'!$C$2:$D$74,2,0)</f>
        <v>GTLX250G</v>
      </c>
      <c r="N6201" s="2">
        <v>50182</v>
      </c>
      <c r="O6201" t="s">
        <v>1634</v>
      </c>
      <c r="P6201" s="8" t="str">
        <f t="shared" si="487"/>
        <v>0012626</v>
      </c>
      <c r="Q6201" s="8" t="e">
        <f t="shared" si="485"/>
        <v>#N/A</v>
      </c>
      <c r="R6201" s="19">
        <v>44548</v>
      </c>
      <c r="S6201" s="17" t="s">
        <v>9993</v>
      </c>
      <c r="T6201" s="8" t="str">
        <f t="shared" si="488"/>
        <v>VM+ HPG 14</v>
      </c>
      <c r="U6201" t="s">
        <v>12699</v>
      </c>
      <c r="Y6201" t="str">
        <f t="shared" si="489"/>
        <v>WINCOMHAIPHONG</v>
      </c>
    </row>
    <row r="6202" spans="1:25" x14ac:dyDescent="0.2">
      <c r="A6202" t="s">
        <v>0</v>
      </c>
      <c r="B6202" t="s">
        <v>9994</v>
      </c>
      <c r="D6202" t="s">
        <v>1460</v>
      </c>
      <c r="E6202" t="s">
        <v>103</v>
      </c>
      <c r="F6202" s="12">
        <v>2</v>
      </c>
      <c r="G6202" s="2">
        <v>396900</v>
      </c>
      <c r="H6202" t="s">
        <v>104</v>
      </c>
      <c r="J6202" t="s">
        <v>1461</v>
      </c>
      <c r="K6202" s="9" t="str">
        <f t="shared" si="486"/>
        <v xml:space="preserve"> Tôm mũ ni nguyên con 450g</v>
      </c>
      <c r="L6202" s="8" t="str">
        <f>VLOOKUP(K6202,'[1]Mã Misa'!$B$2:$D$74,2,0)</f>
        <v>Tôm mũ ni nguyên con 450g</v>
      </c>
      <c r="M6202" s="8" t="str">
        <f>VLOOKUP(L6202,'[1]Mã Misa'!$C$2:$D$74,2,0)</f>
        <v>TNC450</v>
      </c>
      <c r="N6202" s="2">
        <v>198450</v>
      </c>
      <c r="O6202" t="s">
        <v>9995</v>
      </c>
      <c r="P6202" s="8" t="str">
        <f t="shared" si="487"/>
        <v>0049643</v>
      </c>
      <c r="Q6202" s="8" t="e">
        <f t="shared" si="485"/>
        <v>#N/A</v>
      </c>
      <c r="R6202" s="19">
        <v>44560</v>
      </c>
      <c r="S6202" s="17" t="s">
        <v>1936</v>
      </c>
      <c r="T6202" s="8" t="str">
        <f t="shared" si="488"/>
        <v>VM+ HCM 89</v>
      </c>
      <c r="U6202" t="s">
        <v>11063</v>
      </c>
      <c r="Y6202" t="str">
        <f t="shared" si="489"/>
        <v>WINCOMHOCHIMINH</v>
      </c>
    </row>
    <row r="6203" spans="1:25" x14ac:dyDescent="0.2">
      <c r="A6203" t="s">
        <v>0</v>
      </c>
      <c r="B6203" t="s">
        <v>9994</v>
      </c>
      <c r="D6203" t="s">
        <v>1859</v>
      </c>
      <c r="E6203" t="s">
        <v>103</v>
      </c>
      <c r="F6203" s="12">
        <v>1</v>
      </c>
      <c r="G6203" s="2">
        <v>352350</v>
      </c>
      <c r="H6203" t="s">
        <v>104</v>
      </c>
      <c r="J6203" t="s">
        <v>1860</v>
      </c>
      <c r="K6203" s="9" t="str">
        <f t="shared" si="486"/>
        <v xml:space="preserve"> Tôm mũ ni bỏ đầu 450g</v>
      </c>
      <c r="L6203" s="8" t="str">
        <f>VLOOKUP(K6203,'[1]Mã Misa'!$B$2:$D$74,2,0)</f>
        <v>Tôm mũ ni bỏ đầu 450g</v>
      </c>
      <c r="M6203" s="8" t="str">
        <f>VLOOKUP(L6203,'[1]Mã Misa'!$C$2:$D$74,2,0)</f>
        <v>TBĐ450</v>
      </c>
      <c r="N6203" s="2">
        <v>352350</v>
      </c>
      <c r="O6203" t="s">
        <v>9995</v>
      </c>
      <c r="P6203" s="8" t="str">
        <f t="shared" si="487"/>
        <v>0049643</v>
      </c>
      <c r="Q6203" s="8" t="e">
        <f t="shared" si="485"/>
        <v>#N/A</v>
      </c>
      <c r="R6203" s="19">
        <v>44560</v>
      </c>
      <c r="S6203" s="17" t="s">
        <v>1936</v>
      </c>
      <c r="T6203" s="8" t="str">
        <f t="shared" si="488"/>
        <v>VM+ HCM 89</v>
      </c>
      <c r="U6203" t="s">
        <v>11063</v>
      </c>
      <c r="Y6203" t="str">
        <f t="shared" si="489"/>
        <v>WINCOMHOCHIMINH</v>
      </c>
    </row>
    <row r="6204" spans="1:25" x14ac:dyDescent="0.2">
      <c r="A6204" t="s">
        <v>0</v>
      </c>
      <c r="B6204" t="s">
        <v>9996</v>
      </c>
      <c r="D6204" t="s">
        <v>121</v>
      </c>
      <c r="E6204" t="s">
        <v>3</v>
      </c>
      <c r="F6204" s="12">
        <v>3</v>
      </c>
      <c r="G6204" s="2">
        <v>220293</v>
      </c>
      <c r="H6204" t="s">
        <v>4</v>
      </c>
      <c r="J6204" t="s">
        <v>122</v>
      </c>
      <c r="K6204" s="9" t="str">
        <f t="shared" si="486"/>
        <v>Chân giò heo muối gói 300g</v>
      </c>
      <c r="L6204" s="8" t="str">
        <f>VLOOKUP(K6204,'[1]Mã Misa'!$B$2:$D$74,2,0)</f>
        <v>Chân giò heo muối 300g</v>
      </c>
      <c r="M6204" s="8" t="str">
        <f>VLOOKUP(L6204,'[1]Mã Misa'!$C$2:$D$74,2,0)</f>
        <v>CGM300</v>
      </c>
      <c r="N6204" s="2">
        <v>73431</v>
      </c>
      <c r="O6204" t="s">
        <v>9997</v>
      </c>
      <c r="P6204" s="8" t="str">
        <f t="shared" si="487"/>
        <v>0021778</v>
      </c>
      <c r="Q6204" s="8" t="e">
        <f t="shared" si="485"/>
        <v>#N/A</v>
      </c>
      <c r="R6204" s="19">
        <v>44560</v>
      </c>
      <c r="S6204" s="17" t="s">
        <v>800</v>
      </c>
      <c r="T6204" s="8" t="str">
        <f t="shared" si="488"/>
        <v>VM+ DNG 12</v>
      </c>
      <c r="U6204" t="s">
        <v>10742</v>
      </c>
      <c r="Y6204" t="str">
        <f t="shared" si="489"/>
        <v>WINCOMDANANG</v>
      </c>
    </row>
    <row r="6205" spans="1:25" x14ac:dyDescent="0.2">
      <c r="A6205" t="s">
        <v>0</v>
      </c>
      <c r="B6205" t="s">
        <v>9998</v>
      </c>
      <c r="D6205" t="s">
        <v>15</v>
      </c>
      <c r="E6205" t="s">
        <v>3</v>
      </c>
      <c r="F6205" s="12">
        <v>1</v>
      </c>
      <c r="G6205" s="2">
        <v>46000</v>
      </c>
      <c r="H6205" t="s">
        <v>4</v>
      </c>
      <c r="J6205" t="s">
        <v>16</v>
      </c>
      <c r="K6205" s="9" t="str">
        <f t="shared" si="486"/>
        <v>Mộc nấm hương gói 250g</v>
      </c>
      <c r="L6205" s="8" t="str">
        <f>VLOOKUP(K6205,'[1]Mã Misa'!$B$2:$D$74,2,0)</f>
        <v>Mộc Nấm Hương 250g</v>
      </c>
      <c r="M6205" s="8" t="str">
        <f>VLOOKUP(L6205,'[1]Mã Misa'!$C$2:$D$74,2,0)</f>
        <v>MNH250</v>
      </c>
      <c r="N6205" s="2">
        <v>46000</v>
      </c>
      <c r="O6205" t="s">
        <v>9999</v>
      </c>
      <c r="P6205" s="8" t="str">
        <f t="shared" si="487"/>
        <v>0003362</v>
      </c>
      <c r="Q6205" s="8" t="e">
        <f t="shared" si="485"/>
        <v>#N/A</v>
      </c>
      <c r="R6205" s="19">
        <v>44560</v>
      </c>
      <c r="S6205" s="17" t="s">
        <v>1012</v>
      </c>
      <c r="T6205" s="8" t="str">
        <f t="shared" si="488"/>
        <v>VM+ BDG 14</v>
      </c>
      <c r="U6205" t="s">
        <v>10806</v>
      </c>
      <c r="Y6205" t="str">
        <f t="shared" si="489"/>
        <v>WINCOMBINHDUONG</v>
      </c>
    </row>
    <row r="6206" spans="1:25" x14ac:dyDescent="0.2">
      <c r="A6206" t="s">
        <v>0</v>
      </c>
      <c r="B6206" t="s">
        <v>10000</v>
      </c>
      <c r="D6206" t="s">
        <v>42</v>
      </c>
      <c r="E6206" t="s">
        <v>3</v>
      </c>
      <c r="F6206" s="12">
        <v>15</v>
      </c>
      <c r="G6206" s="2">
        <v>1316805</v>
      </c>
      <c r="H6206" t="s">
        <v>4</v>
      </c>
      <c r="J6206" t="s">
        <v>43</v>
      </c>
      <c r="K6206" s="9" t="str">
        <f t="shared" si="486"/>
        <v>Bắp bò muối gói 200g</v>
      </c>
      <c r="L6206" s="8" t="str">
        <f>VLOOKUP(K6206,'[1]Mã Misa'!$B$2:$D$74,2,0)</f>
        <v>Bắp bò muối 200g</v>
      </c>
      <c r="M6206" s="8" t="str">
        <f>VLOOKUP(L6206,'[1]Mã Misa'!$C$2:$D$74,2,0)</f>
        <v>BBM200</v>
      </c>
      <c r="N6206" s="2">
        <v>87787</v>
      </c>
      <c r="O6206" t="s">
        <v>10001</v>
      </c>
      <c r="P6206" s="8" t="str">
        <f t="shared" si="487"/>
        <v>0002568</v>
      </c>
      <c r="Q6206" s="8" t="e">
        <f t="shared" si="485"/>
        <v>#N/A</v>
      </c>
      <c r="R6206" s="19">
        <v>44560</v>
      </c>
      <c r="S6206" s="17" t="s">
        <v>260</v>
      </c>
      <c r="T6206" s="8" t="str">
        <f t="shared" si="488"/>
        <v>VM+ NDH 71</v>
      </c>
      <c r="U6206" t="s">
        <v>10578</v>
      </c>
      <c r="Y6206" t="str">
        <f t="shared" si="489"/>
        <v>WINCOMNAMDINH</v>
      </c>
    </row>
    <row r="6207" spans="1:25" x14ac:dyDescent="0.2">
      <c r="A6207" t="s">
        <v>0</v>
      </c>
      <c r="B6207" t="s">
        <v>10002</v>
      </c>
      <c r="D6207" t="s">
        <v>11</v>
      </c>
      <c r="E6207" t="s">
        <v>3</v>
      </c>
      <c r="F6207" s="12">
        <v>1</v>
      </c>
      <c r="G6207" s="2">
        <v>50182</v>
      </c>
      <c r="H6207" t="s">
        <v>4</v>
      </c>
      <c r="J6207" t="s">
        <v>12</v>
      </c>
      <c r="K6207" s="9" t="str">
        <f t="shared" si="486"/>
        <v>Giò tai lưỡi xào gói 250g</v>
      </c>
      <c r="L6207" s="8" t="str">
        <f>VLOOKUP(K6207,'[1]Mã Misa'!$B$2:$D$74,2,0)</f>
        <v>Giò Tai Lưỡi Xào 250g</v>
      </c>
      <c r="M6207" s="8" t="str">
        <f>VLOOKUP(L6207,'[1]Mã Misa'!$C$2:$D$74,2,0)</f>
        <v>GTLX250G</v>
      </c>
      <c r="N6207" s="2">
        <v>50182</v>
      </c>
      <c r="O6207" t="s">
        <v>10003</v>
      </c>
      <c r="P6207" s="8" t="str">
        <f t="shared" si="487"/>
        <v>0012627</v>
      </c>
      <c r="Q6207" s="8" t="e">
        <f t="shared" si="485"/>
        <v>#N/A</v>
      </c>
      <c r="R6207" s="19">
        <v>44560</v>
      </c>
      <c r="S6207" s="17" t="s">
        <v>1507</v>
      </c>
      <c r="T6207" s="8" t="str">
        <f t="shared" si="488"/>
        <v xml:space="preserve">VM+ HPG 5 </v>
      </c>
      <c r="U6207" t="s">
        <v>10943</v>
      </c>
      <c r="Y6207" t="str">
        <f t="shared" si="489"/>
        <v>WINCOMHAIPHONG</v>
      </c>
    </row>
    <row r="6208" spans="1:25" x14ac:dyDescent="0.2">
      <c r="A6208" t="s">
        <v>0</v>
      </c>
      <c r="B6208" t="s">
        <v>10004</v>
      </c>
      <c r="D6208" t="s">
        <v>2</v>
      </c>
      <c r="E6208" t="s">
        <v>3</v>
      </c>
      <c r="F6208" s="12">
        <v>2</v>
      </c>
      <c r="G6208" s="2">
        <v>141900</v>
      </c>
      <c r="H6208" t="s">
        <v>4</v>
      </c>
      <c r="J6208" t="s">
        <v>5</v>
      </c>
      <c r="K6208" s="9" t="str">
        <f t="shared" si="486"/>
        <v>_Chả nướng 300g</v>
      </c>
      <c r="L6208" s="8" t="str">
        <f>VLOOKUP(K6208,'[1]Mã Misa'!$B$2:$D$74,2,0)</f>
        <v>Chả nướng 300g</v>
      </c>
      <c r="M6208" s="8" t="str">
        <f>VLOOKUP(L6208,'[1]Mã Misa'!$C$2:$D$74,2,0)</f>
        <v>CN300</v>
      </c>
      <c r="N6208" s="2">
        <v>70950</v>
      </c>
      <c r="O6208" t="s">
        <v>10005</v>
      </c>
      <c r="P6208" s="8" t="str">
        <f t="shared" si="487"/>
        <v>0003451</v>
      </c>
      <c r="Q6208" s="8" t="e">
        <f t="shared" si="485"/>
        <v>#N/A</v>
      </c>
      <c r="R6208" s="19">
        <v>44560</v>
      </c>
      <c r="S6208" s="17" t="s">
        <v>1024</v>
      </c>
      <c r="T6208" s="8" t="str">
        <f t="shared" si="488"/>
        <v>VM+ NAN Xó</v>
      </c>
      <c r="U6208" t="s">
        <v>10810</v>
      </c>
      <c r="Y6208" t="str">
        <f t="shared" si="489"/>
        <v>WINCOMNGHEAN</v>
      </c>
    </row>
    <row r="6209" spans="1:25" x14ac:dyDescent="0.2">
      <c r="A6209" t="s">
        <v>0</v>
      </c>
      <c r="B6209" t="s">
        <v>10006</v>
      </c>
      <c r="D6209" t="s">
        <v>30</v>
      </c>
      <c r="E6209" t="s">
        <v>3</v>
      </c>
      <c r="F6209" s="12">
        <v>1</v>
      </c>
      <c r="G6209" s="2">
        <v>111058</v>
      </c>
      <c r="H6209" t="s">
        <v>4</v>
      </c>
      <c r="J6209" t="s">
        <v>31</v>
      </c>
      <c r="K6209" s="9" t="str">
        <f t="shared" si="486"/>
        <v>Gà muối gói 500g</v>
      </c>
      <c r="L6209" s="8" t="str">
        <f>VLOOKUP(K6209,'[1]Mã Misa'!$B$2:$D$74,2,0)</f>
        <v>Gà muối 500g</v>
      </c>
      <c r="M6209" s="8" t="str">
        <f>VLOOKUP(L6209,'[1]Mã Misa'!$C$2:$D$74,2,0)</f>
        <v>GM500</v>
      </c>
      <c r="N6209" s="2">
        <v>111058</v>
      </c>
      <c r="O6209" t="s">
        <v>10007</v>
      </c>
      <c r="P6209" s="8" t="str">
        <f t="shared" si="487"/>
        <v>0167089</v>
      </c>
      <c r="Q6209" s="8" t="e">
        <f t="shared" si="485"/>
        <v>#N/A</v>
      </c>
      <c r="R6209" s="19">
        <v>44560</v>
      </c>
      <c r="S6209" s="17" t="s">
        <v>6876</v>
      </c>
      <c r="T6209" s="8" t="str">
        <f t="shared" si="488"/>
        <v>VM+ HNI 20</v>
      </c>
      <c r="U6209" t="s">
        <v>12145</v>
      </c>
      <c r="Y6209" t="str">
        <f t="shared" si="489"/>
        <v>WINCOMHANOI</v>
      </c>
    </row>
    <row r="6210" spans="1:25" x14ac:dyDescent="0.2">
      <c r="A6210" t="s">
        <v>0</v>
      </c>
      <c r="B6210" t="s">
        <v>10006</v>
      </c>
      <c r="D6210" t="s">
        <v>8</v>
      </c>
      <c r="E6210" t="s">
        <v>3</v>
      </c>
      <c r="F6210" s="12">
        <v>2</v>
      </c>
      <c r="G6210" s="2">
        <v>210800</v>
      </c>
      <c r="H6210" t="s">
        <v>4</v>
      </c>
      <c r="J6210" t="s">
        <v>9</v>
      </c>
      <c r="K6210" s="9" t="str">
        <f t="shared" si="486"/>
        <v>_Đùi gà sốt cay 500g</v>
      </c>
      <c r="L6210" s="8" t="str">
        <f>VLOOKUP(K6210,'[1]Mã Misa'!$B$2:$D$74,2,0)</f>
        <v>Đùi gà sốt cay 500g</v>
      </c>
      <c r="M6210" s="8" t="str">
        <f>VLOOKUP(L6210,'[1]Mã Misa'!$C$2:$D$74,2,0)</f>
        <v>DGSC500</v>
      </c>
      <c r="N6210" s="2">
        <v>105400</v>
      </c>
      <c r="O6210" t="s">
        <v>10007</v>
      </c>
      <c r="P6210" s="8" t="str">
        <f t="shared" si="487"/>
        <v>0167089</v>
      </c>
      <c r="Q6210" s="8" t="e">
        <f t="shared" si="485"/>
        <v>#N/A</v>
      </c>
      <c r="R6210" s="19">
        <v>44560</v>
      </c>
      <c r="S6210" s="17" t="s">
        <v>6876</v>
      </c>
      <c r="T6210" s="8" t="str">
        <f t="shared" si="488"/>
        <v>VM+ HNI 20</v>
      </c>
      <c r="U6210" t="s">
        <v>12145</v>
      </c>
      <c r="Y6210" t="str">
        <f t="shared" si="489"/>
        <v>WINCOMHANOI</v>
      </c>
    </row>
    <row r="6211" spans="1:25" x14ac:dyDescent="0.2">
      <c r="A6211" t="s">
        <v>0</v>
      </c>
      <c r="B6211" t="s">
        <v>10008</v>
      </c>
      <c r="D6211" t="s">
        <v>121</v>
      </c>
      <c r="E6211" t="s">
        <v>3</v>
      </c>
      <c r="F6211" s="12">
        <v>1</v>
      </c>
      <c r="G6211" s="2">
        <v>73431</v>
      </c>
      <c r="H6211" t="s">
        <v>4</v>
      </c>
      <c r="J6211" t="s">
        <v>122</v>
      </c>
      <c r="K6211" s="9" t="str">
        <f t="shared" si="486"/>
        <v>Chân giò heo muối gói 300g</v>
      </c>
      <c r="L6211" s="8" t="str">
        <f>VLOOKUP(K6211,'[1]Mã Misa'!$B$2:$D$74,2,0)</f>
        <v>Chân giò heo muối 300g</v>
      </c>
      <c r="M6211" s="8" t="str">
        <f>VLOOKUP(L6211,'[1]Mã Misa'!$C$2:$D$74,2,0)</f>
        <v>CGM300</v>
      </c>
      <c r="N6211" s="2">
        <v>73431</v>
      </c>
      <c r="O6211" t="s">
        <v>10009</v>
      </c>
      <c r="P6211" s="8" t="str">
        <f t="shared" si="487"/>
        <v>0021780</v>
      </c>
      <c r="Q6211" s="8" t="e">
        <f t="shared" ref="Q6211:Q6274" si="490">IF(VLOOKUP(P6211,$AD$1:$AF$32,1,0)&lt;&gt;0,(P6211&amp;"A"),0)</f>
        <v>#N/A</v>
      </c>
      <c r="R6211" s="19">
        <v>44560</v>
      </c>
      <c r="S6211" s="17" t="s">
        <v>863</v>
      </c>
      <c r="T6211" s="8" t="str">
        <f t="shared" si="488"/>
        <v>VM+ DNG Số</v>
      </c>
      <c r="U6211" t="s">
        <v>10761</v>
      </c>
      <c r="Y6211" t="str">
        <f t="shared" si="489"/>
        <v>WINCOMDANANG</v>
      </c>
    </row>
    <row r="6212" spans="1:25" x14ac:dyDescent="0.2">
      <c r="A6212" t="s">
        <v>0</v>
      </c>
      <c r="B6212" t="s">
        <v>10008</v>
      </c>
      <c r="D6212" t="s">
        <v>30</v>
      </c>
      <c r="E6212" t="s">
        <v>3</v>
      </c>
      <c r="F6212" s="12">
        <v>1</v>
      </c>
      <c r="G6212" s="2">
        <v>111058</v>
      </c>
      <c r="H6212" t="s">
        <v>4</v>
      </c>
      <c r="J6212" t="s">
        <v>31</v>
      </c>
      <c r="K6212" s="9" t="str">
        <f t="shared" ref="K6212:K6275" si="491">MID(J6212,10,26)</f>
        <v>Gà muối gói 500g</v>
      </c>
      <c r="L6212" s="8" t="str">
        <f>VLOOKUP(K6212,'[1]Mã Misa'!$B$2:$D$74,2,0)</f>
        <v>Gà muối 500g</v>
      </c>
      <c r="M6212" s="8" t="str">
        <f>VLOOKUP(L6212,'[1]Mã Misa'!$C$2:$D$74,2,0)</f>
        <v>GM500</v>
      </c>
      <c r="N6212" s="2">
        <v>111058</v>
      </c>
      <c r="O6212" t="s">
        <v>10009</v>
      </c>
      <c r="P6212" s="8" t="str">
        <f t="shared" ref="P6212:P6275" si="492">RIGHT(O6212,7)</f>
        <v>0021780</v>
      </c>
      <c r="Q6212" s="8" t="e">
        <f t="shared" si="490"/>
        <v>#N/A</v>
      </c>
      <c r="R6212" s="19">
        <v>44560</v>
      </c>
      <c r="S6212" s="17" t="s">
        <v>863</v>
      </c>
      <c r="T6212" s="8" t="str">
        <f t="shared" ref="T6212:T6275" si="493">LEFT(U6212,10)</f>
        <v>VM+ DNG Số</v>
      </c>
      <c r="U6212" t="s">
        <v>10761</v>
      </c>
      <c r="Y6212" t="str">
        <f t="shared" ref="Y6212:Y6275" si="494">IF(ISNUMBER(SEARCH($V$3,T6212)),"WINCOMHANOI",IF(ISNUMBER(SEARCH($V$4,T6212)),"WINCOMHOCHIMINH",IF(ISNUMBER(SEARCH($V$5,T6212)),"WINCOMDANANG",IF(ISNUMBER(SEARCH($V$6,T6212)),"WINCOMHAIDUONG",IF(ISNUMBER(SEARCH($V$7,T6212)),"WINCOMQUANGNINH",IF(ISNUMBER(SEARCH($V$8,T6212)),"WINCOMHAIPHONG",IF(ISNUMBER(SEARCH($V$9,T6212)),"WINCOMBACGIANG",IF(ISNUMBER(SEARCH($V$10,T6212)),"WINCOMBACNINH",IF(ISNUMBER(SEARCH($V$11,T6212)),"WINCOMPHUTHO",IF(ISNUMBER(SEARCH($V$12,T6212)),"WINCOMHATINH",IF(ISNUMBER(SEARCH($V$13,T6212)),"WINCOMTHAINGUYEN",IF(ISNUMBER(SEARCH($V$14,T6212)),"WINCOMKHANHHOA",IF(ISNUMBER(SEARCH($V$15,T6212)),"WINCOMHUNGYEN",IF(ISNUMBER(SEARCH($V$16,T6212)),"WINCOMNGHEAN",IF(ISNUMBER(SEARCH($V$17,T6212)),"WINCOMLAOCAI",IF(ISNUMBER(SEARCH($V$18,T6212)),"WINCOMVUNGTAU",IF(ISNUMBER(SEARCH($V$19,T6212)),"WINCOMBINHDUONG",IF(ISNUMBER(SEARCH($V$20,T6212)),"WINCOMKIENGIANG",IF(ISNUMBER(SEARCH($V$21,T6212)),"WINCOMHANAM",IF(ISNUMBER(SEARCH($V$22,T6212)),"WINCOMNAMDINH",IF(ISNUMBER(SEARCH($V$23,T6212)),"WINCOMLANGSON",IF(ISNUMBER(SEARCH($V$24,T6212)),"WINCOMTHANHHOA",IF(ISNUMBER(SEARCH($V$25,T6212)),"WINCOMYENBAI",IF(ISNUMBER(SEARCH($V$26,T6212)),"WINCOMTUYENQUANG",IF(ISNUMBER(SEARCH($V$27,T6212)),"WINCOMHUE",IF(ISNUMBER(SEARCH($V$28,T6212)),"WINCOMQUANGNAM",IF(ISNUMBER(SEARCH($V$29,T6212)),"WINCOMVINHPHUC",IF(ISNUMBER(SEARCH($V$30,T6212)),"WINCOMHAGIANG",IF(ISNUMBER(SEARCH($V$31,T6212)),"WINCOMNINHBINH",IF(ISNUMBER(SEARCH($V$32,T6212)),"WINCOMTRAVINH",IF(ISNUMBER(SEARCH($V$33,T6212)),"WINCOMCANTHO",IF(ISNUMBER(SEARCH($V$34,T6212)),"WINCOMBENTRE",IF(ISNUMBER(SEARCH($V$35,T6212)),"WINCOMCAMAU",IF(ISNUMBER(SEARCH($V$36,T6212)),"WINCOMANGIANG",IF(ISNUMBER(SEARCH($V$37,T6212)),"WINCOMNINHTHUAN",IF(ISNUMBER(SEARCH($V$38,T6212)),"WINCOMTHAIBINH",IF(ISNUMBER(SEARCH($V$39,T6212)),"WINCOMGIALAI",IF(ISNUMBER(SEARCH($V$40,T6212)),"WINCOMHOABINH",IF(ISNUMBER(SEARCH($V$41,T6212)),"WINCOMQUANGNGAI",IF(ISNUMBER(SEARCH($V$42,T6212)),"WINCOMBINHTHUAN",IF(ISNUMBER(SEARCH($V$43,T6212)),"WINCOMDAKLAK",IF(ISNUMBER(SEARCH($V$44,T6212)),"WINCOMSOCTRANG",IF(ISNUMBER(SEARCH($V$45,T6212)),"WINCOMSONLA",IF(ISNUMBER(SEARCH($V$46,T6212)),"WINCOMKONTUM",IF(ISNUMBER(SEARCH($V$47,T6212)),"WINCOMPHUYEN",IF(ISNUMBER(SEARCH($V$48,T6212)),"WINCOMQUANGTRI",IF(ISNUMBER(SEARCH($V$49,T6212)),"WINCOMBINHDINH",IF(ISNUMBER(SEARCH($V$50,T6212)),"WINCOMCAOBANG",IF(ISNUMBER(SEARCH($V$51,T6212)),"WINCOMQUANGBINH",IF(ISNUMBER(SEARCH($V$52,T6212)),"WINCOMLAMDONG",IF(ISNUMBER(SEARCH($V$53,T6212)),"WINCOMVINHLONG",IF(ISNUMBER(SEARCH($V$54,T6212)),"WINCOMDONGTHAP",IF(ISNUMBER(SEARCH($V$55,T6212)),"WINCOMTIENGIANG",IF(ISNUMBER(SEARCH($V$56,T6212)),"WINCOMQUANGNINH",0))))))))))))))))))))))))))))))))))))))))))))))))))))))</f>
        <v>WINCOMDANANG</v>
      </c>
    </row>
    <row r="6213" spans="1:25" x14ac:dyDescent="0.2">
      <c r="A6213" t="s">
        <v>0</v>
      </c>
      <c r="B6213" t="s">
        <v>10010</v>
      </c>
      <c r="D6213" t="s">
        <v>40</v>
      </c>
      <c r="E6213" t="s">
        <v>3</v>
      </c>
      <c r="F6213" s="12">
        <v>6</v>
      </c>
      <c r="G6213" s="2">
        <v>356400</v>
      </c>
      <c r="H6213" t="s">
        <v>4</v>
      </c>
      <c r="J6213" t="s">
        <v>41</v>
      </c>
      <c r="K6213" s="9" t="str">
        <f t="shared" si="491"/>
        <v>_Giò lụa 250g</v>
      </c>
      <c r="L6213" s="8" t="str">
        <f>VLOOKUP(K6213,'[1]Mã Misa'!$B$2:$D$74,2,0)</f>
        <v>Giò lụa 250g</v>
      </c>
      <c r="M6213" s="8" t="str">
        <f>VLOOKUP(L6213,'[1]Mã Misa'!$C$2:$D$74,2,0)</f>
        <v>GL250</v>
      </c>
      <c r="N6213" s="2">
        <v>59400</v>
      </c>
      <c r="O6213" t="s">
        <v>10011</v>
      </c>
      <c r="P6213" s="8" t="str">
        <f t="shared" si="492"/>
        <v>0000485</v>
      </c>
      <c r="Q6213" s="8" t="e">
        <f t="shared" si="490"/>
        <v>#N/A</v>
      </c>
      <c r="R6213" s="19">
        <v>44560</v>
      </c>
      <c r="S6213" s="17" t="s">
        <v>9981</v>
      </c>
      <c r="T6213" s="8" t="str">
        <f t="shared" si="493"/>
        <v>VM+ HGG 89</v>
      </c>
      <c r="U6213" t="s">
        <v>12696</v>
      </c>
      <c r="Y6213" t="str">
        <f t="shared" si="494"/>
        <v>WINCOMHAGIANG</v>
      </c>
    </row>
    <row r="6214" spans="1:25" x14ac:dyDescent="0.2">
      <c r="A6214" t="s">
        <v>0</v>
      </c>
      <c r="B6214" t="s">
        <v>10010</v>
      </c>
      <c r="D6214" t="s">
        <v>2</v>
      </c>
      <c r="E6214" t="s">
        <v>3</v>
      </c>
      <c r="F6214" s="12">
        <v>1</v>
      </c>
      <c r="G6214" s="2">
        <v>70950</v>
      </c>
      <c r="H6214" t="s">
        <v>4</v>
      </c>
      <c r="J6214" t="s">
        <v>5</v>
      </c>
      <c r="K6214" s="9" t="str">
        <f t="shared" si="491"/>
        <v>_Chả nướng 300g</v>
      </c>
      <c r="L6214" s="8" t="str">
        <f>VLOOKUP(K6214,'[1]Mã Misa'!$B$2:$D$74,2,0)</f>
        <v>Chả nướng 300g</v>
      </c>
      <c r="M6214" s="8" t="str">
        <f>VLOOKUP(L6214,'[1]Mã Misa'!$C$2:$D$74,2,0)</f>
        <v>CN300</v>
      </c>
      <c r="N6214" s="2">
        <v>70950</v>
      </c>
      <c r="O6214" t="s">
        <v>10011</v>
      </c>
      <c r="P6214" s="8" t="str">
        <f t="shared" si="492"/>
        <v>0000485</v>
      </c>
      <c r="Q6214" s="8" t="e">
        <f t="shared" si="490"/>
        <v>#N/A</v>
      </c>
      <c r="R6214" s="19">
        <v>44560</v>
      </c>
      <c r="S6214" s="17" t="s">
        <v>9981</v>
      </c>
      <c r="T6214" s="8" t="str">
        <f t="shared" si="493"/>
        <v>VM+ HGG 89</v>
      </c>
      <c r="U6214" t="s">
        <v>12696</v>
      </c>
      <c r="Y6214" t="str">
        <f t="shared" si="494"/>
        <v>WINCOMHAGIANG</v>
      </c>
    </row>
    <row r="6215" spans="1:25" x14ac:dyDescent="0.2">
      <c r="A6215" t="s">
        <v>0</v>
      </c>
      <c r="B6215" t="s">
        <v>10010</v>
      </c>
      <c r="D6215" t="s">
        <v>8</v>
      </c>
      <c r="E6215" t="s">
        <v>3</v>
      </c>
      <c r="F6215" s="12">
        <v>1</v>
      </c>
      <c r="G6215" s="2">
        <v>105400</v>
      </c>
      <c r="H6215" t="s">
        <v>4</v>
      </c>
      <c r="J6215" t="s">
        <v>9</v>
      </c>
      <c r="K6215" s="9" t="str">
        <f t="shared" si="491"/>
        <v>_Đùi gà sốt cay 500g</v>
      </c>
      <c r="L6215" s="8" t="str">
        <f>VLOOKUP(K6215,'[1]Mã Misa'!$B$2:$D$74,2,0)</f>
        <v>Đùi gà sốt cay 500g</v>
      </c>
      <c r="M6215" s="8" t="str">
        <f>VLOOKUP(L6215,'[1]Mã Misa'!$C$2:$D$74,2,0)</f>
        <v>DGSC500</v>
      </c>
      <c r="N6215" s="2">
        <v>105400</v>
      </c>
      <c r="O6215" t="s">
        <v>10011</v>
      </c>
      <c r="P6215" s="8" t="str">
        <f t="shared" si="492"/>
        <v>0000485</v>
      </c>
      <c r="Q6215" s="8" t="e">
        <f t="shared" si="490"/>
        <v>#N/A</v>
      </c>
      <c r="R6215" s="19">
        <v>44560</v>
      </c>
      <c r="S6215" s="17" t="s">
        <v>9981</v>
      </c>
      <c r="T6215" s="8" t="str">
        <f t="shared" si="493"/>
        <v>VM+ HGG 89</v>
      </c>
      <c r="U6215" t="s">
        <v>12696</v>
      </c>
      <c r="Y6215" t="str">
        <f t="shared" si="494"/>
        <v>WINCOMHAGIANG</v>
      </c>
    </row>
    <row r="6216" spans="1:25" x14ac:dyDescent="0.2">
      <c r="A6216" t="s">
        <v>0</v>
      </c>
      <c r="B6216" t="s">
        <v>10012</v>
      </c>
      <c r="D6216" t="s">
        <v>21</v>
      </c>
      <c r="E6216" t="s">
        <v>3</v>
      </c>
      <c r="F6216" s="12">
        <v>1</v>
      </c>
      <c r="G6216" s="2">
        <v>74250</v>
      </c>
      <c r="H6216" t="s">
        <v>4</v>
      </c>
      <c r="J6216" t="s">
        <v>22</v>
      </c>
      <c r="K6216" s="9" t="str">
        <f t="shared" si="491"/>
        <v>_Chả cốm 300g</v>
      </c>
      <c r="L6216" s="8" t="str">
        <f>VLOOKUP(K6216,'[1]Mã Misa'!$B$2:$D$74,2,0)</f>
        <v>Chả cốm 300g</v>
      </c>
      <c r="M6216" s="8" t="str">
        <f>VLOOKUP(L6216,'[1]Mã Misa'!$C$2:$D$74,2,0)</f>
        <v>CC300</v>
      </c>
      <c r="N6216" s="2">
        <v>74250</v>
      </c>
      <c r="O6216" t="s">
        <v>10013</v>
      </c>
      <c r="P6216" s="8" t="str">
        <f t="shared" si="492"/>
        <v>0049531</v>
      </c>
      <c r="Q6216" s="8" t="e">
        <f t="shared" si="490"/>
        <v>#N/A</v>
      </c>
      <c r="R6216" s="19">
        <v>44560</v>
      </c>
      <c r="S6216" s="17" t="s">
        <v>5038</v>
      </c>
      <c r="T6216" s="8" t="str">
        <f t="shared" si="493"/>
        <v>VM+ HCM A0</v>
      </c>
      <c r="U6216" t="s">
        <v>11773</v>
      </c>
      <c r="Y6216" t="str">
        <f t="shared" si="494"/>
        <v>WINCOMHOCHIMINH</v>
      </c>
    </row>
    <row r="6217" spans="1:25" x14ac:dyDescent="0.2">
      <c r="A6217" t="s">
        <v>0</v>
      </c>
      <c r="B6217" t="s">
        <v>10014</v>
      </c>
      <c r="D6217" t="s">
        <v>27</v>
      </c>
      <c r="E6217" t="s">
        <v>3</v>
      </c>
      <c r="F6217" s="12">
        <v>1</v>
      </c>
      <c r="G6217" s="2">
        <v>61050</v>
      </c>
      <c r="H6217" t="s">
        <v>4</v>
      </c>
      <c r="J6217" t="s">
        <v>28</v>
      </c>
      <c r="K6217" s="9" t="str">
        <f t="shared" si="491"/>
        <v>_Giò sụn gà 250g</v>
      </c>
      <c r="L6217" s="8" t="str">
        <f>VLOOKUP(K6217,'[1]Mã Misa'!$B$2:$D$74,2,0)</f>
        <v>Giò sụn gà 250g</v>
      </c>
      <c r="M6217" s="8" t="str">
        <f>VLOOKUP(L6217,'[1]Mã Misa'!$C$2:$D$74,2,0)</f>
        <v>GSG250</v>
      </c>
      <c r="N6217" s="2">
        <v>61050</v>
      </c>
      <c r="O6217" t="s">
        <v>10015</v>
      </c>
      <c r="P6217" s="8" t="str">
        <f t="shared" si="492"/>
        <v>0001869</v>
      </c>
      <c r="Q6217" s="8" t="e">
        <f t="shared" si="490"/>
        <v>#N/A</v>
      </c>
      <c r="R6217" s="19">
        <v>44560</v>
      </c>
      <c r="S6217" s="17" t="s">
        <v>10016</v>
      </c>
      <c r="T6217" s="8" t="str">
        <f t="shared" si="493"/>
        <v>VM+ NBH 10</v>
      </c>
      <c r="U6217" t="s">
        <v>12700</v>
      </c>
      <c r="Y6217" t="str">
        <f t="shared" si="494"/>
        <v>WINCOMNINHBINH</v>
      </c>
    </row>
    <row r="6218" spans="1:25" x14ac:dyDescent="0.2">
      <c r="A6218" t="s">
        <v>0</v>
      </c>
      <c r="B6218" t="s">
        <v>10014</v>
      </c>
      <c r="D6218" t="s">
        <v>8</v>
      </c>
      <c r="E6218" t="s">
        <v>3</v>
      </c>
      <c r="F6218" s="12">
        <v>1</v>
      </c>
      <c r="G6218" s="2">
        <v>105400</v>
      </c>
      <c r="H6218" t="s">
        <v>4</v>
      </c>
      <c r="J6218" t="s">
        <v>9</v>
      </c>
      <c r="K6218" s="9" t="str">
        <f t="shared" si="491"/>
        <v>_Đùi gà sốt cay 500g</v>
      </c>
      <c r="L6218" s="8" t="str">
        <f>VLOOKUP(K6218,'[1]Mã Misa'!$B$2:$D$74,2,0)</f>
        <v>Đùi gà sốt cay 500g</v>
      </c>
      <c r="M6218" s="8" t="str">
        <f>VLOOKUP(L6218,'[1]Mã Misa'!$C$2:$D$74,2,0)</f>
        <v>DGSC500</v>
      </c>
      <c r="N6218" s="2">
        <v>105400</v>
      </c>
      <c r="O6218" t="s">
        <v>10015</v>
      </c>
      <c r="P6218" s="8" t="str">
        <f t="shared" si="492"/>
        <v>0001869</v>
      </c>
      <c r="Q6218" s="8" t="e">
        <f t="shared" si="490"/>
        <v>#N/A</v>
      </c>
      <c r="R6218" s="19">
        <v>44560</v>
      </c>
      <c r="S6218" s="17" t="s">
        <v>10016</v>
      </c>
      <c r="T6218" s="8" t="str">
        <f t="shared" si="493"/>
        <v>VM+ NBH 10</v>
      </c>
      <c r="U6218" t="s">
        <v>12700</v>
      </c>
      <c r="Y6218" t="str">
        <f t="shared" si="494"/>
        <v>WINCOMNINHBINH</v>
      </c>
    </row>
    <row r="6219" spans="1:25" x14ac:dyDescent="0.2">
      <c r="A6219" t="s">
        <v>0</v>
      </c>
      <c r="B6219" t="s">
        <v>10014</v>
      </c>
      <c r="D6219" t="s">
        <v>25</v>
      </c>
      <c r="E6219" t="s">
        <v>3</v>
      </c>
      <c r="F6219" s="12">
        <v>1</v>
      </c>
      <c r="G6219" s="2">
        <v>90750</v>
      </c>
      <c r="H6219" t="s">
        <v>4</v>
      </c>
      <c r="J6219" t="s">
        <v>26</v>
      </c>
      <c r="K6219" s="9" t="str">
        <f t="shared" si="491"/>
        <v>_Chân gà sốt cay 400g</v>
      </c>
      <c r="L6219" s="8" t="str">
        <f>VLOOKUP(K6219,'[1]Mã Misa'!$B$2:$D$74,2,0)</f>
        <v>Chân gà sốt cay 400g</v>
      </c>
      <c r="M6219" s="8" t="str">
        <f>VLOOKUP(L6219,'[1]Mã Misa'!$C$2:$D$74,2,0)</f>
        <v>CGSC400</v>
      </c>
      <c r="N6219" s="2">
        <v>90750</v>
      </c>
      <c r="O6219" t="s">
        <v>10015</v>
      </c>
      <c r="P6219" s="8" t="str">
        <f t="shared" si="492"/>
        <v>0001869</v>
      </c>
      <c r="Q6219" s="8" t="e">
        <f t="shared" si="490"/>
        <v>#N/A</v>
      </c>
      <c r="R6219" s="19">
        <v>44560</v>
      </c>
      <c r="S6219" s="17" t="s">
        <v>10016</v>
      </c>
      <c r="T6219" s="8" t="str">
        <f t="shared" si="493"/>
        <v>VM+ NBH 10</v>
      </c>
      <c r="U6219" t="s">
        <v>12700</v>
      </c>
      <c r="Y6219" t="str">
        <f t="shared" si="494"/>
        <v>WINCOMNINHBINH</v>
      </c>
    </row>
    <row r="6220" spans="1:25" x14ac:dyDescent="0.2">
      <c r="A6220" t="s">
        <v>0</v>
      </c>
      <c r="B6220" t="s">
        <v>10014</v>
      </c>
      <c r="D6220" t="s">
        <v>155</v>
      </c>
      <c r="E6220" t="s">
        <v>3</v>
      </c>
      <c r="F6220" s="12">
        <v>5</v>
      </c>
      <c r="G6220" s="2">
        <v>509945</v>
      </c>
      <c r="H6220" t="s">
        <v>4</v>
      </c>
      <c r="J6220" t="s">
        <v>156</v>
      </c>
      <c r="K6220" s="9" t="str">
        <f t="shared" si="491"/>
        <v>Giò tai nấm hương 500g</v>
      </c>
      <c r="L6220" s="8" t="str">
        <f>VLOOKUP(K6220,'[1]Mã Misa'!$B$2:$D$74,2,0)</f>
        <v>Giò tai nấm hương 500g</v>
      </c>
      <c r="M6220" s="8" t="str">
        <f>VLOOKUP(L6220,'[1]Mã Misa'!$C$2:$D$74,2,0)</f>
        <v>GTNH500</v>
      </c>
      <c r="N6220" s="2">
        <v>101989</v>
      </c>
      <c r="O6220" t="s">
        <v>10015</v>
      </c>
      <c r="P6220" s="8" t="str">
        <f t="shared" si="492"/>
        <v>0001869</v>
      </c>
      <c r="Q6220" s="8" t="e">
        <f t="shared" si="490"/>
        <v>#N/A</v>
      </c>
      <c r="R6220" s="19">
        <v>44560</v>
      </c>
      <c r="S6220" s="17" t="s">
        <v>10016</v>
      </c>
      <c r="T6220" s="8" t="str">
        <f t="shared" si="493"/>
        <v>VM+ NBH 10</v>
      </c>
      <c r="U6220" t="s">
        <v>12700</v>
      </c>
      <c r="Y6220" t="str">
        <f t="shared" si="494"/>
        <v>WINCOMNINHBINH</v>
      </c>
    </row>
    <row r="6221" spans="1:25" x14ac:dyDescent="0.2">
      <c r="A6221" t="s">
        <v>0</v>
      </c>
      <c r="B6221" t="s">
        <v>10014</v>
      </c>
      <c r="D6221" t="s">
        <v>15</v>
      </c>
      <c r="E6221" t="s">
        <v>3</v>
      </c>
      <c r="F6221" s="12">
        <v>5</v>
      </c>
      <c r="G6221" s="2">
        <v>230000</v>
      </c>
      <c r="H6221" t="s">
        <v>4</v>
      </c>
      <c r="J6221" t="s">
        <v>16</v>
      </c>
      <c r="K6221" s="9" t="str">
        <f t="shared" si="491"/>
        <v>Mộc nấm hương gói 250g</v>
      </c>
      <c r="L6221" s="8" t="str">
        <f>VLOOKUP(K6221,'[1]Mã Misa'!$B$2:$D$74,2,0)</f>
        <v>Mộc Nấm Hương 250g</v>
      </c>
      <c r="M6221" s="8" t="str">
        <f>VLOOKUP(L6221,'[1]Mã Misa'!$C$2:$D$74,2,0)</f>
        <v>MNH250</v>
      </c>
      <c r="N6221" s="2">
        <v>46000</v>
      </c>
      <c r="O6221" t="s">
        <v>10015</v>
      </c>
      <c r="P6221" s="8" t="str">
        <f t="shared" si="492"/>
        <v>0001869</v>
      </c>
      <c r="Q6221" s="8" t="e">
        <f t="shared" si="490"/>
        <v>#N/A</v>
      </c>
      <c r="R6221" s="19">
        <v>44560</v>
      </c>
      <c r="S6221" s="17" t="s">
        <v>10016</v>
      </c>
      <c r="T6221" s="8" t="str">
        <f t="shared" si="493"/>
        <v>VM+ NBH 10</v>
      </c>
      <c r="U6221" t="s">
        <v>12700</v>
      </c>
      <c r="Y6221" t="str">
        <f t="shared" si="494"/>
        <v>WINCOMNINHBINH</v>
      </c>
    </row>
    <row r="6222" spans="1:25" x14ac:dyDescent="0.2">
      <c r="A6222" t="s">
        <v>0</v>
      </c>
      <c r="B6222" t="s">
        <v>10017</v>
      </c>
      <c r="D6222" t="s">
        <v>15</v>
      </c>
      <c r="E6222" t="s">
        <v>3</v>
      </c>
      <c r="F6222" s="12">
        <v>2</v>
      </c>
      <c r="G6222" s="2">
        <v>92000</v>
      </c>
      <c r="H6222" t="s">
        <v>4</v>
      </c>
      <c r="J6222" t="s">
        <v>16</v>
      </c>
      <c r="K6222" s="9" t="str">
        <f t="shared" si="491"/>
        <v>Mộc nấm hương gói 250g</v>
      </c>
      <c r="L6222" s="8" t="str">
        <f>VLOOKUP(K6222,'[1]Mã Misa'!$B$2:$D$74,2,0)</f>
        <v>Mộc Nấm Hương 250g</v>
      </c>
      <c r="M6222" s="8" t="str">
        <f>VLOOKUP(L6222,'[1]Mã Misa'!$C$2:$D$74,2,0)</f>
        <v>MNH250</v>
      </c>
      <c r="N6222" s="2">
        <v>46000</v>
      </c>
      <c r="O6222" t="s">
        <v>8628</v>
      </c>
      <c r="P6222" s="8" t="str">
        <f t="shared" si="492"/>
        <v>0003566</v>
      </c>
      <c r="Q6222" s="8" t="e">
        <f t="shared" si="490"/>
        <v>#N/A</v>
      </c>
      <c r="R6222" s="19">
        <v>44560</v>
      </c>
      <c r="S6222" s="17" t="s">
        <v>10018</v>
      </c>
      <c r="T6222" s="8" t="str">
        <f t="shared" si="493"/>
        <v>VM+ HDG 37</v>
      </c>
      <c r="U6222" t="s">
        <v>12701</v>
      </c>
      <c r="Y6222" t="str">
        <f t="shared" si="494"/>
        <v>WINCOMHAIDUONG</v>
      </c>
    </row>
    <row r="6223" spans="1:25" x14ac:dyDescent="0.2">
      <c r="A6223" t="s">
        <v>0</v>
      </c>
      <c r="B6223" t="s">
        <v>10017</v>
      </c>
      <c r="D6223" t="s">
        <v>40</v>
      </c>
      <c r="E6223" t="s">
        <v>3</v>
      </c>
      <c r="F6223" s="12">
        <v>4</v>
      </c>
      <c r="G6223" s="2">
        <v>237600</v>
      </c>
      <c r="H6223" t="s">
        <v>4</v>
      </c>
      <c r="J6223" t="s">
        <v>41</v>
      </c>
      <c r="K6223" s="9" t="str">
        <f t="shared" si="491"/>
        <v>_Giò lụa 250g</v>
      </c>
      <c r="L6223" s="8" t="str">
        <f>VLOOKUP(K6223,'[1]Mã Misa'!$B$2:$D$74,2,0)</f>
        <v>Giò lụa 250g</v>
      </c>
      <c r="M6223" s="8" t="str">
        <f>VLOOKUP(L6223,'[1]Mã Misa'!$C$2:$D$74,2,0)</f>
        <v>GL250</v>
      </c>
      <c r="N6223" s="2">
        <v>59400</v>
      </c>
      <c r="O6223" t="s">
        <v>8628</v>
      </c>
      <c r="P6223" s="8" t="str">
        <f t="shared" si="492"/>
        <v>0003566</v>
      </c>
      <c r="Q6223" s="8" t="e">
        <f t="shared" si="490"/>
        <v>#N/A</v>
      </c>
      <c r="R6223" s="19">
        <v>44560</v>
      </c>
      <c r="S6223" s="17" t="s">
        <v>10018</v>
      </c>
      <c r="T6223" s="8" t="str">
        <f t="shared" si="493"/>
        <v>VM+ HDG 37</v>
      </c>
      <c r="U6223" t="s">
        <v>12701</v>
      </c>
      <c r="Y6223" t="str">
        <f t="shared" si="494"/>
        <v>WINCOMHAIDUONG</v>
      </c>
    </row>
    <row r="6224" spans="1:25" x14ac:dyDescent="0.2">
      <c r="A6224" t="s">
        <v>0</v>
      </c>
      <c r="B6224" t="s">
        <v>10017</v>
      </c>
      <c r="D6224" t="s">
        <v>27</v>
      </c>
      <c r="E6224" t="s">
        <v>3</v>
      </c>
      <c r="F6224" s="12">
        <v>4</v>
      </c>
      <c r="G6224" s="2">
        <v>244200</v>
      </c>
      <c r="H6224" t="s">
        <v>4</v>
      </c>
      <c r="J6224" t="s">
        <v>28</v>
      </c>
      <c r="K6224" s="9" t="str">
        <f t="shared" si="491"/>
        <v>_Giò sụn gà 250g</v>
      </c>
      <c r="L6224" s="8" t="str">
        <f>VLOOKUP(K6224,'[1]Mã Misa'!$B$2:$D$74,2,0)</f>
        <v>Giò sụn gà 250g</v>
      </c>
      <c r="M6224" s="8" t="str">
        <f>VLOOKUP(L6224,'[1]Mã Misa'!$C$2:$D$74,2,0)</f>
        <v>GSG250</v>
      </c>
      <c r="N6224" s="2">
        <v>61050</v>
      </c>
      <c r="O6224" t="s">
        <v>8628</v>
      </c>
      <c r="P6224" s="8" t="str">
        <f t="shared" si="492"/>
        <v>0003566</v>
      </c>
      <c r="Q6224" s="8" t="e">
        <f t="shared" si="490"/>
        <v>#N/A</v>
      </c>
      <c r="R6224" s="19">
        <v>44560</v>
      </c>
      <c r="S6224" s="17" t="s">
        <v>10018</v>
      </c>
      <c r="T6224" s="8" t="str">
        <f t="shared" si="493"/>
        <v>VM+ HDG 37</v>
      </c>
      <c r="U6224" t="s">
        <v>12701</v>
      </c>
      <c r="Y6224" t="str">
        <f t="shared" si="494"/>
        <v>WINCOMHAIDUONG</v>
      </c>
    </row>
    <row r="6225" spans="1:25" x14ac:dyDescent="0.2">
      <c r="A6225" t="s">
        <v>0</v>
      </c>
      <c r="B6225" t="s">
        <v>10017</v>
      </c>
      <c r="D6225" t="s">
        <v>8</v>
      </c>
      <c r="E6225" t="s">
        <v>3</v>
      </c>
      <c r="F6225" s="12">
        <v>4</v>
      </c>
      <c r="G6225" s="2">
        <v>421600</v>
      </c>
      <c r="H6225" t="s">
        <v>4</v>
      </c>
      <c r="J6225" t="s">
        <v>9</v>
      </c>
      <c r="K6225" s="9" t="str">
        <f t="shared" si="491"/>
        <v>_Đùi gà sốt cay 500g</v>
      </c>
      <c r="L6225" s="8" t="str">
        <f>VLOOKUP(K6225,'[1]Mã Misa'!$B$2:$D$74,2,0)</f>
        <v>Đùi gà sốt cay 500g</v>
      </c>
      <c r="M6225" s="8" t="str">
        <f>VLOOKUP(L6225,'[1]Mã Misa'!$C$2:$D$74,2,0)</f>
        <v>DGSC500</v>
      </c>
      <c r="N6225" s="2">
        <v>105400</v>
      </c>
      <c r="O6225" t="s">
        <v>8628</v>
      </c>
      <c r="P6225" s="8" t="str">
        <f t="shared" si="492"/>
        <v>0003566</v>
      </c>
      <c r="Q6225" s="8" t="e">
        <f t="shared" si="490"/>
        <v>#N/A</v>
      </c>
      <c r="R6225" s="19">
        <v>44560</v>
      </c>
      <c r="S6225" s="17" t="s">
        <v>10018</v>
      </c>
      <c r="T6225" s="8" t="str">
        <f t="shared" si="493"/>
        <v>VM+ HDG 37</v>
      </c>
      <c r="U6225" t="s">
        <v>12701</v>
      </c>
      <c r="Y6225" t="str">
        <f t="shared" si="494"/>
        <v>WINCOMHAIDUONG</v>
      </c>
    </row>
    <row r="6226" spans="1:25" x14ac:dyDescent="0.2">
      <c r="A6226" t="s">
        <v>0</v>
      </c>
      <c r="B6226" t="s">
        <v>10019</v>
      </c>
      <c r="D6226" t="s">
        <v>30</v>
      </c>
      <c r="E6226" t="s">
        <v>3</v>
      </c>
      <c r="F6226" s="12">
        <v>1</v>
      </c>
      <c r="G6226" s="2">
        <v>111058</v>
      </c>
      <c r="H6226" t="s">
        <v>4</v>
      </c>
      <c r="J6226" t="s">
        <v>31</v>
      </c>
      <c r="K6226" s="9" t="str">
        <f t="shared" si="491"/>
        <v>Gà muối gói 500g</v>
      </c>
      <c r="L6226" s="8" t="str">
        <f>VLOOKUP(K6226,'[1]Mã Misa'!$B$2:$D$74,2,0)</f>
        <v>Gà muối 500g</v>
      </c>
      <c r="M6226" s="8" t="str">
        <f>VLOOKUP(L6226,'[1]Mã Misa'!$C$2:$D$74,2,0)</f>
        <v>GM500</v>
      </c>
      <c r="N6226" s="2">
        <v>111058</v>
      </c>
      <c r="O6226" t="s">
        <v>10020</v>
      </c>
      <c r="P6226" s="8" t="str">
        <f t="shared" si="492"/>
        <v>0021707</v>
      </c>
      <c r="Q6226" s="8" t="e">
        <f t="shared" si="490"/>
        <v>#N/A</v>
      </c>
      <c r="R6226" s="19">
        <v>44560</v>
      </c>
      <c r="S6226" s="17" t="s">
        <v>9174</v>
      </c>
      <c r="T6226" s="8" t="str">
        <f t="shared" si="493"/>
        <v>VM+ DNG 58</v>
      </c>
      <c r="U6226" t="s">
        <v>12567</v>
      </c>
      <c r="Y6226" t="str">
        <f t="shared" si="494"/>
        <v>WINCOMDANANG</v>
      </c>
    </row>
    <row r="6227" spans="1:25" x14ac:dyDescent="0.2">
      <c r="A6227" t="s">
        <v>0</v>
      </c>
      <c r="B6227" t="s">
        <v>10021</v>
      </c>
      <c r="D6227" t="s">
        <v>42</v>
      </c>
      <c r="E6227" t="s">
        <v>3</v>
      </c>
      <c r="F6227" s="12">
        <v>5</v>
      </c>
      <c r="G6227" s="2">
        <v>438935</v>
      </c>
      <c r="H6227" t="s">
        <v>4</v>
      </c>
      <c r="J6227" t="s">
        <v>43</v>
      </c>
      <c r="K6227" s="9" t="str">
        <f t="shared" si="491"/>
        <v>Bắp bò muối gói 200g</v>
      </c>
      <c r="L6227" s="8" t="str">
        <f>VLOOKUP(K6227,'[1]Mã Misa'!$B$2:$D$74,2,0)</f>
        <v>Bắp bò muối 200g</v>
      </c>
      <c r="M6227" s="8" t="str">
        <f>VLOOKUP(L6227,'[1]Mã Misa'!$C$2:$D$74,2,0)</f>
        <v>BBM200</v>
      </c>
      <c r="N6227" s="2">
        <v>87787</v>
      </c>
      <c r="O6227" t="s">
        <v>10022</v>
      </c>
      <c r="P6227" s="8" t="str">
        <f t="shared" si="492"/>
        <v>0167104</v>
      </c>
      <c r="Q6227" s="8" t="e">
        <f t="shared" si="490"/>
        <v>#N/A</v>
      </c>
      <c r="R6227" s="19">
        <v>44560</v>
      </c>
      <c r="S6227" s="17" t="s">
        <v>10023</v>
      </c>
      <c r="T6227" s="8" t="str">
        <f t="shared" si="493"/>
        <v>VM+ HNI Độ</v>
      </c>
      <c r="U6227" t="s">
        <v>12702</v>
      </c>
      <c r="Y6227" t="str">
        <f t="shared" si="494"/>
        <v>WINCOMHANOI</v>
      </c>
    </row>
    <row r="6228" spans="1:25" x14ac:dyDescent="0.2">
      <c r="A6228" t="s">
        <v>0</v>
      </c>
      <c r="B6228" t="s">
        <v>10024</v>
      </c>
      <c r="D6228" t="s">
        <v>15</v>
      </c>
      <c r="E6228" t="s">
        <v>3</v>
      </c>
      <c r="F6228" s="12">
        <v>1</v>
      </c>
      <c r="G6228" s="2">
        <v>46000</v>
      </c>
      <c r="H6228" t="s">
        <v>4</v>
      </c>
      <c r="J6228" t="s">
        <v>16</v>
      </c>
      <c r="K6228" s="9" t="str">
        <f t="shared" si="491"/>
        <v>Mộc nấm hương gói 250g</v>
      </c>
      <c r="L6228" s="8" t="str">
        <f>VLOOKUP(K6228,'[1]Mã Misa'!$B$2:$D$74,2,0)</f>
        <v>Mộc Nấm Hương 250g</v>
      </c>
      <c r="M6228" s="8" t="str">
        <f>VLOOKUP(L6228,'[1]Mã Misa'!$C$2:$D$74,2,0)</f>
        <v>MNH250</v>
      </c>
      <c r="N6228" s="2">
        <v>46000</v>
      </c>
      <c r="O6228" t="s">
        <v>10025</v>
      </c>
      <c r="P6228" s="8" t="str">
        <f t="shared" si="492"/>
        <v>0012655</v>
      </c>
      <c r="Q6228" s="8" t="e">
        <f t="shared" si="490"/>
        <v>#N/A</v>
      </c>
      <c r="R6228" s="19">
        <v>44560</v>
      </c>
      <c r="S6228" s="17" t="s">
        <v>10026</v>
      </c>
      <c r="T6228" s="8" t="str">
        <f t="shared" si="493"/>
        <v>VM+ HPG 39</v>
      </c>
      <c r="U6228" t="s">
        <v>12703</v>
      </c>
      <c r="Y6228" t="str">
        <f t="shared" si="494"/>
        <v>WINCOMHAIPHONG</v>
      </c>
    </row>
    <row r="6229" spans="1:25" x14ac:dyDescent="0.2">
      <c r="A6229" t="s">
        <v>0</v>
      </c>
      <c r="B6229" t="s">
        <v>10027</v>
      </c>
      <c r="D6229" t="s">
        <v>42</v>
      </c>
      <c r="E6229" t="s">
        <v>3</v>
      </c>
      <c r="F6229" s="12">
        <v>3</v>
      </c>
      <c r="G6229" s="2">
        <v>263361</v>
      </c>
      <c r="H6229" t="s">
        <v>4</v>
      </c>
      <c r="J6229" t="s">
        <v>43</v>
      </c>
      <c r="K6229" s="9" t="str">
        <f t="shared" si="491"/>
        <v>Bắp bò muối gói 200g</v>
      </c>
      <c r="L6229" s="8" t="str">
        <f>VLOOKUP(K6229,'[1]Mã Misa'!$B$2:$D$74,2,0)</f>
        <v>Bắp bò muối 200g</v>
      </c>
      <c r="M6229" s="8" t="str">
        <f>VLOOKUP(L6229,'[1]Mã Misa'!$C$2:$D$74,2,0)</f>
        <v>BBM200</v>
      </c>
      <c r="N6229" s="2">
        <v>87787</v>
      </c>
      <c r="O6229" t="s">
        <v>10028</v>
      </c>
      <c r="P6229" s="8" t="str">
        <f t="shared" si="492"/>
        <v>0003452</v>
      </c>
      <c r="Q6229" s="8" t="e">
        <f t="shared" si="490"/>
        <v>#N/A</v>
      </c>
      <c r="R6229" s="19">
        <v>44560</v>
      </c>
      <c r="S6229" s="17" t="s">
        <v>10029</v>
      </c>
      <c r="T6229" s="8" t="str">
        <f t="shared" si="493"/>
        <v>VM+ NAN 11</v>
      </c>
      <c r="U6229" t="s">
        <v>12704</v>
      </c>
      <c r="Y6229" t="str">
        <f t="shared" si="494"/>
        <v>WINCOMNGHEAN</v>
      </c>
    </row>
    <row r="6230" spans="1:25" x14ac:dyDescent="0.2">
      <c r="A6230" t="s">
        <v>0</v>
      </c>
      <c r="B6230" t="s">
        <v>10030</v>
      </c>
      <c r="D6230" t="s">
        <v>42</v>
      </c>
      <c r="E6230" t="s">
        <v>3</v>
      </c>
      <c r="F6230" s="12">
        <v>9</v>
      </c>
      <c r="G6230" s="2">
        <v>790083</v>
      </c>
      <c r="H6230" t="s">
        <v>4</v>
      </c>
      <c r="J6230" t="s">
        <v>43</v>
      </c>
      <c r="K6230" s="9" t="str">
        <f t="shared" si="491"/>
        <v>Bắp bò muối gói 200g</v>
      </c>
      <c r="L6230" s="8" t="str">
        <f>VLOOKUP(K6230,'[1]Mã Misa'!$B$2:$D$74,2,0)</f>
        <v>Bắp bò muối 200g</v>
      </c>
      <c r="M6230" s="8" t="str">
        <f>VLOOKUP(L6230,'[1]Mã Misa'!$C$2:$D$74,2,0)</f>
        <v>BBM200</v>
      </c>
      <c r="N6230" s="2">
        <v>87787</v>
      </c>
      <c r="O6230" t="s">
        <v>7894</v>
      </c>
      <c r="P6230" s="8" t="str">
        <f t="shared" si="492"/>
        <v>0002346</v>
      </c>
      <c r="Q6230" s="8" t="e">
        <f t="shared" si="490"/>
        <v>#N/A</v>
      </c>
      <c r="R6230" s="19">
        <v>44557</v>
      </c>
      <c r="S6230" s="17" t="s">
        <v>3071</v>
      </c>
      <c r="T6230" s="8" t="str">
        <f t="shared" si="493"/>
        <v>VM+ HYN 62</v>
      </c>
      <c r="U6230" t="s">
        <v>11351</v>
      </c>
      <c r="Y6230" t="str">
        <f t="shared" si="494"/>
        <v>WINCOMHUNGYEN</v>
      </c>
    </row>
    <row r="6231" spans="1:25" x14ac:dyDescent="0.2">
      <c r="A6231" t="s">
        <v>0</v>
      </c>
      <c r="B6231" t="s">
        <v>10031</v>
      </c>
      <c r="D6231" t="s">
        <v>42</v>
      </c>
      <c r="E6231" t="s">
        <v>3</v>
      </c>
      <c r="F6231" s="12">
        <v>6</v>
      </c>
      <c r="G6231" s="2">
        <v>526722</v>
      </c>
      <c r="H6231" t="s">
        <v>4</v>
      </c>
      <c r="J6231" t="s">
        <v>43</v>
      </c>
      <c r="K6231" s="9" t="str">
        <f t="shared" si="491"/>
        <v>Bắp bò muối gói 200g</v>
      </c>
      <c r="L6231" s="8" t="str">
        <f>VLOOKUP(K6231,'[1]Mã Misa'!$B$2:$D$74,2,0)</f>
        <v>Bắp bò muối 200g</v>
      </c>
      <c r="M6231" s="8" t="str">
        <f>VLOOKUP(L6231,'[1]Mã Misa'!$C$2:$D$74,2,0)</f>
        <v>BBM200</v>
      </c>
      <c r="N6231" s="2">
        <v>87787</v>
      </c>
      <c r="O6231" t="s">
        <v>10032</v>
      </c>
      <c r="P6231" s="8" t="str">
        <f t="shared" si="492"/>
        <v>0167110</v>
      </c>
      <c r="Q6231" s="8" t="e">
        <f t="shared" si="490"/>
        <v>#N/A</v>
      </c>
      <c r="R6231" s="19">
        <v>44560</v>
      </c>
      <c r="S6231" s="17" t="s">
        <v>10033</v>
      </c>
      <c r="T6231" s="8" t="str">
        <f t="shared" si="493"/>
        <v>VM+ HNI C2</v>
      </c>
      <c r="U6231" t="s">
        <v>12705</v>
      </c>
      <c r="Y6231" t="str">
        <f t="shared" si="494"/>
        <v>WINCOMHANOI</v>
      </c>
    </row>
    <row r="6232" spans="1:25" x14ac:dyDescent="0.2">
      <c r="A6232" t="s">
        <v>0</v>
      </c>
      <c r="B6232" t="s">
        <v>10034</v>
      </c>
      <c r="D6232" t="s">
        <v>2</v>
      </c>
      <c r="E6232" t="s">
        <v>3</v>
      </c>
      <c r="F6232" s="12">
        <v>1</v>
      </c>
      <c r="G6232" s="2">
        <v>70950</v>
      </c>
      <c r="H6232" t="s">
        <v>4</v>
      </c>
      <c r="J6232" t="s">
        <v>5</v>
      </c>
      <c r="K6232" s="9" t="str">
        <f t="shared" si="491"/>
        <v>_Chả nướng 300g</v>
      </c>
      <c r="L6232" s="8" t="str">
        <f>VLOOKUP(K6232,'[1]Mã Misa'!$B$2:$D$74,2,0)</f>
        <v>Chả nướng 300g</v>
      </c>
      <c r="M6232" s="8" t="str">
        <f>VLOOKUP(L6232,'[1]Mã Misa'!$C$2:$D$74,2,0)</f>
        <v>CN300</v>
      </c>
      <c r="N6232" s="2">
        <v>70950</v>
      </c>
      <c r="O6232" t="s">
        <v>3741</v>
      </c>
      <c r="P6232" s="8" t="str">
        <f t="shared" si="492"/>
        <v>0000724</v>
      </c>
      <c r="Q6232" s="8" t="e">
        <f t="shared" si="490"/>
        <v>#N/A</v>
      </c>
      <c r="R6232" s="19">
        <v>44557</v>
      </c>
      <c r="S6232" s="17" t="s">
        <v>10035</v>
      </c>
      <c r="T6232" s="8" t="str">
        <f t="shared" si="493"/>
        <v>VM+ VPC 48</v>
      </c>
      <c r="U6232" t="s">
        <v>12706</v>
      </c>
      <c r="Y6232" t="str">
        <f t="shared" si="494"/>
        <v>WINCOMVINHPHUC</v>
      </c>
    </row>
    <row r="6233" spans="1:25" x14ac:dyDescent="0.2">
      <c r="A6233" t="s">
        <v>0</v>
      </c>
      <c r="B6233" t="s">
        <v>10036</v>
      </c>
      <c r="D6233" t="s">
        <v>30</v>
      </c>
      <c r="E6233" t="s">
        <v>3</v>
      </c>
      <c r="F6233" s="12">
        <v>1</v>
      </c>
      <c r="G6233" s="2">
        <v>111058</v>
      </c>
      <c r="H6233" t="s">
        <v>4</v>
      </c>
      <c r="J6233" t="s">
        <v>31</v>
      </c>
      <c r="K6233" s="9" t="str">
        <f t="shared" si="491"/>
        <v>Gà muối gói 500g</v>
      </c>
      <c r="L6233" s="8" t="str">
        <f>VLOOKUP(K6233,'[1]Mã Misa'!$B$2:$D$74,2,0)</f>
        <v>Gà muối 500g</v>
      </c>
      <c r="M6233" s="8" t="str">
        <f>VLOOKUP(L6233,'[1]Mã Misa'!$C$2:$D$74,2,0)</f>
        <v>GM500</v>
      </c>
      <c r="N6233" s="2">
        <v>111058</v>
      </c>
      <c r="O6233" t="s">
        <v>10037</v>
      </c>
      <c r="P6233" s="8" t="str">
        <f t="shared" si="492"/>
        <v>0049539</v>
      </c>
      <c r="Q6233" s="8" t="e">
        <f t="shared" si="490"/>
        <v>#N/A</v>
      </c>
      <c r="R6233" s="19">
        <v>44560</v>
      </c>
      <c r="S6233" s="17" t="s">
        <v>1862</v>
      </c>
      <c r="T6233" s="8" t="str">
        <f t="shared" si="493"/>
        <v>VM+ HCM Ja</v>
      </c>
      <c r="U6233" t="s">
        <v>11043</v>
      </c>
      <c r="Y6233" t="str">
        <f t="shared" si="494"/>
        <v>WINCOMHOCHIMINH</v>
      </c>
    </row>
    <row r="6234" spans="1:25" x14ac:dyDescent="0.2">
      <c r="A6234" t="s">
        <v>0</v>
      </c>
      <c r="B6234" t="s">
        <v>10036</v>
      </c>
      <c r="D6234" t="s">
        <v>47</v>
      </c>
      <c r="E6234" t="s">
        <v>3</v>
      </c>
      <c r="F6234" s="12">
        <v>1</v>
      </c>
      <c r="G6234" s="2">
        <v>55595</v>
      </c>
      <c r="H6234" t="s">
        <v>4</v>
      </c>
      <c r="J6234" t="s">
        <v>48</v>
      </c>
      <c r="K6234" s="9" t="str">
        <f t="shared" si="491"/>
        <v>Tai heo muối gói 200g</v>
      </c>
      <c r="L6234" s="8" t="str">
        <f>VLOOKUP(K6234,'[1]Mã Misa'!$B$2:$D$74,2,0)</f>
        <v>Tai heo muối 200g</v>
      </c>
      <c r="M6234" s="8" t="str">
        <f>VLOOKUP(L6234,'[1]Mã Misa'!$C$2:$D$74,2,0)</f>
        <v>TH200</v>
      </c>
      <c r="N6234" s="2">
        <v>55595</v>
      </c>
      <c r="O6234" t="s">
        <v>10037</v>
      </c>
      <c r="P6234" s="8" t="str">
        <f t="shared" si="492"/>
        <v>0049539</v>
      </c>
      <c r="Q6234" s="8" t="e">
        <f t="shared" si="490"/>
        <v>#N/A</v>
      </c>
      <c r="R6234" s="19">
        <v>44560</v>
      </c>
      <c r="S6234" s="17" t="s">
        <v>1862</v>
      </c>
      <c r="T6234" s="8" t="str">
        <f t="shared" si="493"/>
        <v>VM+ HCM Ja</v>
      </c>
      <c r="U6234" t="s">
        <v>11043</v>
      </c>
      <c r="Y6234" t="str">
        <f t="shared" si="494"/>
        <v>WINCOMHOCHIMINH</v>
      </c>
    </row>
    <row r="6235" spans="1:25" x14ac:dyDescent="0.2">
      <c r="A6235" t="s">
        <v>0</v>
      </c>
      <c r="B6235" t="s">
        <v>10038</v>
      </c>
      <c r="D6235" t="s">
        <v>30</v>
      </c>
      <c r="E6235" t="s">
        <v>3</v>
      </c>
      <c r="F6235" s="12">
        <v>1</v>
      </c>
      <c r="G6235" s="2">
        <v>111058</v>
      </c>
      <c r="H6235" t="s">
        <v>4</v>
      </c>
      <c r="J6235" t="s">
        <v>31</v>
      </c>
      <c r="K6235" s="9" t="str">
        <f t="shared" si="491"/>
        <v>Gà muối gói 500g</v>
      </c>
      <c r="L6235" s="8" t="str">
        <f>VLOOKUP(K6235,'[1]Mã Misa'!$B$2:$D$74,2,0)</f>
        <v>Gà muối 500g</v>
      </c>
      <c r="M6235" s="8" t="str">
        <f>VLOOKUP(L6235,'[1]Mã Misa'!$C$2:$D$74,2,0)</f>
        <v>GM500</v>
      </c>
      <c r="N6235" s="2">
        <v>111058</v>
      </c>
      <c r="O6235" t="s">
        <v>10039</v>
      </c>
      <c r="P6235" s="8" t="str">
        <f t="shared" si="492"/>
        <v>0006146</v>
      </c>
      <c r="Q6235" s="8" t="e">
        <f t="shared" si="490"/>
        <v>#N/A</v>
      </c>
      <c r="R6235" s="19">
        <v>44560</v>
      </c>
      <c r="S6235" s="17" t="s">
        <v>6672</v>
      </c>
      <c r="T6235" s="8" t="str">
        <f t="shared" si="493"/>
        <v>VM+ THA 36</v>
      </c>
      <c r="U6235" t="s">
        <v>12106</v>
      </c>
      <c r="Y6235" t="str">
        <f t="shared" si="494"/>
        <v>WINCOMTHANHHOA</v>
      </c>
    </row>
    <row r="6236" spans="1:25" x14ac:dyDescent="0.2">
      <c r="A6236" t="s">
        <v>0</v>
      </c>
      <c r="B6236" t="s">
        <v>10040</v>
      </c>
      <c r="D6236" t="s">
        <v>42</v>
      </c>
      <c r="E6236" t="s">
        <v>3</v>
      </c>
      <c r="F6236" s="12">
        <v>1</v>
      </c>
      <c r="G6236" s="2">
        <v>87787</v>
      </c>
      <c r="H6236" t="s">
        <v>4</v>
      </c>
      <c r="J6236" t="s">
        <v>43</v>
      </c>
      <c r="K6236" s="9" t="str">
        <f t="shared" si="491"/>
        <v>Bắp bò muối gói 200g</v>
      </c>
      <c r="L6236" s="8" t="str">
        <f>VLOOKUP(K6236,'[1]Mã Misa'!$B$2:$D$74,2,0)</f>
        <v>Bắp bò muối 200g</v>
      </c>
      <c r="M6236" s="8" t="str">
        <f>VLOOKUP(L6236,'[1]Mã Misa'!$C$2:$D$74,2,0)</f>
        <v>BBM200</v>
      </c>
      <c r="N6236" s="2">
        <v>87787</v>
      </c>
      <c r="O6236" t="s">
        <v>10041</v>
      </c>
      <c r="P6236" s="8" t="str">
        <f t="shared" si="492"/>
        <v>0000991</v>
      </c>
      <c r="Q6236" s="8" t="e">
        <f t="shared" si="490"/>
        <v>#N/A</v>
      </c>
      <c r="R6236" s="19">
        <v>44560</v>
      </c>
      <c r="S6236" s="17" t="s">
        <v>3939</v>
      </c>
      <c r="T6236" s="8" t="str">
        <f t="shared" si="493"/>
        <v>VM+ QBH 31</v>
      </c>
      <c r="U6236" t="s">
        <v>11563</v>
      </c>
      <c r="Y6236" t="str">
        <f t="shared" si="494"/>
        <v>WINCOMQUANGBINH</v>
      </c>
    </row>
    <row r="6237" spans="1:25" x14ac:dyDescent="0.2">
      <c r="A6237" t="s">
        <v>0</v>
      </c>
      <c r="B6237" t="s">
        <v>10042</v>
      </c>
      <c r="D6237" t="s">
        <v>42</v>
      </c>
      <c r="E6237" t="s">
        <v>3</v>
      </c>
      <c r="F6237" s="12">
        <v>9</v>
      </c>
      <c r="G6237" s="2">
        <v>790083</v>
      </c>
      <c r="H6237" t="s">
        <v>4</v>
      </c>
      <c r="J6237" t="s">
        <v>43</v>
      </c>
      <c r="K6237" s="9" t="str">
        <f t="shared" si="491"/>
        <v>Bắp bò muối gói 200g</v>
      </c>
      <c r="L6237" s="8" t="str">
        <f>VLOOKUP(K6237,'[1]Mã Misa'!$B$2:$D$74,2,0)</f>
        <v>Bắp bò muối 200g</v>
      </c>
      <c r="M6237" s="8" t="str">
        <f>VLOOKUP(L6237,'[1]Mã Misa'!$C$2:$D$74,2,0)</f>
        <v>BBM200</v>
      </c>
      <c r="N6237" s="2">
        <v>87787</v>
      </c>
      <c r="O6237" t="s">
        <v>10043</v>
      </c>
      <c r="P6237" s="8" t="str">
        <f t="shared" si="492"/>
        <v>0167125</v>
      </c>
      <c r="Q6237" s="8" t="e">
        <f t="shared" si="490"/>
        <v>#N/A</v>
      </c>
      <c r="R6237" s="19">
        <v>44560</v>
      </c>
      <c r="S6237" s="17" t="s">
        <v>860</v>
      </c>
      <c r="T6237" s="8" t="str">
        <f t="shared" si="493"/>
        <v>VM+ HNI 67</v>
      </c>
      <c r="U6237" t="s">
        <v>10760</v>
      </c>
      <c r="Y6237" t="str">
        <f t="shared" si="494"/>
        <v>WINCOMHANOI</v>
      </c>
    </row>
    <row r="6238" spans="1:25" x14ac:dyDescent="0.2">
      <c r="A6238" t="s">
        <v>0</v>
      </c>
      <c r="B6238" t="s">
        <v>10044</v>
      </c>
      <c r="D6238" t="s">
        <v>30</v>
      </c>
      <c r="E6238" t="s">
        <v>3</v>
      </c>
      <c r="F6238" s="12">
        <v>3</v>
      </c>
      <c r="G6238" s="2">
        <v>333174</v>
      </c>
      <c r="H6238" t="s">
        <v>4</v>
      </c>
      <c r="J6238" t="s">
        <v>31</v>
      </c>
      <c r="K6238" s="9" t="str">
        <f t="shared" si="491"/>
        <v>Gà muối gói 500g</v>
      </c>
      <c r="L6238" s="8" t="str">
        <f>VLOOKUP(K6238,'[1]Mã Misa'!$B$2:$D$74,2,0)</f>
        <v>Gà muối 500g</v>
      </c>
      <c r="M6238" s="8" t="str">
        <f>VLOOKUP(L6238,'[1]Mã Misa'!$C$2:$D$74,2,0)</f>
        <v>GM500</v>
      </c>
      <c r="N6238" s="2">
        <v>111058</v>
      </c>
      <c r="O6238" t="s">
        <v>10045</v>
      </c>
      <c r="P6238" s="8" t="str">
        <f t="shared" si="492"/>
        <v>0167132</v>
      </c>
      <c r="Q6238" s="8" t="e">
        <f t="shared" si="490"/>
        <v>#N/A</v>
      </c>
      <c r="R6238" s="19">
        <v>44560</v>
      </c>
      <c r="S6238" s="17" t="s">
        <v>7067</v>
      </c>
      <c r="T6238" s="8" t="str">
        <f t="shared" si="493"/>
        <v xml:space="preserve">VM+ HNI 3 </v>
      </c>
      <c r="U6238" t="s">
        <v>12186</v>
      </c>
      <c r="Y6238" t="str">
        <f t="shared" si="494"/>
        <v>WINCOMHANOI</v>
      </c>
    </row>
    <row r="6239" spans="1:25" x14ac:dyDescent="0.2">
      <c r="A6239" t="s">
        <v>0</v>
      </c>
      <c r="B6239" t="s">
        <v>10046</v>
      </c>
      <c r="D6239" t="s">
        <v>42</v>
      </c>
      <c r="E6239" t="s">
        <v>3</v>
      </c>
      <c r="F6239" s="12">
        <v>5</v>
      </c>
      <c r="G6239" s="2">
        <v>438935</v>
      </c>
      <c r="H6239" t="s">
        <v>4</v>
      </c>
      <c r="J6239" t="s">
        <v>43</v>
      </c>
      <c r="K6239" s="9" t="str">
        <f t="shared" si="491"/>
        <v>Bắp bò muối gói 200g</v>
      </c>
      <c r="L6239" s="8" t="str">
        <f>VLOOKUP(K6239,'[1]Mã Misa'!$B$2:$D$74,2,0)</f>
        <v>Bắp bò muối 200g</v>
      </c>
      <c r="M6239" s="8" t="str">
        <f>VLOOKUP(L6239,'[1]Mã Misa'!$C$2:$D$74,2,0)</f>
        <v>BBM200</v>
      </c>
      <c r="N6239" s="2">
        <v>87787</v>
      </c>
      <c r="O6239" t="s">
        <v>10047</v>
      </c>
      <c r="P6239" s="8" t="str">
        <f t="shared" si="492"/>
        <v>0006179</v>
      </c>
      <c r="Q6239" s="8" t="e">
        <f t="shared" si="490"/>
        <v>#N/A</v>
      </c>
      <c r="R6239" s="19">
        <v>44561</v>
      </c>
      <c r="S6239" s="17" t="s">
        <v>10048</v>
      </c>
      <c r="T6239" s="8" t="str">
        <f t="shared" si="493"/>
        <v>VM VC+ THA</v>
      </c>
      <c r="U6239" t="s">
        <v>12707</v>
      </c>
      <c r="Y6239" t="str">
        <f t="shared" si="494"/>
        <v>WINCOMTHANHHOA</v>
      </c>
    </row>
    <row r="6240" spans="1:25" x14ac:dyDescent="0.2">
      <c r="A6240" t="s">
        <v>0</v>
      </c>
      <c r="B6240" t="s">
        <v>10049</v>
      </c>
      <c r="D6240" t="s">
        <v>30</v>
      </c>
      <c r="E6240" t="s">
        <v>3</v>
      </c>
      <c r="F6240" s="12">
        <v>1</v>
      </c>
      <c r="G6240" s="2">
        <v>111058</v>
      </c>
      <c r="H6240" t="s">
        <v>4</v>
      </c>
      <c r="J6240" t="s">
        <v>31</v>
      </c>
      <c r="K6240" s="9" t="str">
        <f t="shared" si="491"/>
        <v>Gà muối gói 500g</v>
      </c>
      <c r="L6240" s="8" t="str">
        <f>VLOOKUP(K6240,'[1]Mã Misa'!$B$2:$D$74,2,0)</f>
        <v>Gà muối 500g</v>
      </c>
      <c r="M6240" s="8" t="str">
        <f>VLOOKUP(L6240,'[1]Mã Misa'!$C$2:$D$74,2,0)</f>
        <v>GM500</v>
      </c>
      <c r="N6240" s="2">
        <v>111058</v>
      </c>
      <c r="O6240" t="s">
        <v>10050</v>
      </c>
      <c r="P6240" s="8" t="str">
        <f t="shared" si="492"/>
        <v>0001780</v>
      </c>
      <c r="Q6240" s="8" t="e">
        <f t="shared" si="490"/>
        <v>#N/A</v>
      </c>
      <c r="R6240" s="19">
        <v>44560</v>
      </c>
      <c r="S6240" s="17" t="s">
        <v>10051</v>
      </c>
      <c r="T6240" s="8" t="str">
        <f t="shared" si="493"/>
        <v>VM+ TBH 79</v>
      </c>
      <c r="U6240" t="s">
        <v>12708</v>
      </c>
      <c r="Y6240" t="str">
        <f t="shared" si="494"/>
        <v>WINCOMTHAIBINH</v>
      </c>
    </row>
    <row r="6241" spans="1:25" x14ac:dyDescent="0.2">
      <c r="A6241" t="s">
        <v>0</v>
      </c>
      <c r="B6241" t="s">
        <v>10049</v>
      </c>
      <c r="D6241" t="s">
        <v>11</v>
      </c>
      <c r="E6241" t="s">
        <v>3</v>
      </c>
      <c r="F6241" s="12">
        <v>2</v>
      </c>
      <c r="G6241" s="2">
        <v>100364</v>
      </c>
      <c r="H6241" t="s">
        <v>4</v>
      </c>
      <c r="J6241" t="s">
        <v>12</v>
      </c>
      <c r="K6241" s="9" t="str">
        <f t="shared" si="491"/>
        <v>Giò tai lưỡi xào gói 250g</v>
      </c>
      <c r="L6241" s="8" t="str">
        <f>VLOOKUP(K6241,'[1]Mã Misa'!$B$2:$D$74,2,0)</f>
        <v>Giò Tai Lưỡi Xào 250g</v>
      </c>
      <c r="M6241" s="8" t="str">
        <f>VLOOKUP(L6241,'[1]Mã Misa'!$C$2:$D$74,2,0)</f>
        <v>GTLX250G</v>
      </c>
      <c r="N6241" s="2">
        <v>50182</v>
      </c>
      <c r="O6241" t="s">
        <v>10050</v>
      </c>
      <c r="P6241" s="8" t="str">
        <f t="shared" si="492"/>
        <v>0001780</v>
      </c>
      <c r="Q6241" s="8" t="e">
        <f t="shared" si="490"/>
        <v>#N/A</v>
      </c>
      <c r="R6241" s="19">
        <v>44560</v>
      </c>
      <c r="S6241" s="17" t="s">
        <v>10051</v>
      </c>
      <c r="T6241" s="8" t="str">
        <f t="shared" si="493"/>
        <v>VM+ TBH 79</v>
      </c>
      <c r="U6241" t="s">
        <v>12708</v>
      </c>
      <c r="Y6241" t="str">
        <f t="shared" si="494"/>
        <v>WINCOMTHAIBINH</v>
      </c>
    </row>
    <row r="6242" spans="1:25" x14ac:dyDescent="0.2">
      <c r="A6242" t="s">
        <v>0</v>
      </c>
      <c r="B6242" t="s">
        <v>10049</v>
      </c>
      <c r="D6242" t="s">
        <v>27</v>
      </c>
      <c r="E6242" t="s">
        <v>3</v>
      </c>
      <c r="F6242" s="12">
        <v>3</v>
      </c>
      <c r="G6242" s="2">
        <v>183150</v>
      </c>
      <c r="H6242" t="s">
        <v>4</v>
      </c>
      <c r="J6242" t="s">
        <v>28</v>
      </c>
      <c r="K6242" s="9" t="str">
        <f t="shared" si="491"/>
        <v>_Giò sụn gà 250g</v>
      </c>
      <c r="L6242" s="8" t="str">
        <f>VLOOKUP(K6242,'[1]Mã Misa'!$B$2:$D$74,2,0)</f>
        <v>Giò sụn gà 250g</v>
      </c>
      <c r="M6242" s="8" t="str">
        <f>VLOOKUP(L6242,'[1]Mã Misa'!$C$2:$D$74,2,0)</f>
        <v>GSG250</v>
      </c>
      <c r="N6242" s="2">
        <v>61050</v>
      </c>
      <c r="O6242" t="s">
        <v>10050</v>
      </c>
      <c r="P6242" s="8" t="str">
        <f t="shared" si="492"/>
        <v>0001780</v>
      </c>
      <c r="Q6242" s="8" t="e">
        <f t="shared" si="490"/>
        <v>#N/A</v>
      </c>
      <c r="R6242" s="19">
        <v>44560</v>
      </c>
      <c r="S6242" s="17" t="s">
        <v>10051</v>
      </c>
      <c r="T6242" s="8" t="str">
        <f t="shared" si="493"/>
        <v>VM+ TBH 79</v>
      </c>
      <c r="U6242" t="s">
        <v>12708</v>
      </c>
      <c r="Y6242" t="str">
        <f t="shared" si="494"/>
        <v>WINCOMTHAIBINH</v>
      </c>
    </row>
    <row r="6243" spans="1:25" x14ac:dyDescent="0.2">
      <c r="A6243" t="s">
        <v>0</v>
      </c>
      <c r="B6243" t="s">
        <v>10052</v>
      </c>
      <c r="D6243" t="s">
        <v>11</v>
      </c>
      <c r="E6243" t="s">
        <v>3</v>
      </c>
      <c r="F6243" s="12">
        <v>1</v>
      </c>
      <c r="G6243" s="2">
        <v>50182</v>
      </c>
      <c r="H6243" t="s">
        <v>4</v>
      </c>
      <c r="J6243" t="s">
        <v>12</v>
      </c>
      <c r="K6243" s="9" t="str">
        <f t="shared" si="491"/>
        <v>Giò tai lưỡi xào gói 250g</v>
      </c>
      <c r="L6243" s="8" t="str">
        <f>VLOOKUP(K6243,'[1]Mã Misa'!$B$2:$D$74,2,0)</f>
        <v>Giò Tai Lưỡi Xào 250g</v>
      </c>
      <c r="M6243" s="8" t="str">
        <f>VLOOKUP(L6243,'[1]Mã Misa'!$C$2:$D$74,2,0)</f>
        <v>GTLX250G</v>
      </c>
      <c r="N6243" s="2">
        <v>50182</v>
      </c>
      <c r="O6243" t="s">
        <v>4532</v>
      </c>
      <c r="P6243" s="8" t="str">
        <f t="shared" si="492"/>
        <v>0000725</v>
      </c>
      <c r="Q6243" s="8" t="e">
        <f t="shared" si="490"/>
        <v>#N/A</v>
      </c>
      <c r="R6243" s="19">
        <v>44557</v>
      </c>
      <c r="S6243" s="17" t="s">
        <v>523</v>
      </c>
      <c r="T6243" s="8" t="str">
        <f t="shared" si="493"/>
        <v>VM+ VPC 84</v>
      </c>
      <c r="U6243" t="s">
        <v>10659</v>
      </c>
      <c r="Y6243" t="str">
        <f t="shared" si="494"/>
        <v>WINCOMVINHPHUC</v>
      </c>
    </row>
    <row r="6244" spans="1:25" x14ac:dyDescent="0.2">
      <c r="A6244" t="s">
        <v>0</v>
      </c>
      <c r="B6244" t="s">
        <v>10053</v>
      </c>
      <c r="D6244" t="s">
        <v>8</v>
      </c>
      <c r="E6244" t="s">
        <v>3</v>
      </c>
      <c r="F6244" s="12">
        <v>8</v>
      </c>
      <c r="G6244" s="2">
        <v>843200</v>
      </c>
      <c r="H6244" t="s">
        <v>4</v>
      </c>
      <c r="J6244" t="s">
        <v>9</v>
      </c>
      <c r="K6244" s="9" t="str">
        <f t="shared" si="491"/>
        <v>_Đùi gà sốt cay 500g</v>
      </c>
      <c r="L6244" s="8" t="str">
        <f>VLOOKUP(K6244,'[1]Mã Misa'!$B$2:$D$74,2,0)</f>
        <v>Đùi gà sốt cay 500g</v>
      </c>
      <c r="M6244" s="8" t="str">
        <f>VLOOKUP(L6244,'[1]Mã Misa'!$C$2:$D$74,2,0)</f>
        <v>DGSC500</v>
      </c>
      <c r="N6244" s="2">
        <v>105400</v>
      </c>
      <c r="O6244" t="s">
        <v>1211</v>
      </c>
      <c r="P6244" s="8" t="str">
        <f t="shared" si="492"/>
        <v>0001199</v>
      </c>
      <c r="Q6244" s="8" t="e">
        <f t="shared" si="490"/>
        <v>#N/A</v>
      </c>
      <c r="R6244" s="19">
        <v>44537</v>
      </c>
      <c r="S6244" s="17" t="s">
        <v>1412</v>
      </c>
      <c r="T6244" s="8" t="str">
        <f t="shared" si="493"/>
        <v>VM GLI Ple</v>
      </c>
      <c r="U6244" t="s">
        <v>10918</v>
      </c>
      <c r="Y6244" t="str">
        <f t="shared" si="494"/>
        <v>WINCOMGIALAI</v>
      </c>
    </row>
    <row r="6245" spans="1:25" x14ac:dyDescent="0.2">
      <c r="A6245" t="s">
        <v>0</v>
      </c>
      <c r="B6245" t="s">
        <v>10054</v>
      </c>
      <c r="D6245" t="s">
        <v>42</v>
      </c>
      <c r="E6245" t="s">
        <v>3</v>
      </c>
      <c r="F6245" s="12">
        <v>2</v>
      </c>
      <c r="G6245" s="2">
        <v>175574</v>
      </c>
      <c r="H6245" t="s">
        <v>4</v>
      </c>
      <c r="J6245" t="s">
        <v>43</v>
      </c>
      <c r="K6245" s="9" t="str">
        <f t="shared" si="491"/>
        <v>Bắp bò muối gói 200g</v>
      </c>
      <c r="L6245" s="8" t="str">
        <f>VLOOKUP(K6245,'[1]Mã Misa'!$B$2:$D$74,2,0)</f>
        <v>Bắp bò muối 200g</v>
      </c>
      <c r="M6245" s="8" t="str">
        <f>VLOOKUP(L6245,'[1]Mã Misa'!$C$2:$D$74,2,0)</f>
        <v>BBM200</v>
      </c>
      <c r="N6245" s="2">
        <v>87787</v>
      </c>
      <c r="O6245" t="s">
        <v>10055</v>
      </c>
      <c r="P6245" s="8" t="str">
        <f t="shared" si="492"/>
        <v>0006135</v>
      </c>
      <c r="Q6245" s="8" t="e">
        <f t="shared" si="490"/>
        <v>#N/A</v>
      </c>
      <c r="R6245" s="19">
        <v>44560</v>
      </c>
      <c r="S6245" s="17" t="s">
        <v>10056</v>
      </c>
      <c r="T6245" s="8" t="str">
        <f t="shared" si="493"/>
        <v>VM+ THA 66</v>
      </c>
      <c r="U6245" t="s">
        <v>12709</v>
      </c>
      <c r="Y6245" t="str">
        <f t="shared" si="494"/>
        <v>WINCOMTHANHHOA</v>
      </c>
    </row>
    <row r="6246" spans="1:25" x14ac:dyDescent="0.2">
      <c r="A6246" t="s">
        <v>0</v>
      </c>
      <c r="B6246" t="s">
        <v>10057</v>
      </c>
      <c r="D6246" t="s">
        <v>40</v>
      </c>
      <c r="E6246" t="s">
        <v>3</v>
      </c>
      <c r="F6246" s="12">
        <v>1</v>
      </c>
      <c r="G6246" s="2">
        <v>59400</v>
      </c>
      <c r="H6246" t="s">
        <v>4</v>
      </c>
      <c r="J6246" t="s">
        <v>41</v>
      </c>
      <c r="K6246" s="9" t="str">
        <f t="shared" si="491"/>
        <v>_Giò lụa 250g</v>
      </c>
      <c r="L6246" s="8" t="str">
        <f>VLOOKUP(K6246,'[1]Mã Misa'!$B$2:$D$74,2,0)</f>
        <v>Giò lụa 250g</v>
      </c>
      <c r="M6246" s="8" t="str">
        <f>VLOOKUP(L6246,'[1]Mã Misa'!$C$2:$D$74,2,0)</f>
        <v>GL250</v>
      </c>
      <c r="N6246" s="2">
        <v>59400</v>
      </c>
      <c r="O6246" t="s">
        <v>10058</v>
      </c>
      <c r="P6246" s="8" t="str">
        <f t="shared" si="492"/>
        <v>0167149</v>
      </c>
      <c r="Q6246" s="8" t="e">
        <f t="shared" si="490"/>
        <v>#N/A</v>
      </c>
      <c r="R6246" s="19">
        <v>44560</v>
      </c>
      <c r="S6246" s="17" t="s">
        <v>1083</v>
      </c>
      <c r="T6246" s="8" t="str">
        <f t="shared" si="493"/>
        <v>VM HNI Trú</v>
      </c>
      <c r="U6246" t="s">
        <v>10825</v>
      </c>
      <c r="Y6246" t="str">
        <f t="shared" si="494"/>
        <v>WINCOMHANOI</v>
      </c>
    </row>
    <row r="6247" spans="1:25" x14ac:dyDescent="0.2">
      <c r="A6247" t="s">
        <v>0</v>
      </c>
      <c r="B6247" t="s">
        <v>10057</v>
      </c>
      <c r="D6247" t="s">
        <v>27</v>
      </c>
      <c r="E6247" t="s">
        <v>3</v>
      </c>
      <c r="F6247" s="12">
        <v>1</v>
      </c>
      <c r="G6247" s="2">
        <v>61050</v>
      </c>
      <c r="H6247" t="s">
        <v>4</v>
      </c>
      <c r="J6247" t="s">
        <v>28</v>
      </c>
      <c r="K6247" s="9" t="str">
        <f t="shared" si="491"/>
        <v>_Giò sụn gà 250g</v>
      </c>
      <c r="L6247" s="8" t="str">
        <f>VLOOKUP(K6247,'[1]Mã Misa'!$B$2:$D$74,2,0)</f>
        <v>Giò sụn gà 250g</v>
      </c>
      <c r="M6247" s="8" t="str">
        <f>VLOOKUP(L6247,'[1]Mã Misa'!$C$2:$D$74,2,0)</f>
        <v>GSG250</v>
      </c>
      <c r="N6247" s="2">
        <v>61050</v>
      </c>
      <c r="O6247" t="s">
        <v>10058</v>
      </c>
      <c r="P6247" s="8" t="str">
        <f t="shared" si="492"/>
        <v>0167149</v>
      </c>
      <c r="Q6247" s="8" t="e">
        <f t="shared" si="490"/>
        <v>#N/A</v>
      </c>
      <c r="R6247" s="19">
        <v>44560</v>
      </c>
      <c r="S6247" s="17" t="s">
        <v>1083</v>
      </c>
      <c r="T6247" s="8" t="str">
        <f t="shared" si="493"/>
        <v>VM HNI Trú</v>
      </c>
      <c r="U6247" t="s">
        <v>10825</v>
      </c>
      <c r="Y6247" t="str">
        <f t="shared" si="494"/>
        <v>WINCOMHANOI</v>
      </c>
    </row>
    <row r="6248" spans="1:25" x14ac:dyDescent="0.2">
      <c r="A6248" t="s">
        <v>0</v>
      </c>
      <c r="B6248" t="s">
        <v>10057</v>
      </c>
      <c r="D6248" t="s">
        <v>121</v>
      </c>
      <c r="E6248" t="s">
        <v>3</v>
      </c>
      <c r="F6248" s="12">
        <v>1</v>
      </c>
      <c r="G6248" s="2">
        <v>73431</v>
      </c>
      <c r="H6248" t="s">
        <v>4</v>
      </c>
      <c r="J6248" t="s">
        <v>122</v>
      </c>
      <c r="K6248" s="9" t="str">
        <f t="shared" si="491"/>
        <v>Chân giò heo muối gói 300g</v>
      </c>
      <c r="L6248" s="8" t="str">
        <f>VLOOKUP(K6248,'[1]Mã Misa'!$B$2:$D$74,2,0)</f>
        <v>Chân giò heo muối 300g</v>
      </c>
      <c r="M6248" s="8" t="str">
        <f>VLOOKUP(L6248,'[1]Mã Misa'!$C$2:$D$74,2,0)</f>
        <v>CGM300</v>
      </c>
      <c r="N6248" s="2">
        <v>73431</v>
      </c>
      <c r="O6248" t="s">
        <v>10058</v>
      </c>
      <c r="P6248" s="8" t="str">
        <f t="shared" si="492"/>
        <v>0167149</v>
      </c>
      <c r="Q6248" s="8" t="e">
        <f t="shared" si="490"/>
        <v>#N/A</v>
      </c>
      <c r="R6248" s="19">
        <v>44560</v>
      </c>
      <c r="S6248" s="17" t="s">
        <v>1083</v>
      </c>
      <c r="T6248" s="8" t="str">
        <f t="shared" si="493"/>
        <v>VM HNI Trú</v>
      </c>
      <c r="U6248" t="s">
        <v>10825</v>
      </c>
      <c r="Y6248" t="str">
        <f t="shared" si="494"/>
        <v>WINCOMHANOI</v>
      </c>
    </row>
    <row r="6249" spans="1:25" x14ac:dyDescent="0.2">
      <c r="A6249" t="s">
        <v>0</v>
      </c>
      <c r="B6249" t="s">
        <v>10057</v>
      </c>
      <c r="D6249" t="s">
        <v>25</v>
      </c>
      <c r="E6249" t="s">
        <v>3</v>
      </c>
      <c r="F6249" s="12">
        <v>1</v>
      </c>
      <c r="G6249" s="2">
        <v>90750</v>
      </c>
      <c r="H6249" t="s">
        <v>4</v>
      </c>
      <c r="J6249" t="s">
        <v>26</v>
      </c>
      <c r="K6249" s="9" t="str">
        <f t="shared" si="491"/>
        <v>_Chân gà sốt cay 400g</v>
      </c>
      <c r="L6249" s="8" t="str">
        <f>VLOOKUP(K6249,'[1]Mã Misa'!$B$2:$D$74,2,0)</f>
        <v>Chân gà sốt cay 400g</v>
      </c>
      <c r="M6249" s="8" t="str">
        <f>VLOOKUP(L6249,'[1]Mã Misa'!$C$2:$D$74,2,0)</f>
        <v>CGSC400</v>
      </c>
      <c r="N6249" s="2">
        <v>90750</v>
      </c>
      <c r="O6249" t="s">
        <v>10058</v>
      </c>
      <c r="P6249" s="8" t="str">
        <f t="shared" si="492"/>
        <v>0167149</v>
      </c>
      <c r="Q6249" s="8" t="e">
        <f t="shared" si="490"/>
        <v>#N/A</v>
      </c>
      <c r="R6249" s="19">
        <v>44560</v>
      </c>
      <c r="S6249" s="17" t="s">
        <v>1083</v>
      </c>
      <c r="T6249" s="8" t="str">
        <f t="shared" si="493"/>
        <v>VM HNI Trú</v>
      </c>
      <c r="U6249" t="s">
        <v>10825</v>
      </c>
      <c r="Y6249" t="str">
        <f t="shared" si="494"/>
        <v>WINCOMHANOI</v>
      </c>
    </row>
    <row r="6250" spans="1:25" x14ac:dyDescent="0.2">
      <c r="A6250" t="s">
        <v>0</v>
      </c>
      <c r="B6250" t="s">
        <v>10059</v>
      </c>
      <c r="D6250" t="s">
        <v>8</v>
      </c>
      <c r="E6250" t="s">
        <v>3</v>
      </c>
      <c r="F6250" s="12">
        <v>5</v>
      </c>
      <c r="G6250" s="2">
        <v>527000</v>
      </c>
      <c r="H6250" t="s">
        <v>4</v>
      </c>
      <c r="J6250" t="s">
        <v>9</v>
      </c>
      <c r="K6250" s="9" t="str">
        <f t="shared" si="491"/>
        <v>_Đùi gà sốt cay 500g</v>
      </c>
      <c r="L6250" s="8" t="str">
        <f>VLOOKUP(K6250,'[1]Mã Misa'!$B$2:$D$74,2,0)</f>
        <v>Đùi gà sốt cay 500g</v>
      </c>
      <c r="M6250" s="8" t="str">
        <f>VLOOKUP(L6250,'[1]Mã Misa'!$C$2:$D$74,2,0)</f>
        <v>DGSC500</v>
      </c>
      <c r="N6250" s="2">
        <v>105400</v>
      </c>
      <c r="O6250" t="s">
        <v>10060</v>
      </c>
      <c r="P6250" s="8" t="str">
        <f t="shared" si="492"/>
        <v>0000914</v>
      </c>
      <c r="Q6250" s="8" t="e">
        <f t="shared" si="490"/>
        <v>#N/A</v>
      </c>
      <c r="R6250" s="19">
        <v>44561</v>
      </c>
      <c r="S6250" s="17" t="s">
        <v>4167</v>
      </c>
      <c r="T6250" s="8" t="str">
        <f t="shared" si="493"/>
        <v>VM VCP HBH</v>
      </c>
      <c r="U6250" t="s">
        <v>11604</v>
      </c>
      <c r="Y6250" t="str">
        <f t="shared" si="494"/>
        <v>WINCOMHOABINH</v>
      </c>
    </row>
    <row r="6251" spans="1:25" x14ac:dyDescent="0.2">
      <c r="A6251" t="s">
        <v>0</v>
      </c>
      <c r="B6251" t="s">
        <v>10061</v>
      </c>
      <c r="D6251" t="s">
        <v>42</v>
      </c>
      <c r="E6251" t="s">
        <v>3</v>
      </c>
      <c r="F6251" s="12">
        <v>3</v>
      </c>
      <c r="G6251" s="2">
        <v>263361</v>
      </c>
      <c r="H6251" t="s">
        <v>4</v>
      </c>
      <c r="J6251" t="s">
        <v>43</v>
      </c>
      <c r="K6251" s="9" t="str">
        <f t="shared" si="491"/>
        <v>Bắp bò muối gói 200g</v>
      </c>
      <c r="L6251" s="8" t="str">
        <f>VLOOKUP(K6251,'[1]Mã Misa'!$B$2:$D$74,2,0)</f>
        <v>Bắp bò muối 200g</v>
      </c>
      <c r="M6251" s="8" t="str">
        <f>VLOOKUP(L6251,'[1]Mã Misa'!$C$2:$D$74,2,0)</f>
        <v>BBM200</v>
      </c>
      <c r="N6251" s="2">
        <v>87787</v>
      </c>
      <c r="O6251" t="s">
        <v>10062</v>
      </c>
      <c r="P6251" s="8" t="str">
        <f t="shared" si="492"/>
        <v>0167151</v>
      </c>
      <c r="Q6251" s="8" t="e">
        <f t="shared" si="490"/>
        <v>#N/A</v>
      </c>
      <c r="R6251" s="19">
        <v>44560</v>
      </c>
      <c r="S6251" s="17" t="s">
        <v>6656</v>
      </c>
      <c r="T6251" s="8" t="str">
        <f t="shared" si="493"/>
        <v>VM+ HNI T1</v>
      </c>
      <c r="U6251" t="s">
        <v>12102</v>
      </c>
      <c r="Y6251" t="str">
        <f t="shared" si="494"/>
        <v>WINCOMHANOI</v>
      </c>
    </row>
    <row r="6252" spans="1:25" x14ac:dyDescent="0.2">
      <c r="A6252" t="s">
        <v>0</v>
      </c>
      <c r="B6252" t="s">
        <v>10063</v>
      </c>
      <c r="D6252" t="s">
        <v>42</v>
      </c>
      <c r="E6252" t="s">
        <v>3</v>
      </c>
      <c r="F6252" s="12">
        <v>5</v>
      </c>
      <c r="G6252" s="2">
        <v>438935</v>
      </c>
      <c r="H6252" t="s">
        <v>4</v>
      </c>
      <c r="J6252" t="s">
        <v>43</v>
      </c>
      <c r="K6252" s="9" t="str">
        <f t="shared" si="491"/>
        <v>Bắp bò muối gói 200g</v>
      </c>
      <c r="L6252" s="8" t="str">
        <f>VLOOKUP(K6252,'[1]Mã Misa'!$B$2:$D$74,2,0)</f>
        <v>Bắp bò muối 200g</v>
      </c>
      <c r="M6252" s="8" t="str">
        <f>VLOOKUP(L6252,'[1]Mã Misa'!$C$2:$D$74,2,0)</f>
        <v>BBM200</v>
      </c>
      <c r="N6252" s="2">
        <v>87787</v>
      </c>
      <c r="O6252" t="s">
        <v>10064</v>
      </c>
      <c r="P6252" s="8" t="str">
        <f t="shared" si="492"/>
        <v>0003467</v>
      </c>
      <c r="Q6252" s="8" t="e">
        <f t="shared" si="490"/>
        <v>#N/A</v>
      </c>
      <c r="R6252" s="19">
        <v>44560</v>
      </c>
      <c r="S6252" s="17" t="s">
        <v>10065</v>
      </c>
      <c r="T6252" s="8" t="str">
        <f t="shared" si="493"/>
        <v>VM+ NAN 67</v>
      </c>
      <c r="U6252" t="s">
        <v>12710</v>
      </c>
      <c r="Y6252" t="str">
        <f t="shared" si="494"/>
        <v>WINCOMNGHEAN</v>
      </c>
    </row>
    <row r="6253" spans="1:25" x14ac:dyDescent="0.2">
      <c r="A6253" t="s">
        <v>0</v>
      </c>
      <c r="B6253" t="s">
        <v>10066</v>
      </c>
      <c r="D6253" t="s">
        <v>121</v>
      </c>
      <c r="E6253" t="s">
        <v>3</v>
      </c>
      <c r="F6253" s="12">
        <v>1</v>
      </c>
      <c r="G6253" s="2">
        <v>73431</v>
      </c>
      <c r="H6253" t="s">
        <v>4</v>
      </c>
      <c r="J6253" t="s">
        <v>122</v>
      </c>
      <c r="K6253" s="9" t="str">
        <f t="shared" si="491"/>
        <v>Chân giò heo muối gói 300g</v>
      </c>
      <c r="L6253" s="8" t="str">
        <f>VLOOKUP(K6253,'[1]Mã Misa'!$B$2:$D$74,2,0)</f>
        <v>Chân giò heo muối 300g</v>
      </c>
      <c r="M6253" s="8" t="str">
        <f>VLOOKUP(L6253,'[1]Mã Misa'!$C$2:$D$74,2,0)</f>
        <v>CGM300</v>
      </c>
      <c r="N6253" s="2">
        <v>73431</v>
      </c>
      <c r="O6253" t="s">
        <v>10067</v>
      </c>
      <c r="P6253" s="8" t="str">
        <f t="shared" si="492"/>
        <v>0021781</v>
      </c>
      <c r="Q6253" s="8" t="e">
        <f t="shared" si="490"/>
        <v>#N/A</v>
      </c>
      <c r="R6253" s="19">
        <v>44560</v>
      </c>
      <c r="S6253" s="17" t="s">
        <v>332</v>
      </c>
      <c r="T6253" s="8" t="str">
        <f t="shared" si="493"/>
        <v>VM+ DNG 80</v>
      </c>
      <c r="U6253" t="s">
        <v>10602</v>
      </c>
      <c r="Y6253" t="str">
        <f t="shared" si="494"/>
        <v>WINCOMDANANG</v>
      </c>
    </row>
    <row r="6254" spans="1:25" x14ac:dyDescent="0.2">
      <c r="A6254" t="s">
        <v>0</v>
      </c>
      <c r="B6254" t="s">
        <v>10068</v>
      </c>
      <c r="D6254" t="s">
        <v>42</v>
      </c>
      <c r="E6254" t="s">
        <v>3</v>
      </c>
      <c r="F6254" s="12">
        <v>3</v>
      </c>
      <c r="G6254" s="2">
        <v>263361</v>
      </c>
      <c r="H6254" t="s">
        <v>4</v>
      </c>
      <c r="J6254" t="s">
        <v>43</v>
      </c>
      <c r="K6254" s="9" t="str">
        <f t="shared" si="491"/>
        <v>Bắp bò muối gói 200g</v>
      </c>
      <c r="L6254" s="8" t="str">
        <f>VLOOKUP(K6254,'[1]Mã Misa'!$B$2:$D$74,2,0)</f>
        <v>Bắp bò muối 200g</v>
      </c>
      <c r="M6254" s="8" t="str">
        <f>VLOOKUP(L6254,'[1]Mã Misa'!$C$2:$D$74,2,0)</f>
        <v>BBM200</v>
      </c>
      <c r="N6254" s="2">
        <v>87787</v>
      </c>
      <c r="O6254" t="s">
        <v>10069</v>
      </c>
      <c r="P6254" s="8" t="str">
        <f t="shared" si="492"/>
        <v>0167538</v>
      </c>
      <c r="Q6254" s="8" t="e">
        <f t="shared" si="490"/>
        <v>#N/A</v>
      </c>
      <c r="R6254" s="19">
        <v>44560</v>
      </c>
      <c r="S6254" s="17" t="s">
        <v>10070</v>
      </c>
      <c r="T6254" s="8" t="str">
        <f t="shared" si="493"/>
        <v>VM+ HNI C3</v>
      </c>
      <c r="U6254" t="s">
        <v>12711</v>
      </c>
      <c r="Y6254" t="str">
        <f t="shared" si="494"/>
        <v>WINCOMHANOI</v>
      </c>
    </row>
    <row r="6255" spans="1:25" x14ac:dyDescent="0.2">
      <c r="A6255" t="s">
        <v>0</v>
      </c>
      <c r="B6255" t="s">
        <v>10071</v>
      </c>
      <c r="D6255" t="s">
        <v>30</v>
      </c>
      <c r="E6255" t="s">
        <v>3</v>
      </c>
      <c r="F6255" s="12">
        <v>1</v>
      </c>
      <c r="G6255" s="2">
        <v>111058</v>
      </c>
      <c r="H6255" t="s">
        <v>4</v>
      </c>
      <c r="J6255" t="s">
        <v>31</v>
      </c>
      <c r="K6255" s="9" t="str">
        <f t="shared" si="491"/>
        <v>Gà muối gói 500g</v>
      </c>
      <c r="L6255" s="8" t="str">
        <f>VLOOKUP(K6255,'[1]Mã Misa'!$B$2:$D$74,2,0)</f>
        <v>Gà muối 500g</v>
      </c>
      <c r="M6255" s="8" t="str">
        <f>VLOOKUP(L6255,'[1]Mã Misa'!$C$2:$D$74,2,0)</f>
        <v>GM500</v>
      </c>
      <c r="N6255" s="2">
        <v>111058</v>
      </c>
      <c r="O6255" t="s">
        <v>10072</v>
      </c>
      <c r="P6255" s="8" t="str">
        <f t="shared" si="492"/>
        <v>0167167</v>
      </c>
      <c r="Q6255" s="8" t="e">
        <f t="shared" si="490"/>
        <v>#N/A</v>
      </c>
      <c r="R6255" s="19">
        <v>44560</v>
      </c>
      <c r="S6255" s="17" t="s">
        <v>3770</v>
      </c>
      <c r="T6255" s="8" t="str">
        <f t="shared" si="493"/>
        <v xml:space="preserve">VM+ HNI 2 </v>
      </c>
      <c r="U6255" t="s">
        <v>11522</v>
      </c>
      <c r="Y6255" t="str">
        <f t="shared" si="494"/>
        <v>WINCOMHANOI</v>
      </c>
    </row>
    <row r="6256" spans="1:25" x14ac:dyDescent="0.2">
      <c r="A6256" t="s">
        <v>0</v>
      </c>
      <c r="B6256" t="s">
        <v>10073</v>
      </c>
      <c r="D6256" t="s">
        <v>27</v>
      </c>
      <c r="E6256" t="s">
        <v>3</v>
      </c>
      <c r="F6256" s="12">
        <v>2</v>
      </c>
      <c r="G6256" s="2">
        <v>122100</v>
      </c>
      <c r="H6256" t="s">
        <v>4</v>
      </c>
      <c r="J6256" t="s">
        <v>28</v>
      </c>
      <c r="K6256" s="9" t="str">
        <f t="shared" si="491"/>
        <v>_Giò sụn gà 250g</v>
      </c>
      <c r="L6256" s="8" t="str">
        <f>VLOOKUP(K6256,'[1]Mã Misa'!$B$2:$D$74,2,0)</f>
        <v>Giò sụn gà 250g</v>
      </c>
      <c r="M6256" s="8" t="str">
        <f>VLOOKUP(L6256,'[1]Mã Misa'!$C$2:$D$74,2,0)</f>
        <v>GSG250</v>
      </c>
      <c r="N6256" s="2">
        <v>61050</v>
      </c>
      <c r="O6256" t="s">
        <v>10074</v>
      </c>
      <c r="P6256" s="8" t="str">
        <f t="shared" si="492"/>
        <v>0001374</v>
      </c>
      <c r="Q6256" s="8" t="e">
        <f t="shared" si="490"/>
        <v>#N/A</v>
      </c>
      <c r="R6256" s="19">
        <v>44560</v>
      </c>
      <c r="S6256" s="17" t="s">
        <v>10075</v>
      </c>
      <c r="T6256" s="8" t="str">
        <f t="shared" si="493"/>
        <v>VM+ TQG Tổ</v>
      </c>
      <c r="U6256" t="s">
        <v>12712</v>
      </c>
      <c r="Y6256" t="str">
        <f t="shared" si="494"/>
        <v>WINCOMTUYENQUANG</v>
      </c>
    </row>
    <row r="6257" spans="1:25" x14ac:dyDescent="0.2">
      <c r="A6257" t="s">
        <v>0</v>
      </c>
      <c r="B6257" t="s">
        <v>10073</v>
      </c>
      <c r="D6257" t="s">
        <v>40</v>
      </c>
      <c r="E6257" t="s">
        <v>3</v>
      </c>
      <c r="F6257" s="12">
        <v>4</v>
      </c>
      <c r="G6257" s="2">
        <v>237600</v>
      </c>
      <c r="H6257" t="s">
        <v>4</v>
      </c>
      <c r="J6257" t="s">
        <v>41</v>
      </c>
      <c r="K6257" s="9" t="str">
        <f t="shared" si="491"/>
        <v>_Giò lụa 250g</v>
      </c>
      <c r="L6257" s="8" t="str">
        <f>VLOOKUP(K6257,'[1]Mã Misa'!$B$2:$D$74,2,0)</f>
        <v>Giò lụa 250g</v>
      </c>
      <c r="M6257" s="8" t="str">
        <f>VLOOKUP(L6257,'[1]Mã Misa'!$C$2:$D$74,2,0)</f>
        <v>GL250</v>
      </c>
      <c r="N6257" s="2">
        <v>59400</v>
      </c>
      <c r="O6257" t="s">
        <v>10074</v>
      </c>
      <c r="P6257" s="8" t="str">
        <f t="shared" si="492"/>
        <v>0001374</v>
      </c>
      <c r="Q6257" s="8" t="e">
        <f t="shared" si="490"/>
        <v>#N/A</v>
      </c>
      <c r="R6257" s="19">
        <v>44560</v>
      </c>
      <c r="S6257" s="17" t="s">
        <v>10075</v>
      </c>
      <c r="T6257" s="8" t="str">
        <f t="shared" si="493"/>
        <v>VM+ TQG Tổ</v>
      </c>
      <c r="U6257" t="s">
        <v>12712</v>
      </c>
      <c r="Y6257" t="str">
        <f t="shared" si="494"/>
        <v>WINCOMTUYENQUANG</v>
      </c>
    </row>
    <row r="6258" spans="1:25" x14ac:dyDescent="0.2">
      <c r="A6258" t="s">
        <v>0</v>
      </c>
      <c r="B6258" t="s">
        <v>10076</v>
      </c>
      <c r="D6258" t="s">
        <v>42</v>
      </c>
      <c r="E6258" t="s">
        <v>3</v>
      </c>
      <c r="F6258" s="12">
        <v>5</v>
      </c>
      <c r="G6258" s="2">
        <v>438935</v>
      </c>
      <c r="H6258" t="s">
        <v>4</v>
      </c>
      <c r="J6258" t="s">
        <v>43</v>
      </c>
      <c r="K6258" s="9" t="str">
        <f t="shared" si="491"/>
        <v>Bắp bò muối gói 200g</v>
      </c>
      <c r="L6258" s="8" t="str">
        <f>VLOOKUP(K6258,'[1]Mã Misa'!$B$2:$D$74,2,0)</f>
        <v>Bắp bò muối 200g</v>
      </c>
      <c r="M6258" s="8" t="str">
        <f>VLOOKUP(L6258,'[1]Mã Misa'!$C$2:$D$74,2,0)</f>
        <v>BBM200</v>
      </c>
      <c r="N6258" s="2">
        <v>87787</v>
      </c>
      <c r="O6258" t="s">
        <v>10077</v>
      </c>
      <c r="P6258" s="8" t="str">
        <f t="shared" si="492"/>
        <v>0167178</v>
      </c>
      <c r="Q6258" s="8" t="e">
        <f t="shared" si="490"/>
        <v>#N/A</v>
      </c>
      <c r="R6258" s="19">
        <v>44560</v>
      </c>
      <c r="S6258" s="17" t="s">
        <v>8833</v>
      </c>
      <c r="T6258" s="8" t="str">
        <f t="shared" si="493"/>
        <v>VM+ HNI Xu</v>
      </c>
      <c r="U6258" t="s">
        <v>12509</v>
      </c>
      <c r="Y6258" t="str">
        <f t="shared" si="494"/>
        <v>WINCOMHANOI</v>
      </c>
    </row>
    <row r="6259" spans="1:25" x14ac:dyDescent="0.2">
      <c r="A6259" t="s">
        <v>0</v>
      </c>
      <c r="B6259" t="s">
        <v>10078</v>
      </c>
      <c r="D6259" t="s">
        <v>21</v>
      </c>
      <c r="E6259" t="s">
        <v>3</v>
      </c>
      <c r="F6259" s="12">
        <v>1</v>
      </c>
      <c r="G6259" s="2">
        <v>74250</v>
      </c>
      <c r="H6259" t="s">
        <v>4</v>
      </c>
      <c r="J6259" t="s">
        <v>22</v>
      </c>
      <c r="K6259" s="9" t="str">
        <f t="shared" si="491"/>
        <v>_Chả cốm 300g</v>
      </c>
      <c r="L6259" s="8" t="str">
        <f>VLOOKUP(K6259,'[1]Mã Misa'!$B$2:$D$74,2,0)</f>
        <v>Chả cốm 300g</v>
      </c>
      <c r="M6259" s="8" t="str">
        <f>VLOOKUP(L6259,'[1]Mã Misa'!$C$2:$D$74,2,0)</f>
        <v>CC300</v>
      </c>
      <c r="N6259" s="2">
        <v>74250</v>
      </c>
      <c r="O6259" t="s">
        <v>10079</v>
      </c>
      <c r="P6259" s="8" t="str">
        <f t="shared" si="492"/>
        <v>0167179</v>
      </c>
      <c r="Q6259" s="8" t="e">
        <f t="shared" si="490"/>
        <v>#N/A</v>
      </c>
      <c r="R6259" s="19">
        <v>44560</v>
      </c>
      <c r="S6259" s="17" t="s">
        <v>2436</v>
      </c>
      <c r="T6259" s="8" t="str">
        <f t="shared" si="493"/>
        <v>VM+ HNI CT</v>
      </c>
      <c r="U6259" t="s">
        <v>11195</v>
      </c>
      <c r="Y6259" t="str">
        <f t="shared" si="494"/>
        <v>WINCOMHANOI</v>
      </c>
    </row>
    <row r="6260" spans="1:25" x14ac:dyDescent="0.2">
      <c r="A6260" t="s">
        <v>0</v>
      </c>
      <c r="B6260" t="s">
        <v>10080</v>
      </c>
      <c r="D6260" t="s">
        <v>42</v>
      </c>
      <c r="E6260" t="s">
        <v>3</v>
      </c>
      <c r="F6260" s="12">
        <v>2</v>
      </c>
      <c r="G6260" s="2">
        <v>175574</v>
      </c>
      <c r="H6260" t="s">
        <v>4</v>
      </c>
      <c r="J6260" t="s">
        <v>43</v>
      </c>
      <c r="K6260" s="9" t="str">
        <f t="shared" si="491"/>
        <v>Bắp bò muối gói 200g</v>
      </c>
      <c r="L6260" s="8" t="str">
        <f>VLOOKUP(K6260,'[1]Mã Misa'!$B$2:$D$74,2,0)</f>
        <v>Bắp bò muối 200g</v>
      </c>
      <c r="M6260" s="8" t="str">
        <f>VLOOKUP(L6260,'[1]Mã Misa'!$C$2:$D$74,2,0)</f>
        <v>BBM200</v>
      </c>
      <c r="N6260" s="2">
        <v>87787</v>
      </c>
      <c r="O6260" t="s">
        <v>10081</v>
      </c>
      <c r="P6260" s="8" t="str">
        <f t="shared" si="492"/>
        <v>0012631</v>
      </c>
      <c r="Q6260" s="8" t="e">
        <f t="shared" si="490"/>
        <v>#N/A</v>
      </c>
      <c r="R6260" s="19">
        <v>44560</v>
      </c>
      <c r="S6260" s="17" t="s">
        <v>10082</v>
      </c>
      <c r="T6260" s="8" t="str">
        <f t="shared" si="493"/>
        <v>VM+ HPG Lạ</v>
      </c>
      <c r="U6260" t="s">
        <v>12713</v>
      </c>
      <c r="Y6260" t="str">
        <f t="shared" si="494"/>
        <v>WINCOMHAIPHONG</v>
      </c>
    </row>
    <row r="6261" spans="1:25" x14ac:dyDescent="0.2">
      <c r="A6261" t="s">
        <v>0</v>
      </c>
      <c r="B6261" t="s">
        <v>10083</v>
      </c>
      <c r="D6261" t="s">
        <v>42</v>
      </c>
      <c r="E6261" t="s">
        <v>3</v>
      </c>
      <c r="F6261" s="12">
        <v>1</v>
      </c>
      <c r="G6261" s="2">
        <v>87787</v>
      </c>
      <c r="H6261" t="s">
        <v>4</v>
      </c>
      <c r="J6261" t="s">
        <v>43</v>
      </c>
      <c r="K6261" s="9" t="str">
        <f t="shared" si="491"/>
        <v>Bắp bò muối gói 200g</v>
      </c>
      <c r="L6261" s="8" t="str">
        <f>VLOOKUP(K6261,'[1]Mã Misa'!$B$2:$D$74,2,0)</f>
        <v>Bắp bò muối 200g</v>
      </c>
      <c r="M6261" s="8" t="str">
        <f>VLOOKUP(L6261,'[1]Mã Misa'!$C$2:$D$74,2,0)</f>
        <v>BBM200</v>
      </c>
      <c r="N6261" s="2">
        <v>87787</v>
      </c>
      <c r="O6261" t="s">
        <v>6979</v>
      </c>
      <c r="P6261" s="8" t="str">
        <f t="shared" si="492"/>
        <v>0003567</v>
      </c>
      <c r="Q6261" s="8" t="e">
        <f t="shared" si="490"/>
        <v>#N/A</v>
      </c>
      <c r="R6261" s="19">
        <v>44557</v>
      </c>
      <c r="S6261" s="17" t="s">
        <v>1289</v>
      </c>
      <c r="T6261" s="8" t="str">
        <f t="shared" si="493"/>
        <v>VM+ HDG 39</v>
      </c>
      <c r="U6261" t="s">
        <v>10883</v>
      </c>
      <c r="Y6261" t="str">
        <f t="shared" si="494"/>
        <v>WINCOMHAIDUONG</v>
      </c>
    </row>
    <row r="6262" spans="1:25" x14ac:dyDescent="0.2">
      <c r="A6262" t="s">
        <v>0</v>
      </c>
      <c r="B6262" t="s">
        <v>10084</v>
      </c>
      <c r="D6262" t="s">
        <v>25</v>
      </c>
      <c r="E6262" t="s">
        <v>3</v>
      </c>
      <c r="F6262" s="12">
        <v>2</v>
      </c>
      <c r="G6262" s="2">
        <v>181500</v>
      </c>
      <c r="H6262" t="s">
        <v>4</v>
      </c>
      <c r="J6262" t="s">
        <v>26</v>
      </c>
      <c r="K6262" s="9" t="str">
        <f t="shared" si="491"/>
        <v>_Chân gà sốt cay 400g</v>
      </c>
      <c r="L6262" s="8" t="str">
        <f>VLOOKUP(K6262,'[1]Mã Misa'!$B$2:$D$74,2,0)</f>
        <v>Chân gà sốt cay 400g</v>
      </c>
      <c r="M6262" s="8" t="str">
        <f>VLOOKUP(L6262,'[1]Mã Misa'!$C$2:$D$74,2,0)</f>
        <v>CGSC400</v>
      </c>
      <c r="N6262" s="2">
        <v>90750</v>
      </c>
      <c r="O6262" t="s">
        <v>10085</v>
      </c>
      <c r="P6262" s="8" t="str">
        <f t="shared" si="492"/>
        <v>0167200</v>
      </c>
      <c r="Q6262" s="8" t="e">
        <f t="shared" si="490"/>
        <v>#N/A</v>
      </c>
      <c r="R6262" s="19">
        <v>44560</v>
      </c>
      <c r="S6262" s="17" t="s">
        <v>4599</v>
      </c>
      <c r="T6262" s="8" t="str">
        <f t="shared" si="493"/>
        <v>VM+ HNI 75</v>
      </c>
      <c r="U6262" t="s">
        <v>11692</v>
      </c>
      <c r="Y6262" t="str">
        <f t="shared" si="494"/>
        <v>WINCOMHANOI</v>
      </c>
    </row>
    <row r="6263" spans="1:25" x14ac:dyDescent="0.2">
      <c r="A6263" t="s">
        <v>0</v>
      </c>
      <c r="B6263" t="s">
        <v>10084</v>
      </c>
      <c r="D6263" t="s">
        <v>21</v>
      </c>
      <c r="E6263" t="s">
        <v>3</v>
      </c>
      <c r="F6263" s="12">
        <v>3</v>
      </c>
      <c r="G6263" s="2">
        <v>222750</v>
      </c>
      <c r="H6263" t="s">
        <v>4</v>
      </c>
      <c r="J6263" t="s">
        <v>22</v>
      </c>
      <c r="K6263" s="9" t="str">
        <f t="shared" si="491"/>
        <v>_Chả cốm 300g</v>
      </c>
      <c r="L6263" s="8" t="str">
        <f>VLOOKUP(K6263,'[1]Mã Misa'!$B$2:$D$74,2,0)</f>
        <v>Chả cốm 300g</v>
      </c>
      <c r="M6263" s="8" t="str">
        <f>VLOOKUP(L6263,'[1]Mã Misa'!$C$2:$D$74,2,0)</f>
        <v>CC300</v>
      </c>
      <c r="N6263" s="2">
        <v>74250</v>
      </c>
      <c r="O6263" t="s">
        <v>10085</v>
      </c>
      <c r="P6263" s="8" t="str">
        <f t="shared" si="492"/>
        <v>0167200</v>
      </c>
      <c r="Q6263" s="8" t="e">
        <f t="shared" si="490"/>
        <v>#N/A</v>
      </c>
      <c r="R6263" s="19">
        <v>44560</v>
      </c>
      <c r="S6263" s="17" t="s">
        <v>4599</v>
      </c>
      <c r="T6263" s="8" t="str">
        <f t="shared" si="493"/>
        <v>VM+ HNI 75</v>
      </c>
      <c r="U6263" t="s">
        <v>11692</v>
      </c>
      <c r="Y6263" t="str">
        <f t="shared" si="494"/>
        <v>WINCOMHANOI</v>
      </c>
    </row>
    <row r="6264" spans="1:25" x14ac:dyDescent="0.2">
      <c r="A6264" t="s">
        <v>0</v>
      </c>
      <c r="B6264" t="s">
        <v>10086</v>
      </c>
      <c r="D6264" t="s">
        <v>42</v>
      </c>
      <c r="E6264" t="s">
        <v>3</v>
      </c>
      <c r="F6264" s="12">
        <v>1</v>
      </c>
      <c r="G6264" s="2">
        <v>87787</v>
      </c>
      <c r="H6264" t="s">
        <v>4</v>
      </c>
      <c r="J6264" t="s">
        <v>43</v>
      </c>
      <c r="K6264" s="9" t="str">
        <f t="shared" si="491"/>
        <v>Bắp bò muối gói 200g</v>
      </c>
      <c r="L6264" s="8" t="str">
        <f>VLOOKUP(K6264,'[1]Mã Misa'!$B$2:$D$74,2,0)</f>
        <v>Bắp bò muối 200g</v>
      </c>
      <c r="M6264" s="8" t="str">
        <f>VLOOKUP(L6264,'[1]Mã Misa'!$C$2:$D$74,2,0)</f>
        <v>BBM200</v>
      </c>
      <c r="N6264" s="2">
        <v>87787</v>
      </c>
      <c r="O6264" t="s">
        <v>10087</v>
      </c>
      <c r="P6264" s="8" t="str">
        <f t="shared" si="492"/>
        <v>0007526</v>
      </c>
      <c r="Q6264" s="8" t="e">
        <f t="shared" si="490"/>
        <v>#N/A</v>
      </c>
      <c r="R6264" s="19">
        <v>44560</v>
      </c>
      <c r="S6264" s="17" t="s">
        <v>10088</v>
      </c>
      <c r="T6264" s="8" t="str">
        <f t="shared" si="493"/>
        <v>VM+ CTO 45</v>
      </c>
      <c r="U6264" t="s">
        <v>12714</v>
      </c>
      <c r="Y6264" t="str">
        <f t="shared" si="494"/>
        <v>WINCOMCANTHO</v>
      </c>
    </row>
    <row r="6265" spans="1:25" x14ac:dyDescent="0.2">
      <c r="A6265" t="s">
        <v>0</v>
      </c>
      <c r="B6265" t="s">
        <v>10089</v>
      </c>
      <c r="D6265" t="s">
        <v>121</v>
      </c>
      <c r="E6265" t="s">
        <v>3</v>
      </c>
      <c r="F6265" s="12">
        <v>1</v>
      </c>
      <c r="G6265" s="2">
        <v>73431</v>
      </c>
      <c r="H6265" t="s">
        <v>4</v>
      </c>
      <c r="J6265" t="s">
        <v>122</v>
      </c>
      <c r="K6265" s="9" t="str">
        <f t="shared" si="491"/>
        <v>Chân giò heo muối gói 300g</v>
      </c>
      <c r="L6265" s="8" t="str">
        <f>VLOOKUP(K6265,'[1]Mã Misa'!$B$2:$D$74,2,0)</f>
        <v>Chân giò heo muối 300g</v>
      </c>
      <c r="M6265" s="8" t="str">
        <f>VLOOKUP(L6265,'[1]Mã Misa'!$C$2:$D$74,2,0)</f>
        <v>CGM300</v>
      </c>
      <c r="N6265" s="2">
        <v>73431</v>
      </c>
      <c r="O6265" t="s">
        <v>10090</v>
      </c>
      <c r="P6265" s="8" t="str">
        <f t="shared" si="492"/>
        <v>0003569</v>
      </c>
      <c r="Q6265" s="8" t="e">
        <f t="shared" si="490"/>
        <v>#N/A</v>
      </c>
      <c r="R6265" s="19">
        <v>44560</v>
      </c>
      <c r="S6265" s="17" t="s">
        <v>1289</v>
      </c>
      <c r="T6265" s="8" t="str">
        <f t="shared" si="493"/>
        <v>VM+ HDG 39</v>
      </c>
      <c r="U6265" t="s">
        <v>10883</v>
      </c>
      <c r="Y6265" t="str">
        <f t="shared" si="494"/>
        <v>WINCOMHAIDUONG</v>
      </c>
    </row>
    <row r="6266" spans="1:25" x14ac:dyDescent="0.2">
      <c r="A6266" t="s">
        <v>0</v>
      </c>
      <c r="B6266" t="s">
        <v>10089</v>
      </c>
      <c r="D6266" t="s">
        <v>30</v>
      </c>
      <c r="E6266" t="s">
        <v>3</v>
      </c>
      <c r="F6266" s="12">
        <v>5</v>
      </c>
      <c r="G6266" s="2">
        <v>555290</v>
      </c>
      <c r="H6266" t="s">
        <v>4</v>
      </c>
      <c r="J6266" t="s">
        <v>31</v>
      </c>
      <c r="K6266" s="9" t="str">
        <f t="shared" si="491"/>
        <v>Gà muối gói 500g</v>
      </c>
      <c r="L6266" s="8" t="str">
        <f>VLOOKUP(K6266,'[1]Mã Misa'!$B$2:$D$74,2,0)</f>
        <v>Gà muối 500g</v>
      </c>
      <c r="M6266" s="8" t="str">
        <f>VLOOKUP(L6266,'[1]Mã Misa'!$C$2:$D$74,2,0)</f>
        <v>GM500</v>
      </c>
      <c r="N6266" s="2">
        <v>111058</v>
      </c>
      <c r="O6266" t="s">
        <v>10090</v>
      </c>
      <c r="P6266" s="8" t="str">
        <f t="shared" si="492"/>
        <v>0003569</v>
      </c>
      <c r="Q6266" s="8" t="e">
        <f t="shared" si="490"/>
        <v>#N/A</v>
      </c>
      <c r="R6266" s="19">
        <v>44560</v>
      </c>
      <c r="S6266" s="17" t="s">
        <v>1289</v>
      </c>
      <c r="T6266" s="8" t="str">
        <f t="shared" si="493"/>
        <v>VM+ HDG 39</v>
      </c>
      <c r="U6266" t="s">
        <v>10883</v>
      </c>
      <c r="Y6266" t="str">
        <f t="shared" si="494"/>
        <v>WINCOMHAIDUONG</v>
      </c>
    </row>
    <row r="6267" spans="1:25" x14ac:dyDescent="0.2">
      <c r="A6267" t="s">
        <v>0</v>
      </c>
      <c r="B6267" t="s">
        <v>10089</v>
      </c>
      <c r="D6267" t="s">
        <v>11</v>
      </c>
      <c r="E6267" t="s">
        <v>3</v>
      </c>
      <c r="F6267" s="12">
        <v>3</v>
      </c>
      <c r="G6267" s="2">
        <v>150546</v>
      </c>
      <c r="H6267" t="s">
        <v>4</v>
      </c>
      <c r="J6267" t="s">
        <v>12</v>
      </c>
      <c r="K6267" s="9" t="str">
        <f t="shared" si="491"/>
        <v>Giò tai lưỡi xào gói 250g</v>
      </c>
      <c r="L6267" s="8" t="str">
        <f>VLOOKUP(K6267,'[1]Mã Misa'!$B$2:$D$74,2,0)</f>
        <v>Giò Tai Lưỡi Xào 250g</v>
      </c>
      <c r="M6267" s="8" t="str">
        <f>VLOOKUP(L6267,'[1]Mã Misa'!$C$2:$D$74,2,0)</f>
        <v>GTLX250G</v>
      </c>
      <c r="N6267" s="2">
        <v>50182</v>
      </c>
      <c r="O6267" t="s">
        <v>10090</v>
      </c>
      <c r="P6267" s="8" t="str">
        <f t="shared" si="492"/>
        <v>0003569</v>
      </c>
      <c r="Q6267" s="8" t="e">
        <f t="shared" si="490"/>
        <v>#N/A</v>
      </c>
      <c r="R6267" s="19">
        <v>44560</v>
      </c>
      <c r="S6267" s="17" t="s">
        <v>1289</v>
      </c>
      <c r="T6267" s="8" t="str">
        <f t="shared" si="493"/>
        <v>VM+ HDG 39</v>
      </c>
      <c r="U6267" t="s">
        <v>10883</v>
      </c>
      <c r="Y6267" t="str">
        <f t="shared" si="494"/>
        <v>WINCOMHAIDUONG</v>
      </c>
    </row>
    <row r="6268" spans="1:25" x14ac:dyDescent="0.2">
      <c r="A6268" t="s">
        <v>0</v>
      </c>
      <c r="B6268" t="s">
        <v>10089</v>
      </c>
      <c r="D6268" t="s">
        <v>15</v>
      </c>
      <c r="E6268" t="s">
        <v>3</v>
      </c>
      <c r="F6268" s="12">
        <v>3</v>
      </c>
      <c r="G6268" s="2">
        <v>138000</v>
      </c>
      <c r="H6268" t="s">
        <v>4</v>
      </c>
      <c r="J6268" t="s">
        <v>16</v>
      </c>
      <c r="K6268" s="9" t="str">
        <f t="shared" si="491"/>
        <v>Mộc nấm hương gói 250g</v>
      </c>
      <c r="L6268" s="8" t="str">
        <f>VLOOKUP(K6268,'[1]Mã Misa'!$B$2:$D$74,2,0)</f>
        <v>Mộc Nấm Hương 250g</v>
      </c>
      <c r="M6268" s="8" t="str">
        <f>VLOOKUP(L6268,'[1]Mã Misa'!$C$2:$D$74,2,0)</f>
        <v>MNH250</v>
      </c>
      <c r="N6268" s="2">
        <v>46000</v>
      </c>
      <c r="O6268" t="s">
        <v>10090</v>
      </c>
      <c r="P6268" s="8" t="str">
        <f t="shared" si="492"/>
        <v>0003569</v>
      </c>
      <c r="Q6268" s="8" t="e">
        <f t="shared" si="490"/>
        <v>#N/A</v>
      </c>
      <c r="R6268" s="19">
        <v>44560</v>
      </c>
      <c r="S6268" s="17" t="s">
        <v>1289</v>
      </c>
      <c r="T6268" s="8" t="str">
        <f t="shared" si="493"/>
        <v>VM+ HDG 39</v>
      </c>
      <c r="U6268" t="s">
        <v>10883</v>
      </c>
      <c r="Y6268" t="str">
        <f t="shared" si="494"/>
        <v>WINCOMHAIDUONG</v>
      </c>
    </row>
    <row r="6269" spans="1:25" x14ac:dyDescent="0.2">
      <c r="A6269" t="s">
        <v>0</v>
      </c>
      <c r="B6269" t="s">
        <v>10091</v>
      </c>
      <c r="D6269" t="s">
        <v>121</v>
      </c>
      <c r="E6269" t="s">
        <v>3</v>
      </c>
      <c r="F6269" s="12">
        <v>1</v>
      </c>
      <c r="G6269" s="2">
        <v>73431</v>
      </c>
      <c r="H6269" t="s">
        <v>4</v>
      </c>
      <c r="J6269" t="s">
        <v>122</v>
      </c>
      <c r="K6269" s="9" t="str">
        <f t="shared" si="491"/>
        <v>Chân giò heo muối gói 300g</v>
      </c>
      <c r="L6269" s="8" t="str">
        <f>VLOOKUP(K6269,'[1]Mã Misa'!$B$2:$D$74,2,0)</f>
        <v>Chân giò heo muối 300g</v>
      </c>
      <c r="M6269" s="8" t="str">
        <f>VLOOKUP(L6269,'[1]Mã Misa'!$C$2:$D$74,2,0)</f>
        <v>CGM300</v>
      </c>
      <c r="N6269" s="2">
        <v>73431</v>
      </c>
      <c r="O6269" t="s">
        <v>10092</v>
      </c>
      <c r="P6269" s="8" t="str">
        <f t="shared" si="492"/>
        <v>0167205</v>
      </c>
      <c r="Q6269" s="8" t="e">
        <f t="shared" si="490"/>
        <v>#N/A</v>
      </c>
      <c r="R6269" s="19">
        <v>44560</v>
      </c>
      <c r="S6269" s="17" t="s">
        <v>4176</v>
      </c>
      <c r="T6269" s="8" t="str">
        <f t="shared" si="493"/>
        <v>VM+ HNI 27</v>
      </c>
      <c r="U6269" t="s">
        <v>11607</v>
      </c>
      <c r="Y6269" t="str">
        <f t="shared" si="494"/>
        <v>WINCOMHANOI</v>
      </c>
    </row>
    <row r="6270" spans="1:25" x14ac:dyDescent="0.2">
      <c r="A6270" t="s">
        <v>0</v>
      </c>
      <c r="B6270" t="s">
        <v>10093</v>
      </c>
      <c r="D6270" t="s">
        <v>30</v>
      </c>
      <c r="E6270" t="s">
        <v>3</v>
      </c>
      <c r="F6270" s="12">
        <v>1</v>
      </c>
      <c r="G6270" s="2">
        <v>111058</v>
      </c>
      <c r="H6270" t="s">
        <v>4</v>
      </c>
      <c r="J6270" t="s">
        <v>31</v>
      </c>
      <c r="K6270" s="9" t="str">
        <f t="shared" si="491"/>
        <v>Gà muối gói 500g</v>
      </c>
      <c r="L6270" s="8" t="str">
        <f>VLOOKUP(K6270,'[1]Mã Misa'!$B$2:$D$74,2,0)</f>
        <v>Gà muối 500g</v>
      </c>
      <c r="M6270" s="8" t="str">
        <f>VLOOKUP(L6270,'[1]Mã Misa'!$C$2:$D$74,2,0)</f>
        <v>GM500</v>
      </c>
      <c r="N6270" s="2">
        <v>111058</v>
      </c>
      <c r="O6270" t="s">
        <v>10094</v>
      </c>
      <c r="P6270" s="8" t="str">
        <f t="shared" si="492"/>
        <v>0049558</v>
      </c>
      <c r="Q6270" s="8" t="e">
        <f t="shared" si="490"/>
        <v>#N/A</v>
      </c>
      <c r="R6270" s="19">
        <v>44560</v>
      </c>
      <c r="S6270" s="17" t="s">
        <v>5836</v>
      </c>
      <c r="T6270" s="8" t="str">
        <f t="shared" si="493"/>
        <v>VM+ HCM 3/</v>
      </c>
      <c r="U6270" t="s">
        <v>11928</v>
      </c>
      <c r="Y6270" t="str">
        <f t="shared" si="494"/>
        <v>WINCOMHOCHIMINH</v>
      </c>
    </row>
    <row r="6271" spans="1:25" x14ac:dyDescent="0.2">
      <c r="A6271" t="s">
        <v>0</v>
      </c>
      <c r="B6271" t="s">
        <v>10093</v>
      </c>
      <c r="D6271" t="s">
        <v>21</v>
      </c>
      <c r="E6271" t="s">
        <v>3</v>
      </c>
      <c r="F6271" s="12">
        <v>4</v>
      </c>
      <c r="G6271" s="2">
        <v>297000</v>
      </c>
      <c r="H6271" t="s">
        <v>4</v>
      </c>
      <c r="J6271" t="s">
        <v>22</v>
      </c>
      <c r="K6271" s="9" t="str">
        <f t="shared" si="491"/>
        <v>_Chả cốm 300g</v>
      </c>
      <c r="L6271" s="8" t="str">
        <f>VLOOKUP(K6271,'[1]Mã Misa'!$B$2:$D$74,2,0)</f>
        <v>Chả cốm 300g</v>
      </c>
      <c r="M6271" s="8" t="str">
        <f>VLOOKUP(L6271,'[1]Mã Misa'!$C$2:$D$74,2,0)</f>
        <v>CC300</v>
      </c>
      <c r="N6271" s="2">
        <v>74250</v>
      </c>
      <c r="O6271" t="s">
        <v>10094</v>
      </c>
      <c r="P6271" s="8" t="str">
        <f t="shared" si="492"/>
        <v>0049558</v>
      </c>
      <c r="Q6271" s="8" t="e">
        <f t="shared" si="490"/>
        <v>#N/A</v>
      </c>
      <c r="R6271" s="19">
        <v>44560</v>
      </c>
      <c r="S6271" s="17" t="s">
        <v>5836</v>
      </c>
      <c r="T6271" s="8" t="str">
        <f t="shared" si="493"/>
        <v>VM+ HCM 3/</v>
      </c>
      <c r="U6271" t="s">
        <v>11928</v>
      </c>
      <c r="Y6271" t="str">
        <f t="shared" si="494"/>
        <v>WINCOMHOCHIMINH</v>
      </c>
    </row>
    <row r="6272" spans="1:25" x14ac:dyDescent="0.2">
      <c r="A6272" t="s">
        <v>0</v>
      </c>
      <c r="B6272" t="s">
        <v>10095</v>
      </c>
      <c r="D6272" t="s">
        <v>42</v>
      </c>
      <c r="E6272" t="s">
        <v>3</v>
      </c>
      <c r="F6272" s="12">
        <v>3</v>
      </c>
      <c r="G6272" s="2">
        <v>263361</v>
      </c>
      <c r="H6272" t="s">
        <v>4</v>
      </c>
      <c r="J6272" t="s">
        <v>43</v>
      </c>
      <c r="K6272" s="9" t="str">
        <f t="shared" si="491"/>
        <v>Bắp bò muối gói 200g</v>
      </c>
      <c r="L6272" s="8" t="str">
        <f>VLOOKUP(K6272,'[1]Mã Misa'!$B$2:$D$74,2,0)</f>
        <v>Bắp bò muối 200g</v>
      </c>
      <c r="M6272" s="8" t="str">
        <f>VLOOKUP(L6272,'[1]Mã Misa'!$C$2:$D$74,2,0)</f>
        <v>BBM200</v>
      </c>
      <c r="N6272" s="2">
        <v>87787</v>
      </c>
      <c r="O6272" t="s">
        <v>10096</v>
      </c>
      <c r="P6272" s="8" t="str">
        <f t="shared" si="492"/>
        <v>0003456</v>
      </c>
      <c r="Q6272" s="8" t="e">
        <f t="shared" si="490"/>
        <v>#N/A</v>
      </c>
      <c r="R6272" s="19">
        <v>44560</v>
      </c>
      <c r="S6272" s="17" t="s">
        <v>10097</v>
      </c>
      <c r="T6272" s="8" t="str">
        <f t="shared" si="493"/>
        <v>VM+ NAN 37</v>
      </c>
      <c r="U6272" t="s">
        <v>12715</v>
      </c>
      <c r="Y6272" t="str">
        <f t="shared" si="494"/>
        <v>WINCOMNGHEAN</v>
      </c>
    </row>
    <row r="6273" spans="1:25" x14ac:dyDescent="0.2">
      <c r="A6273" t="s">
        <v>0</v>
      </c>
      <c r="B6273" t="s">
        <v>10098</v>
      </c>
      <c r="D6273" t="s">
        <v>2</v>
      </c>
      <c r="E6273" t="s">
        <v>3</v>
      </c>
      <c r="F6273" s="12">
        <v>1</v>
      </c>
      <c r="G6273" s="2">
        <v>70950</v>
      </c>
      <c r="H6273" t="s">
        <v>4</v>
      </c>
      <c r="J6273" t="s">
        <v>5</v>
      </c>
      <c r="K6273" s="9" t="str">
        <f t="shared" si="491"/>
        <v>_Chả nướng 300g</v>
      </c>
      <c r="L6273" s="8" t="str">
        <f>VLOOKUP(K6273,'[1]Mã Misa'!$B$2:$D$74,2,0)</f>
        <v>Chả nướng 300g</v>
      </c>
      <c r="M6273" s="8" t="str">
        <f>VLOOKUP(L6273,'[1]Mã Misa'!$C$2:$D$74,2,0)</f>
        <v>CN300</v>
      </c>
      <c r="N6273" s="2">
        <v>70950</v>
      </c>
      <c r="O6273" t="s">
        <v>10099</v>
      </c>
      <c r="P6273" s="8" t="str">
        <f t="shared" si="492"/>
        <v>0049561</v>
      </c>
      <c r="Q6273" s="8" t="e">
        <f t="shared" si="490"/>
        <v>#N/A</v>
      </c>
      <c r="R6273" s="19">
        <v>44560</v>
      </c>
      <c r="S6273" s="17" t="s">
        <v>1936</v>
      </c>
      <c r="T6273" s="8" t="str">
        <f t="shared" si="493"/>
        <v>VM+ HCM 89</v>
      </c>
      <c r="U6273" t="s">
        <v>11063</v>
      </c>
      <c r="Y6273" t="str">
        <f t="shared" si="494"/>
        <v>WINCOMHOCHIMINH</v>
      </c>
    </row>
    <row r="6274" spans="1:25" x14ac:dyDescent="0.2">
      <c r="A6274" t="s">
        <v>0</v>
      </c>
      <c r="B6274" t="s">
        <v>10098</v>
      </c>
      <c r="D6274" t="s">
        <v>47</v>
      </c>
      <c r="E6274" t="s">
        <v>3</v>
      </c>
      <c r="F6274" s="12">
        <v>2</v>
      </c>
      <c r="G6274" s="2">
        <v>111190</v>
      </c>
      <c r="H6274" t="s">
        <v>4</v>
      </c>
      <c r="J6274" t="s">
        <v>48</v>
      </c>
      <c r="K6274" s="9" t="str">
        <f t="shared" si="491"/>
        <v>Tai heo muối gói 200g</v>
      </c>
      <c r="L6274" s="8" t="str">
        <f>VLOOKUP(K6274,'[1]Mã Misa'!$B$2:$D$74,2,0)</f>
        <v>Tai heo muối 200g</v>
      </c>
      <c r="M6274" s="8" t="str">
        <f>VLOOKUP(L6274,'[1]Mã Misa'!$C$2:$D$74,2,0)</f>
        <v>TH200</v>
      </c>
      <c r="N6274" s="2">
        <v>55595</v>
      </c>
      <c r="O6274" t="s">
        <v>10099</v>
      </c>
      <c r="P6274" s="8" t="str">
        <f t="shared" si="492"/>
        <v>0049561</v>
      </c>
      <c r="Q6274" s="8" t="e">
        <f t="shared" si="490"/>
        <v>#N/A</v>
      </c>
      <c r="R6274" s="19">
        <v>44560</v>
      </c>
      <c r="S6274" s="17" t="s">
        <v>1936</v>
      </c>
      <c r="T6274" s="8" t="str">
        <f t="shared" si="493"/>
        <v>VM+ HCM 89</v>
      </c>
      <c r="U6274" t="s">
        <v>11063</v>
      </c>
      <c r="Y6274" t="str">
        <f t="shared" si="494"/>
        <v>WINCOMHOCHIMINH</v>
      </c>
    </row>
    <row r="6275" spans="1:25" x14ac:dyDescent="0.2">
      <c r="A6275" t="s">
        <v>0</v>
      </c>
      <c r="B6275" t="s">
        <v>10098</v>
      </c>
      <c r="D6275" t="s">
        <v>121</v>
      </c>
      <c r="E6275" t="s">
        <v>3</v>
      </c>
      <c r="F6275" s="12">
        <v>1</v>
      </c>
      <c r="G6275" s="2">
        <v>73431</v>
      </c>
      <c r="H6275" t="s">
        <v>4</v>
      </c>
      <c r="J6275" t="s">
        <v>122</v>
      </c>
      <c r="K6275" s="9" t="str">
        <f t="shared" si="491"/>
        <v>Chân giò heo muối gói 300g</v>
      </c>
      <c r="L6275" s="8" t="str">
        <f>VLOOKUP(K6275,'[1]Mã Misa'!$B$2:$D$74,2,0)</f>
        <v>Chân giò heo muối 300g</v>
      </c>
      <c r="M6275" s="8" t="str">
        <f>VLOOKUP(L6275,'[1]Mã Misa'!$C$2:$D$74,2,0)</f>
        <v>CGM300</v>
      </c>
      <c r="N6275" s="2">
        <v>73431</v>
      </c>
      <c r="O6275" t="s">
        <v>10099</v>
      </c>
      <c r="P6275" s="8" t="str">
        <f t="shared" si="492"/>
        <v>0049561</v>
      </c>
      <c r="Q6275" s="8" t="e">
        <f t="shared" ref="Q6275:Q6338" si="495">IF(VLOOKUP(P6275,$AD$1:$AF$32,1,0)&lt;&gt;0,(P6275&amp;"A"),0)</f>
        <v>#N/A</v>
      </c>
      <c r="R6275" s="19">
        <v>44560</v>
      </c>
      <c r="S6275" s="17" t="s">
        <v>1936</v>
      </c>
      <c r="T6275" s="8" t="str">
        <f t="shared" si="493"/>
        <v>VM+ HCM 89</v>
      </c>
      <c r="U6275" t="s">
        <v>11063</v>
      </c>
      <c r="Y6275" t="str">
        <f t="shared" si="494"/>
        <v>WINCOMHOCHIMINH</v>
      </c>
    </row>
    <row r="6276" spans="1:25" x14ac:dyDescent="0.2">
      <c r="A6276" t="s">
        <v>0</v>
      </c>
      <c r="B6276" t="s">
        <v>10098</v>
      </c>
      <c r="D6276" t="s">
        <v>8</v>
      </c>
      <c r="E6276" t="s">
        <v>3</v>
      </c>
      <c r="F6276" s="12">
        <v>4</v>
      </c>
      <c r="G6276" s="2">
        <v>421600</v>
      </c>
      <c r="H6276" t="s">
        <v>4</v>
      </c>
      <c r="J6276" t="s">
        <v>9</v>
      </c>
      <c r="K6276" s="9" t="str">
        <f t="shared" ref="K6276:K6339" si="496">MID(J6276,10,26)</f>
        <v>_Đùi gà sốt cay 500g</v>
      </c>
      <c r="L6276" s="8" t="str">
        <f>VLOOKUP(K6276,'[1]Mã Misa'!$B$2:$D$74,2,0)</f>
        <v>Đùi gà sốt cay 500g</v>
      </c>
      <c r="M6276" s="8" t="str">
        <f>VLOOKUP(L6276,'[1]Mã Misa'!$C$2:$D$74,2,0)</f>
        <v>DGSC500</v>
      </c>
      <c r="N6276" s="2">
        <v>105400</v>
      </c>
      <c r="O6276" t="s">
        <v>10099</v>
      </c>
      <c r="P6276" s="8" t="str">
        <f t="shared" ref="P6276:P6339" si="497">RIGHT(O6276,7)</f>
        <v>0049561</v>
      </c>
      <c r="Q6276" s="8" t="e">
        <f t="shared" si="495"/>
        <v>#N/A</v>
      </c>
      <c r="R6276" s="19">
        <v>44560</v>
      </c>
      <c r="S6276" s="17" t="s">
        <v>1936</v>
      </c>
      <c r="T6276" s="8" t="str">
        <f t="shared" ref="T6276:T6339" si="498">LEFT(U6276,10)</f>
        <v>VM+ HCM 89</v>
      </c>
      <c r="U6276" t="s">
        <v>11063</v>
      </c>
      <c r="Y6276" t="str">
        <f t="shared" ref="Y6276:Y6339" si="499">IF(ISNUMBER(SEARCH($V$3,T6276)),"WINCOMHANOI",IF(ISNUMBER(SEARCH($V$4,T6276)),"WINCOMHOCHIMINH",IF(ISNUMBER(SEARCH($V$5,T6276)),"WINCOMDANANG",IF(ISNUMBER(SEARCH($V$6,T6276)),"WINCOMHAIDUONG",IF(ISNUMBER(SEARCH($V$7,T6276)),"WINCOMQUANGNINH",IF(ISNUMBER(SEARCH($V$8,T6276)),"WINCOMHAIPHONG",IF(ISNUMBER(SEARCH($V$9,T6276)),"WINCOMBACGIANG",IF(ISNUMBER(SEARCH($V$10,T6276)),"WINCOMBACNINH",IF(ISNUMBER(SEARCH($V$11,T6276)),"WINCOMPHUTHO",IF(ISNUMBER(SEARCH($V$12,T6276)),"WINCOMHATINH",IF(ISNUMBER(SEARCH($V$13,T6276)),"WINCOMTHAINGUYEN",IF(ISNUMBER(SEARCH($V$14,T6276)),"WINCOMKHANHHOA",IF(ISNUMBER(SEARCH($V$15,T6276)),"WINCOMHUNGYEN",IF(ISNUMBER(SEARCH($V$16,T6276)),"WINCOMNGHEAN",IF(ISNUMBER(SEARCH($V$17,T6276)),"WINCOMLAOCAI",IF(ISNUMBER(SEARCH($V$18,T6276)),"WINCOMVUNGTAU",IF(ISNUMBER(SEARCH($V$19,T6276)),"WINCOMBINHDUONG",IF(ISNUMBER(SEARCH($V$20,T6276)),"WINCOMKIENGIANG",IF(ISNUMBER(SEARCH($V$21,T6276)),"WINCOMHANAM",IF(ISNUMBER(SEARCH($V$22,T6276)),"WINCOMNAMDINH",IF(ISNUMBER(SEARCH($V$23,T6276)),"WINCOMLANGSON",IF(ISNUMBER(SEARCH($V$24,T6276)),"WINCOMTHANHHOA",IF(ISNUMBER(SEARCH($V$25,T6276)),"WINCOMYENBAI",IF(ISNUMBER(SEARCH($V$26,T6276)),"WINCOMTUYENQUANG",IF(ISNUMBER(SEARCH($V$27,T6276)),"WINCOMHUE",IF(ISNUMBER(SEARCH($V$28,T6276)),"WINCOMQUANGNAM",IF(ISNUMBER(SEARCH($V$29,T6276)),"WINCOMVINHPHUC",IF(ISNUMBER(SEARCH($V$30,T6276)),"WINCOMHAGIANG",IF(ISNUMBER(SEARCH($V$31,T6276)),"WINCOMNINHBINH",IF(ISNUMBER(SEARCH($V$32,T6276)),"WINCOMTRAVINH",IF(ISNUMBER(SEARCH($V$33,T6276)),"WINCOMCANTHO",IF(ISNUMBER(SEARCH($V$34,T6276)),"WINCOMBENTRE",IF(ISNUMBER(SEARCH($V$35,T6276)),"WINCOMCAMAU",IF(ISNUMBER(SEARCH($V$36,T6276)),"WINCOMANGIANG",IF(ISNUMBER(SEARCH($V$37,T6276)),"WINCOMNINHTHUAN",IF(ISNUMBER(SEARCH($V$38,T6276)),"WINCOMTHAIBINH",IF(ISNUMBER(SEARCH($V$39,T6276)),"WINCOMGIALAI",IF(ISNUMBER(SEARCH($V$40,T6276)),"WINCOMHOABINH",IF(ISNUMBER(SEARCH($V$41,T6276)),"WINCOMQUANGNGAI",IF(ISNUMBER(SEARCH($V$42,T6276)),"WINCOMBINHTHUAN",IF(ISNUMBER(SEARCH($V$43,T6276)),"WINCOMDAKLAK",IF(ISNUMBER(SEARCH($V$44,T6276)),"WINCOMSOCTRANG",IF(ISNUMBER(SEARCH($V$45,T6276)),"WINCOMSONLA",IF(ISNUMBER(SEARCH($V$46,T6276)),"WINCOMKONTUM",IF(ISNUMBER(SEARCH($V$47,T6276)),"WINCOMPHUYEN",IF(ISNUMBER(SEARCH($V$48,T6276)),"WINCOMQUANGTRI",IF(ISNUMBER(SEARCH($V$49,T6276)),"WINCOMBINHDINH",IF(ISNUMBER(SEARCH($V$50,T6276)),"WINCOMCAOBANG",IF(ISNUMBER(SEARCH($V$51,T6276)),"WINCOMQUANGBINH",IF(ISNUMBER(SEARCH($V$52,T6276)),"WINCOMLAMDONG",IF(ISNUMBER(SEARCH($V$53,T6276)),"WINCOMVINHLONG",IF(ISNUMBER(SEARCH($V$54,T6276)),"WINCOMDONGTHAP",IF(ISNUMBER(SEARCH($V$55,T6276)),"WINCOMTIENGIANG",IF(ISNUMBER(SEARCH($V$56,T6276)),"WINCOMQUANGNINH",0))))))))))))))))))))))))))))))))))))))))))))))))))))))</f>
        <v>WINCOMHOCHIMINH</v>
      </c>
    </row>
    <row r="6277" spans="1:25" x14ac:dyDescent="0.2">
      <c r="A6277" t="s">
        <v>0</v>
      </c>
      <c r="B6277" t="s">
        <v>10098</v>
      </c>
      <c r="D6277" t="s">
        <v>25</v>
      </c>
      <c r="E6277" t="s">
        <v>3</v>
      </c>
      <c r="F6277" s="12">
        <v>1</v>
      </c>
      <c r="G6277" s="2">
        <v>90750</v>
      </c>
      <c r="H6277" t="s">
        <v>4</v>
      </c>
      <c r="J6277" t="s">
        <v>26</v>
      </c>
      <c r="K6277" s="9" t="str">
        <f t="shared" si="496"/>
        <v>_Chân gà sốt cay 400g</v>
      </c>
      <c r="L6277" s="8" t="str">
        <f>VLOOKUP(K6277,'[1]Mã Misa'!$B$2:$D$74,2,0)</f>
        <v>Chân gà sốt cay 400g</v>
      </c>
      <c r="M6277" s="8" t="str">
        <f>VLOOKUP(L6277,'[1]Mã Misa'!$C$2:$D$74,2,0)</f>
        <v>CGSC400</v>
      </c>
      <c r="N6277" s="2">
        <v>90750</v>
      </c>
      <c r="O6277" t="s">
        <v>10099</v>
      </c>
      <c r="P6277" s="8" t="str">
        <f t="shared" si="497"/>
        <v>0049561</v>
      </c>
      <c r="Q6277" s="8" t="e">
        <f t="shared" si="495"/>
        <v>#N/A</v>
      </c>
      <c r="R6277" s="19">
        <v>44560</v>
      </c>
      <c r="S6277" s="17" t="s">
        <v>1936</v>
      </c>
      <c r="T6277" s="8" t="str">
        <f t="shared" si="498"/>
        <v>VM+ HCM 89</v>
      </c>
      <c r="U6277" t="s">
        <v>11063</v>
      </c>
      <c r="Y6277" t="str">
        <f t="shared" si="499"/>
        <v>WINCOMHOCHIMINH</v>
      </c>
    </row>
    <row r="6278" spans="1:25" x14ac:dyDescent="0.2">
      <c r="A6278" t="s">
        <v>0</v>
      </c>
      <c r="B6278" t="s">
        <v>10100</v>
      </c>
      <c r="D6278" t="s">
        <v>30</v>
      </c>
      <c r="E6278" t="s">
        <v>3</v>
      </c>
      <c r="F6278" s="12">
        <v>2</v>
      </c>
      <c r="G6278" s="2">
        <v>222116</v>
      </c>
      <c r="H6278" t="s">
        <v>4</v>
      </c>
      <c r="J6278" t="s">
        <v>31</v>
      </c>
      <c r="K6278" s="9" t="str">
        <f t="shared" si="496"/>
        <v>Gà muối gói 500g</v>
      </c>
      <c r="L6278" s="8" t="str">
        <f>VLOOKUP(K6278,'[1]Mã Misa'!$B$2:$D$74,2,0)</f>
        <v>Gà muối 500g</v>
      </c>
      <c r="M6278" s="8" t="str">
        <f>VLOOKUP(L6278,'[1]Mã Misa'!$C$2:$D$74,2,0)</f>
        <v>GM500</v>
      </c>
      <c r="N6278" s="2">
        <v>111058</v>
      </c>
      <c r="O6278" t="s">
        <v>10101</v>
      </c>
      <c r="P6278" s="8" t="str">
        <f t="shared" si="497"/>
        <v>0003578</v>
      </c>
      <c r="Q6278" s="8" t="e">
        <f t="shared" si="495"/>
        <v>#N/A</v>
      </c>
      <c r="R6278" s="19">
        <v>44560</v>
      </c>
      <c r="S6278" s="17" t="s">
        <v>443</v>
      </c>
      <c r="T6278" s="8" t="str">
        <f t="shared" si="498"/>
        <v>VM+ HDG 10</v>
      </c>
      <c r="U6278" t="s">
        <v>10637</v>
      </c>
      <c r="Y6278" t="str">
        <f t="shared" si="499"/>
        <v>WINCOMHAIDUONG</v>
      </c>
    </row>
    <row r="6279" spans="1:25" x14ac:dyDescent="0.2">
      <c r="A6279" t="s">
        <v>0</v>
      </c>
      <c r="B6279" t="s">
        <v>10100</v>
      </c>
      <c r="D6279" t="s">
        <v>155</v>
      </c>
      <c r="E6279" t="s">
        <v>3</v>
      </c>
      <c r="F6279" s="12">
        <v>1</v>
      </c>
      <c r="G6279" s="2">
        <v>101989</v>
      </c>
      <c r="H6279" t="s">
        <v>4</v>
      </c>
      <c r="J6279" t="s">
        <v>156</v>
      </c>
      <c r="K6279" s="9" t="str">
        <f t="shared" si="496"/>
        <v>Giò tai nấm hương 500g</v>
      </c>
      <c r="L6279" s="8" t="str">
        <f>VLOOKUP(K6279,'[1]Mã Misa'!$B$2:$D$74,2,0)</f>
        <v>Giò tai nấm hương 500g</v>
      </c>
      <c r="M6279" s="8" t="str">
        <f>VLOOKUP(L6279,'[1]Mã Misa'!$C$2:$D$74,2,0)</f>
        <v>GTNH500</v>
      </c>
      <c r="N6279" s="2">
        <v>101989</v>
      </c>
      <c r="O6279" t="s">
        <v>10101</v>
      </c>
      <c r="P6279" s="8" t="str">
        <f t="shared" si="497"/>
        <v>0003578</v>
      </c>
      <c r="Q6279" s="8" t="e">
        <f t="shared" si="495"/>
        <v>#N/A</v>
      </c>
      <c r="R6279" s="19">
        <v>44560</v>
      </c>
      <c r="S6279" s="17" t="s">
        <v>443</v>
      </c>
      <c r="T6279" s="8" t="str">
        <f t="shared" si="498"/>
        <v>VM+ HDG 10</v>
      </c>
      <c r="U6279" t="s">
        <v>10637</v>
      </c>
      <c r="Y6279" t="str">
        <f t="shared" si="499"/>
        <v>WINCOMHAIDUONG</v>
      </c>
    </row>
    <row r="6280" spans="1:25" x14ac:dyDescent="0.2">
      <c r="A6280" t="s">
        <v>0</v>
      </c>
      <c r="B6280" t="s">
        <v>10100</v>
      </c>
      <c r="D6280" t="s">
        <v>11</v>
      </c>
      <c r="E6280" t="s">
        <v>3</v>
      </c>
      <c r="F6280" s="12">
        <v>4</v>
      </c>
      <c r="G6280" s="2">
        <v>200728</v>
      </c>
      <c r="H6280" t="s">
        <v>4</v>
      </c>
      <c r="J6280" t="s">
        <v>12</v>
      </c>
      <c r="K6280" s="9" t="str">
        <f t="shared" si="496"/>
        <v>Giò tai lưỡi xào gói 250g</v>
      </c>
      <c r="L6280" s="8" t="str">
        <f>VLOOKUP(K6280,'[1]Mã Misa'!$B$2:$D$74,2,0)</f>
        <v>Giò Tai Lưỡi Xào 250g</v>
      </c>
      <c r="M6280" s="8" t="str">
        <f>VLOOKUP(L6280,'[1]Mã Misa'!$C$2:$D$74,2,0)</f>
        <v>GTLX250G</v>
      </c>
      <c r="N6280" s="2">
        <v>50182</v>
      </c>
      <c r="O6280" t="s">
        <v>10101</v>
      </c>
      <c r="P6280" s="8" t="str">
        <f t="shared" si="497"/>
        <v>0003578</v>
      </c>
      <c r="Q6280" s="8" t="e">
        <f t="shared" si="495"/>
        <v>#N/A</v>
      </c>
      <c r="R6280" s="19">
        <v>44560</v>
      </c>
      <c r="S6280" s="17" t="s">
        <v>443</v>
      </c>
      <c r="T6280" s="8" t="str">
        <f t="shared" si="498"/>
        <v>VM+ HDG 10</v>
      </c>
      <c r="U6280" t="s">
        <v>10637</v>
      </c>
      <c r="Y6280" t="str">
        <f t="shared" si="499"/>
        <v>WINCOMHAIDUONG</v>
      </c>
    </row>
    <row r="6281" spans="1:25" x14ac:dyDescent="0.2">
      <c r="A6281" t="s">
        <v>0</v>
      </c>
      <c r="B6281" t="s">
        <v>10100</v>
      </c>
      <c r="D6281" t="s">
        <v>21</v>
      </c>
      <c r="E6281" t="s">
        <v>3</v>
      </c>
      <c r="F6281" s="12">
        <v>1</v>
      </c>
      <c r="G6281" s="2">
        <v>74250</v>
      </c>
      <c r="H6281" t="s">
        <v>4</v>
      </c>
      <c r="J6281" t="s">
        <v>22</v>
      </c>
      <c r="K6281" s="9" t="str">
        <f t="shared" si="496"/>
        <v>_Chả cốm 300g</v>
      </c>
      <c r="L6281" s="8" t="str">
        <f>VLOOKUP(K6281,'[1]Mã Misa'!$B$2:$D$74,2,0)</f>
        <v>Chả cốm 300g</v>
      </c>
      <c r="M6281" s="8" t="str">
        <f>VLOOKUP(L6281,'[1]Mã Misa'!$C$2:$D$74,2,0)</f>
        <v>CC300</v>
      </c>
      <c r="N6281" s="2">
        <v>74250</v>
      </c>
      <c r="O6281" t="s">
        <v>10101</v>
      </c>
      <c r="P6281" s="8" t="str">
        <f t="shared" si="497"/>
        <v>0003578</v>
      </c>
      <c r="Q6281" s="8" t="e">
        <f t="shared" si="495"/>
        <v>#N/A</v>
      </c>
      <c r="R6281" s="19">
        <v>44560</v>
      </c>
      <c r="S6281" s="17" t="s">
        <v>443</v>
      </c>
      <c r="T6281" s="8" t="str">
        <f t="shared" si="498"/>
        <v>VM+ HDG 10</v>
      </c>
      <c r="U6281" t="s">
        <v>10637</v>
      </c>
      <c r="Y6281" t="str">
        <f t="shared" si="499"/>
        <v>WINCOMHAIDUONG</v>
      </c>
    </row>
    <row r="6282" spans="1:25" x14ac:dyDescent="0.2">
      <c r="A6282" t="s">
        <v>0</v>
      </c>
      <c r="B6282" t="s">
        <v>10102</v>
      </c>
      <c r="D6282" t="s">
        <v>30</v>
      </c>
      <c r="E6282" t="s">
        <v>3</v>
      </c>
      <c r="F6282" s="12">
        <v>7</v>
      </c>
      <c r="G6282" s="2">
        <v>777406</v>
      </c>
      <c r="H6282" t="s">
        <v>4</v>
      </c>
      <c r="J6282" t="s">
        <v>31</v>
      </c>
      <c r="K6282" s="9" t="str">
        <f t="shared" si="496"/>
        <v>Gà muối gói 500g</v>
      </c>
      <c r="L6282" s="8" t="str">
        <f>VLOOKUP(K6282,'[1]Mã Misa'!$B$2:$D$74,2,0)</f>
        <v>Gà muối 500g</v>
      </c>
      <c r="M6282" s="8" t="str">
        <f>VLOOKUP(L6282,'[1]Mã Misa'!$C$2:$D$74,2,0)</f>
        <v>GM500</v>
      </c>
      <c r="N6282" s="2">
        <v>111058</v>
      </c>
      <c r="O6282" t="s">
        <v>10103</v>
      </c>
      <c r="P6282" s="8" t="str">
        <f t="shared" si="497"/>
        <v>0002571</v>
      </c>
      <c r="Q6282" s="8" t="e">
        <f t="shared" si="495"/>
        <v>#N/A</v>
      </c>
      <c r="R6282" s="19">
        <v>44560</v>
      </c>
      <c r="S6282" s="17" t="s">
        <v>5997</v>
      </c>
      <c r="T6282" s="8" t="str">
        <f t="shared" si="498"/>
        <v>VM+ NDH 14</v>
      </c>
      <c r="U6282" t="s">
        <v>11963</v>
      </c>
      <c r="Y6282" t="str">
        <f t="shared" si="499"/>
        <v>WINCOMNAMDINH</v>
      </c>
    </row>
    <row r="6283" spans="1:25" x14ac:dyDescent="0.2">
      <c r="A6283" t="s">
        <v>0</v>
      </c>
      <c r="B6283" t="s">
        <v>10102</v>
      </c>
      <c r="D6283" t="s">
        <v>47</v>
      </c>
      <c r="E6283" t="s">
        <v>3</v>
      </c>
      <c r="F6283" s="12">
        <v>1</v>
      </c>
      <c r="G6283" s="2">
        <v>55595</v>
      </c>
      <c r="H6283" t="s">
        <v>4</v>
      </c>
      <c r="J6283" t="s">
        <v>48</v>
      </c>
      <c r="K6283" s="9" t="str">
        <f t="shared" si="496"/>
        <v>Tai heo muối gói 200g</v>
      </c>
      <c r="L6283" s="8" t="str">
        <f>VLOOKUP(K6283,'[1]Mã Misa'!$B$2:$D$74,2,0)</f>
        <v>Tai heo muối 200g</v>
      </c>
      <c r="M6283" s="8" t="str">
        <f>VLOOKUP(L6283,'[1]Mã Misa'!$C$2:$D$74,2,0)</f>
        <v>TH200</v>
      </c>
      <c r="N6283" s="2">
        <v>55595</v>
      </c>
      <c r="O6283" t="s">
        <v>10103</v>
      </c>
      <c r="P6283" s="8" t="str">
        <f t="shared" si="497"/>
        <v>0002571</v>
      </c>
      <c r="Q6283" s="8" t="e">
        <f t="shared" si="495"/>
        <v>#N/A</v>
      </c>
      <c r="R6283" s="19">
        <v>44560</v>
      </c>
      <c r="S6283" s="17" t="s">
        <v>5997</v>
      </c>
      <c r="T6283" s="8" t="str">
        <f t="shared" si="498"/>
        <v>VM+ NDH 14</v>
      </c>
      <c r="U6283" t="s">
        <v>11963</v>
      </c>
      <c r="Y6283" t="str">
        <f t="shared" si="499"/>
        <v>WINCOMNAMDINH</v>
      </c>
    </row>
    <row r="6284" spans="1:25" x14ac:dyDescent="0.2">
      <c r="A6284" t="s">
        <v>0</v>
      </c>
      <c r="B6284" t="s">
        <v>10102</v>
      </c>
      <c r="D6284" t="s">
        <v>11</v>
      </c>
      <c r="E6284" t="s">
        <v>3</v>
      </c>
      <c r="F6284" s="12">
        <v>4</v>
      </c>
      <c r="G6284" s="2">
        <v>200728</v>
      </c>
      <c r="H6284" t="s">
        <v>4</v>
      </c>
      <c r="J6284" t="s">
        <v>12</v>
      </c>
      <c r="K6284" s="9" t="str">
        <f t="shared" si="496"/>
        <v>Giò tai lưỡi xào gói 250g</v>
      </c>
      <c r="L6284" s="8" t="str">
        <f>VLOOKUP(K6284,'[1]Mã Misa'!$B$2:$D$74,2,0)</f>
        <v>Giò Tai Lưỡi Xào 250g</v>
      </c>
      <c r="M6284" s="8" t="str">
        <f>VLOOKUP(L6284,'[1]Mã Misa'!$C$2:$D$74,2,0)</f>
        <v>GTLX250G</v>
      </c>
      <c r="N6284" s="2">
        <v>50182</v>
      </c>
      <c r="O6284" t="s">
        <v>10103</v>
      </c>
      <c r="P6284" s="8" t="str">
        <f t="shared" si="497"/>
        <v>0002571</v>
      </c>
      <c r="Q6284" s="8" t="e">
        <f t="shared" si="495"/>
        <v>#N/A</v>
      </c>
      <c r="R6284" s="19">
        <v>44560</v>
      </c>
      <c r="S6284" s="17" t="s">
        <v>5997</v>
      </c>
      <c r="T6284" s="8" t="str">
        <f t="shared" si="498"/>
        <v>VM+ NDH 14</v>
      </c>
      <c r="U6284" t="s">
        <v>11963</v>
      </c>
      <c r="Y6284" t="str">
        <f t="shared" si="499"/>
        <v>WINCOMNAMDINH</v>
      </c>
    </row>
    <row r="6285" spans="1:25" x14ac:dyDescent="0.2">
      <c r="A6285" t="s">
        <v>0</v>
      </c>
      <c r="B6285" t="s">
        <v>10102</v>
      </c>
      <c r="D6285" t="s">
        <v>15</v>
      </c>
      <c r="E6285" t="s">
        <v>3</v>
      </c>
      <c r="F6285" s="12">
        <v>9</v>
      </c>
      <c r="G6285" s="2">
        <v>414000</v>
      </c>
      <c r="H6285" t="s">
        <v>4</v>
      </c>
      <c r="J6285" t="s">
        <v>16</v>
      </c>
      <c r="K6285" s="9" t="str">
        <f t="shared" si="496"/>
        <v>Mộc nấm hương gói 250g</v>
      </c>
      <c r="L6285" s="8" t="str">
        <f>VLOOKUP(K6285,'[1]Mã Misa'!$B$2:$D$74,2,0)</f>
        <v>Mộc Nấm Hương 250g</v>
      </c>
      <c r="M6285" s="8" t="str">
        <f>VLOOKUP(L6285,'[1]Mã Misa'!$C$2:$D$74,2,0)</f>
        <v>MNH250</v>
      </c>
      <c r="N6285" s="2">
        <v>46000</v>
      </c>
      <c r="O6285" t="s">
        <v>10103</v>
      </c>
      <c r="P6285" s="8" t="str">
        <f t="shared" si="497"/>
        <v>0002571</v>
      </c>
      <c r="Q6285" s="8" t="e">
        <f t="shared" si="495"/>
        <v>#N/A</v>
      </c>
      <c r="R6285" s="19">
        <v>44560</v>
      </c>
      <c r="S6285" s="17" t="s">
        <v>5997</v>
      </c>
      <c r="T6285" s="8" t="str">
        <f t="shared" si="498"/>
        <v>VM+ NDH 14</v>
      </c>
      <c r="U6285" t="s">
        <v>11963</v>
      </c>
      <c r="Y6285" t="str">
        <f t="shared" si="499"/>
        <v>WINCOMNAMDINH</v>
      </c>
    </row>
    <row r="6286" spans="1:25" x14ac:dyDescent="0.2">
      <c r="A6286" t="s">
        <v>0</v>
      </c>
      <c r="B6286" t="s">
        <v>10102</v>
      </c>
      <c r="D6286" t="s">
        <v>40</v>
      </c>
      <c r="E6286" t="s">
        <v>3</v>
      </c>
      <c r="F6286" s="12">
        <v>6</v>
      </c>
      <c r="G6286" s="2">
        <v>356400</v>
      </c>
      <c r="H6286" t="s">
        <v>4</v>
      </c>
      <c r="J6286" t="s">
        <v>41</v>
      </c>
      <c r="K6286" s="9" t="str">
        <f t="shared" si="496"/>
        <v>_Giò lụa 250g</v>
      </c>
      <c r="L6286" s="8" t="str">
        <f>VLOOKUP(K6286,'[1]Mã Misa'!$B$2:$D$74,2,0)</f>
        <v>Giò lụa 250g</v>
      </c>
      <c r="M6286" s="8" t="str">
        <f>VLOOKUP(L6286,'[1]Mã Misa'!$C$2:$D$74,2,0)</f>
        <v>GL250</v>
      </c>
      <c r="N6286" s="2">
        <v>59400</v>
      </c>
      <c r="O6286" t="s">
        <v>10103</v>
      </c>
      <c r="P6286" s="8" t="str">
        <f t="shared" si="497"/>
        <v>0002571</v>
      </c>
      <c r="Q6286" s="8" t="e">
        <f t="shared" si="495"/>
        <v>#N/A</v>
      </c>
      <c r="R6286" s="19">
        <v>44560</v>
      </c>
      <c r="S6286" s="17" t="s">
        <v>5997</v>
      </c>
      <c r="T6286" s="8" t="str">
        <f t="shared" si="498"/>
        <v>VM+ NDH 14</v>
      </c>
      <c r="U6286" t="s">
        <v>11963</v>
      </c>
      <c r="Y6286" t="str">
        <f t="shared" si="499"/>
        <v>WINCOMNAMDINH</v>
      </c>
    </row>
    <row r="6287" spans="1:25" x14ac:dyDescent="0.2">
      <c r="A6287" t="s">
        <v>0</v>
      </c>
      <c r="B6287" t="s">
        <v>10102</v>
      </c>
      <c r="D6287" t="s">
        <v>27</v>
      </c>
      <c r="E6287" t="s">
        <v>3</v>
      </c>
      <c r="F6287" s="12">
        <v>3</v>
      </c>
      <c r="G6287" s="2">
        <v>183150</v>
      </c>
      <c r="H6287" t="s">
        <v>4</v>
      </c>
      <c r="J6287" t="s">
        <v>28</v>
      </c>
      <c r="K6287" s="9" t="str">
        <f t="shared" si="496"/>
        <v>_Giò sụn gà 250g</v>
      </c>
      <c r="L6287" s="8" t="str">
        <f>VLOOKUP(K6287,'[1]Mã Misa'!$B$2:$D$74,2,0)</f>
        <v>Giò sụn gà 250g</v>
      </c>
      <c r="M6287" s="8" t="str">
        <f>VLOOKUP(L6287,'[1]Mã Misa'!$C$2:$D$74,2,0)</f>
        <v>GSG250</v>
      </c>
      <c r="N6287" s="2">
        <v>61050</v>
      </c>
      <c r="O6287" t="s">
        <v>10103</v>
      </c>
      <c r="P6287" s="8" t="str">
        <f t="shared" si="497"/>
        <v>0002571</v>
      </c>
      <c r="Q6287" s="8" t="e">
        <f t="shared" si="495"/>
        <v>#N/A</v>
      </c>
      <c r="R6287" s="19">
        <v>44560</v>
      </c>
      <c r="S6287" s="17" t="s">
        <v>5997</v>
      </c>
      <c r="T6287" s="8" t="str">
        <f t="shared" si="498"/>
        <v>VM+ NDH 14</v>
      </c>
      <c r="U6287" t="s">
        <v>11963</v>
      </c>
      <c r="Y6287" t="str">
        <f t="shared" si="499"/>
        <v>WINCOMNAMDINH</v>
      </c>
    </row>
    <row r="6288" spans="1:25" x14ac:dyDescent="0.2">
      <c r="A6288" t="s">
        <v>0</v>
      </c>
      <c r="B6288" t="s">
        <v>10102</v>
      </c>
      <c r="D6288" t="s">
        <v>2</v>
      </c>
      <c r="E6288" t="s">
        <v>3</v>
      </c>
      <c r="F6288" s="12">
        <v>5</v>
      </c>
      <c r="G6288" s="2">
        <v>354750</v>
      </c>
      <c r="H6288" t="s">
        <v>4</v>
      </c>
      <c r="J6288" t="s">
        <v>5</v>
      </c>
      <c r="K6288" s="9" t="str">
        <f t="shared" si="496"/>
        <v>_Chả nướng 300g</v>
      </c>
      <c r="L6288" s="8" t="str">
        <f>VLOOKUP(K6288,'[1]Mã Misa'!$B$2:$D$74,2,0)</f>
        <v>Chả nướng 300g</v>
      </c>
      <c r="M6288" s="8" t="str">
        <f>VLOOKUP(L6288,'[1]Mã Misa'!$C$2:$D$74,2,0)</f>
        <v>CN300</v>
      </c>
      <c r="N6288" s="2">
        <v>70950</v>
      </c>
      <c r="O6288" t="s">
        <v>10103</v>
      </c>
      <c r="P6288" s="8" t="str">
        <f t="shared" si="497"/>
        <v>0002571</v>
      </c>
      <c r="Q6288" s="8" t="e">
        <f t="shared" si="495"/>
        <v>#N/A</v>
      </c>
      <c r="R6288" s="19">
        <v>44560</v>
      </c>
      <c r="S6288" s="17" t="s">
        <v>5997</v>
      </c>
      <c r="T6288" s="8" t="str">
        <f t="shared" si="498"/>
        <v>VM+ NDH 14</v>
      </c>
      <c r="U6288" t="s">
        <v>11963</v>
      </c>
      <c r="Y6288" t="str">
        <f t="shared" si="499"/>
        <v>WINCOMNAMDINH</v>
      </c>
    </row>
    <row r="6289" spans="1:25" x14ac:dyDescent="0.2">
      <c r="A6289" t="s">
        <v>0</v>
      </c>
      <c r="B6289" t="s">
        <v>10102</v>
      </c>
      <c r="D6289" t="s">
        <v>21</v>
      </c>
      <c r="E6289" t="s">
        <v>3</v>
      </c>
      <c r="F6289" s="12">
        <v>1</v>
      </c>
      <c r="G6289" s="2">
        <v>74250</v>
      </c>
      <c r="H6289" t="s">
        <v>4</v>
      </c>
      <c r="J6289" t="s">
        <v>22</v>
      </c>
      <c r="K6289" s="9" t="str">
        <f t="shared" si="496"/>
        <v>_Chả cốm 300g</v>
      </c>
      <c r="L6289" s="8" t="str">
        <f>VLOOKUP(K6289,'[1]Mã Misa'!$B$2:$D$74,2,0)</f>
        <v>Chả cốm 300g</v>
      </c>
      <c r="M6289" s="8" t="str">
        <f>VLOOKUP(L6289,'[1]Mã Misa'!$C$2:$D$74,2,0)</f>
        <v>CC300</v>
      </c>
      <c r="N6289" s="2">
        <v>74250</v>
      </c>
      <c r="O6289" t="s">
        <v>10103</v>
      </c>
      <c r="P6289" s="8" t="str">
        <f t="shared" si="497"/>
        <v>0002571</v>
      </c>
      <c r="Q6289" s="8" t="e">
        <f t="shared" si="495"/>
        <v>#N/A</v>
      </c>
      <c r="R6289" s="19">
        <v>44560</v>
      </c>
      <c r="S6289" s="17" t="s">
        <v>5997</v>
      </c>
      <c r="T6289" s="8" t="str">
        <f t="shared" si="498"/>
        <v>VM+ NDH 14</v>
      </c>
      <c r="U6289" t="s">
        <v>11963</v>
      </c>
      <c r="Y6289" t="str">
        <f t="shared" si="499"/>
        <v>WINCOMNAMDINH</v>
      </c>
    </row>
    <row r="6290" spans="1:25" x14ac:dyDescent="0.2">
      <c r="A6290" t="s">
        <v>0</v>
      </c>
      <c r="B6290" t="s">
        <v>10104</v>
      </c>
      <c r="D6290" t="s">
        <v>121</v>
      </c>
      <c r="E6290" t="s">
        <v>3</v>
      </c>
      <c r="F6290" s="12">
        <v>1</v>
      </c>
      <c r="G6290" s="2">
        <v>73431</v>
      </c>
      <c r="H6290" t="s">
        <v>4</v>
      </c>
      <c r="J6290" t="s">
        <v>122</v>
      </c>
      <c r="K6290" s="9" t="str">
        <f t="shared" si="496"/>
        <v>Chân giò heo muối gói 300g</v>
      </c>
      <c r="L6290" s="8" t="str">
        <f>VLOOKUP(K6290,'[1]Mã Misa'!$B$2:$D$74,2,0)</f>
        <v>Chân giò heo muối 300g</v>
      </c>
      <c r="M6290" s="8" t="str">
        <f>VLOOKUP(L6290,'[1]Mã Misa'!$C$2:$D$74,2,0)</f>
        <v>CGM300</v>
      </c>
      <c r="N6290" s="2">
        <v>73431</v>
      </c>
      <c r="O6290" t="s">
        <v>10105</v>
      </c>
      <c r="P6290" s="8" t="str">
        <f t="shared" si="497"/>
        <v>0167218</v>
      </c>
      <c r="Q6290" s="8" t="e">
        <f t="shared" si="495"/>
        <v>#N/A</v>
      </c>
      <c r="R6290" s="19">
        <v>44560</v>
      </c>
      <c r="S6290" s="17" t="s">
        <v>1375</v>
      </c>
      <c r="T6290" s="8" t="str">
        <f t="shared" si="498"/>
        <v>VM+ HNI 38</v>
      </c>
      <c r="U6290" t="s">
        <v>10907</v>
      </c>
      <c r="Y6290" t="str">
        <f t="shared" si="499"/>
        <v>WINCOMHANOI</v>
      </c>
    </row>
    <row r="6291" spans="1:25" x14ac:dyDescent="0.2">
      <c r="A6291" t="s">
        <v>0</v>
      </c>
      <c r="B6291" t="s">
        <v>10104</v>
      </c>
      <c r="D6291" t="s">
        <v>30</v>
      </c>
      <c r="E6291" t="s">
        <v>3</v>
      </c>
      <c r="F6291" s="12">
        <v>3</v>
      </c>
      <c r="G6291" s="2">
        <v>333174</v>
      </c>
      <c r="H6291" t="s">
        <v>4</v>
      </c>
      <c r="J6291" t="s">
        <v>31</v>
      </c>
      <c r="K6291" s="9" t="str">
        <f t="shared" si="496"/>
        <v>Gà muối gói 500g</v>
      </c>
      <c r="L6291" s="8" t="str">
        <f>VLOOKUP(K6291,'[1]Mã Misa'!$B$2:$D$74,2,0)</f>
        <v>Gà muối 500g</v>
      </c>
      <c r="M6291" s="8" t="str">
        <f>VLOOKUP(L6291,'[1]Mã Misa'!$C$2:$D$74,2,0)</f>
        <v>GM500</v>
      </c>
      <c r="N6291" s="2">
        <v>111058</v>
      </c>
      <c r="O6291" t="s">
        <v>10105</v>
      </c>
      <c r="P6291" s="8" t="str">
        <f t="shared" si="497"/>
        <v>0167218</v>
      </c>
      <c r="Q6291" s="8" t="e">
        <f t="shared" si="495"/>
        <v>#N/A</v>
      </c>
      <c r="R6291" s="19">
        <v>44560</v>
      </c>
      <c r="S6291" s="17" t="s">
        <v>1375</v>
      </c>
      <c r="T6291" s="8" t="str">
        <f t="shared" si="498"/>
        <v>VM+ HNI 38</v>
      </c>
      <c r="U6291" t="s">
        <v>10907</v>
      </c>
      <c r="Y6291" t="str">
        <f t="shared" si="499"/>
        <v>WINCOMHANOI</v>
      </c>
    </row>
    <row r="6292" spans="1:25" x14ac:dyDescent="0.2">
      <c r="A6292" t="s">
        <v>0</v>
      </c>
      <c r="B6292" t="s">
        <v>10106</v>
      </c>
      <c r="D6292" t="s">
        <v>15</v>
      </c>
      <c r="E6292" t="s">
        <v>3</v>
      </c>
      <c r="F6292" s="12">
        <v>3</v>
      </c>
      <c r="G6292" s="2">
        <v>138000</v>
      </c>
      <c r="H6292" t="s">
        <v>4</v>
      </c>
      <c r="J6292" t="s">
        <v>16</v>
      </c>
      <c r="K6292" s="9" t="str">
        <f t="shared" si="496"/>
        <v>Mộc nấm hương gói 250g</v>
      </c>
      <c r="L6292" s="8" t="str">
        <f>VLOOKUP(K6292,'[1]Mã Misa'!$B$2:$D$74,2,0)</f>
        <v>Mộc Nấm Hương 250g</v>
      </c>
      <c r="M6292" s="8" t="str">
        <f>VLOOKUP(L6292,'[1]Mã Misa'!$C$2:$D$74,2,0)</f>
        <v>MNH250</v>
      </c>
      <c r="N6292" s="2">
        <v>46000</v>
      </c>
      <c r="O6292" t="s">
        <v>10107</v>
      </c>
      <c r="P6292" s="8" t="str">
        <f t="shared" si="497"/>
        <v>0167219</v>
      </c>
      <c r="Q6292" s="8" t="e">
        <f t="shared" si="495"/>
        <v>#N/A</v>
      </c>
      <c r="R6292" s="19">
        <v>44560</v>
      </c>
      <c r="S6292" s="17" t="s">
        <v>10108</v>
      </c>
      <c r="T6292" s="8" t="str">
        <f t="shared" si="498"/>
        <v>VM+ HNI 70</v>
      </c>
      <c r="U6292" t="s">
        <v>12716</v>
      </c>
      <c r="Y6292" t="str">
        <f t="shared" si="499"/>
        <v>WINCOMHANOI</v>
      </c>
    </row>
    <row r="6293" spans="1:25" x14ac:dyDescent="0.2">
      <c r="A6293" t="s">
        <v>0</v>
      </c>
      <c r="B6293" t="s">
        <v>10106</v>
      </c>
      <c r="D6293" t="s">
        <v>30</v>
      </c>
      <c r="E6293" t="s">
        <v>3</v>
      </c>
      <c r="F6293" s="12">
        <v>3</v>
      </c>
      <c r="G6293" s="2">
        <v>333174</v>
      </c>
      <c r="H6293" t="s">
        <v>4</v>
      </c>
      <c r="J6293" t="s">
        <v>31</v>
      </c>
      <c r="K6293" s="9" t="str">
        <f t="shared" si="496"/>
        <v>Gà muối gói 500g</v>
      </c>
      <c r="L6293" s="8" t="str">
        <f>VLOOKUP(K6293,'[1]Mã Misa'!$B$2:$D$74,2,0)</f>
        <v>Gà muối 500g</v>
      </c>
      <c r="M6293" s="8" t="str">
        <f>VLOOKUP(L6293,'[1]Mã Misa'!$C$2:$D$74,2,0)</f>
        <v>GM500</v>
      </c>
      <c r="N6293" s="2">
        <v>111058</v>
      </c>
      <c r="O6293" t="s">
        <v>10107</v>
      </c>
      <c r="P6293" s="8" t="str">
        <f t="shared" si="497"/>
        <v>0167219</v>
      </c>
      <c r="Q6293" s="8" t="e">
        <f t="shared" si="495"/>
        <v>#N/A</v>
      </c>
      <c r="R6293" s="19">
        <v>44560</v>
      </c>
      <c r="S6293" s="17" t="s">
        <v>10108</v>
      </c>
      <c r="T6293" s="8" t="str">
        <f t="shared" si="498"/>
        <v>VM+ HNI 70</v>
      </c>
      <c r="U6293" t="s">
        <v>12716</v>
      </c>
      <c r="Y6293" t="str">
        <f t="shared" si="499"/>
        <v>WINCOMHANOI</v>
      </c>
    </row>
    <row r="6294" spans="1:25" x14ac:dyDescent="0.2">
      <c r="A6294" t="s">
        <v>0</v>
      </c>
      <c r="B6294" t="s">
        <v>10106</v>
      </c>
      <c r="D6294" t="s">
        <v>11</v>
      </c>
      <c r="E6294" t="s">
        <v>3</v>
      </c>
      <c r="F6294" s="12">
        <v>2</v>
      </c>
      <c r="G6294" s="2">
        <v>100364</v>
      </c>
      <c r="H6294" t="s">
        <v>4</v>
      </c>
      <c r="J6294" t="s">
        <v>12</v>
      </c>
      <c r="K6294" s="9" t="str">
        <f t="shared" si="496"/>
        <v>Giò tai lưỡi xào gói 250g</v>
      </c>
      <c r="L6294" s="8" t="str">
        <f>VLOOKUP(K6294,'[1]Mã Misa'!$B$2:$D$74,2,0)</f>
        <v>Giò Tai Lưỡi Xào 250g</v>
      </c>
      <c r="M6294" s="8" t="str">
        <f>VLOOKUP(L6294,'[1]Mã Misa'!$C$2:$D$74,2,0)</f>
        <v>GTLX250G</v>
      </c>
      <c r="N6294" s="2">
        <v>50182</v>
      </c>
      <c r="O6294" t="s">
        <v>10107</v>
      </c>
      <c r="P6294" s="8" t="str">
        <f t="shared" si="497"/>
        <v>0167219</v>
      </c>
      <c r="Q6294" s="8" t="e">
        <f t="shared" si="495"/>
        <v>#N/A</v>
      </c>
      <c r="R6294" s="19">
        <v>44560</v>
      </c>
      <c r="S6294" s="17" t="s">
        <v>10108</v>
      </c>
      <c r="T6294" s="8" t="str">
        <f t="shared" si="498"/>
        <v>VM+ HNI 70</v>
      </c>
      <c r="U6294" t="s">
        <v>12716</v>
      </c>
      <c r="Y6294" t="str">
        <f t="shared" si="499"/>
        <v>WINCOMHANOI</v>
      </c>
    </row>
    <row r="6295" spans="1:25" x14ac:dyDescent="0.2">
      <c r="A6295" t="s">
        <v>0</v>
      </c>
      <c r="B6295" t="s">
        <v>10109</v>
      </c>
      <c r="D6295" t="s">
        <v>121</v>
      </c>
      <c r="E6295" t="s">
        <v>3</v>
      </c>
      <c r="F6295" s="12">
        <v>1</v>
      </c>
      <c r="G6295" s="2">
        <v>73431</v>
      </c>
      <c r="H6295" t="s">
        <v>4</v>
      </c>
      <c r="J6295" t="s">
        <v>122</v>
      </c>
      <c r="K6295" s="9" t="str">
        <f t="shared" si="496"/>
        <v>Chân giò heo muối gói 300g</v>
      </c>
      <c r="L6295" s="8" t="str">
        <f>VLOOKUP(K6295,'[1]Mã Misa'!$B$2:$D$74,2,0)</f>
        <v>Chân giò heo muối 300g</v>
      </c>
      <c r="M6295" s="8" t="str">
        <f>VLOOKUP(L6295,'[1]Mã Misa'!$C$2:$D$74,2,0)</f>
        <v>CGM300</v>
      </c>
      <c r="N6295" s="2">
        <v>73431</v>
      </c>
      <c r="O6295" t="s">
        <v>10110</v>
      </c>
      <c r="P6295" s="8" t="str">
        <f t="shared" si="497"/>
        <v>0167220</v>
      </c>
      <c r="Q6295" s="8" t="e">
        <f t="shared" si="495"/>
        <v>#N/A</v>
      </c>
      <c r="R6295" s="19">
        <v>44560</v>
      </c>
      <c r="S6295" s="17" t="s">
        <v>9978</v>
      </c>
      <c r="T6295" s="8" t="str">
        <f t="shared" si="498"/>
        <v>VM+ HNI 14</v>
      </c>
      <c r="U6295" t="s">
        <v>12695</v>
      </c>
      <c r="Y6295" t="str">
        <f t="shared" si="499"/>
        <v>WINCOMHANOI</v>
      </c>
    </row>
    <row r="6296" spans="1:25" x14ac:dyDescent="0.2">
      <c r="A6296" t="s">
        <v>0</v>
      </c>
      <c r="B6296" t="s">
        <v>10109</v>
      </c>
      <c r="D6296" t="s">
        <v>30</v>
      </c>
      <c r="E6296" t="s">
        <v>3</v>
      </c>
      <c r="F6296" s="12">
        <v>3</v>
      </c>
      <c r="G6296" s="2">
        <v>333174</v>
      </c>
      <c r="H6296" t="s">
        <v>4</v>
      </c>
      <c r="J6296" t="s">
        <v>31</v>
      </c>
      <c r="K6296" s="9" t="str">
        <f t="shared" si="496"/>
        <v>Gà muối gói 500g</v>
      </c>
      <c r="L6296" s="8" t="str">
        <f>VLOOKUP(K6296,'[1]Mã Misa'!$B$2:$D$74,2,0)</f>
        <v>Gà muối 500g</v>
      </c>
      <c r="M6296" s="8" t="str">
        <f>VLOOKUP(L6296,'[1]Mã Misa'!$C$2:$D$74,2,0)</f>
        <v>GM500</v>
      </c>
      <c r="N6296" s="2">
        <v>111058</v>
      </c>
      <c r="O6296" t="s">
        <v>10110</v>
      </c>
      <c r="P6296" s="8" t="str">
        <f t="shared" si="497"/>
        <v>0167220</v>
      </c>
      <c r="Q6296" s="8" t="e">
        <f t="shared" si="495"/>
        <v>#N/A</v>
      </c>
      <c r="R6296" s="19">
        <v>44560</v>
      </c>
      <c r="S6296" s="17" t="s">
        <v>9978</v>
      </c>
      <c r="T6296" s="8" t="str">
        <f t="shared" si="498"/>
        <v>VM+ HNI 14</v>
      </c>
      <c r="U6296" t="s">
        <v>12695</v>
      </c>
      <c r="Y6296" t="str">
        <f t="shared" si="499"/>
        <v>WINCOMHANOI</v>
      </c>
    </row>
    <row r="6297" spans="1:25" x14ac:dyDescent="0.2">
      <c r="A6297" t="s">
        <v>0</v>
      </c>
      <c r="B6297" t="s">
        <v>10111</v>
      </c>
      <c r="D6297" t="s">
        <v>30</v>
      </c>
      <c r="E6297" t="s">
        <v>3</v>
      </c>
      <c r="F6297" s="12">
        <v>5</v>
      </c>
      <c r="G6297" s="2">
        <v>555290</v>
      </c>
      <c r="H6297" t="s">
        <v>4</v>
      </c>
      <c r="J6297" t="s">
        <v>31</v>
      </c>
      <c r="K6297" s="9" t="str">
        <f t="shared" si="496"/>
        <v>Gà muối gói 500g</v>
      </c>
      <c r="L6297" s="8" t="str">
        <f>VLOOKUP(K6297,'[1]Mã Misa'!$B$2:$D$74,2,0)</f>
        <v>Gà muối 500g</v>
      </c>
      <c r="M6297" s="8" t="str">
        <f>VLOOKUP(L6297,'[1]Mã Misa'!$C$2:$D$74,2,0)</f>
        <v>GM500</v>
      </c>
      <c r="N6297" s="2">
        <v>111058</v>
      </c>
      <c r="O6297" t="s">
        <v>10112</v>
      </c>
      <c r="P6297" s="8" t="str">
        <f t="shared" si="497"/>
        <v>0049562</v>
      </c>
      <c r="Q6297" s="8" t="e">
        <f t="shared" si="495"/>
        <v>#N/A</v>
      </c>
      <c r="R6297" s="19">
        <v>44560</v>
      </c>
      <c r="S6297" s="17" t="s">
        <v>1924</v>
      </c>
      <c r="T6297" s="8" t="str">
        <f t="shared" si="498"/>
        <v>VM+ HCM Th</v>
      </c>
      <c r="U6297" t="s">
        <v>11059</v>
      </c>
      <c r="Y6297" t="str">
        <f t="shared" si="499"/>
        <v>WINCOMHOCHIMINH</v>
      </c>
    </row>
    <row r="6298" spans="1:25" x14ac:dyDescent="0.2">
      <c r="A6298" t="s">
        <v>0</v>
      </c>
      <c r="B6298" t="s">
        <v>10111</v>
      </c>
      <c r="D6298" t="s">
        <v>47</v>
      </c>
      <c r="E6298" t="s">
        <v>3</v>
      </c>
      <c r="F6298" s="12">
        <v>11</v>
      </c>
      <c r="G6298" s="2">
        <v>611545</v>
      </c>
      <c r="H6298" t="s">
        <v>4</v>
      </c>
      <c r="J6298" t="s">
        <v>48</v>
      </c>
      <c r="K6298" s="9" t="str">
        <f t="shared" si="496"/>
        <v>Tai heo muối gói 200g</v>
      </c>
      <c r="L6298" s="8" t="str">
        <f>VLOOKUP(K6298,'[1]Mã Misa'!$B$2:$D$74,2,0)</f>
        <v>Tai heo muối 200g</v>
      </c>
      <c r="M6298" s="8" t="str">
        <f>VLOOKUP(L6298,'[1]Mã Misa'!$C$2:$D$74,2,0)</f>
        <v>TH200</v>
      </c>
      <c r="N6298" s="2">
        <v>55595</v>
      </c>
      <c r="O6298" t="s">
        <v>10112</v>
      </c>
      <c r="P6298" s="8" t="str">
        <f t="shared" si="497"/>
        <v>0049562</v>
      </c>
      <c r="Q6298" s="8" t="e">
        <f t="shared" si="495"/>
        <v>#N/A</v>
      </c>
      <c r="R6298" s="19">
        <v>44560</v>
      </c>
      <c r="S6298" s="17" t="s">
        <v>1924</v>
      </c>
      <c r="T6298" s="8" t="str">
        <f t="shared" si="498"/>
        <v>VM+ HCM Th</v>
      </c>
      <c r="U6298" t="s">
        <v>11059</v>
      </c>
      <c r="Y6298" t="str">
        <f t="shared" si="499"/>
        <v>WINCOMHOCHIMINH</v>
      </c>
    </row>
    <row r="6299" spans="1:25" x14ac:dyDescent="0.2">
      <c r="A6299" t="s">
        <v>0</v>
      </c>
      <c r="B6299" t="s">
        <v>10111</v>
      </c>
      <c r="D6299" t="s">
        <v>25</v>
      </c>
      <c r="E6299" t="s">
        <v>3</v>
      </c>
      <c r="F6299" s="12">
        <v>5</v>
      </c>
      <c r="G6299" s="2">
        <v>453750</v>
      </c>
      <c r="H6299" t="s">
        <v>4</v>
      </c>
      <c r="J6299" t="s">
        <v>26</v>
      </c>
      <c r="K6299" s="9" t="str">
        <f t="shared" si="496"/>
        <v>_Chân gà sốt cay 400g</v>
      </c>
      <c r="L6299" s="8" t="str">
        <f>VLOOKUP(K6299,'[1]Mã Misa'!$B$2:$D$74,2,0)</f>
        <v>Chân gà sốt cay 400g</v>
      </c>
      <c r="M6299" s="8" t="str">
        <f>VLOOKUP(L6299,'[1]Mã Misa'!$C$2:$D$74,2,0)</f>
        <v>CGSC400</v>
      </c>
      <c r="N6299" s="2">
        <v>90750</v>
      </c>
      <c r="O6299" t="s">
        <v>10112</v>
      </c>
      <c r="P6299" s="8" t="str">
        <f t="shared" si="497"/>
        <v>0049562</v>
      </c>
      <c r="Q6299" s="8" t="e">
        <f t="shared" si="495"/>
        <v>#N/A</v>
      </c>
      <c r="R6299" s="19">
        <v>44560</v>
      </c>
      <c r="S6299" s="17" t="s">
        <v>1924</v>
      </c>
      <c r="T6299" s="8" t="str">
        <f t="shared" si="498"/>
        <v>VM+ HCM Th</v>
      </c>
      <c r="U6299" t="s">
        <v>11059</v>
      </c>
      <c r="Y6299" t="str">
        <f t="shared" si="499"/>
        <v>WINCOMHOCHIMINH</v>
      </c>
    </row>
    <row r="6300" spans="1:25" x14ac:dyDescent="0.2">
      <c r="A6300" t="s">
        <v>0</v>
      </c>
      <c r="B6300" t="s">
        <v>10111</v>
      </c>
      <c r="D6300" t="s">
        <v>8</v>
      </c>
      <c r="E6300" t="s">
        <v>3</v>
      </c>
      <c r="F6300" s="12">
        <v>3</v>
      </c>
      <c r="G6300" s="2">
        <v>316200</v>
      </c>
      <c r="H6300" t="s">
        <v>4</v>
      </c>
      <c r="J6300" t="s">
        <v>9</v>
      </c>
      <c r="K6300" s="9" t="str">
        <f t="shared" si="496"/>
        <v>_Đùi gà sốt cay 500g</v>
      </c>
      <c r="L6300" s="8" t="str">
        <f>VLOOKUP(K6300,'[1]Mã Misa'!$B$2:$D$74,2,0)</f>
        <v>Đùi gà sốt cay 500g</v>
      </c>
      <c r="M6300" s="8" t="str">
        <f>VLOOKUP(L6300,'[1]Mã Misa'!$C$2:$D$74,2,0)</f>
        <v>DGSC500</v>
      </c>
      <c r="N6300" s="2">
        <v>105400</v>
      </c>
      <c r="O6300" t="s">
        <v>10112</v>
      </c>
      <c r="P6300" s="8" t="str">
        <f t="shared" si="497"/>
        <v>0049562</v>
      </c>
      <c r="Q6300" s="8" t="e">
        <f t="shared" si="495"/>
        <v>#N/A</v>
      </c>
      <c r="R6300" s="19">
        <v>44560</v>
      </c>
      <c r="S6300" s="17" t="s">
        <v>1924</v>
      </c>
      <c r="T6300" s="8" t="str">
        <f t="shared" si="498"/>
        <v>VM+ HCM Th</v>
      </c>
      <c r="U6300" t="s">
        <v>11059</v>
      </c>
      <c r="Y6300" t="str">
        <f t="shared" si="499"/>
        <v>WINCOMHOCHIMINH</v>
      </c>
    </row>
    <row r="6301" spans="1:25" x14ac:dyDescent="0.2">
      <c r="A6301" t="s">
        <v>0</v>
      </c>
      <c r="B6301" t="s">
        <v>10113</v>
      </c>
      <c r="D6301" t="s">
        <v>8</v>
      </c>
      <c r="E6301" t="s">
        <v>3</v>
      </c>
      <c r="F6301" s="12">
        <v>1</v>
      </c>
      <c r="G6301" s="2">
        <v>105400</v>
      </c>
      <c r="H6301" t="s">
        <v>4</v>
      </c>
      <c r="J6301" t="s">
        <v>9</v>
      </c>
      <c r="K6301" s="9" t="str">
        <f t="shared" si="496"/>
        <v>_Đùi gà sốt cay 500g</v>
      </c>
      <c r="L6301" s="8" t="str">
        <f>VLOOKUP(K6301,'[1]Mã Misa'!$B$2:$D$74,2,0)</f>
        <v>Đùi gà sốt cay 500g</v>
      </c>
      <c r="M6301" s="8" t="str">
        <f>VLOOKUP(L6301,'[1]Mã Misa'!$C$2:$D$74,2,0)</f>
        <v>DGSC500</v>
      </c>
      <c r="N6301" s="2">
        <v>105400</v>
      </c>
      <c r="O6301" t="s">
        <v>10114</v>
      </c>
      <c r="P6301" s="8" t="str">
        <f t="shared" si="497"/>
        <v>0167225</v>
      </c>
      <c r="Q6301" s="8" t="e">
        <f t="shared" si="495"/>
        <v>#N/A</v>
      </c>
      <c r="R6301" s="19">
        <v>44560</v>
      </c>
      <c r="S6301" s="17" t="s">
        <v>5877</v>
      </c>
      <c r="T6301" s="8" t="str">
        <f t="shared" si="498"/>
        <v>VM+ HNI T1</v>
      </c>
      <c r="U6301" t="s">
        <v>11940</v>
      </c>
      <c r="Y6301" t="str">
        <f t="shared" si="499"/>
        <v>WINCOMHANOI</v>
      </c>
    </row>
    <row r="6302" spans="1:25" x14ac:dyDescent="0.2">
      <c r="A6302" t="s">
        <v>0</v>
      </c>
      <c r="B6302" t="s">
        <v>10113</v>
      </c>
      <c r="D6302" t="s">
        <v>25</v>
      </c>
      <c r="E6302" t="s">
        <v>3</v>
      </c>
      <c r="F6302" s="12">
        <v>3</v>
      </c>
      <c r="G6302" s="2">
        <v>272250</v>
      </c>
      <c r="H6302" t="s">
        <v>4</v>
      </c>
      <c r="J6302" t="s">
        <v>26</v>
      </c>
      <c r="K6302" s="9" t="str">
        <f t="shared" si="496"/>
        <v>_Chân gà sốt cay 400g</v>
      </c>
      <c r="L6302" s="8" t="str">
        <f>VLOOKUP(K6302,'[1]Mã Misa'!$B$2:$D$74,2,0)</f>
        <v>Chân gà sốt cay 400g</v>
      </c>
      <c r="M6302" s="8" t="str">
        <f>VLOOKUP(L6302,'[1]Mã Misa'!$C$2:$D$74,2,0)</f>
        <v>CGSC400</v>
      </c>
      <c r="N6302" s="2">
        <v>90750</v>
      </c>
      <c r="O6302" t="s">
        <v>10114</v>
      </c>
      <c r="P6302" s="8" t="str">
        <f t="shared" si="497"/>
        <v>0167225</v>
      </c>
      <c r="Q6302" s="8" t="e">
        <f t="shared" si="495"/>
        <v>#N/A</v>
      </c>
      <c r="R6302" s="19">
        <v>44560</v>
      </c>
      <c r="S6302" s="17" t="s">
        <v>5877</v>
      </c>
      <c r="T6302" s="8" t="str">
        <f t="shared" si="498"/>
        <v>VM+ HNI T1</v>
      </c>
      <c r="U6302" t="s">
        <v>11940</v>
      </c>
      <c r="Y6302" t="str">
        <f t="shared" si="499"/>
        <v>WINCOMHANOI</v>
      </c>
    </row>
    <row r="6303" spans="1:25" x14ac:dyDescent="0.2">
      <c r="A6303" t="s">
        <v>0</v>
      </c>
      <c r="B6303" t="s">
        <v>10115</v>
      </c>
      <c r="D6303" t="s">
        <v>2</v>
      </c>
      <c r="E6303" t="s">
        <v>3</v>
      </c>
      <c r="F6303" s="12">
        <v>2</v>
      </c>
      <c r="G6303" s="2">
        <v>141900</v>
      </c>
      <c r="H6303" t="s">
        <v>4</v>
      </c>
      <c r="J6303" t="s">
        <v>5</v>
      </c>
      <c r="K6303" s="9" t="str">
        <f t="shared" si="496"/>
        <v>_Chả nướng 300g</v>
      </c>
      <c r="L6303" s="8" t="str">
        <f>VLOOKUP(K6303,'[1]Mã Misa'!$B$2:$D$74,2,0)</f>
        <v>Chả nướng 300g</v>
      </c>
      <c r="M6303" s="8" t="str">
        <f>VLOOKUP(L6303,'[1]Mã Misa'!$C$2:$D$74,2,0)</f>
        <v>CN300</v>
      </c>
      <c r="N6303" s="2">
        <v>70950</v>
      </c>
      <c r="O6303" t="s">
        <v>10116</v>
      </c>
      <c r="P6303" s="8" t="str">
        <f t="shared" si="497"/>
        <v>0012634</v>
      </c>
      <c r="Q6303" s="8" t="e">
        <f t="shared" si="495"/>
        <v>#N/A</v>
      </c>
      <c r="R6303" s="19">
        <v>44560</v>
      </c>
      <c r="S6303" s="17" t="s">
        <v>10117</v>
      </c>
      <c r="T6303" s="8" t="str">
        <f t="shared" si="498"/>
        <v>VM+ HPG 12</v>
      </c>
      <c r="U6303" t="s">
        <v>12717</v>
      </c>
      <c r="Y6303" t="str">
        <f t="shared" si="499"/>
        <v>WINCOMHAIPHONG</v>
      </c>
    </row>
    <row r="6304" spans="1:25" x14ac:dyDescent="0.2">
      <c r="A6304" t="s">
        <v>0</v>
      </c>
      <c r="B6304" t="s">
        <v>10115</v>
      </c>
      <c r="D6304" t="s">
        <v>40</v>
      </c>
      <c r="E6304" t="s">
        <v>3</v>
      </c>
      <c r="F6304" s="12">
        <v>2</v>
      </c>
      <c r="G6304" s="2">
        <v>118800</v>
      </c>
      <c r="H6304" t="s">
        <v>4</v>
      </c>
      <c r="J6304" t="s">
        <v>41</v>
      </c>
      <c r="K6304" s="9" t="str">
        <f t="shared" si="496"/>
        <v>_Giò lụa 250g</v>
      </c>
      <c r="L6304" s="8" t="str">
        <f>VLOOKUP(K6304,'[1]Mã Misa'!$B$2:$D$74,2,0)</f>
        <v>Giò lụa 250g</v>
      </c>
      <c r="M6304" s="8" t="str">
        <f>VLOOKUP(L6304,'[1]Mã Misa'!$C$2:$D$74,2,0)</f>
        <v>GL250</v>
      </c>
      <c r="N6304" s="2">
        <v>59400</v>
      </c>
      <c r="O6304" t="s">
        <v>10116</v>
      </c>
      <c r="P6304" s="8" t="str">
        <f t="shared" si="497"/>
        <v>0012634</v>
      </c>
      <c r="Q6304" s="8" t="e">
        <f t="shared" si="495"/>
        <v>#N/A</v>
      </c>
      <c r="R6304" s="19">
        <v>44560</v>
      </c>
      <c r="S6304" s="17" t="s">
        <v>10117</v>
      </c>
      <c r="T6304" s="8" t="str">
        <f t="shared" si="498"/>
        <v>VM+ HPG 12</v>
      </c>
      <c r="U6304" t="s">
        <v>12717</v>
      </c>
      <c r="Y6304" t="str">
        <f t="shared" si="499"/>
        <v>WINCOMHAIPHONG</v>
      </c>
    </row>
    <row r="6305" spans="1:25" x14ac:dyDescent="0.2">
      <c r="A6305" t="s">
        <v>0</v>
      </c>
      <c r="B6305" t="s">
        <v>10115</v>
      </c>
      <c r="D6305" t="s">
        <v>27</v>
      </c>
      <c r="E6305" t="s">
        <v>3</v>
      </c>
      <c r="F6305" s="12">
        <v>2</v>
      </c>
      <c r="G6305" s="2">
        <v>122100</v>
      </c>
      <c r="H6305" t="s">
        <v>4</v>
      </c>
      <c r="J6305" t="s">
        <v>28</v>
      </c>
      <c r="K6305" s="9" t="str">
        <f t="shared" si="496"/>
        <v>_Giò sụn gà 250g</v>
      </c>
      <c r="L6305" s="8" t="str">
        <f>VLOOKUP(K6305,'[1]Mã Misa'!$B$2:$D$74,2,0)</f>
        <v>Giò sụn gà 250g</v>
      </c>
      <c r="M6305" s="8" t="str">
        <f>VLOOKUP(L6305,'[1]Mã Misa'!$C$2:$D$74,2,0)</f>
        <v>GSG250</v>
      </c>
      <c r="N6305" s="2">
        <v>61050</v>
      </c>
      <c r="O6305" t="s">
        <v>10116</v>
      </c>
      <c r="P6305" s="8" t="str">
        <f t="shared" si="497"/>
        <v>0012634</v>
      </c>
      <c r="Q6305" s="8" t="e">
        <f t="shared" si="495"/>
        <v>#N/A</v>
      </c>
      <c r="R6305" s="19">
        <v>44560</v>
      </c>
      <c r="S6305" s="17" t="s">
        <v>10117</v>
      </c>
      <c r="T6305" s="8" t="str">
        <f t="shared" si="498"/>
        <v>VM+ HPG 12</v>
      </c>
      <c r="U6305" t="s">
        <v>12717</v>
      </c>
      <c r="Y6305" t="str">
        <f t="shared" si="499"/>
        <v>WINCOMHAIPHONG</v>
      </c>
    </row>
    <row r="6306" spans="1:25" x14ac:dyDescent="0.2">
      <c r="A6306" t="s">
        <v>0</v>
      </c>
      <c r="B6306" t="s">
        <v>10118</v>
      </c>
      <c r="D6306" t="s">
        <v>42</v>
      </c>
      <c r="E6306" t="s">
        <v>3</v>
      </c>
      <c r="F6306" s="12">
        <v>5</v>
      </c>
      <c r="G6306" s="2">
        <v>438935</v>
      </c>
      <c r="H6306" t="s">
        <v>4</v>
      </c>
      <c r="J6306" t="s">
        <v>43</v>
      </c>
      <c r="K6306" s="9" t="str">
        <f t="shared" si="496"/>
        <v>Bắp bò muối gói 200g</v>
      </c>
      <c r="L6306" s="8" t="str">
        <f>VLOOKUP(K6306,'[1]Mã Misa'!$B$2:$D$74,2,0)</f>
        <v>Bắp bò muối 200g</v>
      </c>
      <c r="M6306" s="8" t="str">
        <f>VLOOKUP(L6306,'[1]Mã Misa'!$C$2:$D$74,2,0)</f>
        <v>BBM200</v>
      </c>
      <c r="N6306" s="2">
        <v>87787</v>
      </c>
      <c r="O6306" t="s">
        <v>10119</v>
      </c>
      <c r="P6306" s="8" t="str">
        <f t="shared" si="497"/>
        <v>0004076</v>
      </c>
      <c r="Q6306" s="8" t="e">
        <f t="shared" si="495"/>
        <v>#N/A</v>
      </c>
      <c r="R6306" s="19">
        <v>44560</v>
      </c>
      <c r="S6306" s="17" t="s">
        <v>10120</v>
      </c>
      <c r="T6306" s="8" t="str">
        <f t="shared" si="498"/>
        <v>VM+ BNH Ph</v>
      </c>
      <c r="U6306" t="s">
        <v>12718</v>
      </c>
      <c r="Y6306" t="str">
        <f t="shared" si="499"/>
        <v>WINCOMBACNINH</v>
      </c>
    </row>
    <row r="6307" spans="1:25" x14ac:dyDescent="0.2">
      <c r="A6307" t="s">
        <v>0</v>
      </c>
      <c r="B6307" t="s">
        <v>10121</v>
      </c>
      <c r="D6307" t="s">
        <v>8</v>
      </c>
      <c r="E6307" t="s">
        <v>3</v>
      </c>
      <c r="F6307" s="12">
        <v>1</v>
      </c>
      <c r="G6307" s="2">
        <v>105400</v>
      </c>
      <c r="H6307" t="s">
        <v>4</v>
      </c>
      <c r="J6307" t="s">
        <v>9</v>
      </c>
      <c r="K6307" s="9" t="str">
        <f t="shared" si="496"/>
        <v>_Đùi gà sốt cay 500g</v>
      </c>
      <c r="L6307" s="8" t="str">
        <f>VLOOKUP(K6307,'[1]Mã Misa'!$B$2:$D$74,2,0)</f>
        <v>Đùi gà sốt cay 500g</v>
      </c>
      <c r="M6307" s="8" t="str">
        <f>VLOOKUP(L6307,'[1]Mã Misa'!$C$2:$D$74,2,0)</f>
        <v>DGSC500</v>
      </c>
      <c r="N6307" s="2">
        <v>105400</v>
      </c>
      <c r="O6307" t="s">
        <v>10122</v>
      </c>
      <c r="P6307" s="8" t="str">
        <f t="shared" si="497"/>
        <v>0000907</v>
      </c>
      <c r="Q6307" s="8" t="e">
        <f t="shared" si="495"/>
        <v>#N/A</v>
      </c>
      <c r="R6307" s="19">
        <v>44560</v>
      </c>
      <c r="S6307" s="17" t="s">
        <v>10123</v>
      </c>
      <c r="T6307" s="8" t="str">
        <f t="shared" si="498"/>
        <v>VM+ HBH 46</v>
      </c>
      <c r="U6307" t="s">
        <v>12719</v>
      </c>
      <c r="Y6307" t="str">
        <f t="shared" si="499"/>
        <v>WINCOMHOABINH</v>
      </c>
    </row>
    <row r="6308" spans="1:25" x14ac:dyDescent="0.2">
      <c r="A6308" t="s">
        <v>0</v>
      </c>
      <c r="B6308" t="s">
        <v>10121</v>
      </c>
      <c r="D6308" t="s">
        <v>2</v>
      </c>
      <c r="E6308" t="s">
        <v>3</v>
      </c>
      <c r="F6308" s="12">
        <v>2</v>
      </c>
      <c r="G6308" s="2">
        <v>141900</v>
      </c>
      <c r="H6308" t="s">
        <v>4</v>
      </c>
      <c r="J6308" t="s">
        <v>5</v>
      </c>
      <c r="K6308" s="9" t="str">
        <f t="shared" si="496"/>
        <v>_Chả nướng 300g</v>
      </c>
      <c r="L6308" s="8" t="str">
        <f>VLOOKUP(K6308,'[1]Mã Misa'!$B$2:$D$74,2,0)</f>
        <v>Chả nướng 300g</v>
      </c>
      <c r="M6308" s="8" t="str">
        <f>VLOOKUP(L6308,'[1]Mã Misa'!$C$2:$D$74,2,0)</f>
        <v>CN300</v>
      </c>
      <c r="N6308" s="2">
        <v>70950</v>
      </c>
      <c r="O6308" t="s">
        <v>10122</v>
      </c>
      <c r="P6308" s="8" t="str">
        <f t="shared" si="497"/>
        <v>0000907</v>
      </c>
      <c r="Q6308" s="8" t="e">
        <f t="shared" si="495"/>
        <v>#N/A</v>
      </c>
      <c r="R6308" s="19">
        <v>44560</v>
      </c>
      <c r="S6308" s="17" t="s">
        <v>10123</v>
      </c>
      <c r="T6308" s="8" t="str">
        <f t="shared" si="498"/>
        <v>VM+ HBH 46</v>
      </c>
      <c r="U6308" t="s">
        <v>12719</v>
      </c>
      <c r="Y6308" t="str">
        <f t="shared" si="499"/>
        <v>WINCOMHOABINH</v>
      </c>
    </row>
    <row r="6309" spans="1:25" x14ac:dyDescent="0.2">
      <c r="A6309" t="s">
        <v>0</v>
      </c>
      <c r="B6309" t="s">
        <v>10121</v>
      </c>
      <c r="D6309" t="s">
        <v>27</v>
      </c>
      <c r="E6309" t="s">
        <v>3</v>
      </c>
      <c r="F6309" s="12">
        <v>6</v>
      </c>
      <c r="G6309" s="2">
        <v>366300</v>
      </c>
      <c r="H6309" t="s">
        <v>4</v>
      </c>
      <c r="J6309" t="s">
        <v>28</v>
      </c>
      <c r="K6309" s="9" t="str">
        <f t="shared" si="496"/>
        <v>_Giò sụn gà 250g</v>
      </c>
      <c r="L6309" s="8" t="str">
        <f>VLOOKUP(K6309,'[1]Mã Misa'!$B$2:$D$74,2,0)</f>
        <v>Giò sụn gà 250g</v>
      </c>
      <c r="M6309" s="8" t="str">
        <f>VLOOKUP(L6309,'[1]Mã Misa'!$C$2:$D$74,2,0)</f>
        <v>GSG250</v>
      </c>
      <c r="N6309" s="2">
        <v>61050</v>
      </c>
      <c r="O6309" t="s">
        <v>10122</v>
      </c>
      <c r="P6309" s="8" t="str">
        <f t="shared" si="497"/>
        <v>0000907</v>
      </c>
      <c r="Q6309" s="8" t="e">
        <f t="shared" si="495"/>
        <v>#N/A</v>
      </c>
      <c r="R6309" s="19">
        <v>44560</v>
      </c>
      <c r="S6309" s="17" t="s">
        <v>10123</v>
      </c>
      <c r="T6309" s="8" t="str">
        <f t="shared" si="498"/>
        <v>VM+ HBH 46</v>
      </c>
      <c r="U6309" t="s">
        <v>12719</v>
      </c>
      <c r="Y6309" t="str">
        <f t="shared" si="499"/>
        <v>WINCOMHOABINH</v>
      </c>
    </row>
    <row r="6310" spans="1:25" x14ac:dyDescent="0.2">
      <c r="A6310" t="s">
        <v>0</v>
      </c>
      <c r="B6310" t="s">
        <v>10124</v>
      </c>
      <c r="D6310" t="s">
        <v>15</v>
      </c>
      <c r="E6310" t="s">
        <v>3</v>
      </c>
      <c r="F6310" s="12">
        <v>3</v>
      </c>
      <c r="G6310" s="2">
        <v>138000</v>
      </c>
      <c r="H6310" t="s">
        <v>4</v>
      </c>
      <c r="J6310" t="s">
        <v>16</v>
      </c>
      <c r="K6310" s="9" t="str">
        <f t="shared" si="496"/>
        <v>Mộc nấm hương gói 250g</v>
      </c>
      <c r="L6310" s="8" t="str">
        <f>VLOOKUP(K6310,'[1]Mã Misa'!$B$2:$D$74,2,0)</f>
        <v>Mộc Nấm Hương 250g</v>
      </c>
      <c r="M6310" s="8" t="str">
        <f>VLOOKUP(L6310,'[1]Mã Misa'!$C$2:$D$74,2,0)</f>
        <v>MNH250</v>
      </c>
      <c r="N6310" s="2">
        <v>46000</v>
      </c>
      <c r="O6310" t="s">
        <v>10125</v>
      </c>
      <c r="P6310" s="8" t="str">
        <f t="shared" si="497"/>
        <v>0049564</v>
      </c>
      <c r="Q6310" s="8" t="e">
        <f t="shared" si="495"/>
        <v>#N/A</v>
      </c>
      <c r="R6310" s="19">
        <v>44560</v>
      </c>
      <c r="S6310" s="17" t="s">
        <v>7335</v>
      </c>
      <c r="T6310" s="8" t="str">
        <f t="shared" si="498"/>
        <v>VM+ HCM TM</v>
      </c>
      <c r="U6310" t="s">
        <v>12244</v>
      </c>
      <c r="Y6310" t="str">
        <f t="shared" si="499"/>
        <v>WINCOMHOCHIMINH</v>
      </c>
    </row>
    <row r="6311" spans="1:25" x14ac:dyDescent="0.2">
      <c r="A6311" t="s">
        <v>0</v>
      </c>
      <c r="B6311" t="s">
        <v>10124</v>
      </c>
      <c r="D6311" t="s">
        <v>8</v>
      </c>
      <c r="E6311" t="s">
        <v>3</v>
      </c>
      <c r="F6311" s="12">
        <v>5</v>
      </c>
      <c r="G6311" s="2">
        <v>527000</v>
      </c>
      <c r="H6311" t="s">
        <v>4</v>
      </c>
      <c r="J6311" t="s">
        <v>9</v>
      </c>
      <c r="K6311" s="9" t="str">
        <f t="shared" si="496"/>
        <v>_Đùi gà sốt cay 500g</v>
      </c>
      <c r="L6311" s="8" t="str">
        <f>VLOOKUP(K6311,'[1]Mã Misa'!$B$2:$D$74,2,0)</f>
        <v>Đùi gà sốt cay 500g</v>
      </c>
      <c r="M6311" s="8" t="str">
        <f>VLOOKUP(L6311,'[1]Mã Misa'!$C$2:$D$74,2,0)</f>
        <v>DGSC500</v>
      </c>
      <c r="N6311" s="2">
        <v>105400</v>
      </c>
      <c r="O6311" t="s">
        <v>10125</v>
      </c>
      <c r="P6311" s="8" t="str">
        <f t="shared" si="497"/>
        <v>0049564</v>
      </c>
      <c r="Q6311" s="8" t="e">
        <f t="shared" si="495"/>
        <v>#N/A</v>
      </c>
      <c r="R6311" s="19">
        <v>44560</v>
      </c>
      <c r="S6311" s="17" t="s">
        <v>7335</v>
      </c>
      <c r="T6311" s="8" t="str">
        <f t="shared" si="498"/>
        <v>VM+ HCM TM</v>
      </c>
      <c r="U6311" t="s">
        <v>12244</v>
      </c>
      <c r="Y6311" t="str">
        <f t="shared" si="499"/>
        <v>WINCOMHOCHIMINH</v>
      </c>
    </row>
    <row r="6312" spans="1:25" x14ac:dyDescent="0.2">
      <c r="A6312" t="s">
        <v>0</v>
      </c>
      <c r="B6312" t="s">
        <v>10126</v>
      </c>
      <c r="D6312" t="s">
        <v>30</v>
      </c>
      <c r="E6312" t="s">
        <v>3</v>
      </c>
      <c r="F6312" s="12">
        <v>1</v>
      </c>
      <c r="G6312" s="2">
        <v>111058</v>
      </c>
      <c r="H6312" t="s">
        <v>4</v>
      </c>
      <c r="J6312" t="s">
        <v>31</v>
      </c>
      <c r="K6312" s="9" t="str">
        <f t="shared" si="496"/>
        <v>Gà muối gói 500g</v>
      </c>
      <c r="L6312" s="8" t="str">
        <f>VLOOKUP(K6312,'[1]Mã Misa'!$B$2:$D$74,2,0)</f>
        <v>Gà muối 500g</v>
      </c>
      <c r="M6312" s="8" t="str">
        <f>VLOOKUP(L6312,'[1]Mã Misa'!$C$2:$D$74,2,0)</f>
        <v>GM500</v>
      </c>
      <c r="N6312" s="2">
        <v>111058</v>
      </c>
      <c r="O6312" t="s">
        <v>10127</v>
      </c>
      <c r="P6312" s="8" t="str">
        <f t="shared" si="497"/>
        <v>0167236</v>
      </c>
      <c r="Q6312" s="8" t="e">
        <f t="shared" si="495"/>
        <v>#N/A</v>
      </c>
      <c r="R6312" s="19">
        <v>44560</v>
      </c>
      <c r="S6312" s="17" t="s">
        <v>10128</v>
      </c>
      <c r="T6312" s="8" t="str">
        <f t="shared" si="498"/>
        <v>VM+ HNI 58</v>
      </c>
      <c r="U6312" t="s">
        <v>12720</v>
      </c>
      <c r="Y6312" t="str">
        <f t="shared" si="499"/>
        <v>WINCOMHANOI</v>
      </c>
    </row>
    <row r="6313" spans="1:25" x14ac:dyDescent="0.2">
      <c r="A6313" t="s">
        <v>0</v>
      </c>
      <c r="B6313" t="s">
        <v>10129</v>
      </c>
      <c r="D6313" t="s">
        <v>42</v>
      </c>
      <c r="E6313" t="s">
        <v>3</v>
      </c>
      <c r="F6313" s="12">
        <v>14</v>
      </c>
      <c r="G6313" s="2">
        <v>1229018</v>
      </c>
      <c r="H6313" t="s">
        <v>4</v>
      </c>
      <c r="J6313" t="s">
        <v>43</v>
      </c>
      <c r="K6313" s="9" t="str">
        <f t="shared" si="496"/>
        <v>Bắp bò muối gói 200g</v>
      </c>
      <c r="L6313" s="8" t="str">
        <f>VLOOKUP(K6313,'[1]Mã Misa'!$B$2:$D$74,2,0)</f>
        <v>Bắp bò muối 200g</v>
      </c>
      <c r="M6313" s="8" t="str">
        <f>VLOOKUP(L6313,'[1]Mã Misa'!$C$2:$D$74,2,0)</f>
        <v>BBM200</v>
      </c>
      <c r="N6313" s="2">
        <v>87787</v>
      </c>
      <c r="O6313" t="s">
        <v>10130</v>
      </c>
      <c r="P6313" s="8" t="str">
        <f t="shared" si="497"/>
        <v>0167237</v>
      </c>
      <c r="Q6313" s="8" t="e">
        <f t="shared" si="495"/>
        <v>#N/A</v>
      </c>
      <c r="R6313" s="19">
        <v>44560</v>
      </c>
      <c r="S6313" s="17" t="s">
        <v>10131</v>
      </c>
      <c r="T6313" s="8" t="str">
        <f t="shared" si="498"/>
        <v>VM+ HNI Lô</v>
      </c>
      <c r="U6313" t="s">
        <v>12721</v>
      </c>
      <c r="Y6313" t="str">
        <f t="shared" si="499"/>
        <v>WINCOMHANOI</v>
      </c>
    </row>
    <row r="6314" spans="1:25" x14ac:dyDescent="0.2">
      <c r="A6314" t="s">
        <v>0</v>
      </c>
      <c r="B6314" t="s">
        <v>10132</v>
      </c>
      <c r="D6314" t="s">
        <v>40</v>
      </c>
      <c r="E6314" t="s">
        <v>3</v>
      </c>
      <c r="F6314" s="12">
        <v>2</v>
      </c>
      <c r="G6314" s="2">
        <v>118800</v>
      </c>
      <c r="H6314" t="s">
        <v>4</v>
      </c>
      <c r="J6314" t="s">
        <v>41</v>
      </c>
      <c r="K6314" s="9" t="str">
        <f t="shared" si="496"/>
        <v>_Giò lụa 250g</v>
      </c>
      <c r="L6314" s="8" t="str">
        <f>VLOOKUP(K6314,'[1]Mã Misa'!$B$2:$D$74,2,0)</f>
        <v>Giò lụa 250g</v>
      </c>
      <c r="M6314" s="8" t="str">
        <f>VLOOKUP(L6314,'[1]Mã Misa'!$C$2:$D$74,2,0)</f>
        <v>GL250</v>
      </c>
      <c r="N6314" s="2">
        <v>59400</v>
      </c>
      <c r="O6314" t="s">
        <v>10133</v>
      </c>
      <c r="P6314" s="8" t="str">
        <f t="shared" si="497"/>
        <v>0167239</v>
      </c>
      <c r="Q6314" s="8" t="e">
        <f t="shared" si="495"/>
        <v>#N/A</v>
      </c>
      <c r="R6314" s="19">
        <v>44560</v>
      </c>
      <c r="S6314" s="17" t="s">
        <v>2253</v>
      </c>
      <c r="T6314" s="8" t="str">
        <f t="shared" si="498"/>
        <v>VM+ HNI TD</v>
      </c>
      <c r="U6314" t="s">
        <v>11146</v>
      </c>
      <c r="Y6314" t="str">
        <f t="shared" si="499"/>
        <v>WINCOMHANOI</v>
      </c>
    </row>
    <row r="6315" spans="1:25" x14ac:dyDescent="0.2">
      <c r="A6315" t="s">
        <v>0</v>
      </c>
      <c r="B6315" t="s">
        <v>10134</v>
      </c>
      <c r="D6315" t="s">
        <v>121</v>
      </c>
      <c r="E6315" t="s">
        <v>3</v>
      </c>
      <c r="F6315" s="12">
        <v>1</v>
      </c>
      <c r="G6315" s="2">
        <v>73431</v>
      </c>
      <c r="H6315" t="s">
        <v>4</v>
      </c>
      <c r="J6315" t="s">
        <v>122</v>
      </c>
      <c r="K6315" s="9" t="str">
        <f t="shared" si="496"/>
        <v>Chân giò heo muối gói 300g</v>
      </c>
      <c r="L6315" s="8" t="str">
        <f>VLOOKUP(K6315,'[1]Mã Misa'!$B$2:$D$74,2,0)</f>
        <v>Chân giò heo muối 300g</v>
      </c>
      <c r="M6315" s="8" t="str">
        <f>VLOOKUP(L6315,'[1]Mã Misa'!$C$2:$D$74,2,0)</f>
        <v>CGM300</v>
      </c>
      <c r="N6315" s="2">
        <v>73431</v>
      </c>
      <c r="O6315" t="s">
        <v>10135</v>
      </c>
      <c r="P6315" s="8" t="str">
        <f t="shared" si="497"/>
        <v>0003606</v>
      </c>
      <c r="Q6315" s="8" t="e">
        <f t="shared" si="495"/>
        <v>#N/A</v>
      </c>
      <c r="R6315" s="19">
        <v>44560</v>
      </c>
      <c r="S6315" s="17" t="s">
        <v>3413</v>
      </c>
      <c r="T6315" s="8" t="str">
        <f t="shared" si="498"/>
        <v>VM+ AGG Th</v>
      </c>
      <c r="U6315" t="s">
        <v>11434</v>
      </c>
      <c r="Y6315" t="str">
        <f t="shared" si="499"/>
        <v>WINCOMANGIANG</v>
      </c>
    </row>
    <row r="6316" spans="1:25" x14ac:dyDescent="0.2">
      <c r="A6316" t="s">
        <v>0</v>
      </c>
      <c r="B6316" t="s">
        <v>10134</v>
      </c>
      <c r="D6316" t="s">
        <v>47</v>
      </c>
      <c r="E6316" t="s">
        <v>3</v>
      </c>
      <c r="F6316" s="12">
        <v>2</v>
      </c>
      <c r="G6316" s="2">
        <v>111190</v>
      </c>
      <c r="H6316" t="s">
        <v>4</v>
      </c>
      <c r="J6316" t="s">
        <v>48</v>
      </c>
      <c r="K6316" s="9" t="str">
        <f t="shared" si="496"/>
        <v>Tai heo muối gói 200g</v>
      </c>
      <c r="L6316" s="8" t="str">
        <f>VLOOKUP(K6316,'[1]Mã Misa'!$B$2:$D$74,2,0)</f>
        <v>Tai heo muối 200g</v>
      </c>
      <c r="M6316" s="8" t="str">
        <f>VLOOKUP(L6316,'[1]Mã Misa'!$C$2:$D$74,2,0)</f>
        <v>TH200</v>
      </c>
      <c r="N6316" s="2">
        <v>55595</v>
      </c>
      <c r="O6316" t="s">
        <v>10135</v>
      </c>
      <c r="P6316" s="8" t="str">
        <f t="shared" si="497"/>
        <v>0003606</v>
      </c>
      <c r="Q6316" s="8" t="e">
        <f t="shared" si="495"/>
        <v>#N/A</v>
      </c>
      <c r="R6316" s="19">
        <v>44560</v>
      </c>
      <c r="S6316" s="17" t="s">
        <v>3413</v>
      </c>
      <c r="T6316" s="8" t="str">
        <f t="shared" si="498"/>
        <v>VM+ AGG Th</v>
      </c>
      <c r="U6316" t="s">
        <v>11434</v>
      </c>
      <c r="Y6316" t="str">
        <f t="shared" si="499"/>
        <v>WINCOMANGIANG</v>
      </c>
    </row>
    <row r="6317" spans="1:25" x14ac:dyDescent="0.2">
      <c r="A6317" t="s">
        <v>0</v>
      </c>
      <c r="B6317" t="s">
        <v>10136</v>
      </c>
      <c r="D6317" t="s">
        <v>30</v>
      </c>
      <c r="E6317" t="s">
        <v>3</v>
      </c>
      <c r="F6317" s="12">
        <v>2</v>
      </c>
      <c r="G6317" s="2">
        <v>222116</v>
      </c>
      <c r="H6317" t="s">
        <v>4</v>
      </c>
      <c r="J6317" t="s">
        <v>31</v>
      </c>
      <c r="K6317" s="9" t="str">
        <f t="shared" si="496"/>
        <v>Gà muối gói 500g</v>
      </c>
      <c r="L6317" s="8" t="str">
        <f>VLOOKUP(K6317,'[1]Mã Misa'!$B$2:$D$74,2,0)</f>
        <v>Gà muối 500g</v>
      </c>
      <c r="M6317" s="8" t="str">
        <f>VLOOKUP(L6317,'[1]Mã Misa'!$C$2:$D$74,2,0)</f>
        <v>GM500</v>
      </c>
      <c r="N6317" s="2">
        <v>111058</v>
      </c>
      <c r="O6317" t="s">
        <v>10137</v>
      </c>
      <c r="P6317" s="8" t="str">
        <f t="shared" si="497"/>
        <v>0167241</v>
      </c>
      <c r="Q6317" s="8" t="e">
        <f t="shared" si="495"/>
        <v>#N/A</v>
      </c>
      <c r="R6317" s="19">
        <v>44560</v>
      </c>
      <c r="S6317" s="17" t="s">
        <v>4767</v>
      </c>
      <c r="T6317" s="8" t="str">
        <f t="shared" si="498"/>
        <v>VM+ HNI 17</v>
      </c>
      <c r="U6317" t="s">
        <v>11729</v>
      </c>
      <c r="Y6317" t="str">
        <f t="shared" si="499"/>
        <v>WINCOMHANOI</v>
      </c>
    </row>
    <row r="6318" spans="1:25" x14ac:dyDescent="0.2">
      <c r="A6318" t="s">
        <v>0</v>
      </c>
      <c r="B6318" t="s">
        <v>10138</v>
      </c>
      <c r="D6318" t="s">
        <v>30</v>
      </c>
      <c r="E6318" t="s">
        <v>3</v>
      </c>
      <c r="F6318" s="12">
        <v>2</v>
      </c>
      <c r="G6318" s="2">
        <v>222116</v>
      </c>
      <c r="H6318" t="s">
        <v>4</v>
      </c>
      <c r="J6318" t="s">
        <v>31</v>
      </c>
      <c r="K6318" s="9" t="str">
        <f t="shared" si="496"/>
        <v>Gà muối gói 500g</v>
      </c>
      <c r="L6318" s="8" t="str">
        <f>VLOOKUP(K6318,'[1]Mã Misa'!$B$2:$D$74,2,0)</f>
        <v>Gà muối 500g</v>
      </c>
      <c r="M6318" s="8" t="str">
        <f>VLOOKUP(L6318,'[1]Mã Misa'!$C$2:$D$74,2,0)</f>
        <v>GM500</v>
      </c>
      <c r="N6318" s="2">
        <v>111058</v>
      </c>
      <c r="O6318" t="s">
        <v>10139</v>
      </c>
      <c r="P6318" s="8" t="str">
        <f t="shared" si="497"/>
        <v>0167242</v>
      </c>
      <c r="Q6318" s="8" t="e">
        <f t="shared" si="495"/>
        <v>#N/A</v>
      </c>
      <c r="R6318" s="19">
        <v>44560</v>
      </c>
      <c r="S6318" s="17" t="s">
        <v>9430</v>
      </c>
      <c r="T6318" s="8" t="str">
        <f t="shared" si="498"/>
        <v>VM+ HNI Kh</v>
      </c>
      <c r="U6318" t="s">
        <v>12610</v>
      </c>
      <c r="Y6318" t="str">
        <f t="shared" si="499"/>
        <v>WINCOMHANOI</v>
      </c>
    </row>
    <row r="6319" spans="1:25" x14ac:dyDescent="0.2">
      <c r="A6319" t="s">
        <v>0</v>
      </c>
      <c r="B6319" t="s">
        <v>10140</v>
      </c>
      <c r="D6319" t="s">
        <v>15</v>
      </c>
      <c r="E6319" t="s">
        <v>3</v>
      </c>
      <c r="F6319" s="12">
        <v>7</v>
      </c>
      <c r="G6319" s="2">
        <v>322000</v>
      </c>
      <c r="H6319" t="s">
        <v>4</v>
      </c>
      <c r="J6319" t="s">
        <v>16</v>
      </c>
      <c r="K6319" s="9" t="str">
        <f t="shared" si="496"/>
        <v>Mộc nấm hương gói 250g</v>
      </c>
      <c r="L6319" s="8" t="str">
        <f>VLOOKUP(K6319,'[1]Mã Misa'!$B$2:$D$74,2,0)</f>
        <v>Mộc Nấm Hương 250g</v>
      </c>
      <c r="M6319" s="8" t="str">
        <f>VLOOKUP(L6319,'[1]Mã Misa'!$C$2:$D$74,2,0)</f>
        <v>MNH250</v>
      </c>
      <c r="N6319" s="2">
        <v>46000</v>
      </c>
      <c r="O6319" t="s">
        <v>10141</v>
      </c>
      <c r="P6319" s="8" t="str">
        <f t="shared" si="497"/>
        <v>0001623</v>
      </c>
      <c r="Q6319" s="8" t="e">
        <f t="shared" si="495"/>
        <v>#N/A</v>
      </c>
      <c r="R6319" s="19">
        <v>44560</v>
      </c>
      <c r="S6319" s="17" t="s">
        <v>7476</v>
      </c>
      <c r="T6319" s="8" t="str">
        <f t="shared" si="498"/>
        <v>VM+ KGG 07</v>
      </c>
      <c r="U6319" t="s">
        <v>12272</v>
      </c>
      <c r="Y6319" t="str">
        <f t="shared" si="499"/>
        <v>WINCOMKIENGIANG</v>
      </c>
    </row>
    <row r="6320" spans="1:25" x14ac:dyDescent="0.2">
      <c r="A6320" t="s">
        <v>0</v>
      </c>
      <c r="B6320" t="s">
        <v>10142</v>
      </c>
      <c r="D6320" t="s">
        <v>15</v>
      </c>
      <c r="E6320" t="s">
        <v>3</v>
      </c>
      <c r="F6320" s="12">
        <v>2</v>
      </c>
      <c r="G6320" s="2">
        <v>92000</v>
      </c>
      <c r="H6320" t="s">
        <v>4</v>
      </c>
      <c r="J6320" t="s">
        <v>16</v>
      </c>
      <c r="K6320" s="9" t="str">
        <f t="shared" si="496"/>
        <v>Mộc nấm hương gói 250g</v>
      </c>
      <c r="L6320" s="8" t="str">
        <f>VLOOKUP(K6320,'[1]Mã Misa'!$B$2:$D$74,2,0)</f>
        <v>Mộc Nấm Hương 250g</v>
      </c>
      <c r="M6320" s="8" t="str">
        <f>VLOOKUP(L6320,'[1]Mã Misa'!$C$2:$D$74,2,0)</f>
        <v>MNH250</v>
      </c>
      <c r="N6320" s="2">
        <v>46000</v>
      </c>
      <c r="O6320" t="s">
        <v>10143</v>
      </c>
      <c r="P6320" s="8" t="str">
        <f t="shared" si="497"/>
        <v>0012635</v>
      </c>
      <c r="Q6320" s="8" t="e">
        <f t="shared" si="495"/>
        <v>#N/A</v>
      </c>
      <c r="R6320" s="19">
        <v>44560</v>
      </c>
      <c r="S6320" s="17" t="s">
        <v>1826</v>
      </c>
      <c r="T6320" s="8" t="str">
        <f t="shared" si="498"/>
        <v>VM+ HPG 16</v>
      </c>
      <c r="U6320" t="s">
        <v>11034</v>
      </c>
      <c r="Y6320" t="str">
        <f t="shared" si="499"/>
        <v>WINCOMHAIPHONG</v>
      </c>
    </row>
    <row r="6321" spans="1:25" x14ac:dyDescent="0.2">
      <c r="A6321" t="s">
        <v>0</v>
      </c>
      <c r="B6321" t="s">
        <v>10144</v>
      </c>
      <c r="D6321" t="s">
        <v>30</v>
      </c>
      <c r="E6321" t="s">
        <v>3</v>
      </c>
      <c r="F6321" s="12">
        <v>1</v>
      </c>
      <c r="G6321" s="2">
        <v>111058</v>
      </c>
      <c r="H6321" t="s">
        <v>4</v>
      </c>
      <c r="J6321" t="s">
        <v>31</v>
      </c>
      <c r="K6321" s="9" t="str">
        <f t="shared" si="496"/>
        <v>Gà muối gói 500g</v>
      </c>
      <c r="L6321" s="8" t="str">
        <f>VLOOKUP(K6321,'[1]Mã Misa'!$B$2:$D$74,2,0)</f>
        <v>Gà muối 500g</v>
      </c>
      <c r="M6321" s="8" t="str">
        <f>VLOOKUP(L6321,'[1]Mã Misa'!$C$2:$D$74,2,0)</f>
        <v>GM500</v>
      </c>
      <c r="N6321" s="2">
        <v>111058</v>
      </c>
      <c r="O6321" t="s">
        <v>10145</v>
      </c>
      <c r="P6321" s="8" t="str">
        <f t="shared" si="497"/>
        <v>0167249</v>
      </c>
      <c r="Q6321" s="8" t="e">
        <f t="shared" si="495"/>
        <v>#N/A</v>
      </c>
      <c r="R6321" s="19">
        <v>44560</v>
      </c>
      <c r="S6321" s="17" t="s">
        <v>1477</v>
      </c>
      <c r="T6321" s="8" t="str">
        <f t="shared" si="498"/>
        <v>VM+ HNI 21</v>
      </c>
      <c r="U6321" t="s">
        <v>10935</v>
      </c>
      <c r="Y6321" t="str">
        <f t="shared" si="499"/>
        <v>WINCOMHANOI</v>
      </c>
    </row>
    <row r="6322" spans="1:25" x14ac:dyDescent="0.2">
      <c r="A6322" t="s">
        <v>0</v>
      </c>
      <c r="B6322" t="s">
        <v>10146</v>
      </c>
      <c r="D6322" t="s">
        <v>15</v>
      </c>
      <c r="E6322" t="s">
        <v>3</v>
      </c>
      <c r="F6322" s="12">
        <v>1</v>
      </c>
      <c r="G6322" s="2">
        <v>46000</v>
      </c>
      <c r="H6322" t="s">
        <v>4</v>
      </c>
      <c r="J6322" t="s">
        <v>16</v>
      </c>
      <c r="K6322" s="9" t="str">
        <f t="shared" si="496"/>
        <v>Mộc nấm hương gói 250g</v>
      </c>
      <c r="L6322" s="8" t="str">
        <f>VLOOKUP(K6322,'[1]Mã Misa'!$B$2:$D$74,2,0)</f>
        <v>Mộc Nấm Hương 250g</v>
      </c>
      <c r="M6322" s="8" t="str">
        <f>VLOOKUP(L6322,'[1]Mã Misa'!$C$2:$D$74,2,0)</f>
        <v>MNH250</v>
      </c>
      <c r="N6322" s="2">
        <v>46000</v>
      </c>
      <c r="O6322" t="s">
        <v>10147</v>
      </c>
      <c r="P6322" s="8" t="str">
        <f t="shared" si="497"/>
        <v>0167250</v>
      </c>
      <c r="Q6322" s="8" t="e">
        <f t="shared" si="495"/>
        <v>#N/A</v>
      </c>
      <c r="R6322" s="19">
        <v>44560</v>
      </c>
      <c r="S6322" s="17" t="s">
        <v>9570</v>
      </c>
      <c r="T6322" s="8" t="str">
        <f t="shared" si="498"/>
        <v>VM+ HNI S1</v>
      </c>
      <c r="U6322" t="s">
        <v>12637</v>
      </c>
      <c r="Y6322" t="str">
        <f t="shared" si="499"/>
        <v>WINCOMHANOI</v>
      </c>
    </row>
    <row r="6323" spans="1:25" x14ac:dyDescent="0.2">
      <c r="A6323" t="s">
        <v>0</v>
      </c>
      <c r="B6323" t="s">
        <v>10148</v>
      </c>
      <c r="D6323" t="s">
        <v>30</v>
      </c>
      <c r="E6323" t="s">
        <v>3</v>
      </c>
      <c r="F6323" s="12">
        <v>1</v>
      </c>
      <c r="G6323" s="2">
        <v>111058</v>
      </c>
      <c r="H6323" t="s">
        <v>4</v>
      </c>
      <c r="J6323" t="s">
        <v>31</v>
      </c>
      <c r="K6323" s="9" t="str">
        <f t="shared" si="496"/>
        <v>Gà muối gói 500g</v>
      </c>
      <c r="L6323" s="8" t="str">
        <f>VLOOKUP(K6323,'[1]Mã Misa'!$B$2:$D$74,2,0)</f>
        <v>Gà muối 500g</v>
      </c>
      <c r="M6323" s="8" t="str">
        <f>VLOOKUP(L6323,'[1]Mã Misa'!$C$2:$D$74,2,0)</f>
        <v>GM500</v>
      </c>
      <c r="N6323" s="2">
        <v>111058</v>
      </c>
      <c r="O6323" t="s">
        <v>10149</v>
      </c>
      <c r="P6323" s="8" t="str">
        <f t="shared" si="497"/>
        <v>0167554</v>
      </c>
      <c r="Q6323" s="8" t="e">
        <f t="shared" si="495"/>
        <v>#N/A</v>
      </c>
      <c r="R6323" s="19">
        <v>44560</v>
      </c>
      <c r="S6323" s="17" t="s">
        <v>9570</v>
      </c>
      <c r="T6323" s="8" t="str">
        <f t="shared" si="498"/>
        <v>VM+ HNI S1</v>
      </c>
      <c r="U6323" t="s">
        <v>12637</v>
      </c>
      <c r="Y6323" t="str">
        <f t="shared" si="499"/>
        <v>WINCOMHANOI</v>
      </c>
    </row>
    <row r="6324" spans="1:25" x14ac:dyDescent="0.2">
      <c r="A6324" t="s">
        <v>0</v>
      </c>
      <c r="B6324" t="s">
        <v>10150</v>
      </c>
      <c r="D6324" t="s">
        <v>21</v>
      </c>
      <c r="E6324" t="s">
        <v>3</v>
      </c>
      <c r="F6324" s="12">
        <v>2</v>
      </c>
      <c r="G6324" s="2">
        <v>148500</v>
      </c>
      <c r="H6324" t="s">
        <v>4</v>
      </c>
      <c r="J6324" t="s">
        <v>22</v>
      </c>
      <c r="K6324" s="9" t="str">
        <f t="shared" si="496"/>
        <v>_Chả cốm 300g</v>
      </c>
      <c r="L6324" s="8" t="str">
        <f>VLOOKUP(K6324,'[1]Mã Misa'!$B$2:$D$74,2,0)</f>
        <v>Chả cốm 300g</v>
      </c>
      <c r="M6324" s="8" t="str">
        <f>VLOOKUP(L6324,'[1]Mã Misa'!$C$2:$D$74,2,0)</f>
        <v>CC300</v>
      </c>
      <c r="N6324" s="2">
        <v>74250</v>
      </c>
      <c r="O6324" t="s">
        <v>10151</v>
      </c>
      <c r="P6324" s="8" t="str">
        <f t="shared" si="497"/>
        <v>0167253</v>
      </c>
      <c r="Q6324" s="8" t="e">
        <f t="shared" si="495"/>
        <v>#N/A</v>
      </c>
      <c r="R6324" s="19">
        <v>44560</v>
      </c>
      <c r="S6324" s="17" t="s">
        <v>7760</v>
      </c>
      <c r="T6324" s="8" t="str">
        <f t="shared" si="498"/>
        <v>VM+ HNI Số</v>
      </c>
      <c r="U6324" t="s">
        <v>12330</v>
      </c>
      <c r="Y6324" t="str">
        <f t="shared" si="499"/>
        <v>WINCOMHANOI</v>
      </c>
    </row>
    <row r="6325" spans="1:25" x14ac:dyDescent="0.2">
      <c r="A6325" t="s">
        <v>0</v>
      </c>
      <c r="B6325" t="s">
        <v>10152</v>
      </c>
      <c r="D6325" t="s">
        <v>42</v>
      </c>
      <c r="E6325" t="s">
        <v>3</v>
      </c>
      <c r="F6325" s="12">
        <v>3</v>
      </c>
      <c r="G6325" s="2">
        <v>263361</v>
      </c>
      <c r="H6325" t="s">
        <v>4</v>
      </c>
      <c r="J6325" t="s">
        <v>43</v>
      </c>
      <c r="K6325" s="9" t="str">
        <f t="shared" si="496"/>
        <v>Bắp bò muối gói 200g</v>
      </c>
      <c r="L6325" s="8" t="str">
        <f>VLOOKUP(K6325,'[1]Mã Misa'!$B$2:$D$74,2,0)</f>
        <v>Bắp bò muối 200g</v>
      </c>
      <c r="M6325" s="8" t="str">
        <f>VLOOKUP(L6325,'[1]Mã Misa'!$C$2:$D$74,2,0)</f>
        <v>BBM200</v>
      </c>
      <c r="N6325" s="2">
        <v>87787</v>
      </c>
      <c r="O6325" t="s">
        <v>10153</v>
      </c>
      <c r="P6325" s="8" t="str">
        <f t="shared" si="497"/>
        <v>0002425</v>
      </c>
      <c r="Q6325" s="8" t="e">
        <f t="shared" si="495"/>
        <v>#N/A</v>
      </c>
      <c r="R6325" s="19">
        <v>44560</v>
      </c>
      <c r="S6325" s="17" t="s">
        <v>578</v>
      </c>
      <c r="T6325" s="8" t="str">
        <f t="shared" si="498"/>
        <v>VM+ HTH 08</v>
      </c>
      <c r="U6325" t="s">
        <v>10676</v>
      </c>
      <c r="Y6325" t="str">
        <f t="shared" si="499"/>
        <v>WINCOMHATINH</v>
      </c>
    </row>
    <row r="6326" spans="1:25" x14ac:dyDescent="0.2">
      <c r="A6326" t="s">
        <v>0</v>
      </c>
      <c r="B6326" t="s">
        <v>10154</v>
      </c>
      <c r="D6326" t="s">
        <v>15</v>
      </c>
      <c r="E6326" t="s">
        <v>3</v>
      </c>
      <c r="F6326" s="12">
        <v>1</v>
      </c>
      <c r="G6326" s="2">
        <v>46000</v>
      </c>
      <c r="H6326" t="s">
        <v>4</v>
      </c>
      <c r="J6326" t="s">
        <v>16</v>
      </c>
      <c r="K6326" s="9" t="str">
        <f t="shared" si="496"/>
        <v>Mộc nấm hương gói 250g</v>
      </c>
      <c r="L6326" s="8" t="str">
        <f>VLOOKUP(K6326,'[1]Mã Misa'!$B$2:$D$74,2,0)</f>
        <v>Mộc Nấm Hương 250g</v>
      </c>
      <c r="M6326" s="8" t="str">
        <f>VLOOKUP(L6326,'[1]Mã Misa'!$C$2:$D$74,2,0)</f>
        <v>MNH250</v>
      </c>
      <c r="N6326" s="2">
        <v>46000</v>
      </c>
      <c r="O6326" t="s">
        <v>10155</v>
      </c>
      <c r="P6326" s="8" t="str">
        <f t="shared" si="497"/>
        <v>0013871</v>
      </c>
      <c r="Q6326" s="8" t="e">
        <f t="shared" si="495"/>
        <v>#N/A</v>
      </c>
      <c r="R6326" s="19">
        <v>44560</v>
      </c>
      <c r="S6326" s="17" t="s">
        <v>10156</v>
      </c>
      <c r="T6326" s="8" t="str">
        <f t="shared" si="498"/>
        <v>VM+ QNH 21</v>
      </c>
      <c r="U6326" t="s">
        <v>12722</v>
      </c>
      <c r="Y6326" t="str">
        <f t="shared" si="499"/>
        <v>WINCOMQUANGNINH</v>
      </c>
    </row>
    <row r="6327" spans="1:25" x14ac:dyDescent="0.2">
      <c r="A6327" t="s">
        <v>0</v>
      </c>
      <c r="B6327" t="s">
        <v>10154</v>
      </c>
      <c r="D6327" t="s">
        <v>47</v>
      </c>
      <c r="E6327" t="s">
        <v>3</v>
      </c>
      <c r="F6327" s="12">
        <v>8</v>
      </c>
      <c r="G6327" s="2">
        <v>444760</v>
      </c>
      <c r="H6327" t="s">
        <v>4</v>
      </c>
      <c r="J6327" t="s">
        <v>48</v>
      </c>
      <c r="K6327" s="9" t="str">
        <f t="shared" si="496"/>
        <v>Tai heo muối gói 200g</v>
      </c>
      <c r="L6327" s="8" t="str">
        <f>VLOOKUP(K6327,'[1]Mã Misa'!$B$2:$D$74,2,0)</f>
        <v>Tai heo muối 200g</v>
      </c>
      <c r="M6327" s="8" t="str">
        <f>VLOOKUP(L6327,'[1]Mã Misa'!$C$2:$D$74,2,0)</f>
        <v>TH200</v>
      </c>
      <c r="N6327" s="2">
        <v>55595</v>
      </c>
      <c r="O6327" t="s">
        <v>10155</v>
      </c>
      <c r="P6327" s="8" t="str">
        <f t="shared" si="497"/>
        <v>0013871</v>
      </c>
      <c r="Q6327" s="8" t="e">
        <f t="shared" si="495"/>
        <v>#N/A</v>
      </c>
      <c r="R6327" s="19">
        <v>44560</v>
      </c>
      <c r="S6327" s="17" t="s">
        <v>10156</v>
      </c>
      <c r="T6327" s="8" t="str">
        <f t="shared" si="498"/>
        <v>VM+ QNH 21</v>
      </c>
      <c r="U6327" t="s">
        <v>12722</v>
      </c>
      <c r="Y6327" t="str">
        <f t="shared" si="499"/>
        <v>WINCOMQUANGNINH</v>
      </c>
    </row>
    <row r="6328" spans="1:25" x14ac:dyDescent="0.2">
      <c r="A6328" t="s">
        <v>0</v>
      </c>
      <c r="B6328" t="s">
        <v>10157</v>
      </c>
      <c r="D6328" t="s">
        <v>121</v>
      </c>
      <c r="E6328" t="s">
        <v>3</v>
      </c>
      <c r="F6328" s="12">
        <v>1</v>
      </c>
      <c r="G6328" s="2">
        <v>73431</v>
      </c>
      <c r="H6328" t="s">
        <v>4</v>
      </c>
      <c r="J6328" t="s">
        <v>122</v>
      </c>
      <c r="K6328" s="9" t="str">
        <f t="shared" si="496"/>
        <v>Chân giò heo muối gói 300g</v>
      </c>
      <c r="L6328" s="8" t="str">
        <f>VLOOKUP(K6328,'[1]Mã Misa'!$B$2:$D$74,2,0)</f>
        <v>Chân giò heo muối 300g</v>
      </c>
      <c r="M6328" s="8" t="str">
        <f>VLOOKUP(L6328,'[1]Mã Misa'!$C$2:$D$74,2,0)</f>
        <v>CGM300</v>
      </c>
      <c r="N6328" s="2">
        <v>73431</v>
      </c>
      <c r="O6328" t="s">
        <v>10158</v>
      </c>
      <c r="P6328" s="8" t="str">
        <f t="shared" si="497"/>
        <v>0167555</v>
      </c>
      <c r="Q6328" s="8" t="e">
        <f t="shared" si="495"/>
        <v>#N/A</v>
      </c>
      <c r="R6328" s="19">
        <v>44560</v>
      </c>
      <c r="S6328" s="17" t="s">
        <v>2083</v>
      </c>
      <c r="T6328" s="8" t="str">
        <f t="shared" si="498"/>
        <v>VM+ HNI 27</v>
      </c>
      <c r="U6328" t="s">
        <v>11100</v>
      </c>
      <c r="Y6328" t="str">
        <f t="shared" si="499"/>
        <v>WINCOMHANOI</v>
      </c>
    </row>
    <row r="6329" spans="1:25" x14ac:dyDescent="0.2">
      <c r="A6329" t="s">
        <v>0</v>
      </c>
      <c r="B6329" t="s">
        <v>10159</v>
      </c>
      <c r="D6329" t="s">
        <v>11</v>
      </c>
      <c r="E6329" t="s">
        <v>3</v>
      </c>
      <c r="F6329" s="12">
        <v>2</v>
      </c>
      <c r="G6329" s="2">
        <v>100364</v>
      </c>
      <c r="H6329" t="s">
        <v>4</v>
      </c>
      <c r="J6329" t="s">
        <v>12</v>
      </c>
      <c r="K6329" s="9" t="str">
        <f t="shared" si="496"/>
        <v>Giò tai lưỡi xào gói 250g</v>
      </c>
      <c r="L6329" s="8" t="str">
        <f>VLOOKUP(K6329,'[1]Mã Misa'!$B$2:$D$74,2,0)</f>
        <v>Giò Tai Lưỡi Xào 250g</v>
      </c>
      <c r="M6329" s="8" t="str">
        <f>VLOOKUP(L6329,'[1]Mã Misa'!$C$2:$D$74,2,0)</f>
        <v>GTLX250G</v>
      </c>
      <c r="N6329" s="2">
        <v>50182</v>
      </c>
      <c r="O6329" t="s">
        <v>10160</v>
      </c>
      <c r="P6329" s="8" t="str">
        <f t="shared" si="497"/>
        <v>0167258</v>
      </c>
      <c r="Q6329" s="8" t="e">
        <f t="shared" si="495"/>
        <v>#N/A</v>
      </c>
      <c r="R6329" s="19">
        <v>44560</v>
      </c>
      <c r="S6329" s="17" t="s">
        <v>2209</v>
      </c>
      <c r="T6329" s="8" t="str">
        <f t="shared" si="498"/>
        <v>VM+ HNI Ph</v>
      </c>
      <c r="U6329" t="s">
        <v>11134</v>
      </c>
      <c r="Y6329" t="str">
        <f t="shared" si="499"/>
        <v>WINCOMHANOI</v>
      </c>
    </row>
    <row r="6330" spans="1:25" x14ac:dyDescent="0.2">
      <c r="A6330" t="s">
        <v>0</v>
      </c>
      <c r="B6330" t="s">
        <v>10161</v>
      </c>
      <c r="D6330" t="s">
        <v>30</v>
      </c>
      <c r="E6330" t="s">
        <v>3</v>
      </c>
      <c r="F6330" s="12">
        <v>1</v>
      </c>
      <c r="G6330" s="2">
        <v>111058</v>
      </c>
      <c r="H6330" t="s">
        <v>4</v>
      </c>
      <c r="J6330" t="s">
        <v>31</v>
      </c>
      <c r="K6330" s="9" t="str">
        <f t="shared" si="496"/>
        <v>Gà muối gói 500g</v>
      </c>
      <c r="L6330" s="8" t="str">
        <f>VLOOKUP(K6330,'[1]Mã Misa'!$B$2:$D$74,2,0)</f>
        <v>Gà muối 500g</v>
      </c>
      <c r="M6330" s="8" t="str">
        <f>VLOOKUP(L6330,'[1]Mã Misa'!$C$2:$D$74,2,0)</f>
        <v>GM500</v>
      </c>
      <c r="N6330" s="2">
        <v>111058</v>
      </c>
      <c r="O6330" t="s">
        <v>10162</v>
      </c>
      <c r="P6330" s="8" t="str">
        <f t="shared" si="497"/>
        <v>0167556</v>
      </c>
      <c r="Q6330" s="8" t="e">
        <f t="shared" si="495"/>
        <v>#N/A</v>
      </c>
      <c r="R6330" s="19">
        <v>44560</v>
      </c>
      <c r="S6330" s="17" t="s">
        <v>1753</v>
      </c>
      <c r="T6330" s="8" t="str">
        <f t="shared" si="498"/>
        <v>VM+ HNI 02</v>
      </c>
      <c r="U6330" t="s">
        <v>11015</v>
      </c>
      <c r="Y6330" t="str">
        <f t="shared" si="499"/>
        <v>WINCOMHANOI</v>
      </c>
    </row>
    <row r="6331" spans="1:25" x14ac:dyDescent="0.2">
      <c r="A6331" t="s">
        <v>0</v>
      </c>
      <c r="B6331" t="s">
        <v>10161</v>
      </c>
      <c r="D6331" t="s">
        <v>121</v>
      </c>
      <c r="E6331" t="s">
        <v>3</v>
      </c>
      <c r="F6331" s="12">
        <v>1</v>
      </c>
      <c r="G6331" s="2">
        <v>73431</v>
      </c>
      <c r="H6331" t="s">
        <v>4</v>
      </c>
      <c r="J6331" t="s">
        <v>122</v>
      </c>
      <c r="K6331" s="9" t="str">
        <f t="shared" si="496"/>
        <v>Chân giò heo muối gói 300g</v>
      </c>
      <c r="L6331" s="8" t="str">
        <f>VLOOKUP(K6331,'[1]Mã Misa'!$B$2:$D$74,2,0)</f>
        <v>Chân giò heo muối 300g</v>
      </c>
      <c r="M6331" s="8" t="str">
        <f>VLOOKUP(L6331,'[1]Mã Misa'!$C$2:$D$74,2,0)</f>
        <v>CGM300</v>
      </c>
      <c r="N6331" s="2">
        <v>73431</v>
      </c>
      <c r="O6331" t="s">
        <v>10162</v>
      </c>
      <c r="P6331" s="8" t="str">
        <f t="shared" si="497"/>
        <v>0167556</v>
      </c>
      <c r="Q6331" s="8" t="e">
        <f t="shared" si="495"/>
        <v>#N/A</v>
      </c>
      <c r="R6331" s="19">
        <v>44560</v>
      </c>
      <c r="S6331" s="17" t="s">
        <v>1753</v>
      </c>
      <c r="T6331" s="8" t="str">
        <f t="shared" si="498"/>
        <v>VM+ HNI 02</v>
      </c>
      <c r="U6331" t="s">
        <v>11015</v>
      </c>
      <c r="Y6331" t="str">
        <f t="shared" si="499"/>
        <v>WINCOMHANOI</v>
      </c>
    </row>
    <row r="6332" spans="1:25" x14ac:dyDescent="0.2">
      <c r="A6332" t="s">
        <v>0</v>
      </c>
      <c r="B6332" t="s">
        <v>10163</v>
      </c>
      <c r="D6332" t="s">
        <v>496</v>
      </c>
      <c r="E6332" t="s">
        <v>3</v>
      </c>
      <c r="F6332" s="12">
        <v>1</v>
      </c>
      <c r="G6332" s="2">
        <v>61250</v>
      </c>
      <c r="H6332" t="s">
        <v>104</v>
      </c>
      <c r="J6332" t="s">
        <v>497</v>
      </c>
      <c r="K6332" s="9" t="str">
        <f t="shared" si="496"/>
        <v xml:space="preserve"> Ghẹ farci 150g</v>
      </c>
      <c r="L6332" s="8" t="str">
        <f>VLOOKUP(K6332,'[1]Mã Misa'!$B$2:$D$74,2,0)</f>
        <v>Ghẹ farci 150g</v>
      </c>
      <c r="M6332" s="8" t="str">
        <f>VLOOKUP(L6332,'[1]Mã Misa'!$C$2:$D$74,2,0)</f>
        <v>GHEFARCI150</v>
      </c>
      <c r="N6332" s="2">
        <v>61250</v>
      </c>
      <c r="O6332" t="s">
        <v>10164</v>
      </c>
      <c r="P6332" s="8" t="str">
        <f t="shared" si="497"/>
        <v>0167264</v>
      </c>
      <c r="Q6332" s="8" t="e">
        <f t="shared" si="495"/>
        <v>#N/A</v>
      </c>
      <c r="R6332" s="19">
        <v>44560</v>
      </c>
      <c r="S6332" s="17" t="s">
        <v>1753</v>
      </c>
      <c r="T6332" s="8" t="str">
        <f t="shared" si="498"/>
        <v>VM+ HNI 02</v>
      </c>
      <c r="U6332" t="s">
        <v>11015</v>
      </c>
      <c r="Y6332" t="str">
        <f t="shared" si="499"/>
        <v>WINCOMHANOI</v>
      </c>
    </row>
    <row r="6333" spans="1:25" x14ac:dyDescent="0.2">
      <c r="A6333" t="s">
        <v>0</v>
      </c>
      <c r="B6333" t="s">
        <v>10165</v>
      </c>
      <c r="D6333" t="s">
        <v>15</v>
      </c>
      <c r="E6333" t="s">
        <v>3</v>
      </c>
      <c r="F6333" s="12">
        <v>1</v>
      </c>
      <c r="G6333" s="2">
        <v>46000</v>
      </c>
      <c r="H6333" t="s">
        <v>4</v>
      </c>
      <c r="J6333" t="s">
        <v>16</v>
      </c>
      <c r="K6333" s="9" t="str">
        <f t="shared" si="496"/>
        <v>Mộc nấm hương gói 250g</v>
      </c>
      <c r="L6333" s="8" t="str">
        <f>VLOOKUP(K6333,'[1]Mã Misa'!$B$2:$D$74,2,0)</f>
        <v>Mộc Nấm Hương 250g</v>
      </c>
      <c r="M6333" s="8" t="str">
        <f>VLOOKUP(L6333,'[1]Mã Misa'!$C$2:$D$74,2,0)</f>
        <v>MNH250</v>
      </c>
      <c r="N6333" s="2">
        <v>46000</v>
      </c>
      <c r="O6333" t="s">
        <v>10166</v>
      </c>
      <c r="P6333" s="8" t="str">
        <f t="shared" si="497"/>
        <v>0013849</v>
      </c>
      <c r="Q6333" s="8" t="e">
        <f t="shared" si="495"/>
        <v>#N/A</v>
      </c>
      <c r="R6333" s="19">
        <v>44560</v>
      </c>
      <c r="S6333" s="17" t="s">
        <v>2007</v>
      </c>
      <c r="T6333" s="8" t="str">
        <f t="shared" si="498"/>
        <v>VM+ QNH Dự</v>
      </c>
      <c r="U6333" t="s">
        <v>11080</v>
      </c>
      <c r="Y6333" t="str">
        <f t="shared" si="499"/>
        <v>WINCOMQUANGNINH</v>
      </c>
    </row>
    <row r="6334" spans="1:25" x14ac:dyDescent="0.2">
      <c r="A6334" t="s">
        <v>0</v>
      </c>
      <c r="B6334" t="s">
        <v>10165</v>
      </c>
      <c r="D6334" t="s">
        <v>121</v>
      </c>
      <c r="E6334" t="s">
        <v>3</v>
      </c>
      <c r="F6334" s="12">
        <v>2</v>
      </c>
      <c r="G6334" s="2">
        <v>146862</v>
      </c>
      <c r="H6334" t="s">
        <v>4</v>
      </c>
      <c r="J6334" t="s">
        <v>122</v>
      </c>
      <c r="K6334" s="9" t="str">
        <f t="shared" si="496"/>
        <v>Chân giò heo muối gói 300g</v>
      </c>
      <c r="L6334" s="8" t="str">
        <f>VLOOKUP(K6334,'[1]Mã Misa'!$B$2:$D$74,2,0)</f>
        <v>Chân giò heo muối 300g</v>
      </c>
      <c r="M6334" s="8" t="str">
        <f>VLOOKUP(L6334,'[1]Mã Misa'!$C$2:$D$74,2,0)</f>
        <v>CGM300</v>
      </c>
      <c r="N6334" s="2">
        <v>73431</v>
      </c>
      <c r="O6334" t="s">
        <v>10166</v>
      </c>
      <c r="P6334" s="8" t="str">
        <f t="shared" si="497"/>
        <v>0013849</v>
      </c>
      <c r="Q6334" s="8" t="e">
        <f t="shared" si="495"/>
        <v>#N/A</v>
      </c>
      <c r="R6334" s="19">
        <v>44560</v>
      </c>
      <c r="S6334" s="17" t="s">
        <v>2007</v>
      </c>
      <c r="T6334" s="8" t="str">
        <f t="shared" si="498"/>
        <v>VM+ QNH Dự</v>
      </c>
      <c r="U6334" t="s">
        <v>11080</v>
      </c>
      <c r="Y6334" t="str">
        <f t="shared" si="499"/>
        <v>WINCOMQUANGNINH</v>
      </c>
    </row>
    <row r="6335" spans="1:25" x14ac:dyDescent="0.2">
      <c r="A6335" t="s">
        <v>0</v>
      </c>
      <c r="B6335" t="s">
        <v>10165</v>
      </c>
      <c r="D6335" t="s">
        <v>30</v>
      </c>
      <c r="E6335" t="s">
        <v>3</v>
      </c>
      <c r="F6335" s="12">
        <v>3</v>
      </c>
      <c r="G6335" s="2">
        <v>333174</v>
      </c>
      <c r="H6335" t="s">
        <v>4</v>
      </c>
      <c r="J6335" t="s">
        <v>31</v>
      </c>
      <c r="K6335" s="9" t="str">
        <f t="shared" si="496"/>
        <v>Gà muối gói 500g</v>
      </c>
      <c r="L6335" s="8" t="str">
        <f>VLOOKUP(K6335,'[1]Mã Misa'!$B$2:$D$74,2,0)</f>
        <v>Gà muối 500g</v>
      </c>
      <c r="M6335" s="8" t="str">
        <f>VLOOKUP(L6335,'[1]Mã Misa'!$C$2:$D$74,2,0)</f>
        <v>GM500</v>
      </c>
      <c r="N6335" s="2">
        <v>111058</v>
      </c>
      <c r="O6335" t="s">
        <v>10166</v>
      </c>
      <c r="P6335" s="8" t="str">
        <f t="shared" si="497"/>
        <v>0013849</v>
      </c>
      <c r="Q6335" s="8" t="e">
        <f t="shared" si="495"/>
        <v>#N/A</v>
      </c>
      <c r="R6335" s="19">
        <v>44560</v>
      </c>
      <c r="S6335" s="17" t="s">
        <v>2007</v>
      </c>
      <c r="T6335" s="8" t="str">
        <f t="shared" si="498"/>
        <v>VM+ QNH Dự</v>
      </c>
      <c r="U6335" t="s">
        <v>11080</v>
      </c>
      <c r="Y6335" t="str">
        <f t="shared" si="499"/>
        <v>WINCOMQUANGNINH</v>
      </c>
    </row>
    <row r="6336" spans="1:25" x14ac:dyDescent="0.2">
      <c r="A6336" t="s">
        <v>0</v>
      </c>
      <c r="B6336" t="s">
        <v>10167</v>
      </c>
      <c r="D6336" t="s">
        <v>121</v>
      </c>
      <c r="E6336" t="s">
        <v>3</v>
      </c>
      <c r="F6336" s="12">
        <v>1</v>
      </c>
      <c r="G6336" s="2">
        <v>73431</v>
      </c>
      <c r="H6336" t="s">
        <v>4</v>
      </c>
      <c r="J6336" t="s">
        <v>122</v>
      </c>
      <c r="K6336" s="9" t="str">
        <f t="shared" si="496"/>
        <v>Chân giò heo muối gói 300g</v>
      </c>
      <c r="L6336" s="8" t="str">
        <f>VLOOKUP(K6336,'[1]Mã Misa'!$B$2:$D$74,2,0)</f>
        <v>Chân giò heo muối 300g</v>
      </c>
      <c r="M6336" s="8" t="str">
        <f>VLOOKUP(L6336,'[1]Mã Misa'!$C$2:$D$74,2,0)</f>
        <v>CGM300</v>
      </c>
      <c r="N6336" s="2">
        <v>73431</v>
      </c>
      <c r="O6336" t="s">
        <v>10168</v>
      </c>
      <c r="P6336" s="8" t="str">
        <f t="shared" si="497"/>
        <v>0167270</v>
      </c>
      <c r="Q6336" s="8" t="e">
        <f t="shared" si="495"/>
        <v>#N/A</v>
      </c>
      <c r="R6336" s="19">
        <v>44560</v>
      </c>
      <c r="S6336" s="17" t="s">
        <v>5606</v>
      </c>
      <c r="T6336" s="8" t="str">
        <f t="shared" si="498"/>
        <v>VM+ HNI DV</v>
      </c>
      <c r="U6336" t="s">
        <v>11885</v>
      </c>
      <c r="Y6336" t="str">
        <f t="shared" si="499"/>
        <v>WINCOMHANOI</v>
      </c>
    </row>
    <row r="6337" spans="1:25" x14ac:dyDescent="0.2">
      <c r="A6337" t="s">
        <v>0</v>
      </c>
      <c r="B6337" t="s">
        <v>10169</v>
      </c>
      <c r="D6337" t="s">
        <v>21</v>
      </c>
      <c r="E6337" t="s">
        <v>3</v>
      </c>
      <c r="F6337" s="12">
        <v>1</v>
      </c>
      <c r="G6337" s="2">
        <v>74250</v>
      </c>
      <c r="H6337" t="s">
        <v>4</v>
      </c>
      <c r="J6337" t="s">
        <v>22</v>
      </c>
      <c r="K6337" s="9" t="str">
        <f t="shared" si="496"/>
        <v>_Chả cốm 300g</v>
      </c>
      <c r="L6337" s="8" t="str">
        <f>VLOOKUP(K6337,'[1]Mã Misa'!$B$2:$D$74,2,0)</f>
        <v>Chả cốm 300g</v>
      </c>
      <c r="M6337" s="8" t="str">
        <f>VLOOKUP(L6337,'[1]Mã Misa'!$C$2:$D$74,2,0)</f>
        <v>CC300</v>
      </c>
      <c r="N6337" s="2">
        <v>74250</v>
      </c>
      <c r="O6337" t="s">
        <v>10170</v>
      </c>
      <c r="P6337" s="8" t="str">
        <f t="shared" si="497"/>
        <v>0049569</v>
      </c>
      <c r="Q6337" s="8" t="e">
        <f t="shared" si="495"/>
        <v>#N/A</v>
      </c>
      <c r="R6337" s="19">
        <v>44560</v>
      </c>
      <c r="S6337" s="17" t="s">
        <v>7213</v>
      </c>
      <c r="T6337" s="8" t="str">
        <f t="shared" si="498"/>
        <v>VM+ HCM 11</v>
      </c>
      <c r="U6337" t="s">
        <v>12219</v>
      </c>
      <c r="Y6337" t="str">
        <f t="shared" si="499"/>
        <v>WINCOMHOCHIMINH</v>
      </c>
    </row>
    <row r="6338" spans="1:25" x14ac:dyDescent="0.2">
      <c r="A6338" t="s">
        <v>0</v>
      </c>
      <c r="B6338" t="s">
        <v>10169</v>
      </c>
      <c r="D6338" t="s">
        <v>30</v>
      </c>
      <c r="E6338" t="s">
        <v>3</v>
      </c>
      <c r="F6338" s="12">
        <v>1</v>
      </c>
      <c r="G6338" s="2">
        <v>111058</v>
      </c>
      <c r="H6338" t="s">
        <v>4</v>
      </c>
      <c r="J6338" t="s">
        <v>31</v>
      </c>
      <c r="K6338" s="9" t="str">
        <f t="shared" si="496"/>
        <v>Gà muối gói 500g</v>
      </c>
      <c r="L6338" s="8" t="str">
        <f>VLOOKUP(K6338,'[1]Mã Misa'!$B$2:$D$74,2,0)</f>
        <v>Gà muối 500g</v>
      </c>
      <c r="M6338" s="8" t="str">
        <f>VLOOKUP(L6338,'[1]Mã Misa'!$C$2:$D$74,2,0)</f>
        <v>GM500</v>
      </c>
      <c r="N6338" s="2">
        <v>111058</v>
      </c>
      <c r="O6338" t="s">
        <v>10170</v>
      </c>
      <c r="P6338" s="8" t="str">
        <f t="shared" si="497"/>
        <v>0049569</v>
      </c>
      <c r="Q6338" s="8" t="e">
        <f t="shared" si="495"/>
        <v>#N/A</v>
      </c>
      <c r="R6338" s="19">
        <v>44560</v>
      </c>
      <c r="S6338" s="17" t="s">
        <v>7213</v>
      </c>
      <c r="T6338" s="8" t="str">
        <f t="shared" si="498"/>
        <v>VM+ HCM 11</v>
      </c>
      <c r="U6338" t="s">
        <v>12219</v>
      </c>
      <c r="Y6338" t="str">
        <f t="shared" si="499"/>
        <v>WINCOMHOCHIMINH</v>
      </c>
    </row>
    <row r="6339" spans="1:25" x14ac:dyDescent="0.2">
      <c r="A6339" t="s">
        <v>0</v>
      </c>
      <c r="B6339" t="s">
        <v>10169</v>
      </c>
      <c r="D6339" t="s">
        <v>40</v>
      </c>
      <c r="E6339" t="s">
        <v>3</v>
      </c>
      <c r="F6339" s="12">
        <v>2</v>
      </c>
      <c r="G6339" s="2">
        <v>118800</v>
      </c>
      <c r="H6339" t="s">
        <v>4</v>
      </c>
      <c r="J6339" t="s">
        <v>41</v>
      </c>
      <c r="K6339" s="9" t="str">
        <f t="shared" si="496"/>
        <v>_Giò lụa 250g</v>
      </c>
      <c r="L6339" s="8" t="str">
        <f>VLOOKUP(K6339,'[1]Mã Misa'!$B$2:$D$74,2,0)</f>
        <v>Giò lụa 250g</v>
      </c>
      <c r="M6339" s="8" t="str">
        <f>VLOOKUP(L6339,'[1]Mã Misa'!$C$2:$D$74,2,0)</f>
        <v>GL250</v>
      </c>
      <c r="N6339" s="2">
        <v>59400</v>
      </c>
      <c r="O6339" t="s">
        <v>10170</v>
      </c>
      <c r="P6339" s="8" t="str">
        <f t="shared" si="497"/>
        <v>0049569</v>
      </c>
      <c r="Q6339" s="8" t="e">
        <f t="shared" ref="Q6339:Q6402" si="500">IF(VLOOKUP(P6339,$AD$1:$AF$32,1,0)&lt;&gt;0,(P6339&amp;"A"),0)</f>
        <v>#N/A</v>
      </c>
      <c r="R6339" s="19">
        <v>44560</v>
      </c>
      <c r="S6339" s="17" t="s">
        <v>7213</v>
      </c>
      <c r="T6339" s="8" t="str">
        <f t="shared" si="498"/>
        <v>VM+ HCM 11</v>
      </c>
      <c r="U6339" t="s">
        <v>12219</v>
      </c>
      <c r="Y6339" t="str">
        <f t="shared" si="499"/>
        <v>WINCOMHOCHIMINH</v>
      </c>
    </row>
    <row r="6340" spans="1:25" x14ac:dyDescent="0.2">
      <c r="A6340" t="s">
        <v>0</v>
      </c>
      <c r="B6340" t="s">
        <v>10169</v>
      </c>
      <c r="D6340" t="s">
        <v>27</v>
      </c>
      <c r="E6340" t="s">
        <v>3</v>
      </c>
      <c r="F6340" s="12">
        <v>1</v>
      </c>
      <c r="G6340" s="2">
        <v>61050</v>
      </c>
      <c r="H6340" t="s">
        <v>4</v>
      </c>
      <c r="J6340" t="s">
        <v>28</v>
      </c>
      <c r="K6340" s="9" t="str">
        <f t="shared" ref="K6340:K6403" si="501">MID(J6340,10,26)</f>
        <v>_Giò sụn gà 250g</v>
      </c>
      <c r="L6340" s="8" t="str">
        <f>VLOOKUP(K6340,'[1]Mã Misa'!$B$2:$D$74,2,0)</f>
        <v>Giò sụn gà 250g</v>
      </c>
      <c r="M6340" s="8" t="str">
        <f>VLOOKUP(L6340,'[1]Mã Misa'!$C$2:$D$74,2,0)</f>
        <v>GSG250</v>
      </c>
      <c r="N6340" s="2">
        <v>61050</v>
      </c>
      <c r="O6340" t="s">
        <v>10170</v>
      </c>
      <c r="P6340" s="8" t="str">
        <f t="shared" ref="P6340:P6403" si="502">RIGHT(O6340,7)</f>
        <v>0049569</v>
      </c>
      <c r="Q6340" s="8" t="e">
        <f t="shared" si="500"/>
        <v>#N/A</v>
      </c>
      <c r="R6340" s="19">
        <v>44560</v>
      </c>
      <c r="S6340" s="17" t="s">
        <v>7213</v>
      </c>
      <c r="T6340" s="8" t="str">
        <f t="shared" ref="T6340:T6403" si="503">LEFT(U6340,10)</f>
        <v>VM+ HCM 11</v>
      </c>
      <c r="U6340" t="s">
        <v>12219</v>
      </c>
      <c r="Y6340" t="str">
        <f t="shared" ref="Y6340:Y6403" si="504">IF(ISNUMBER(SEARCH($V$3,T6340)),"WINCOMHANOI",IF(ISNUMBER(SEARCH($V$4,T6340)),"WINCOMHOCHIMINH",IF(ISNUMBER(SEARCH($V$5,T6340)),"WINCOMDANANG",IF(ISNUMBER(SEARCH($V$6,T6340)),"WINCOMHAIDUONG",IF(ISNUMBER(SEARCH($V$7,T6340)),"WINCOMQUANGNINH",IF(ISNUMBER(SEARCH($V$8,T6340)),"WINCOMHAIPHONG",IF(ISNUMBER(SEARCH($V$9,T6340)),"WINCOMBACGIANG",IF(ISNUMBER(SEARCH($V$10,T6340)),"WINCOMBACNINH",IF(ISNUMBER(SEARCH($V$11,T6340)),"WINCOMPHUTHO",IF(ISNUMBER(SEARCH($V$12,T6340)),"WINCOMHATINH",IF(ISNUMBER(SEARCH($V$13,T6340)),"WINCOMTHAINGUYEN",IF(ISNUMBER(SEARCH($V$14,T6340)),"WINCOMKHANHHOA",IF(ISNUMBER(SEARCH($V$15,T6340)),"WINCOMHUNGYEN",IF(ISNUMBER(SEARCH($V$16,T6340)),"WINCOMNGHEAN",IF(ISNUMBER(SEARCH($V$17,T6340)),"WINCOMLAOCAI",IF(ISNUMBER(SEARCH($V$18,T6340)),"WINCOMVUNGTAU",IF(ISNUMBER(SEARCH($V$19,T6340)),"WINCOMBINHDUONG",IF(ISNUMBER(SEARCH($V$20,T6340)),"WINCOMKIENGIANG",IF(ISNUMBER(SEARCH($V$21,T6340)),"WINCOMHANAM",IF(ISNUMBER(SEARCH($V$22,T6340)),"WINCOMNAMDINH",IF(ISNUMBER(SEARCH($V$23,T6340)),"WINCOMLANGSON",IF(ISNUMBER(SEARCH($V$24,T6340)),"WINCOMTHANHHOA",IF(ISNUMBER(SEARCH($V$25,T6340)),"WINCOMYENBAI",IF(ISNUMBER(SEARCH($V$26,T6340)),"WINCOMTUYENQUANG",IF(ISNUMBER(SEARCH($V$27,T6340)),"WINCOMHUE",IF(ISNUMBER(SEARCH($V$28,T6340)),"WINCOMQUANGNAM",IF(ISNUMBER(SEARCH($V$29,T6340)),"WINCOMVINHPHUC",IF(ISNUMBER(SEARCH($V$30,T6340)),"WINCOMHAGIANG",IF(ISNUMBER(SEARCH($V$31,T6340)),"WINCOMNINHBINH",IF(ISNUMBER(SEARCH($V$32,T6340)),"WINCOMTRAVINH",IF(ISNUMBER(SEARCH($V$33,T6340)),"WINCOMCANTHO",IF(ISNUMBER(SEARCH($V$34,T6340)),"WINCOMBENTRE",IF(ISNUMBER(SEARCH($V$35,T6340)),"WINCOMCAMAU",IF(ISNUMBER(SEARCH($V$36,T6340)),"WINCOMANGIANG",IF(ISNUMBER(SEARCH($V$37,T6340)),"WINCOMNINHTHUAN",IF(ISNUMBER(SEARCH($V$38,T6340)),"WINCOMTHAIBINH",IF(ISNUMBER(SEARCH($V$39,T6340)),"WINCOMGIALAI",IF(ISNUMBER(SEARCH($V$40,T6340)),"WINCOMHOABINH",IF(ISNUMBER(SEARCH($V$41,T6340)),"WINCOMQUANGNGAI",IF(ISNUMBER(SEARCH($V$42,T6340)),"WINCOMBINHTHUAN",IF(ISNUMBER(SEARCH($V$43,T6340)),"WINCOMDAKLAK",IF(ISNUMBER(SEARCH($V$44,T6340)),"WINCOMSOCTRANG",IF(ISNUMBER(SEARCH($V$45,T6340)),"WINCOMSONLA",IF(ISNUMBER(SEARCH($V$46,T6340)),"WINCOMKONTUM",IF(ISNUMBER(SEARCH($V$47,T6340)),"WINCOMPHUYEN",IF(ISNUMBER(SEARCH($V$48,T6340)),"WINCOMQUANGTRI",IF(ISNUMBER(SEARCH($V$49,T6340)),"WINCOMBINHDINH",IF(ISNUMBER(SEARCH($V$50,T6340)),"WINCOMCAOBANG",IF(ISNUMBER(SEARCH($V$51,T6340)),"WINCOMQUANGBINH",IF(ISNUMBER(SEARCH($V$52,T6340)),"WINCOMLAMDONG",IF(ISNUMBER(SEARCH($V$53,T6340)),"WINCOMVINHLONG",IF(ISNUMBER(SEARCH($V$54,T6340)),"WINCOMDONGTHAP",IF(ISNUMBER(SEARCH($V$55,T6340)),"WINCOMTIENGIANG",IF(ISNUMBER(SEARCH($V$56,T6340)),"WINCOMQUANGNINH",0))))))))))))))))))))))))))))))))))))))))))))))))))))))</f>
        <v>WINCOMHOCHIMINH</v>
      </c>
    </row>
    <row r="6341" spans="1:25" x14ac:dyDescent="0.2">
      <c r="A6341" t="s">
        <v>0</v>
      </c>
      <c r="B6341" t="s">
        <v>10169</v>
      </c>
      <c r="D6341" t="s">
        <v>21</v>
      </c>
      <c r="E6341" t="s">
        <v>3</v>
      </c>
      <c r="F6341" s="12">
        <v>1</v>
      </c>
      <c r="G6341" s="2">
        <v>74250</v>
      </c>
      <c r="H6341" t="s">
        <v>4</v>
      </c>
      <c r="J6341" t="s">
        <v>22</v>
      </c>
      <c r="K6341" s="9" t="str">
        <f t="shared" si="501"/>
        <v>_Chả cốm 300g</v>
      </c>
      <c r="L6341" s="8" t="str">
        <f>VLOOKUP(K6341,'[1]Mã Misa'!$B$2:$D$74,2,0)</f>
        <v>Chả cốm 300g</v>
      </c>
      <c r="M6341" s="8" t="str">
        <f>VLOOKUP(L6341,'[1]Mã Misa'!$C$2:$D$74,2,0)</f>
        <v>CC300</v>
      </c>
      <c r="N6341" s="2">
        <v>74250</v>
      </c>
      <c r="O6341" t="s">
        <v>10170</v>
      </c>
      <c r="P6341" s="8" t="str">
        <f t="shared" si="502"/>
        <v>0049569</v>
      </c>
      <c r="Q6341" s="8" t="e">
        <f t="shared" si="500"/>
        <v>#N/A</v>
      </c>
      <c r="R6341" s="19">
        <v>44560</v>
      </c>
      <c r="S6341" s="17" t="s">
        <v>7213</v>
      </c>
      <c r="T6341" s="8" t="str">
        <f t="shared" si="503"/>
        <v>VM+ HCM 11</v>
      </c>
      <c r="U6341" t="s">
        <v>12219</v>
      </c>
      <c r="Y6341" t="str">
        <f t="shared" si="504"/>
        <v>WINCOMHOCHIMINH</v>
      </c>
    </row>
    <row r="6342" spans="1:25" x14ac:dyDescent="0.2">
      <c r="A6342" t="s">
        <v>0</v>
      </c>
      <c r="B6342" t="s">
        <v>10169</v>
      </c>
      <c r="D6342" t="s">
        <v>11</v>
      </c>
      <c r="E6342" t="s">
        <v>3</v>
      </c>
      <c r="F6342" s="12">
        <v>4</v>
      </c>
      <c r="G6342" s="2">
        <v>200728</v>
      </c>
      <c r="H6342" t="s">
        <v>4</v>
      </c>
      <c r="J6342" t="s">
        <v>12</v>
      </c>
      <c r="K6342" s="9" t="str">
        <f t="shared" si="501"/>
        <v>Giò tai lưỡi xào gói 250g</v>
      </c>
      <c r="L6342" s="8" t="str">
        <f>VLOOKUP(K6342,'[1]Mã Misa'!$B$2:$D$74,2,0)</f>
        <v>Giò Tai Lưỡi Xào 250g</v>
      </c>
      <c r="M6342" s="8" t="str">
        <f>VLOOKUP(L6342,'[1]Mã Misa'!$C$2:$D$74,2,0)</f>
        <v>GTLX250G</v>
      </c>
      <c r="N6342" s="2">
        <v>50182</v>
      </c>
      <c r="O6342" t="s">
        <v>10170</v>
      </c>
      <c r="P6342" s="8" t="str">
        <f t="shared" si="502"/>
        <v>0049569</v>
      </c>
      <c r="Q6342" s="8" t="e">
        <f t="shared" si="500"/>
        <v>#N/A</v>
      </c>
      <c r="R6342" s="19">
        <v>44560</v>
      </c>
      <c r="S6342" s="17" t="s">
        <v>7213</v>
      </c>
      <c r="T6342" s="8" t="str">
        <f t="shared" si="503"/>
        <v>VM+ HCM 11</v>
      </c>
      <c r="U6342" t="s">
        <v>12219</v>
      </c>
      <c r="Y6342" t="str">
        <f t="shared" si="504"/>
        <v>WINCOMHOCHIMINH</v>
      </c>
    </row>
    <row r="6343" spans="1:25" x14ac:dyDescent="0.2">
      <c r="A6343" t="s">
        <v>0</v>
      </c>
      <c r="B6343" t="s">
        <v>10169</v>
      </c>
      <c r="D6343" t="s">
        <v>15</v>
      </c>
      <c r="E6343" t="s">
        <v>3</v>
      </c>
      <c r="F6343" s="12">
        <v>27</v>
      </c>
      <c r="G6343" s="2">
        <v>1242000</v>
      </c>
      <c r="H6343" t="s">
        <v>4</v>
      </c>
      <c r="J6343" t="s">
        <v>16</v>
      </c>
      <c r="K6343" s="9" t="str">
        <f t="shared" si="501"/>
        <v>Mộc nấm hương gói 250g</v>
      </c>
      <c r="L6343" s="8" t="str">
        <f>VLOOKUP(K6343,'[1]Mã Misa'!$B$2:$D$74,2,0)</f>
        <v>Mộc Nấm Hương 250g</v>
      </c>
      <c r="M6343" s="8" t="str">
        <f>VLOOKUP(L6343,'[1]Mã Misa'!$C$2:$D$74,2,0)</f>
        <v>MNH250</v>
      </c>
      <c r="N6343" s="2">
        <v>46000</v>
      </c>
      <c r="O6343" t="s">
        <v>10170</v>
      </c>
      <c r="P6343" s="8" t="str">
        <f t="shared" si="502"/>
        <v>0049569</v>
      </c>
      <c r="Q6343" s="8" t="e">
        <f t="shared" si="500"/>
        <v>#N/A</v>
      </c>
      <c r="R6343" s="19">
        <v>44560</v>
      </c>
      <c r="S6343" s="17" t="s">
        <v>7213</v>
      </c>
      <c r="T6343" s="8" t="str">
        <f t="shared" si="503"/>
        <v>VM+ HCM 11</v>
      </c>
      <c r="U6343" t="s">
        <v>12219</v>
      </c>
      <c r="Y6343" t="str">
        <f t="shared" si="504"/>
        <v>WINCOMHOCHIMINH</v>
      </c>
    </row>
    <row r="6344" spans="1:25" x14ac:dyDescent="0.2">
      <c r="A6344" t="s">
        <v>0</v>
      </c>
      <c r="B6344" t="s">
        <v>10169</v>
      </c>
      <c r="D6344" t="s">
        <v>2</v>
      </c>
      <c r="E6344" t="s">
        <v>3</v>
      </c>
      <c r="F6344" s="12">
        <v>4</v>
      </c>
      <c r="G6344" s="2">
        <v>283800</v>
      </c>
      <c r="H6344" t="s">
        <v>4</v>
      </c>
      <c r="J6344" t="s">
        <v>5</v>
      </c>
      <c r="K6344" s="9" t="str">
        <f t="shared" si="501"/>
        <v>_Chả nướng 300g</v>
      </c>
      <c r="L6344" s="8" t="str">
        <f>VLOOKUP(K6344,'[1]Mã Misa'!$B$2:$D$74,2,0)</f>
        <v>Chả nướng 300g</v>
      </c>
      <c r="M6344" s="8" t="str">
        <f>VLOOKUP(L6344,'[1]Mã Misa'!$C$2:$D$74,2,0)</f>
        <v>CN300</v>
      </c>
      <c r="N6344" s="2">
        <v>70950</v>
      </c>
      <c r="O6344" t="s">
        <v>10170</v>
      </c>
      <c r="P6344" s="8" t="str">
        <f t="shared" si="502"/>
        <v>0049569</v>
      </c>
      <c r="Q6344" s="8" t="e">
        <f t="shared" si="500"/>
        <v>#N/A</v>
      </c>
      <c r="R6344" s="19">
        <v>44560</v>
      </c>
      <c r="S6344" s="17" t="s">
        <v>7213</v>
      </c>
      <c r="T6344" s="8" t="str">
        <f t="shared" si="503"/>
        <v>VM+ HCM 11</v>
      </c>
      <c r="U6344" t="s">
        <v>12219</v>
      </c>
      <c r="Y6344" t="str">
        <f t="shared" si="504"/>
        <v>WINCOMHOCHIMINH</v>
      </c>
    </row>
    <row r="6345" spans="1:25" x14ac:dyDescent="0.2">
      <c r="A6345" t="s">
        <v>0</v>
      </c>
      <c r="B6345" t="s">
        <v>10171</v>
      </c>
      <c r="D6345" t="s">
        <v>30</v>
      </c>
      <c r="E6345" t="s">
        <v>3</v>
      </c>
      <c r="F6345" s="12">
        <v>1</v>
      </c>
      <c r="G6345" s="2">
        <v>111058</v>
      </c>
      <c r="H6345" t="s">
        <v>4</v>
      </c>
      <c r="J6345" t="s">
        <v>31</v>
      </c>
      <c r="K6345" s="9" t="str">
        <f t="shared" si="501"/>
        <v>Gà muối gói 500g</v>
      </c>
      <c r="L6345" s="8" t="str">
        <f>VLOOKUP(K6345,'[1]Mã Misa'!$B$2:$D$74,2,0)</f>
        <v>Gà muối 500g</v>
      </c>
      <c r="M6345" s="8" t="str">
        <f>VLOOKUP(L6345,'[1]Mã Misa'!$C$2:$D$74,2,0)</f>
        <v>GM500</v>
      </c>
      <c r="N6345" s="2">
        <v>111058</v>
      </c>
      <c r="O6345" t="s">
        <v>10172</v>
      </c>
      <c r="P6345" s="8" t="str">
        <f t="shared" si="502"/>
        <v>0002727</v>
      </c>
      <c r="Q6345" s="8" t="e">
        <f t="shared" si="500"/>
        <v>#N/A</v>
      </c>
      <c r="R6345" s="19">
        <v>44560</v>
      </c>
      <c r="S6345" s="17" t="s">
        <v>2001</v>
      </c>
      <c r="T6345" s="8" t="str">
        <f t="shared" si="503"/>
        <v>VM+ BGG 13</v>
      </c>
      <c r="U6345" t="s">
        <v>11078</v>
      </c>
      <c r="Y6345" t="str">
        <f t="shared" si="504"/>
        <v>WINCOMBACGIANG</v>
      </c>
    </row>
    <row r="6346" spans="1:25" x14ac:dyDescent="0.2">
      <c r="A6346" t="s">
        <v>0</v>
      </c>
      <c r="B6346" t="s">
        <v>10173</v>
      </c>
      <c r="D6346" t="s">
        <v>11</v>
      </c>
      <c r="E6346" t="s">
        <v>3</v>
      </c>
      <c r="F6346" s="12">
        <v>4</v>
      </c>
      <c r="G6346" s="2">
        <v>200728</v>
      </c>
      <c r="H6346" t="s">
        <v>4</v>
      </c>
      <c r="J6346" t="s">
        <v>12</v>
      </c>
      <c r="K6346" s="9" t="str">
        <f t="shared" si="501"/>
        <v>Giò tai lưỡi xào gói 250g</v>
      </c>
      <c r="L6346" s="8" t="str">
        <f>VLOOKUP(K6346,'[1]Mã Misa'!$B$2:$D$74,2,0)</f>
        <v>Giò Tai Lưỡi Xào 250g</v>
      </c>
      <c r="M6346" s="8" t="str">
        <f>VLOOKUP(L6346,'[1]Mã Misa'!$C$2:$D$74,2,0)</f>
        <v>GTLX250G</v>
      </c>
      <c r="N6346" s="2">
        <v>50182</v>
      </c>
      <c r="O6346" t="s">
        <v>10174</v>
      </c>
      <c r="P6346" s="8" t="str">
        <f t="shared" si="502"/>
        <v>0004077</v>
      </c>
      <c r="Q6346" s="8" t="e">
        <f t="shared" si="500"/>
        <v>#N/A</v>
      </c>
      <c r="R6346" s="19">
        <v>44560</v>
      </c>
      <c r="S6346" s="17" t="s">
        <v>10175</v>
      </c>
      <c r="T6346" s="8" t="str">
        <f t="shared" si="503"/>
        <v>VM+ BNH Ca</v>
      </c>
      <c r="U6346" t="s">
        <v>12723</v>
      </c>
      <c r="Y6346" t="str">
        <f t="shared" si="504"/>
        <v>WINCOMBACNINH</v>
      </c>
    </row>
    <row r="6347" spans="1:25" x14ac:dyDescent="0.2">
      <c r="A6347" t="s">
        <v>0</v>
      </c>
      <c r="B6347" t="s">
        <v>10176</v>
      </c>
      <c r="D6347" t="s">
        <v>8</v>
      </c>
      <c r="E6347" t="s">
        <v>3</v>
      </c>
      <c r="F6347" s="12">
        <v>3</v>
      </c>
      <c r="G6347" s="2">
        <v>316200</v>
      </c>
      <c r="H6347" t="s">
        <v>4</v>
      </c>
      <c r="J6347" t="s">
        <v>9</v>
      </c>
      <c r="K6347" s="9" t="str">
        <f t="shared" si="501"/>
        <v>_Đùi gà sốt cay 500g</v>
      </c>
      <c r="L6347" s="8" t="str">
        <f>VLOOKUP(K6347,'[1]Mã Misa'!$B$2:$D$74,2,0)</f>
        <v>Đùi gà sốt cay 500g</v>
      </c>
      <c r="M6347" s="8" t="str">
        <f>VLOOKUP(L6347,'[1]Mã Misa'!$C$2:$D$74,2,0)</f>
        <v>DGSC500</v>
      </c>
      <c r="N6347" s="2">
        <v>105400</v>
      </c>
      <c r="O6347" t="s">
        <v>10177</v>
      </c>
      <c r="P6347" s="8" t="str">
        <f t="shared" si="502"/>
        <v>0001049</v>
      </c>
      <c r="Q6347" s="8" t="e">
        <f t="shared" si="500"/>
        <v>#N/A</v>
      </c>
      <c r="R6347" s="19">
        <v>44560</v>
      </c>
      <c r="S6347" s="17" t="s">
        <v>10178</v>
      </c>
      <c r="T6347" s="8" t="str">
        <f t="shared" si="503"/>
        <v>VM VC+ DTP</v>
      </c>
      <c r="U6347" t="s">
        <v>12724</v>
      </c>
      <c r="Y6347" t="str">
        <f t="shared" si="504"/>
        <v>WINCOMDONGTHAP</v>
      </c>
    </row>
    <row r="6348" spans="1:25" x14ac:dyDescent="0.2">
      <c r="A6348" t="s">
        <v>0</v>
      </c>
      <c r="B6348" t="s">
        <v>10179</v>
      </c>
      <c r="D6348" t="s">
        <v>15</v>
      </c>
      <c r="E6348" t="s">
        <v>3</v>
      </c>
      <c r="F6348" s="12">
        <v>3</v>
      </c>
      <c r="G6348" s="2">
        <v>138000</v>
      </c>
      <c r="H6348" t="s">
        <v>4</v>
      </c>
      <c r="J6348" t="s">
        <v>16</v>
      </c>
      <c r="K6348" s="9" t="str">
        <f t="shared" si="501"/>
        <v>Mộc nấm hương gói 250g</v>
      </c>
      <c r="L6348" s="8" t="str">
        <f>VLOOKUP(K6348,'[1]Mã Misa'!$B$2:$D$74,2,0)</f>
        <v>Mộc Nấm Hương 250g</v>
      </c>
      <c r="M6348" s="8" t="str">
        <f>VLOOKUP(L6348,'[1]Mã Misa'!$C$2:$D$74,2,0)</f>
        <v>MNH250</v>
      </c>
      <c r="N6348" s="2">
        <v>46000</v>
      </c>
      <c r="O6348" t="s">
        <v>10180</v>
      </c>
      <c r="P6348" s="8" t="str">
        <f t="shared" si="502"/>
        <v>0167278</v>
      </c>
      <c r="Q6348" s="8" t="e">
        <f t="shared" si="500"/>
        <v>#N/A</v>
      </c>
      <c r="R6348" s="19">
        <v>44560</v>
      </c>
      <c r="S6348" s="17" t="s">
        <v>3706</v>
      </c>
      <c r="T6348" s="8" t="str">
        <f t="shared" si="503"/>
        <v>VM+ HNI 11</v>
      </c>
      <c r="U6348" t="s">
        <v>11509</v>
      </c>
      <c r="Y6348" t="str">
        <f t="shared" si="504"/>
        <v>WINCOMHANOI</v>
      </c>
    </row>
    <row r="6349" spans="1:25" x14ac:dyDescent="0.2">
      <c r="A6349" t="s">
        <v>0</v>
      </c>
      <c r="B6349" t="s">
        <v>10181</v>
      </c>
      <c r="D6349" t="s">
        <v>11</v>
      </c>
      <c r="E6349" t="s">
        <v>3</v>
      </c>
      <c r="F6349" s="12">
        <v>1</v>
      </c>
      <c r="G6349" s="2">
        <v>50182</v>
      </c>
      <c r="H6349" t="s">
        <v>4</v>
      </c>
      <c r="J6349" t="s">
        <v>12</v>
      </c>
      <c r="K6349" s="9" t="str">
        <f t="shared" si="501"/>
        <v>Giò tai lưỡi xào gói 250g</v>
      </c>
      <c r="L6349" s="8" t="str">
        <f>VLOOKUP(K6349,'[1]Mã Misa'!$B$2:$D$74,2,0)</f>
        <v>Giò Tai Lưỡi Xào 250g</v>
      </c>
      <c r="M6349" s="8" t="str">
        <f>VLOOKUP(L6349,'[1]Mã Misa'!$C$2:$D$74,2,0)</f>
        <v>GTLX250G</v>
      </c>
      <c r="N6349" s="2">
        <v>50182</v>
      </c>
      <c r="O6349" t="s">
        <v>10182</v>
      </c>
      <c r="P6349" s="8" t="str">
        <f t="shared" si="502"/>
        <v>0167281</v>
      </c>
      <c r="Q6349" s="8" t="e">
        <f t="shared" si="500"/>
        <v>#N/A</v>
      </c>
      <c r="R6349" s="19">
        <v>44560</v>
      </c>
      <c r="S6349" s="17" t="s">
        <v>2033</v>
      </c>
      <c r="T6349" s="8" t="str">
        <f t="shared" si="503"/>
        <v>VM+ HNI UD</v>
      </c>
      <c r="U6349" t="s">
        <v>11086</v>
      </c>
      <c r="Y6349" t="str">
        <f t="shared" si="504"/>
        <v>WINCOMHANOI</v>
      </c>
    </row>
    <row r="6350" spans="1:25" x14ac:dyDescent="0.2">
      <c r="A6350" t="s">
        <v>0</v>
      </c>
      <c r="B6350" t="s">
        <v>10181</v>
      </c>
      <c r="D6350" t="s">
        <v>47</v>
      </c>
      <c r="E6350" t="s">
        <v>3</v>
      </c>
      <c r="F6350" s="12">
        <v>2</v>
      </c>
      <c r="G6350" s="2">
        <v>111190</v>
      </c>
      <c r="H6350" t="s">
        <v>4</v>
      </c>
      <c r="J6350" t="s">
        <v>48</v>
      </c>
      <c r="K6350" s="9" t="str">
        <f t="shared" si="501"/>
        <v>Tai heo muối gói 200g</v>
      </c>
      <c r="L6350" s="8" t="str">
        <f>VLOOKUP(K6350,'[1]Mã Misa'!$B$2:$D$74,2,0)</f>
        <v>Tai heo muối 200g</v>
      </c>
      <c r="M6350" s="8" t="str">
        <f>VLOOKUP(L6350,'[1]Mã Misa'!$C$2:$D$74,2,0)</f>
        <v>TH200</v>
      </c>
      <c r="N6350" s="2">
        <v>55595</v>
      </c>
      <c r="O6350" t="s">
        <v>10182</v>
      </c>
      <c r="P6350" s="8" t="str">
        <f t="shared" si="502"/>
        <v>0167281</v>
      </c>
      <c r="Q6350" s="8" t="e">
        <f t="shared" si="500"/>
        <v>#N/A</v>
      </c>
      <c r="R6350" s="19">
        <v>44560</v>
      </c>
      <c r="S6350" s="17" t="s">
        <v>2033</v>
      </c>
      <c r="T6350" s="8" t="str">
        <f t="shared" si="503"/>
        <v>VM+ HNI UD</v>
      </c>
      <c r="U6350" t="s">
        <v>11086</v>
      </c>
      <c r="Y6350" t="str">
        <f t="shared" si="504"/>
        <v>WINCOMHANOI</v>
      </c>
    </row>
    <row r="6351" spans="1:25" x14ac:dyDescent="0.2">
      <c r="A6351" t="s">
        <v>0</v>
      </c>
      <c r="B6351" t="s">
        <v>10183</v>
      </c>
      <c r="D6351" t="s">
        <v>30</v>
      </c>
      <c r="E6351" t="s">
        <v>3</v>
      </c>
      <c r="F6351" s="12">
        <v>2</v>
      </c>
      <c r="G6351" s="2">
        <v>222116</v>
      </c>
      <c r="H6351" t="s">
        <v>4</v>
      </c>
      <c r="J6351" t="s">
        <v>31</v>
      </c>
      <c r="K6351" s="9" t="str">
        <f t="shared" si="501"/>
        <v>Gà muối gói 500g</v>
      </c>
      <c r="L6351" s="8" t="str">
        <f>VLOOKUP(K6351,'[1]Mã Misa'!$B$2:$D$74,2,0)</f>
        <v>Gà muối 500g</v>
      </c>
      <c r="M6351" s="8" t="str">
        <f>VLOOKUP(L6351,'[1]Mã Misa'!$C$2:$D$74,2,0)</f>
        <v>GM500</v>
      </c>
      <c r="N6351" s="2">
        <v>111058</v>
      </c>
      <c r="O6351" t="s">
        <v>10184</v>
      </c>
      <c r="P6351" s="8" t="str">
        <f t="shared" si="502"/>
        <v>0007528</v>
      </c>
      <c r="Q6351" s="8" t="e">
        <f t="shared" si="500"/>
        <v>#N/A</v>
      </c>
      <c r="R6351" s="19">
        <v>44560</v>
      </c>
      <c r="S6351" s="17" t="s">
        <v>1745</v>
      </c>
      <c r="T6351" s="8" t="str">
        <f t="shared" si="503"/>
        <v>VM+ CTO 15</v>
      </c>
      <c r="U6351" t="s">
        <v>11013</v>
      </c>
      <c r="Y6351" t="str">
        <f t="shared" si="504"/>
        <v>WINCOMCANTHO</v>
      </c>
    </row>
    <row r="6352" spans="1:25" x14ac:dyDescent="0.2">
      <c r="A6352" t="s">
        <v>0</v>
      </c>
      <c r="B6352" t="s">
        <v>10185</v>
      </c>
      <c r="D6352" t="s">
        <v>30</v>
      </c>
      <c r="E6352" t="s">
        <v>3</v>
      </c>
      <c r="F6352" s="12">
        <v>5</v>
      </c>
      <c r="G6352" s="2">
        <v>555290</v>
      </c>
      <c r="H6352" t="s">
        <v>4</v>
      </c>
      <c r="J6352" t="s">
        <v>31</v>
      </c>
      <c r="K6352" s="9" t="str">
        <f t="shared" si="501"/>
        <v>Gà muối gói 500g</v>
      </c>
      <c r="L6352" s="8" t="str">
        <f>VLOOKUP(K6352,'[1]Mã Misa'!$B$2:$D$74,2,0)</f>
        <v>Gà muối 500g</v>
      </c>
      <c r="M6352" s="8" t="str">
        <f>VLOOKUP(L6352,'[1]Mã Misa'!$C$2:$D$74,2,0)</f>
        <v>GM500</v>
      </c>
      <c r="N6352" s="2">
        <v>111058</v>
      </c>
      <c r="O6352" t="s">
        <v>10186</v>
      </c>
      <c r="P6352" s="8" t="str">
        <f t="shared" si="502"/>
        <v>0021888</v>
      </c>
      <c r="Q6352" s="8" t="e">
        <f t="shared" si="500"/>
        <v>#N/A</v>
      </c>
      <c r="R6352" s="19">
        <v>44561</v>
      </c>
      <c r="S6352" s="17" t="s">
        <v>863</v>
      </c>
      <c r="T6352" s="8" t="str">
        <f t="shared" si="503"/>
        <v>VM+ DNG Số</v>
      </c>
      <c r="U6352" t="s">
        <v>10761</v>
      </c>
      <c r="Y6352" t="str">
        <f t="shared" si="504"/>
        <v>WINCOMDANANG</v>
      </c>
    </row>
    <row r="6353" spans="1:25" x14ac:dyDescent="0.2">
      <c r="A6353" t="s">
        <v>0</v>
      </c>
      <c r="B6353" t="s">
        <v>10187</v>
      </c>
      <c r="D6353" t="s">
        <v>21</v>
      </c>
      <c r="E6353" t="s">
        <v>3</v>
      </c>
      <c r="F6353" s="12">
        <v>3</v>
      </c>
      <c r="G6353" s="2">
        <v>222750</v>
      </c>
      <c r="H6353" t="s">
        <v>4</v>
      </c>
      <c r="J6353" t="s">
        <v>22</v>
      </c>
      <c r="K6353" s="9" t="str">
        <f t="shared" si="501"/>
        <v>_Chả cốm 300g</v>
      </c>
      <c r="L6353" s="8" t="str">
        <f>VLOOKUP(K6353,'[1]Mã Misa'!$B$2:$D$74,2,0)</f>
        <v>Chả cốm 300g</v>
      </c>
      <c r="M6353" s="8" t="str">
        <f>VLOOKUP(L6353,'[1]Mã Misa'!$C$2:$D$74,2,0)</f>
        <v>CC300</v>
      </c>
      <c r="N6353" s="2">
        <v>74250</v>
      </c>
      <c r="O6353" t="s">
        <v>10188</v>
      </c>
      <c r="P6353" s="8" t="str">
        <f t="shared" si="502"/>
        <v>0167288</v>
      </c>
      <c r="Q6353" s="8" t="e">
        <f t="shared" si="500"/>
        <v>#N/A</v>
      </c>
      <c r="R6353" s="19">
        <v>44560</v>
      </c>
      <c r="S6353" s="17" t="s">
        <v>4050</v>
      </c>
      <c r="T6353" s="8" t="str">
        <f t="shared" si="503"/>
        <v>VM+ HNI Xó</v>
      </c>
      <c r="U6353" t="s">
        <v>11581</v>
      </c>
      <c r="Y6353" t="str">
        <f t="shared" si="504"/>
        <v>WINCOMHANOI</v>
      </c>
    </row>
    <row r="6354" spans="1:25" x14ac:dyDescent="0.2">
      <c r="A6354" t="s">
        <v>0</v>
      </c>
      <c r="B6354" t="s">
        <v>10189</v>
      </c>
      <c r="D6354" t="s">
        <v>121</v>
      </c>
      <c r="E6354" t="s">
        <v>3</v>
      </c>
      <c r="F6354" s="12">
        <v>1</v>
      </c>
      <c r="G6354" s="2">
        <v>73431</v>
      </c>
      <c r="H6354" t="s">
        <v>4</v>
      </c>
      <c r="J6354" t="s">
        <v>122</v>
      </c>
      <c r="K6354" s="9" t="str">
        <f t="shared" si="501"/>
        <v>Chân giò heo muối gói 300g</v>
      </c>
      <c r="L6354" s="8" t="str">
        <f>VLOOKUP(K6354,'[1]Mã Misa'!$B$2:$D$74,2,0)</f>
        <v>Chân giò heo muối 300g</v>
      </c>
      <c r="M6354" s="8" t="str">
        <f>VLOOKUP(L6354,'[1]Mã Misa'!$C$2:$D$74,2,0)</f>
        <v>CGM300</v>
      </c>
      <c r="N6354" s="2">
        <v>73431</v>
      </c>
      <c r="O6354" t="s">
        <v>10190</v>
      </c>
      <c r="P6354" s="8" t="str">
        <f t="shared" si="502"/>
        <v>0001784</v>
      </c>
      <c r="Q6354" s="8" t="e">
        <f t="shared" si="500"/>
        <v>#N/A</v>
      </c>
      <c r="R6354" s="19">
        <v>44560</v>
      </c>
      <c r="S6354" s="17" t="s">
        <v>1854</v>
      </c>
      <c r="T6354" s="8" t="str">
        <f t="shared" si="503"/>
        <v>VM+ TBH Lô</v>
      </c>
      <c r="U6354" t="s">
        <v>11041</v>
      </c>
      <c r="Y6354" t="str">
        <f t="shared" si="504"/>
        <v>WINCOMTHAIBINH</v>
      </c>
    </row>
    <row r="6355" spans="1:25" x14ac:dyDescent="0.2">
      <c r="A6355" t="s">
        <v>0</v>
      </c>
      <c r="B6355" t="s">
        <v>10191</v>
      </c>
      <c r="D6355" t="s">
        <v>47</v>
      </c>
      <c r="E6355" t="s">
        <v>3</v>
      </c>
      <c r="F6355" s="12">
        <v>5</v>
      </c>
      <c r="G6355" s="2">
        <v>277975</v>
      </c>
      <c r="H6355" t="s">
        <v>4</v>
      </c>
      <c r="J6355" t="s">
        <v>48</v>
      </c>
      <c r="K6355" s="9" t="str">
        <f t="shared" si="501"/>
        <v>Tai heo muối gói 200g</v>
      </c>
      <c r="L6355" s="8" t="str">
        <f>VLOOKUP(K6355,'[1]Mã Misa'!$B$2:$D$74,2,0)</f>
        <v>Tai heo muối 200g</v>
      </c>
      <c r="M6355" s="8" t="str">
        <f>VLOOKUP(L6355,'[1]Mã Misa'!$C$2:$D$74,2,0)</f>
        <v>TH200</v>
      </c>
      <c r="N6355" s="2">
        <v>55595</v>
      </c>
      <c r="O6355" t="s">
        <v>10192</v>
      </c>
      <c r="P6355" s="8" t="str">
        <f t="shared" si="502"/>
        <v>0049792</v>
      </c>
      <c r="Q6355" s="8" t="e">
        <f t="shared" si="500"/>
        <v>#N/A</v>
      </c>
      <c r="R6355" s="19">
        <v>44561</v>
      </c>
      <c r="S6355" s="17" t="s">
        <v>911</v>
      </c>
      <c r="T6355" s="8" t="str">
        <f t="shared" si="503"/>
        <v>VM+ HCM 82</v>
      </c>
      <c r="U6355" t="s">
        <v>10777</v>
      </c>
      <c r="Y6355" t="str">
        <f t="shared" si="504"/>
        <v>WINCOMHOCHIMINH</v>
      </c>
    </row>
    <row r="6356" spans="1:25" x14ac:dyDescent="0.2">
      <c r="A6356" t="s">
        <v>0</v>
      </c>
      <c r="B6356" t="s">
        <v>10193</v>
      </c>
      <c r="D6356" t="s">
        <v>11</v>
      </c>
      <c r="E6356" t="s">
        <v>3</v>
      </c>
      <c r="F6356" s="12">
        <v>1</v>
      </c>
      <c r="G6356" s="2">
        <v>50182</v>
      </c>
      <c r="H6356" t="s">
        <v>4</v>
      </c>
      <c r="J6356" t="s">
        <v>12</v>
      </c>
      <c r="K6356" s="9" t="str">
        <f t="shared" si="501"/>
        <v>Giò tai lưỡi xào gói 250g</v>
      </c>
      <c r="L6356" s="8" t="str">
        <f>VLOOKUP(K6356,'[1]Mã Misa'!$B$2:$D$74,2,0)</f>
        <v>Giò Tai Lưỡi Xào 250g</v>
      </c>
      <c r="M6356" s="8" t="str">
        <f>VLOOKUP(L6356,'[1]Mã Misa'!$C$2:$D$74,2,0)</f>
        <v>GTLX250G</v>
      </c>
      <c r="N6356" s="2">
        <v>50182</v>
      </c>
      <c r="O6356" t="s">
        <v>4601</v>
      </c>
      <c r="P6356" s="8" t="str">
        <f t="shared" si="502"/>
        <v>0000704</v>
      </c>
      <c r="Q6356" s="8" t="e">
        <f t="shared" si="500"/>
        <v>#N/A</v>
      </c>
      <c r="R6356" s="19">
        <v>44557</v>
      </c>
      <c r="S6356" s="17" t="s">
        <v>818</v>
      </c>
      <c r="T6356" s="8" t="str">
        <f t="shared" si="503"/>
        <v>VM+ LCI Tổ</v>
      </c>
      <c r="U6356" t="s">
        <v>10748</v>
      </c>
      <c r="Y6356" t="str">
        <f t="shared" si="504"/>
        <v>WINCOMLAOCAI</v>
      </c>
    </row>
    <row r="6357" spans="1:25" x14ac:dyDescent="0.2">
      <c r="A6357" t="s">
        <v>0</v>
      </c>
      <c r="B6357" t="s">
        <v>10193</v>
      </c>
      <c r="D6357" t="s">
        <v>40</v>
      </c>
      <c r="E6357" t="s">
        <v>3</v>
      </c>
      <c r="F6357" s="12">
        <v>1</v>
      </c>
      <c r="G6357" s="2">
        <v>59400</v>
      </c>
      <c r="H6357" t="s">
        <v>4</v>
      </c>
      <c r="J6357" t="s">
        <v>41</v>
      </c>
      <c r="K6357" s="9" t="str">
        <f t="shared" si="501"/>
        <v>_Giò lụa 250g</v>
      </c>
      <c r="L6357" s="8" t="str">
        <f>VLOOKUP(K6357,'[1]Mã Misa'!$B$2:$D$74,2,0)</f>
        <v>Giò lụa 250g</v>
      </c>
      <c r="M6357" s="8" t="str">
        <f>VLOOKUP(L6357,'[1]Mã Misa'!$C$2:$D$74,2,0)</f>
        <v>GL250</v>
      </c>
      <c r="N6357" s="2">
        <v>59400</v>
      </c>
      <c r="O6357" t="s">
        <v>4601</v>
      </c>
      <c r="P6357" s="8" t="str">
        <f t="shared" si="502"/>
        <v>0000704</v>
      </c>
      <c r="Q6357" s="8" t="e">
        <f t="shared" si="500"/>
        <v>#N/A</v>
      </c>
      <c r="R6357" s="19">
        <v>44557</v>
      </c>
      <c r="S6357" s="17" t="s">
        <v>818</v>
      </c>
      <c r="T6357" s="8" t="str">
        <f t="shared" si="503"/>
        <v>VM+ LCI Tổ</v>
      </c>
      <c r="U6357" t="s">
        <v>10748</v>
      </c>
      <c r="Y6357" t="str">
        <f t="shared" si="504"/>
        <v>WINCOMLAOCAI</v>
      </c>
    </row>
    <row r="6358" spans="1:25" x14ac:dyDescent="0.2">
      <c r="A6358" t="s">
        <v>0</v>
      </c>
      <c r="B6358" t="s">
        <v>10194</v>
      </c>
      <c r="D6358" t="s">
        <v>30</v>
      </c>
      <c r="E6358" t="s">
        <v>3</v>
      </c>
      <c r="F6358" s="12">
        <v>1</v>
      </c>
      <c r="G6358" s="2">
        <v>111058</v>
      </c>
      <c r="H6358" t="s">
        <v>4</v>
      </c>
      <c r="J6358" t="s">
        <v>31</v>
      </c>
      <c r="K6358" s="9" t="str">
        <f t="shared" si="501"/>
        <v>Gà muối gói 500g</v>
      </c>
      <c r="L6358" s="8" t="str">
        <f>VLOOKUP(K6358,'[1]Mã Misa'!$B$2:$D$74,2,0)</f>
        <v>Gà muối 500g</v>
      </c>
      <c r="M6358" s="8" t="str">
        <f>VLOOKUP(L6358,'[1]Mã Misa'!$C$2:$D$74,2,0)</f>
        <v>GM500</v>
      </c>
      <c r="N6358" s="2">
        <v>111058</v>
      </c>
      <c r="O6358" t="s">
        <v>10195</v>
      </c>
      <c r="P6358" s="8" t="str">
        <f t="shared" si="502"/>
        <v>0167968</v>
      </c>
      <c r="Q6358" s="8" t="e">
        <f t="shared" si="500"/>
        <v>#N/A</v>
      </c>
      <c r="R6358" s="19">
        <v>44561</v>
      </c>
      <c r="S6358" s="17" t="s">
        <v>3955</v>
      </c>
      <c r="T6358" s="8" t="str">
        <f t="shared" si="503"/>
        <v>VM+ HNI 31</v>
      </c>
      <c r="U6358" t="s">
        <v>11565</v>
      </c>
      <c r="Y6358" t="str">
        <f t="shared" si="504"/>
        <v>WINCOMHANOI</v>
      </c>
    </row>
    <row r="6359" spans="1:25" x14ac:dyDescent="0.2">
      <c r="A6359" t="s">
        <v>0</v>
      </c>
      <c r="B6359" t="s">
        <v>10196</v>
      </c>
      <c r="D6359" t="s">
        <v>102</v>
      </c>
      <c r="E6359" t="s">
        <v>103</v>
      </c>
      <c r="F6359" s="12">
        <v>2</v>
      </c>
      <c r="G6359" s="2">
        <v>354376</v>
      </c>
      <c r="H6359" t="s">
        <v>104</v>
      </c>
      <c r="J6359" t="s">
        <v>105</v>
      </c>
      <c r="K6359" s="9" t="str">
        <f t="shared" si="501"/>
        <v xml:space="preserve"> Mực lá câu làm sạch 450g</v>
      </c>
      <c r="L6359" s="8" t="str">
        <f>VLOOKUP(K6359,'[1]Mã Misa'!$B$2:$D$74,2,0)</f>
        <v>Mực lá câu làm sạch 450g</v>
      </c>
      <c r="M6359" s="8" t="str">
        <f>VLOOKUP(L6359,'[1]Mã Misa'!$C$2:$D$74,2,0)</f>
        <v>ML450</v>
      </c>
      <c r="N6359" s="2">
        <v>177188</v>
      </c>
      <c r="O6359" t="s">
        <v>10197</v>
      </c>
      <c r="P6359" s="8" t="str">
        <f t="shared" si="502"/>
        <v>0167969</v>
      </c>
      <c r="Q6359" s="8" t="e">
        <f t="shared" si="500"/>
        <v>#N/A</v>
      </c>
      <c r="R6359" s="19">
        <v>44561</v>
      </c>
      <c r="S6359" s="17" t="s">
        <v>1137</v>
      </c>
      <c r="T6359" s="8" t="str">
        <f t="shared" si="503"/>
        <v>VM+ HNI Lô</v>
      </c>
      <c r="U6359" t="s">
        <v>10841</v>
      </c>
      <c r="Y6359" t="str">
        <f t="shared" si="504"/>
        <v>WINCOMHANOI</v>
      </c>
    </row>
    <row r="6360" spans="1:25" x14ac:dyDescent="0.2">
      <c r="A6360" t="s">
        <v>0</v>
      </c>
      <c r="B6360" t="s">
        <v>10198</v>
      </c>
      <c r="D6360" t="s">
        <v>25</v>
      </c>
      <c r="E6360" t="s">
        <v>3</v>
      </c>
      <c r="F6360" s="12">
        <v>3</v>
      </c>
      <c r="G6360" s="2">
        <v>272250</v>
      </c>
      <c r="H6360" t="s">
        <v>4</v>
      </c>
      <c r="J6360" t="s">
        <v>26</v>
      </c>
      <c r="K6360" s="9" t="str">
        <f t="shared" si="501"/>
        <v>_Chân gà sốt cay 400g</v>
      </c>
      <c r="L6360" s="8" t="str">
        <f>VLOOKUP(K6360,'[1]Mã Misa'!$B$2:$D$74,2,0)</f>
        <v>Chân gà sốt cay 400g</v>
      </c>
      <c r="M6360" s="8" t="str">
        <f>VLOOKUP(L6360,'[1]Mã Misa'!$C$2:$D$74,2,0)</f>
        <v>CGSC400</v>
      </c>
      <c r="N6360" s="2">
        <v>90750</v>
      </c>
      <c r="O6360" t="s">
        <v>10199</v>
      </c>
      <c r="P6360" s="8" t="str">
        <f t="shared" si="502"/>
        <v>0049795</v>
      </c>
      <c r="Q6360" s="8" t="e">
        <f t="shared" si="500"/>
        <v>#N/A</v>
      </c>
      <c r="R6360" s="19">
        <v>44561</v>
      </c>
      <c r="S6360" s="17" t="s">
        <v>1202</v>
      </c>
      <c r="T6360" s="8" t="str">
        <f t="shared" si="503"/>
        <v>VM+ HCM 61</v>
      </c>
      <c r="U6360" t="s">
        <v>10858</v>
      </c>
      <c r="Y6360" t="str">
        <f t="shared" si="504"/>
        <v>WINCOMHOCHIMINH</v>
      </c>
    </row>
    <row r="6361" spans="1:25" x14ac:dyDescent="0.2">
      <c r="A6361" t="s">
        <v>0</v>
      </c>
      <c r="B6361" t="s">
        <v>10198</v>
      </c>
      <c r="D6361" t="s">
        <v>8</v>
      </c>
      <c r="E6361" t="s">
        <v>3</v>
      </c>
      <c r="F6361" s="12">
        <v>3</v>
      </c>
      <c r="G6361" s="2">
        <v>316200</v>
      </c>
      <c r="H6361" t="s">
        <v>4</v>
      </c>
      <c r="J6361" t="s">
        <v>9</v>
      </c>
      <c r="K6361" s="9" t="str">
        <f t="shared" si="501"/>
        <v>_Đùi gà sốt cay 500g</v>
      </c>
      <c r="L6361" s="8" t="str">
        <f>VLOOKUP(K6361,'[1]Mã Misa'!$B$2:$D$74,2,0)</f>
        <v>Đùi gà sốt cay 500g</v>
      </c>
      <c r="M6361" s="8" t="str">
        <f>VLOOKUP(L6361,'[1]Mã Misa'!$C$2:$D$74,2,0)</f>
        <v>DGSC500</v>
      </c>
      <c r="N6361" s="2">
        <v>105400</v>
      </c>
      <c r="O6361" t="s">
        <v>10199</v>
      </c>
      <c r="P6361" s="8" t="str">
        <f t="shared" si="502"/>
        <v>0049795</v>
      </c>
      <c r="Q6361" s="8" t="e">
        <f t="shared" si="500"/>
        <v>#N/A</v>
      </c>
      <c r="R6361" s="19">
        <v>44561</v>
      </c>
      <c r="S6361" s="17" t="s">
        <v>1202</v>
      </c>
      <c r="T6361" s="8" t="str">
        <f t="shared" si="503"/>
        <v>VM+ HCM 61</v>
      </c>
      <c r="U6361" t="s">
        <v>10858</v>
      </c>
      <c r="Y6361" t="str">
        <f t="shared" si="504"/>
        <v>WINCOMHOCHIMINH</v>
      </c>
    </row>
    <row r="6362" spans="1:25" x14ac:dyDescent="0.2">
      <c r="A6362" t="s">
        <v>0</v>
      </c>
      <c r="B6362" t="s">
        <v>10200</v>
      </c>
      <c r="D6362" t="s">
        <v>121</v>
      </c>
      <c r="E6362" t="s">
        <v>3</v>
      </c>
      <c r="F6362" s="12">
        <v>1</v>
      </c>
      <c r="G6362" s="2">
        <v>73431</v>
      </c>
      <c r="H6362" t="s">
        <v>4</v>
      </c>
      <c r="J6362" t="s">
        <v>122</v>
      </c>
      <c r="K6362" s="9" t="str">
        <f t="shared" si="501"/>
        <v>Chân giò heo muối gói 300g</v>
      </c>
      <c r="L6362" s="8" t="str">
        <f>VLOOKUP(K6362,'[1]Mã Misa'!$B$2:$D$74,2,0)</f>
        <v>Chân giò heo muối 300g</v>
      </c>
      <c r="M6362" s="8" t="str">
        <f>VLOOKUP(L6362,'[1]Mã Misa'!$C$2:$D$74,2,0)</f>
        <v>CGM300</v>
      </c>
      <c r="N6362" s="2">
        <v>73431</v>
      </c>
      <c r="O6362" t="s">
        <v>10201</v>
      </c>
      <c r="P6362" s="8" t="str">
        <f t="shared" si="502"/>
        <v>0006165</v>
      </c>
      <c r="Q6362" s="8" t="e">
        <f t="shared" si="500"/>
        <v>#N/A</v>
      </c>
      <c r="R6362" s="19">
        <v>44561</v>
      </c>
      <c r="S6362" s="17" t="s">
        <v>2859</v>
      </c>
      <c r="T6362" s="8" t="str">
        <f t="shared" si="503"/>
        <v>VM+ THA Lô</v>
      </c>
      <c r="U6362" t="s">
        <v>11303</v>
      </c>
      <c r="Y6362" t="str">
        <f t="shared" si="504"/>
        <v>WINCOMTHANHHOA</v>
      </c>
    </row>
    <row r="6363" spans="1:25" x14ac:dyDescent="0.2">
      <c r="A6363" t="s">
        <v>0</v>
      </c>
      <c r="B6363" t="s">
        <v>10200</v>
      </c>
      <c r="D6363" t="s">
        <v>8</v>
      </c>
      <c r="E6363" t="s">
        <v>3</v>
      </c>
      <c r="F6363" s="12">
        <v>3</v>
      </c>
      <c r="G6363" s="2">
        <v>316200</v>
      </c>
      <c r="H6363" t="s">
        <v>4</v>
      </c>
      <c r="J6363" t="s">
        <v>9</v>
      </c>
      <c r="K6363" s="9" t="str">
        <f t="shared" si="501"/>
        <v>_Đùi gà sốt cay 500g</v>
      </c>
      <c r="L6363" s="8" t="str">
        <f>VLOOKUP(K6363,'[1]Mã Misa'!$B$2:$D$74,2,0)</f>
        <v>Đùi gà sốt cay 500g</v>
      </c>
      <c r="M6363" s="8" t="str">
        <f>VLOOKUP(L6363,'[1]Mã Misa'!$C$2:$D$74,2,0)</f>
        <v>DGSC500</v>
      </c>
      <c r="N6363" s="2">
        <v>105400</v>
      </c>
      <c r="O6363" t="s">
        <v>10201</v>
      </c>
      <c r="P6363" s="8" t="str">
        <f t="shared" si="502"/>
        <v>0006165</v>
      </c>
      <c r="Q6363" s="8" t="e">
        <f t="shared" si="500"/>
        <v>#N/A</v>
      </c>
      <c r="R6363" s="19">
        <v>44561</v>
      </c>
      <c r="S6363" s="17" t="s">
        <v>2859</v>
      </c>
      <c r="T6363" s="8" t="str">
        <f t="shared" si="503"/>
        <v>VM+ THA Lô</v>
      </c>
      <c r="U6363" t="s">
        <v>11303</v>
      </c>
      <c r="Y6363" t="str">
        <f t="shared" si="504"/>
        <v>WINCOMTHANHHOA</v>
      </c>
    </row>
    <row r="6364" spans="1:25" x14ac:dyDescent="0.2">
      <c r="A6364" t="s">
        <v>0</v>
      </c>
      <c r="B6364" t="s">
        <v>10202</v>
      </c>
      <c r="D6364" t="s">
        <v>42</v>
      </c>
      <c r="E6364" t="s">
        <v>3</v>
      </c>
      <c r="F6364" s="12">
        <v>6</v>
      </c>
      <c r="G6364" s="2">
        <v>526722</v>
      </c>
      <c r="H6364" t="s">
        <v>4</v>
      </c>
      <c r="J6364" t="s">
        <v>43</v>
      </c>
      <c r="K6364" s="9" t="str">
        <f t="shared" si="501"/>
        <v>Bắp bò muối gói 200g</v>
      </c>
      <c r="L6364" s="8" t="str">
        <f>VLOOKUP(K6364,'[1]Mã Misa'!$B$2:$D$74,2,0)</f>
        <v>Bắp bò muối 200g</v>
      </c>
      <c r="M6364" s="8" t="str">
        <f>VLOOKUP(L6364,'[1]Mã Misa'!$C$2:$D$74,2,0)</f>
        <v>BBM200</v>
      </c>
      <c r="N6364" s="2">
        <v>87787</v>
      </c>
      <c r="O6364" t="s">
        <v>10203</v>
      </c>
      <c r="P6364" s="8" t="str">
        <f t="shared" si="502"/>
        <v>0168017</v>
      </c>
      <c r="Q6364" s="8" t="e">
        <f t="shared" si="500"/>
        <v>#N/A</v>
      </c>
      <c r="R6364" s="19">
        <v>44561</v>
      </c>
      <c r="S6364" s="17" t="s">
        <v>10204</v>
      </c>
      <c r="T6364" s="8" t="str">
        <f t="shared" si="503"/>
        <v>VM+ HNI 27</v>
      </c>
      <c r="U6364" t="s">
        <v>12725</v>
      </c>
      <c r="Y6364" t="str">
        <f t="shared" si="504"/>
        <v>WINCOMHANOI</v>
      </c>
    </row>
    <row r="6365" spans="1:25" x14ac:dyDescent="0.2">
      <c r="A6365" t="s">
        <v>0</v>
      </c>
      <c r="B6365" t="s">
        <v>10205</v>
      </c>
      <c r="D6365" t="s">
        <v>42</v>
      </c>
      <c r="E6365" t="s">
        <v>3</v>
      </c>
      <c r="F6365" s="12">
        <v>4</v>
      </c>
      <c r="G6365" s="2">
        <v>351148</v>
      </c>
      <c r="H6365" t="s">
        <v>4</v>
      </c>
      <c r="J6365" t="s">
        <v>43</v>
      </c>
      <c r="K6365" s="9" t="str">
        <f t="shared" si="501"/>
        <v>Bắp bò muối gói 200g</v>
      </c>
      <c r="L6365" s="8" t="str">
        <f>VLOOKUP(K6365,'[1]Mã Misa'!$B$2:$D$74,2,0)</f>
        <v>Bắp bò muối 200g</v>
      </c>
      <c r="M6365" s="8" t="str">
        <f>VLOOKUP(L6365,'[1]Mã Misa'!$C$2:$D$74,2,0)</f>
        <v>BBM200</v>
      </c>
      <c r="N6365" s="2">
        <v>87787</v>
      </c>
      <c r="O6365" t="s">
        <v>10206</v>
      </c>
      <c r="P6365" s="8" t="str">
        <f t="shared" si="502"/>
        <v>0168026</v>
      </c>
      <c r="Q6365" s="8" t="e">
        <f t="shared" si="500"/>
        <v>#N/A</v>
      </c>
      <c r="R6365" s="19">
        <v>44561</v>
      </c>
      <c r="S6365" s="17" t="s">
        <v>10207</v>
      </c>
      <c r="T6365" s="8" t="str">
        <f t="shared" si="503"/>
        <v>VM+ HNI 91</v>
      </c>
      <c r="U6365" t="s">
        <v>12726</v>
      </c>
      <c r="Y6365" t="str">
        <f t="shared" si="504"/>
        <v>WINCOMHANOI</v>
      </c>
    </row>
    <row r="6366" spans="1:25" x14ac:dyDescent="0.2">
      <c r="A6366" t="s">
        <v>0</v>
      </c>
      <c r="B6366" t="s">
        <v>10208</v>
      </c>
      <c r="D6366" t="s">
        <v>30</v>
      </c>
      <c r="E6366" t="s">
        <v>3</v>
      </c>
      <c r="F6366" s="12">
        <v>3</v>
      </c>
      <c r="G6366" s="2">
        <v>333174</v>
      </c>
      <c r="H6366" t="s">
        <v>4</v>
      </c>
      <c r="J6366" t="s">
        <v>31</v>
      </c>
      <c r="K6366" s="9" t="str">
        <f t="shared" si="501"/>
        <v>Gà muối gói 500g</v>
      </c>
      <c r="L6366" s="8" t="str">
        <f>VLOOKUP(K6366,'[1]Mã Misa'!$B$2:$D$74,2,0)</f>
        <v>Gà muối 500g</v>
      </c>
      <c r="M6366" s="8" t="str">
        <f>VLOOKUP(L6366,'[1]Mã Misa'!$C$2:$D$74,2,0)</f>
        <v>GM500</v>
      </c>
      <c r="N6366" s="2">
        <v>111058</v>
      </c>
      <c r="O6366" t="s">
        <v>10209</v>
      </c>
      <c r="P6366" s="8" t="str">
        <f t="shared" si="502"/>
        <v>0049806</v>
      </c>
      <c r="Q6366" s="8" t="e">
        <f t="shared" si="500"/>
        <v>#N/A</v>
      </c>
      <c r="R6366" s="19">
        <v>44561</v>
      </c>
      <c r="S6366" s="17" t="s">
        <v>5038</v>
      </c>
      <c r="T6366" s="8" t="str">
        <f t="shared" si="503"/>
        <v>VM+ HCM A0</v>
      </c>
      <c r="U6366" t="s">
        <v>11773</v>
      </c>
      <c r="Y6366" t="str">
        <f t="shared" si="504"/>
        <v>WINCOMHOCHIMINH</v>
      </c>
    </row>
    <row r="6367" spans="1:25" x14ac:dyDescent="0.2">
      <c r="A6367" t="s">
        <v>0</v>
      </c>
      <c r="B6367" t="s">
        <v>10210</v>
      </c>
      <c r="D6367" t="s">
        <v>27</v>
      </c>
      <c r="E6367" t="s">
        <v>3</v>
      </c>
      <c r="F6367" s="12">
        <v>4</v>
      </c>
      <c r="G6367" s="2">
        <v>244200</v>
      </c>
      <c r="H6367" t="s">
        <v>4</v>
      </c>
      <c r="J6367" t="s">
        <v>28</v>
      </c>
      <c r="K6367" s="9" t="str">
        <f t="shared" si="501"/>
        <v>_Giò sụn gà 250g</v>
      </c>
      <c r="L6367" s="8" t="str">
        <f>VLOOKUP(K6367,'[1]Mã Misa'!$B$2:$D$74,2,0)</f>
        <v>Giò sụn gà 250g</v>
      </c>
      <c r="M6367" s="8" t="str">
        <f>VLOOKUP(L6367,'[1]Mã Misa'!$C$2:$D$74,2,0)</f>
        <v>GSG250</v>
      </c>
      <c r="N6367" s="2">
        <v>61050</v>
      </c>
      <c r="O6367" t="s">
        <v>10211</v>
      </c>
      <c r="P6367" s="8" t="str">
        <f t="shared" si="502"/>
        <v>0168034</v>
      </c>
      <c r="Q6367" s="8" t="e">
        <f t="shared" si="500"/>
        <v>#N/A</v>
      </c>
      <c r="R6367" s="19">
        <v>44561</v>
      </c>
      <c r="S6367" s="17" t="s">
        <v>1257</v>
      </c>
      <c r="T6367" s="8" t="str">
        <f t="shared" si="503"/>
        <v>VM+ HNI 79</v>
      </c>
      <c r="U6367" t="s">
        <v>10875</v>
      </c>
      <c r="Y6367" t="str">
        <f t="shared" si="504"/>
        <v>WINCOMHANOI</v>
      </c>
    </row>
    <row r="6368" spans="1:25" x14ac:dyDescent="0.2">
      <c r="A6368" t="s">
        <v>0</v>
      </c>
      <c r="B6368" t="s">
        <v>10210</v>
      </c>
      <c r="D6368" t="s">
        <v>2</v>
      </c>
      <c r="E6368" t="s">
        <v>3</v>
      </c>
      <c r="F6368" s="12">
        <v>3</v>
      </c>
      <c r="G6368" s="2">
        <v>212850</v>
      </c>
      <c r="H6368" t="s">
        <v>4</v>
      </c>
      <c r="J6368" t="s">
        <v>5</v>
      </c>
      <c r="K6368" s="9" t="str">
        <f t="shared" si="501"/>
        <v>_Chả nướng 300g</v>
      </c>
      <c r="L6368" s="8" t="str">
        <f>VLOOKUP(K6368,'[1]Mã Misa'!$B$2:$D$74,2,0)</f>
        <v>Chả nướng 300g</v>
      </c>
      <c r="M6368" s="8" t="str">
        <f>VLOOKUP(L6368,'[1]Mã Misa'!$C$2:$D$74,2,0)</f>
        <v>CN300</v>
      </c>
      <c r="N6368" s="2">
        <v>70950</v>
      </c>
      <c r="O6368" t="s">
        <v>10211</v>
      </c>
      <c r="P6368" s="8" t="str">
        <f t="shared" si="502"/>
        <v>0168034</v>
      </c>
      <c r="Q6368" s="8" t="e">
        <f t="shared" si="500"/>
        <v>#N/A</v>
      </c>
      <c r="R6368" s="19">
        <v>44561</v>
      </c>
      <c r="S6368" s="17" t="s">
        <v>1257</v>
      </c>
      <c r="T6368" s="8" t="str">
        <f t="shared" si="503"/>
        <v>VM+ HNI 79</v>
      </c>
      <c r="U6368" t="s">
        <v>10875</v>
      </c>
      <c r="Y6368" t="str">
        <f t="shared" si="504"/>
        <v>WINCOMHANOI</v>
      </c>
    </row>
    <row r="6369" spans="1:25" x14ac:dyDescent="0.2">
      <c r="A6369" t="s">
        <v>0</v>
      </c>
      <c r="B6369" t="s">
        <v>10212</v>
      </c>
      <c r="D6369" t="s">
        <v>42</v>
      </c>
      <c r="E6369" t="s">
        <v>3</v>
      </c>
      <c r="F6369" s="12">
        <v>5</v>
      </c>
      <c r="G6369" s="2">
        <v>438935</v>
      </c>
      <c r="H6369" t="s">
        <v>4</v>
      </c>
      <c r="J6369" t="s">
        <v>43</v>
      </c>
      <c r="K6369" s="9" t="str">
        <f t="shared" si="501"/>
        <v>Bắp bò muối gói 200g</v>
      </c>
      <c r="L6369" s="8" t="str">
        <f>VLOOKUP(K6369,'[1]Mã Misa'!$B$2:$D$74,2,0)</f>
        <v>Bắp bò muối 200g</v>
      </c>
      <c r="M6369" s="8" t="str">
        <f>VLOOKUP(L6369,'[1]Mã Misa'!$C$2:$D$74,2,0)</f>
        <v>BBM200</v>
      </c>
      <c r="N6369" s="2">
        <v>87787</v>
      </c>
      <c r="O6369" t="s">
        <v>10213</v>
      </c>
      <c r="P6369" s="8" t="str">
        <f t="shared" si="502"/>
        <v>0168046</v>
      </c>
      <c r="Q6369" s="8" t="e">
        <f t="shared" si="500"/>
        <v>#N/A</v>
      </c>
      <c r="R6369" s="19">
        <v>44561</v>
      </c>
      <c r="S6369" s="17" t="s">
        <v>107</v>
      </c>
      <c r="T6369" s="8" t="str">
        <f t="shared" si="503"/>
        <v>VM+ HNI Th</v>
      </c>
      <c r="U6369" t="s">
        <v>10529</v>
      </c>
      <c r="Y6369" t="str">
        <f t="shared" si="504"/>
        <v>WINCOMHANOI</v>
      </c>
    </row>
    <row r="6370" spans="1:25" x14ac:dyDescent="0.2">
      <c r="A6370" t="s">
        <v>0</v>
      </c>
      <c r="B6370" t="s">
        <v>10214</v>
      </c>
      <c r="D6370" t="s">
        <v>30</v>
      </c>
      <c r="E6370" t="s">
        <v>3</v>
      </c>
      <c r="F6370" s="12">
        <v>1</v>
      </c>
      <c r="G6370" s="2">
        <v>111058</v>
      </c>
      <c r="H6370" t="s">
        <v>4</v>
      </c>
      <c r="J6370" t="s">
        <v>31</v>
      </c>
      <c r="K6370" s="9" t="str">
        <f t="shared" si="501"/>
        <v>Gà muối gói 500g</v>
      </c>
      <c r="L6370" s="8" t="str">
        <f>VLOOKUP(K6370,'[1]Mã Misa'!$B$2:$D$74,2,0)</f>
        <v>Gà muối 500g</v>
      </c>
      <c r="M6370" s="8" t="str">
        <f>VLOOKUP(L6370,'[1]Mã Misa'!$C$2:$D$74,2,0)</f>
        <v>GM500</v>
      </c>
      <c r="N6370" s="2">
        <v>111058</v>
      </c>
      <c r="O6370" t="s">
        <v>10215</v>
      </c>
      <c r="P6370" s="8" t="str">
        <f t="shared" si="502"/>
        <v>0168054</v>
      </c>
      <c r="Q6370" s="8" t="e">
        <f t="shared" si="500"/>
        <v>#N/A</v>
      </c>
      <c r="R6370" s="19">
        <v>44561</v>
      </c>
      <c r="S6370" s="17" t="s">
        <v>3158</v>
      </c>
      <c r="T6370" s="8" t="str">
        <f t="shared" si="503"/>
        <v>VM+ HNI 48</v>
      </c>
      <c r="U6370" t="s">
        <v>11376</v>
      </c>
      <c r="Y6370" t="str">
        <f t="shared" si="504"/>
        <v>WINCOMHANOI</v>
      </c>
    </row>
    <row r="6371" spans="1:25" x14ac:dyDescent="0.2">
      <c r="A6371" t="s">
        <v>0</v>
      </c>
      <c r="B6371" t="s">
        <v>10216</v>
      </c>
      <c r="D6371" t="s">
        <v>30</v>
      </c>
      <c r="E6371" t="s">
        <v>3</v>
      </c>
      <c r="F6371" s="12">
        <v>1</v>
      </c>
      <c r="G6371" s="2">
        <v>111058</v>
      </c>
      <c r="H6371" t="s">
        <v>4</v>
      </c>
      <c r="J6371" t="s">
        <v>31</v>
      </c>
      <c r="K6371" s="9" t="str">
        <f t="shared" si="501"/>
        <v>Gà muối gói 500g</v>
      </c>
      <c r="L6371" s="8" t="str">
        <f>VLOOKUP(K6371,'[1]Mã Misa'!$B$2:$D$74,2,0)</f>
        <v>Gà muối 500g</v>
      </c>
      <c r="M6371" s="8" t="str">
        <f>VLOOKUP(L6371,'[1]Mã Misa'!$C$2:$D$74,2,0)</f>
        <v>GM500</v>
      </c>
      <c r="N6371" s="2">
        <v>111058</v>
      </c>
      <c r="O6371" t="s">
        <v>10217</v>
      </c>
      <c r="P6371" s="8" t="str">
        <f t="shared" si="502"/>
        <v>0168060</v>
      </c>
      <c r="Q6371" s="8" t="e">
        <f t="shared" si="500"/>
        <v>#N/A</v>
      </c>
      <c r="R6371" s="19">
        <v>44561</v>
      </c>
      <c r="S6371" s="17" t="s">
        <v>994</v>
      </c>
      <c r="T6371" s="8" t="str">
        <f t="shared" si="503"/>
        <v>VM+ HNI Ch</v>
      </c>
      <c r="U6371" t="s">
        <v>10800</v>
      </c>
      <c r="Y6371" t="str">
        <f t="shared" si="504"/>
        <v>WINCOMHANOI</v>
      </c>
    </row>
    <row r="6372" spans="1:25" x14ac:dyDescent="0.2">
      <c r="A6372" t="s">
        <v>0</v>
      </c>
      <c r="B6372" t="s">
        <v>10216</v>
      </c>
      <c r="D6372" t="s">
        <v>21</v>
      </c>
      <c r="E6372" t="s">
        <v>3</v>
      </c>
      <c r="F6372" s="12">
        <v>6</v>
      </c>
      <c r="G6372" s="2">
        <v>445500</v>
      </c>
      <c r="H6372" t="s">
        <v>4</v>
      </c>
      <c r="J6372" t="s">
        <v>22</v>
      </c>
      <c r="K6372" s="9" t="str">
        <f t="shared" si="501"/>
        <v>_Chả cốm 300g</v>
      </c>
      <c r="L6372" s="8" t="str">
        <f>VLOOKUP(K6372,'[1]Mã Misa'!$B$2:$D$74,2,0)</f>
        <v>Chả cốm 300g</v>
      </c>
      <c r="M6372" s="8" t="str">
        <f>VLOOKUP(L6372,'[1]Mã Misa'!$C$2:$D$74,2,0)</f>
        <v>CC300</v>
      </c>
      <c r="N6372" s="2">
        <v>74250</v>
      </c>
      <c r="O6372" t="s">
        <v>10217</v>
      </c>
      <c r="P6372" s="8" t="str">
        <f t="shared" si="502"/>
        <v>0168060</v>
      </c>
      <c r="Q6372" s="8" t="e">
        <f t="shared" si="500"/>
        <v>#N/A</v>
      </c>
      <c r="R6372" s="19">
        <v>44561</v>
      </c>
      <c r="S6372" s="17" t="s">
        <v>994</v>
      </c>
      <c r="T6372" s="8" t="str">
        <f t="shared" si="503"/>
        <v>VM+ HNI Ch</v>
      </c>
      <c r="U6372" t="s">
        <v>10800</v>
      </c>
      <c r="Y6372" t="str">
        <f t="shared" si="504"/>
        <v>WINCOMHANOI</v>
      </c>
    </row>
    <row r="6373" spans="1:25" x14ac:dyDescent="0.2">
      <c r="A6373" t="s">
        <v>0</v>
      </c>
      <c r="B6373" t="s">
        <v>10218</v>
      </c>
      <c r="D6373" t="s">
        <v>30</v>
      </c>
      <c r="E6373" t="s">
        <v>3</v>
      </c>
      <c r="F6373" s="12">
        <v>2</v>
      </c>
      <c r="G6373" s="2">
        <v>222116</v>
      </c>
      <c r="H6373" t="s">
        <v>4</v>
      </c>
      <c r="J6373" t="s">
        <v>31</v>
      </c>
      <c r="K6373" s="9" t="str">
        <f t="shared" si="501"/>
        <v>Gà muối gói 500g</v>
      </c>
      <c r="L6373" s="8" t="str">
        <f>VLOOKUP(K6373,'[1]Mã Misa'!$B$2:$D$74,2,0)</f>
        <v>Gà muối 500g</v>
      </c>
      <c r="M6373" s="8" t="str">
        <f>VLOOKUP(L6373,'[1]Mã Misa'!$C$2:$D$74,2,0)</f>
        <v>GM500</v>
      </c>
      <c r="N6373" s="2">
        <v>111058</v>
      </c>
      <c r="O6373" t="s">
        <v>10219</v>
      </c>
      <c r="P6373" s="8" t="str">
        <f t="shared" si="502"/>
        <v>0002580</v>
      </c>
      <c r="Q6373" s="8" t="e">
        <f t="shared" si="500"/>
        <v>#N/A</v>
      </c>
      <c r="R6373" s="19">
        <v>44561</v>
      </c>
      <c r="S6373" s="17" t="s">
        <v>80</v>
      </c>
      <c r="T6373" s="8" t="str">
        <f t="shared" si="503"/>
        <v>VM+ NDH 30</v>
      </c>
      <c r="U6373" t="s">
        <v>10522</v>
      </c>
      <c r="Y6373" t="str">
        <f t="shared" si="504"/>
        <v>WINCOMNAMDINH</v>
      </c>
    </row>
    <row r="6374" spans="1:25" x14ac:dyDescent="0.2">
      <c r="A6374" t="s">
        <v>0</v>
      </c>
      <c r="B6374" t="s">
        <v>10220</v>
      </c>
      <c r="D6374" t="s">
        <v>30</v>
      </c>
      <c r="E6374" t="s">
        <v>3</v>
      </c>
      <c r="F6374" s="12">
        <v>1</v>
      </c>
      <c r="G6374" s="2">
        <v>111058</v>
      </c>
      <c r="H6374" t="s">
        <v>4</v>
      </c>
      <c r="J6374" t="s">
        <v>31</v>
      </c>
      <c r="K6374" s="9" t="str">
        <f t="shared" si="501"/>
        <v>Gà muối gói 500g</v>
      </c>
      <c r="L6374" s="8" t="str">
        <f>VLOOKUP(K6374,'[1]Mã Misa'!$B$2:$D$74,2,0)</f>
        <v>Gà muối 500g</v>
      </c>
      <c r="M6374" s="8" t="str">
        <f>VLOOKUP(L6374,'[1]Mã Misa'!$C$2:$D$74,2,0)</f>
        <v>GM500</v>
      </c>
      <c r="N6374" s="2">
        <v>111058</v>
      </c>
      <c r="O6374" t="s">
        <v>10221</v>
      </c>
      <c r="P6374" s="8" t="str">
        <f t="shared" si="502"/>
        <v>0049816</v>
      </c>
      <c r="Q6374" s="8" t="e">
        <f t="shared" si="500"/>
        <v>#N/A</v>
      </c>
      <c r="R6374" s="19">
        <v>44561</v>
      </c>
      <c r="S6374" s="17" t="s">
        <v>2336</v>
      </c>
      <c r="T6374" s="8" t="str">
        <f t="shared" si="503"/>
        <v>VM+ HCM 11</v>
      </c>
      <c r="U6374" t="s">
        <v>11167</v>
      </c>
      <c r="Y6374" t="str">
        <f t="shared" si="504"/>
        <v>WINCOMHOCHIMINH</v>
      </c>
    </row>
    <row r="6375" spans="1:25" x14ac:dyDescent="0.2">
      <c r="A6375" t="s">
        <v>0</v>
      </c>
      <c r="B6375" t="s">
        <v>10220</v>
      </c>
      <c r="D6375" t="s">
        <v>47</v>
      </c>
      <c r="E6375" t="s">
        <v>3</v>
      </c>
      <c r="F6375" s="12">
        <v>4</v>
      </c>
      <c r="G6375" s="2">
        <v>222380</v>
      </c>
      <c r="H6375" t="s">
        <v>4</v>
      </c>
      <c r="J6375" t="s">
        <v>48</v>
      </c>
      <c r="K6375" s="9" t="str">
        <f t="shared" si="501"/>
        <v>Tai heo muối gói 200g</v>
      </c>
      <c r="L6375" s="8" t="str">
        <f>VLOOKUP(K6375,'[1]Mã Misa'!$B$2:$D$74,2,0)</f>
        <v>Tai heo muối 200g</v>
      </c>
      <c r="M6375" s="8" t="str">
        <f>VLOOKUP(L6375,'[1]Mã Misa'!$C$2:$D$74,2,0)</f>
        <v>TH200</v>
      </c>
      <c r="N6375" s="2">
        <v>55595</v>
      </c>
      <c r="O6375" t="s">
        <v>10221</v>
      </c>
      <c r="P6375" s="8" t="str">
        <f t="shared" si="502"/>
        <v>0049816</v>
      </c>
      <c r="Q6375" s="8" t="e">
        <f t="shared" si="500"/>
        <v>#N/A</v>
      </c>
      <c r="R6375" s="19">
        <v>44561</v>
      </c>
      <c r="S6375" s="17" t="s">
        <v>2336</v>
      </c>
      <c r="T6375" s="8" t="str">
        <f t="shared" si="503"/>
        <v>VM+ HCM 11</v>
      </c>
      <c r="U6375" t="s">
        <v>11167</v>
      </c>
      <c r="Y6375" t="str">
        <f t="shared" si="504"/>
        <v>WINCOMHOCHIMINH</v>
      </c>
    </row>
    <row r="6376" spans="1:25" x14ac:dyDescent="0.2">
      <c r="A6376" t="s">
        <v>0</v>
      </c>
      <c r="B6376" t="s">
        <v>10220</v>
      </c>
      <c r="D6376" t="s">
        <v>15</v>
      </c>
      <c r="E6376" t="s">
        <v>3</v>
      </c>
      <c r="F6376" s="12">
        <v>6</v>
      </c>
      <c r="G6376" s="2">
        <v>276000</v>
      </c>
      <c r="H6376" t="s">
        <v>4</v>
      </c>
      <c r="J6376" t="s">
        <v>16</v>
      </c>
      <c r="K6376" s="9" t="str">
        <f t="shared" si="501"/>
        <v>Mộc nấm hương gói 250g</v>
      </c>
      <c r="L6376" s="8" t="str">
        <f>VLOOKUP(K6376,'[1]Mã Misa'!$B$2:$D$74,2,0)</f>
        <v>Mộc Nấm Hương 250g</v>
      </c>
      <c r="M6376" s="8" t="str">
        <f>VLOOKUP(L6376,'[1]Mã Misa'!$C$2:$D$74,2,0)</f>
        <v>MNH250</v>
      </c>
      <c r="N6376" s="2">
        <v>46000</v>
      </c>
      <c r="O6376" t="s">
        <v>10221</v>
      </c>
      <c r="P6376" s="8" t="str">
        <f t="shared" si="502"/>
        <v>0049816</v>
      </c>
      <c r="Q6376" s="8" t="e">
        <f t="shared" si="500"/>
        <v>#N/A</v>
      </c>
      <c r="R6376" s="19">
        <v>44561</v>
      </c>
      <c r="S6376" s="17" t="s">
        <v>2336</v>
      </c>
      <c r="T6376" s="8" t="str">
        <f t="shared" si="503"/>
        <v>VM+ HCM 11</v>
      </c>
      <c r="U6376" t="s">
        <v>11167</v>
      </c>
      <c r="Y6376" t="str">
        <f t="shared" si="504"/>
        <v>WINCOMHOCHIMINH</v>
      </c>
    </row>
    <row r="6377" spans="1:25" x14ac:dyDescent="0.2">
      <c r="A6377" t="s">
        <v>0</v>
      </c>
      <c r="B6377" t="s">
        <v>10222</v>
      </c>
      <c r="D6377" t="s">
        <v>21</v>
      </c>
      <c r="E6377" t="s">
        <v>3</v>
      </c>
      <c r="F6377" s="12">
        <v>2</v>
      </c>
      <c r="G6377" s="2">
        <v>148500</v>
      </c>
      <c r="H6377" t="s">
        <v>4</v>
      </c>
      <c r="J6377" t="s">
        <v>22</v>
      </c>
      <c r="K6377" s="9" t="str">
        <f t="shared" si="501"/>
        <v>_Chả cốm 300g</v>
      </c>
      <c r="L6377" s="8" t="str">
        <f>VLOOKUP(K6377,'[1]Mã Misa'!$B$2:$D$74,2,0)</f>
        <v>Chả cốm 300g</v>
      </c>
      <c r="M6377" s="8" t="str">
        <f>VLOOKUP(L6377,'[1]Mã Misa'!$C$2:$D$74,2,0)</f>
        <v>CC300</v>
      </c>
      <c r="N6377" s="2">
        <v>74250</v>
      </c>
      <c r="O6377" t="s">
        <v>10223</v>
      </c>
      <c r="P6377" s="8" t="str">
        <f t="shared" si="502"/>
        <v>0000839</v>
      </c>
      <c r="Q6377" s="8" t="e">
        <f t="shared" si="500"/>
        <v>#N/A</v>
      </c>
      <c r="R6377" s="19">
        <v>44561</v>
      </c>
      <c r="S6377" s="17" t="s">
        <v>1422</v>
      </c>
      <c r="T6377" s="8" t="str">
        <f t="shared" si="503"/>
        <v>VM+ YBI 10</v>
      </c>
      <c r="U6377" t="s">
        <v>10920</v>
      </c>
      <c r="Y6377" t="str">
        <f t="shared" si="504"/>
        <v>WINCOMYENBAI</v>
      </c>
    </row>
    <row r="6378" spans="1:25" x14ac:dyDescent="0.2">
      <c r="A6378" t="s">
        <v>0</v>
      </c>
      <c r="B6378" t="s">
        <v>10224</v>
      </c>
      <c r="D6378" t="s">
        <v>42</v>
      </c>
      <c r="E6378" t="s">
        <v>3</v>
      </c>
      <c r="F6378" s="12">
        <v>7</v>
      </c>
      <c r="G6378" s="2">
        <v>614509</v>
      </c>
      <c r="H6378" t="s">
        <v>4</v>
      </c>
      <c r="J6378" t="s">
        <v>43</v>
      </c>
      <c r="K6378" s="9" t="str">
        <f t="shared" si="501"/>
        <v>Bắp bò muối gói 200g</v>
      </c>
      <c r="L6378" s="8" t="str">
        <f>VLOOKUP(K6378,'[1]Mã Misa'!$B$2:$D$74,2,0)</f>
        <v>Bắp bò muối 200g</v>
      </c>
      <c r="M6378" s="8" t="str">
        <f>VLOOKUP(L6378,'[1]Mã Misa'!$C$2:$D$74,2,0)</f>
        <v>BBM200</v>
      </c>
      <c r="N6378" s="2">
        <v>87787</v>
      </c>
      <c r="O6378" t="s">
        <v>10225</v>
      </c>
      <c r="P6378" s="8" t="str">
        <f t="shared" si="502"/>
        <v>0168086</v>
      </c>
      <c r="Q6378" s="8" t="e">
        <f t="shared" si="500"/>
        <v>#N/A</v>
      </c>
      <c r="R6378" s="19">
        <v>44561</v>
      </c>
      <c r="S6378" s="17" t="s">
        <v>3404</v>
      </c>
      <c r="T6378" s="8" t="str">
        <f t="shared" si="503"/>
        <v>VM+ HNI 12</v>
      </c>
      <c r="U6378" t="s">
        <v>11431</v>
      </c>
      <c r="Y6378" t="str">
        <f t="shared" si="504"/>
        <v>WINCOMHANOI</v>
      </c>
    </row>
    <row r="6379" spans="1:25" x14ac:dyDescent="0.2">
      <c r="A6379" t="s">
        <v>0</v>
      </c>
      <c r="B6379" t="s">
        <v>10226</v>
      </c>
      <c r="D6379" t="s">
        <v>11</v>
      </c>
      <c r="E6379" t="s">
        <v>3</v>
      </c>
      <c r="F6379" s="12">
        <v>1</v>
      </c>
      <c r="G6379" s="2">
        <v>50182</v>
      </c>
      <c r="H6379" t="s">
        <v>4</v>
      </c>
      <c r="J6379" t="s">
        <v>12</v>
      </c>
      <c r="K6379" s="9" t="str">
        <f t="shared" si="501"/>
        <v>Giò tai lưỡi xào gói 250g</v>
      </c>
      <c r="L6379" s="8" t="str">
        <f>VLOOKUP(K6379,'[1]Mã Misa'!$B$2:$D$74,2,0)</f>
        <v>Giò Tai Lưỡi Xào 250g</v>
      </c>
      <c r="M6379" s="8" t="str">
        <f>VLOOKUP(L6379,'[1]Mã Misa'!$C$2:$D$74,2,0)</f>
        <v>GTLX250G</v>
      </c>
      <c r="N6379" s="2">
        <v>50182</v>
      </c>
      <c r="O6379" t="s">
        <v>10227</v>
      </c>
      <c r="P6379" s="8" t="str">
        <f t="shared" si="502"/>
        <v>0004115</v>
      </c>
      <c r="Q6379" s="8" t="e">
        <f t="shared" si="500"/>
        <v>#N/A</v>
      </c>
      <c r="R6379" s="19">
        <v>44561</v>
      </c>
      <c r="S6379" s="17" t="s">
        <v>5871</v>
      </c>
      <c r="T6379" s="8" t="str">
        <f t="shared" si="503"/>
        <v>VM+ BNH Th</v>
      </c>
      <c r="U6379" t="s">
        <v>11938</v>
      </c>
      <c r="Y6379" t="str">
        <f t="shared" si="504"/>
        <v>WINCOMBACNINH</v>
      </c>
    </row>
    <row r="6380" spans="1:25" x14ac:dyDescent="0.2">
      <c r="A6380" t="s">
        <v>0</v>
      </c>
      <c r="B6380" t="s">
        <v>10228</v>
      </c>
      <c r="D6380" t="s">
        <v>47</v>
      </c>
      <c r="E6380" t="s">
        <v>3</v>
      </c>
      <c r="F6380" s="12">
        <v>1</v>
      </c>
      <c r="G6380" s="2">
        <v>55595</v>
      </c>
      <c r="H6380" t="s">
        <v>4</v>
      </c>
      <c r="J6380" t="s">
        <v>48</v>
      </c>
      <c r="K6380" s="9" t="str">
        <f t="shared" si="501"/>
        <v>Tai heo muối gói 200g</v>
      </c>
      <c r="L6380" s="8" t="str">
        <f>VLOOKUP(K6380,'[1]Mã Misa'!$B$2:$D$74,2,0)</f>
        <v>Tai heo muối 200g</v>
      </c>
      <c r="M6380" s="8" t="str">
        <f>VLOOKUP(L6380,'[1]Mã Misa'!$C$2:$D$74,2,0)</f>
        <v>TH200</v>
      </c>
      <c r="N6380" s="2">
        <v>55595</v>
      </c>
      <c r="O6380" t="s">
        <v>10229</v>
      </c>
      <c r="P6380" s="8" t="str">
        <f t="shared" si="502"/>
        <v>0021917</v>
      </c>
      <c r="Q6380" s="8" t="e">
        <f t="shared" si="500"/>
        <v>#N/A</v>
      </c>
      <c r="R6380" s="19">
        <v>44561</v>
      </c>
      <c r="S6380" s="17" t="s">
        <v>3334</v>
      </c>
      <c r="T6380" s="8" t="str">
        <f t="shared" si="503"/>
        <v>VM+ DNG 47</v>
      </c>
      <c r="U6380" t="s">
        <v>11415</v>
      </c>
      <c r="Y6380" t="str">
        <f t="shared" si="504"/>
        <v>WINCOMDANANG</v>
      </c>
    </row>
    <row r="6381" spans="1:25" x14ac:dyDescent="0.2">
      <c r="A6381" t="s">
        <v>0</v>
      </c>
      <c r="B6381" t="s">
        <v>10228</v>
      </c>
      <c r="D6381" t="s">
        <v>121</v>
      </c>
      <c r="E6381" t="s">
        <v>3</v>
      </c>
      <c r="F6381" s="12">
        <v>2</v>
      </c>
      <c r="G6381" s="2">
        <v>146862</v>
      </c>
      <c r="H6381" t="s">
        <v>4</v>
      </c>
      <c r="J6381" t="s">
        <v>122</v>
      </c>
      <c r="K6381" s="9" t="str">
        <f t="shared" si="501"/>
        <v>Chân giò heo muối gói 300g</v>
      </c>
      <c r="L6381" s="8" t="str">
        <f>VLOOKUP(K6381,'[1]Mã Misa'!$B$2:$D$74,2,0)</f>
        <v>Chân giò heo muối 300g</v>
      </c>
      <c r="M6381" s="8" t="str">
        <f>VLOOKUP(L6381,'[1]Mã Misa'!$C$2:$D$74,2,0)</f>
        <v>CGM300</v>
      </c>
      <c r="N6381" s="2">
        <v>73431</v>
      </c>
      <c r="O6381" t="s">
        <v>10229</v>
      </c>
      <c r="P6381" s="8" t="str">
        <f t="shared" si="502"/>
        <v>0021917</v>
      </c>
      <c r="Q6381" s="8" t="e">
        <f t="shared" si="500"/>
        <v>#N/A</v>
      </c>
      <c r="R6381" s="19">
        <v>44561</v>
      </c>
      <c r="S6381" s="17" t="s">
        <v>3334</v>
      </c>
      <c r="T6381" s="8" t="str">
        <f t="shared" si="503"/>
        <v>VM+ DNG 47</v>
      </c>
      <c r="U6381" t="s">
        <v>11415</v>
      </c>
      <c r="Y6381" t="str">
        <f t="shared" si="504"/>
        <v>WINCOMDANANG</v>
      </c>
    </row>
    <row r="6382" spans="1:25" x14ac:dyDescent="0.2">
      <c r="A6382" t="s">
        <v>0</v>
      </c>
      <c r="B6382" t="s">
        <v>10230</v>
      </c>
      <c r="D6382" t="s">
        <v>42</v>
      </c>
      <c r="E6382" t="s">
        <v>3</v>
      </c>
      <c r="F6382" s="12">
        <v>9</v>
      </c>
      <c r="G6382" s="2">
        <v>790083</v>
      </c>
      <c r="H6382" t="s">
        <v>4</v>
      </c>
      <c r="J6382" t="s">
        <v>43</v>
      </c>
      <c r="K6382" s="9" t="str">
        <f t="shared" si="501"/>
        <v>Bắp bò muối gói 200g</v>
      </c>
      <c r="L6382" s="8" t="str">
        <f>VLOOKUP(K6382,'[1]Mã Misa'!$B$2:$D$74,2,0)</f>
        <v>Bắp bò muối 200g</v>
      </c>
      <c r="M6382" s="8" t="str">
        <f>VLOOKUP(L6382,'[1]Mã Misa'!$C$2:$D$74,2,0)</f>
        <v>BBM200</v>
      </c>
      <c r="N6382" s="2">
        <v>87787</v>
      </c>
      <c r="O6382" t="s">
        <v>10231</v>
      </c>
      <c r="P6382" s="8" t="str">
        <f t="shared" si="502"/>
        <v>0168113</v>
      </c>
      <c r="Q6382" s="8" t="e">
        <f t="shared" si="500"/>
        <v>#N/A</v>
      </c>
      <c r="R6382" s="19">
        <v>44561</v>
      </c>
      <c r="S6382" s="17" t="s">
        <v>5854</v>
      </c>
      <c r="T6382" s="8" t="str">
        <f t="shared" si="503"/>
        <v>VM+ HNI Al</v>
      </c>
      <c r="U6382" t="s">
        <v>11933</v>
      </c>
      <c r="Y6382" t="str">
        <f t="shared" si="504"/>
        <v>WINCOMHANOI</v>
      </c>
    </row>
    <row r="6383" spans="1:25" x14ac:dyDescent="0.2">
      <c r="A6383" t="s">
        <v>0</v>
      </c>
      <c r="B6383" t="s">
        <v>10232</v>
      </c>
      <c r="D6383" t="s">
        <v>42</v>
      </c>
      <c r="E6383" t="s">
        <v>3</v>
      </c>
      <c r="F6383" s="12">
        <v>5</v>
      </c>
      <c r="G6383" s="2">
        <v>438935</v>
      </c>
      <c r="H6383" t="s">
        <v>4</v>
      </c>
      <c r="J6383" t="s">
        <v>43</v>
      </c>
      <c r="K6383" s="9" t="str">
        <f t="shared" si="501"/>
        <v>Bắp bò muối gói 200g</v>
      </c>
      <c r="L6383" s="8" t="str">
        <f>VLOOKUP(K6383,'[1]Mã Misa'!$B$2:$D$74,2,0)</f>
        <v>Bắp bò muối 200g</v>
      </c>
      <c r="M6383" s="8" t="str">
        <f>VLOOKUP(L6383,'[1]Mã Misa'!$C$2:$D$74,2,0)</f>
        <v>BBM200</v>
      </c>
      <c r="N6383" s="2">
        <v>87787</v>
      </c>
      <c r="O6383" t="s">
        <v>10233</v>
      </c>
      <c r="P6383" s="8" t="str">
        <f t="shared" si="502"/>
        <v>0168116</v>
      </c>
      <c r="Q6383" s="8" t="e">
        <f t="shared" si="500"/>
        <v>#N/A</v>
      </c>
      <c r="R6383" s="19">
        <v>44561</v>
      </c>
      <c r="S6383" s="17" t="s">
        <v>1601</v>
      </c>
      <c r="T6383" s="8" t="str">
        <f t="shared" si="503"/>
        <v>VM+ HNI 35</v>
      </c>
      <c r="U6383" t="s">
        <v>10970</v>
      </c>
      <c r="Y6383" t="str">
        <f t="shared" si="504"/>
        <v>WINCOMHANOI</v>
      </c>
    </row>
    <row r="6384" spans="1:25" x14ac:dyDescent="0.2">
      <c r="A6384" t="s">
        <v>0</v>
      </c>
      <c r="B6384" t="s">
        <v>10234</v>
      </c>
      <c r="D6384" t="s">
        <v>11</v>
      </c>
      <c r="E6384" t="s">
        <v>3</v>
      </c>
      <c r="F6384" s="12">
        <v>2</v>
      </c>
      <c r="G6384" s="2">
        <v>100364</v>
      </c>
      <c r="H6384" t="s">
        <v>4</v>
      </c>
      <c r="J6384" t="s">
        <v>12</v>
      </c>
      <c r="K6384" s="9" t="str">
        <f t="shared" si="501"/>
        <v>Giò tai lưỡi xào gói 250g</v>
      </c>
      <c r="L6384" s="8" t="str">
        <f>VLOOKUP(K6384,'[1]Mã Misa'!$B$2:$D$74,2,0)</f>
        <v>Giò Tai Lưỡi Xào 250g</v>
      </c>
      <c r="M6384" s="8" t="str">
        <f>VLOOKUP(L6384,'[1]Mã Misa'!$C$2:$D$74,2,0)</f>
        <v>GTLX250G</v>
      </c>
      <c r="N6384" s="2">
        <v>50182</v>
      </c>
      <c r="O6384" t="s">
        <v>10235</v>
      </c>
      <c r="P6384" s="8" t="str">
        <f t="shared" si="502"/>
        <v>0168118</v>
      </c>
      <c r="Q6384" s="8" t="e">
        <f t="shared" si="500"/>
        <v>#N/A</v>
      </c>
      <c r="R6384" s="19">
        <v>44561</v>
      </c>
      <c r="S6384" s="17" t="s">
        <v>1453</v>
      </c>
      <c r="T6384" s="8" t="str">
        <f t="shared" si="503"/>
        <v>VM+ HNI 38</v>
      </c>
      <c r="U6384" t="s">
        <v>10929</v>
      </c>
      <c r="Y6384" t="str">
        <f t="shared" si="504"/>
        <v>WINCOMHANOI</v>
      </c>
    </row>
    <row r="6385" spans="1:25" x14ac:dyDescent="0.2">
      <c r="A6385" t="s">
        <v>0</v>
      </c>
      <c r="B6385" t="s">
        <v>10236</v>
      </c>
      <c r="D6385" t="s">
        <v>121</v>
      </c>
      <c r="E6385" t="s">
        <v>3</v>
      </c>
      <c r="F6385" s="12">
        <v>1</v>
      </c>
      <c r="G6385" s="2">
        <v>73431</v>
      </c>
      <c r="H6385" t="s">
        <v>4</v>
      </c>
      <c r="J6385" t="s">
        <v>122</v>
      </c>
      <c r="K6385" s="9" t="str">
        <f t="shared" si="501"/>
        <v>Chân giò heo muối gói 300g</v>
      </c>
      <c r="L6385" s="8" t="str">
        <f>VLOOKUP(K6385,'[1]Mã Misa'!$B$2:$D$74,2,0)</f>
        <v>Chân giò heo muối 300g</v>
      </c>
      <c r="M6385" s="8" t="str">
        <f>VLOOKUP(L6385,'[1]Mã Misa'!$C$2:$D$74,2,0)</f>
        <v>CGM300</v>
      </c>
      <c r="N6385" s="2">
        <v>73431</v>
      </c>
      <c r="O6385" t="s">
        <v>10237</v>
      </c>
      <c r="P6385" s="8" t="str">
        <f t="shared" si="502"/>
        <v>0168134</v>
      </c>
      <c r="Q6385" s="8" t="e">
        <f t="shared" si="500"/>
        <v>#N/A</v>
      </c>
      <c r="R6385" s="19">
        <v>44561</v>
      </c>
      <c r="S6385" s="17" t="s">
        <v>1753</v>
      </c>
      <c r="T6385" s="8" t="str">
        <f t="shared" si="503"/>
        <v>VM+ HNI 02</v>
      </c>
      <c r="U6385" t="s">
        <v>11015</v>
      </c>
      <c r="Y6385" t="str">
        <f t="shared" si="504"/>
        <v>WINCOMHANOI</v>
      </c>
    </row>
    <row r="6386" spans="1:25" x14ac:dyDescent="0.2">
      <c r="A6386" t="s">
        <v>0</v>
      </c>
      <c r="B6386" t="s">
        <v>10238</v>
      </c>
      <c r="D6386" t="s">
        <v>30</v>
      </c>
      <c r="E6386" t="s">
        <v>3</v>
      </c>
      <c r="F6386" s="12">
        <v>6</v>
      </c>
      <c r="G6386" s="2">
        <v>666348</v>
      </c>
      <c r="H6386" t="s">
        <v>4</v>
      </c>
      <c r="J6386" t="s">
        <v>31</v>
      </c>
      <c r="K6386" s="9" t="str">
        <f t="shared" si="501"/>
        <v>Gà muối gói 500g</v>
      </c>
      <c r="L6386" s="8" t="str">
        <f>VLOOKUP(K6386,'[1]Mã Misa'!$B$2:$D$74,2,0)</f>
        <v>Gà muối 500g</v>
      </c>
      <c r="M6386" s="8" t="str">
        <f>VLOOKUP(L6386,'[1]Mã Misa'!$C$2:$D$74,2,0)</f>
        <v>GM500</v>
      </c>
      <c r="N6386" s="2">
        <v>111058</v>
      </c>
      <c r="O6386" t="s">
        <v>10239</v>
      </c>
      <c r="P6386" s="8" t="str">
        <f t="shared" si="502"/>
        <v>0168139</v>
      </c>
      <c r="Q6386" s="8" t="e">
        <f t="shared" si="500"/>
        <v>#N/A</v>
      </c>
      <c r="R6386" s="19">
        <v>44561</v>
      </c>
      <c r="S6386" s="17" t="s">
        <v>2689</v>
      </c>
      <c r="T6386" s="8" t="str">
        <f t="shared" si="503"/>
        <v>VM+ HNI 3/</v>
      </c>
      <c r="U6386" t="s">
        <v>11263</v>
      </c>
      <c r="Y6386" t="str">
        <f t="shared" si="504"/>
        <v>WINCOMHANOI</v>
      </c>
    </row>
    <row r="6387" spans="1:25" x14ac:dyDescent="0.2">
      <c r="A6387" t="s">
        <v>0</v>
      </c>
      <c r="B6387" t="s">
        <v>10240</v>
      </c>
      <c r="D6387" t="s">
        <v>102</v>
      </c>
      <c r="E6387" t="s">
        <v>103</v>
      </c>
      <c r="F6387" s="12">
        <v>1</v>
      </c>
      <c r="G6387" s="2">
        <v>177188</v>
      </c>
      <c r="H6387" t="s">
        <v>104</v>
      </c>
      <c r="J6387" t="s">
        <v>105</v>
      </c>
      <c r="K6387" s="9" t="str">
        <f t="shared" si="501"/>
        <v xml:space="preserve"> Mực lá câu làm sạch 450g</v>
      </c>
      <c r="L6387" s="8" t="str">
        <f>VLOOKUP(K6387,'[1]Mã Misa'!$B$2:$D$74,2,0)</f>
        <v>Mực lá câu làm sạch 450g</v>
      </c>
      <c r="M6387" s="8" t="str">
        <f>VLOOKUP(L6387,'[1]Mã Misa'!$C$2:$D$74,2,0)</f>
        <v>ML450</v>
      </c>
      <c r="N6387" s="2">
        <v>177188</v>
      </c>
      <c r="O6387" t="s">
        <v>10241</v>
      </c>
      <c r="P6387" s="8" t="str">
        <f t="shared" si="502"/>
        <v>0168140</v>
      </c>
      <c r="Q6387" s="8" t="e">
        <f t="shared" si="500"/>
        <v>#N/A</v>
      </c>
      <c r="R6387" s="19">
        <v>44561</v>
      </c>
      <c r="S6387" s="17" t="s">
        <v>1753</v>
      </c>
      <c r="T6387" s="8" t="str">
        <f t="shared" si="503"/>
        <v>VM+ HNI 02</v>
      </c>
      <c r="U6387" t="s">
        <v>11015</v>
      </c>
      <c r="Y6387" t="str">
        <f t="shared" si="504"/>
        <v>WINCOMHANOI</v>
      </c>
    </row>
    <row r="6388" spans="1:25" x14ac:dyDescent="0.2">
      <c r="A6388" t="s">
        <v>0</v>
      </c>
      <c r="B6388" t="s">
        <v>10242</v>
      </c>
      <c r="D6388" t="s">
        <v>42</v>
      </c>
      <c r="E6388" t="s">
        <v>3</v>
      </c>
      <c r="F6388" s="12">
        <v>5</v>
      </c>
      <c r="G6388" s="2">
        <v>438935</v>
      </c>
      <c r="H6388" t="s">
        <v>4</v>
      </c>
      <c r="J6388" t="s">
        <v>43</v>
      </c>
      <c r="K6388" s="9" t="str">
        <f t="shared" si="501"/>
        <v>Bắp bò muối gói 200g</v>
      </c>
      <c r="L6388" s="8" t="str">
        <f>VLOOKUP(K6388,'[1]Mã Misa'!$B$2:$D$74,2,0)</f>
        <v>Bắp bò muối 200g</v>
      </c>
      <c r="M6388" s="8" t="str">
        <f>VLOOKUP(L6388,'[1]Mã Misa'!$C$2:$D$74,2,0)</f>
        <v>BBM200</v>
      </c>
      <c r="N6388" s="2">
        <v>87787</v>
      </c>
      <c r="O6388" t="s">
        <v>10243</v>
      </c>
      <c r="P6388" s="8" t="str">
        <f t="shared" si="502"/>
        <v>0168141</v>
      </c>
      <c r="Q6388" s="8" t="e">
        <f t="shared" si="500"/>
        <v>#N/A</v>
      </c>
      <c r="R6388" s="19">
        <v>44561</v>
      </c>
      <c r="S6388" s="17" t="s">
        <v>10244</v>
      </c>
      <c r="T6388" s="8" t="str">
        <f t="shared" si="503"/>
        <v>VM+ HNI Ch</v>
      </c>
      <c r="U6388" t="s">
        <v>12727</v>
      </c>
      <c r="Y6388" t="str">
        <f t="shared" si="504"/>
        <v>WINCOMHANOI</v>
      </c>
    </row>
    <row r="6389" spans="1:25" x14ac:dyDescent="0.2">
      <c r="A6389" t="s">
        <v>0</v>
      </c>
      <c r="B6389" t="s">
        <v>10245</v>
      </c>
      <c r="D6389" t="s">
        <v>42</v>
      </c>
      <c r="E6389" t="s">
        <v>3</v>
      </c>
      <c r="F6389" s="12">
        <v>5</v>
      </c>
      <c r="G6389" s="2">
        <v>438935</v>
      </c>
      <c r="H6389" t="s">
        <v>4</v>
      </c>
      <c r="J6389" t="s">
        <v>43</v>
      </c>
      <c r="K6389" s="9" t="str">
        <f t="shared" si="501"/>
        <v>Bắp bò muối gói 200g</v>
      </c>
      <c r="L6389" s="8" t="str">
        <f>VLOOKUP(K6389,'[1]Mã Misa'!$B$2:$D$74,2,0)</f>
        <v>Bắp bò muối 200g</v>
      </c>
      <c r="M6389" s="8" t="str">
        <f>VLOOKUP(L6389,'[1]Mã Misa'!$C$2:$D$74,2,0)</f>
        <v>BBM200</v>
      </c>
      <c r="N6389" s="2">
        <v>87787</v>
      </c>
      <c r="O6389" t="s">
        <v>10246</v>
      </c>
      <c r="P6389" s="8" t="str">
        <f t="shared" si="502"/>
        <v>0168146</v>
      </c>
      <c r="Q6389" s="8" t="e">
        <f t="shared" si="500"/>
        <v>#N/A</v>
      </c>
      <c r="R6389" s="19">
        <v>44561</v>
      </c>
      <c r="S6389" s="17" t="s">
        <v>10247</v>
      </c>
      <c r="T6389" s="8" t="str">
        <f t="shared" si="503"/>
        <v>VM+ HNI C4</v>
      </c>
      <c r="U6389" t="s">
        <v>12728</v>
      </c>
      <c r="Y6389" t="str">
        <f t="shared" si="504"/>
        <v>WINCOMHANOI</v>
      </c>
    </row>
    <row r="6390" spans="1:25" x14ac:dyDescent="0.2">
      <c r="A6390" t="s">
        <v>0</v>
      </c>
      <c r="B6390" t="s">
        <v>10248</v>
      </c>
      <c r="D6390" t="s">
        <v>42</v>
      </c>
      <c r="E6390" t="s">
        <v>3</v>
      </c>
      <c r="F6390" s="12">
        <v>4</v>
      </c>
      <c r="G6390" s="2">
        <v>351148</v>
      </c>
      <c r="H6390" t="s">
        <v>4</v>
      </c>
      <c r="J6390" t="s">
        <v>43</v>
      </c>
      <c r="K6390" s="9" t="str">
        <f t="shared" si="501"/>
        <v>Bắp bò muối gói 200g</v>
      </c>
      <c r="L6390" s="8" t="str">
        <f>VLOOKUP(K6390,'[1]Mã Misa'!$B$2:$D$74,2,0)</f>
        <v>Bắp bò muối 200g</v>
      </c>
      <c r="M6390" s="8" t="str">
        <f>VLOOKUP(L6390,'[1]Mã Misa'!$C$2:$D$74,2,0)</f>
        <v>BBM200</v>
      </c>
      <c r="N6390" s="2">
        <v>87787</v>
      </c>
      <c r="O6390" t="s">
        <v>10249</v>
      </c>
      <c r="P6390" s="8" t="str">
        <f t="shared" si="502"/>
        <v>0168147</v>
      </c>
      <c r="Q6390" s="8" t="e">
        <f t="shared" si="500"/>
        <v>#N/A</v>
      </c>
      <c r="R6390" s="19">
        <v>44561</v>
      </c>
      <c r="S6390" s="17" t="s">
        <v>2526</v>
      </c>
      <c r="T6390" s="8" t="str">
        <f t="shared" si="503"/>
        <v>VM+ HNI KD</v>
      </c>
      <c r="U6390" t="s">
        <v>11220</v>
      </c>
      <c r="Y6390" t="str">
        <f t="shared" si="504"/>
        <v>WINCOMHANOI</v>
      </c>
    </row>
    <row r="6391" spans="1:25" x14ac:dyDescent="0.2">
      <c r="A6391" t="s">
        <v>0</v>
      </c>
      <c r="B6391" t="s">
        <v>10250</v>
      </c>
      <c r="D6391" t="s">
        <v>30</v>
      </c>
      <c r="E6391" t="s">
        <v>3</v>
      </c>
      <c r="F6391" s="12">
        <v>2</v>
      </c>
      <c r="G6391" s="2">
        <v>222116</v>
      </c>
      <c r="H6391" t="s">
        <v>4</v>
      </c>
      <c r="J6391" t="s">
        <v>31</v>
      </c>
      <c r="K6391" s="9" t="str">
        <f t="shared" si="501"/>
        <v>Gà muối gói 500g</v>
      </c>
      <c r="L6391" s="8" t="str">
        <f>VLOOKUP(K6391,'[1]Mã Misa'!$B$2:$D$74,2,0)</f>
        <v>Gà muối 500g</v>
      </c>
      <c r="M6391" s="8" t="str">
        <f>VLOOKUP(L6391,'[1]Mã Misa'!$C$2:$D$74,2,0)</f>
        <v>GM500</v>
      </c>
      <c r="N6391" s="2">
        <v>111058</v>
      </c>
      <c r="O6391" t="s">
        <v>10251</v>
      </c>
      <c r="P6391" s="8" t="str">
        <f t="shared" si="502"/>
        <v>0006172</v>
      </c>
      <c r="Q6391" s="8" t="e">
        <f t="shared" si="500"/>
        <v>#N/A</v>
      </c>
      <c r="R6391" s="19">
        <v>44561</v>
      </c>
      <c r="S6391" s="17" t="s">
        <v>10252</v>
      </c>
      <c r="T6391" s="8" t="str">
        <f t="shared" si="503"/>
        <v>VM+ THA 53</v>
      </c>
      <c r="U6391" t="s">
        <v>12729</v>
      </c>
      <c r="Y6391" t="str">
        <f t="shared" si="504"/>
        <v>WINCOMTHANHHOA</v>
      </c>
    </row>
    <row r="6392" spans="1:25" x14ac:dyDescent="0.2">
      <c r="A6392" t="s">
        <v>0</v>
      </c>
      <c r="B6392" t="s">
        <v>10253</v>
      </c>
      <c r="D6392" t="s">
        <v>11</v>
      </c>
      <c r="E6392" t="s">
        <v>3</v>
      </c>
      <c r="F6392" s="12">
        <v>1</v>
      </c>
      <c r="G6392" s="2">
        <v>50182</v>
      </c>
      <c r="H6392" t="s">
        <v>4</v>
      </c>
      <c r="J6392" t="s">
        <v>12</v>
      </c>
      <c r="K6392" s="9" t="str">
        <f t="shared" si="501"/>
        <v>Giò tai lưỡi xào gói 250g</v>
      </c>
      <c r="L6392" s="8" t="str">
        <f>VLOOKUP(K6392,'[1]Mã Misa'!$B$2:$D$74,2,0)</f>
        <v>Giò Tai Lưỡi Xào 250g</v>
      </c>
      <c r="M6392" s="8" t="str">
        <f>VLOOKUP(L6392,'[1]Mã Misa'!$C$2:$D$74,2,0)</f>
        <v>GTLX250G</v>
      </c>
      <c r="N6392" s="2">
        <v>50182</v>
      </c>
      <c r="O6392" t="s">
        <v>3183</v>
      </c>
      <c r="P6392" s="8" t="str">
        <f t="shared" si="502"/>
        <v>0003490</v>
      </c>
      <c r="Q6392" s="8" t="e">
        <f t="shared" si="500"/>
        <v>#N/A</v>
      </c>
      <c r="R6392" s="19">
        <v>44548</v>
      </c>
      <c r="S6392" s="17" t="s">
        <v>10254</v>
      </c>
      <c r="T6392" s="8" t="str">
        <f t="shared" si="503"/>
        <v>VM+ NAN 18</v>
      </c>
      <c r="U6392" t="s">
        <v>12730</v>
      </c>
      <c r="Y6392" t="str">
        <f t="shared" si="504"/>
        <v>WINCOMNGHEAN</v>
      </c>
    </row>
    <row r="6393" spans="1:25" x14ac:dyDescent="0.2">
      <c r="A6393" t="s">
        <v>0</v>
      </c>
      <c r="B6393" t="s">
        <v>10253</v>
      </c>
      <c r="D6393" t="s">
        <v>42</v>
      </c>
      <c r="E6393" t="s">
        <v>3</v>
      </c>
      <c r="F6393" s="12">
        <v>1</v>
      </c>
      <c r="G6393" s="2">
        <v>87787</v>
      </c>
      <c r="H6393" t="s">
        <v>4</v>
      </c>
      <c r="J6393" t="s">
        <v>43</v>
      </c>
      <c r="K6393" s="9" t="str">
        <f t="shared" si="501"/>
        <v>Bắp bò muối gói 200g</v>
      </c>
      <c r="L6393" s="8" t="str">
        <f>VLOOKUP(K6393,'[1]Mã Misa'!$B$2:$D$74,2,0)</f>
        <v>Bắp bò muối 200g</v>
      </c>
      <c r="M6393" s="8" t="str">
        <f>VLOOKUP(L6393,'[1]Mã Misa'!$C$2:$D$74,2,0)</f>
        <v>BBM200</v>
      </c>
      <c r="N6393" s="2">
        <v>87787</v>
      </c>
      <c r="O6393" t="s">
        <v>3183</v>
      </c>
      <c r="P6393" s="8" t="str">
        <f t="shared" si="502"/>
        <v>0003490</v>
      </c>
      <c r="Q6393" s="8" t="e">
        <f t="shared" si="500"/>
        <v>#N/A</v>
      </c>
      <c r="R6393" s="19">
        <v>44548</v>
      </c>
      <c r="S6393" s="17" t="s">
        <v>10254</v>
      </c>
      <c r="T6393" s="8" t="str">
        <f t="shared" si="503"/>
        <v>VM+ NAN 18</v>
      </c>
      <c r="U6393" t="s">
        <v>12730</v>
      </c>
      <c r="Y6393" t="str">
        <f t="shared" si="504"/>
        <v>WINCOMNGHEAN</v>
      </c>
    </row>
    <row r="6394" spans="1:25" x14ac:dyDescent="0.2">
      <c r="A6394" t="s">
        <v>0</v>
      </c>
      <c r="B6394" t="s">
        <v>10253</v>
      </c>
      <c r="D6394" t="s">
        <v>27</v>
      </c>
      <c r="E6394" t="s">
        <v>3</v>
      </c>
      <c r="F6394" s="12">
        <v>3</v>
      </c>
      <c r="G6394" s="2">
        <v>183150</v>
      </c>
      <c r="H6394" t="s">
        <v>4</v>
      </c>
      <c r="J6394" t="s">
        <v>28</v>
      </c>
      <c r="K6394" s="9" t="str">
        <f t="shared" si="501"/>
        <v>_Giò sụn gà 250g</v>
      </c>
      <c r="L6394" s="8" t="str">
        <f>VLOOKUP(K6394,'[1]Mã Misa'!$B$2:$D$74,2,0)</f>
        <v>Giò sụn gà 250g</v>
      </c>
      <c r="M6394" s="8" t="str">
        <f>VLOOKUP(L6394,'[1]Mã Misa'!$C$2:$D$74,2,0)</f>
        <v>GSG250</v>
      </c>
      <c r="N6394" s="2">
        <v>61050</v>
      </c>
      <c r="O6394" t="s">
        <v>3183</v>
      </c>
      <c r="P6394" s="8" t="str">
        <f t="shared" si="502"/>
        <v>0003490</v>
      </c>
      <c r="Q6394" s="8" t="e">
        <f t="shared" si="500"/>
        <v>#N/A</v>
      </c>
      <c r="R6394" s="19">
        <v>44548</v>
      </c>
      <c r="S6394" s="17" t="s">
        <v>10254</v>
      </c>
      <c r="T6394" s="8" t="str">
        <f t="shared" si="503"/>
        <v>VM+ NAN 18</v>
      </c>
      <c r="U6394" t="s">
        <v>12730</v>
      </c>
      <c r="Y6394" t="str">
        <f t="shared" si="504"/>
        <v>WINCOMNGHEAN</v>
      </c>
    </row>
    <row r="6395" spans="1:25" x14ac:dyDescent="0.2">
      <c r="A6395" t="s">
        <v>0</v>
      </c>
      <c r="B6395" t="s">
        <v>10255</v>
      </c>
      <c r="D6395" t="s">
        <v>42</v>
      </c>
      <c r="E6395" t="s">
        <v>3</v>
      </c>
      <c r="F6395" s="12">
        <v>5</v>
      </c>
      <c r="G6395" s="2">
        <v>438935</v>
      </c>
      <c r="H6395" t="s">
        <v>4</v>
      </c>
      <c r="J6395" t="s">
        <v>43</v>
      </c>
      <c r="K6395" s="9" t="str">
        <f t="shared" si="501"/>
        <v>Bắp bò muối gói 200g</v>
      </c>
      <c r="L6395" s="8" t="str">
        <f>VLOOKUP(K6395,'[1]Mã Misa'!$B$2:$D$74,2,0)</f>
        <v>Bắp bò muối 200g</v>
      </c>
      <c r="M6395" s="8" t="str">
        <f>VLOOKUP(L6395,'[1]Mã Misa'!$C$2:$D$74,2,0)</f>
        <v>BBM200</v>
      </c>
      <c r="N6395" s="2">
        <v>87787</v>
      </c>
      <c r="O6395" t="s">
        <v>10256</v>
      </c>
      <c r="P6395" s="8" t="str">
        <f t="shared" si="502"/>
        <v>0168155</v>
      </c>
      <c r="Q6395" s="8" t="e">
        <f t="shared" si="500"/>
        <v>#N/A</v>
      </c>
      <c r="R6395" s="19">
        <v>44561</v>
      </c>
      <c r="S6395" s="17" t="s">
        <v>437</v>
      </c>
      <c r="T6395" s="8" t="str">
        <f t="shared" si="503"/>
        <v>VM+ HNI Cụ</v>
      </c>
      <c r="U6395" t="s">
        <v>10635</v>
      </c>
      <c r="Y6395" t="str">
        <f t="shared" si="504"/>
        <v>WINCOMHANOI</v>
      </c>
    </row>
    <row r="6396" spans="1:25" x14ac:dyDescent="0.2">
      <c r="A6396" t="s">
        <v>0</v>
      </c>
      <c r="B6396" t="s">
        <v>10257</v>
      </c>
      <c r="D6396" t="s">
        <v>42</v>
      </c>
      <c r="E6396" t="s">
        <v>3</v>
      </c>
      <c r="F6396" s="12">
        <v>1</v>
      </c>
      <c r="G6396" s="2">
        <v>87787</v>
      </c>
      <c r="H6396" t="s">
        <v>4</v>
      </c>
      <c r="J6396" t="s">
        <v>43</v>
      </c>
      <c r="K6396" s="9" t="str">
        <f t="shared" si="501"/>
        <v>Bắp bò muối gói 200g</v>
      </c>
      <c r="L6396" s="8" t="str">
        <f>VLOOKUP(K6396,'[1]Mã Misa'!$B$2:$D$74,2,0)</f>
        <v>Bắp bò muối 200g</v>
      </c>
      <c r="M6396" s="8" t="str">
        <f>VLOOKUP(L6396,'[1]Mã Misa'!$C$2:$D$74,2,0)</f>
        <v>BBM200</v>
      </c>
      <c r="N6396" s="2">
        <v>87787</v>
      </c>
      <c r="O6396" t="s">
        <v>10258</v>
      </c>
      <c r="P6396" s="8" t="str">
        <f t="shared" si="502"/>
        <v>0168158</v>
      </c>
      <c r="Q6396" s="8" t="e">
        <f t="shared" si="500"/>
        <v>#N/A</v>
      </c>
      <c r="R6396" s="19">
        <v>44561</v>
      </c>
      <c r="S6396" s="17" t="s">
        <v>236</v>
      </c>
      <c r="T6396" s="8" t="str">
        <f t="shared" si="503"/>
        <v>VM+ HNI 70</v>
      </c>
      <c r="U6396" t="s">
        <v>10570</v>
      </c>
      <c r="Y6396" t="str">
        <f t="shared" si="504"/>
        <v>WINCOMHANOI</v>
      </c>
    </row>
    <row r="6397" spans="1:25" x14ac:dyDescent="0.2">
      <c r="A6397" t="s">
        <v>0</v>
      </c>
      <c r="B6397" t="s">
        <v>10259</v>
      </c>
      <c r="D6397" t="s">
        <v>30</v>
      </c>
      <c r="E6397" t="s">
        <v>3</v>
      </c>
      <c r="F6397" s="12">
        <v>1</v>
      </c>
      <c r="G6397" s="2">
        <v>111058</v>
      </c>
      <c r="H6397" t="s">
        <v>4</v>
      </c>
      <c r="J6397" t="s">
        <v>31</v>
      </c>
      <c r="K6397" s="9" t="str">
        <f t="shared" si="501"/>
        <v>Gà muối gói 500g</v>
      </c>
      <c r="L6397" s="8" t="str">
        <f>VLOOKUP(K6397,'[1]Mã Misa'!$B$2:$D$74,2,0)</f>
        <v>Gà muối 500g</v>
      </c>
      <c r="M6397" s="8" t="str">
        <f>VLOOKUP(L6397,'[1]Mã Misa'!$C$2:$D$74,2,0)</f>
        <v>GM500</v>
      </c>
      <c r="N6397" s="2">
        <v>111058</v>
      </c>
      <c r="O6397" t="s">
        <v>10260</v>
      </c>
      <c r="P6397" s="8" t="str">
        <f t="shared" si="502"/>
        <v>0168161</v>
      </c>
      <c r="Q6397" s="8" t="e">
        <f t="shared" si="500"/>
        <v>#N/A</v>
      </c>
      <c r="R6397" s="19">
        <v>44561</v>
      </c>
      <c r="S6397" s="17" t="s">
        <v>10261</v>
      </c>
      <c r="T6397" s="8" t="str">
        <f t="shared" si="503"/>
        <v>VM+ HNI Tổ</v>
      </c>
      <c r="U6397" t="s">
        <v>12731</v>
      </c>
      <c r="Y6397" t="str">
        <f t="shared" si="504"/>
        <v>WINCOMHANOI</v>
      </c>
    </row>
    <row r="6398" spans="1:25" x14ac:dyDescent="0.2">
      <c r="A6398" t="s">
        <v>0</v>
      </c>
      <c r="B6398" t="s">
        <v>10262</v>
      </c>
      <c r="D6398" t="s">
        <v>42</v>
      </c>
      <c r="E6398" t="s">
        <v>3</v>
      </c>
      <c r="F6398" s="12">
        <v>10</v>
      </c>
      <c r="G6398" s="2">
        <v>877870</v>
      </c>
      <c r="H6398" t="s">
        <v>4</v>
      </c>
      <c r="J6398" t="s">
        <v>43</v>
      </c>
      <c r="K6398" s="9" t="str">
        <f t="shared" si="501"/>
        <v>Bắp bò muối gói 200g</v>
      </c>
      <c r="L6398" s="8" t="str">
        <f>VLOOKUP(K6398,'[1]Mã Misa'!$B$2:$D$74,2,0)</f>
        <v>Bắp bò muối 200g</v>
      </c>
      <c r="M6398" s="8" t="str">
        <f>VLOOKUP(L6398,'[1]Mã Misa'!$C$2:$D$74,2,0)</f>
        <v>BBM200</v>
      </c>
      <c r="N6398" s="2">
        <v>87787</v>
      </c>
      <c r="O6398" t="s">
        <v>10263</v>
      </c>
      <c r="P6398" s="8" t="str">
        <f t="shared" si="502"/>
        <v>0168162</v>
      </c>
      <c r="Q6398" s="8" t="e">
        <f t="shared" si="500"/>
        <v>#N/A</v>
      </c>
      <c r="R6398" s="19">
        <v>44561</v>
      </c>
      <c r="S6398" s="17" t="s">
        <v>10264</v>
      </c>
      <c r="T6398" s="8" t="str">
        <f t="shared" si="503"/>
        <v>VM+ HNI 41</v>
      </c>
      <c r="U6398" t="s">
        <v>12732</v>
      </c>
      <c r="Y6398" t="str">
        <f t="shared" si="504"/>
        <v>WINCOMHANOI</v>
      </c>
    </row>
    <row r="6399" spans="1:25" x14ac:dyDescent="0.2">
      <c r="A6399" t="s">
        <v>0</v>
      </c>
      <c r="B6399" t="s">
        <v>10265</v>
      </c>
      <c r="D6399" t="s">
        <v>42</v>
      </c>
      <c r="E6399" t="s">
        <v>3</v>
      </c>
      <c r="F6399" s="12">
        <v>1</v>
      </c>
      <c r="G6399" s="2">
        <v>87787</v>
      </c>
      <c r="H6399" t="s">
        <v>4</v>
      </c>
      <c r="J6399" t="s">
        <v>43</v>
      </c>
      <c r="K6399" s="9" t="str">
        <f t="shared" si="501"/>
        <v>Bắp bò muối gói 200g</v>
      </c>
      <c r="L6399" s="8" t="str">
        <f>VLOOKUP(K6399,'[1]Mã Misa'!$B$2:$D$74,2,0)</f>
        <v>Bắp bò muối 200g</v>
      </c>
      <c r="M6399" s="8" t="str">
        <f>VLOOKUP(L6399,'[1]Mã Misa'!$C$2:$D$74,2,0)</f>
        <v>BBM200</v>
      </c>
      <c r="N6399" s="2">
        <v>87787</v>
      </c>
      <c r="O6399" t="s">
        <v>10266</v>
      </c>
      <c r="P6399" s="8" t="str">
        <f t="shared" si="502"/>
        <v>0168166</v>
      </c>
      <c r="Q6399" s="8" t="e">
        <f t="shared" si="500"/>
        <v>#N/A</v>
      </c>
      <c r="R6399" s="19">
        <v>44561</v>
      </c>
      <c r="S6399" s="17" t="s">
        <v>6192</v>
      </c>
      <c r="T6399" s="8" t="str">
        <f t="shared" si="503"/>
        <v>VM+ HNI 71</v>
      </c>
      <c r="U6399" t="s">
        <v>12009</v>
      </c>
      <c r="Y6399" t="str">
        <f t="shared" si="504"/>
        <v>WINCOMHANOI</v>
      </c>
    </row>
    <row r="6400" spans="1:25" x14ac:dyDescent="0.2">
      <c r="A6400" t="s">
        <v>0</v>
      </c>
      <c r="B6400" t="s">
        <v>10267</v>
      </c>
      <c r="D6400" t="s">
        <v>27</v>
      </c>
      <c r="E6400" t="s">
        <v>3</v>
      </c>
      <c r="F6400" s="12">
        <v>1</v>
      </c>
      <c r="G6400" s="2">
        <v>61050</v>
      </c>
      <c r="H6400" t="s">
        <v>4</v>
      </c>
      <c r="J6400" t="s">
        <v>28</v>
      </c>
      <c r="K6400" s="9" t="str">
        <f t="shared" si="501"/>
        <v>_Giò sụn gà 250g</v>
      </c>
      <c r="L6400" s="8" t="str">
        <f>VLOOKUP(K6400,'[1]Mã Misa'!$B$2:$D$74,2,0)</f>
        <v>Giò sụn gà 250g</v>
      </c>
      <c r="M6400" s="8" t="str">
        <f>VLOOKUP(L6400,'[1]Mã Misa'!$C$2:$D$74,2,0)</f>
        <v>GSG250</v>
      </c>
      <c r="N6400" s="2">
        <v>61050</v>
      </c>
      <c r="O6400" t="s">
        <v>10268</v>
      </c>
      <c r="P6400" s="8" t="str">
        <f t="shared" si="502"/>
        <v>0012693</v>
      </c>
      <c r="Q6400" s="8" t="e">
        <f t="shared" si="500"/>
        <v>#N/A</v>
      </c>
      <c r="R6400" s="19">
        <v>44561</v>
      </c>
      <c r="S6400" s="17" t="s">
        <v>9604</v>
      </c>
      <c r="T6400" s="8" t="str">
        <f t="shared" si="503"/>
        <v>VM+ HPG 50</v>
      </c>
      <c r="U6400" t="s">
        <v>12645</v>
      </c>
      <c r="Y6400" t="str">
        <f t="shared" si="504"/>
        <v>WINCOMHAIPHONG</v>
      </c>
    </row>
    <row r="6401" spans="1:25" x14ac:dyDescent="0.2">
      <c r="A6401" t="s">
        <v>0</v>
      </c>
      <c r="B6401" t="s">
        <v>10269</v>
      </c>
      <c r="D6401" t="s">
        <v>15</v>
      </c>
      <c r="E6401" t="s">
        <v>3</v>
      </c>
      <c r="F6401" s="12">
        <v>3</v>
      </c>
      <c r="G6401" s="2">
        <v>138000</v>
      </c>
      <c r="H6401" t="s">
        <v>4</v>
      </c>
      <c r="J6401" t="s">
        <v>16</v>
      </c>
      <c r="K6401" s="9" t="str">
        <f t="shared" si="501"/>
        <v>Mộc nấm hương gói 250g</v>
      </c>
      <c r="L6401" s="8" t="str">
        <f>VLOOKUP(K6401,'[1]Mã Misa'!$B$2:$D$74,2,0)</f>
        <v>Mộc Nấm Hương 250g</v>
      </c>
      <c r="M6401" s="8" t="str">
        <f>VLOOKUP(L6401,'[1]Mã Misa'!$C$2:$D$74,2,0)</f>
        <v>MNH250</v>
      </c>
      <c r="N6401" s="2">
        <v>46000</v>
      </c>
      <c r="O6401" t="s">
        <v>10270</v>
      </c>
      <c r="P6401" s="8" t="str">
        <f t="shared" si="502"/>
        <v>0168169</v>
      </c>
      <c r="Q6401" s="8" t="e">
        <f t="shared" si="500"/>
        <v>#N/A</v>
      </c>
      <c r="R6401" s="19">
        <v>44561</v>
      </c>
      <c r="S6401" s="17" t="s">
        <v>2589</v>
      </c>
      <c r="T6401" s="8" t="str">
        <f t="shared" si="503"/>
        <v>VM+ HNI Vi</v>
      </c>
      <c r="U6401" t="s">
        <v>11235</v>
      </c>
      <c r="Y6401" t="str">
        <f t="shared" si="504"/>
        <v>WINCOMHANOI</v>
      </c>
    </row>
    <row r="6402" spans="1:25" x14ac:dyDescent="0.2">
      <c r="A6402" t="s">
        <v>0</v>
      </c>
      <c r="B6402" t="s">
        <v>10271</v>
      </c>
      <c r="D6402" t="s">
        <v>11</v>
      </c>
      <c r="E6402" t="s">
        <v>3</v>
      </c>
      <c r="F6402" s="12">
        <v>3</v>
      </c>
      <c r="G6402" s="2">
        <v>150546</v>
      </c>
      <c r="H6402" t="s">
        <v>4</v>
      </c>
      <c r="J6402" t="s">
        <v>12</v>
      </c>
      <c r="K6402" s="9" t="str">
        <f t="shared" si="501"/>
        <v>Giò tai lưỡi xào gói 250g</v>
      </c>
      <c r="L6402" s="8" t="str">
        <f>VLOOKUP(K6402,'[1]Mã Misa'!$B$2:$D$74,2,0)</f>
        <v>Giò Tai Lưỡi Xào 250g</v>
      </c>
      <c r="M6402" s="8" t="str">
        <f>VLOOKUP(L6402,'[1]Mã Misa'!$C$2:$D$74,2,0)</f>
        <v>GTLX250G</v>
      </c>
      <c r="N6402" s="2">
        <v>50182</v>
      </c>
      <c r="O6402" t="s">
        <v>10272</v>
      </c>
      <c r="P6402" s="8" t="str">
        <f t="shared" si="502"/>
        <v>0168173</v>
      </c>
      <c r="Q6402" s="8" t="e">
        <f t="shared" si="500"/>
        <v>#N/A</v>
      </c>
      <c r="R6402" s="19">
        <v>44561</v>
      </c>
      <c r="S6402" s="17" t="s">
        <v>556</v>
      </c>
      <c r="T6402" s="8" t="str">
        <f t="shared" si="503"/>
        <v>VM+ HNI T4</v>
      </c>
      <c r="U6402" t="s">
        <v>10670</v>
      </c>
      <c r="Y6402" t="str">
        <f t="shared" si="504"/>
        <v>WINCOMHANOI</v>
      </c>
    </row>
    <row r="6403" spans="1:25" x14ac:dyDescent="0.2">
      <c r="A6403" t="s">
        <v>0</v>
      </c>
      <c r="B6403" t="s">
        <v>10273</v>
      </c>
      <c r="D6403" t="s">
        <v>42</v>
      </c>
      <c r="E6403" t="s">
        <v>3</v>
      </c>
      <c r="F6403" s="12">
        <v>5</v>
      </c>
      <c r="G6403" s="2">
        <v>438935</v>
      </c>
      <c r="H6403" t="s">
        <v>4</v>
      </c>
      <c r="J6403" t="s">
        <v>43</v>
      </c>
      <c r="K6403" s="9" t="str">
        <f t="shared" si="501"/>
        <v>Bắp bò muối gói 200g</v>
      </c>
      <c r="L6403" s="8" t="str">
        <f>VLOOKUP(K6403,'[1]Mã Misa'!$B$2:$D$74,2,0)</f>
        <v>Bắp bò muối 200g</v>
      </c>
      <c r="M6403" s="8" t="str">
        <f>VLOOKUP(L6403,'[1]Mã Misa'!$C$2:$D$74,2,0)</f>
        <v>BBM200</v>
      </c>
      <c r="N6403" s="2">
        <v>87787</v>
      </c>
      <c r="O6403" t="s">
        <v>10274</v>
      </c>
      <c r="P6403" s="8" t="str">
        <f t="shared" si="502"/>
        <v>0168189</v>
      </c>
      <c r="Q6403" s="8" t="e">
        <f t="shared" ref="Q6403:Q6466" si="505">IF(VLOOKUP(P6403,$AD$1:$AF$32,1,0)&lt;&gt;0,(P6403&amp;"A"),0)</f>
        <v>#N/A</v>
      </c>
      <c r="R6403" s="19">
        <v>44561</v>
      </c>
      <c r="S6403" s="17" t="s">
        <v>10275</v>
      </c>
      <c r="T6403" s="8" t="str">
        <f t="shared" si="503"/>
        <v>VM+ HNI Độ</v>
      </c>
      <c r="U6403" t="s">
        <v>12733</v>
      </c>
      <c r="Y6403" t="str">
        <f t="shared" si="504"/>
        <v>WINCOMHANOI</v>
      </c>
    </row>
    <row r="6404" spans="1:25" x14ac:dyDescent="0.2">
      <c r="A6404" t="s">
        <v>0</v>
      </c>
      <c r="B6404" t="s">
        <v>10276</v>
      </c>
      <c r="D6404" t="s">
        <v>11</v>
      </c>
      <c r="E6404" t="s">
        <v>3</v>
      </c>
      <c r="F6404" s="12">
        <v>1</v>
      </c>
      <c r="G6404" s="2">
        <v>50182</v>
      </c>
      <c r="H6404" t="s">
        <v>4</v>
      </c>
      <c r="J6404" t="s">
        <v>12</v>
      </c>
      <c r="K6404" s="9" t="str">
        <f t="shared" ref="K6404:K6467" si="506">MID(J6404,10,26)</f>
        <v>Giò tai lưỡi xào gói 250g</v>
      </c>
      <c r="L6404" s="8" t="str">
        <f>VLOOKUP(K6404,'[1]Mã Misa'!$B$2:$D$74,2,0)</f>
        <v>Giò Tai Lưỡi Xào 250g</v>
      </c>
      <c r="M6404" s="8" t="str">
        <f>VLOOKUP(L6404,'[1]Mã Misa'!$C$2:$D$74,2,0)</f>
        <v>GTLX250G</v>
      </c>
      <c r="N6404" s="2">
        <v>50182</v>
      </c>
      <c r="O6404" t="s">
        <v>10277</v>
      </c>
      <c r="P6404" s="8" t="str">
        <f t="shared" ref="P6404:P6467" si="507">RIGHT(O6404,7)</f>
        <v>0007565</v>
      </c>
      <c r="Q6404" s="8" t="e">
        <f t="shared" si="505"/>
        <v>#N/A</v>
      </c>
      <c r="R6404" s="19">
        <v>44561</v>
      </c>
      <c r="S6404" s="17" t="s">
        <v>8069</v>
      </c>
      <c r="T6404" s="8" t="str">
        <f t="shared" ref="T6404:T6467" si="508">LEFT(U6404,10)</f>
        <v>VM+ CTO 36</v>
      </c>
      <c r="U6404" t="s">
        <v>12379</v>
      </c>
      <c r="Y6404" t="str">
        <f t="shared" ref="Y6404:Y6467" si="509">IF(ISNUMBER(SEARCH($V$3,T6404)),"WINCOMHANOI",IF(ISNUMBER(SEARCH($V$4,T6404)),"WINCOMHOCHIMINH",IF(ISNUMBER(SEARCH($V$5,T6404)),"WINCOMDANANG",IF(ISNUMBER(SEARCH($V$6,T6404)),"WINCOMHAIDUONG",IF(ISNUMBER(SEARCH($V$7,T6404)),"WINCOMQUANGNINH",IF(ISNUMBER(SEARCH($V$8,T6404)),"WINCOMHAIPHONG",IF(ISNUMBER(SEARCH($V$9,T6404)),"WINCOMBACGIANG",IF(ISNUMBER(SEARCH($V$10,T6404)),"WINCOMBACNINH",IF(ISNUMBER(SEARCH($V$11,T6404)),"WINCOMPHUTHO",IF(ISNUMBER(SEARCH($V$12,T6404)),"WINCOMHATINH",IF(ISNUMBER(SEARCH($V$13,T6404)),"WINCOMTHAINGUYEN",IF(ISNUMBER(SEARCH($V$14,T6404)),"WINCOMKHANHHOA",IF(ISNUMBER(SEARCH($V$15,T6404)),"WINCOMHUNGYEN",IF(ISNUMBER(SEARCH($V$16,T6404)),"WINCOMNGHEAN",IF(ISNUMBER(SEARCH($V$17,T6404)),"WINCOMLAOCAI",IF(ISNUMBER(SEARCH($V$18,T6404)),"WINCOMVUNGTAU",IF(ISNUMBER(SEARCH($V$19,T6404)),"WINCOMBINHDUONG",IF(ISNUMBER(SEARCH($V$20,T6404)),"WINCOMKIENGIANG",IF(ISNUMBER(SEARCH($V$21,T6404)),"WINCOMHANAM",IF(ISNUMBER(SEARCH($V$22,T6404)),"WINCOMNAMDINH",IF(ISNUMBER(SEARCH($V$23,T6404)),"WINCOMLANGSON",IF(ISNUMBER(SEARCH($V$24,T6404)),"WINCOMTHANHHOA",IF(ISNUMBER(SEARCH($V$25,T6404)),"WINCOMYENBAI",IF(ISNUMBER(SEARCH($V$26,T6404)),"WINCOMTUYENQUANG",IF(ISNUMBER(SEARCH($V$27,T6404)),"WINCOMHUE",IF(ISNUMBER(SEARCH($V$28,T6404)),"WINCOMQUANGNAM",IF(ISNUMBER(SEARCH($V$29,T6404)),"WINCOMVINHPHUC",IF(ISNUMBER(SEARCH($V$30,T6404)),"WINCOMHAGIANG",IF(ISNUMBER(SEARCH($V$31,T6404)),"WINCOMNINHBINH",IF(ISNUMBER(SEARCH($V$32,T6404)),"WINCOMTRAVINH",IF(ISNUMBER(SEARCH($V$33,T6404)),"WINCOMCANTHO",IF(ISNUMBER(SEARCH($V$34,T6404)),"WINCOMBENTRE",IF(ISNUMBER(SEARCH($V$35,T6404)),"WINCOMCAMAU",IF(ISNUMBER(SEARCH($V$36,T6404)),"WINCOMANGIANG",IF(ISNUMBER(SEARCH($V$37,T6404)),"WINCOMNINHTHUAN",IF(ISNUMBER(SEARCH($V$38,T6404)),"WINCOMTHAIBINH",IF(ISNUMBER(SEARCH($V$39,T6404)),"WINCOMGIALAI",IF(ISNUMBER(SEARCH($V$40,T6404)),"WINCOMHOABINH",IF(ISNUMBER(SEARCH($V$41,T6404)),"WINCOMQUANGNGAI",IF(ISNUMBER(SEARCH($V$42,T6404)),"WINCOMBINHTHUAN",IF(ISNUMBER(SEARCH($V$43,T6404)),"WINCOMDAKLAK",IF(ISNUMBER(SEARCH($V$44,T6404)),"WINCOMSOCTRANG",IF(ISNUMBER(SEARCH($V$45,T6404)),"WINCOMSONLA",IF(ISNUMBER(SEARCH($V$46,T6404)),"WINCOMKONTUM",IF(ISNUMBER(SEARCH($V$47,T6404)),"WINCOMPHUYEN",IF(ISNUMBER(SEARCH($V$48,T6404)),"WINCOMQUANGTRI",IF(ISNUMBER(SEARCH($V$49,T6404)),"WINCOMBINHDINH",IF(ISNUMBER(SEARCH($V$50,T6404)),"WINCOMCAOBANG",IF(ISNUMBER(SEARCH($V$51,T6404)),"WINCOMQUANGBINH",IF(ISNUMBER(SEARCH($V$52,T6404)),"WINCOMLAMDONG",IF(ISNUMBER(SEARCH($V$53,T6404)),"WINCOMVINHLONG",IF(ISNUMBER(SEARCH($V$54,T6404)),"WINCOMDONGTHAP",IF(ISNUMBER(SEARCH($V$55,T6404)),"WINCOMTIENGIANG",IF(ISNUMBER(SEARCH($V$56,T6404)),"WINCOMQUANGNINH",0))))))))))))))))))))))))))))))))))))))))))))))))))))))</f>
        <v>WINCOMCANTHO</v>
      </c>
    </row>
    <row r="6405" spans="1:25" x14ac:dyDescent="0.2">
      <c r="A6405" t="s">
        <v>0</v>
      </c>
      <c r="B6405" t="s">
        <v>10278</v>
      </c>
      <c r="D6405" t="s">
        <v>42</v>
      </c>
      <c r="E6405" t="s">
        <v>3</v>
      </c>
      <c r="F6405" s="12">
        <v>2</v>
      </c>
      <c r="G6405" s="2">
        <v>175574</v>
      </c>
      <c r="H6405" t="s">
        <v>4</v>
      </c>
      <c r="J6405" t="s">
        <v>43</v>
      </c>
      <c r="K6405" s="9" t="str">
        <f t="shared" si="506"/>
        <v>Bắp bò muối gói 200g</v>
      </c>
      <c r="L6405" s="8" t="str">
        <f>VLOOKUP(K6405,'[1]Mã Misa'!$B$2:$D$74,2,0)</f>
        <v>Bắp bò muối 200g</v>
      </c>
      <c r="M6405" s="8" t="str">
        <f>VLOOKUP(L6405,'[1]Mã Misa'!$C$2:$D$74,2,0)</f>
        <v>BBM200</v>
      </c>
      <c r="N6405" s="2">
        <v>87787</v>
      </c>
      <c r="O6405" t="s">
        <v>10279</v>
      </c>
      <c r="P6405" s="8" t="str">
        <f t="shared" si="507"/>
        <v>0168191</v>
      </c>
      <c r="Q6405" s="8" t="e">
        <f t="shared" si="505"/>
        <v>#N/A</v>
      </c>
      <c r="R6405" s="19">
        <v>44561</v>
      </c>
      <c r="S6405" s="17" t="s">
        <v>5727</v>
      </c>
      <c r="T6405" s="8" t="str">
        <f t="shared" si="508"/>
        <v>VM+ HNI 23</v>
      </c>
      <c r="U6405" t="s">
        <v>11904</v>
      </c>
      <c r="Y6405" t="str">
        <f t="shared" si="509"/>
        <v>WINCOMHANOI</v>
      </c>
    </row>
    <row r="6406" spans="1:25" x14ac:dyDescent="0.2">
      <c r="A6406" t="s">
        <v>0</v>
      </c>
      <c r="B6406" t="s">
        <v>10280</v>
      </c>
      <c r="D6406" t="s">
        <v>8</v>
      </c>
      <c r="E6406" t="s">
        <v>3</v>
      </c>
      <c r="F6406" s="12">
        <v>4</v>
      </c>
      <c r="G6406" s="2">
        <v>421600</v>
      </c>
      <c r="H6406" t="s">
        <v>4</v>
      </c>
      <c r="J6406" t="s">
        <v>9</v>
      </c>
      <c r="K6406" s="9" t="str">
        <f t="shared" si="506"/>
        <v>_Đùi gà sốt cay 500g</v>
      </c>
      <c r="L6406" s="8" t="str">
        <f>VLOOKUP(K6406,'[1]Mã Misa'!$B$2:$D$74,2,0)</f>
        <v>Đùi gà sốt cay 500g</v>
      </c>
      <c r="M6406" s="8" t="str">
        <f>VLOOKUP(L6406,'[1]Mã Misa'!$C$2:$D$74,2,0)</f>
        <v>DGSC500</v>
      </c>
      <c r="N6406" s="2">
        <v>105400</v>
      </c>
      <c r="O6406" t="s">
        <v>10281</v>
      </c>
      <c r="P6406" s="8" t="str">
        <f t="shared" si="507"/>
        <v>0168192</v>
      </c>
      <c r="Q6406" s="8" t="e">
        <f t="shared" si="505"/>
        <v>#N/A</v>
      </c>
      <c r="R6406" s="19">
        <v>44561</v>
      </c>
      <c r="S6406" s="17" t="s">
        <v>2589</v>
      </c>
      <c r="T6406" s="8" t="str">
        <f t="shared" si="508"/>
        <v>VM+ HNI Vi</v>
      </c>
      <c r="U6406" t="s">
        <v>11235</v>
      </c>
      <c r="Y6406" t="str">
        <f t="shared" si="509"/>
        <v>WINCOMHANOI</v>
      </c>
    </row>
    <row r="6407" spans="1:25" x14ac:dyDescent="0.2">
      <c r="A6407" t="s">
        <v>0</v>
      </c>
      <c r="B6407" t="s">
        <v>10282</v>
      </c>
      <c r="D6407" t="s">
        <v>25</v>
      </c>
      <c r="E6407" t="s">
        <v>3</v>
      </c>
      <c r="F6407" s="12">
        <v>3</v>
      </c>
      <c r="G6407" s="2">
        <v>272250</v>
      </c>
      <c r="H6407" t="s">
        <v>4</v>
      </c>
      <c r="J6407" t="s">
        <v>26</v>
      </c>
      <c r="K6407" s="9" t="str">
        <f t="shared" si="506"/>
        <v>_Chân gà sốt cay 400g</v>
      </c>
      <c r="L6407" s="8" t="str">
        <f>VLOOKUP(K6407,'[1]Mã Misa'!$B$2:$D$74,2,0)</f>
        <v>Chân gà sốt cay 400g</v>
      </c>
      <c r="M6407" s="8" t="str">
        <f>VLOOKUP(L6407,'[1]Mã Misa'!$C$2:$D$74,2,0)</f>
        <v>CGSC400</v>
      </c>
      <c r="N6407" s="2">
        <v>90750</v>
      </c>
      <c r="O6407" t="s">
        <v>10283</v>
      </c>
      <c r="P6407" s="8" t="str">
        <f t="shared" si="507"/>
        <v>0168193</v>
      </c>
      <c r="Q6407" s="8" t="e">
        <f t="shared" si="505"/>
        <v>#N/A</v>
      </c>
      <c r="R6407" s="19">
        <v>44561</v>
      </c>
      <c r="S6407" s="17" t="s">
        <v>2589</v>
      </c>
      <c r="T6407" s="8" t="str">
        <f t="shared" si="508"/>
        <v>VM+ HNI Vi</v>
      </c>
      <c r="U6407" t="s">
        <v>11235</v>
      </c>
      <c r="Y6407" t="str">
        <f t="shared" si="509"/>
        <v>WINCOMHANOI</v>
      </c>
    </row>
    <row r="6408" spans="1:25" x14ac:dyDescent="0.2">
      <c r="A6408" t="s">
        <v>0</v>
      </c>
      <c r="B6408" t="s">
        <v>10284</v>
      </c>
      <c r="D6408" t="s">
        <v>21</v>
      </c>
      <c r="E6408" t="s">
        <v>3</v>
      </c>
      <c r="F6408" s="12">
        <v>3</v>
      </c>
      <c r="G6408" s="2">
        <v>222750</v>
      </c>
      <c r="H6408" t="s">
        <v>4</v>
      </c>
      <c r="J6408" t="s">
        <v>22</v>
      </c>
      <c r="K6408" s="9" t="str">
        <f t="shared" si="506"/>
        <v>_Chả cốm 300g</v>
      </c>
      <c r="L6408" s="8" t="str">
        <f>VLOOKUP(K6408,'[1]Mã Misa'!$B$2:$D$74,2,0)</f>
        <v>Chả cốm 300g</v>
      </c>
      <c r="M6408" s="8" t="str">
        <f>VLOOKUP(L6408,'[1]Mã Misa'!$C$2:$D$74,2,0)</f>
        <v>CC300</v>
      </c>
      <c r="N6408" s="2">
        <v>74250</v>
      </c>
      <c r="O6408" t="s">
        <v>10285</v>
      </c>
      <c r="P6408" s="8" t="str">
        <f t="shared" si="507"/>
        <v>0012696</v>
      </c>
      <c r="Q6408" s="8" t="e">
        <f t="shared" si="505"/>
        <v>#N/A</v>
      </c>
      <c r="R6408" s="19">
        <v>44561</v>
      </c>
      <c r="S6408" s="17" t="s">
        <v>10286</v>
      </c>
      <c r="T6408" s="8" t="str">
        <f t="shared" si="508"/>
        <v>VM+ HPG 44</v>
      </c>
      <c r="U6408" t="s">
        <v>12734</v>
      </c>
      <c r="Y6408" t="str">
        <f t="shared" si="509"/>
        <v>WINCOMHAIPHONG</v>
      </c>
    </row>
    <row r="6409" spans="1:25" x14ac:dyDescent="0.2">
      <c r="A6409" t="s">
        <v>0</v>
      </c>
      <c r="B6409" t="s">
        <v>10284</v>
      </c>
      <c r="D6409" t="s">
        <v>11</v>
      </c>
      <c r="E6409" t="s">
        <v>3</v>
      </c>
      <c r="F6409" s="12">
        <v>4</v>
      </c>
      <c r="G6409" s="2">
        <v>200728</v>
      </c>
      <c r="H6409" t="s">
        <v>4</v>
      </c>
      <c r="J6409" t="s">
        <v>12</v>
      </c>
      <c r="K6409" s="9" t="str">
        <f t="shared" si="506"/>
        <v>Giò tai lưỡi xào gói 250g</v>
      </c>
      <c r="L6409" s="8" t="str">
        <f>VLOOKUP(K6409,'[1]Mã Misa'!$B$2:$D$74,2,0)</f>
        <v>Giò Tai Lưỡi Xào 250g</v>
      </c>
      <c r="M6409" s="8" t="str">
        <f>VLOOKUP(L6409,'[1]Mã Misa'!$C$2:$D$74,2,0)</f>
        <v>GTLX250G</v>
      </c>
      <c r="N6409" s="2">
        <v>50182</v>
      </c>
      <c r="O6409" t="s">
        <v>10285</v>
      </c>
      <c r="P6409" s="8" t="str">
        <f t="shared" si="507"/>
        <v>0012696</v>
      </c>
      <c r="Q6409" s="8" t="e">
        <f t="shared" si="505"/>
        <v>#N/A</v>
      </c>
      <c r="R6409" s="19">
        <v>44561</v>
      </c>
      <c r="S6409" s="17" t="s">
        <v>10286</v>
      </c>
      <c r="T6409" s="8" t="str">
        <f t="shared" si="508"/>
        <v>VM+ HPG 44</v>
      </c>
      <c r="U6409" t="s">
        <v>12734</v>
      </c>
      <c r="Y6409" t="str">
        <f t="shared" si="509"/>
        <v>WINCOMHAIPHONG</v>
      </c>
    </row>
    <row r="6410" spans="1:25" x14ac:dyDescent="0.2">
      <c r="A6410" t="s">
        <v>0</v>
      </c>
      <c r="B6410" t="s">
        <v>10284</v>
      </c>
      <c r="D6410" t="s">
        <v>15</v>
      </c>
      <c r="E6410" t="s">
        <v>3</v>
      </c>
      <c r="F6410" s="12">
        <v>8</v>
      </c>
      <c r="G6410" s="2">
        <v>368000</v>
      </c>
      <c r="H6410" t="s">
        <v>4</v>
      </c>
      <c r="J6410" t="s">
        <v>16</v>
      </c>
      <c r="K6410" s="9" t="str">
        <f t="shared" si="506"/>
        <v>Mộc nấm hương gói 250g</v>
      </c>
      <c r="L6410" s="8" t="str">
        <f>VLOOKUP(K6410,'[1]Mã Misa'!$B$2:$D$74,2,0)</f>
        <v>Mộc Nấm Hương 250g</v>
      </c>
      <c r="M6410" s="8" t="str">
        <f>VLOOKUP(L6410,'[1]Mã Misa'!$C$2:$D$74,2,0)</f>
        <v>MNH250</v>
      </c>
      <c r="N6410" s="2">
        <v>46000</v>
      </c>
      <c r="O6410" t="s">
        <v>10285</v>
      </c>
      <c r="P6410" s="8" t="str">
        <f t="shared" si="507"/>
        <v>0012696</v>
      </c>
      <c r="Q6410" s="8" t="e">
        <f t="shared" si="505"/>
        <v>#N/A</v>
      </c>
      <c r="R6410" s="19">
        <v>44561</v>
      </c>
      <c r="S6410" s="17" t="s">
        <v>10286</v>
      </c>
      <c r="T6410" s="8" t="str">
        <f t="shared" si="508"/>
        <v>VM+ HPG 44</v>
      </c>
      <c r="U6410" t="s">
        <v>12734</v>
      </c>
      <c r="Y6410" t="str">
        <f t="shared" si="509"/>
        <v>WINCOMHAIPHONG</v>
      </c>
    </row>
    <row r="6411" spans="1:25" x14ac:dyDescent="0.2">
      <c r="A6411" t="s">
        <v>0</v>
      </c>
      <c r="B6411" t="s">
        <v>10287</v>
      </c>
      <c r="D6411" t="s">
        <v>30</v>
      </c>
      <c r="E6411" t="s">
        <v>3</v>
      </c>
      <c r="F6411" s="12">
        <v>1</v>
      </c>
      <c r="G6411" s="2">
        <v>111058</v>
      </c>
      <c r="H6411" t="s">
        <v>4</v>
      </c>
      <c r="J6411" t="s">
        <v>31</v>
      </c>
      <c r="K6411" s="9" t="str">
        <f t="shared" si="506"/>
        <v>Gà muối gói 500g</v>
      </c>
      <c r="L6411" s="8" t="str">
        <f>VLOOKUP(K6411,'[1]Mã Misa'!$B$2:$D$74,2,0)</f>
        <v>Gà muối 500g</v>
      </c>
      <c r="M6411" s="8" t="str">
        <f>VLOOKUP(L6411,'[1]Mã Misa'!$C$2:$D$74,2,0)</f>
        <v>GM500</v>
      </c>
      <c r="N6411" s="2">
        <v>111058</v>
      </c>
      <c r="O6411" t="s">
        <v>10288</v>
      </c>
      <c r="P6411" s="8" t="str">
        <f t="shared" si="507"/>
        <v>0168199</v>
      </c>
      <c r="Q6411" s="8" t="e">
        <f t="shared" si="505"/>
        <v>#N/A</v>
      </c>
      <c r="R6411" s="19">
        <v>44561</v>
      </c>
      <c r="S6411" s="17" t="s">
        <v>3107</v>
      </c>
      <c r="T6411" s="8" t="str">
        <f t="shared" si="508"/>
        <v>VM+ HNI Ng</v>
      </c>
      <c r="U6411" t="s">
        <v>11361</v>
      </c>
      <c r="Y6411" t="str">
        <f t="shared" si="509"/>
        <v>WINCOMHANOI</v>
      </c>
    </row>
    <row r="6412" spans="1:25" x14ac:dyDescent="0.2">
      <c r="A6412" t="s">
        <v>0</v>
      </c>
      <c r="B6412" t="s">
        <v>10289</v>
      </c>
      <c r="D6412" t="s">
        <v>42</v>
      </c>
      <c r="E6412" t="s">
        <v>3</v>
      </c>
      <c r="F6412" s="12">
        <v>9</v>
      </c>
      <c r="G6412" s="2">
        <v>790083</v>
      </c>
      <c r="H6412" t="s">
        <v>4</v>
      </c>
      <c r="J6412" t="s">
        <v>43</v>
      </c>
      <c r="K6412" s="9" t="str">
        <f t="shared" si="506"/>
        <v>Bắp bò muối gói 200g</v>
      </c>
      <c r="L6412" s="8" t="str">
        <f>VLOOKUP(K6412,'[1]Mã Misa'!$B$2:$D$74,2,0)</f>
        <v>Bắp bò muối 200g</v>
      </c>
      <c r="M6412" s="8" t="str">
        <f>VLOOKUP(L6412,'[1]Mã Misa'!$C$2:$D$74,2,0)</f>
        <v>BBM200</v>
      </c>
      <c r="N6412" s="2">
        <v>87787</v>
      </c>
      <c r="O6412" t="s">
        <v>10290</v>
      </c>
      <c r="P6412" s="8" t="str">
        <f t="shared" si="507"/>
        <v>0168200</v>
      </c>
      <c r="Q6412" s="8" t="e">
        <f t="shared" si="505"/>
        <v>#N/A</v>
      </c>
      <c r="R6412" s="19">
        <v>44561</v>
      </c>
      <c r="S6412" s="17" t="s">
        <v>1006</v>
      </c>
      <c r="T6412" s="8" t="str">
        <f t="shared" si="508"/>
        <v>VM+ HNI Sâ</v>
      </c>
      <c r="U6412" t="s">
        <v>10804</v>
      </c>
      <c r="Y6412" t="str">
        <f t="shared" si="509"/>
        <v>WINCOMHANOI</v>
      </c>
    </row>
    <row r="6413" spans="1:25" x14ac:dyDescent="0.2">
      <c r="A6413" t="s">
        <v>0</v>
      </c>
      <c r="B6413" t="s">
        <v>10291</v>
      </c>
      <c r="D6413" t="s">
        <v>30</v>
      </c>
      <c r="E6413" t="s">
        <v>3</v>
      </c>
      <c r="F6413" s="12">
        <v>3</v>
      </c>
      <c r="G6413" s="2">
        <v>333174</v>
      </c>
      <c r="H6413" t="s">
        <v>4</v>
      </c>
      <c r="J6413" t="s">
        <v>31</v>
      </c>
      <c r="K6413" s="9" t="str">
        <f t="shared" si="506"/>
        <v>Gà muối gói 500g</v>
      </c>
      <c r="L6413" s="8" t="str">
        <f>VLOOKUP(K6413,'[1]Mã Misa'!$B$2:$D$74,2,0)</f>
        <v>Gà muối 500g</v>
      </c>
      <c r="M6413" s="8" t="str">
        <f>VLOOKUP(L6413,'[1]Mã Misa'!$C$2:$D$74,2,0)</f>
        <v>GM500</v>
      </c>
      <c r="N6413" s="2">
        <v>111058</v>
      </c>
      <c r="O6413" t="s">
        <v>5970</v>
      </c>
      <c r="P6413" s="8" t="str">
        <f t="shared" si="507"/>
        <v>0000710</v>
      </c>
      <c r="Q6413" s="8" t="e">
        <f t="shared" si="505"/>
        <v>#N/A</v>
      </c>
      <c r="R6413" s="19">
        <v>44557</v>
      </c>
      <c r="S6413" s="17" t="s">
        <v>9882</v>
      </c>
      <c r="T6413" s="8" t="str">
        <f t="shared" si="508"/>
        <v>VM+ LCI 02</v>
      </c>
      <c r="U6413" t="s">
        <v>12685</v>
      </c>
      <c r="Y6413" t="str">
        <f t="shared" si="509"/>
        <v>WINCOMLAOCAI</v>
      </c>
    </row>
    <row r="6414" spans="1:25" x14ac:dyDescent="0.2">
      <c r="A6414" t="s">
        <v>0</v>
      </c>
      <c r="B6414" t="s">
        <v>10291</v>
      </c>
      <c r="D6414" t="s">
        <v>27</v>
      </c>
      <c r="E6414" t="s">
        <v>3</v>
      </c>
      <c r="F6414" s="12">
        <v>1</v>
      </c>
      <c r="G6414" s="2">
        <v>61050</v>
      </c>
      <c r="H6414" t="s">
        <v>4</v>
      </c>
      <c r="J6414" t="s">
        <v>28</v>
      </c>
      <c r="K6414" s="9" t="str">
        <f t="shared" si="506"/>
        <v>_Giò sụn gà 250g</v>
      </c>
      <c r="L6414" s="8" t="str">
        <f>VLOOKUP(K6414,'[1]Mã Misa'!$B$2:$D$74,2,0)</f>
        <v>Giò sụn gà 250g</v>
      </c>
      <c r="M6414" s="8" t="str">
        <f>VLOOKUP(L6414,'[1]Mã Misa'!$C$2:$D$74,2,0)</f>
        <v>GSG250</v>
      </c>
      <c r="N6414" s="2">
        <v>61050</v>
      </c>
      <c r="O6414" t="s">
        <v>5970</v>
      </c>
      <c r="P6414" s="8" t="str">
        <f t="shared" si="507"/>
        <v>0000710</v>
      </c>
      <c r="Q6414" s="8" t="e">
        <f t="shared" si="505"/>
        <v>#N/A</v>
      </c>
      <c r="R6414" s="19">
        <v>44557</v>
      </c>
      <c r="S6414" s="17" t="s">
        <v>9882</v>
      </c>
      <c r="T6414" s="8" t="str">
        <f t="shared" si="508"/>
        <v>VM+ LCI 02</v>
      </c>
      <c r="U6414" t="s">
        <v>12685</v>
      </c>
      <c r="Y6414" t="str">
        <f t="shared" si="509"/>
        <v>WINCOMLAOCAI</v>
      </c>
    </row>
    <row r="6415" spans="1:25" x14ac:dyDescent="0.2">
      <c r="A6415" t="s">
        <v>0</v>
      </c>
      <c r="B6415" t="s">
        <v>10291</v>
      </c>
      <c r="D6415" t="s">
        <v>25</v>
      </c>
      <c r="E6415" t="s">
        <v>3</v>
      </c>
      <c r="F6415" s="12">
        <v>1</v>
      </c>
      <c r="G6415" s="2">
        <v>90750</v>
      </c>
      <c r="H6415" t="s">
        <v>4</v>
      </c>
      <c r="J6415" t="s">
        <v>26</v>
      </c>
      <c r="K6415" s="9" t="str">
        <f t="shared" si="506"/>
        <v>_Chân gà sốt cay 400g</v>
      </c>
      <c r="L6415" s="8" t="str">
        <f>VLOOKUP(K6415,'[1]Mã Misa'!$B$2:$D$74,2,0)</f>
        <v>Chân gà sốt cay 400g</v>
      </c>
      <c r="M6415" s="8" t="str">
        <f>VLOOKUP(L6415,'[1]Mã Misa'!$C$2:$D$74,2,0)</f>
        <v>CGSC400</v>
      </c>
      <c r="N6415" s="2">
        <v>90750</v>
      </c>
      <c r="O6415" t="s">
        <v>5970</v>
      </c>
      <c r="P6415" s="8" t="str">
        <f t="shared" si="507"/>
        <v>0000710</v>
      </c>
      <c r="Q6415" s="8" t="e">
        <f t="shared" si="505"/>
        <v>#N/A</v>
      </c>
      <c r="R6415" s="19">
        <v>44557</v>
      </c>
      <c r="S6415" s="17" t="s">
        <v>9882</v>
      </c>
      <c r="T6415" s="8" t="str">
        <f t="shared" si="508"/>
        <v>VM+ LCI 02</v>
      </c>
      <c r="U6415" t="s">
        <v>12685</v>
      </c>
      <c r="Y6415" t="str">
        <f t="shared" si="509"/>
        <v>WINCOMLAOCAI</v>
      </c>
    </row>
    <row r="6416" spans="1:25" x14ac:dyDescent="0.2">
      <c r="A6416" t="s">
        <v>0</v>
      </c>
      <c r="B6416" t="s">
        <v>10292</v>
      </c>
      <c r="D6416" t="s">
        <v>42</v>
      </c>
      <c r="E6416" t="s">
        <v>3</v>
      </c>
      <c r="F6416" s="12">
        <v>3</v>
      </c>
      <c r="G6416" s="2">
        <v>263361</v>
      </c>
      <c r="H6416" t="s">
        <v>4</v>
      </c>
      <c r="J6416" t="s">
        <v>43</v>
      </c>
      <c r="K6416" s="9" t="str">
        <f t="shared" si="506"/>
        <v>Bắp bò muối gói 200g</v>
      </c>
      <c r="L6416" s="8" t="str">
        <f>VLOOKUP(K6416,'[1]Mã Misa'!$B$2:$D$74,2,0)</f>
        <v>Bắp bò muối 200g</v>
      </c>
      <c r="M6416" s="8" t="str">
        <f>VLOOKUP(L6416,'[1]Mã Misa'!$C$2:$D$74,2,0)</f>
        <v>BBM200</v>
      </c>
      <c r="N6416" s="2">
        <v>87787</v>
      </c>
      <c r="O6416" t="s">
        <v>10293</v>
      </c>
      <c r="P6416" s="8" t="str">
        <f t="shared" si="507"/>
        <v>0167661</v>
      </c>
      <c r="Q6416" s="8" t="e">
        <f t="shared" si="505"/>
        <v>#N/A</v>
      </c>
      <c r="R6416" s="19">
        <v>44561</v>
      </c>
      <c r="S6416" s="17" t="s">
        <v>10294</v>
      </c>
      <c r="T6416" s="8" t="str">
        <f t="shared" si="508"/>
        <v>VM+ HNI 15</v>
      </c>
      <c r="U6416" t="s">
        <v>12735</v>
      </c>
      <c r="Y6416" t="str">
        <f t="shared" si="509"/>
        <v>WINCOMHANOI</v>
      </c>
    </row>
    <row r="6417" spans="1:25" x14ac:dyDescent="0.2">
      <c r="A6417" t="s">
        <v>0</v>
      </c>
      <c r="B6417" t="s">
        <v>10295</v>
      </c>
      <c r="D6417" t="s">
        <v>2</v>
      </c>
      <c r="E6417" t="s">
        <v>3</v>
      </c>
      <c r="F6417" s="12">
        <v>4</v>
      </c>
      <c r="G6417" s="2">
        <v>283800</v>
      </c>
      <c r="H6417" t="s">
        <v>4</v>
      </c>
      <c r="J6417" t="s">
        <v>5</v>
      </c>
      <c r="K6417" s="9" t="str">
        <f t="shared" si="506"/>
        <v>_Chả nướng 300g</v>
      </c>
      <c r="L6417" s="8" t="str">
        <f>VLOOKUP(K6417,'[1]Mã Misa'!$B$2:$D$74,2,0)</f>
        <v>Chả nướng 300g</v>
      </c>
      <c r="M6417" s="8" t="str">
        <f>VLOOKUP(L6417,'[1]Mã Misa'!$C$2:$D$74,2,0)</f>
        <v>CN300</v>
      </c>
      <c r="N6417" s="2">
        <v>70950</v>
      </c>
      <c r="O6417" t="s">
        <v>10296</v>
      </c>
      <c r="P6417" s="8" t="str">
        <f t="shared" si="507"/>
        <v>0000489</v>
      </c>
      <c r="Q6417" s="8" t="e">
        <f t="shared" si="505"/>
        <v>#N/A</v>
      </c>
      <c r="R6417" s="19">
        <v>44561</v>
      </c>
      <c r="S6417" s="17" t="s">
        <v>8616</v>
      </c>
      <c r="T6417" s="8" t="str">
        <f t="shared" si="508"/>
        <v>VM+ HGG 85</v>
      </c>
      <c r="U6417" t="s">
        <v>12463</v>
      </c>
      <c r="Y6417" t="str">
        <f t="shared" si="509"/>
        <v>WINCOMHAGIANG</v>
      </c>
    </row>
    <row r="6418" spans="1:25" x14ac:dyDescent="0.2">
      <c r="A6418" t="s">
        <v>0</v>
      </c>
      <c r="B6418" t="s">
        <v>10295</v>
      </c>
      <c r="D6418" t="s">
        <v>8</v>
      </c>
      <c r="E6418" t="s">
        <v>3</v>
      </c>
      <c r="F6418" s="12">
        <v>5</v>
      </c>
      <c r="G6418" s="2">
        <v>527000</v>
      </c>
      <c r="H6418" t="s">
        <v>4</v>
      </c>
      <c r="J6418" t="s">
        <v>9</v>
      </c>
      <c r="K6418" s="9" t="str">
        <f t="shared" si="506"/>
        <v>_Đùi gà sốt cay 500g</v>
      </c>
      <c r="L6418" s="8" t="str">
        <f>VLOOKUP(K6418,'[1]Mã Misa'!$B$2:$D$74,2,0)</f>
        <v>Đùi gà sốt cay 500g</v>
      </c>
      <c r="M6418" s="8" t="str">
        <f>VLOOKUP(L6418,'[1]Mã Misa'!$C$2:$D$74,2,0)</f>
        <v>DGSC500</v>
      </c>
      <c r="N6418" s="2">
        <v>105400</v>
      </c>
      <c r="O6418" t="s">
        <v>10296</v>
      </c>
      <c r="P6418" s="8" t="str">
        <f t="shared" si="507"/>
        <v>0000489</v>
      </c>
      <c r="Q6418" s="8" t="e">
        <f t="shared" si="505"/>
        <v>#N/A</v>
      </c>
      <c r="R6418" s="19">
        <v>44561</v>
      </c>
      <c r="S6418" s="17" t="s">
        <v>8616</v>
      </c>
      <c r="T6418" s="8" t="str">
        <f t="shared" si="508"/>
        <v>VM+ HGG 85</v>
      </c>
      <c r="U6418" t="s">
        <v>12463</v>
      </c>
      <c r="Y6418" t="str">
        <f t="shared" si="509"/>
        <v>WINCOMHAGIANG</v>
      </c>
    </row>
    <row r="6419" spans="1:25" x14ac:dyDescent="0.2">
      <c r="A6419" t="s">
        <v>0</v>
      </c>
      <c r="B6419" t="s">
        <v>10295</v>
      </c>
      <c r="D6419" t="s">
        <v>27</v>
      </c>
      <c r="E6419" t="s">
        <v>3</v>
      </c>
      <c r="F6419" s="12">
        <v>2</v>
      </c>
      <c r="G6419" s="2">
        <v>122100</v>
      </c>
      <c r="H6419" t="s">
        <v>4</v>
      </c>
      <c r="J6419" t="s">
        <v>28</v>
      </c>
      <c r="K6419" s="9" t="str">
        <f t="shared" si="506"/>
        <v>_Giò sụn gà 250g</v>
      </c>
      <c r="L6419" s="8" t="str">
        <f>VLOOKUP(K6419,'[1]Mã Misa'!$B$2:$D$74,2,0)</f>
        <v>Giò sụn gà 250g</v>
      </c>
      <c r="M6419" s="8" t="str">
        <f>VLOOKUP(L6419,'[1]Mã Misa'!$C$2:$D$74,2,0)</f>
        <v>GSG250</v>
      </c>
      <c r="N6419" s="2">
        <v>61050</v>
      </c>
      <c r="O6419" t="s">
        <v>10296</v>
      </c>
      <c r="P6419" s="8" t="str">
        <f t="shared" si="507"/>
        <v>0000489</v>
      </c>
      <c r="Q6419" s="8" t="e">
        <f t="shared" si="505"/>
        <v>#N/A</v>
      </c>
      <c r="R6419" s="19">
        <v>44561</v>
      </c>
      <c r="S6419" s="17" t="s">
        <v>8616</v>
      </c>
      <c r="T6419" s="8" t="str">
        <f t="shared" si="508"/>
        <v>VM+ HGG 85</v>
      </c>
      <c r="U6419" t="s">
        <v>12463</v>
      </c>
      <c r="Y6419" t="str">
        <f t="shared" si="509"/>
        <v>WINCOMHAGIANG</v>
      </c>
    </row>
    <row r="6420" spans="1:25" x14ac:dyDescent="0.2">
      <c r="A6420" t="s">
        <v>0</v>
      </c>
      <c r="B6420" t="s">
        <v>10295</v>
      </c>
      <c r="D6420" t="s">
        <v>40</v>
      </c>
      <c r="E6420" t="s">
        <v>3</v>
      </c>
      <c r="F6420" s="12">
        <v>5</v>
      </c>
      <c r="G6420" s="2">
        <v>297000</v>
      </c>
      <c r="H6420" t="s">
        <v>4</v>
      </c>
      <c r="J6420" t="s">
        <v>41</v>
      </c>
      <c r="K6420" s="9" t="str">
        <f t="shared" si="506"/>
        <v>_Giò lụa 250g</v>
      </c>
      <c r="L6420" s="8" t="str">
        <f>VLOOKUP(K6420,'[1]Mã Misa'!$B$2:$D$74,2,0)</f>
        <v>Giò lụa 250g</v>
      </c>
      <c r="M6420" s="8" t="str">
        <f>VLOOKUP(L6420,'[1]Mã Misa'!$C$2:$D$74,2,0)</f>
        <v>GL250</v>
      </c>
      <c r="N6420" s="2">
        <v>59400</v>
      </c>
      <c r="O6420" t="s">
        <v>10296</v>
      </c>
      <c r="P6420" s="8" t="str">
        <f t="shared" si="507"/>
        <v>0000489</v>
      </c>
      <c r="Q6420" s="8" t="e">
        <f t="shared" si="505"/>
        <v>#N/A</v>
      </c>
      <c r="R6420" s="19">
        <v>44561</v>
      </c>
      <c r="S6420" s="17" t="s">
        <v>8616</v>
      </c>
      <c r="T6420" s="8" t="str">
        <f t="shared" si="508"/>
        <v>VM+ HGG 85</v>
      </c>
      <c r="U6420" t="s">
        <v>12463</v>
      </c>
      <c r="Y6420" t="str">
        <f t="shared" si="509"/>
        <v>WINCOMHAGIANG</v>
      </c>
    </row>
    <row r="6421" spans="1:25" x14ac:dyDescent="0.2">
      <c r="A6421" t="s">
        <v>0</v>
      </c>
      <c r="B6421" t="s">
        <v>10297</v>
      </c>
      <c r="D6421" t="s">
        <v>47</v>
      </c>
      <c r="E6421" t="s">
        <v>3</v>
      </c>
      <c r="F6421" s="12">
        <v>6</v>
      </c>
      <c r="G6421" s="2">
        <v>333570</v>
      </c>
      <c r="H6421" t="s">
        <v>4</v>
      </c>
      <c r="J6421" t="s">
        <v>48</v>
      </c>
      <c r="K6421" s="9" t="str">
        <f t="shared" si="506"/>
        <v>Tai heo muối gói 200g</v>
      </c>
      <c r="L6421" s="8" t="str">
        <f>VLOOKUP(K6421,'[1]Mã Misa'!$B$2:$D$74,2,0)</f>
        <v>Tai heo muối 200g</v>
      </c>
      <c r="M6421" s="8" t="str">
        <f>VLOOKUP(L6421,'[1]Mã Misa'!$C$2:$D$74,2,0)</f>
        <v>TH200</v>
      </c>
      <c r="N6421" s="2">
        <v>55595</v>
      </c>
      <c r="O6421" t="s">
        <v>10298</v>
      </c>
      <c r="P6421" s="8" t="str">
        <f t="shared" si="507"/>
        <v>0049688</v>
      </c>
      <c r="Q6421" s="8" t="e">
        <f t="shared" si="505"/>
        <v>#N/A</v>
      </c>
      <c r="R6421" s="19">
        <v>44561</v>
      </c>
      <c r="S6421" s="17" t="s">
        <v>5521</v>
      </c>
      <c r="T6421" s="8" t="str">
        <f t="shared" si="508"/>
        <v>VM+ HCM 85</v>
      </c>
      <c r="U6421" t="s">
        <v>11870</v>
      </c>
      <c r="Y6421" t="str">
        <f t="shared" si="509"/>
        <v>WINCOMHOCHIMINH</v>
      </c>
    </row>
    <row r="6422" spans="1:25" x14ac:dyDescent="0.2">
      <c r="A6422" t="s">
        <v>0</v>
      </c>
      <c r="B6422" t="s">
        <v>10299</v>
      </c>
      <c r="D6422" t="s">
        <v>42</v>
      </c>
      <c r="E6422" t="s">
        <v>3</v>
      </c>
      <c r="F6422" s="12">
        <v>5</v>
      </c>
      <c r="G6422" s="2">
        <v>438935</v>
      </c>
      <c r="H6422" t="s">
        <v>4</v>
      </c>
      <c r="J6422" t="s">
        <v>43</v>
      </c>
      <c r="K6422" s="9" t="str">
        <f t="shared" si="506"/>
        <v>Bắp bò muối gói 200g</v>
      </c>
      <c r="L6422" s="8" t="str">
        <f>VLOOKUP(K6422,'[1]Mã Misa'!$B$2:$D$74,2,0)</f>
        <v>Bắp bò muối 200g</v>
      </c>
      <c r="M6422" s="8" t="str">
        <f>VLOOKUP(L6422,'[1]Mã Misa'!$C$2:$D$74,2,0)</f>
        <v>BBM200</v>
      </c>
      <c r="N6422" s="2">
        <v>87787</v>
      </c>
      <c r="O6422" t="s">
        <v>10300</v>
      </c>
      <c r="P6422" s="8" t="str">
        <f t="shared" si="507"/>
        <v>0167667</v>
      </c>
      <c r="Q6422" s="8" t="e">
        <f t="shared" si="505"/>
        <v>#N/A</v>
      </c>
      <c r="R6422" s="19">
        <v>44561</v>
      </c>
      <c r="S6422" s="17" t="s">
        <v>10301</v>
      </c>
      <c r="T6422" s="8" t="str">
        <f t="shared" si="508"/>
        <v>VM+ HNI OC</v>
      </c>
      <c r="U6422" t="s">
        <v>12736</v>
      </c>
      <c r="Y6422" t="str">
        <f t="shared" si="509"/>
        <v>WINCOMHANOI</v>
      </c>
    </row>
    <row r="6423" spans="1:25" x14ac:dyDescent="0.2">
      <c r="A6423" t="s">
        <v>0</v>
      </c>
      <c r="B6423" t="s">
        <v>10302</v>
      </c>
      <c r="D6423" t="s">
        <v>47</v>
      </c>
      <c r="E6423" t="s">
        <v>3</v>
      </c>
      <c r="F6423" s="12">
        <v>1</v>
      </c>
      <c r="G6423" s="2">
        <v>55595</v>
      </c>
      <c r="H6423" t="s">
        <v>4</v>
      </c>
      <c r="J6423" t="s">
        <v>48</v>
      </c>
      <c r="K6423" s="9" t="str">
        <f t="shared" si="506"/>
        <v>Tai heo muối gói 200g</v>
      </c>
      <c r="L6423" s="8" t="str">
        <f>VLOOKUP(K6423,'[1]Mã Misa'!$B$2:$D$74,2,0)</f>
        <v>Tai heo muối 200g</v>
      </c>
      <c r="M6423" s="8" t="str">
        <f>VLOOKUP(L6423,'[1]Mã Misa'!$C$2:$D$74,2,0)</f>
        <v>TH200</v>
      </c>
      <c r="N6423" s="2">
        <v>55595</v>
      </c>
      <c r="O6423" t="s">
        <v>10303</v>
      </c>
      <c r="P6423" s="8" t="str">
        <f t="shared" si="507"/>
        <v>0049693</v>
      </c>
      <c r="Q6423" s="8" t="e">
        <f t="shared" si="505"/>
        <v>#N/A</v>
      </c>
      <c r="R6423" s="19">
        <v>44561</v>
      </c>
      <c r="S6423" s="17" t="s">
        <v>5615</v>
      </c>
      <c r="T6423" s="8" t="str">
        <f t="shared" si="508"/>
        <v>VM+ HCM 37</v>
      </c>
      <c r="U6423" t="s">
        <v>11886</v>
      </c>
      <c r="Y6423" t="str">
        <f t="shared" si="509"/>
        <v>WINCOMHOCHIMINH</v>
      </c>
    </row>
    <row r="6424" spans="1:25" x14ac:dyDescent="0.2">
      <c r="A6424" t="s">
        <v>0</v>
      </c>
      <c r="B6424" t="s">
        <v>10302</v>
      </c>
      <c r="D6424" t="s">
        <v>30</v>
      </c>
      <c r="E6424" t="s">
        <v>3</v>
      </c>
      <c r="F6424" s="12">
        <v>2</v>
      </c>
      <c r="G6424" s="2">
        <v>222116</v>
      </c>
      <c r="H6424" t="s">
        <v>4</v>
      </c>
      <c r="J6424" t="s">
        <v>31</v>
      </c>
      <c r="K6424" s="9" t="str">
        <f t="shared" si="506"/>
        <v>Gà muối gói 500g</v>
      </c>
      <c r="L6424" s="8" t="str">
        <f>VLOOKUP(K6424,'[1]Mã Misa'!$B$2:$D$74,2,0)</f>
        <v>Gà muối 500g</v>
      </c>
      <c r="M6424" s="8" t="str">
        <f>VLOOKUP(L6424,'[1]Mã Misa'!$C$2:$D$74,2,0)</f>
        <v>GM500</v>
      </c>
      <c r="N6424" s="2">
        <v>111058</v>
      </c>
      <c r="O6424" t="s">
        <v>10303</v>
      </c>
      <c r="P6424" s="8" t="str">
        <f t="shared" si="507"/>
        <v>0049693</v>
      </c>
      <c r="Q6424" s="8" t="e">
        <f t="shared" si="505"/>
        <v>#N/A</v>
      </c>
      <c r="R6424" s="19">
        <v>44561</v>
      </c>
      <c r="S6424" s="17" t="s">
        <v>5615</v>
      </c>
      <c r="T6424" s="8" t="str">
        <f t="shared" si="508"/>
        <v>VM+ HCM 37</v>
      </c>
      <c r="U6424" t="s">
        <v>11886</v>
      </c>
      <c r="Y6424" t="str">
        <f t="shared" si="509"/>
        <v>WINCOMHOCHIMINH</v>
      </c>
    </row>
    <row r="6425" spans="1:25" x14ac:dyDescent="0.2">
      <c r="A6425" t="s">
        <v>0</v>
      </c>
      <c r="B6425" t="s">
        <v>10304</v>
      </c>
      <c r="D6425" t="s">
        <v>8</v>
      </c>
      <c r="E6425" t="s">
        <v>3</v>
      </c>
      <c r="F6425" s="12">
        <v>3</v>
      </c>
      <c r="G6425" s="2">
        <v>316200</v>
      </c>
      <c r="H6425" t="s">
        <v>4</v>
      </c>
      <c r="J6425" t="s">
        <v>9</v>
      </c>
      <c r="K6425" s="9" t="str">
        <f t="shared" si="506"/>
        <v>_Đùi gà sốt cay 500g</v>
      </c>
      <c r="L6425" s="8" t="str">
        <f>VLOOKUP(K6425,'[1]Mã Misa'!$B$2:$D$74,2,0)</f>
        <v>Đùi gà sốt cay 500g</v>
      </c>
      <c r="M6425" s="8" t="str">
        <f>VLOOKUP(L6425,'[1]Mã Misa'!$C$2:$D$74,2,0)</f>
        <v>DGSC500</v>
      </c>
      <c r="N6425" s="2">
        <v>105400</v>
      </c>
      <c r="O6425" t="s">
        <v>10305</v>
      </c>
      <c r="P6425" s="8" t="str">
        <f t="shared" si="507"/>
        <v>0049694</v>
      </c>
      <c r="Q6425" s="8" t="e">
        <f t="shared" si="505"/>
        <v>#N/A</v>
      </c>
      <c r="R6425" s="19">
        <v>44561</v>
      </c>
      <c r="S6425" s="17" t="s">
        <v>5615</v>
      </c>
      <c r="T6425" s="8" t="str">
        <f t="shared" si="508"/>
        <v>VM+ HCM 37</v>
      </c>
      <c r="U6425" t="s">
        <v>11886</v>
      </c>
      <c r="Y6425" t="str">
        <f t="shared" si="509"/>
        <v>WINCOMHOCHIMINH</v>
      </c>
    </row>
    <row r="6426" spans="1:25" x14ac:dyDescent="0.2">
      <c r="A6426" t="s">
        <v>0</v>
      </c>
      <c r="B6426" t="s">
        <v>10306</v>
      </c>
      <c r="D6426" t="s">
        <v>30</v>
      </c>
      <c r="E6426" t="s">
        <v>3</v>
      </c>
      <c r="F6426" s="12">
        <v>2</v>
      </c>
      <c r="G6426" s="2">
        <v>222116</v>
      </c>
      <c r="H6426" t="s">
        <v>4</v>
      </c>
      <c r="J6426" t="s">
        <v>31</v>
      </c>
      <c r="K6426" s="9" t="str">
        <f t="shared" si="506"/>
        <v>Gà muối gói 500g</v>
      </c>
      <c r="L6426" s="8" t="str">
        <f>VLOOKUP(K6426,'[1]Mã Misa'!$B$2:$D$74,2,0)</f>
        <v>Gà muối 500g</v>
      </c>
      <c r="M6426" s="8" t="str">
        <f>VLOOKUP(L6426,'[1]Mã Misa'!$C$2:$D$74,2,0)</f>
        <v>GM500</v>
      </c>
      <c r="N6426" s="2">
        <v>111058</v>
      </c>
      <c r="O6426" t="s">
        <v>10307</v>
      </c>
      <c r="P6426" s="8" t="str">
        <f t="shared" si="507"/>
        <v>0013878</v>
      </c>
      <c r="Q6426" s="8" t="e">
        <f t="shared" si="505"/>
        <v>#N/A</v>
      </c>
      <c r="R6426" s="19">
        <v>44561</v>
      </c>
      <c r="S6426" s="17" t="s">
        <v>2960</v>
      </c>
      <c r="T6426" s="8" t="str">
        <f t="shared" si="508"/>
        <v>VM+ QNH Kh</v>
      </c>
      <c r="U6426" t="s">
        <v>11326</v>
      </c>
      <c r="Y6426" t="str">
        <f t="shared" si="509"/>
        <v>WINCOMQUANGNINH</v>
      </c>
    </row>
    <row r="6427" spans="1:25" x14ac:dyDescent="0.2">
      <c r="A6427" t="s">
        <v>0</v>
      </c>
      <c r="B6427" t="s">
        <v>10308</v>
      </c>
      <c r="D6427" t="s">
        <v>42</v>
      </c>
      <c r="E6427" t="s">
        <v>3</v>
      </c>
      <c r="F6427" s="12">
        <v>1</v>
      </c>
      <c r="G6427" s="2">
        <v>87787</v>
      </c>
      <c r="H6427" t="s">
        <v>4</v>
      </c>
      <c r="J6427" t="s">
        <v>43</v>
      </c>
      <c r="K6427" s="9" t="str">
        <f t="shared" si="506"/>
        <v>Bắp bò muối gói 200g</v>
      </c>
      <c r="L6427" s="8" t="str">
        <f>VLOOKUP(K6427,'[1]Mã Misa'!$B$2:$D$74,2,0)</f>
        <v>Bắp bò muối 200g</v>
      </c>
      <c r="M6427" s="8" t="str">
        <f>VLOOKUP(L6427,'[1]Mã Misa'!$C$2:$D$74,2,0)</f>
        <v>BBM200</v>
      </c>
      <c r="N6427" s="2">
        <v>87787</v>
      </c>
      <c r="O6427" t="s">
        <v>10309</v>
      </c>
      <c r="P6427" s="8" t="str">
        <f t="shared" si="507"/>
        <v>0002574</v>
      </c>
      <c r="Q6427" s="8" t="e">
        <f t="shared" si="505"/>
        <v>#N/A</v>
      </c>
      <c r="R6427" s="19">
        <v>44561</v>
      </c>
      <c r="S6427" s="17" t="s">
        <v>1000</v>
      </c>
      <c r="T6427" s="8" t="str">
        <f t="shared" si="508"/>
        <v xml:space="preserve">VM+ NDH 5 </v>
      </c>
      <c r="U6427" t="s">
        <v>10802</v>
      </c>
      <c r="Y6427" t="str">
        <f t="shared" si="509"/>
        <v>WINCOMNAMDINH</v>
      </c>
    </row>
    <row r="6428" spans="1:25" x14ac:dyDescent="0.2">
      <c r="A6428" t="s">
        <v>0</v>
      </c>
      <c r="B6428" t="s">
        <v>10310</v>
      </c>
      <c r="D6428" t="s">
        <v>15</v>
      </c>
      <c r="E6428" t="s">
        <v>3</v>
      </c>
      <c r="F6428" s="12">
        <v>1</v>
      </c>
      <c r="G6428" s="2">
        <v>46000</v>
      </c>
      <c r="H6428" t="s">
        <v>4</v>
      </c>
      <c r="J6428" t="s">
        <v>16</v>
      </c>
      <c r="K6428" s="9" t="str">
        <f t="shared" si="506"/>
        <v>Mộc nấm hương gói 250g</v>
      </c>
      <c r="L6428" s="8" t="str">
        <f>VLOOKUP(K6428,'[1]Mã Misa'!$B$2:$D$74,2,0)</f>
        <v>Mộc Nấm Hương 250g</v>
      </c>
      <c r="M6428" s="8" t="str">
        <f>VLOOKUP(L6428,'[1]Mã Misa'!$C$2:$D$74,2,0)</f>
        <v>MNH250</v>
      </c>
      <c r="N6428" s="2">
        <v>46000</v>
      </c>
      <c r="O6428" t="s">
        <v>3514</v>
      </c>
      <c r="P6428" s="8" t="str">
        <f t="shared" si="507"/>
        <v>0001267</v>
      </c>
      <c r="Q6428" s="8" t="e">
        <f t="shared" si="505"/>
        <v>#N/A</v>
      </c>
      <c r="R6428" s="19">
        <v>44548</v>
      </c>
      <c r="S6428" s="17" t="s">
        <v>2036</v>
      </c>
      <c r="T6428" s="8" t="str">
        <f t="shared" si="508"/>
        <v>VM+ HNM 10</v>
      </c>
      <c r="U6428" t="s">
        <v>11087</v>
      </c>
      <c r="Y6428" t="str">
        <f t="shared" si="509"/>
        <v>WINCOMHANAM</v>
      </c>
    </row>
    <row r="6429" spans="1:25" x14ac:dyDescent="0.2">
      <c r="A6429" t="s">
        <v>0</v>
      </c>
      <c r="B6429" t="s">
        <v>10311</v>
      </c>
      <c r="D6429" t="s">
        <v>42</v>
      </c>
      <c r="E6429" t="s">
        <v>3</v>
      </c>
      <c r="F6429" s="12">
        <v>6</v>
      </c>
      <c r="G6429" s="2">
        <v>526722</v>
      </c>
      <c r="H6429" t="s">
        <v>4</v>
      </c>
      <c r="J6429" t="s">
        <v>43</v>
      </c>
      <c r="K6429" s="9" t="str">
        <f t="shared" si="506"/>
        <v>Bắp bò muối gói 200g</v>
      </c>
      <c r="L6429" s="8" t="str">
        <f>VLOOKUP(K6429,'[1]Mã Misa'!$B$2:$D$74,2,0)</f>
        <v>Bắp bò muối 200g</v>
      </c>
      <c r="M6429" s="8" t="str">
        <f>VLOOKUP(L6429,'[1]Mã Misa'!$C$2:$D$74,2,0)</f>
        <v>BBM200</v>
      </c>
      <c r="N6429" s="2">
        <v>87787</v>
      </c>
      <c r="O6429" t="s">
        <v>10312</v>
      </c>
      <c r="P6429" s="8" t="str">
        <f t="shared" si="507"/>
        <v>0167684</v>
      </c>
      <c r="Q6429" s="8" t="e">
        <f t="shared" si="505"/>
        <v>#N/A</v>
      </c>
      <c r="R6429" s="19">
        <v>44561</v>
      </c>
      <c r="S6429" s="17" t="s">
        <v>3603</v>
      </c>
      <c r="T6429" s="8" t="str">
        <f t="shared" si="508"/>
        <v>VM+ HNI Hà</v>
      </c>
      <c r="U6429" t="s">
        <v>11481</v>
      </c>
      <c r="Y6429" t="str">
        <f t="shared" si="509"/>
        <v>WINCOMHANOI</v>
      </c>
    </row>
    <row r="6430" spans="1:25" x14ac:dyDescent="0.2">
      <c r="A6430" t="s">
        <v>0</v>
      </c>
      <c r="B6430" t="s">
        <v>10313</v>
      </c>
      <c r="D6430" t="s">
        <v>11</v>
      </c>
      <c r="E6430" t="s">
        <v>3</v>
      </c>
      <c r="F6430" s="12">
        <v>1</v>
      </c>
      <c r="G6430" s="2">
        <v>50182</v>
      </c>
      <c r="H6430" t="s">
        <v>4</v>
      </c>
      <c r="J6430" t="s">
        <v>12</v>
      </c>
      <c r="K6430" s="9" t="str">
        <f t="shared" si="506"/>
        <v>Giò tai lưỡi xào gói 250g</v>
      </c>
      <c r="L6430" s="8" t="str">
        <f>VLOOKUP(K6430,'[1]Mã Misa'!$B$2:$D$74,2,0)</f>
        <v>Giò Tai Lưỡi Xào 250g</v>
      </c>
      <c r="M6430" s="8" t="str">
        <f>VLOOKUP(L6430,'[1]Mã Misa'!$C$2:$D$74,2,0)</f>
        <v>GTLX250G</v>
      </c>
      <c r="N6430" s="2">
        <v>50182</v>
      </c>
      <c r="O6430" t="s">
        <v>10314</v>
      </c>
      <c r="P6430" s="8" t="str">
        <f t="shared" si="507"/>
        <v>0167691</v>
      </c>
      <c r="Q6430" s="8" t="e">
        <f t="shared" si="505"/>
        <v>#N/A</v>
      </c>
      <c r="R6430" s="19">
        <v>44561</v>
      </c>
      <c r="S6430" s="17" t="s">
        <v>2813</v>
      </c>
      <c r="T6430" s="8" t="str">
        <f t="shared" si="508"/>
        <v>VM+ HNI 35</v>
      </c>
      <c r="U6430" t="s">
        <v>11293</v>
      </c>
      <c r="Y6430" t="str">
        <f t="shared" si="509"/>
        <v>WINCOMHANOI</v>
      </c>
    </row>
    <row r="6431" spans="1:25" x14ac:dyDescent="0.2">
      <c r="A6431" t="s">
        <v>0</v>
      </c>
      <c r="B6431" t="s">
        <v>10315</v>
      </c>
      <c r="D6431" t="s">
        <v>30</v>
      </c>
      <c r="E6431" t="s">
        <v>3</v>
      </c>
      <c r="F6431" s="12">
        <v>2</v>
      </c>
      <c r="G6431" s="2">
        <v>222116</v>
      </c>
      <c r="H6431" t="s">
        <v>4</v>
      </c>
      <c r="J6431" t="s">
        <v>31</v>
      </c>
      <c r="K6431" s="9" t="str">
        <f t="shared" si="506"/>
        <v>Gà muối gói 500g</v>
      </c>
      <c r="L6431" s="8" t="str">
        <f>VLOOKUP(K6431,'[1]Mã Misa'!$B$2:$D$74,2,0)</f>
        <v>Gà muối 500g</v>
      </c>
      <c r="M6431" s="8" t="str">
        <f>VLOOKUP(L6431,'[1]Mã Misa'!$C$2:$D$74,2,0)</f>
        <v>GM500</v>
      </c>
      <c r="N6431" s="2">
        <v>111058</v>
      </c>
      <c r="O6431" t="s">
        <v>10316</v>
      </c>
      <c r="P6431" s="8" t="str">
        <f t="shared" si="507"/>
        <v>0021804</v>
      </c>
      <c r="Q6431" s="8" t="e">
        <f t="shared" si="505"/>
        <v>#N/A</v>
      </c>
      <c r="R6431" s="19">
        <v>44561</v>
      </c>
      <c r="S6431" s="17" t="s">
        <v>643</v>
      </c>
      <c r="T6431" s="8" t="str">
        <f t="shared" si="508"/>
        <v>VM+ DNG 97</v>
      </c>
      <c r="U6431" t="s">
        <v>10693</v>
      </c>
      <c r="Y6431" t="str">
        <f t="shared" si="509"/>
        <v>WINCOMDANANG</v>
      </c>
    </row>
    <row r="6432" spans="1:25" x14ac:dyDescent="0.2">
      <c r="A6432" t="s">
        <v>0</v>
      </c>
      <c r="B6432" t="s">
        <v>10317</v>
      </c>
      <c r="D6432" t="s">
        <v>21</v>
      </c>
      <c r="E6432" t="s">
        <v>3</v>
      </c>
      <c r="F6432" s="12">
        <v>6</v>
      </c>
      <c r="G6432" s="2">
        <v>445500</v>
      </c>
      <c r="H6432" t="s">
        <v>4</v>
      </c>
      <c r="J6432" t="s">
        <v>22</v>
      </c>
      <c r="K6432" s="9" t="str">
        <f t="shared" si="506"/>
        <v>_Chả cốm 300g</v>
      </c>
      <c r="L6432" s="8" t="str">
        <f>VLOOKUP(K6432,'[1]Mã Misa'!$B$2:$D$74,2,0)</f>
        <v>Chả cốm 300g</v>
      </c>
      <c r="M6432" s="8" t="str">
        <f>VLOOKUP(L6432,'[1]Mã Misa'!$C$2:$D$74,2,0)</f>
        <v>CC300</v>
      </c>
      <c r="N6432" s="2">
        <v>74250</v>
      </c>
      <c r="O6432" t="s">
        <v>10318</v>
      </c>
      <c r="P6432" s="8" t="str">
        <f t="shared" si="507"/>
        <v>0013886</v>
      </c>
      <c r="Q6432" s="8" t="e">
        <f t="shared" si="505"/>
        <v>#N/A</v>
      </c>
      <c r="R6432" s="19">
        <v>44561</v>
      </c>
      <c r="S6432" s="17" t="s">
        <v>669</v>
      </c>
      <c r="T6432" s="8" t="str">
        <f t="shared" si="508"/>
        <v>VM+ QNH 07</v>
      </c>
      <c r="U6432" t="s">
        <v>10701</v>
      </c>
      <c r="Y6432" t="str">
        <f t="shared" si="509"/>
        <v>WINCOMQUANGNINH</v>
      </c>
    </row>
    <row r="6433" spans="1:25" x14ac:dyDescent="0.2">
      <c r="A6433" t="s">
        <v>0</v>
      </c>
      <c r="B6433" t="s">
        <v>10319</v>
      </c>
      <c r="D6433" t="s">
        <v>42</v>
      </c>
      <c r="E6433" t="s">
        <v>3</v>
      </c>
      <c r="F6433" s="12">
        <v>10</v>
      </c>
      <c r="G6433" s="2">
        <v>877870</v>
      </c>
      <c r="H6433" t="s">
        <v>4</v>
      </c>
      <c r="J6433" t="s">
        <v>43</v>
      </c>
      <c r="K6433" s="9" t="str">
        <f t="shared" si="506"/>
        <v>Bắp bò muối gói 200g</v>
      </c>
      <c r="L6433" s="8" t="str">
        <f>VLOOKUP(K6433,'[1]Mã Misa'!$B$2:$D$74,2,0)</f>
        <v>Bắp bò muối 200g</v>
      </c>
      <c r="M6433" s="8" t="str">
        <f>VLOOKUP(L6433,'[1]Mã Misa'!$C$2:$D$74,2,0)</f>
        <v>BBM200</v>
      </c>
      <c r="N6433" s="2">
        <v>87787</v>
      </c>
      <c r="O6433" t="s">
        <v>10320</v>
      </c>
      <c r="P6433" s="8" t="str">
        <f t="shared" si="507"/>
        <v>0167705</v>
      </c>
      <c r="Q6433" s="8" t="e">
        <f t="shared" si="505"/>
        <v>#N/A</v>
      </c>
      <c r="R6433" s="19">
        <v>44561</v>
      </c>
      <c r="S6433" s="17" t="s">
        <v>7305</v>
      </c>
      <c r="T6433" s="8" t="str">
        <f t="shared" si="508"/>
        <v>VM+ HNI 26</v>
      </c>
      <c r="U6433" t="s">
        <v>12237</v>
      </c>
      <c r="Y6433" t="str">
        <f t="shared" si="509"/>
        <v>WINCOMHANOI</v>
      </c>
    </row>
    <row r="6434" spans="1:25" x14ac:dyDescent="0.2">
      <c r="A6434" t="s">
        <v>0</v>
      </c>
      <c r="B6434" t="s">
        <v>10321</v>
      </c>
      <c r="D6434" t="s">
        <v>42</v>
      </c>
      <c r="E6434" t="s">
        <v>3</v>
      </c>
      <c r="F6434" s="12">
        <v>5</v>
      </c>
      <c r="G6434" s="2">
        <v>438935</v>
      </c>
      <c r="H6434" t="s">
        <v>4</v>
      </c>
      <c r="J6434" t="s">
        <v>43</v>
      </c>
      <c r="K6434" s="9" t="str">
        <f t="shared" si="506"/>
        <v>Bắp bò muối gói 200g</v>
      </c>
      <c r="L6434" s="8" t="str">
        <f>VLOOKUP(K6434,'[1]Mã Misa'!$B$2:$D$74,2,0)</f>
        <v>Bắp bò muối 200g</v>
      </c>
      <c r="M6434" s="8" t="str">
        <f>VLOOKUP(L6434,'[1]Mã Misa'!$C$2:$D$74,2,0)</f>
        <v>BBM200</v>
      </c>
      <c r="N6434" s="2">
        <v>87787</v>
      </c>
      <c r="O6434" t="s">
        <v>10322</v>
      </c>
      <c r="P6434" s="8" t="str">
        <f t="shared" si="507"/>
        <v>0167708</v>
      </c>
      <c r="Q6434" s="8" t="e">
        <f t="shared" si="505"/>
        <v>#N/A</v>
      </c>
      <c r="R6434" s="19">
        <v>44561</v>
      </c>
      <c r="S6434" s="17" t="s">
        <v>10323</v>
      </c>
      <c r="T6434" s="8" t="str">
        <f t="shared" si="508"/>
        <v>VM+ HNI S1</v>
      </c>
      <c r="U6434" t="s">
        <v>12737</v>
      </c>
      <c r="Y6434" t="str">
        <f t="shared" si="509"/>
        <v>WINCOMHANOI</v>
      </c>
    </row>
    <row r="6435" spans="1:25" x14ac:dyDescent="0.2">
      <c r="A6435" t="s">
        <v>0</v>
      </c>
      <c r="B6435" t="s">
        <v>10324</v>
      </c>
      <c r="D6435" t="s">
        <v>42</v>
      </c>
      <c r="E6435" t="s">
        <v>3</v>
      </c>
      <c r="F6435" s="12">
        <v>6</v>
      </c>
      <c r="G6435" s="2">
        <v>526722</v>
      </c>
      <c r="H6435" t="s">
        <v>4</v>
      </c>
      <c r="J6435" t="s">
        <v>43</v>
      </c>
      <c r="K6435" s="9" t="str">
        <f t="shared" si="506"/>
        <v>Bắp bò muối gói 200g</v>
      </c>
      <c r="L6435" s="8" t="str">
        <f>VLOOKUP(K6435,'[1]Mã Misa'!$B$2:$D$74,2,0)</f>
        <v>Bắp bò muối 200g</v>
      </c>
      <c r="M6435" s="8" t="str">
        <f>VLOOKUP(L6435,'[1]Mã Misa'!$C$2:$D$74,2,0)</f>
        <v>BBM200</v>
      </c>
      <c r="N6435" s="2">
        <v>87787</v>
      </c>
      <c r="O6435" t="s">
        <v>5762</v>
      </c>
      <c r="P6435" s="8" t="str">
        <f t="shared" si="507"/>
        <v>0003481</v>
      </c>
      <c r="Q6435" s="8" t="e">
        <f t="shared" si="505"/>
        <v>#N/A</v>
      </c>
      <c r="R6435" s="19">
        <v>44557</v>
      </c>
      <c r="S6435" s="17" t="s">
        <v>10254</v>
      </c>
      <c r="T6435" s="8" t="str">
        <f t="shared" si="508"/>
        <v>VM+ NAN 18</v>
      </c>
      <c r="U6435" t="s">
        <v>12730</v>
      </c>
      <c r="Y6435" t="str">
        <f t="shared" si="509"/>
        <v>WINCOMNGHEAN</v>
      </c>
    </row>
    <row r="6436" spans="1:25" x14ac:dyDescent="0.2">
      <c r="A6436" t="s">
        <v>0</v>
      </c>
      <c r="B6436" t="s">
        <v>10325</v>
      </c>
      <c r="D6436" t="s">
        <v>30</v>
      </c>
      <c r="E6436" t="s">
        <v>3</v>
      </c>
      <c r="F6436" s="12">
        <v>5</v>
      </c>
      <c r="G6436" s="2">
        <v>555290</v>
      </c>
      <c r="H6436" t="s">
        <v>4</v>
      </c>
      <c r="J6436" t="s">
        <v>31</v>
      </c>
      <c r="K6436" s="9" t="str">
        <f t="shared" si="506"/>
        <v>Gà muối gói 500g</v>
      </c>
      <c r="L6436" s="8" t="str">
        <f>VLOOKUP(K6436,'[1]Mã Misa'!$B$2:$D$74,2,0)</f>
        <v>Gà muối 500g</v>
      </c>
      <c r="M6436" s="8" t="str">
        <f>VLOOKUP(L6436,'[1]Mã Misa'!$C$2:$D$74,2,0)</f>
        <v>GM500</v>
      </c>
      <c r="N6436" s="2">
        <v>111058</v>
      </c>
      <c r="O6436" t="s">
        <v>10326</v>
      </c>
      <c r="P6436" s="8" t="str">
        <f t="shared" si="507"/>
        <v>0004584</v>
      </c>
      <c r="Q6436" s="8" t="e">
        <f t="shared" si="505"/>
        <v>#N/A</v>
      </c>
      <c r="R6436" s="19">
        <v>44561</v>
      </c>
      <c r="S6436" s="17" t="s">
        <v>4891</v>
      </c>
      <c r="T6436" s="8" t="str">
        <f t="shared" si="508"/>
        <v>VM+ KHA 69</v>
      </c>
      <c r="U6436" t="s">
        <v>11750</v>
      </c>
      <c r="Y6436" t="str">
        <f t="shared" si="509"/>
        <v>WINCOMKHANHHOA</v>
      </c>
    </row>
    <row r="6437" spans="1:25" x14ac:dyDescent="0.2">
      <c r="A6437" t="s">
        <v>0</v>
      </c>
      <c r="B6437" t="s">
        <v>10325</v>
      </c>
      <c r="D6437" t="s">
        <v>11</v>
      </c>
      <c r="E6437" t="s">
        <v>3</v>
      </c>
      <c r="F6437" s="12">
        <v>1</v>
      </c>
      <c r="G6437" s="2">
        <v>50182</v>
      </c>
      <c r="H6437" t="s">
        <v>4</v>
      </c>
      <c r="J6437" t="s">
        <v>12</v>
      </c>
      <c r="K6437" s="9" t="str">
        <f t="shared" si="506"/>
        <v>Giò tai lưỡi xào gói 250g</v>
      </c>
      <c r="L6437" s="8" t="str">
        <f>VLOOKUP(K6437,'[1]Mã Misa'!$B$2:$D$74,2,0)</f>
        <v>Giò Tai Lưỡi Xào 250g</v>
      </c>
      <c r="M6437" s="8" t="str">
        <f>VLOOKUP(L6437,'[1]Mã Misa'!$C$2:$D$74,2,0)</f>
        <v>GTLX250G</v>
      </c>
      <c r="N6437" s="2">
        <v>50182</v>
      </c>
      <c r="O6437" t="s">
        <v>10326</v>
      </c>
      <c r="P6437" s="8" t="str">
        <f t="shared" si="507"/>
        <v>0004584</v>
      </c>
      <c r="Q6437" s="8" t="e">
        <f t="shared" si="505"/>
        <v>#N/A</v>
      </c>
      <c r="R6437" s="19">
        <v>44561</v>
      </c>
      <c r="S6437" s="17" t="s">
        <v>4891</v>
      </c>
      <c r="T6437" s="8" t="str">
        <f t="shared" si="508"/>
        <v>VM+ KHA 69</v>
      </c>
      <c r="U6437" t="s">
        <v>11750</v>
      </c>
      <c r="Y6437" t="str">
        <f t="shared" si="509"/>
        <v>WINCOMKHANHHOA</v>
      </c>
    </row>
    <row r="6438" spans="1:25" x14ac:dyDescent="0.2">
      <c r="A6438" t="s">
        <v>0</v>
      </c>
      <c r="B6438" t="s">
        <v>10327</v>
      </c>
      <c r="D6438" t="s">
        <v>40</v>
      </c>
      <c r="E6438" t="s">
        <v>3</v>
      </c>
      <c r="F6438" s="12">
        <v>8</v>
      </c>
      <c r="G6438" s="2">
        <v>475200</v>
      </c>
      <c r="H6438" t="s">
        <v>4</v>
      </c>
      <c r="J6438" t="s">
        <v>41</v>
      </c>
      <c r="K6438" s="9" t="str">
        <f t="shared" si="506"/>
        <v>_Giò lụa 250g</v>
      </c>
      <c r="L6438" s="8" t="str">
        <f>VLOOKUP(K6438,'[1]Mã Misa'!$B$2:$D$74,2,0)</f>
        <v>Giò lụa 250g</v>
      </c>
      <c r="M6438" s="8" t="str">
        <f>VLOOKUP(L6438,'[1]Mã Misa'!$C$2:$D$74,2,0)</f>
        <v>GL250</v>
      </c>
      <c r="N6438" s="2">
        <v>59400</v>
      </c>
      <c r="O6438" t="s">
        <v>10328</v>
      </c>
      <c r="P6438" s="8" t="str">
        <f t="shared" si="507"/>
        <v>0002576</v>
      </c>
      <c r="Q6438" s="8" t="e">
        <f t="shared" si="505"/>
        <v>#N/A</v>
      </c>
      <c r="R6438" s="19">
        <v>44561</v>
      </c>
      <c r="S6438" s="17" t="s">
        <v>10329</v>
      </c>
      <c r="T6438" s="8" t="str">
        <f t="shared" si="508"/>
        <v>VM+ NDH 18</v>
      </c>
      <c r="U6438" t="s">
        <v>12738</v>
      </c>
      <c r="Y6438" t="str">
        <f t="shared" si="509"/>
        <v>WINCOMNAMDINH</v>
      </c>
    </row>
    <row r="6439" spans="1:25" x14ac:dyDescent="0.2">
      <c r="A6439" t="s">
        <v>0</v>
      </c>
      <c r="B6439" t="s">
        <v>10327</v>
      </c>
      <c r="D6439" t="s">
        <v>27</v>
      </c>
      <c r="E6439" t="s">
        <v>3</v>
      </c>
      <c r="F6439" s="12">
        <v>7</v>
      </c>
      <c r="G6439" s="2">
        <v>427350</v>
      </c>
      <c r="H6439" t="s">
        <v>4</v>
      </c>
      <c r="J6439" t="s">
        <v>28</v>
      </c>
      <c r="K6439" s="9" t="str">
        <f t="shared" si="506"/>
        <v>_Giò sụn gà 250g</v>
      </c>
      <c r="L6439" s="8" t="str">
        <f>VLOOKUP(K6439,'[1]Mã Misa'!$B$2:$D$74,2,0)</f>
        <v>Giò sụn gà 250g</v>
      </c>
      <c r="M6439" s="8" t="str">
        <f>VLOOKUP(L6439,'[1]Mã Misa'!$C$2:$D$74,2,0)</f>
        <v>GSG250</v>
      </c>
      <c r="N6439" s="2">
        <v>61050</v>
      </c>
      <c r="O6439" t="s">
        <v>10328</v>
      </c>
      <c r="P6439" s="8" t="str">
        <f t="shared" si="507"/>
        <v>0002576</v>
      </c>
      <c r="Q6439" s="8" t="e">
        <f t="shared" si="505"/>
        <v>#N/A</v>
      </c>
      <c r="R6439" s="19">
        <v>44561</v>
      </c>
      <c r="S6439" s="17" t="s">
        <v>10329</v>
      </c>
      <c r="T6439" s="8" t="str">
        <f t="shared" si="508"/>
        <v>VM+ NDH 18</v>
      </c>
      <c r="U6439" t="s">
        <v>12738</v>
      </c>
      <c r="Y6439" t="str">
        <f t="shared" si="509"/>
        <v>WINCOMNAMDINH</v>
      </c>
    </row>
    <row r="6440" spans="1:25" x14ac:dyDescent="0.2">
      <c r="A6440" t="s">
        <v>0</v>
      </c>
      <c r="B6440" t="s">
        <v>10327</v>
      </c>
      <c r="D6440" t="s">
        <v>2</v>
      </c>
      <c r="E6440" t="s">
        <v>3</v>
      </c>
      <c r="F6440" s="12">
        <v>19</v>
      </c>
      <c r="G6440" s="2">
        <v>1348050</v>
      </c>
      <c r="H6440" t="s">
        <v>4</v>
      </c>
      <c r="J6440" t="s">
        <v>5</v>
      </c>
      <c r="K6440" s="9" t="str">
        <f t="shared" si="506"/>
        <v>_Chả nướng 300g</v>
      </c>
      <c r="L6440" s="8" t="str">
        <f>VLOOKUP(K6440,'[1]Mã Misa'!$B$2:$D$74,2,0)</f>
        <v>Chả nướng 300g</v>
      </c>
      <c r="M6440" s="8" t="str">
        <f>VLOOKUP(L6440,'[1]Mã Misa'!$C$2:$D$74,2,0)</f>
        <v>CN300</v>
      </c>
      <c r="N6440" s="2">
        <v>70950</v>
      </c>
      <c r="O6440" t="s">
        <v>10328</v>
      </c>
      <c r="P6440" s="8" t="str">
        <f t="shared" si="507"/>
        <v>0002576</v>
      </c>
      <c r="Q6440" s="8" t="e">
        <f t="shared" si="505"/>
        <v>#N/A</v>
      </c>
      <c r="R6440" s="19">
        <v>44561</v>
      </c>
      <c r="S6440" s="17" t="s">
        <v>10329</v>
      </c>
      <c r="T6440" s="8" t="str">
        <f t="shared" si="508"/>
        <v>VM+ NDH 18</v>
      </c>
      <c r="U6440" t="s">
        <v>12738</v>
      </c>
      <c r="Y6440" t="str">
        <f t="shared" si="509"/>
        <v>WINCOMNAMDINH</v>
      </c>
    </row>
    <row r="6441" spans="1:25" x14ac:dyDescent="0.2">
      <c r="A6441" t="s">
        <v>0</v>
      </c>
      <c r="B6441" t="s">
        <v>10327</v>
      </c>
      <c r="D6441" t="s">
        <v>21</v>
      </c>
      <c r="E6441" t="s">
        <v>3</v>
      </c>
      <c r="F6441" s="12">
        <v>29</v>
      </c>
      <c r="G6441" s="2">
        <v>2153250</v>
      </c>
      <c r="H6441" t="s">
        <v>4</v>
      </c>
      <c r="J6441" t="s">
        <v>22</v>
      </c>
      <c r="K6441" s="9" t="str">
        <f t="shared" si="506"/>
        <v>_Chả cốm 300g</v>
      </c>
      <c r="L6441" s="8" t="str">
        <f>VLOOKUP(K6441,'[1]Mã Misa'!$B$2:$D$74,2,0)</f>
        <v>Chả cốm 300g</v>
      </c>
      <c r="M6441" s="8" t="str">
        <f>VLOOKUP(L6441,'[1]Mã Misa'!$C$2:$D$74,2,0)</f>
        <v>CC300</v>
      </c>
      <c r="N6441" s="2">
        <v>74250</v>
      </c>
      <c r="O6441" t="s">
        <v>10328</v>
      </c>
      <c r="P6441" s="8" t="str">
        <f t="shared" si="507"/>
        <v>0002576</v>
      </c>
      <c r="Q6441" s="8" t="e">
        <f t="shared" si="505"/>
        <v>#N/A</v>
      </c>
      <c r="R6441" s="19">
        <v>44561</v>
      </c>
      <c r="S6441" s="17" t="s">
        <v>10329</v>
      </c>
      <c r="T6441" s="8" t="str">
        <f t="shared" si="508"/>
        <v>VM+ NDH 18</v>
      </c>
      <c r="U6441" t="s">
        <v>12738</v>
      </c>
      <c r="Y6441" t="str">
        <f t="shared" si="509"/>
        <v>WINCOMNAMDINH</v>
      </c>
    </row>
    <row r="6442" spans="1:25" x14ac:dyDescent="0.2">
      <c r="A6442" t="s">
        <v>0</v>
      </c>
      <c r="B6442" t="s">
        <v>10327</v>
      </c>
      <c r="D6442" t="s">
        <v>25</v>
      </c>
      <c r="E6442" t="s">
        <v>3</v>
      </c>
      <c r="F6442" s="12">
        <v>13</v>
      </c>
      <c r="G6442" s="2">
        <v>1179750</v>
      </c>
      <c r="H6442" t="s">
        <v>4</v>
      </c>
      <c r="J6442" t="s">
        <v>26</v>
      </c>
      <c r="K6442" s="9" t="str">
        <f t="shared" si="506"/>
        <v>_Chân gà sốt cay 400g</v>
      </c>
      <c r="L6442" s="8" t="str">
        <f>VLOOKUP(K6442,'[1]Mã Misa'!$B$2:$D$74,2,0)</f>
        <v>Chân gà sốt cay 400g</v>
      </c>
      <c r="M6442" s="8" t="str">
        <f>VLOOKUP(L6442,'[1]Mã Misa'!$C$2:$D$74,2,0)</f>
        <v>CGSC400</v>
      </c>
      <c r="N6442" s="2">
        <v>90750</v>
      </c>
      <c r="O6442" t="s">
        <v>10328</v>
      </c>
      <c r="P6442" s="8" t="str">
        <f t="shared" si="507"/>
        <v>0002576</v>
      </c>
      <c r="Q6442" s="8" t="e">
        <f t="shared" si="505"/>
        <v>#N/A</v>
      </c>
      <c r="R6442" s="19">
        <v>44561</v>
      </c>
      <c r="S6442" s="17" t="s">
        <v>10329</v>
      </c>
      <c r="T6442" s="8" t="str">
        <f t="shared" si="508"/>
        <v>VM+ NDH 18</v>
      </c>
      <c r="U6442" t="s">
        <v>12738</v>
      </c>
      <c r="Y6442" t="str">
        <f t="shared" si="509"/>
        <v>WINCOMNAMDINH</v>
      </c>
    </row>
    <row r="6443" spans="1:25" x14ac:dyDescent="0.2">
      <c r="A6443" t="s">
        <v>0</v>
      </c>
      <c r="B6443" t="s">
        <v>10327</v>
      </c>
      <c r="D6443" t="s">
        <v>121</v>
      </c>
      <c r="E6443" t="s">
        <v>3</v>
      </c>
      <c r="F6443" s="12">
        <v>1</v>
      </c>
      <c r="G6443" s="2">
        <v>73431</v>
      </c>
      <c r="H6443" t="s">
        <v>4</v>
      </c>
      <c r="J6443" t="s">
        <v>122</v>
      </c>
      <c r="K6443" s="9" t="str">
        <f t="shared" si="506"/>
        <v>Chân giò heo muối gói 300g</v>
      </c>
      <c r="L6443" s="8" t="str">
        <f>VLOOKUP(K6443,'[1]Mã Misa'!$B$2:$D$74,2,0)</f>
        <v>Chân giò heo muối 300g</v>
      </c>
      <c r="M6443" s="8" t="str">
        <f>VLOOKUP(L6443,'[1]Mã Misa'!$C$2:$D$74,2,0)</f>
        <v>CGM300</v>
      </c>
      <c r="N6443" s="2">
        <v>73431</v>
      </c>
      <c r="O6443" t="s">
        <v>10328</v>
      </c>
      <c r="P6443" s="8" t="str">
        <f t="shared" si="507"/>
        <v>0002576</v>
      </c>
      <c r="Q6443" s="8" t="e">
        <f t="shared" si="505"/>
        <v>#N/A</v>
      </c>
      <c r="R6443" s="19">
        <v>44561</v>
      </c>
      <c r="S6443" s="17" t="s">
        <v>10329</v>
      </c>
      <c r="T6443" s="8" t="str">
        <f t="shared" si="508"/>
        <v>VM+ NDH 18</v>
      </c>
      <c r="U6443" t="s">
        <v>12738</v>
      </c>
      <c r="Y6443" t="str">
        <f t="shared" si="509"/>
        <v>WINCOMNAMDINH</v>
      </c>
    </row>
    <row r="6444" spans="1:25" x14ac:dyDescent="0.2">
      <c r="A6444" t="s">
        <v>0</v>
      </c>
      <c r="B6444" t="s">
        <v>10327</v>
      </c>
      <c r="D6444" t="s">
        <v>15</v>
      </c>
      <c r="E6444" t="s">
        <v>3</v>
      </c>
      <c r="F6444" s="12">
        <v>10</v>
      </c>
      <c r="G6444" s="2">
        <v>460000</v>
      </c>
      <c r="H6444" t="s">
        <v>4</v>
      </c>
      <c r="J6444" t="s">
        <v>16</v>
      </c>
      <c r="K6444" s="9" t="str">
        <f t="shared" si="506"/>
        <v>Mộc nấm hương gói 250g</v>
      </c>
      <c r="L6444" s="8" t="str">
        <f>VLOOKUP(K6444,'[1]Mã Misa'!$B$2:$D$74,2,0)</f>
        <v>Mộc Nấm Hương 250g</v>
      </c>
      <c r="M6444" s="8" t="str">
        <f>VLOOKUP(L6444,'[1]Mã Misa'!$C$2:$D$74,2,0)</f>
        <v>MNH250</v>
      </c>
      <c r="N6444" s="2">
        <v>46000</v>
      </c>
      <c r="O6444" t="s">
        <v>10328</v>
      </c>
      <c r="P6444" s="8" t="str">
        <f t="shared" si="507"/>
        <v>0002576</v>
      </c>
      <c r="Q6444" s="8" t="e">
        <f t="shared" si="505"/>
        <v>#N/A</v>
      </c>
      <c r="R6444" s="19">
        <v>44561</v>
      </c>
      <c r="S6444" s="17" t="s">
        <v>10329</v>
      </c>
      <c r="T6444" s="8" t="str">
        <f t="shared" si="508"/>
        <v>VM+ NDH 18</v>
      </c>
      <c r="U6444" t="s">
        <v>12738</v>
      </c>
      <c r="Y6444" t="str">
        <f t="shared" si="509"/>
        <v>WINCOMNAMDINH</v>
      </c>
    </row>
    <row r="6445" spans="1:25" x14ac:dyDescent="0.2">
      <c r="A6445" t="s">
        <v>0</v>
      </c>
      <c r="B6445" t="s">
        <v>10330</v>
      </c>
      <c r="D6445" t="s">
        <v>42</v>
      </c>
      <c r="E6445" t="s">
        <v>3</v>
      </c>
      <c r="F6445" s="12">
        <v>4</v>
      </c>
      <c r="G6445" s="2">
        <v>351148</v>
      </c>
      <c r="H6445" t="s">
        <v>4</v>
      </c>
      <c r="J6445" t="s">
        <v>43</v>
      </c>
      <c r="K6445" s="9" t="str">
        <f t="shared" si="506"/>
        <v>Bắp bò muối gói 200g</v>
      </c>
      <c r="L6445" s="8" t="str">
        <f>VLOOKUP(K6445,'[1]Mã Misa'!$B$2:$D$74,2,0)</f>
        <v>Bắp bò muối 200g</v>
      </c>
      <c r="M6445" s="8" t="str">
        <f>VLOOKUP(L6445,'[1]Mã Misa'!$C$2:$D$74,2,0)</f>
        <v>BBM200</v>
      </c>
      <c r="N6445" s="2">
        <v>87787</v>
      </c>
      <c r="O6445" t="s">
        <v>3826</v>
      </c>
      <c r="P6445" s="8" t="str">
        <f t="shared" si="507"/>
        <v>0002351</v>
      </c>
      <c r="Q6445" s="8" t="e">
        <f t="shared" si="505"/>
        <v>#N/A</v>
      </c>
      <c r="R6445" s="19">
        <v>44557</v>
      </c>
      <c r="S6445" s="17" t="s">
        <v>10331</v>
      </c>
      <c r="T6445" s="8" t="str">
        <f t="shared" si="508"/>
        <v>VM+ HYN Th</v>
      </c>
      <c r="U6445" t="s">
        <v>12739</v>
      </c>
      <c r="Y6445" t="str">
        <f t="shared" si="509"/>
        <v>WINCOMHUNGYEN</v>
      </c>
    </row>
    <row r="6446" spans="1:25" x14ac:dyDescent="0.2">
      <c r="A6446" t="s">
        <v>0</v>
      </c>
      <c r="B6446" t="s">
        <v>10332</v>
      </c>
      <c r="D6446" t="s">
        <v>11</v>
      </c>
      <c r="E6446" t="s">
        <v>3</v>
      </c>
      <c r="F6446" s="12">
        <v>3</v>
      </c>
      <c r="G6446" s="2">
        <v>150546</v>
      </c>
      <c r="H6446" t="s">
        <v>4</v>
      </c>
      <c r="J6446" t="s">
        <v>12</v>
      </c>
      <c r="K6446" s="9" t="str">
        <f t="shared" si="506"/>
        <v>Giò tai lưỡi xào gói 250g</v>
      </c>
      <c r="L6446" s="8" t="str">
        <f>VLOOKUP(K6446,'[1]Mã Misa'!$B$2:$D$74,2,0)</f>
        <v>Giò Tai Lưỡi Xào 250g</v>
      </c>
      <c r="M6446" s="8" t="str">
        <f>VLOOKUP(L6446,'[1]Mã Misa'!$C$2:$D$74,2,0)</f>
        <v>GTLX250G</v>
      </c>
      <c r="N6446" s="2">
        <v>50182</v>
      </c>
      <c r="O6446" t="s">
        <v>10333</v>
      </c>
      <c r="P6446" s="8" t="str">
        <f t="shared" si="507"/>
        <v>0167744</v>
      </c>
      <c r="Q6446" s="8" t="e">
        <f t="shared" si="505"/>
        <v>#N/A</v>
      </c>
      <c r="R6446" s="19">
        <v>44561</v>
      </c>
      <c r="S6446" s="17" t="s">
        <v>7468</v>
      </c>
      <c r="T6446" s="8" t="str">
        <f t="shared" si="508"/>
        <v>VM+ HNI 93</v>
      </c>
      <c r="U6446" t="s">
        <v>12270</v>
      </c>
      <c r="Y6446" t="str">
        <f t="shared" si="509"/>
        <v>WINCOMHANOI</v>
      </c>
    </row>
    <row r="6447" spans="1:25" x14ac:dyDescent="0.2">
      <c r="A6447" t="s">
        <v>0</v>
      </c>
      <c r="B6447" t="s">
        <v>10334</v>
      </c>
      <c r="D6447" t="s">
        <v>40</v>
      </c>
      <c r="E6447" t="s">
        <v>3</v>
      </c>
      <c r="F6447" s="12">
        <v>2</v>
      </c>
      <c r="G6447" s="2">
        <v>118800</v>
      </c>
      <c r="H6447" t="s">
        <v>4</v>
      </c>
      <c r="J6447" t="s">
        <v>41</v>
      </c>
      <c r="K6447" s="9" t="str">
        <f t="shared" si="506"/>
        <v>_Giò lụa 250g</v>
      </c>
      <c r="L6447" s="8" t="str">
        <f>VLOOKUP(K6447,'[1]Mã Misa'!$B$2:$D$74,2,0)</f>
        <v>Giò lụa 250g</v>
      </c>
      <c r="M6447" s="8" t="str">
        <f>VLOOKUP(L6447,'[1]Mã Misa'!$C$2:$D$74,2,0)</f>
        <v>GL250</v>
      </c>
      <c r="N6447" s="2">
        <v>59400</v>
      </c>
      <c r="O6447" t="s">
        <v>10335</v>
      </c>
      <c r="P6447" s="8" t="str">
        <f t="shared" si="507"/>
        <v>0167747</v>
      </c>
      <c r="Q6447" s="8" t="e">
        <f t="shared" si="505"/>
        <v>#N/A</v>
      </c>
      <c r="R6447" s="19">
        <v>44561</v>
      </c>
      <c r="S6447" s="17" t="s">
        <v>6860</v>
      </c>
      <c r="T6447" s="8" t="str">
        <f t="shared" si="508"/>
        <v>VM+ HNI NO</v>
      </c>
      <c r="U6447" t="s">
        <v>12143</v>
      </c>
      <c r="Y6447" t="str">
        <f t="shared" si="509"/>
        <v>WINCOMHANOI</v>
      </c>
    </row>
    <row r="6448" spans="1:25" x14ac:dyDescent="0.2">
      <c r="A6448" t="s">
        <v>0</v>
      </c>
      <c r="B6448" t="s">
        <v>10334</v>
      </c>
      <c r="D6448" t="s">
        <v>25</v>
      </c>
      <c r="E6448" t="s">
        <v>3</v>
      </c>
      <c r="F6448" s="12">
        <v>6</v>
      </c>
      <c r="G6448" s="2">
        <v>544500</v>
      </c>
      <c r="H6448" t="s">
        <v>4</v>
      </c>
      <c r="J6448" t="s">
        <v>26</v>
      </c>
      <c r="K6448" s="9" t="str">
        <f t="shared" si="506"/>
        <v>_Chân gà sốt cay 400g</v>
      </c>
      <c r="L6448" s="8" t="str">
        <f>VLOOKUP(K6448,'[1]Mã Misa'!$B$2:$D$74,2,0)</f>
        <v>Chân gà sốt cay 400g</v>
      </c>
      <c r="M6448" s="8" t="str">
        <f>VLOOKUP(L6448,'[1]Mã Misa'!$C$2:$D$74,2,0)</f>
        <v>CGSC400</v>
      </c>
      <c r="N6448" s="2">
        <v>90750</v>
      </c>
      <c r="O6448" t="s">
        <v>10335</v>
      </c>
      <c r="P6448" s="8" t="str">
        <f t="shared" si="507"/>
        <v>0167747</v>
      </c>
      <c r="Q6448" s="8" t="e">
        <f t="shared" si="505"/>
        <v>#N/A</v>
      </c>
      <c r="R6448" s="19">
        <v>44561</v>
      </c>
      <c r="S6448" s="17" t="s">
        <v>6860</v>
      </c>
      <c r="T6448" s="8" t="str">
        <f t="shared" si="508"/>
        <v>VM+ HNI NO</v>
      </c>
      <c r="U6448" t="s">
        <v>12143</v>
      </c>
      <c r="Y6448" t="str">
        <f t="shared" si="509"/>
        <v>WINCOMHANOI</v>
      </c>
    </row>
    <row r="6449" spans="1:25" x14ac:dyDescent="0.2">
      <c r="A6449" t="s">
        <v>0</v>
      </c>
      <c r="B6449" t="s">
        <v>10336</v>
      </c>
      <c r="D6449" t="s">
        <v>42</v>
      </c>
      <c r="E6449" t="s">
        <v>3</v>
      </c>
      <c r="F6449" s="12">
        <v>6</v>
      </c>
      <c r="G6449" s="2">
        <v>526722</v>
      </c>
      <c r="H6449" t="s">
        <v>4</v>
      </c>
      <c r="J6449" t="s">
        <v>43</v>
      </c>
      <c r="K6449" s="9" t="str">
        <f t="shared" si="506"/>
        <v>Bắp bò muối gói 200g</v>
      </c>
      <c r="L6449" s="8" t="str">
        <f>VLOOKUP(K6449,'[1]Mã Misa'!$B$2:$D$74,2,0)</f>
        <v>Bắp bò muối 200g</v>
      </c>
      <c r="M6449" s="8" t="str">
        <f>VLOOKUP(L6449,'[1]Mã Misa'!$C$2:$D$74,2,0)</f>
        <v>BBM200</v>
      </c>
      <c r="N6449" s="2">
        <v>87787</v>
      </c>
      <c r="O6449" t="s">
        <v>10337</v>
      </c>
      <c r="P6449" s="8" t="str">
        <f t="shared" si="507"/>
        <v>0167751</v>
      </c>
      <c r="Q6449" s="8" t="e">
        <f t="shared" si="505"/>
        <v>#N/A</v>
      </c>
      <c r="R6449" s="19">
        <v>44561</v>
      </c>
      <c r="S6449" s="17" t="s">
        <v>10338</v>
      </c>
      <c r="T6449" s="8" t="str">
        <f t="shared" si="508"/>
        <v>VM+ HNI S3</v>
      </c>
      <c r="U6449" t="s">
        <v>12740</v>
      </c>
      <c r="Y6449" t="str">
        <f t="shared" si="509"/>
        <v>WINCOMHANOI</v>
      </c>
    </row>
    <row r="6450" spans="1:25" x14ac:dyDescent="0.2">
      <c r="A6450" t="s">
        <v>0</v>
      </c>
      <c r="B6450" t="s">
        <v>10339</v>
      </c>
      <c r="D6450" t="s">
        <v>30</v>
      </c>
      <c r="E6450" t="s">
        <v>3</v>
      </c>
      <c r="F6450" s="12">
        <v>4</v>
      </c>
      <c r="G6450" s="2">
        <v>444232</v>
      </c>
      <c r="H6450" t="s">
        <v>4</v>
      </c>
      <c r="J6450" t="s">
        <v>31</v>
      </c>
      <c r="K6450" s="9" t="str">
        <f t="shared" si="506"/>
        <v>Gà muối gói 500g</v>
      </c>
      <c r="L6450" s="8" t="str">
        <f>VLOOKUP(K6450,'[1]Mã Misa'!$B$2:$D$74,2,0)</f>
        <v>Gà muối 500g</v>
      </c>
      <c r="M6450" s="8" t="str">
        <f>VLOOKUP(L6450,'[1]Mã Misa'!$C$2:$D$74,2,0)</f>
        <v>GM500</v>
      </c>
      <c r="N6450" s="2">
        <v>111058</v>
      </c>
      <c r="O6450" t="s">
        <v>10340</v>
      </c>
      <c r="P6450" s="8" t="str">
        <f t="shared" si="507"/>
        <v>0021816</v>
      </c>
      <c r="Q6450" s="8" t="e">
        <f t="shared" si="505"/>
        <v>#N/A</v>
      </c>
      <c r="R6450" s="19">
        <v>44561</v>
      </c>
      <c r="S6450" s="17" t="s">
        <v>308</v>
      </c>
      <c r="T6450" s="8" t="str">
        <f t="shared" si="508"/>
        <v>VM+ DNG 28</v>
      </c>
      <c r="U6450" t="s">
        <v>10594</v>
      </c>
      <c r="Y6450" t="str">
        <f t="shared" si="509"/>
        <v>WINCOMDANANG</v>
      </c>
    </row>
    <row r="6451" spans="1:25" x14ac:dyDescent="0.2">
      <c r="A6451" t="s">
        <v>0</v>
      </c>
      <c r="B6451" t="s">
        <v>10341</v>
      </c>
      <c r="D6451" t="s">
        <v>42</v>
      </c>
      <c r="E6451" t="s">
        <v>3</v>
      </c>
      <c r="F6451" s="12">
        <v>2</v>
      </c>
      <c r="G6451" s="2">
        <v>175574</v>
      </c>
      <c r="H6451" t="s">
        <v>4</v>
      </c>
      <c r="J6451" t="s">
        <v>43</v>
      </c>
      <c r="K6451" s="9" t="str">
        <f t="shared" si="506"/>
        <v>Bắp bò muối gói 200g</v>
      </c>
      <c r="L6451" s="8" t="str">
        <f>VLOOKUP(K6451,'[1]Mã Misa'!$B$2:$D$74,2,0)</f>
        <v>Bắp bò muối 200g</v>
      </c>
      <c r="M6451" s="8" t="str">
        <f>VLOOKUP(L6451,'[1]Mã Misa'!$C$2:$D$74,2,0)</f>
        <v>BBM200</v>
      </c>
      <c r="N6451" s="2">
        <v>87787</v>
      </c>
      <c r="O6451" t="s">
        <v>10342</v>
      </c>
      <c r="P6451" s="8" t="str">
        <f t="shared" si="507"/>
        <v>0167760</v>
      </c>
      <c r="Q6451" s="8" t="e">
        <f t="shared" si="505"/>
        <v>#N/A</v>
      </c>
      <c r="R6451" s="19">
        <v>44561</v>
      </c>
      <c r="S6451" s="17" t="s">
        <v>10343</v>
      </c>
      <c r="T6451" s="8" t="str">
        <f t="shared" si="508"/>
        <v>VM+ HNI Ch</v>
      </c>
      <c r="U6451" t="s">
        <v>12741</v>
      </c>
      <c r="Y6451" t="str">
        <f t="shared" si="509"/>
        <v>WINCOMHANOI</v>
      </c>
    </row>
    <row r="6452" spans="1:25" x14ac:dyDescent="0.2">
      <c r="A6452" t="s">
        <v>0</v>
      </c>
      <c r="B6452" t="s">
        <v>10344</v>
      </c>
      <c r="D6452" t="s">
        <v>2</v>
      </c>
      <c r="E6452" t="s">
        <v>3</v>
      </c>
      <c r="F6452" s="12">
        <v>2</v>
      </c>
      <c r="G6452" s="2">
        <v>141900</v>
      </c>
      <c r="H6452" t="s">
        <v>4</v>
      </c>
      <c r="J6452" t="s">
        <v>5</v>
      </c>
      <c r="K6452" s="9" t="str">
        <f t="shared" si="506"/>
        <v>_Chả nướng 300g</v>
      </c>
      <c r="L6452" s="8" t="str">
        <f>VLOOKUP(K6452,'[1]Mã Misa'!$B$2:$D$74,2,0)</f>
        <v>Chả nướng 300g</v>
      </c>
      <c r="M6452" s="8" t="str">
        <f>VLOOKUP(L6452,'[1]Mã Misa'!$C$2:$D$74,2,0)</f>
        <v>CN300</v>
      </c>
      <c r="N6452" s="2">
        <v>70950</v>
      </c>
      <c r="O6452" t="s">
        <v>10345</v>
      </c>
      <c r="P6452" s="8" t="str">
        <f t="shared" si="507"/>
        <v>0001268</v>
      </c>
      <c r="Q6452" s="8" t="e">
        <f t="shared" si="505"/>
        <v>#N/A</v>
      </c>
      <c r="R6452" s="19">
        <v>44561</v>
      </c>
      <c r="S6452" s="17" t="s">
        <v>10346</v>
      </c>
      <c r="T6452" s="8" t="str">
        <f t="shared" si="508"/>
        <v>VM+ HNM 18</v>
      </c>
      <c r="U6452" t="s">
        <v>12742</v>
      </c>
      <c r="Y6452" t="str">
        <f t="shared" si="509"/>
        <v>WINCOMHANAM</v>
      </c>
    </row>
    <row r="6453" spans="1:25" x14ac:dyDescent="0.2">
      <c r="A6453" t="s">
        <v>0</v>
      </c>
      <c r="B6453" t="s">
        <v>10344</v>
      </c>
      <c r="D6453" t="s">
        <v>25</v>
      </c>
      <c r="E6453" t="s">
        <v>3</v>
      </c>
      <c r="F6453" s="12">
        <v>2</v>
      </c>
      <c r="G6453" s="2">
        <v>181500</v>
      </c>
      <c r="H6453" t="s">
        <v>4</v>
      </c>
      <c r="J6453" t="s">
        <v>26</v>
      </c>
      <c r="K6453" s="9" t="str">
        <f t="shared" si="506"/>
        <v>_Chân gà sốt cay 400g</v>
      </c>
      <c r="L6453" s="8" t="str">
        <f>VLOOKUP(K6453,'[1]Mã Misa'!$B$2:$D$74,2,0)</f>
        <v>Chân gà sốt cay 400g</v>
      </c>
      <c r="M6453" s="8" t="str">
        <f>VLOOKUP(L6453,'[1]Mã Misa'!$C$2:$D$74,2,0)</f>
        <v>CGSC400</v>
      </c>
      <c r="N6453" s="2">
        <v>90750</v>
      </c>
      <c r="O6453" t="s">
        <v>10345</v>
      </c>
      <c r="P6453" s="8" t="str">
        <f t="shared" si="507"/>
        <v>0001268</v>
      </c>
      <c r="Q6453" s="8" t="e">
        <f t="shared" si="505"/>
        <v>#N/A</v>
      </c>
      <c r="R6453" s="19">
        <v>44561</v>
      </c>
      <c r="S6453" s="17" t="s">
        <v>10346</v>
      </c>
      <c r="T6453" s="8" t="str">
        <f t="shared" si="508"/>
        <v>VM+ HNM 18</v>
      </c>
      <c r="U6453" t="s">
        <v>12742</v>
      </c>
      <c r="Y6453" t="str">
        <f t="shared" si="509"/>
        <v>WINCOMHANAM</v>
      </c>
    </row>
    <row r="6454" spans="1:25" x14ac:dyDescent="0.2">
      <c r="A6454" t="s">
        <v>0</v>
      </c>
      <c r="B6454" t="s">
        <v>10344</v>
      </c>
      <c r="D6454" t="s">
        <v>8</v>
      </c>
      <c r="E6454" t="s">
        <v>3</v>
      </c>
      <c r="F6454" s="12">
        <v>4</v>
      </c>
      <c r="G6454" s="2">
        <v>421600</v>
      </c>
      <c r="H6454" t="s">
        <v>4</v>
      </c>
      <c r="J6454" t="s">
        <v>9</v>
      </c>
      <c r="K6454" s="9" t="str">
        <f t="shared" si="506"/>
        <v>_Đùi gà sốt cay 500g</v>
      </c>
      <c r="L6454" s="8" t="str">
        <f>VLOOKUP(K6454,'[1]Mã Misa'!$B$2:$D$74,2,0)</f>
        <v>Đùi gà sốt cay 500g</v>
      </c>
      <c r="M6454" s="8" t="str">
        <f>VLOOKUP(L6454,'[1]Mã Misa'!$C$2:$D$74,2,0)</f>
        <v>DGSC500</v>
      </c>
      <c r="N6454" s="2">
        <v>105400</v>
      </c>
      <c r="O6454" t="s">
        <v>10345</v>
      </c>
      <c r="P6454" s="8" t="str">
        <f t="shared" si="507"/>
        <v>0001268</v>
      </c>
      <c r="Q6454" s="8" t="e">
        <f t="shared" si="505"/>
        <v>#N/A</v>
      </c>
      <c r="R6454" s="19">
        <v>44561</v>
      </c>
      <c r="S6454" s="17" t="s">
        <v>10346</v>
      </c>
      <c r="T6454" s="8" t="str">
        <f t="shared" si="508"/>
        <v>VM+ HNM 18</v>
      </c>
      <c r="U6454" t="s">
        <v>12742</v>
      </c>
      <c r="Y6454" t="str">
        <f t="shared" si="509"/>
        <v>WINCOMHANAM</v>
      </c>
    </row>
    <row r="6455" spans="1:25" x14ac:dyDescent="0.2">
      <c r="A6455" t="s">
        <v>0</v>
      </c>
      <c r="B6455" t="s">
        <v>10344</v>
      </c>
      <c r="D6455" t="s">
        <v>40</v>
      </c>
      <c r="E6455" t="s">
        <v>3</v>
      </c>
      <c r="F6455" s="12">
        <v>4</v>
      </c>
      <c r="G6455" s="2">
        <v>237600</v>
      </c>
      <c r="H6455" t="s">
        <v>4</v>
      </c>
      <c r="J6455" t="s">
        <v>41</v>
      </c>
      <c r="K6455" s="9" t="str">
        <f t="shared" si="506"/>
        <v>_Giò lụa 250g</v>
      </c>
      <c r="L6455" s="8" t="str">
        <f>VLOOKUP(K6455,'[1]Mã Misa'!$B$2:$D$74,2,0)</f>
        <v>Giò lụa 250g</v>
      </c>
      <c r="M6455" s="8" t="str">
        <f>VLOOKUP(L6455,'[1]Mã Misa'!$C$2:$D$74,2,0)</f>
        <v>GL250</v>
      </c>
      <c r="N6455" s="2">
        <v>59400</v>
      </c>
      <c r="O6455" t="s">
        <v>10345</v>
      </c>
      <c r="P6455" s="8" t="str">
        <f t="shared" si="507"/>
        <v>0001268</v>
      </c>
      <c r="Q6455" s="8" t="e">
        <f t="shared" si="505"/>
        <v>#N/A</v>
      </c>
      <c r="R6455" s="19">
        <v>44561</v>
      </c>
      <c r="S6455" s="17" t="s">
        <v>10346</v>
      </c>
      <c r="T6455" s="8" t="str">
        <f t="shared" si="508"/>
        <v>VM+ HNM 18</v>
      </c>
      <c r="U6455" t="s">
        <v>12742</v>
      </c>
      <c r="Y6455" t="str">
        <f t="shared" si="509"/>
        <v>WINCOMHANAM</v>
      </c>
    </row>
    <row r="6456" spans="1:25" x14ac:dyDescent="0.2">
      <c r="A6456" t="s">
        <v>0</v>
      </c>
      <c r="B6456" t="s">
        <v>10344</v>
      </c>
      <c r="D6456" t="s">
        <v>27</v>
      </c>
      <c r="E6456" t="s">
        <v>3</v>
      </c>
      <c r="F6456" s="12">
        <v>2</v>
      </c>
      <c r="G6456" s="2">
        <v>122100</v>
      </c>
      <c r="H6456" t="s">
        <v>4</v>
      </c>
      <c r="J6456" t="s">
        <v>28</v>
      </c>
      <c r="K6456" s="9" t="str">
        <f t="shared" si="506"/>
        <v>_Giò sụn gà 250g</v>
      </c>
      <c r="L6456" s="8" t="str">
        <f>VLOOKUP(K6456,'[1]Mã Misa'!$B$2:$D$74,2,0)</f>
        <v>Giò sụn gà 250g</v>
      </c>
      <c r="M6456" s="8" t="str">
        <f>VLOOKUP(L6456,'[1]Mã Misa'!$C$2:$D$74,2,0)</f>
        <v>GSG250</v>
      </c>
      <c r="N6456" s="2">
        <v>61050</v>
      </c>
      <c r="O6456" t="s">
        <v>10345</v>
      </c>
      <c r="P6456" s="8" t="str">
        <f t="shared" si="507"/>
        <v>0001268</v>
      </c>
      <c r="Q6456" s="8" t="e">
        <f t="shared" si="505"/>
        <v>#N/A</v>
      </c>
      <c r="R6456" s="19">
        <v>44561</v>
      </c>
      <c r="S6456" s="17" t="s">
        <v>10346</v>
      </c>
      <c r="T6456" s="8" t="str">
        <f t="shared" si="508"/>
        <v>VM+ HNM 18</v>
      </c>
      <c r="U6456" t="s">
        <v>12742</v>
      </c>
      <c r="Y6456" t="str">
        <f t="shared" si="509"/>
        <v>WINCOMHANAM</v>
      </c>
    </row>
    <row r="6457" spans="1:25" x14ac:dyDescent="0.2">
      <c r="A6457" t="s">
        <v>0</v>
      </c>
      <c r="B6457" t="s">
        <v>10344</v>
      </c>
      <c r="D6457" t="s">
        <v>11</v>
      </c>
      <c r="E6457" t="s">
        <v>3</v>
      </c>
      <c r="F6457" s="12">
        <v>1</v>
      </c>
      <c r="G6457" s="2">
        <v>50182</v>
      </c>
      <c r="H6457" t="s">
        <v>4</v>
      </c>
      <c r="J6457" t="s">
        <v>12</v>
      </c>
      <c r="K6457" s="9" t="str">
        <f t="shared" si="506"/>
        <v>Giò tai lưỡi xào gói 250g</v>
      </c>
      <c r="L6457" s="8" t="str">
        <f>VLOOKUP(K6457,'[1]Mã Misa'!$B$2:$D$74,2,0)</f>
        <v>Giò Tai Lưỡi Xào 250g</v>
      </c>
      <c r="M6457" s="8" t="str">
        <f>VLOOKUP(L6457,'[1]Mã Misa'!$C$2:$D$74,2,0)</f>
        <v>GTLX250G</v>
      </c>
      <c r="N6457" s="2">
        <v>50182</v>
      </c>
      <c r="O6457" t="s">
        <v>10345</v>
      </c>
      <c r="P6457" s="8" t="str">
        <f t="shared" si="507"/>
        <v>0001268</v>
      </c>
      <c r="Q6457" s="8" t="e">
        <f t="shared" si="505"/>
        <v>#N/A</v>
      </c>
      <c r="R6457" s="19">
        <v>44561</v>
      </c>
      <c r="S6457" s="17" t="s">
        <v>10346</v>
      </c>
      <c r="T6457" s="8" t="str">
        <f t="shared" si="508"/>
        <v>VM+ HNM 18</v>
      </c>
      <c r="U6457" t="s">
        <v>12742</v>
      </c>
      <c r="Y6457" t="str">
        <f t="shared" si="509"/>
        <v>WINCOMHANAM</v>
      </c>
    </row>
    <row r="6458" spans="1:25" x14ac:dyDescent="0.2">
      <c r="A6458" t="s">
        <v>0</v>
      </c>
      <c r="B6458" t="s">
        <v>10347</v>
      </c>
      <c r="D6458" t="s">
        <v>42</v>
      </c>
      <c r="E6458" t="s">
        <v>3</v>
      </c>
      <c r="F6458" s="12">
        <v>1</v>
      </c>
      <c r="G6458" s="2">
        <v>87787</v>
      </c>
      <c r="H6458" t="s">
        <v>4</v>
      </c>
      <c r="J6458" t="s">
        <v>43</v>
      </c>
      <c r="K6458" s="9" t="str">
        <f t="shared" si="506"/>
        <v>Bắp bò muối gói 200g</v>
      </c>
      <c r="L6458" s="8" t="str">
        <f>VLOOKUP(K6458,'[1]Mã Misa'!$B$2:$D$74,2,0)</f>
        <v>Bắp bò muối 200g</v>
      </c>
      <c r="M6458" s="8" t="str">
        <f>VLOOKUP(L6458,'[1]Mã Misa'!$C$2:$D$74,2,0)</f>
        <v>BBM200</v>
      </c>
      <c r="N6458" s="2">
        <v>87787</v>
      </c>
      <c r="O6458" t="s">
        <v>10348</v>
      </c>
      <c r="P6458" s="8" t="str">
        <f t="shared" si="507"/>
        <v>0167782</v>
      </c>
      <c r="Q6458" s="8" t="e">
        <f t="shared" si="505"/>
        <v>#N/A</v>
      </c>
      <c r="R6458" s="19">
        <v>44561</v>
      </c>
      <c r="S6458" s="17" t="s">
        <v>1993</v>
      </c>
      <c r="T6458" s="8" t="str">
        <f t="shared" si="508"/>
        <v>VM+ HNI 18</v>
      </c>
      <c r="U6458" t="s">
        <v>11076</v>
      </c>
      <c r="Y6458" t="str">
        <f t="shared" si="509"/>
        <v>WINCOMHANOI</v>
      </c>
    </row>
    <row r="6459" spans="1:25" x14ac:dyDescent="0.2">
      <c r="A6459" t="s">
        <v>0</v>
      </c>
      <c r="B6459" t="s">
        <v>10349</v>
      </c>
      <c r="D6459" t="s">
        <v>21</v>
      </c>
      <c r="E6459" t="s">
        <v>3</v>
      </c>
      <c r="F6459" s="12">
        <v>5</v>
      </c>
      <c r="G6459" s="2">
        <v>371250</v>
      </c>
      <c r="H6459" t="s">
        <v>4</v>
      </c>
      <c r="J6459" t="s">
        <v>22</v>
      </c>
      <c r="K6459" s="9" t="str">
        <f t="shared" si="506"/>
        <v>_Chả cốm 300g</v>
      </c>
      <c r="L6459" s="8" t="str">
        <f>VLOOKUP(K6459,'[1]Mã Misa'!$B$2:$D$74,2,0)</f>
        <v>Chả cốm 300g</v>
      </c>
      <c r="M6459" s="8" t="str">
        <f>VLOOKUP(L6459,'[1]Mã Misa'!$C$2:$D$74,2,0)</f>
        <v>CC300</v>
      </c>
      <c r="N6459" s="2">
        <v>74250</v>
      </c>
      <c r="O6459" t="s">
        <v>10350</v>
      </c>
      <c r="P6459" s="8" t="str">
        <f t="shared" si="507"/>
        <v>0013891</v>
      </c>
      <c r="Q6459" s="8" t="e">
        <f t="shared" si="505"/>
        <v>#N/A</v>
      </c>
      <c r="R6459" s="19">
        <v>44561</v>
      </c>
      <c r="S6459" s="17" t="s">
        <v>139</v>
      </c>
      <c r="T6459" s="8" t="str">
        <f t="shared" si="508"/>
        <v>VM+ QNH 43</v>
      </c>
      <c r="U6459" t="s">
        <v>10539</v>
      </c>
      <c r="Y6459" t="str">
        <f t="shared" si="509"/>
        <v>WINCOMQUANGNINH</v>
      </c>
    </row>
    <row r="6460" spans="1:25" x14ac:dyDescent="0.2">
      <c r="A6460" t="s">
        <v>0</v>
      </c>
      <c r="B6460" t="s">
        <v>10351</v>
      </c>
      <c r="D6460" t="s">
        <v>15</v>
      </c>
      <c r="E6460" t="s">
        <v>3</v>
      </c>
      <c r="F6460" s="12">
        <v>25</v>
      </c>
      <c r="G6460" s="2">
        <v>1150000</v>
      </c>
      <c r="H6460" t="s">
        <v>4</v>
      </c>
      <c r="J6460" t="s">
        <v>16</v>
      </c>
      <c r="K6460" s="9" t="str">
        <f t="shared" si="506"/>
        <v>Mộc nấm hương gói 250g</v>
      </c>
      <c r="L6460" s="8" t="str">
        <f>VLOOKUP(K6460,'[1]Mã Misa'!$B$2:$D$74,2,0)</f>
        <v>Mộc Nấm Hương 250g</v>
      </c>
      <c r="M6460" s="8" t="str">
        <f>VLOOKUP(L6460,'[1]Mã Misa'!$C$2:$D$74,2,0)</f>
        <v>MNH250</v>
      </c>
      <c r="N6460" s="2">
        <v>46000</v>
      </c>
      <c r="O6460" t="s">
        <v>10352</v>
      </c>
      <c r="P6460" s="8" t="str">
        <f t="shared" si="507"/>
        <v>0013892</v>
      </c>
      <c r="Q6460" s="8" t="e">
        <f t="shared" si="505"/>
        <v>#N/A</v>
      </c>
      <c r="R6460" s="19">
        <v>44561</v>
      </c>
      <c r="S6460" s="17" t="s">
        <v>2960</v>
      </c>
      <c r="T6460" s="8" t="str">
        <f t="shared" si="508"/>
        <v>VM+ QNH Kh</v>
      </c>
      <c r="U6460" t="s">
        <v>11326</v>
      </c>
      <c r="Y6460" t="str">
        <f t="shared" si="509"/>
        <v>WINCOMQUANGNINH</v>
      </c>
    </row>
    <row r="6461" spans="1:25" x14ac:dyDescent="0.2">
      <c r="A6461" t="s">
        <v>0</v>
      </c>
      <c r="B6461" t="s">
        <v>10353</v>
      </c>
      <c r="D6461" t="s">
        <v>40</v>
      </c>
      <c r="E6461" t="s">
        <v>3</v>
      </c>
      <c r="F6461" s="12">
        <v>2</v>
      </c>
      <c r="G6461" s="2">
        <v>118800</v>
      </c>
      <c r="H6461" t="s">
        <v>4</v>
      </c>
      <c r="J6461" t="s">
        <v>41</v>
      </c>
      <c r="K6461" s="9" t="str">
        <f t="shared" si="506"/>
        <v>_Giò lụa 250g</v>
      </c>
      <c r="L6461" s="8" t="str">
        <f>VLOOKUP(K6461,'[1]Mã Misa'!$B$2:$D$74,2,0)</f>
        <v>Giò lụa 250g</v>
      </c>
      <c r="M6461" s="8" t="str">
        <f>VLOOKUP(L6461,'[1]Mã Misa'!$C$2:$D$74,2,0)</f>
        <v>GL250</v>
      </c>
      <c r="N6461" s="2">
        <v>59400</v>
      </c>
      <c r="O6461" t="s">
        <v>10354</v>
      </c>
      <c r="P6461" s="8" t="str">
        <f t="shared" si="507"/>
        <v>0001789</v>
      </c>
      <c r="Q6461" s="8" t="e">
        <f t="shared" si="505"/>
        <v>#N/A</v>
      </c>
      <c r="R6461" s="19">
        <v>44561</v>
      </c>
      <c r="S6461" s="17" t="s">
        <v>10355</v>
      </c>
      <c r="T6461" s="8" t="str">
        <f t="shared" si="508"/>
        <v>VM+ TBH 21</v>
      </c>
      <c r="U6461" t="s">
        <v>12743</v>
      </c>
      <c r="Y6461" t="str">
        <f t="shared" si="509"/>
        <v>WINCOMTHAIBINH</v>
      </c>
    </row>
    <row r="6462" spans="1:25" x14ac:dyDescent="0.2">
      <c r="A6462" t="s">
        <v>0</v>
      </c>
      <c r="B6462" t="s">
        <v>10353</v>
      </c>
      <c r="D6462" t="s">
        <v>27</v>
      </c>
      <c r="E6462" t="s">
        <v>3</v>
      </c>
      <c r="F6462" s="12">
        <v>1</v>
      </c>
      <c r="G6462" s="2">
        <v>61050</v>
      </c>
      <c r="H6462" t="s">
        <v>4</v>
      </c>
      <c r="J6462" t="s">
        <v>28</v>
      </c>
      <c r="K6462" s="9" t="str">
        <f t="shared" si="506"/>
        <v>_Giò sụn gà 250g</v>
      </c>
      <c r="L6462" s="8" t="str">
        <f>VLOOKUP(K6462,'[1]Mã Misa'!$B$2:$D$74,2,0)</f>
        <v>Giò sụn gà 250g</v>
      </c>
      <c r="M6462" s="8" t="str">
        <f>VLOOKUP(L6462,'[1]Mã Misa'!$C$2:$D$74,2,0)</f>
        <v>GSG250</v>
      </c>
      <c r="N6462" s="2">
        <v>61050</v>
      </c>
      <c r="O6462" t="s">
        <v>10354</v>
      </c>
      <c r="P6462" s="8" t="str">
        <f t="shared" si="507"/>
        <v>0001789</v>
      </c>
      <c r="Q6462" s="8" t="e">
        <f t="shared" si="505"/>
        <v>#N/A</v>
      </c>
      <c r="R6462" s="19">
        <v>44561</v>
      </c>
      <c r="S6462" s="17" t="s">
        <v>10355</v>
      </c>
      <c r="T6462" s="8" t="str">
        <f t="shared" si="508"/>
        <v>VM+ TBH 21</v>
      </c>
      <c r="U6462" t="s">
        <v>12743</v>
      </c>
      <c r="Y6462" t="str">
        <f t="shared" si="509"/>
        <v>WINCOMTHAIBINH</v>
      </c>
    </row>
    <row r="6463" spans="1:25" x14ac:dyDescent="0.2">
      <c r="A6463" t="s">
        <v>0</v>
      </c>
      <c r="B6463" t="s">
        <v>10353</v>
      </c>
      <c r="D6463" t="s">
        <v>2</v>
      </c>
      <c r="E6463" t="s">
        <v>3</v>
      </c>
      <c r="F6463" s="12">
        <v>1</v>
      </c>
      <c r="G6463" s="2">
        <v>70950</v>
      </c>
      <c r="H6463" t="s">
        <v>4</v>
      </c>
      <c r="J6463" t="s">
        <v>5</v>
      </c>
      <c r="K6463" s="9" t="str">
        <f t="shared" si="506"/>
        <v>_Chả nướng 300g</v>
      </c>
      <c r="L6463" s="8" t="str">
        <f>VLOOKUP(K6463,'[1]Mã Misa'!$B$2:$D$74,2,0)</f>
        <v>Chả nướng 300g</v>
      </c>
      <c r="M6463" s="8" t="str">
        <f>VLOOKUP(L6463,'[1]Mã Misa'!$C$2:$D$74,2,0)</f>
        <v>CN300</v>
      </c>
      <c r="N6463" s="2">
        <v>70950</v>
      </c>
      <c r="O6463" t="s">
        <v>10354</v>
      </c>
      <c r="P6463" s="8" t="str">
        <f t="shared" si="507"/>
        <v>0001789</v>
      </c>
      <c r="Q6463" s="8" t="e">
        <f t="shared" si="505"/>
        <v>#N/A</v>
      </c>
      <c r="R6463" s="19">
        <v>44561</v>
      </c>
      <c r="S6463" s="17" t="s">
        <v>10355</v>
      </c>
      <c r="T6463" s="8" t="str">
        <f t="shared" si="508"/>
        <v>VM+ TBH 21</v>
      </c>
      <c r="U6463" t="s">
        <v>12743</v>
      </c>
      <c r="Y6463" t="str">
        <f t="shared" si="509"/>
        <v>WINCOMTHAIBINH</v>
      </c>
    </row>
    <row r="6464" spans="1:25" x14ac:dyDescent="0.2">
      <c r="A6464" t="s">
        <v>0</v>
      </c>
      <c r="B6464" t="s">
        <v>10356</v>
      </c>
      <c r="D6464" t="s">
        <v>42</v>
      </c>
      <c r="E6464" t="s">
        <v>3</v>
      </c>
      <c r="F6464" s="12">
        <v>5</v>
      </c>
      <c r="G6464" s="2">
        <v>438935</v>
      </c>
      <c r="H6464" t="s">
        <v>4</v>
      </c>
      <c r="J6464" t="s">
        <v>43</v>
      </c>
      <c r="K6464" s="9" t="str">
        <f t="shared" si="506"/>
        <v>Bắp bò muối gói 200g</v>
      </c>
      <c r="L6464" s="8" t="str">
        <f>VLOOKUP(K6464,'[1]Mã Misa'!$B$2:$D$74,2,0)</f>
        <v>Bắp bò muối 200g</v>
      </c>
      <c r="M6464" s="8" t="str">
        <f>VLOOKUP(L6464,'[1]Mã Misa'!$C$2:$D$74,2,0)</f>
        <v>BBM200</v>
      </c>
      <c r="N6464" s="2">
        <v>87787</v>
      </c>
      <c r="O6464" t="s">
        <v>10357</v>
      </c>
      <c r="P6464" s="8" t="str">
        <f t="shared" si="507"/>
        <v>0167813</v>
      </c>
      <c r="Q6464" s="8" t="e">
        <f t="shared" si="505"/>
        <v>#N/A</v>
      </c>
      <c r="R6464" s="19">
        <v>44561</v>
      </c>
      <c r="S6464" s="17" t="s">
        <v>10358</v>
      </c>
      <c r="T6464" s="8" t="str">
        <f t="shared" si="508"/>
        <v>VM+ HNI Đạ</v>
      </c>
      <c r="U6464" t="s">
        <v>12744</v>
      </c>
      <c r="Y6464" t="str">
        <f t="shared" si="509"/>
        <v>WINCOMHANOI</v>
      </c>
    </row>
    <row r="6465" spans="1:25" x14ac:dyDescent="0.2">
      <c r="A6465" t="s">
        <v>0</v>
      </c>
      <c r="B6465" t="s">
        <v>10359</v>
      </c>
      <c r="D6465" t="s">
        <v>121</v>
      </c>
      <c r="E6465" t="s">
        <v>3</v>
      </c>
      <c r="F6465" s="12">
        <v>1</v>
      </c>
      <c r="G6465" s="2">
        <v>73431</v>
      </c>
      <c r="H6465" t="s">
        <v>4</v>
      </c>
      <c r="J6465" t="s">
        <v>122</v>
      </c>
      <c r="K6465" s="9" t="str">
        <f t="shared" si="506"/>
        <v>Chân giò heo muối gói 300g</v>
      </c>
      <c r="L6465" s="8" t="str">
        <f>VLOOKUP(K6465,'[1]Mã Misa'!$B$2:$D$74,2,0)</f>
        <v>Chân giò heo muối 300g</v>
      </c>
      <c r="M6465" s="8" t="str">
        <f>VLOOKUP(L6465,'[1]Mã Misa'!$C$2:$D$74,2,0)</f>
        <v>CGM300</v>
      </c>
      <c r="N6465" s="2">
        <v>73431</v>
      </c>
      <c r="O6465" t="s">
        <v>8166</v>
      </c>
      <c r="P6465" s="8" t="str">
        <f t="shared" si="507"/>
        <v>0003585</v>
      </c>
      <c r="Q6465" s="8" t="e">
        <f t="shared" si="505"/>
        <v>#N/A</v>
      </c>
      <c r="R6465" s="19">
        <v>44560</v>
      </c>
      <c r="S6465" s="17" t="s">
        <v>2794</v>
      </c>
      <c r="T6465" s="8" t="str">
        <f t="shared" si="508"/>
        <v>VM+ HDG 90</v>
      </c>
      <c r="U6465" t="s">
        <v>11288</v>
      </c>
      <c r="Y6465" t="str">
        <f t="shared" si="509"/>
        <v>WINCOMHAIDUONG</v>
      </c>
    </row>
    <row r="6466" spans="1:25" x14ac:dyDescent="0.2">
      <c r="A6466" t="s">
        <v>0</v>
      </c>
      <c r="B6466" t="s">
        <v>10359</v>
      </c>
      <c r="D6466" t="s">
        <v>15</v>
      </c>
      <c r="E6466" t="s">
        <v>3</v>
      </c>
      <c r="F6466" s="12">
        <v>3</v>
      </c>
      <c r="G6466" s="2">
        <v>138000</v>
      </c>
      <c r="H6466" t="s">
        <v>4</v>
      </c>
      <c r="J6466" t="s">
        <v>16</v>
      </c>
      <c r="K6466" s="9" t="str">
        <f t="shared" si="506"/>
        <v>Mộc nấm hương gói 250g</v>
      </c>
      <c r="L6466" s="8" t="str">
        <f>VLOOKUP(K6466,'[1]Mã Misa'!$B$2:$D$74,2,0)</f>
        <v>Mộc Nấm Hương 250g</v>
      </c>
      <c r="M6466" s="8" t="str">
        <f>VLOOKUP(L6466,'[1]Mã Misa'!$C$2:$D$74,2,0)</f>
        <v>MNH250</v>
      </c>
      <c r="N6466" s="2">
        <v>46000</v>
      </c>
      <c r="O6466" t="s">
        <v>8166</v>
      </c>
      <c r="P6466" s="8" t="str">
        <f t="shared" si="507"/>
        <v>0003585</v>
      </c>
      <c r="Q6466" s="8" t="e">
        <f t="shared" si="505"/>
        <v>#N/A</v>
      </c>
      <c r="R6466" s="19">
        <v>44560</v>
      </c>
      <c r="S6466" s="17" t="s">
        <v>2794</v>
      </c>
      <c r="T6466" s="8" t="str">
        <f t="shared" si="508"/>
        <v>VM+ HDG 90</v>
      </c>
      <c r="U6466" t="s">
        <v>11288</v>
      </c>
      <c r="Y6466" t="str">
        <f t="shared" si="509"/>
        <v>WINCOMHAIDUONG</v>
      </c>
    </row>
    <row r="6467" spans="1:25" x14ac:dyDescent="0.2">
      <c r="A6467" t="s">
        <v>0</v>
      </c>
      <c r="B6467" t="s">
        <v>10360</v>
      </c>
      <c r="D6467" t="s">
        <v>121</v>
      </c>
      <c r="E6467" t="s">
        <v>3</v>
      </c>
      <c r="F6467" s="12">
        <v>1</v>
      </c>
      <c r="G6467" s="2">
        <v>73431</v>
      </c>
      <c r="H6467" t="s">
        <v>4</v>
      </c>
      <c r="J6467" t="s">
        <v>122</v>
      </c>
      <c r="K6467" s="9" t="str">
        <f t="shared" si="506"/>
        <v>Chân giò heo muối gói 300g</v>
      </c>
      <c r="L6467" s="8" t="str">
        <f>VLOOKUP(K6467,'[1]Mã Misa'!$B$2:$D$74,2,0)</f>
        <v>Chân giò heo muối 300g</v>
      </c>
      <c r="M6467" s="8" t="str">
        <f>VLOOKUP(L6467,'[1]Mã Misa'!$C$2:$D$74,2,0)</f>
        <v>CGM300</v>
      </c>
      <c r="N6467" s="2">
        <v>73431</v>
      </c>
      <c r="O6467" t="s">
        <v>10361</v>
      </c>
      <c r="P6467" s="8" t="str">
        <f t="shared" si="507"/>
        <v>0167828</v>
      </c>
      <c r="Q6467" s="8" t="e">
        <f t="shared" ref="Q6467:Q6530" si="510">IF(VLOOKUP(P6467,$AD$1:$AF$32,1,0)&lt;&gt;0,(P6467&amp;"A"),0)</f>
        <v>#N/A</v>
      </c>
      <c r="R6467" s="19">
        <v>44561</v>
      </c>
      <c r="S6467" s="17" t="s">
        <v>1693</v>
      </c>
      <c r="T6467" s="8" t="str">
        <f t="shared" si="508"/>
        <v>VM+ HNI Ng</v>
      </c>
      <c r="U6467" t="s">
        <v>10998</v>
      </c>
      <c r="Y6467" t="str">
        <f t="shared" si="509"/>
        <v>WINCOMHANOI</v>
      </c>
    </row>
    <row r="6468" spans="1:25" x14ac:dyDescent="0.2">
      <c r="A6468" t="s">
        <v>0</v>
      </c>
      <c r="B6468" t="s">
        <v>10362</v>
      </c>
      <c r="D6468" t="s">
        <v>121</v>
      </c>
      <c r="E6468" t="s">
        <v>3</v>
      </c>
      <c r="F6468" s="12">
        <v>1</v>
      </c>
      <c r="G6468" s="2">
        <v>73431</v>
      </c>
      <c r="H6468" t="s">
        <v>4</v>
      </c>
      <c r="J6468" t="s">
        <v>122</v>
      </c>
      <c r="K6468" s="9" t="str">
        <f t="shared" ref="K6468:K6531" si="511">MID(J6468,10,26)</f>
        <v>Chân giò heo muối gói 300g</v>
      </c>
      <c r="L6468" s="8" t="str">
        <f>VLOOKUP(K6468,'[1]Mã Misa'!$B$2:$D$74,2,0)</f>
        <v>Chân giò heo muối 300g</v>
      </c>
      <c r="M6468" s="8" t="str">
        <f>VLOOKUP(L6468,'[1]Mã Misa'!$C$2:$D$74,2,0)</f>
        <v>CGM300</v>
      </c>
      <c r="N6468" s="2">
        <v>73431</v>
      </c>
      <c r="O6468" t="s">
        <v>10363</v>
      </c>
      <c r="P6468" s="8" t="str">
        <f t="shared" ref="P6468:P6531" si="512">RIGHT(O6468,7)</f>
        <v>0049754</v>
      </c>
      <c r="Q6468" s="8" t="e">
        <f t="shared" si="510"/>
        <v>#N/A</v>
      </c>
      <c r="R6468" s="19">
        <v>44561</v>
      </c>
      <c r="S6468" s="17" t="s">
        <v>6099</v>
      </c>
      <c r="T6468" s="8" t="str">
        <f t="shared" ref="T6468:T6531" si="513">LEFT(U6468,10)</f>
        <v>VM+ HCM CC</v>
      </c>
      <c r="U6468" t="s">
        <v>11987</v>
      </c>
      <c r="Y6468" t="str">
        <f t="shared" ref="Y6468:Y6531" si="514">IF(ISNUMBER(SEARCH($V$3,T6468)),"WINCOMHANOI",IF(ISNUMBER(SEARCH($V$4,T6468)),"WINCOMHOCHIMINH",IF(ISNUMBER(SEARCH($V$5,T6468)),"WINCOMDANANG",IF(ISNUMBER(SEARCH($V$6,T6468)),"WINCOMHAIDUONG",IF(ISNUMBER(SEARCH($V$7,T6468)),"WINCOMQUANGNINH",IF(ISNUMBER(SEARCH($V$8,T6468)),"WINCOMHAIPHONG",IF(ISNUMBER(SEARCH($V$9,T6468)),"WINCOMBACGIANG",IF(ISNUMBER(SEARCH($V$10,T6468)),"WINCOMBACNINH",IF(ISNUMBER(SEARCH($V$11,T6468)),"WINCOMPHUTHO",IF(ISNUMBER(SEARCH($V$12,T6468)),"WINCOMHATINH",IF(ISNUMBER(SEARCH($V$13,T6468)),"WINCOMTHAINGUYEN",IF(ISNUMBER(SEARCH($V$14,T6468)),"WINCOMKHANHHOA",IF(ISNUMBER(SEARCH($V$15,T6468)),"WINCOMHUNGYEN",IF(ISNUMBER(SEARCH($V$16,T6468)),"WINCOMNGHEAN",IF(ISNUMBER(SEARCH($V$17,T6468)),"WINCOMLAOCAI",IF(ISNUMBER(SEARCH($V$18,T6468)),"WINCOMVUNGTAU",IF(ISNUMBER(SEARCH($V$19,T6468)),"WINCOMBINHDUONG",IF(ISNUMBER(SEARCH($V$20,T6468)),"WINCOMKIENGIANG",IF(ISNUMBER(SEARCH($V$21,T6468)),"WINCOMHANAM",IF(ISNUMBER(SEARCH($V$22,T6468)),"WINCOMNAMDINH",IF(ISNUMBER(SEARCH($V$23,T6468)),"WINCOMLANGSON",IF(ISNUMBER(SEARCH($V$24,T6468)),"WINCOMTHANHHOA",IF(ISNUMBER(SEARCH($V$25,T6468)),"WINCOMYENBAI",IF(ISNUMBER(SEARCH($V$26,T6468)),"WINCOMTUYENQUANG",IF(ISNUMBER(SEARCH($V$27,T6468)),"WINCOMHUE",IF(ISNUMBER(SEARCH($V$28,T6468)),"WINCOMQUANGNAM",IF(ISNUMBER(SEARCH($V$29,T6468)),"WINCOMVINHPHUC",IF(ISNUMBER(SEARCH($V$30,T6468)),"WINCOMHAGIANG",IF(ISNUMBER(SEARCH($V$31,T6468)),"WINCOMNINHBINH",IF(ISNUMBER(SEARCH($V$32,T6468)),"WINCOMTRAVINH",IF(ISNUMBER(SEARCH($V$33,T6468)),"WINCOMCANTHO",IF(ISNUMBER(SEARCH($V$34,T6468)),"WINCOMBENTRE",IF(ISNUMBER(SEARCH($V$35,T6468)),"WINCOMCAMAU",IF(ISNUMBER(SEARCH($V$36,T6468)),"WINCOMANGIANG",IF(ISNUMBER(SEARCH($V$37,T6468)),"WINCOMNINHTHUAN",IF(ISNUMBER(SEARCH($V$38,T6468)),"WINCOMTHAIBINH",IF(ISNUMBER(SEARCH($V$39,T6468)),"WINCOMGIALAI",IF(ISNUMBER(SEARCH($V$40,T6468)),"WINCOMHOABINH",IF(ISNUMBER(SEARCH($V$41,T6468)),"WINCOMQUANGNGAI",IF(ISNUMBER(SEARCH($V$42,T6468)),"WINCOMBINHTHUAN",IF(ISNUMBER(SEARCH($V$43,T6468)),"WINCOMDAKLAK",IF(ISNUMBER(SEARCH($V$44,T6468)),"WINCOMSOCTRANG",IF(ISNUMBER(SEARCH($V$45,T6468)),"WINCOMSONLA",IF(ISNUMBER(SEARCH($V$46,T6468)),"WINCOMKONTUM",IF(ISNUMBER(SEARCH($V$47,T6468)),"WINCOMPHUYEN",IF(ISNUMBER(SEARCH($V$48,T6468)),"WINCOMQUANGTRI",IF(ISNUMBER(SEARCH($V$49,T6468)),"WINCOMBINHDINH",IF(ISNUMBER(SEARCH($V$50,T6468)),"WINCOMCAOBANG",IF(ISNUMBER(SEARCH($V$51,T6468)),"WINCOMQUANGBINH",IF(ISNUMBER(SEARCH($V$52,T6468)),"WINCOMLAMDONG",IF(ISNUMBER(SEARCH($V$53,T6468)),"WINCOMVINHLONG",IF(ISNUMBER(SEARCH($V$54,T6468)),"WINCOMDONGTHAP",IF(ISNUMBER(SEARCH($V$55,T6468)),"WINCOMTIENGIANG",IF(ISNUMBER(SEARCH($V$56,T6468)),"WINCOMQUANGNINH",0))))))))))))))))))))))))))))))))))))))))))))))))))))))</f>
        <v>WINCOMHOCHIMINH</v>
      </c>
    </row>
    <row r="6469" spans="1:25" x14ac:dyDescent="0.2">
      <c r="A6469" t="s">
        <v>0</v>
      </c>
      <c r="B6469" t="s">
        <v>10364</v>
      </c>
      <c r="D6469" t="s">
        <v>30</v>
      </c>
      <c r="E6469" t="s">
        <v>3</v>
      </c>
      <c r="F6469" s="12">
        <v>3</v>
      </c>
      <c r="G6469" s="2">
        <v>333174</v>
      </c>
      <c r="H6469" t="s">
        <v>4</v>
      </c>
      <c r="J6469" t="s">
        <v>31</v>
      </c>
      <c r="K6469" s="9" t="str">
        <f t="shared" si="511"/>
        <v>Gà muối gói 500g</v>
      </c>
      <c r="L6469" s="8" t="str">
        <f>VLOOKUP(K6469,'[1]Mã Misa'!$B$2:$D$74,2,0)</f>
        <v>Gà muối 500g</v>
      </c>
      <c r="M6469" s="8" t="str">
        <f>VLOOKUP(L6469,'[1]Mã Misa'!$C$2:$D$74,2,0)</f>
        <v>GM500</v>
      </c>
      <c r="N6469" s="2">
        <v>111058</v>
      </c>
      <c r="O6469" t="s">
        <v>10365</v>
      </c>
      <c r="P6469" s="8" t="str">
        <f t="shared" si="512"/>
        <v>0167837</v>
      </c>
      <c r="Q6469" s="8" t="e">
        <f t="shared" si="510"/>
        <v>#N/A</v>
      </c>
      <c r="R6469" s="19">
        <v>44561</v>
      </c>
      <c r="S6469" s="17" t="s">
        <v>10366</v>
      </c>
      <c r="T6469" s="8" t="str">
        <f t="shared" si="513"/>
        <v xml:space="preserve">VM+ HNI 7 </v>
      </c>
      <c r="U6469" t="s">
        <v>12745</v>
      </c>
      <c r="Y6469" t="str">
        <f t="shared" si="514"/>
        <v>WINCOMHANOI</v>
      </c>
    </row>
    <row r="6470" spans="1:25" x14ac:dyDescent="0.2">
      <c r="A6470" t="s">
        <v>0</v>
      </c>
      <c r="B6470" t="s">
        <v>10367</v>
      </c>
      <c r="D6470" t="s">
        <v>42</v>
      </c>
      <c r="E6470" t="s">
        <v>3</v>
      </c>
      <c r="F6470" s="12">
        <v>4</v>
      </c>
      <c r="G6470" s="2">
        <v>351148</v>
      </c>
      <c r="H6470" t="s">
        <v>4</v>
      </c>
      <c r="J6470" t="s">
        <v>43</v>
      </c>
      <c r="K6470" s="9" t="str">
        <f t="shared" si="511"/>
        <v>Bắp bò muối gói 200g</v>
      </c>
      <c r="L6470" s="8" t="str">
        <f>VLOOKUP(K6470,'[1]Mã Misa'!$B$2:$D$74,2,0)</f>
        <v>Bắp bò muối 200g</v>
      </c>
      <c r="M6470" s="8" t="str">
        <f>VLOOKUP(L6470,'[1]Mã Misa'!$C$2:$D$74,2,0)</f>
        <v>BBM200</v>
      </c>
      <c r="N6470" s="2">
        <v>87787</v>
      </c>
      <c r="O6470" t="s">
        <v>5827</v>
      </c>
      <c r="P6470" s="8" t="str">
        <f t="shared" si="512"/>
        <v>0003484</v>
      </c>
      <c r="Q6470" s="8" t="e">
        <f t="shared" si="510"/>
        <v>#N/A</v>
      </c>
      <c r="R6470" s="19">
        <v>44557</v>
      </c>
      <c r="S6470" s="17" t="s">
        <v>3047</v>
      </c>
      <c r="T6470" s="8" t="str">
        <f t="shared" si="513"/>
        <v>VM+ NAN 24</v>
      </c>
      <c r="U6470" t="s">
        <v>11346</v>
      </c>
      <c r="Y6470" t="str">
        <f t="shared" si="514"/>
        <v>WINCOMNGHEAN</v>
      </c>
    </row>
    <row r="6471" spans="1:25" x14ac:dyDescent="0.2">
      <c r="A6471" t="s">
        <v>0</v>
      </c>
      <c r="B6471" t="s">
        <v>10368</v>
      </c>
      <c r="D6471" t="s">
        <v>30</v>
      </c>
      <c r="E6471" t="s">
        <v>3</v>
      </c>
      <c r="F6471" s="12">
        <v>3</v>
      </c>
      <c r="G6471" s="2">
        <v>333174</v>
      </c>
      <c r="H6471" t="s">
        <v>4</v>
      </c>
      <c r="J6471" t="s">
        <v>31</v>
      </c>
      <c r="K6471" s="9" t="str">
        <f t="shared" si="511"/>
        <v>Gà muối gói 500g</v>
      </c>
      <c r="L6471" s="8" t="str">
        <f>VLOOKUP(K6471,'[1]Mã Misa'!$B$2:$D$74,2,0)</f>
        <v>Gà muối 500g</v>
      </c>
      <c r="M6471" s="8" t="str">
        <f>VLOOKUP(L6471,'[1]Mã Misa'!$C$2:$D$74,2,0)</f>
        <v>GM500</v>
      </c>
      <c r="N6471" s="2">
        <v>111058</v>
      </c>
      <c r="O6471" t="s">
        <v>10369</v>
      </c>
      <c r="P6471" s="8" t="str">
        <f t="shared" si="512"/>
        <v>0007552</v>
      </c>
      <c r="Q6471" s="8" t="e">
        <f t="shared" si="510"/>
        <v>#N/A</v>
      </c>
      <c r="R6471" s="19">
        <v>44561</v>
      </c>
      <c r="S6471" s="17" t="s">
        <v>2824</v>
      </c>
      <c r="T6471" s="8" t="str">
        <f t="shared" si="513"/>
        <v>VM+ CTO 21</v>
      </c>
      <c r="U6471" t="s">
        <v>11296</v>
      </c>
      <c r="Y6471" t="str">
        <f t="shared" si="514"/>
        <v>WINCOMCANTHO</v>
      </c>
    </row>
    <row r="6472" spans="1:25" x14ac:dyDescent="0.2">
      <c r="A6472" t="s">
        <v>0</v>
      </c>
      <c r="B6472" t="s">
        <v>10370</v>
      </c>
      <c r="D6472" t="s">
        <v>25</v>
      </c>
      <c r="E6472" t="s">
        <v>3</v>
      </c>
      <c r="F6472" s="12">
        <v>3</v>
      </c>
      <c r="G6472" s="2">
        <v>272250</v>
      </c>
      <c r="H6472" t="s">
        <v>4</v>
      </c>
      <c r="J6472" t="s">
        <v>26</v>
      </c>
      <c r="K6472" s="9" t="str">
        <f t="shared" si="511"/>
        <v>_Chân gà sốt cay 400g</v>
      </c>
      <c r="L6472" s="8" t="str">
        <f>VLOOKUP(K6472,'[1]Mã Misa'!$B$2:$D$74,2,0)</f>
        <v>Chân gà sốt cay 400g</v>
      </c>
      <c r="M6472" s="8" t="str">
        <f>VLOOKUP(L6472,'[1]Mã Misa'!$C$2:$D$74,2,0)</f>
        <v>CGSC400</v>
      </c>
      <c r="N6472" s="2">
        <v>90750</v>
      </c>
      <c r="O6472" t="s">
        <v>2617</v>
      </c>
      <c r="P6472" s="8" t="str">
        <f t="shared" si="512"/>
        <v>0012673</v>
      </c>
      <c r="Q6472" s="8" t="e">
        <f t="shared" si="510"/>
        <v>#N/A</v>
      </c>
      <c r="R6472" s="19">
        <v>44548</v>
      </c>
      <c r="S6472" s="17" t="s">
        <v>10371</v>
      </c>
      <c r="T6472" s="8" t="str">
        <f t="shared" si="513"/>
        <v>VM+ HPG 24</v>
      </c>
      <c r="U6472" t="s">
        <v>12746</v>
      </c>
      <c r="Y6472" t="str">
        <f t="shared" si="514"/>
        <v>WINCOMHAIPHONG</v>
      </c>
    </row>
    <row r="6473" spans="1:25" x14ac:dyDescent="0.2">
      <c r="A6473" t="s">
        <v>0</v>
      </c>
      <c r="B6473" t="s">
        <v>10372</v>
      </c>
      <c r="D6473" t="s">
        <v>15</v>
      </c>
      <c r="E6473" t="s">
        <v>3</v>
      </c>
      <c r="F6473" s="12">
        <v>16</v>
      </c>
      <c r="G6473" s="2">
        <v>736000</v>
      </c>
      <c r="H6473" t="s">
        <v>4</v>
      </c>
      <c r="J6473" t="s">
        <v>16</v>
      </c>
      <c r="K6473" s="9" t="str">
        <f t="shared" si="511"/>
        <v>Mộc nấm hương gói 250g</v>
      </c>
      <c r="L6473" s="8" t="str">
        <f>VLOOKUP(K6473,'[1]Mã Misa'!$B$2:$D$74,2,0)</f>
        <v>Mộc Nấm Hương 250g</v>
      </c>
      <c r="M6473" s="8" t="str">
        <f>VLOOKUP(L6473,'[1]Mã Misa'!$C$2:$D$74,2,0)</f>
        <v>MNH250</v>
      </c>
      <c r="N6473" s="2">
        <v>46000</v>
      </c>
      <c r="O6473" t="s">
        <v>10373</v>
      </c>
      <c r="P6473" s="8" t="str">
        <f t="shared" si="512"/>
        <v>0013904</v>
      </c>
      <c r="Q6473" s="8" t="e">
        <f t="shared" si="510"/>
        <v>#N/A</v>
      </c>
      <c r="R6473" s="19">
        <v>44561</v>
      </c>
      <c r="S6473" s="17" t="s">
        <v>2692</v>
      </c>
      <c r="T6473" s="8" t="str">
        <f t="shared" si="513"/>
        <v>VM+ QNH Dự</v>
      </c>
      <c r="U6473" t="s">
        <v>11264</v>
      </c>
      <c r="Y6473" t="str">
        <f t="shared" si="514"/>
        <v>WINCOMQUANGNINH</v>
      </c>
    </row>
    <row r="6474" spans="1:25" x14ac:dyDescent="0.2">
      <c r="A6474" t="s">
        <v>0</v>
      </c>
      <c r="B6474" t="s">
        <v>10374</v>
      </c>
      <c r="D6474" t="s">
        <v>30</v>
      </c>
      <c r="E6474" t="s">
        <v>3</v>
      </c>
      <c r="F6474" s="12">
        <v>1</v>
      </c>
      <c r="G6474" s="2">
        <v>111058</v>
      </c>
      <c r="H6474" t="s">
        <v>4</v>
      </c>
      <c r="J6474" t="s">
        <v>31</v>
      </c>
      <c r="K6474" s="9" t="str">
        <f t="shared" si="511"/>
        <v>Gà muối gói 500g</v>
      </c>
      <c r="L6474" s="8" t="str">
        <f>VLOOKUP(K6474,'[1]Mã Misa'!$B$2:$D$74,2,0)</f>
        <v>Gà muối 500g</v>
      </c>
      <c r="M6474" s="8" t="str">
        <f>VLOOKUP(L6474,'[1]Mã Misa'!$C$2:$D$74,2,0)</f>
        <v>GM500</v>
      </c>
      <c r="N6474" s="2">
        <v>111058</v>
      </c>
      <c r="O6474" t="s">
        <v>10375</v>
      </c>
      <c r="P6474" s="8" t="str">
        <f t="shared" si="512"/>
        <v>0003387</v>
      </c>
      <c r="Q6474" s="8" t="e">
        <f t="shared" si="510"/>
        <v>#N/A</v>
      </c>
      <c r="R6474" s="19">
        <v>44561</v>
      </c>
      <c r="S6474" s="17" t="s">
        <v>1479</v>
      </c>
      <c r="T6474" s="8" t="str">
        <f t="shared" si="513"/>
        <v>VM+ BDG 61</v>
      </c>
      <c r="U6474" t="s">
        <v>10936</v>
      </c>
      <c r="Y6474" t="str">
        <f t="shared" si="514"/>
        <v>WINCOMBINHDUONG</v>
      </c>
    </row>
    <row r="6475" spans="1:25" x14ac:dyDescent="0.2">
      <c r="A6475" t="s">
        <v>0</v>
      </c>
      <c r="B6475" t="s">
        <v>10374</v>
      </c>
      <c r="D6475" t="s">
        <v>11</v>
      </c>
      <c r="E6475" t="s">
        <v>3</v>
      </c>
      <c r="F6475" s="12">
        <v>2</v>
      </c>
      <c r="G6475" s="2">
        <v>100364</v>
      </c>
      <c r="H6475" t="s">
        <v>4</v>
      </c>
      <c r="J6475" t="s">
        <v>12</v>
      </c>
      <c r="K6475" s="9" t="str">
        <f t="shared" si="511"/>
        <v>Giò tai lưỡi xào gói 250g</v>
      </c>
      <c r="L6475" s="8" t="str">
        <f>VLOOKUP(K6475,'[1]Mã Misa'!$B$2:$D$74,2,0)</f>
        <v>Giò Tai Lưỡi Xào 250g</v>
      </c>
      <c r="M6475" s="8" t="str">
        <f>VLOOKUP(L6475,'[1]Mã Misa'!$C$2:$D$74,2,0)</f>
        <v>GTLX250G</v>
      </c>
      <c r="N6475" s="2">
        <v>50182</v>
      </c>
      <c r="O6475" t="s">
        <v>10375</v>
      </c>
      <c r="P6475" s="8" t="str">
        <f t="shared" si="512"/>
        <v>0003387</v>
      </c>
      <c r="Q6475" s="8" t="e">
        <f t="shared" si="510"/>
        <v>#N/A</v>
      </c>
      <c r="R6475" s="19">
        <v>44561</v>
      </c>
      <c r="S6475" s="17" t="s">
        <v>1479</v>
      </c>
      <c r="T6475" s="8" t="str">
        <f t="shared" si="513"/>
        <v>VM+ BDG 61</v>
      </c>
      <c r="U6475" t="s">
        <v>10936</v>
      </c>
      <c r="Y6475" t="str">
        <f t="shared" si="514"/>
        <v>WINCOMBINHDUONG</v>
      </c>
    </row>
    <row r="6476" spans="1:25" x14ac:dyDescent="0.2">
      <c r="A6476" t="s">
        <v>0</v>
      </c>
      <c r="B6476" t="s">
        <v>10376</v>
      </c>
      <c r="D6476" t="s">
        <v>11</v>
      </c>
      <c r="E6476" t="s">
        <v>3</v>
      </c>
      <c r="F6476" s="12">
        <v>1</v>
      </c>
      <c r="G6476" s="2">
        <v>50182</v>
      </c>
      <c r="H6476" t="s">
        <v>4</v>
      </c>
      <c r="J6476" t="s">
        <v>12</v>
      </c>
      <c r="K6476" s="9" t="str">
        <f t="shared" si="511"/>
        <v>Giò tai lưỡi xào gói 250g</v>
      </c>
      <c r="L6476" s="8" t="str">
        <f>VLOOKUP(K6476,'[1]Mã Misa'!$B$2:$D$74,2,0)</f>
        <v>Giò Tai Lưỡi Xào 250g</v>
      </c>
      <c r="M6476" s="8" t="str">
        <f>VLOOKUP(L6476,'[1]Mã Misa'!$C$2:$D$74,2,0)</f>
        <v>GTLX250G</v>
      </c>
      <c r="N6476" s="2">
        <v>50182</v>
      </c>
      <c r="O6476" t="s">
        <v>10377</v>
      </c>
      <c r="P6476" s="8" t="str">
        <f t="shared" si="512"/>
        <v>C92</v>
      </c>
      <c r="Q6476" s="8" t="e">
        <f t="shared" si="510"/>
        <v>#N/A</v>
      </c>
      <c r="R6476" s="19">
        <v>44561</v>
      </c>
      <c r="S6476" s="17" t="s">
        <v>5216</v>
      </c>
      <c r="T6476" s="8" t="str">
        <f t="shared" si="513"/>
        <v>VM+ HNI 65</v>
      </c>
      <c r="U6476" t="s">
        <v>11814</v>
      </c>
      <c r="Y6476" t="str">
        <f t="shared" si="514"/>
        <v>WINCOMHANOI</v>
      </c>
    </row>
    <row r="6477" spans="1:25" x14ac:dyDescent="0.2">
      <c r="A6477" t="s">
        <v>0</v>
      </c>
      <c r="B6477" t="s">
        <v>10376</v>
      </c>
      <c r="D6477" t="s">
        <v>21</v>
      </c>
      <c r="E6477" t="s">
        <v>3</v>
      </c>
      <c r="F6477" s="12">
        <v>1</v>
      </c>
      <c r="G6477" s="2">
        <v>74250</v>
      </c>
      <c r="H6477" t="s">
        <v>4</v>
      </c>
      <c r="J6477" t="s">
        <v>22</v>
      </c>
      <c r="K6477" s="9" t="str">
        <f t="shared" si="511"/>
        <v>_Chả cốm 300g</v>
      </c>
      <c r="L6477" s="8" t="str">
        <f>VLOOKUP(K6477,'[1]Mã Misa'!$B$2:$D$74,2,0)</f>
        <v>Chả cốm 300g</v>
      </c>
      <c r="M6477" s="8" t="str">
        <f>VLOOKUP(L6477,'[1]Mã Misa'!$C$2:$D$74,2,0)</f>
        <v>CC300</v>
      </c>
      <c r="N6477" s="2">
        <v>74250</v>
      </c>
      <c r="O6477" t="s">
        <v>10377</v>
      </c>
      <c r="P6477" s="8" t="str">
        <f t="shared" si="512"/>
        <v>C92</v>
      </c>
      <c r="Q6477" s="8" t="e">
        <f t="shared" si="510"/>
        <v>#N/A</v>
      </c>
      <c r="R6477" s="19">
        <v>44561</v>
      </c>
      <c r="S6477" s="17" t="s">
        <v>5216</v>
      </c>
      <c r="T6477" s="8" t="str">
        <f t="shared" si="513"/>
        <v>VM+ HNI 65</v>
      </c>
      <c r="U6477" t="s">
        <v>11814</v>
      </c>
      <c r="Y6477" t="str">
        <f t="shared" si="514"/>
        <v>WINCOMHANOI</v>
      </c>
    </row>
    <row r="6478" spans="1:25" x14ac:dyDescent="0.2">
      <c r="A6478" t="s">
        <v>0</v>
      </c>
      <c r="B6478" t="s">
        <v>10376</v>
      </c>
      <c r="D6478" t="s">
        <v>15</v>
      </c>
      <c r="E6478" t="s">
        <v>3</v>
      </c>
      <c r="F6478" s="12">
        <v>1</v>
      </c>
      <c r="G6478" s="2">
        <v>46000</v>
      </c>
      <c r="H6478" t="s">
        <v>4</v>
      </c>
      <c r="J6478" t="s">
        <v>16</v>
      </c>
      <c r="K6478" s="9" t="str">
        <f t="shared" si="511"/>
        <v>Mộc nấm hương gói 250g</v>
      </c>
      <c r="L6478" s="8" t="str">
        <f>VLOOKUP(K6478,'[1]Mã Misa'!$B$2:$D$74,2,0)</f>
        <v>Mộc Nấm Hương 250g</v>
      </c>
      <c r="M6478" s="8" t="str">
        <f>VLOOKUP(L6478,'[1]Mã Misa'!$C$2:$D$74,2,0)</f>
        <v>MNH250</v>
      </c>
      <c r="N6478" s="2">
        <v>46000</v>
      </c>
      <c r="O6478" t="s">
        <v>10377</v>
      </c>
      <c r="P6478" s="8" t="str">
        <f t="shared" si="512"/>
        <v>C92</v>
      </c>
      <c r="Q6478" s="8" t="e">
        <f t="shared" si="510"/>
        <v>#N/A</v>
      </c>
      <c r="R6478" s="19">
        <v>44561</v>
      </c>
      <c r="S6478" s="17" t="s">
        <v>5216</v>
      </c>
      <c r="T6478" s="8" t="str">
        <f t="shared" si="513"/>
        <v>VM+ HNI 65</v>
      </c>
      <c r="U6478" t="s">
        <v>11814</v>
      </c>
      <c r="Y6478" t="str">
        <f t="shared" si="514"/>
        <v>WINCOMHANOI</v>
      </c>
    </row>
    <row r="6479" spans="1:25" x14ac:dyDescent="0.2">
      <c r="A6479" t="s">
        <v>0</v>
      </c>
      <c r="B6479" t="s">
        <v>10378</v>
      </c>
      <c r="D6479" t="s">
        <v>47</v>
      </c>
      <c r="E6479" t="s">
        <v>3</v>
      </c>
      <c r="F6479" s="12">
        <v>1</v>
      </c>
      <c r="G6479" s="2">
        <v>55595</v>
      </c>
      <c r="H6479" t="s">
        <v>4</v>
      </c>
      <c r="J6479" t="s">
        <v>48</v>
      </c>
      <c r="K6479" s="9" t="str">
        <f t="shared" si="511"/>
        <v>Tai heo muối gói 200g</v>
      </c>
      <c r="L6479" s="8" t="str">
        <f>VLOOKUP(K6479,'[1]Mã Misa'!$B$2:$D$74,2,0)</f>
        <v>Tai heo muối 200g</v>
      </c>
      <c r="M6479" s="8" t="str">
        <f>VLOOKUP(L6479,'[1]Mã Misa'!$C$2:$D$74,2,0)</f>
        <v>TH200</v>
      </c>
      <c r="N6479" s="2">
        <v>55595</v>
      </c>
      <c r="O6479" t="s">
        <v>10379</v>
      </c>
      <c r="P6479" s="8" t="str">
        <f t="shared" si="512"/>
        <v>0049768</v>
      </c>
      <c r="Q6479" s="8" t="e">
        <f t="shared" si="510"/>
        <v>#N/A</v>
      </c>
      <c r="R6479" s="19">
        <v>44561</v>
      </c>
      <c r="S6479" s="17" t="s">
        <v>6531</v>
      </c>
      <c r="T6479" s="8" t="str">
        <f t="shared" si="513"/>
        <v>VM+ HCM 33</v>
      </c>
      <c r="U6479" t="s">
        <v>12078</v>
      </c>
      <c r="Y6479" t="str">
        <f t="shared" si="514"/>
        <v>WINCOMHOCHIMINH</v>
      </c>
    </row>
    <row r="6480" spans="1:25" x14ac:dyDescent="0.2">
      <c r="A6480" t="s">
        <v>0</v>
      </c>
      <c r="B6480" t="s">
        <v>10378</v>
      </c>
      <c r="D6480" t="s">
        <v>27</v>
      </c>
      <c r="E6480" t="s">
        <v>3</v>
      </c>
      <c r="F6480" s="12">
        <v>1</v>
      </c>
      <c r="G6480" s="2">
        <v>61050</v>
      </c>
      <c r="H6480" t="s">
        <v>4</v>
      </c>
      <c r="J6480" t="s">
        <v>28</v>
      </c>
      <c r="K6480" s="9" t="str">
        <f t="shared" si="511"/>
        <v>_Giò sụn gà 250g</v>
      </c>
      <c r="L6480" s="8" t="str">
        <f>VLOOKUP(K6480,'[1]Mã Misa'!$B$2:$D$74,2,0)</f>
        <v>Giò sụn gà 250g</v>
      </c>
      <c r="M6480" s="8" t="str">
        <f>VLOOKUP(L6480,'[1]Mã Misa'!$C$2:$D$74,2,0)</f>
        <v>GSG250</v>
      </c>
      <c r="N6480" s="2">
        <v>61050</v>
      </c>
      <c r="O6480" t="s">
        <v>10379</v>
      </c>
      <c r="P6480" s="8" t="str">
        <f t="shared" si="512"/>
        <v>0049768</v>
      </c>
      <c r="Q6480" s="8" t="e">
        <f t="shared" si="510"/>
        <v>#N/A</v>
      </c>
      <c r="R6480" s="19">
        <v>44561</v>
      </c>
      <c r="S6480" s="17" t="s">
        <v>6531</v>
      </c>
      <c r="T6480" s="8" t="str">
        <f t="shared" si="513"/>
        <v>VM+ HCM 33</v>
      </c>
      <c r="U6480" t="s">
        <v>12078</v>
      </c>
      <c r="Y6480" t="str">
        <f t="shared" si="514"/>
        <v>WINCOMHOCHIMINH</v>
      </c>
    </row>
    <row r="6481" spans="1:25" x14ac:dyDescent="0.2">
      <c r="A6481" t="s">
        <v>0</v>
      </c>
      <c r="B6481" t="s">
        <v>10378</v>
      </c>
      <c r="D6481" t="s">
        <v>8</v>
      </c>
      <c r="E6481" t="s">
        <v>3</v>
      </c>
      <c r="F6481" s="12">
        <v>1</v>
      </c>
      <c r="G6481" s="2">
        <v>105400</v>
      </c>
      <c r="H6481" t="s">
        <v>4</v>
      </c>
      <c r="J6481" t="s">
        <v>9</v>
      </c>
      <c r="K6481" s="9" t="str">
        <f t="shared" si="511"/>
        <v>_Đùi gà sốt cay 500g</v>
      </c>
      <c r="L6481" s="8" t="str">
        <f>VLOOKUP(K6481,'[1]Mã Misa'!$B$2:$D$74,2,0)</f>
        <v>Đùi gà sốt cay 500g</v>
      </c>
      <c r="M6481" s="8" t="str">
        <f>VLOOKUP(L6481,'[1]Mã Misa'!$C$2:$D$74,2,0)</f>
        <v>DGSC500</v>
      </c>
      <c r="N6481" s="2">
        <v>105400</v>
      </c>
      <c r="O6481" t="s">
        <v>10379</v>
      </c>
      <c r="P6481" s="8" t="str">
        <f t="shared" si="512"/>
        <v>0049768</v>
      </c>
      <c r="Q6481" s="8" t="e">
        <f t="shared" si="510"/>
        <v>#N/A</v>
      </c>
      <c r="R6481" s="19">
        <v>44561</v>
      </c>
      <c r="S6481" s="17" t="s">
        <v>6531</v>
      </c>
      <c r="T6481" s="8" t="str">
        <f t="shared" si="513"/>
        <v>VM+ HCM 33</v>
      </c>
      <c r="U6481" t="s">
        <v>12078</v>
      </c>
      <c r="Y6481" t="str">
        <f t="shared" si="514"/>
        <v>WINCOMHOCHIMINH</v>
      </c>
    </row>
    <row r="6482" spans="1:25" x14ac:dyDescent="0.2">
      <c r="A6482" t="s">
        <v>0</v>
      </c>
      <c r="B6482" t="s">
        <v>10378</v>
      </c>
      <c r="D6482" t="s">
        <v>25</v>
      </c>
      <c r="E6482" t="s">
        <v>3</v>
      </c>
      <c r="F6482" s="12">
        <v>1</v>
      </c>
      <c r="G6482" s="2">
        <v>90750</v>
      </c>
      <c r="H6482" t="s">
        <v>4</v>
      </c>
      <c r="J6482" t="s">
        <v>26</v>
      </c>
      <c r="K6482" s="9" t="str">
        <f t="shared" si="511"/>
        <v>_Chân gà sốt cay 400g</v>
      </c>
      <c r="L6482" s="8" t="str">
        <f>VLOOKUP(K6482,'[1]Mã Misa'!$B$2:$D$74,2,0)</f>
        <v>Chân gà sốt cay 400g</v>
      </c>
      <c r="M6482" s="8" t="str">
        <f>VLOOKUP(L6482,'[1]Mã Misa'!$C$2:$D$74,2,0)</f>
        <v>CGSC400</v>
      </c>
      <c r="N6482" s="2">
        <v>90750</v>
      </c>
      <c r="O6482" t="s">
        <v>10379</v>
      </c>
      <c r="P6482" s="8" t="str">
        <f t="shared" si="512"/>
        <v>0049768</v>
      </c>
      <c r="Q6482" s="8" t="e">
        <f t="shared" si="510"/>
        <v>#N/A</v>
      </c>
      <c r="R6482" s="19">
        <v>44561</v>
      </c>
      <c r="S6482" s="17" t="s">
        <v>6531</v>
      </c>
      <c r="T6482" s="8" t="str">
        <f t="shared" si="513"/>
        <v>VM+ HCM 33</v>
      </c>
      <c r="U6482" t="s">
        <v>12078</v>
      </c>
      <c r="Y6482" t="str">
        <f t="shared" si="514"/>
        <v>WINCOMHOCHIMINH</v>
      </c>
    </row>
    <row r="6483" spans="1:25" x14ac:dyDescent="0.2">
      <c r="A6483" t="s">
        <v>0</v>
      </c>
      <c r="B6483" t="s">
        <v>10378</v>
      </c>
      <c r="D6483" t="s">
        <v>11</v>
      </c>
      <c r="E6483" t="s">
        <v>3</v>
      </c>
      <c r="F6483" s="12">
        <v>1</v>
      </c>
      <c r="G6483" s="2">
        <v>50182</v>
      </c>
      <c r="H6483" t="s">
        <v>4</v>
      </c>
      <c r="J6483" t="s">
        <v>12</v>
      </c>
      <c r="K6483" s="9" t="str">
        <f t="shared" si="511"/>
        <v>Giò tai lưỡi xào gói 250g</v>
      </c>
      <c r="L6483" s="8" t="str">
        <f>VLOOKUP(K6483,'[1]Mã Misa'!$B$2:$D$74,2,0)</f>
        <v>Giò Tai Lưỡi Xào 250g</v>
      </c>
      <c r="M6483" s="8" t="str">
        <f>VLOOKUP(L6483,'[1]Mã Misa'!$C$2:$D$74,2,0)</f>
        <v>GTLX250G</v>
      </c>
      <c r="N6483" s="2">
        <v>50182</v>
      </c>
      <c r="O6483" t="s">
        <v>10379</v>
      </c>
      <c r="P6483" s="8" t="str">
        <f t="shared" si="512"/>
        <v>0049768</v>
      </c>
      <c r="Q6483" s="8" t="e">
        <f t="shared" si="510"/>
        <v>#N/A</v>
      </c>
      <c r="R6483" s="19">
        <v>44561</v>
      </c>
      <c r="S6483" s="17" t="s">
        <v>6531</v>
      </c>
      <c r="T6483" s="8" t="str">
        <f t="shared" si="513"/>
        <v>VM+ HCM 33</v>
      </c>
      <c r="U6483" t="s">
        <v>12078</v>
      </c>
      <c r="Y6483" t="str">
        <f t="shared" si="514"/>
        <v>WINCOMHOCHIMINH</v>
      </c>
    </row>
    <row r="6484" spans="1:25" x14ac:dyDescent="0.2">
      <c r="A6484" t="s">
        <v>0</v>
      </c>
      <c r="B6484" t="s">
        <v>10380</v>
      </c>
      <c r="D6484" t="s">
        <v>25</v>
      </c>
      <c r="E6484" t="s">
        <v>3</v>
      </c>
      <c r="F6484" s="12">
        <v>2</v>
      </c>
      <c r="G6484" s="2">
        <v>181500</v>
      </c>
      <c r="H6484" t="s">
        <v>4</v>
      </c>
      <c r="J6484" t="s">
        <v>26</v>
      </c>
      <c r="K6484" s="9" t="str">
        <f t="shared" si="511"/>
        <v>_Chân gà sốt cay 400g</v>
      </c>
      <c r="L6484" s="8" t="str">
        <f>VLOOKUP(K6484,'[1]Mã Misa'!$B$2:$D$74,2,0)</f>
        <v>Chân gà sốt cay 400g</v>
      </c>
      <c r="M6484" s="8" t="str">
        <f>VLOOKUP(L6484,'[1]Mã Misa'!$C$2:$D$74,2,0)</f>
        <v>CGSC400</v>
      </c>
      <c r="N6484" s="2">
        <v>90750</v>
      </c>
      <c r="O6484" t="s">
        <v>10381</v>
      </c>
      <c r="P6484" s="8" t="str">
        <f t="shared" si="512"/>
        <v>0049845</v>
      </c>
      <c r="Q6484" s="8" t="e">
        <f t="shared" si="510"/>
        <v>#N/A</v>
      </c>
      <c r="R6484" s="19">
        <v>44561</v>
      </c>
      <c r="S6484" s="17" t="s">
        <v>684</v>
      </c>
      <c r="T6484" s="8" t="str">
        <f t="shared" si="513"/>
        <v>VM+ HCM Fl</v>
      </c>
      <c r="U6484" t="s">
        <v>10706</v>
      </c>
      <c r="Y6484" t="str">
        <f t="shared" si="514"/>
        <v>WINCOMHOCHIMINH</v>
      </c>
    </row>
    <row r="6485" spans="1:25" x14ac:dyDescent="0.2">
      <c r="A6485" t="s">
        <v>0</v>
      </c>
      <c r="B6485" t="s">
        <v>10380</v>
      </c>
      <c r="D6485" t="s">
        <v>2</v>
      </c>
      <c r="E6485" t="s">
        <v>3</v>
      </c>
      <c r="F6485" s="12">
        <v>1</v>
      </c>
      <c r="G6485" s="2">
        <v>70950</v>
      </c>
      <c r="H6485" t="s">
        <v>4</v>
      </c>
      <c r="J6485" t="s">
        <v>5</v>
      </c>
      <c r="K6485" s="9" t="str">
        <f t="shared" si="511"/>
        <v>_Chả nướng 300g</v>
      </c>
      <c r="L6485" s="8" t="str">
        <f>VLOOKUP(K6485,'[1]Mã Misa'!$B$2:$D$74,2,0)</f>
        <v>Chả nướng 300g</v>
      </c>
      <c r="M6485" s="8" t="str">
        <f>VLOOKUP(L6485,'[1]Mã Misa'!$C$2:$D$74,2,0)</f>
        <v>CN300</v>
      </c>
      <c r="N6485" s="2">
        <v>70950</v>
      </c>
      <c r="O6485" t="s">
        <v>10381</v>
      </c>
      <c r="P6485" s="8" t="str">
        <f t="shared" si="512"/>
        <v>0049845</v>
      </c>
      <c r="Q6485" s="8" t="e">
        <f t="shared" si="510"/>
        <v>#N/A</v>
      </c>
      <c r="R6485" s="19">
        <v>44561</v>
      </c>
      <c r="S6485" s="17" t="s">
        <v>684</v>
      </c>
      <c r="T6485" s="8" t="str">
        <f t="shared" si="513"/>
        <v>VM+ HCM Fl</v>
      </c>
      <c r="U6485" t="s">
        <v>10706</v>
      </c>
      <c r="Y6485" t="str">
        <f t="shared" si="514"/>
        <v>WINCOMHOCHIMINH</v>
      </c>
    </row>
    <row r="6486" spans="1:25" x14ac:dyDescent="0.2">
      <c r="A6486" t="s">
        <v>0</v>
      </c>
      <c r="B6486" t="s">
        <v>10380</v>
      </c>
      <c r="D6486" t="s">
        <v>27</v>
      </c>
      <c r="E6486" t="s">
        <v>3</v>
      </c>
      <c r="F6486" s="12">
        <v>2</v>
      </c>
      <c r="G6486" s="2">
        <v>122100</v>
      </c>
      <c r="H6486" t="s">
        <v>4</v>
      </c>
      <c r="J6486" t="s">
        <v>28</v>
      </c>
      <c r="K6486" s="9" t="str">
        <f t="shared" si="511"/>
        <v>_Giò sụn gà 250g</v>
      </c>
      <c r="L6486" s="8" t="str">
        <f>VLOOKUP(K6486,'[1]Mã Misa'!$B$2:$D$74,2,0)</f>
        <v>Giò sụn gà 250g</v>
      </c>
      <c r="M6486" s="8" t="str">
        <f>VLOOKUP(L6486,'[1]Mã Misa'!$C$2:$D$74,2,0)</f>
        <v>GSG250</v>
      </c>
      <c r="N6486" s="2">
        <v>61050</v>
      </c>
      <c r="O6486" t="s">
        <v>10381</v>
      </c>
      <c r="P6486" s="8" t="str">
        <f t="shared" si="512"/>
        <v>0049845</v>
      </c>
      <c r="Q6486" s="8" t="e">
        <f t="shared" si="510"/>
        <v>#N/A</v>
      </c>
      <c r="R6486" s="19">
        <v>44561</v>
      </c>
      <c r="S6486" s="17" t="s">
        <v>684</v>
      </c>
      <c r="T6486" s="8" t="str">
        <f t="shared" si="513"/>
        <v>VM+ HCM Fl</v>
      </c>
      <c r="U6486" t="s">
        <v>10706</v>
      </c>
      <c r="Y6486" t="str">
        <f t="shared" si="514"/>
        <v>WINCOMHOCHIMINH</v>
      </c>
    </row>
    <row r="6487" spans="1:25" x14ac:dyDescent="0.2">
      <c r="A6487" t="s">
        <v>0</v>
      </c>
      <c r="B6487" t="s">
        <v>10382</v>
      </c>
      <c r="D6487" t="s">
        <v>42</v>
      </c>
      <c r="E6487" t="s">
        <v>3</v>
      </c>
      <c r="F6487" s="12">
        <v>3</v>
      </c>
      <c r="G6487" s="2">
        <v>263361</v>
      </c>
      <c r="H6487" t="s">
        <v>4</v>
      </c>
      <c r="J6487" t="s">
        <v>43</v>
      </c>
      <c r="K6487" s="9" t="str">
        <f t="shared" si="511"/>
        <v>Bắp bò muối gói 200g</v>
      </c>
      <c r="L6487" s="8" t="str">
        <f>VLOOKUP(K6487,'[1]Mã Misa'!$B$2:$D$74,2,0)</f>
        <v>Bắp bò muối 200g</v>
      </c>
      <c r="M6487" s="8" t="str">
        <f>VLOOKUP(L6487,'[1]Mã Misa'!$C$2:$D$74,2,0)</f>
        <v>BBM200</v>
      </c>
      <c r="N6487" s="2">
        <v>87787</v>
      </c>
      <c r="O6487" t="s">
        <v>10383</v>
      </c>
      <c r="P6487" s="8" t="str">
        <f t="shared" si="512"/>
        <v>0013956</v>
      </c>
      <c r="Q6487" s="8" t="e">
        <f t="shared" si="510"/>
        <v>#N/A</v>
      </c>
      <c r="R6487" s="19">
        <v>44561</v>
      </c>
      <c r="S6487" s="17" t="s">
        <v>4185</v>
      </c>
      <c r="T6487" s="8" t="str">
        <f t="shared" si="513"/>
        <v>VM+ QNH Kh</v>
      </c>
      <c r="U6487" t="s">
        <v>11610</v>
      </c>
      <c r="Y6487" t="str">
        <f t="shared" si="514"/>
        <v>WINCOMQUANGNINH</v>
      </c>
    </row>
    <row r="6488" spans="1:25" x14ac:dyDescent="0.2">
      <c r="A6488" t="s">
        <v>0</v>
      </c>
      <c r="B6488" t="s">
        <v>10384</v>
      </c>
      <c r="D6488" t="s">
        <v>47</v>
      </c>
      <c r="E6488" t="s">
        <v>3</v>
      </c>
      <c r="F6488" s="12">
        <v>4</v>
      </c>
      <c r="G6488" s="2">
        <v>222380</v>
      </c>
      <c r="H6488" t="s">
        <v>4</v>
      </c>
      <c r="J6488" t="s">
        <v>48</v>
      </c>
      <c r="K6488" s="9" t="str">
        <f t="shared" si="511"/>
        <v>Tai heo muối gói 200g</v>
      </c>
      <c r="L6488" s="8" t="str">
        <f>VLOOKUP(K6488,'[1]Mã Misa'!$B$2:$D$74,2,0)</f>
        <v>Tai heo muối 200g</v>
      </c>
      <c r="M6488" s="8" t="str">
        <f>VLOOKUP(L6488,'[1]Mã Misa'!$C$2:$D$74,2,0)</f>
        <v>TH200</v>
      </c>
      <c r="N6488" s="2">
        <v>55595</v>
      </c>
      <c r="O6488" t="s">
        <v>10385</v>
      </c>
      <c r="P6488" s="8" t="str">
        <f t="shared" si="512"/>
        <v>0013957</v>
      </c>
      <c r="Q6488" s="8" t="e">
        <f t="shared" si="510"/>
        <v>#N/A</v>
      </c>
      <c r="R6488" s="19">
        <v>44561</v>
      </c>
      <c r="S6488" s="17" t="s">
        <v>10386</v>
      </c>
      <c r="T6488" s="8" t="str">
        <f t="shared" si="513"/>
        <v>VM+ QNH 12</v>
      </c>
      <c r="U6488" t="s">
        <v>12747</v>
      </c>
      <c r="Y6488" t="str">
        <f t="shared" si="514"/>
        <v>WINCOMQUANGNINH</v>
      </c>
    </row>
    <row r="6489" spans="1:25" x14ac:dyDescent="0.2">
      <c r="A6489" t="s">
        <v>0</v>
      </c>
      <c r="B6489" t="s">
        <v>10387</v>
      </c>
      <c r="D6489" t="s">
        <v>42</v>
      </c>
      <c r="E6489" t="s">
        <v>3</v>
      </c>
      <c r="F6489" s="12">
        <v>4</v>
      </c>
      <c r="G6489" s="2">
        <v>351148</v>
      </c>
      <c r="H6489" t="s">
        <v>4</v>
      </c>
      <c r="J6489" t="s">
        <v>43</v>
      </c>
      <c r="K6489" s="9" t="str">
        <f t="shared" si="511"/>
        <v>Bắp bò muối gói 200g</v>
      </c>
      <c r="L6489" s="8" t="str">
        <f>VLOOKUP(K6489,'[1]Mã Misa'!$B$2:$D$74,2,0)</f>
        <v>Bắp bò muối 200g</v>
      </c>
      <c r="M6489" s="8" t="str">
        <f>VLOOKUP(L6489,'[1]Mã Misa'!$C$2:$D$74,2,0)</f>
        <v>BBM200</v>
      </c>
      <c r="N6489" s="2">
        <v>87787</v>
      </c>
      <c r="O6489" t="s">
        <v>10388</v>
      </c>
      <c r="P6489" s="8" t="str">
        <f t="shared" si="512"/>
        <v>0168260</v>
      </c>
      <c r="Q6489" s="8" t="e">
        <f t="shared" si="510"/>
        <v>#N/A</v>
      </c>
      <c r="R6489" s="19">
        <v>44561</v>
      </c>
      <c r="S6489" s="17" t="s">
        <v>4617</v>
      </c>
      <c r="T6489" s="8" t="str">
        <f t="shared" si="513"/>
        <v>VM+ HNI 58</v>
      </c>
      <c r="U6489" t="s">
        <v>11696</v>
      </c>
      <c r="Y6489" t="str">
        <f t="shared" si="514"/>
        <v>WINCOMHANOI</v>
      </c>
    </row>
    <row r="6490" spans="1:25" x14ac:dyDescent="0.2">
      <c r="A6490" t="s">
        <v>0</v>
      </c>
      <c r="B6490" t="s">
        <v>10389</v>
      </c>
      <c r="D6490" t="s">
        <v>30</v>
      </c>
      <c r="E6490" t="s">
        <v>3</v>
      </c>
      <c r="F6490" s="12">
        <v>3</v>
      </c>
      <c r="G6490" s="2">
        <v>333174</v>
      </c>
      <c r="H6490" t="s">
        <v>4</v>
      </c>
      <c r="J6490" t="s">
        <v>31</v>
      </c>
      <c r="K6490" s="9" t="str">
        <f t="shared" si="511"/>
        <v>Gà muối gói 500g</v>
      </c>
      <c r="L6490" s="8" t="str">
        <f>VLOOKUP(K6490,'[1]Mã Misa'!$B$2:$D$74,2,0)</f>
        <v>Gà muối 500g</v>
      </c>
      <c r="M6490" s="8" t="str">
        <f>VLOOKUP(L6490,'[1]Mã Misa'!$C$2:$D$74,2,0)</f>
        <v>GM500</v>
      </c>
      <c r="N6490" s="2">
        <v>111058</v>
      </c>
      <c r="O6490" t="s">
        <v>10390</v>
      </c>
      <c r="P6490" s="8" t="str">
        <f t="shared" si="512"/>
        <v>0168262</v>
      </c>
      <c r="Q6490" s="8" t="e">
        <f t="shared" si="510"/>
        <v>#N/A</v>
      </c>
      <c r="R6490" s="19">
        <v>44561</v>
      </c>
      <c r="S6490" s="17" t="s">
        <v>7053</v>
      </c>
      <c r="T6490" s="8" t="str">
        <f t="shared" si="513"/>
        <v>VM+ HNI 57</v>
      </c>
      <c r="U6490" t="s">
        <v>12183</v>
      </c>
      <c r="Y6490" t="str">
        <f t="shared" si="514"/>
        <v>WINCOMHANOI</v>
      </c>
    </row>
    <row r="6491" spans="1:25" x14ac:dyDescent="0.2">
      <c r="A6491" t="s">
        <v>0</v>
      </c>
      <c r="B6491" t="s">
        <v>10391</v>
      </c>
      <c r="D6491" t="s">
        <v>25</v>
      </c>
      <c r="E6491" t="s">
        <v>3</v>
      </c>
      <c r="F6491" s="12">
        <v>1</v>
      </c>
      <c r="G6491" s="2">
        <v>90750</v>
      </c>
      <c r="H6491" t="s">
        <v>4</v>
      </c>
      <c r="J6491" t="s">
        <v>26</v>
      </c>
      <c r="K6491" s="9" t="str">
        <f t="shared" si="511"/>
        <v>_Chân gà sốt cay 400g</v>
      </c>
      <c r="L6491" s="8" t="str">
        <f>VLOOKUP(K6491,'[1]Mã Misa'!$B$2:$D$74,2,0)</f>
        <v>Chân gà sốt cay 400g</v>
      </c>
      <c r="M6491" s="8" t="str">
        <f>VLOOKUP(L6491,'[1]Mã Misa'!$C$2:$D$74,2,0)</f>
        <v>CGSC400</v>
      </c>
      <c r="N6491" s="2">
        <v>90750</v>
      </c>
      <c r="O6491" t="s">
        <v>2691</v>
      </c>
      <c r="P6491" s="8" t="str">
        <f t="shared" si="512"/>
        <v>0012699</v>
      </c>
      <c r="Q6491" s="8" t="e">
        <f t="shared" si="510"/>
        <v>#N/A</v>
      </c>
      <c r="R6491" s="19">
        <v>44548</v>
      </c>
      <c r="S6491" s="17" t="s">
        <v>10026</v>
      </c>
      <c r="T6491" s="8" t="str">
        <f t="shared" si="513"/>
        <v>VM+ HPG 39</v>
      </c>
      <c r="U6491" t="s">
        <v>12703</v>
      </c>
      <c r="Y6491" t="str">
        <f t="shared" si="514"/>
        <v>WINCOMHAIPHONG</v>
      </c>
    </row>
    <row r="6492" spans="1:25" x14ac:dyDescent="0.2">
      <c r="A6492" t="s">
        <v>0</v>
      </c>
      <c r="B6492" t="s">
        <v>10392</v>
      </c>
      <c r="D6492" t="s">
        <v>30</v>
      </c>
      <c r="E6492" t="s">
        <v>3</v>
      </c>
      <c r="F6492" s="12">
        <v>1</v>
      </c>
      <c r="G6492" s="2">
        <v>111058</v>
      </c>
      <c r="H6492" t="s">
        <v>4</v>
      </c>
      <c r="J6492" t="s">
        <v>31</v>
      </c>
      <c r="K6492" s="9" t="str">
        <f t="shared" si="511"/>
        <v>Gà muối gói 500g</v>
      </c>
      <c r="L6492" s="8" t="str">
        <f>VLOOKUP(K6492,'[1]Mã Misa'!$B$2:$D$74,2,0)</f>
        <v>Gà muối 500g</v>
      </c>
      <c r="M6492" s="8" t="str">
        <f>VLOOKUP(L6492,'[1]Mã Misa'!$C$2:$D$74,2,0)</f>
        <v>GM500</v>
      </c>
      <c r="N6492" s="2">
        <v>111058</v>
      </c>
      <c r="O6492" t="s">
        <v>10393</v>
      </c>
      <c r="P6492" s="8" t="str">
        <f t="shared" si="512"/>
        <v>0002749</v>
      </c>
      <c r="Q6492" s="8" t="e">
        <f t="shared" si="510"/>
        <v>#N/A</v>
      </c>
      <c r="R6492" s="19">
        <v>44561</v>
      </c>
      <c r="S6492" s="17" t="s">
        <v>1018</v>
      </c>
      <c r="T6492" s="8" t="str">
        <f t="shared" si="513"/>
        <v>VM+ BGG 33</v>
      </c>
      <c r="U6492" t="s">
        <v>10808</v>
      </c>
      <c r="Y6492" t="str">
        <f t="shared" si="514"/>
        <v>WINCOMBACGIANG</v>
      </c>
    </row>
    <row r="6493" spans="1:25" x14ac:dyDescent="0.2">
      <c r="A6493" t="s">
        <v>0</v>
      </c>
      <c r="B6493" t="s">
        <v>10394</v>
      </c>
      <c r="D6493" t="s">
        <v>30</v>
      </c>
      <c r="E6493" t="s">
        <v>3</v>
      </c>
      <c r="F6493" s="12">
        <v>1</v>
      </c>
      <c r="G6493" s="2">
        <v>111058</v>
      </c>
      <c r="H6493" t="s">
        <v>4</v>
      </c>
      <c r="J6493" t="s">
        <v>31</v>
      </c>
      <c r="K6493" s="9" t="str">
        <f t="shared" si="511"/>
        <v>Gà muối gói 500g</v>
      </c>
      <c r="L6493" s="8" t="str">
        <f>VLOOKUP(K6493,'[1]Mã Misa'!$B$2:$D$74,2,0)</f>
        <v>Gà muối 500g</v>
      </c>
      <c r="M6493" s="8" t="str">
        <f>VLOOKUP(L6493,'[1]Mã Misa'!$C$2:$D$74,2,0)</f>
        <v>GM500</v>
      </c>
      <c r="N6493" s="2">
        <v>111058</v>
      </c>
      <c r="O6493" t="s">
        <v>10395</v>
      </c>
      <c r="P6493" s="8" t="str">
        <f t="shared" si="512"/>
        <v>0003497</v>
      </c>
      <c r="Q6493" s="8" t="e">
        <f t="shared" si="510"/>
        <v>#N/A</v>
      </c>
      <c r="R6493" s="19">
        <v>44561</v>
      </c>
      <c r="S6493" s="17" t="s">
        <v>8084</v>
      </c>
      <c r="T6493" s="8" t="str">
        <f t="shared" si="513"/>
        <v>VM+ NAN 15</v>
      </c>
      <c r="U6493" t="s">
        <v>12381</v>
      </c>
      <c r="Y6493" t="str">
        <f t="shared" si="514"/>
        <v>WINCOMNGHEAN</v>
      </c>
    </row>
    <row r="6494" spans="1:25" x14ac:dyDescent="0.2">
      <c r="A6494" t="s">
        <v>0</v>
      </c>
      <c r="B6494" t="s">
        <v>10396</v>
      </c>
      <c r="D6494" t="s">
        <v>30</v>
      </c>
      <c r="E6494" t="s">
        <v>3</v>
      </c>
      <c r="F6494" s="12">
        <v>2</v>
      </c>
      <c r="G6494" s="2">
        <v>222116</v>
      </c>
      <c r="H6494" t="s">
        <v>4</v>
      </c>
      <c r="J6494" t="s">
        <v>31</v>
      </c>
      <c r="K6494" s="9" t="str">
        <f t="shared" si="511"/>
        <v>Gà muối gói 500g</v>
      </c>
      <c r="L6494" s="8" t="str">
        <f>VLOOKUP(K6494,'[1]Mã Misa'!$B$2:$D$74,2,0)</f>
        <v>Gà muối 500g</v>
      </c>
      <c r="M6494" s="8" t="str">
        <f>VLOOKUP(L6494,'[1]Mã Misa'!$C$2:$D$74,2,0)</f>
        <v>GM500</v>
      </c>
      <c r="N6494" s="2">
        <v>111058</v>
      </c>
      <c r="O6494" t="s">
        <v>10397</v>
      </c>
      <c r="P6494" s="8" t="str">
        <f t="shared" si="512"/>
        <v>0168282</v>
      </c>
      <c r="Q6494" s="8" t="e">
        <f t="shared" si="510"/>
        <v>#N/A</v>
      </c>
      <c r="R6494" s="19">
        <v>44561</v>
      </c>
      <c r="S6494" s="17" t="s">
        <v>8108</v>
      </c>
      <c r="T6494" s="8" t="str">
        <f t="shared" si="513"/>
        <v>VM+ HNI LK</v>
      </c>
      <c r="U6494" t="s">
        <v>12385</v>
      </c>
      <c r="Y6494" t="str">
        <f t="shared" si="514"/>
        <v>WINCOMHANOI</v>
      </c>
    </row>
    <row r="6495" spans="1:25" x14ac:dyDescent="0.2">
      <c r="A6495" t="s">
        <v>0</v>
      </c>
      <c r="B6495" t="s">
        <v>10396</v>
      </c>
      <c r="D6495" t="s">
        <v>121</v>
      </c>
      <c r="E6495" t="s">
        <v>3</v>
      </c>
      <c r="F6495" s="12">
        <v>1</v>
      </c>
      <c r="G6495" s="2">
        <v>73431</v>
      </c>
      <c r="H6495" t="s">
        <v>4</v>
      </c>
      <c r="J6495" t="s">
        <v>122</v>
      </c>
      <c r="K6495" s="9" t="str">
        <f t="shared" si="511"/>
        <v>Chân giò heo muối gói 300g</v>
      </c>
      <c r="L6495" s="8" t="str">
        <f>VLOOKUP(K6495,'[1]Mã Misa'!$B$2:$D$74,2,0)</f>
        <v>Chân giò heo muối 300g</v>
      </c>
      <c r="M6495" s="8" t="str">
        <f>VLOOKUP(L6495,'[1]Mã Misa'!$C$2:$D$74,2,0)</f>
        <v>CGM300</v>
      </c>
      <c r="N6495" s="2">
        <v>73431</v>
      </c>
      <c r="O6495" t="s">
        <v>10397</v>
      </c>
      <c r="P6495" s="8" t="str">
        <f t="shared" si="512"/>
        <v>0168282</v>
      </c>
      <c r="Q6495" s="8" t="e">
        <f t="shared" si="510"/>
        <v>#N/A</v>
      </c>
      <c r="R6495" s="19">
        <v>44561</v>
      </c>
      <c r="S6495" s="17" t="s">
        <v>8108</v>
      </c>
      <c r="T6495" s="8" t="str">
        <f t="shared" si="513"/>
        <v>VM+ HNI LK</v>
      </c>
      <c r="U6495" t="s">
        <v>12385</v>
      </c>
      <c r="Y6495" t="str">
        <f t="shared" si="514"/>
        <v>WINCOMHANOI</v>
      </c>
    </row>
    <row r="6496" spans="1:25" x14ac:dyDescent="0.2">
      <c r="A6496" t="s">
        <v>0</v>
      </c>
      <c r="B6496" t="s">
        <v>10396</v>
      </c>
      <c r="D6496" t="s">
        <v>11</v>
      </c>
      <c r="E6496" t="s">
        <v>3</v>
      </c>
      <c r="F6496" s="12">
        <v>2</v>
      </c>
      <c r="G6496" s="2">
        <v>100364</v>
      </c>
      <c r="H6496" t="s">
        <v>4</v>
      </c>
      <c r="J6496" t="s">
        <v>12</v>
      </c>
      <c r="K6496" s="9" t="str">
        <f t="shared" si="511"/>
        <v>Giò tai lưỡi xào gói 250g</v>
      </c>
      <c r="L6496" s="8" t="str">
        <f>VLOOKUP(K6496,'[1]Mã Misa'!$B$2:$D$74,2,0)</f>
        <v>Giò Tai Lưỡi Xào 250g</v>
      </c>
      <c r="M6496" s="8" t="str">
        <f>VLOOKUP(L6496,'[1]Mã Misa'!$C$2:$D$74,2,0)</f>
        <v>GTLX250G</v>
      </c>
      <c r="N6496" s="2">
        <v>50182</v>
      </c>
      <c r="O6496" t="s">
        <v>10397</v>
      </c>
      <c r="P6496" s="8" t="str">
        <f t="shared" si="512"/>
        <v>0168282</v>
      </c>
      <c r="Q6496" s="8" t="e">
        <f t="shared" si="510"/>
        <v>#N/A</v>
      </c>
      <c r="R6496" s="19">
        <v>44561</v>
      </c>
      <c r="S6496" s="17" t="s">
        <v>8108</v>
      </c>
      <c r="T6496" s="8" t="str">
        <f t="shared" si="513"/>
        <v>VM+ HNI LK</v>
      </c>
      <c r="U6496" t="s">
        <v>12385</v>
      </c>
      <c r="Y6496" t="str">
        <f t="shared" si="514"/>
        <v>WINCOMHANOI</v>
      </c>
    </row>
    <row r="6497" spans="1:25" x14ac:dyDescent="0.2">
      <c r="A6497" t="s">
        <v>0</v>
      </c>
      <c r="B6497" t="s">
        <v>10398</v>
      </c>
      <c r="D6497" t="s">
        <v>8</v>
      </c>
      <c r="E6497" t="s">
        <v>3</v>
      </c>
      <c r="F6497" s="12">
        <v>1</v>
      </c>
      <c r="G6497" s="2">
        <v>105400</v>
      </c>
      <c r="H6497" t="s">
        <v>4</v>
      </c>
      <c r="J6497" t="s">
        <v>9</v>
      </c>
      <c r="K6497" s="9" t="str">
        <f t="shared" si="511"/>
        <v>_Đùi gà sốt cay 500g</v>
      </c>
      <c r="L6497" s="8" t="str">
        <f>VLOOKUP(K6497,'[1]Mã Misa'!$B$2:$D$74,2,0)</f>
        <v>Đùi gà sốt cay 500g</v>
      </c>
      <c r="M6497" s="8" t="str">
        <f>VLOOKUP(L6497,'[1]Mã Misa'!$C$2:$D$74,2,0)</f>
        <v>DGSC500</v>
      </c>
      <c r="N6497" s="2">
        <v>105400</v>
      </c>
      <c r="O6497" t="s">
        <v>10399</v>
      </c>
      <c r="P6497" s="8" t="str">
        <f t="shared" si="512"/>
        <v>0168284</v>
      </c>
      <c r="Q6497" s="8" t="e">
        <f t="shared" si="510"/>
        <v>#N/A</v>
      </c>
      <c r="R6497" s="19">
        <v>44561</v>
      </c>
      <c r="S6497" s="17" t="s">
        <v>408</v>
      </c>
      <c r="T6497" s="8" t="str">
        <f t="shared" si="513"/>
        <v>VM+ HNI 50</v>
      </c>
      <c r="U6497" t="s">
        <v>10626</v>
      </c>
      <c r="Y6497" t="str">
        <f t="shared" si="514"/>
        <v>WINCOMHANOI</v>
      </c>
    </row>
    <row r="6498" spans="1:25" x14ac:dyDescent="0.2">
      <c r="A6498" t="s">
        <v>0</v>
      </c>
      <c r="B6498" t="s">
        <v>10400</v>
      </c>
      <c r="D6498" t="s">
        <v>102</v>
      </c>
      <c r="E6498" t="s">
        <v>103</v>
      </c>
      <c r="F6498" s="12">
        <v>2</v>
      </c>
      <c r="G6498" s="2">
        <v>354376</v>
      </c>
      <c r="H6498" t="s">
        <v>104</v>
      </c>
      <c r="J6498" t="s">
        <v>105</v>
      </c>
      <c r="K6498" s="9" t="str">
        <f t="shared" si="511"/>
        <v xml:space="preserve"> Mực lá câu làm sạch 450g</v>
      </c>
      <c r="L6498" s="8" t="str">
        <f>VLOOKUP(K6498,'[1]Mã Misa'!$B$2:$D$74,2,0)</f>
        <v>Mực lá câu làm sạch 450g</v>
      </c>
      <c r="M6498" s="8" t="str">
        <f>VLOOKUP(L6498,'[1]Mã Misa'!$C$2:$D$74,2,0)</f>
        <v>ML450</v>
      </c>
      <c r="N6498" s="2">
        <v>177188</v>
      </c>
      <c r="O6498" t="s">
        <v>10401</v>
      </c>
      <c r="P6498" s="8" t="str">
        <f t="shared" si="512"/>
        <v>0168285</v>
      </c>
      <c r="Q6498" s="8" t="e">
        <f t="shared" si="510"/>
        <v>#N/A</v>
      </c>
      <c r="R6498" s="19">
        <v>44561</v>
      </c>
      <c r="S6498" s="17" t="s">
        <v>408</v>
      </c>
      <c r="T6498" s="8" t="str">
        <f t="shared" si="513"/>
        <v>VM+ HNI 50</v>
      </c>
      <c r="U6498" t="s">
        <v>10626</v>
      </c>
      <c r="Y6498" t="str">
        <f t="shared" si="514"/>
        <v>WINCOMHANOI</v>
      </c>
    </row>
    <row r="6499" spans="1:25" x14ac:dyDescent="0.2">
      <c r="A6499" t="s">
        <v>0</v>
      </c>
      <c r="B6499" t="s">
        <v>10402</v>
      </c>
      <c r="D6499" t="s">
        <v>15</v>
      </c>
      <c r="E6499" t="s">
        <v>3</v>
      </c>
      <c r="F6499" s="12">
        <v>6</v>
      </c>
      <c r="G6499" s="2">
        <v>276000</v>
      </c>
      <c r="H6499" t="s">
        <v>4</v>
      </c>
      <c r="J6499" t="s">
        <v>16</v>
      </c>
      <c r="K6499" s="9" t="str">
        <f t="shared" si="511"/>
        <v>Mộc nấm hương gói 250g</v>
      </c>
      <c r="L6499" s="8" t="str">
        <f>VLOOKUP(K6499,'[1]Mã Misa'!$B$2:$D$74,2,0)</f>
        <v>Mộc Nấm Hương 250g</v>
      </c>
      <c r="M6499" s="8" t="str">
        <f>VLOOKUP(L6499,'[1]Mã Misa'!$C$2:$D$74,2,0)</f>
        <v>MNH250</v>
      </c>
      <c r="N6499" s="2">
        <v>46000</v>
      </c>
      <c r="O6499" t="s">
        <v>10403</v>
      </c>
      <c r="P6499" s="8" t="str">
        <f t="shared" si="512"/>
        <v>0002751</v>
      </c>
      <c r="Q6499" s="8" t="e">
        <f t="shared" si="510"/>
        <v>#N/A</v>
      </c>
      <c r="R6499" s="19">
        <v>44561</v>
      </c>
      <c r="S6499" s="17" t="s">
        <v>10404</v>
      </c>
      <c r="T6499" s="8" t="str">
        <f t="shared" si="513"/>
        <v>VM+ BGG 27</v>
      </c>
      <c r="U6499" t="s">
        <v>12748</v>
      </c>
      <c r="Y6499" t="str">
        <f t="shared" si="514"/>
        <v>WINCOMBACGIANG</v>
      </c>
    </row>
    <row r="6500" spans="1:25" x14ac:dyDescent="0.2">
      <c r="A6500" t="s">
        <v>0</v>
      </c>
      <c r="B6500" t="s">
        <v>10405</v>
      </c>
      <c r="D6500" t="s">
        <v>121</v>
      </c>
      <c r="E6500" t="s">
        <v>3</v>
      </c>
      <c r="F6500" s="12">
        <v>2</v>
      </c>
      <c r="G6500" s="2">
        <v>146862</v>
      </c>
      <c r="H6500" t="s">
        <v>4</v>
      </c>
      <c r="J6500" t="s">
        <v>122</v>
      </c>
      <c r="K6500" s="9" t="str">
        <f t="shared" si="511"/>
        <v>Chân giò heo muối gói 300g</v>
      </c>
      <c r="L6500" s="8" t="str">
        <f>VLOOKUP(K6500,'[1]Mã Misa'!$B$2:$D$74,2,0)</f>
        <v>Chân giò heo muối 300g</v>
      </c>
      <c r="M6500" s="8" t="str">
        <f>VLOOKUP(L6500,'[1]Mã Misa'!$C$2:$D$74,2,0)</f>
        <v>CGM300</v>
      </c>
      <c r="N6500" s="2">
        <v>73431</v>
      </c>
      <c r="O6500" t="s">
        <v>10406</v>
      </c>
      <c r="P6500" s="8" t="str">
        <f t="shared" si="512"/>
        <v>0168293</v>
      </c>
      <c r="Q6500" s="8" t="e">
        <f t="shared" si="510"/>
        <v>#N/A</v>
      </c>
      <c r="R6500" s="19">
        <v>44561</v>
      </c>
      <c r="S6500" s="17" t="s">
        <v>986</v>
      </c>
      <c r="T6500" s="8" t="str">
        <f t="shared" si="513"/>
        <v>VM+ HNI 15</v>
      </c>
      <c r="U6500" t="s">
        <v>10798</v>
      </c>
      <c r="Y6500" t="str">
        <f t="shared" si="514"/>
        <v>WINCOMHANOI</v>
      </c>
    </row>
    <row r="6501" spans="1:25" x14ac:dyDescent="0.2">
      <c r="A6501" t="s">
        <v>0</v>
      </c>
      <c r="B6501" t="s">
        <v>10405</v>
      </c>
      <c r="D6501" t="s">
        <v>30</v>
      </c>
      <c r="E6501" t="s">
        <v>3</v>
      </c>
      <c r="F6501" s="12">
        <v>1</v>
      </c>
      <c r="G6501" s="2">
        <v>111058</v>
      </c>
      <c r="H6501" t="s">
        <v>4</v>
      </c>
      <c r="J6501" t="s">
        <v>31</v>
      </c>
      <c r="K6501" s="9" t="str">
        <f t="shared" si="511"/>
        <v>Gà muối gói 500g</v>
      </c>
      <c r="L6501" s="8" t="str">
        <f>VLOOKUP(K6501,'[1]Mã Misa'!$B$2:$D$74,2,0)</f>
        <v>Gà muối 500g</v>
      </c>
      <c r="M6501" s="8" t="str">
        <f>VLOOKUP(L6501,'[1]Mã Misa'!$C$2:$D$74,2,0)</f>
        <v>GM500</v>
      </c>
      <c r="N6501" s="2">
        <v>111058</v>
      </c>
      <c r="O6501" t="s">
        <v>10406</v>
      </c>
      <c r="P6501" s="8" t="str">
        <f t="shared" si="512"/>
        <v>0168293</v>
      </c>
      <c r="Q6501" s="8" t="e">
        <f t="shared" si="510"/>
        <v>#N/A</v>
      </c>
      <c r="R6501" s="19">
        <v>44561</v>
      </c>
      <c r="S6501" s="17" t="s">
        <v>986</v>
      </c>
      <c r="T6501" s="8" t="str">
        <f t="shared" si="513"/>
        <v>VM+ HNI 15</v>
      </c>
      <c r="U6501" t="s">
        <v>10798</v>
      </c>
      <c r="Y6501" t="str">
        <f t="shared" si="514"/>
        <v>WINCOMHANOI</v>
      </c>
    </row>
    <row r="6502" spans="1:25" x14ac:dyDescent="0.2">
      <c r="A6502" t="s">
        <v>0</v>
      </c>
      <c r="B6502" t="s">
        <v>10405</v>
      </c>
      <c r="D6502" t="s">
        <v>11</v>
      </c>
      <c r="E6502" t="s">
        <v>3</v>
      </c>
      <c r="F6502" s="12">
        <v>2</v>
      </c>
      <c r="G6502" s="2">
        <v>100364</v>
      </c>
      <c r="H6502" t="s">
        <v>4</v>
      </c>
      <c r="J6502" t="s">
        <v>12</v>
      </c>
      <c r="K6502" s="9" t="str">
        <f t="shared" si="511"/>
        <v>Giò tai lưỡi xào gói 250g</v>
      </c>
      <c r="L6502" s="8" t="str">
        <f>VLOOKUP(K6502,'[1]Mã Misa'!$B$2:$D$74,2,0)</f>
        <v>Giò Tai Lưỡi Xào 250g</v>
      </c>
      <c r="M6502" s="8" t="str">
        <f>VLOOKUP(L6502,'[1]Mã Misa'!$C$2:$D$74,2,0)</f>
        <v>GTLX250G</v>
      </c>
      <c r="N6502" s="2">
        <v>50182</v>
      </c>
      <c r="O6502" t="s">
        <v>10406</v>
      </c>
      <c r="P6502" s="8" t="str">
        <f t="shared" si="512"/>
        <v>0168293</v>
      </c>
      <c r="Q6502" s="8" t="e">
        <f t="shared" si="510"/>
        <v>#N/A</v>
      </c>
      <c r="R6502" s="19">
        <v>44561</v>
      </c>
      <c r="S6502" s="17" t="s">
        <v>986</v>
      </c>
      <c r="T6502" s="8" t="str">
        <f t="shared" si="513"/>
        <v>VM+ HNI 15</v>
      </c>
      <c r="U6502" t="s">
        <v>10798</v>
      </c>
      <c r="Y6502" t="str">
        <f t="shared" si="514"/>
        <v>WINCOMHANOI</v>
      </c>
    </row>
    <row r="6503" spans="1:25" x14ac:dyDescent="0.2">
      <c r="A6503" t="s">
        <v>0</v>
      </c>
      <c r="B6503" t="s">
        <v>10407</v>
      </c>
      <c r="D6503" t="s">
        <v>42</v>
      </c>
      <c r="E6503" t="s">
        <v>3</v>
      </c>
      <c r="F6503" s="12">
        <v>4</v>
      </c>
      <c r="G6503" s="2">
        <v>351148</v>
      </c>
      <c r="H6503" t="s">
        <v>4</v>
      </c>
      <c r="J6503" t="s">
        <v>43</v>
      </c>
      <c r="K6503" s="9" t="str">
        <f t="shared" si="511"/>
        <v>Bắp bò muối gói 200g</v>
      </c>
      <c r="L6503" s="8" t="str">
        <f>VLOOKUP(K6503,'[1]Mã Misa'!$B$2:$D$74,2,0)</f>
        <v>Bắp bò muối 200g</v>
      </c>
      <c r="M6503" s="8" t="str">
        <f>VLOOKUP(L6503,'[1]Mã Misa'!$C$2:$D$74,2,0)</f>
        <v>BBM200</v>
      </c>
      <c r="N6503" s="2">
        <v>87787</v>
      </c>
      <c r="O6503" t="s">
        <v>10408</v>
      </c>
      <c r="P6503" s="8" t="str">
        <f t="shared" si="512"/>
        <v>0000738</v>
      </c>
      <c r="Q6503" s="8" t="e">
        <f t="shared" si="510"/>
        <v>#N/A</v>
      </c>
      <c r="R6503" s="19">
        <v>44561</v>
      </c>
      <c r="S6503" s="17" t="s">
        <v>10409</v>
      </c>
      <c r="T6503" s="8" t="str">
        <f t="shared" si="513"/>
        <v xml:space="preserve">VM+ VPC 9 </v>
      </c>
      <c r="U6503" t="s">
        <v>12749</v>
      </c>
      <c r="Y6503" t="str">
        <f t="shared" si="514"/>
        <v>WINCOMVINHPHUC</v>
      </c>
    </row>
    <row r="6504" spans="1:25" x14ac:dyDescent="0.2">
      <c r="A6504" t="s">
        <v>0</v>
      </c>
      <c r="B6504" t="s">
        <v>10410</v>
      </c>
      <c r="D6504" t="s">
        <v>8</v>
      </c>
      <c r="E6504" t="s">
        <v>3</v>
      </c>
      <c r="F6504" s="12">
        <v>2</v>
      </c>
      <c r="G6504" s="2">
        <v>210800</v>
      </c>
      <c r="H6504" t="s">
        <v>4</v>
      </c>
      <c r="J6504" t="s">
        <v>9</v>
      </c>
      <c r="K6504" s="9" t="str">
        <f t="shared" si="511"/>
        <v>_Đùi gà sốt cay 500g</v>
      </c>
      <c r="L6504" s="8" t="str">
        <f>VLOOKUP(K6504,'[1]Mã Misa'!$B$2:$D$74,2,0)</f>
        <v>Đùi gà sốt cay 500g</v>
      </c>
      <c r="M6504" s="8" t="str">
        <f>VLOOKUP(L6504,'[1]Mã Misa'!$C$2:$D$74,2,0)</f>
        <v>DGSC500</v>
      </c>
      <c r="N6504" s="2">
        <v>105400</v>
      </c>
      <c r="O6504" t="s">
        <v>10411</v>
      </c>
      <c r="P6504" s="8" t="str">
        <f t="shared" si="512"/>
        <v>0049871</v>
      </c>
      <c r="Q6504" s="8" t="e">
        <f t="shared" si="510"/>
        <v>#N/A</v>
      </c>
      <c r="R6504" s="19">
        <v>44561</v>
      </c>
      <c r="S6504" s="17" t="s">
        <v>7168</v>
      </c>
      <c r="T6504" s="8" t="str">
        <f t="shared" si="513"/>
        <v>VM+ HCM 54</v>
      </c>
      <c r="U6504" t="s">
        <v>12210</v>
      </c>
      <c r="Y6504" t="str">
        <f t="shared" si="514"/>
        <v>WINCOMHOCHIMINH</v>
      </c>
    </row>
    <row r="6505" spans="1:25" x14ac:dyDescent="0.2">
      <c r="A6505" t="s">
        <v>0</v>
      </c>
      <c r="B6505" t="s">
        <v>10410</v>
      </c>
      <c r="D6505" t="s">
        <v>25</v>
      </c>
      <c r="E6505" t="s">
        <v>3</v>
      </c>
      <c r="F6505" s="12">
        <v>2</v>
      </c>
      <c r="G6505" s="2">
        <v>181500</v>
      </c>
      <c r="H6505" t="s">
        <v>4</v>
      </c>
      <c r="J6505" t="s">
        <v>26</v>
      </c>
      <c r="K6505" s="9" t="str">
        <f t="shared" si="511"/>
        <v>_Chân gà sốt cay 400g</v>
      </c>
      <c r="L6505" s="8" t="str">
        <f>VLOOKUP(K6505,'[1]Mã Misa'!$B$2:$D$74,2,0)</f>
        <v>Chân gà sốt cay 400g</v>
      </c>
      <c r="M6505" s="8" t="str">
        <f>VLOOKUP(L6505,'[1]Mã Misa'!$C$2:$D$74,2,0)</f>
        <v>CGSC400</v>
      </c>
      <c r="N6505" s="2">
        <v>90750</v>
      </c>
      <c r="O6505" t="s">
        <v>10411</v>
      </c>
      <c r="P6505" s="8" t="str">
        <f t="shared" si="512"/>
        <v>0049871</v>
      </c>
      <c r="Q6505" s="8" t="e">
        <f t="shared" si="510"/>
        <v>#N/A</v>
      </c>
      <c r="R6505" s="19">
        <v>44561</v>
      </c>
      <c r="S6505" s="17" t="s">
        <v>7168</v>
      </c>
      <c r="T6505" s="8" t="str">
        <f t="shared" si="513"/>
        <v>VM+ HCM 54</v>
      </c>
      <c r="U6505" t="s">
        <v>12210</v>
      </c>
      <c r="Y6505" t="str">
        <f t="shared" si="514"/>
        <v>WINCOMHOCHIMINH</v>
      </c>
    </row>
    <row r="6506" spans="1:25" x14ac:dyDescent="0.2">
      <c r="A6506" t="s">
        <v>0</v>
      </c>
      <c r="B6506" t="s">
        <v>10410</v>
      </c>
      <c r="D6506" t="s">
        <v>2</v>
      </c>
      <c r="E6506" t="s">
        <v>3</v>
      </c>
      <c r="F6506" s="12">
        <v>4</v>
      </c>
      <c r="G6506" s="2">
        <v>283800</v>
      </c>
      <c r="H6506" t="s">
        <v>4</v>
      </c>
      <c r="J6506" t="s">
        <v>5</v>
      </c>
      <c r="K6506" s="9" t="str">
        <f t="shared" si="511"/>
        <v>_Chả nướng 300g</v>
      </c>
      <c r="L6506" s="8" t="str">
        <f>VLOOKUP(K6506,'[1]Mã Misa'!$B$2:$D$74,2,0)</f>
        <v>Chả nướng 300g</v>
      </c>
      <c r="M6506" s="8" t="str">
        <f>VLOOKUP(L6506,'[1]Mã Misa'!$C$2:$D$74,2,0)</f>
        <v>CN300</v>
      </c>
      <c r="N6506" s="2">
        <v>70950</v>
      </c>
      <c r="O6506" t="s">
        <v>10411</v>
      </c>
      <c r="P6506" s="8" t="str">
        <f t="shared" si="512"/>
        <v>0049871</v>
      </c>
      <c r="Q6506" s="8" t="e">
        <f t="shared" si="510"/>
        <v>#N/A</v>
      </c>
      <c r="R6506" s="19">
        <v>44561</v>
      </c>
      <c r="S6506" s="17" t="s">
        <v>7168</v>
      </c>
      <c r="T6506" s="8" t="str">
        <f t="shared" si="513"/>
        <v>VM+ HCM 54</v>
      </c>
      <c r="U6506" t="s">
        <v>12210</v>
      </c>
      <c r="Y6506" t="str">
        <f t="shared" si="514"/>
        <v>WINCOMHOCHIMINH</v>
      </c>
    </row>
    <row r="6507" spans="1:25" x14ac:dyDescent="0.2">
      <c r="A6507" t="s">
        <v>0</v>
      </c>
      <c r="B6507" t="s">
        <v>10410</v>
      </c>
      <c r="D6507" t="s">
        <v>30</v>
      </c>
      <c r="E6507" t="s">
        <v>3</v>
      </c>
      <c r="F6507" s="12">
        <v>1</v>
      </c>
      <c r="G6507" s="2">
        <v>111058</v>
      </c>
      <c r="H6507" t="s">
        <v>4</v>
      </c>
      <c r="J6507" t="s">
        <v>31</v>
      </c>
      <c r="K6507" s="9" t="str">
        <f t="shared" si="511"/>
        <v>Gà muối gói 500g</v>
      </c>
      <c r="L6507" s="8" t="str">
        <f>VLOOKUP(K6507,'[1]Mã Misa'!$B$2:$D$74,2,0)</f>
        <v>Gà muối 500g</v>
      </c>
      <c r="M6507" s="8" t="str">
        <f>VLOOKUP(L6507,'[1]Mã Misa'!$C$2:$D$74,2,0)</f>
        <v>GM500</v>
      </c>
      <c r="N6507" s="2">
        <v>111058</v>
      </c>
      <c r="O6507" t="s">
        <v>10411</v>
      </c>
      <c r="P6507" s="8" t="str">
        <f t="shared" si="512"/>
        <v>0049871</v>
      </c>
      <c r="Q6507" s="8" t="e">
        <f t="shared" si="510"/>
        <v>#N/A</v>
      </c>
      <c r="R6507" s="19">
        <v>44561</v>
      </c>
      <c r="S6507" s="17" t="s">
        <v>7168</v>
      </c>
      <c r="T6507" s="8" t="str">
        <f t="shared" si="513"/>
        <v>VM+ HCM 54</v>
      </c>
      <c r="U6507" t="s">
        <v>12210</v>
      </c>
      <c r="Y6507" t="str">
        <f t="shared" si="514"/>
        <v>WINCOMHOCHIMINH</v>
      </c>
    </row>
    <row r="6508" spans="1:25" x14ac:dyDescent="0.2">
      <c r="A6508" t="s">
        <v>0</v>
      </c>
      <c r="B6508" t="s">
        <v>10410</v>
      </c>
      <c r="D6508" t="s">
        <v>11</v>
      </c>
      <c r="E6508" t="s">
        <v>3</v>
      </c>
      <c r="F6508" s="12">
        <v>1</v>
      </c>
      <c r="G6508" s="2">
        <v>50182</v>
      </c>
      <c r="H6508" t="s">
        <v>4</v>
      </c>
      <c r="J6508" t="s">
        <v>12</v>
      </c>
      <c r="K6508" s="9" t="str">
        <f t="shared" si="511"/>
        <v>Giò tai lưỡi xào gói 250g</v>
      </c>
      <c r="L6508" s="8" t="str">
        <f>VLOOKUP(K6508,'[1]Mã Misa'!$B$2:$D$74,2,0)</f>
        <v>Giò Tai Lưỡi Xào 250g</v>
      </c>
      <c r="M6508" s="8" t="str">
        <f>VLOOKUP(L6508,'[1]Mã Misa'!$C$2:$D$74,2,0)</f>
        <v>GTLX250G</v>
      </c>
      <c r="N6508" s="2">
        <v>50182</v>
      </c>
      <c r="O6508" t="s">
        <v>10411</v>
      </c>
      <c r="P6508" s="8" t="str">
        <f t="shared" si="512"/>
        <v>0049871</v>
      </c>
      <c r="Q6508" s="8" t="e">
        <f t="shared" si="510"/>
        <v>#N/A</v>
      </c>
      <c r="R6508" s="19">
        <v>44561</v>
      </c>
      <c r="S6508" s="17" t="s">
        <v>7168</v>
      </c>
      <c r="T6508" s="8" t="str">
        <f t="shared" si="513"/>
        <v>VM+ HCM 54</v>
      </c>
      <c r="U6508" t="s">
        <v>12210</v>
      </c>
      <c r="Y6508" t="str">
        <f t="shared" si="514"/>
        <v>WINCOMHOCHIMINH</v>
      </c>
    </row>
    <row r="6509" spans="1:25" x14ac:dyDescent="0.2">
      <c r="A6509" t="s">
        <v>0</v>
      </c>
      <c r="B6509" t="s">
        <v>10410</v>
      </c>
      <c r="D6509" t="s">
        <v>47</v>
      </c>
      <c r="E6509" t="s">
        <v>3</v>
      </c>
      <c r="F6509" s="12">
        <v>2</v>
      </c>
      <c r="G6509" s="2">
        <v>111190</v>
      </c>
      <c r="H6509" t="s">
        <v>4</v>
      </c>
      <c r="J6509" t="s">
        <v>48</v>
      </c>
      <c r="K6509" s="9" t="str">
        <f t="shared" si="511"/>
        <v>Tai heo muối gói 200g</v>
      </c>
      <c r="L6509" s="8" t="str">
        <f>VLOOKUP(K6509,'[1]Mã Misa'!$B$2:$D$74,2,0)</f>
        <v>Tai heo muối 200g</v>
      </c>
      <c r="M6509" s="8" t="str">
        <f>VLOOKUP(L6509,'[1]Mã Misa'!$C$2:$D$74,2,0)</f>
        <v>TH200</v>
      </c>
      <c r="N6509" s="2">
        <v>55595</v>
      </c>
      <c r="O6509" t="s">
        <v>10411</v>
      </c>
      <c r="P6509" s="8" t="str">
        <f t="shared" si="512"/>
        <v>0049871</v>
      </c>
      <c r="Q6509" s="8" t="e">
        <f t="shared" si="510"/>
        <v>#N/A</v>
      </c>
      <c r="R6509" s="19">
        <v>44561</v>
      </c>
      <c r="S6509" s="17" t="s">
        <v>7168</v>
      </c>
      <c r="T6509" s="8" t="str">
        <f t="shared" si="513"/>
        <v>VM+ HCM 54</v>
      </c>
      <c r="U6509" t="s">
        <v>12210</v>
      </c>
      <c r="Y6509" t="str">
        <f t="shared" si="514"/>
        <v>WINCOMHOCHIMINH</v>
      </c>
    </row>
    <row r="6510" spans="1:25" x14ac:dyDescent="0.2">
      <c r="A6510" t="s">
        <v>0</v>
      </c>
      <c r="B6510" t="s">
        <v>10410</v>
      </c>
      <c r="D6510" t="s">
        <v>27</v>
      </c>
      <c r="E6510" t="s">
        <v>3</v>
      </c>
      <c r="F6510" s="12">
        <v>2</v>
      </c>
      <c r="G6510" s="2">
        <v>122100</v>
      </c>
      <c r="H6510" t="s">
        <v>4</v>
      </c>
      <c r="J6510" t="s">
        <v>28</v>
      </c>
      <c r="K6510" s="9" t="str">
        <f t="shared" si="511"/>
        <v>_Giò sụn gà 250g</v>
      </c>
      <c r="L6510" s="8" t="str">
        <f>VLOOKUP(K6510,'[1]Mã Misa'!$B$2:$D$74,2,0)</f>
        <v>Giò sụn gà 250g</v>
      </c>
      <c r="M6510" s="8" t="str">
        <f>VLOOKUP(L6510,'[1]Mã Misa'!$C$2:$D$74,2,0)</f>
        <v>GSG250</v>
      </c>
      <c r="N6510" s="2">
        <v>61050</v>
      </c>
      <c r="O6510" t="s">
        <v>10411</v>
      </c>
      <c r="P6510" s="8" t="str">
        <f t="shared" si="512"/>
        <v>0049871</v>
      </c>
      <c r="Q6510" s="8" t="e">
        <f t="shared" si="510"/>
        <v>#N/A</v>
      </c>
      <c r="R6510" s="19">
        <v>44561</v>
      </c>
      <c r="S6510" s="17" t="s">
        <v>7168</v>
      </c>
      <c r="T6510" s="8" t="str">
        <f t="shared" si="513"/>
        <v>VM+ HCM 54</v>
      </c>
      <c r="U6510" t="s">
        <v>12210</v>
      </c>
      <c r="Y6510" t="str">
        <f t="shared" si="514"/>
        <v>WINCOMHOCHIMINH</v>
      </c>
    </row>
    <row r="6511" spans="1:25" x14ac:dyDescent="0.2">
      <c r="A6511" t="s">
        <v>0</v>
      </c>
      <c r="B6511" t="s">
        <v>10412</v>
      </c>
      <c r="D6511" t="s">
        <v>42</v>
      </c>
      <c r="E6511" t="s">
        <v>3</v>
      </c>
      <c r="F6511" s="12">
        <v>2</v>
      </c>
      <c r="G6511" s="2">
        <v>175574</v>
      </c>
      <c r="H6511" t="s">
        <v>4</v>
      </c>
      <c r="J6511" t="s">
        <v>43</v>
      </c>
      <c r="K6511" s="9" t="str">
        <f t="shared" si="511"/>
        <v>Bắp bò muối gói 200g</v>
      </c>
      <c r="L6511" s="8" t="str">
        <f>VLOOKUP(K6511,'[1]Mã Misa'!$B$2:$D$74,2,0)</f>
        <v>Bắp bò muối 200g</v>
      </c>
      <c r="M6511" s="8" t="str">
        <f>VLOOKUP(L6511,'[1]Mã Misa'!$C$2:$D$74,2,0)</f>
        <v>BBM200</v>
      </c>
      <c r="N6511" s="2">
        <v>87787</v>
      </c>
      <c r="O6511" t="s">
        <v>10413</v>
      </c>
      <c r="P6511" s="8" t="str">
        <f t="shared" si="512"/>
        <v>0168334</v>
      </c>
      <c r="Q6511" s="8" t="e">
        <f t="shared" si="510"/>
        <v>#N/A</v>
      </c>
      <c r="R6511" s="19">
        <v>44561</v>
      </c>
      <c r="S6511" s="17" t="s">
        <v>10414</v>
      </c>
      <c r="T6511" s="8" t="str">
        <f t="shared" si="513"/>
        <v>VM+ HNI 32</v>
      </c>
      <c r="U6511" t="s">
        <v>12750</v>
      </c>
      <c r="Y6511" t="str">
        <f t="shared" si="514"/>
        <v>WINCOMHANOI</v>
      </c>
    </row>
    <row r="6512" spans="1:25" x14ac:dyDescent="0.2">
      <c r="A6512" t="s">
        <v>0</v>
      </c>
      <c r="B6512" t="s">
        <v>10415</v>
      </c>
      <c r="D6512" t="s">
        <v>42</v>
      </c>
      <c r="E6512" t="s">
        <v>3</v>
      </c>
      <c r="F6512" s="12">
        <v>2</v>
      </c>
      <c r="G6512" s="2">
        <v>175574</v>
      </c>
      <c r="H6512" t="s">
        <v>4</v>
      </c>
      <c r="J6512" t="s">
        <v>43</v>
      </c>
      <c r="K6512" s="9" t="str">
        <f t="shared" si="511"/>
        <v>Bắp bò muối gói 200g</v>
      </c>
      <c r="L6512" s="8" t="str">
        <f>VLOOKUP(K6512,'[1]Mã Misa'!$B$2:$D$74,2,0)</f>
        <v>Bắp bò muối 200g</v>
      </c>
      <c r="M6512" s="8" t="str">
        <f>VLOOKUP(L6512,'[1]Mã Misa'!$C$2:$D$74,2,0)</f>
        <v>BBM200</v>
      </c>
      <c r="N6512" s="2">
        <v>87787</v>
      </c>
      <c r="O6512" t="s">
        <v>10416</v>
      </c>
      <c r="P6512" s="8" t="str">
        <f t="shared" si="512"/>
        <v>0002582</v>
      </c>
      <c r="Q6512" s="8" t="e">
        <f t="shared" si="510"/>
        <v>#N/A</v>
      </c>
      <c r="R6512" s="19">
        <v>44561</v>
      </c>
      <c r="S6512" s="17" t="s">
        <v>3099</v>
      </c>
      <c r="T6512" s="8" t="str">
        <f t="shared" si="513"/>
        <v>VM+ NDH 11</v>
      </c>
      <c r="U6512" t="s">
        <v>11359</v>
      </c>
      <c r="Y6512" t="str">
        <f t="shared" si="514"/>
        <v>WINCOMNAMDINH</v>
      </c>
    </row>
    <row r="6513" spans="1:25" x14ac:dyDescent="0.2">
      <c r="A6513" t="s">
        <v>0</v>
      </c>
      <c r="B6513" t="s">
        <v>10417</v>
      </c>
      <c r="D6513" t="s">
        <v>8</v>
      </c>
      <c r="E6513" t="s">
        <v>3</v>
      </c>
      <c r="F6513" s="12">
        <v>4</v>
      </c>
      <c r="G6513" s="2">
        <v>421600</v>
      </c>
      <c r="H6513" t="s">
        <v>4</v>
      </c>
      <c r="J6513" t="s">
        <v>9</v>
      </c>
      <c r="K6513" s="9" t="str">
        <f t="shared" si="511"/>
        <v>_Đùi gà sốt cay 500g</v>
      </c>
      <c r="L6513" s="8" t="str">
        <f>VLOOKUP(K6513,'[1]Mã Misa'!$B$2:$D$74,2,0)</f>
        <v>Đùi gà sốt cay 500g</v>
      </c>
      <c r="M6513" s="8" t="str">
        <f>VLOOKUP(L6513,'[1]Mã Misa'!$C$2:$D$74,2,0)</f>
        <v>DGSC500</v>
      </c>
      <c r="N6513" s="2">
        <v>105400</v>
      </c>
      <c r="O6513" t="s">
        <v>10418</v>
      </c>
      <c r="P6513" s="8" t="str">
        <f t="shared" si="512"/>
        <v>0013962</v>
      </c>
      <c r="Q6513" s="8" t="e">
        <f t="shared" si="510"/>
        <v>#N/A</v>
      </c>
      <c r="R6513" s="19">
        <v>44561</v>
      </c>
      <c r="S6513" s="17" t="s">
        <v>139</v>
      </c>
      <c r="T6513" s="8" t="str">
        <f t="shared" si="513"/>
        <v>VM+ QNH 43</v>
      </c>
      <c r="U6513" t="s">
        <v>10539</v>
      </c>
      <c r="Y6513" t="str">
        <f t="shared" si="514"/>
        <v>WINCOMQUANGNINH</v>
      </c>
    </row>
    <row r="6514" spans="1:25" x14ac:dyDescent="0.2">
      <c r="A6514" t="s">
        <v>0</v>
      </c>
      <c r="B6514" t="s">
        <v>10417</v>
      </c>
      <c r="D6514" t="s">
        <v>25</v>
      </c>
      <c r="E6514" t="s">
        <v>3</v>
      </c>
      <c r="F6514" s="12">
        <v>4</v>
      </c>
      <c r="G6514" s="2">
        <v>363000</v>
      </c>
      <c r="H6514" t="s">
        <v>4</v>
      </c>
      <c r="J6514" t="s">
        <v>26</v>
      </c>
      <c r="K6514" s="9" t="str">
        <f t="shared" si="511"/>
        <v>_Chân gà sốt cay 400g</v>
      </c>
      <c r="L6514" s="8" t="str">
        <f>VLOOKUP(K6514,'[1]Mã Misa'!$B$2:$D$74,2,0)</f>
        <v>Chân gà sốt cay 400g</v>
      </c>
      <c r="M6514" s="8" t="str">
        <f>VLOOKUP(L6514,'[1]Mã Misa'!$C$2:$D$74,2,0)</f>
        <v>CGSC400</v>
      </c>
      <c r="N6514" s="2">
        <v>90750</v>
      </c>
      <c r="O6514" t="s">
        <v>10418</v>
      </c>
      <c r="P6514" s="8" t="str">
        <f t="shared" si="512"/>
        <v>0013962</v>
      </c>
      <c r="Q6514" s="8" t="e">
        <f t="shared" si="510"/>
        <v>#N/A</v>
      </c>
      <c r="R6514" s="19">
        <v>44561</v>
      </c>
      <c r="S6514" s="17" t="s">
        <v>139</v>
      </c>
      <c r="T6514" s="8" t="str">
        <f t="shared" si="513"/>
        <v>VM+ QNH 43</v>
      </c>
      <c r="U6514" t="s">
        <v>10539</v>
      </c>
      <c r="Y6514" t="str">
        <f t="shared" si="514"/>
        <v>WINCOMQUANGNINH</v>
      </c>
    </row>
    <row r="6515" spans="1:25" x14ac:dyDescent="0.2">
      <c r="A6515" t="s">
        <v>0</v>
      </c>
      <c r="B6515" t="s">
        <v>10417</v>
      </c>
      <c r="D6515" t="s">
        <v>27</v>
      </c>
      <c r="E6515" t="s">
        <v>3</v>
      </c>
      <c r="F6515" s="12">
        <v>2</v>
      </c>
      <c r="G6515" s="2">
        <v>122100</v>
      </c>
      <c r="H6515" t="s">
        <v>4</v>
      </c>
      <c r="J6515" t="s">
        <v>28</v>
      </c>
      <c r="K6515" s="9" t="str">
        <f t="shared" si="511"/>
        <v>_Giò sụn gà 250g</v>
      </c>
      <c r="L6515" s="8" t="str">
        <f>VLOOKUP(K6515,'[1]Mã Misa'!$B$2:$D$74,2,0)</f>
        <v>Giò sụn gà 250g</v>
      </c>
      <c r="M6515" s="8" t="str">
        <f>VLOOKUP(L6515,'[1]Mã Misa'!$C$2:$D$74,2,0)</f>
        <v>GSG250</v>
      </c>
      <c r="N6515" s="2">
        <v>61050</v>
      </c>
      <c r="O6515" t="s">
        <v>10418</v>
      </c>
      <c r="P6515" s="8" t="str">
        <f t="shared" si="512"/>
        <v>0013962</v>
      </c>
      <c r="Q6515" s="8" t="e">
        <f t="shared" si="510"/>
        <v>#N/A</v>
      </c>
      <c r="R6515" s="19">
        <v>44561</v>
      </c>
      <c r="S6515" s="17" t="s">
        <v>139</v>
      </c>
      <c r="T6515" s="8" t="str">
        <f t="shared" si="513"/>
        <v>VM+ QNH 43</v>
      </c>
      <c r="U6515" t="s">
        <v>10539</v>
      </c>
      <c r="Y6515" t="str">
        <f t="shared" si="514"/>
        <v>WINCOMQUANGNINH</v>
      </c>
    </row>
    <row r="6516" spans="1:25" x14ac:dyDescent="0.2">
      <c r="A6516" t="s">
        <v>0</v>
      </c>
      <c r="B6516" t="s">
        <v>10417</v>
      </c>
      <c r="D6516" t="s">
        <v>11</v>
      </c>
      <c r="E6516" t="s">
        <v>3</v>
      </c>
      <c r="F6516" s="12">
        <v>2</v>
      </c>
      <c r="G6516" s="2">
        <v>100364</v>
      </c>
      <c r="H6516" t="s">
        <v>4</v>
      </c>
      <c r="J6516" t="s">
        <v>12</v>
      </c>
      <c r="K6516" s="9" t="str">
        <f t="shared" si="511"/>
        <v>Giò tai lưỡi xào gói 250g</v>
      </c>
      <c r="L6516" s="8" t="str">
        <f>VLOOKUP(K6516,'[1]Mã Misa'!$B$2:$D$74,2,0)</f>
        <v>Giò Tai Lưỡi Xào 250g</v>
      </c>
      <c r="M6516" s="8" t="str">
        <f>VLOOKUP(L6516,'[1]Mã Misa'!$C$2:$D$74,2,0)</f>
        <v>GTLX250G</v>
      </c>
      <c r="N6516" s="2">
        <v>50182</v>
      </c>
      <c r="O6516" t="s">
        <v>10418</v>
      </c>
      <c r="P6516" s="8" t="str">
        <f t="shared" si="512"/>
        <v>0013962</v>
      </c>
      <c r="Q6516" s="8" t="e">
        <f t="shared" si="510"/>
        <v>#N/A</v>
      </c>
      <c r="R6516" s="19">
        <v>44561</v>
      </c>
      <c r="S6516" s="17" t="s">
        <v>139</v>
      </c>
      <c r="T6516" s="8" t="str">
        <f t="shared" si="513"/>
        <v>VM+ QNH 43</v>
      </c>
      <c r="U6516" t="s">
        <v>10539</v>
      </c>
      <c r="Y6516" t="str">
        <f t="shared" si="514"/>
        <v>WINCOMQUANGNINH</v>
      </c>
    </row>
    <row r="6517" spans="1:25" x14ac:dyDescent="0.2">
      <c r="A6517" t="s">
        <v>0</v>
      </c>
      <c r="B6517" t="s">
        <v>10419</v>
      </c>
      <c r="D6517" t="s">
        <v>42</v>
      </c>
      <c r="E6517" t="s">
        <v>3</v>
      </c>
      <c r="F6517" s="12">
        <v>3</v>
      </c>
      <c r="G6517" s="2">
        <v>263361</v>
      </c>
      <c r="H6517" t="s">
        <v>4</v>
      </c>
      <c r="J6517" t="s">
        <v>43</v>
      </c>
      <c r="K6517" s="9" t="str">
        <f t="shared" si="511"/>
        <v>Bắp bò muối gói 200g</v>
      </c>
      <c r="L6517" s="8" t="str">
        <f>VLOOKUP(K6517,'[1]Mã Misa'!$B$2:$D$74,2,0)</f>
        <v>Bắp bò muối 200g</v>
      </c>
      <c r="M6517" s="8" t="str">
        <f>VLOOKUP(L6517,'[1]Mã Misa'!$C$2:$D$74,2,0)</f>
        <v>BBM200</v>
      </c>
      <c r="N6517" s="2">
        <v>87787</v>
      </c>
      <c r="O6517" t="s">
        <v>10420</v>
      </c>
      <c r="P6517" s="8" t="str">
        <f t="shared" si="512"/>
        <v>0168343</v>
      </c>
      <c r="Q6517" s="8" t="e">
        <f t="shared" si="510"/>
        <v>#N/A</v>
      </c>
      <c r="R6517" s="19">
        <v>44561</v>
      </c>
      <c r="S6517" s="17" t="s">
        <v>10421</v>
      </c>
      <c r="T6517" s="8" t="str">
        <f t="shared" si="513"/>
        <v>VM+ HNI 19</v>
      </c>
      <c r="U6517" t="s">
        <v>12751</v>
      </c>
      <c r="Y6517" t="str">
        <f t="shared" si="514"/>
        <v>WINCOMHANOI</v>
      </c>
    </row>
    <row r="6518" spans="1:25" x14ac:dyDescent="0.2">
      <c r="A6518" t="s">
        <v>0</v>
      </c>
      <c r="B6518" t="s">
        <v>10422</v>
      </c>
      <c r="D6518" t="s">
        <v>42</v>
      </c>
      <c r="E6518" t="s">
        <v>3</v>
      </c>
      <c r="F6518" s="12">
        <v>3</v>
      </c>
      <c r="G6518" s="2">
        <v>263361</v>
      </c>
      <c r="H6518" t="s">
        <v>4</v>
      </c>
      <c r="J6518" t="s">
        <v>43</v>
      </c>
      <c r="K6518" s="9" t="str">
        <f t="shared" si="511"/>
        <v>Bắp bò muối gói 200g</v>
      </c>
      <c r="L6518" s="8" t="str">
        <f>VLOOKUP(K6518,'[1]Mã Misa'!$B$2:$D$74,2,0)</f>
        <v>Bắp bò muối 200g</v>
      </c>
      <c r="M6518" s="8" t="str">
        <f>VLOOKUP(L6518,'[1]Mã Misa'!$C$2:$D$74,2,0)</f>
        <v>BBM200</v>
      </c>
      <c r="N6518" s="2">
        <v>87787</v>
      </c>
      <c r="O6518" t="s">
        <v>10423</v>
      </c>
      <c r="P6518" s="8" t="str">
        <f t="shared" si="512"/>
        <v>0000881</v>
      </c>
      <c r="Q6518" s="8" t="e">
        <f t="shared" si="510"/>
        <v>#N/A</v>
      </c>
      <c r="R6518" s="19">
        <v>44561</v>
      </c>
      <c r="S6518" s="17" t="s">
        <v>10424</v>
      </c>
      <c r="T6518" s="8" t="str">
        <f t="shared" si="513"/>
        <v>VM+ SLA 31</v>
      </c>
      <c r="U6518" t="s">
        <v>12752</v>
      </c>
      <c r="Y6518" t="str">
        <f t="shared" si="514"/>
        <v>WINCOMSONLA</v>
      </c>
    </row>
    <row r="6519" spans="1:25" x14ac:dyDescent="0.2">
      <c r="A6519" t="s">
        <v>0</v>
      </c>
      <c r="B6519" t="s">
        <v>10425</v>
      </c>
      <c r="D6519" t="s">
        <v>42</v>
      </c>
      <c r="E6519" t="s">
        <v>3</v>
      </c>
      <c r="F6519" s="12">
        <v>2</v>
      </c>
      <c r="G6519" s="2">
        <v>175574</v>
      </c>
      <c r="H6519" t="s">
        <v>4</v>
      </c>
      <c r="J6519" t="s">
        <v>43</v>
      </c>
      <c r="K6519" s="9" t="str">
        <f t="shared" si="511"/>
        <v>Bắp bò muối gói 200g</v>
      </c>
      <c r="L6519" s="8" t="str">
        <f>VLOOKUP(K6519,'[1]Mã Misa'!$B$2:$D$74,2,0)</f>
        <v>Bắp bò muối 200g</v>
      </c>
      <c r="M6519" s="8" t="str">
        <f>VLOOKUP(L6519,'[1]Mã Misa'!$C$2:$D$74,2,0)</f>
        <v>BBM200</v>
      </c>
      <c r="N6519" s="2">
        <v>87787</v>
      </c>
      <c r="O6519" t="s">
        <v>10426</v>
      </c>
      <c r="P6519" s="8" t="str">
        <f t="shared" si="512"/>
        <v>0168345</v>
      </c>
      <c r="Q6519" s="8" t="e">
        <f t="shared" si="510"/>
        <v>#N/A</v>
      </c>
      <c r="R6519" s="19">
        <v>44561</v>
      </c>
      <c r="S6519" s="17" t="s">
        <v>10427</v>
      </c>
      <c r="T6519" s="8" t="str">
        <f t="shared" si="513"/>
        <v>VM+ HNI Th</v>
      </c>
      <c r="U6519" t="s">
        <v>12753</v>
      </c>
      <c r="Y6519" t="str">
        <f t="shared" si="514"/>
        <v>WINCOMHANOI</v>
      </c>
    </row>
    <row r="6520" spans="1:25" x14ac:dyDescent="0.2">
      <c r="A6520" t="s">
        <v>0</v>
      </c>
      <c r="B6520" t="s">
        <v>10428</v>
      </c>
      <c r="D6520" t="s">
        <v>42</v>
      </c>
      <c r="E6520" t="s">
        <v>3</v>
      </c>
      <c r="F6520" s="12">
        <v>8</v>
      </c>
      <c r="G6520" s="2">
        <v>702296</v>
      </c>
      <c r="H6520" t="s">
        <v>4</v>
      </c>
      <c r="J6520" t="s">
        <v>43</v>
      </c>
      <c r="K6520" s="9" t="str">
        <f t="shared" si="511"/>
        <v>Bắp bò muối gói 200g</v>
      </c>
      <c r="L6520" s="8" t="str">
        <f>VLOOKUP(K6520,'[1]Mã Misa'!$B$2:$D$74,2,0)</f>
        <v>Bắp bò muối 200g</v>
      </c>
      <c r="M6520" s="8" t="str">
        <f>VLOOKUP(L6520,'[1]Mã Misa'!$C$2:$D$74,2,0)</f>
        <v>BBM200</v>
      </c>
      <c r="N6520" s="2">
        <v>87787</v>
      </c>
      <c r="O6520" t="s">
        <v>10429</v>
      </c>
      <c r="P6520" s="8" t="str">
        <f t="shared" si="512"/>
        <v>0168351</v>
      </c>
      <c r="Q6520" s="8" t="e">
        <f t="shared" si="510"/>
        <v>#N/A</v>
      </c>
      <c r="R6520" s="19">
        <v>44561</v>
      </c>
      <c r="S6520" s="17" t="s">
        <v>10430</v>
      </c>
      <c r="T6520" s="8" t="str">
        <f t="shared" si="513"/>
        <v>VM+ HNI 28</v>
      </c>
      <c r="U6520" t="s">
        <v>12754</v>
      </c>
      <c r="Y6520" t="str">
        <f t="shared" si="514"/>
        <v>WINCOMHANOI</v>
      </c>
    </row>
    <row r="6521" spans="1:25" x14ac:dyDescent="0.2">
      <c r="A6521" t="s">
        <v>0</v>
      </c>
      <c r="B6521" t="s">
        <v>10431</v>
      </c>
      <c r="D6521" t="s">
        <v>42</v>
      </c>
      <c r="E6521" t="s">
        <v>3</v>
      </c>
      <c r="F6521" s="12">
        <v>1</v>
      </c>
      <c r="G6521" s="2">
        <v>87787</v>
      </c>
      <c r="H6521" t="s">
        <v>4</v>
      </c>
      <c r="J6521" t="s">
        <v>43</v>
      </c>
      <c r="K6521" s="9" t="str">
        <f t="shared" si="511"/>
        <v>Bắp bò muối gói 200g</v>
      </c>
      <c r="L6521" s="8" t="str">
        <f>VLOOKUP(K6521,'[1]Mã Misa'!$B$2:$D$74,2,0)</f>
        <v>Bắp bò muối 200g</v>
      </c>
      <c r="M6521" s="8" t="str">
        <f>VLOOKUP(L6521,'[1]Mã Misa'!$C$2:$D$74,2,0)</f>
        <v>BBM200</v>
      </c>
      <c r="N6521" s="2">
        <v>87787</v>
      </c>
      <c r="O6521" t="s">
        <v>3421</v>
      </c>
      <c r="P6521" s="8" t="str">
        <f t="shared" si="512"/>
        <v>0003502</v>
      </c>
      <c r="Q6521" s="8" t="e">
        <f t="shared" si="510"/>
        <v>#N/A</v>
      </c>
      <c r="R6521" s="19">
        <v>44548</v>
      </c>
      <c r="S6521" s="17" t="s">
        <v>3441</v>
      </c>
      <c r="T6521" s="8" t="str">
        <f t="shared" si="513"/>
        <v>VM+ NAN LK</v>
      </c>
      <c r="U6521" t="s">
        <v>11440</v>
      </c>
      <c r="Y6521" t="str">
        <f t="shared" si="514"/>
        <v>WINCOMNGHEAN</v>
      </c>
    </row>
    <row r="6522" spans="1:25" x14ac:dyDescent="0.2">
      <c r="A6522" t="s">
        <v>0</v>
      </c>
      <c r="B6522" t="s">
        <v>10432</v>
      </c>
      <c r="D6522" t="s">
        <v>42</v>
      </c>
      <c r="E6522" t="s">
        <v>3</v>
      </c>
      <c r="F6522" s="12">
        <v>10</v>
      </c>
      <c r="G6522" s="2">
        <v>877870</v>
      </c>
      <c r="H6522" t="s">
        <v>4</v>
      </c>
      <c r="J6522" t="s">
        <v>43</v>
      </c>
      <c r="K6522" s="9" t="str">
        <f t="shared" si="511"/>
        <v>Bắp bò muối gói 200g</v>
      </c>
      <c r="L6522" s="8" t="str">
        <f>VLOOKUP(K6522,'[1]Mã Misa'!$B$2:$D$74,2,0)</f>
        <v>Bắp bò muối 200g</v>
      </c>
      <c r="M6522" s="8" t="str">
        <f>VLOOKUP(L6522,'[1]Mã Misa'!$C$2:$D$74,2,0)</f>
        <v>BBM200</v>
      </c>
      <c r="N6522" s="2">
        <v>87787</v>
      </c>
      <c r="O6522" t="s">
        <v>10433</v>
      </c>
      <c r="P6522" s="8" t="str">
        <f t="shared" si="512"/>
        <v>0168353</v>
      </c>
      <c r="Q6522" s="8" t="e">
        <f t="shared" si="510"/>
        <v>#N/A</v>
      </c>
      <c r="R6522" s="19">
        <v>44561</v>
      </c>
      <c r="S6522" s="17" t="s">
        <v>10434</v>
      </c>
      <c r="T6522" s="8" t="str">
        <f t="shared" si="513"/>
        <v>VM+ HNI Đô</v>
      </c>
      <c r="U6522" t="s">
        <v>12755</v>
      </c>
      <c r="Y6522" t="str">
        <f t="shared" si="514"/>
        <v>WINCOMHANOI</v>
      </c>
    </row>
    <row r="6523" spans="1:25" x14ac:dyDescent="0.2">
      <c r="A6523" t="s">
        <v>0</v>
      </c>
      <c r="B6523" t="s">
        <v>10435</v>
      </c>
      <c r="D6523" t="s">
        <v>30</v>
      </c>
      <c r="E6523" t="s">
        <v>3</v>
      </c>
      <c r="F6523" s="12">
        <v>1</v>
      </c>
      <c r="G6523" s="2">
        <v>111058</v>
      </c>
      <c r="H6523" t="s">
        <v>4</v>
      </c>
      <c r="J6523" t="s">
        <v>31</v>
      </c>
      <c r="K6523" s="9" t="str">
        <f t="shared" si="511"/>
        <v>Gà muối gói 500g</v>
      </c>
      <c r="L6523" s="8" t="str">
        <f>VLOOKUP(K6523,'[1]Mã Misa'!$B$2:$D$74,2,0)</f>
        <v>Gà muối 500g</v>
      </c>
      <c r="M6523" s="8" t="str">
        <f>VLOOKUP(L6523,'[1]Mã Misa'!$C$2:$D$74,2,0)</f>
        <v>GM500</v>
      </c>
      <c r="N6523" s="2">
        <v>111058</v>
      </c>
      <c r="O6523" t="s">
        <v>10436</v>
      </c>
      <c r="P6523" s="8" t="str">
        <f t="shared" si="512"/>
        <v>0000739</v>
      </c>
      <c r="Q6523" s="8" t="e">
        <f t="shared" si="510"/>
        <v>#N/A</v>
      </c>
      <c r="R6523" s="19">
        <v>44561</v>
      </c>
      <c r="S6523" s="17" t="s">
        <v>9812</v>
      </c>
      <c r="T6523" s="8" t="str">
        <f t="shared" si="513"/>
        <v>VM+ VPC Gi</v>
      </c>
      <c r="U6523" t="s">
        <v>12675</v>
      </c>
      <c r="Y6523" t="str">
        <f t="shared" si="514"/>
        <v>WINCOMVINHPHUC</v>
      </c>
    </row>
    <row r="6524" spans="1:25" x14ac:dyDescent="0.2">
      <c r="A6524" t="s">
        <v>0</v>
      </c>
      <c r="B6524" t="s">
        <v>10437</v>
      </c>
      <c r="D6524" t="s">
        <v>42</v>
      </c>
      <c r="E6524" t="s">
        <v>3</v>
      </c>
      <c r="F6524" s="12">
        <v>1</v>
      </c>
      <c r="G6524" s="2">
        <v>87787</v>
      </c>
      <c r="H6524" t="s">
        <v>4</v>
      </c>
      <c r="J6524" t="s">
        <v>43</v>
      </c>
      <c r="K6524" s="9" t="str">
        <f t="shared" si="511"/>
        <v>Bắp bò muối gói 200g</v>
      </c>
      <c r="L6524" s="8" t="str">
        <f>VLOOKUP(K6524,'[1]Mã Misa'!$B$2:$D$74,2,0)</f>
        <v>Bắp bò muối 200g</v>
      </c>
      <c r="M6524" s="8" t="str">
        <f>VLOOKUP(L6524,'[1]Mã Misa'!$C$2:$D$74,2,0)</f>
        <v>BBM200</v>
      </c>
      <c r="N6524" s="2">
        <v>87787</v>
      </c>
      <c r="O6524" t="s">
        <v>10438</v>
      </c>
      <c r="P6524" s="8" t="str">
        <f t="shared" si="512"/>
        <v>0168358</v>
      </c>
      <c r="Q6524" s="8" t="e">
        <f t="shared" si="510"/>
        <v>#N/A</v>
      </c>
      <c r="R6524" s="19">
        <v>44561</v>
      </c>
      <c r="S6524" s="17" t="s">
        <v>1526</v>
      </c>
      <c r="T6524" s="8" t="str">
        <f t="shared" si="513"/>
        <v>VM VCP HNI</v>
      </c>
      <c r="U6524" t="s">
        <v>10947</v>
      </c>
      <c r="Y6524" t="str">
        <f t="shared" si="514"/>
        <v>WINCOMHANOI</v>
      </c>
    </row>
    <row r="6525" spans="1:25" x14ac:dyDescent="0.2">
      <c r="A6525" t="s">
        <v>0</v>
      </c>
      <c r="B6525" t="s">
        <v>10439</v>
      </c>
      <c r="D6525" t="s">
        <v>42</v>
      </c>
      <c r="E6525" t="s">
        <v>3</v>
      </c>
      <c r="F6525" s="12">
        <v>4</v>
      </c>
      <c r="G6525" s="2">
        <v>351148</v>
      </c>
      <c r="H6525" t="s">
        <v>4</v>
      </c>
      <c r="J6525" t="s">
        <v>43</v>
      </c>
      <c r="K6525" s="9" t="str">
        <f t="shared" si="511"/>
        <v>Bắp bò muối gói 200g</v>
      </c>
      <c r="L6525" s="8" t="str">
        <f>VLOOKUP(K6525,'[1]Mã Misa'!$B$2:$D$74,2,0)</f>
        <v>Bắp bò muối 200g</v>
      </c>
      <c r="M6525" s="8" t="str">
        <f>VLOOKUP(L6525,'[1]Mã Misa'!$C$2:$D$74,2,0)</f>
        <v>BBM200</v>
      </c>
      <c r="N6525" s="2">
        <v>87787</v>
      </c>
      <c r="O6525" t="s">
        <v>10440</v>
      </c>
      <c r="P6525" s="8" t="str">
        <f t="shared" si="512"/>
        <v>0012707</v>
      </c>
      <c r="Q6525" s="8" t="e">
        <f t="shared" si="510"/>
        <v>#N/A</v>
      </c>
      <c r="R6525" s="19">
        <v>44561</v>
      </c>
      <c r="S6525" s="17" t="s">
        <v>10441</v>
      </c>
      <c r="T6525" s="8" t="str">
        <f t="shared" si="513"/>
        <v>VM+ HPG MĐ</v>
      </c>
      <c r="U6525" t="s">
        <v>12756</v>
      </c>
      <c r="Y6525" t="str">
        <f t="shared" si="514"/>
        <v>WINCOMHAIPHONG</v>
      </c>
    </row>
    <row r="6526" spans="1:25" x14ac:dyDescent="0.2">
      <c r="A6526" t="s">
        <v>0</v>
      </c>
      <c r="B6526" t="s">
        <v>10442</v>
      </c>
      <c r="D6526" t="s">
        <v>42</v>
      </c>
      <c r="E6526" t="s">
        <v>3</v>
      </c>
      <c r="F6526" s="12">
        <v>1</v>
      </c>
      <c r="G6526" s="2">
        <v>87787</v>
      </c>
      <c r="H6526" t="s">
        <v>4</v>
      </c>
      <c r="J6526" t="s">
        <v>43</v>
      </c>
      <c r="K6526" s="9" t="str">
        <f t="shared" si="511"/>
        <v>Bắp bò muối gói 200g</v>
      </c>
      <c r="L6526" s="8" t="str">
        <f>VLOOKUP(K6526,'[1]Mã Misa'!$B$2:$D$74,2,0)</f>
        <v>Bắp bò muối 200g</v>
      </c>
      <c r="M6526" s="8" t="str">
        <f>VLOOKUP(L6526,'[1]Mã Misa'!$C$2:$D$74,2,0)</f>
        <v>BBM200</v>
      </c>
      <c r="N6526" s="2">
        <v>87787</v>
      </c>
      <c r="O6526" t="s">
        <v>10443</v>
      </c>
      <c r="P6526" s="8" t="str">
        <f t="shared" si="512"/>
        <v>0168362</v>
      </c>
      <c r="Q6526" s="8" t="e">
        <f t="shared" si="510"/>
        <v>#N/A</v>
      </c>
      <c r="R6526" s="19">
        <v>44561</v>
      </c>
      <c r="S6526" s="17" t="s">
        <v>3603</v>
      </c>
      <c r="T6526" s="8" t="str">
        <f t="shared" si="513"/>
        <v>VM+ HNI Hà</v>
      </c>
      <c r="U6526" t="s">
        <v>11481</v>
      </c>
      <c r="Y6526" t="str">
        <f t="shared" si="514"/>
        <v>WINCOMHANOI</v>
      </c>
    </row>
    <row r="6527" spans="1:25" x14ac:dyDescent="0.2">
      <c r="A6527" t="s">
        <v>0</v>
      </c>
      <c r="B6527" t="s">
        <v>10444</v>
      </c>
      <c r="D6527" t="s">
        <v>30</v>
      </c>
      <c r="E6527" t="s">
        <v>3</v>
      </c>
      <c r="F6527" s="12">
        <v>1</v>
      </c>
      <c r="G6527" s="2">
        <v>111058</v>
      </c>
      <c r="H6527" t="s">
        <v>4</v>
      </c>
      <c r="J6527" t="s">
        <v>31</v>
      </c>
      <c r="K6527" s="9" t="str">
        <f t="shared" si="511"/>
        <v>Gà muối gói 500g</v>
      </c>
      <c r="L6527" s="8" t="str">
        <f>VLOOKUP(K6527,'[1]Mã Misa'!$B$2:$D$74,2,0)</f>
        <v>Gà muối 500g</v>
      </c>
      <c r="M6527" s="8" t="str">
        <f>VLOOKUP(L6527,'[1]Mã Misa'!$C$2:$D$74,2,0)</f>
        <v>GM500</v>
      </c>
      <c r="N6527" s="2">
        <v>111058</v>
      </c>
      <c r="O6527" t="s">
        <v>10445</v>
      </c>
      <c r="P6527" s="8" t="str">
        <f t="shared" si="512"/>
        <v>0168364</v>
      </c>
      <c r="Q6527" s="8" t="e">
        <f t="shared" si="510"/>
        <v>#N/A</v>
      </c>
      <c r="R6527" s="19">
        <v>44561</v>
      </c>
      <c r="S6527" s="17" t="s">
        <v>8396</v>
      </c>
      <c r="T6527" s="8" t="str">
        <f t="shared" si="513"/>
        <v>VM+ HNI Tò</v>
      </c>
      <c r="U6527" t="s">
        <v>12434</v>
      </c>
      <c r="Y6527" t="str">
        <f t="shared" si="514"/>
        <v>WINCOMHANOI</v>
      </c>
    </row>
    <row r="6528" spans="1:25" x14ac:dyDescent="0.2">
      <c r="A6528" t="s">
        <v>0</v>
      </c>
      <c r="B6528" t="s">
        <v>10444</v>
      </c>
      <c r="D6528" t="s">
        <v>8</v>
      </c>
      <c r="E6528" t="s">
        <v>3</v>
      </c>
      <c r="F6528" s="12">
        <v>1</v>
      </c>
      <c r="G6528" s="2">
        <v>105400</v>
      </c>
      <c r="H6528" t="s">
        <v>4</v>
      </c>
      <c r="J6528" t="s">
        <v>9</v>
      </c>
      <c r="K6528" s="9" t="str">
        <f t="shared" si="511"/>
        <v>_Đùi gà sốt cay 500g</v>
      </c>
      <c r="L6528" s="8" t="str">
        <f>VLOOKUP(K6528,'[1]Mã Misa'!$B$2:$D$74,2,0)</f>
        <v>Đùi gà sốt cay 500g</v>
      </c>
      <c r="M6528" s="8" t="str">
        <f>VLOOKUP(L6528,'[1]Mã Misa'!$C$2:$D$74,2,0)</f>
        <v>DGSC500</v>
      </c>
      <c r="N6528" s="2">
        <v>105400</v>
      </c>
      <c r="O6528" t="s">
        <v>10445</v>
      </c>
      <c r="P6528" s="8" t="str">
        <f t="shared" si="512"/>
        <v>0168364</v>
      </c>
      <c r="Q6528" s="8" t="e">
        <f t="shared" si="510"/>
        <v>#N/A</v>
      </c>
      <c r="R6528" s="19">
        <v>44561</v>
      </c>
      <c r="S6528" s="17" t="s">
        <v>8396</v>
      </c>
      <c r="T6528" s="8" t="str">
        <f t="shared" si="513"/>
        <v>VM+ HNI Tò</v>
      </c>
      <c r="U6528" t="s">
        <v>12434</v>
      </c>
      <c r="Y6528" t="str">
        <f t="shared" si="514"/>
        <v>WINCOMHANOI</v>
      </c>
    </row>
    <row r="6529" spans="1:25" x14ac:dyDescent="0.2">
      <c r="A6529" t="s">
        <v>0</v>
      </c>
      <c r="B6529" t="s">
        <v>10444</v>
      </c>
      <c r="D6529" t="s">
        <v>25</v>
      </c>
      <c r="E6529" t="s">
        <v>3</v>
      </c>
      <c r="F6529" s="12">
        <v>1</v>
      </c>
      <c r="G6529" s="2">
        <v>90750</v>
      </c>
      <c r="H6529" t="s">
        <v>4</v>
      </c>
      <c r="J6529" t="s">
        <v>26</v>
      </c>
      <c r="K6529" s="9" t="str">
        <f t="shared" si="511"/>
        <v>_Chân gà sốt cay 400g</v>
      </c>
      <c r="L6529" s="8" t="str">
        <f>VLOOKUP(K6529,'[1]Mã Misa'!$B$2:$D$74,2,0)</f>
        <v>Chân gà sốt cay 400g</v>
      </c>
      <c r="M6529" s="8" t="str">
        <f>VLOOKUP(L6529,'[1]Mã Misa'!$C$2:$D$74,2,0)</f>
        <v>CGSC400</v>
      </c>
      <c r="N6529" s="2">
        <v>90750</v>
      </c>
      <c r="O6529" t="s">
        <v>10445</v>
      </c>
      <c r="P6529" s="8" t="str">
        <f t="shared" si="512"/>
        <v>0168364</v>
      </c>
      <c r="Q6529" s="8" t="e">
        <f t="shared" si="510"/>
        <v>#N/A</v>
      </c>
      <c r="R6529" s="19">
        <v>44561</v>
      </c>
      <c r="S6529" s="17" t="s">
        <v>8396</v>
      </c>
      <c r="T6529" s="8" t="str">
        <f t="shared" si="513"/>
        <v>VM+ HNI Tò</v>
      </c>
      <c r="U6529" t="s">
        <v>12434</v>
      </c>
      <c r="Y6529" t="str">
        <f t="shared" si="514"/>
        <v>WINCOMHANOI</v>
      </c>
    </row>
    <row r="6530" spans="1:25" x14ac:dyDescent="0.2">
      <c r="A6530" t="s">
        <v>0</v>
      </c>
      <c r="B6530" t="s">
        <v>10446</v>
      </c>
      <c r="D6530" t="s">
        <v>42</v>
      </c>
      <c r="E6530" t="s">
        <v>3</v>
      </c>
      <c r="F6530" s="12">
        <v>5</v>
      </c>
      <c r="G6530" s="2">
        <v>438935</v>
      </c>
      <c r="H6530" t="s">
        <v>4</v>
      </c>
      <c r="J6530" t="s">
        <v>43</v>
      </c>
      <c r="K6530" s="9" t="str">
        <f t="shared" si="511"/>
        <v>Bắp bò muối gói 200g</v>
      </c>
      <c r="L6530" s="8" t="str">
        <f>VLOOKUP(K6530,'[1]Mã Misa'!$B$2:$D$74,2,0)</f>
        <v>Bắp bò muối 200g</v>
      </c>
      <c r="M6530" s="8" t="str">
        <f>VLOOKUP(L6530,'[1]Mã Misa'!$C$2:$D$74,2,0)</f>
        <v>BBM200</v>
      </c>
      <c r="N6530" s="2">
        <v>87787</v>
      </c>
      <c r="O6530" t="s">
        <v>10447</v>
      </c>
      <c r="P6530" s="8" t="str">
        <f t="shared" si="512"/>
        <v>0003600</v>
      </c>
      <c r="Q6530" s="8" t="e">
        <f t="shared" si="510"/>
        <v>#N/A</v>
      </c>
      <c r="R6530" s="19">
        <v>44561</v>
      </c>
      <c r="S6530" s="17" t="s">
        <v>3246</v>
      </c>
      <c r="T6530" s="8" t="str">
        <f t="shared" si="513"/>
        <v>VM+ HDG Ch</v>
      </c>
      <c r="U6530" t="s">
        <v>11397</v>
      </c>
      <c r="Y6530" t="str">
        <f t="shared" si="514"/>
        <v>WINCOMHAIDUONG</v>
      </c>
    </row>
    <row r="6531" spans="1:25" x14ac:dyDescent="0.2">
      <c r="A6531" t="s">
        <v>0</v>
      </c>
      <c r="B6531" t="s">
        <v>10448</v>
      </c>
      <c r="D6531" t="s">
        <v>42</v>
      </c>
      <c r="E6531" t="s">
        <v>3</v>
      </c>
      <c r="F6531" s="12">
        <v>3</v>
      </c>
      <c r="G6531" s="2">
        <v>263361</v>
      </c>
      <c r="H6531" t="s">
        <v>4</v>
      </c>
      <c r="J6531" t="s">
        <v>43</v>
      </c>
      <c r="K6531" s="9" t="str">
        <f t="shared" si="511"/>
        <v>Bắp bò muối gói 200g</v>
      </c>
      <c r="L6531" s="8" t="str">
        <f>VLOOKUP(K6531,'[1]Mã Misa'!$B$2:$D$74,2,0)</f>
        <v>Bắp bò muối 200g</v>
      </c>
      <c r="M6531" s="8" t="str">
        <f>VLOOKUP(L6531,'[1]Mã Misa'!$C$2:$D$74,2,0)</f>
        <v>BBM200</v>
      </c>
      <c r="N6531" s="2">
        <v>87787</v>
      </c>
      <c r="O6531" t="s">
        <v>10449</v>
      </c>
      <c r="P6531" s="8" t="str">
        <f t="shared" si="512"/>
        <v>0168367</v>
      </c>
      <c r="Q6531" s="8" t="e">
        <f t="shared" ref="Q6531:Q6594" si="515">IF(VLOOKUP(P6531,$AD$1:$AF$32,1,0)&lt;&gt;0,(P6531&amp;"A"),0)</f>
        <v>#N/A</v>
      </c>
      <c r="R6531" s="19">
        <v>44561</v>
      </c>
      <c r="S6531" s="17" t="s">
        <v>10450</v>
      </c>
      <c r="T6531" s="8" t="str">
        <f t="shared" si="513"/>
        <v>VM+ HNI 19</v>
      </c>
      <c r="U6531" t="s">
        <v>12757</v>
      </c>
      <c r="Y6531" t="str">
        <f t="shared" si="514"/>
        <v>WINCOMHANOI</v>
      </c>
    </row>
    <row r="6532" spans="1:25" x14ac:dyDescent="0.2">
      <c r="A6532" t="s">
        <v>0</v>
      </c>
      <c r="B6532" t="s">
        <v>10451</v>
      </c>
      <c r="D6532" t="s">
        <v>42</v>
      </c>
      <c r="E6532" t="s">
        <v>3</v>
      </c>
      <c r="F6532" s="12">
        <v>3</v>
      </c>
      <c r="G6532" s="2">
        <v>263361</v>
      </c>
      <c r="H6532" t="s">
        <v>4</v>
      </c>
      <c r="J6532" t="s">
        <v>43</v>
      </c>
      <c r="K6532" s="9" t="str">
        <f t="shared" ref="K6532:K6556" si="516">MID(J6532,10,26)</f>
        <v>Bắp bò muối gói 200g</v>
      </c>
      <c r="L6532" s="8" t="str">
        <f>VLOOKUP(K6532,'[1]Mã Misa'!$B$2:$D$74,2,0)</f>
        <v>Bắp bò muối 200g</v>
      </c>
      <c r="M6532" s="8" t="str">
        <f>VLOOKUP(L6532,'[1]Mã Misa'!$C$2:$D$74,2,0)</f>
        <v>BBM200</v>
      </c>
      <c r="N6532" s="2">
        <v>87787</v>
      </c>
      <c r="O6532" t="s">
        <v>10452</v>
      </c>
      <c r="P6532" s="8" t="str">
        <f t="shared" ref="P6532:P6556" si="517">RIGHT(O6532,7)</f>
        <v>0168369</v>
      </c>
      <c r="Q6532" s="8" t="e">
        <f t="shared" si="515"/>
        <v>#N/A</v>
      </c>
      <c r="R6532" s="19">
        <v>44561</v>
      </c>
      <c r="S6532" s="17" t="s">
        <v>4055</v>
      </c>
      <c r="T6532" s="8" t="str">
        <f t="shared" ref="T6532:T6556" si="518">LEFT(U6532,10)</f>
        <v>VM+ HNI S2</v>
      </c>
      <c r="U6532" t="s">
        <v>11582</v>
      </c>
      <c r="Y6532" t="str">
        <f t="shared" ref="Y6532:Y6556" si="519">IF(ISNUMBER(SEARCH($V$3,T6532)),"WINCOMHANOI",IF(ISNUMBER(SEARCH($V$4,T6532)),"WINCOMHOCHIMINH",IF(ISNUMBER(SEARCH($V$5,T6532)),"WINCOMDANANG",IF(ISNUMBER(SEARCH($V$6,T6532)),"WINCOMHAIDUONG",IF(ISNUMBER(SEARCH($V$7,T6532)),"WINCOMQUANGNINH",IF(ISNUMBER(SEARCH($V$8,T6532)),"WINCOMHAIPHONG",IF(ISNUMBER(SEARCH($V$9,T6532)),"WINCOMBACGIANG",IF(ISNUMBER(SEARCH($V$10,T6532)),"WINCOMBACNINH",IF(ISNUMBER(SEARCH($V$11,T6532)),"WINCOMPHUTHO",IF(ISNUMBER(SEARCH($V$12,T6532)),"WINCOMHATINH",IF(ISNUMBER(SEARCH($V$13,T6532)),"WINCOMTHAINGUYEN",IF(ISNUMBER(SEARCH($V$14,T6532)),"WINCOMKHANHHOA",IF(ISNUMBER(SEARCH($V$15,T6532)),"WINCOMHUNGYEN",IF(ISNUMBER(SEARCH($V$16,T6532)),"WINCOMNGHEAN",IF(ISNUMBER(SEARCH($V$17,T6532)),"WINCOMLAOCAI",IF(ISNUMBER(SEARCH($V$18,T6532)),"WINCOMVUNGTAU",IF(ISNUMBER(SEARCH($V$19,T6532)),"WINCOMBINHDUONG",IF(ISNUMBER(SEARCH($V$20,T6532)),"WINCOMKIENGIANG",IF(ISNUMBER(SEARCH($V$21,T6532)),"WINCOMHANAM",IF(ISNUMBER(SEARCH($V$22,T6532)),"WINCOMNAMDINH",IF(ISNUMBER(SEARCH($V$23,T6532)),"WINCOMLANGSON",IF(ISNUMBER(SEARCH($V$24,T6532)),"WINCOMTHANHHOA",IF(ISNUMBER(SEARCH($V$25,T6532)),"WINCOMYENBAI",IF(ISNUMBER(SEARCH($V$26,T6532)),"WINCOMTUYENQUANG",IF(ISNUMBER(SEARCH($V$27,T6532)),"WINCOMHUE",IF(ISNUMBER(SEARCH($V$28,T6532)),"WINCOMQUANGNAM",IF(ISNUMBER(SEARCH($V$29,T6532)),"WINCOMVINHPHUC",IF(ISNUMBER(SEARCH($V$30,T6532)),"WINCOMHAGIANG",IF(ISNUMBER(SEARCH($V$31,T6532)),"WINCOMNINHBINH",IF(ISNUMBER(SEARCH($V$32,T6532)),"WINCOMTRAVINH",IF(ISNUMBER(SEARCH($V$33,T6532)),"WINCOMCANTHO",IF(ISNUMBER(SEARCH($V$34,T6532)),"WINCOMBENTRE",IF(ISNUMBER(SEARCH($V$35,T6532)),"WINCOMCAMAU",IF(ISNUMBER(SEARCH($V$36,T6532)),"WINCOMANGIANG",IF(ISNUMBER(SEARCH($V$37,T6532)),"WINCOMNINHTHUAN",IF(ISNUMBER(SEARCH($V$38,T6532)),"WINCOMTHAIBINH",IF(ISNUMBER(SEARCH($V$39,T6532)),"WINCOMGIALAI",IF(ISNUMBER(SEARCH($V$40,T6532)),"WINCOMHOABINH",IF(ISNUMBER(SEARCH($V$41,T6532)),"WINCOMQUANGNGAI",IF(ISNUMBER(SEARCH($V$42,T6532)),"WINCOMBINHTHUAN",IF(ISNUMBER(SEARCH($V$43,T6532)),"WINCOMDAKLAK",IF(ISNUMBER(SEARCH($V$44,T6532)),"WINCOMSOCTRANG",IF(ISNUMBER(SEARCH($V$45,T6532)),"WINCOMSONLA",IF(ISNUMBER(SEARCH($V$46,T6532)),"WINCOMKONTUM",IF(ISNUMBER(SEARCH($V$47,T6532)),"WINCOMPHUYEN",IF(ISNUMBER(SEARCH($V$48,T6532)),"WINCOMQUANGTRI",IF(ISNUMBER(SEARCH($V$49,T6532)),"WINCOMBINHDINH",IF(ISNUMBER(SEARCH($V$50,T6532)),"WINCOMCAOBANG",IF(ISNUMBER(SEARCH($V$51,T6532)),"WINCOMQUANGBINH",IF(ISNUMBER(SEARCH($V$52,T6532)),"WINCOMLAMDONG",IF(ISNUMBER(SEARCH($V$53,T6532)),"WINCOMVINHLONG",IF(ISNUMBER(SEARCH($V$54,T6532)),"WINCOMDONGTHAP",IF(ISNUMBER(SEARCH($V$55,T6532)),"WINCOMTIENGIANG",IF(ISNUMBER(SEARCH($V$56,T6532)),"WINCOMQUANGNINH",0))))))))))))))))))))))))))))))))))))))))))))))))))))))</f>
        <v>WINCOMHANOI</v>
      </c>
    </row>
    <row r="6533" spans="1:25" x14ac:dyDescent="0.2">
      <c r="A6533" t="s">
        <v>0</v>
      </c>
      <c r="B6533" t="s">
        <v>10453</v>
      </c>
      <c r="D6533" t="s">
        <v>42</v>
      </c>
      <c r="E6533" t="s">
        <v>3</v>
      </c>
      <c r="F6533" s="12">
        <v>5</v>
      </c>
      <c r="G6533" s="2">
        <v>438935</v>
      </c>
      <c r="H6533" t="s">
        <v>4</v>
      </c>
      <c r="J6533" t="s">
        <v>43</v>
      </c>
      <c r="K6533" s="9" t="str">
        <f t="shared" si="516"/>
        <v>Bắp bò muối gói 200g</v>
      </c>
      <c r="L6533" s="8" t="str">
        <f>VLOOKUP(K6533,'[1]Mã Misa'!$B$2:$D$74,2,0)</f>
        <v>Bắp bò muối 200g</v>
      </c>
      <c r="M6533" s="8" t="str">
        <f>VLOOKUP(L6533,'[1]Mã Misa'!$C$2:$D$74,2,0)</f>
        <v>BBM200</v>
      </c>
      <c r="N6533" s="2">
        <v>87787</v>
      </c>
      <c r="O6533" t="s">
        <v>8054</v>
      </c>
      <c r="P6533" s="8" t="str">
        <f t="shared" si="517"/>
        <v>0003601</v>
      </c>
      <c r="Q6533" s="8" t="e">
        <f t="shared" si="515"/>
        <v>#N/A</v>
      </c>
      <c r="R6533" s="19">
        <v>44560</v>
      </c>
      <c r="S6533" s="17" t="s">
        <v>10454</v>
      </c>
      <c r="T6533" s="8" t="str">
        <f t="shared" si="518"/>
        <v>VM+ HDG 47</v>
      </c>
      <c r="U6533" t="s">
        <v>12758</v>
      </c>
      <c r="Y6533" t="str">
        <f t="shared" si="519"/>
        <v>WINCOMHAIDUONG</v>
      </c>
    </row>
    <row r="6534" spans="1:25" x14ac:dyDescent="0.2">
      <c r="A6534" t="s">
        <v>0</v>
      </c>
      <c r="B6534" t="s">
        <v>10455</v>
      </c>
      <c r="D6534" t="s">
        <v>42</v>
      </c>
      <c r="E6534" t="s">
        <v>3</v>
      </c>
      <c r="F6534" s="12">
        <v>29</v>
      </c>
      <c r="G6534" s="2">
        <v>2545823</v>
      </c>
      <c r="H6534" t="s">
        <v>4</v>
      </c>
      <c r="J6534" t="s">
        <v>43</v>
      </c>
      <c r="K6534" s="9" t="str">
        <f t="shared" si="516"/>
        <v>Bắp bò muối gói 200g</v>
      </c>
      <c r="L6534" s="8" t="str">
        <f>VLOOKUP(K6534,'[1]Mã Misa'!$B$2:$D$74,2,0)</f>
        <v>Bắp bò muối 200g</v>
      </c>
      <c r="M6534" s="8" t="str">
        <f>VLOOKUP(L6534,'[1]Mã Misa'!$C$2:$D$74,2,0)</f>
        <v>BBM200</v>
      </c>
      <c r="N6534" s="2">
        <v>87787</v>
      </c>
      <c r="O6534" t="s">
        <v>10456</v>
      </c>
      <c r="P6534" s="8" t="str">
        <f t="shared" si="517"/>
        <v>0004132</v>
      </c>
      <c r="Q6534" s="8" t="e">
        <f t="shared" si="515"/>
        <v>#N/A</v>
      </c>
      <c r="R6534" s="19">
        <v>44561</v>
      </c>
      <c r="S6534" s="17" t="s">
        <v>10457</v>
      </c>
      <c r="T6534" s="8" t="str">
        <f t="shared" si="518"/>
        <v>VM+ BNH Th</v>
      </c>
      <c r="U6534" t="s">
        <v>12759</v>
      </c>
      <c r="Y6534" t="str">
        <f t="shared" si="519"/>
        <v>WINCOMBACNINH</v>
      </c>
    </row>
    <row r="6535" spans="1:25" x14ac:dyDescent="0.2">
      <c r="A6535" t="s">
        <v>0</v>
      </c>
      <c r="B6535" t="s">
        <v>10458</v>
      </c>
      <c r="D6535" t="s">
        <v>42</v>
      </c>
      <c r="E6535" t="s">
        <v>3</v>
      </c>
      <c r="F6535" s="12">
        <v>5</v>
      </c>
      <c r="G6535" s="2">
        <v>438935</v>
      </c>
      <c r="H6535" t="s">
        <v>4</v>
      </c>
      <c r="J6535" t="s">
        <v>43</v>
      </c>
      <c r="K6535" s="9" t="str">
        <f t="shared" si="516"/>
        <v>Bắp bò muối gói 200g</v>
      </c>
      <c r="L6535" s="8" t="str">
        <f>VLOOKUP(K6535,'[1]Mã Misa'!$B$2:$D$74,2,0)</f>
        <v>Bắp bò muối 200g</v>
      </c>
      <c r="M6535" s="8" t="str">
        <f>VLOOKUP(L6535,'[1]Mã Misa'!$C$2:$D$74,2,0)</f>
        <v>BBM200</v>
      </c>
      <c r="N6535" s="2">
        <v>87787</v>
      </c>
      <c r="O6535" t="s">
        <v>10459</v>
      </c>
      <c r="P6535" s="8" t="str">
        <f t="shared" si="517"/>
        <v>0168379</v>
      </c>
      <c r="Q6535" s="8" t="e">
        <f t="shared" si="515"/>
        <v>#N/A</v>
      </c>
      <c r="R6535" s="19">
        <v>44561</v>
      </c>
      <c r="S6535" s="17" t="s">
        <v>2647</v>
      </c>
      <c r="T6535" s="8" t="str">
        <f t="shared" si="518"/>
        <v>VM+ HNI 15</v>
      </c>
      <c r="U6535" t="s">
        <v>11251</v>
      </c>
      <c r="Y6535" t="str">
        <f t="shared" si="519"/>
        <v>WINCOMHANOI</v>
      </c>
    </row>
    <row r="6536" spans="1:25" x14ac:dyDescent="0.2">
      <c r="A6536" t="s">
        <v>0</v>
      </c>
      <c r="B6536" t="s">
        <v>10460</v>
      </c>
      <c r="D6536" t="s">
        <v>2</v>
      </c>
      <c r="E6536" t="s">
        <v>3</v>
      </c>
      <c r="F6536" s="12">
        <v>1</v>
      </c>
      <c r="G6536" s="2">
        <v>70950</v>
      </c>
      <c r="H6536" t="s">
        <v>4</v>
      </c>
      <c r="J6536" t="s">
        <v>5</v>
      </c>
      <c r="K6536" s="9" t="str">
        <f t="shared" si="516"/>
        <v>_Chả nướng 300g</v>
      </c>
      <c r="L6536" s="8" t="str">
        <f>VLOOKUP(K6536,'[1]Mã Misa'!$B$2:$D$74,2,0)</f>
        <v>Chả nướng 300g</v>
      </c>
      <c r="M6536" s="8" t="str">
        <f>VLOOKUP(L6536,'[1]Mã Misa'!$C$2:$D$74,2,0)</f>
        <v>CN300</v>
      </c>
      <c r="N6536" s="2">
        <v>70950</v>
      </c>
      <c r="O6536" t="s">
        <v>10461</v>
      </c>
      <c r="P6536" s="8" t="str">
        <f t="shared" si="517"/>
        <v>0012709</v>
      </c>
      <c r="Q6536" s="8" t="e">
        <f t="shared" si="515"/>
        <v>#N/A</v>
      </c>
      <c r="R6536" s="19">
        <v>44561</v>
      </c>
      <c r="S6536" s="17" t="s">
        <v>1507</v>
      </c>
      <c r="T6536" s="8" t="str">
        <f t="shared" si="518"/>
        <v xml:space="preserve">VM+ HPG 5 </v>
      </c>
      <c r="U6536" t="s">
        <v>10943</v>
      </c>
      <c r="Y6536" t="str">
        <f t="shared" si="519"/>
        <v>WINCOMHAIPHONG</v>
      </c>
    </row>
    <row r="6537" spans="1:25" x14ac:dyDescent="0.2">
      <c r="A6537" t="s">
        <v>0</v>
      </c>
      <c r="B6537" t="s">
        <v>10462</v>
      </c>
      <c r="D6537" t="s">
        <v>42</v>
      </c>
      <c r="E6537" t="s">
        <v>3</v>
      </c>
      <c r="F6537" s="12">
        <v>2</v>
      </c>
      <c r="G6537" s="2">
        <v>175574</v>
      </c>
      <c r="H6537" t="s">
        <v>4</v>
      </c>
      <c r="J6537" t="s">
        <v>43</v>
      </c>
      <c r="K6537" s="9" t="str">
        <f t="shared" si="516"/>
        <v>Bắp bò muối gói 200g</v>
      </c>
      <c r="L6537" s="8" t="str">
        <f>VLOOKUP(K6537,'[1]Mã Misa'!$B$2:$D$74,2,0)</f>
        <v>Bắp bò muối 200g</v>
      </c>
      <c r="M6537" s="8" t="str">
        <f>VLOOKUP(L6537,'[1]Mã Misa'!$C$2:$D$74,2,0)</f>
        <v>BBM200</v>
      </c>
      <c r="N6537" s="2">
        <v>87787</v>
      </c>
      <c r="O6537" t="s">
        <v>10463</v>
      </c>
      <c r="P6537" s="8" t="str">
        <f t="shared" si="517"/>
        <v>0168381</v>
      </c>
      <c r="Q6537" s="8" t="e">
        <f t="shared" si="515"/>
        <v>#N/A</v>
      </c>
      <c r="R6537" s="19">
        <v>44561</v>
      </c>
      <c r="S6537" s="17" t="s">
        <v>10464</v>
      </c>
      <c r="T6537" s="8" t="str">
        <f t="shared" si="518"/>
        <v>VM+ HNI Cổ</v>
      </c>
      <c r="U6537" t="s">
        <v>12760</v>
      </c>
      <c r="Y6537" t="str">
        <f t="shared" si="519"/>
        <v>WINCOMHANOI</v>
      </c>
    </row>
    <row r="6538" spans="1:25" x14ac:dyDescent="0.2">
      <c r="A6538" t="s">
        <v>0</v>
      </c>
      <c r="B6538" t="s">
        <v>10465</v>
      </c>
      <c r="D6538" t="s">
        <v>25</v>
      </c>
      <c r="E6538" t="s">
        <v>3</v>
      </c>
      <c r="F6538" s="12">
        <v>5</v>
      </c>
      <c r="G6538" s="2">
        <v>453750</v>
      </c>
      <c r="H6538" t="s">
        <v>4</v>
      </c>
      <c r="J6538" t="s">
        <v>26</v>
      </c>
      <c r="K6538" s="9" t="str">
        <f t="shared" si="516"/>
        <v>_Chân gà sốt cay 400g</v>
      </c>
      <c r="L6538" s="8" t="str">
        <f>VLOOKUP(K6538,'[1]Mã Misa'!$B$2:$D$74,2,0)</f>
        <v>Chân gà sốt cay 400g</v>
      </c>
      <c r="M6538" s="8" t="str">
        <f>VLOOKUP(L6538,'[1]Mã Misa'!$C$2:$D$74,2,0)</f>
        <v>CGSC400</v>
      </c>
      <c r="N6538" s="2">
        <v>90750</v>
      </c>
      <c r="O6538" t="s">
        <v>10466</v>
      </c>
      <c r="P6538" s="8" t="str">
        <f t="shared" si="517"/>
        <v>0168391</v>
      </c>
      <c r="Q6538" s="8" t="e">
        <f t="shared" si="515"/>
        <v>#N/A</v>
      </c>
      <c r="R6538" s="19">
        <v>44561</v>
      </c>
      <c r="S6538" s="17" t="s">
        <v>2042</v>
      </c>
      <c r="T6538" s="8" t="str">
        <f t="shared" si="518"/>
        <v>VM+ HNI Tổ</v>
      </c>
      <c r="U6538" t="s">
        <v>11089</v>
      </c>
      <c r="Y6538" t="str">
        <f t="shared" si="519"/>
        <v>WINCOMHANOI</v>
      </c>
    </row>
    <row r="6539" spans="1:25" x14ac:dyDescent="0.2">
      <c r="A6539" t="s">
        <v>0</v>
      </c>
      <c r="B6539" t="s">
        <v>10465</v>
      </c>
      <c r="D6539" t="s">
        <v>8</v>
      </c>
      <c r="E6539" t="s">
        <v>3</v>
      </c>
      <c r="F6539" s="12">
        <v>2</v>
      </c>
      <c r="G6539" s="2">
        <v>210800</v>
      </c>
      <c r="H6539" t="s">
        <v>4</v>
      </c>
      <c r="J6539" t="s">
        <v>9</v>
      </c>
      <c r="K6539" s="9" t="str">
        <f t="shared" si="516"/>
        <v>_Đùi gà sốt cay 500g</v>
      </c>
      <c r="L6539" s="8" t="str">
        <f>VLOOKUP(K6539,'[1]Mã Misa'!$B$2:$D$74,2,0)</f>
        <v>Đùi gà sốt cay 500g</v>
      </c>
      <c r="M6539" s="8" t="str">
        <f>VLOOKUP(L6539,'[1]Mã Misa'!$C$2:$D$74,2,0)</f>
        <v>DGSC500</v>
      </c>
      <c r="N6539" s="2">
        <v>105400</v>
      </c>
      <c r="O6539" t="s">
        <v>10466</v>
      </c>
      <c r="P6539" s="8" t="str">
        <f t="shared" si="517"/>
        <v>0168391</v>
      </c>
      <c r="Q6539" s="8" t="e">
        <f t="shared" si="515"/>
        <v>#N/A</v>
      </c>
      <c r="R6539" s="19">
        <v>44561</v>
      </c>
      <c r="S6539" s="17" t="s">
        <v>2042</v>
      </c>
      <c r="T6539" s="8" t="str">
        <f t="shared" si="518"/>
        <v>VM+ HNI Tổ</v>
      </c>
      <c r="U6539" t="s">
        <v>11089</v>
      </c>
      <c r="Y6539" t="str">
        <f t="shared" si="519"/>
        <v>WINCOMHANOI</v>
      </c>
    </row>
    <row r="6540" spans="1:25" x14ac:dyDescent="0.2">
      <c r="A6540" t="s">
        <v>0</v>
      </c>
      <c r="B6540" t="s">
        <v>10465</v>
      </c>
      <c r="D6540" t="s">
        <v>40</v>
      </c>
      <c r="E6540" t="s">
        <v>3</v>
      </c>
      <c r="F6540" s="12">
        <v>3</v>
      </c>
      <c r="G6540" s="2">
        <v>178200</v>
      </c>
      <c r="H6540" t="s">
        <v>4</v>
      </c>
      <c r="J6540" t="s">
        <v>41</v>
      </c>
      <c r="K6540" s="9" t="str">
        <f t="shared" si="516"/>
        <v>_Giò lụa 250g</v>
      </c>
      <c r="L6540" s="8" t="str">
        <f>VLOOKUP(K6540,'[1]Mã Misa'!$B$2:$D$74,2,0)</f>
        <v>Giò lụa 250g</v>
      </c>
      <c r="M6540" s="8" t="str">
        <f>VLOOKUP(L6540,'[1]Mã Misa'!$C$2:$D$74,2,0)</f>
        <v>GL250</v>
      </c>
      <c r="N6540" s="2">
        <v>59400</v>
      </c>
      <c r="O6540" t="s">
        <v>10466</v>
      </c>
      <c r="P6540" s="8" t="str">
        <f t="shared" si="517"/>
        <v>0168391</v>
      </c>
      <c r="Q6540" s="8" t="e">
        <f t="shared" si="515"/>
        <v>#N/A</v>
      </c>
      <c r="R6540" s="19">
        <v>44561</v>
      </c>
      <c r="S6540" s="17" t="s">
        <v>2042</v>
      </c>
      <c r="T6540" s="8" t="str">
        <f t="shared" si="518"/>
        <v>VM+ HNI Tổ</v>
      </c>
      <c r="U6540" t="s">
        <v>11089</v>
      </c>
      <c r="Y6540" t="str">
        <f t="shared" si="519"/>
        <v>WINCOMHANOI</v>
      </c>
    </row>
    <row r="6541" spans="1:25" x14ac:dyDescent="0.2">
      <c r="A6541" t="s">
        <v>0</v>
      </c>
      <c r="B6541" t="s">
        <v>10465</v>
      </c>
      <c r="D6541" t="s">
        <v>11</v>
      </c>
      <c r="E6541" t="s">
        <v>3</v>
      </c>
      <c r="F6541" s="12">
        <v>4</v>
      </c>
      <c r="G6541" s="2">
        <v>200728</v>
      </c>
      <c r="H6541" t="s">
        <v>4</v>
      </c>
      <c r="J6541" t="s">
        <v>12</v>
      </c>
      <c r="K6541" s="9" t="str">
        <f t="shared" si="516"/>
        <v>Giò tai lưỡi xào gói 250g</v>
      </c>
      <c r="L6541" s="8" t="str">
        <f>VLOOKUP(K6541,'[1]Mã Misa'!$B$2:$D$74,2,0)</f>
        <v>Giò Tai Lưỡi Xào 250g</v>
      </c>
      <c r="M6541" s="8" t="str">
        <f>VLOOKUP(L6541,'[1]Mã Misa'!$C$2:$D$74,2,0)</f>
        <v>GTLX250G</v>
      </c>
      <c r="N6541" s="2">
        <v>50182</v>
      </c>
      <c r="O6541" t="s">
        <v>10466</v>
      </c>
      <c r="P6541" s="8" t="str">
        <f t="shared" si="517"/>
        <v>0168391</v>
      </c>
      <c r="Q6541" s="8" t="e">
        <f t="shared" si="515"/>
        <v>#N/A</v>
      </c>
      <c r="R6541" s="19">
        <v>44561</v>
      </c>
      <c r="S6541" s="17" t="s">
        <v>2042</v>
      </c>
      <c r="T6541" s="8" t="str">
        <f t="shared" si="518"/>
        <v>VM+ HNI Tổ</v>
      </c>
      <c r="U6541" t="s">
        <v>11089</v>
      </c>
      <c r="Y6541" t="str">
        <f t="shared" si="519"/>
        <v>WINCOMHANOI</v>
      </c>
    </row>
    <row r="6542" spans="1:25" x14ac:dyDescent="0.2">
      <c r="A6542" t="s">
        <v>0</v>
      </c>
      <c r="B6542" t="s">
        <v>10467</v>
      </c>
      <c r="D6542" t="s">
        <v>30</v>
      </c>
      <c r="E6542" t="s">
        <v>3</v>
      </c>
      <c r="F6542" s="12">
        <v>2</v>
      </c>
      <c r="G6542" s="2">
        <v>222116</v>
      </c>
      <c r="H6542" t="s">
        <v>4</v>
      </c>
      <c r="J6542" t="s">
        <v>31</v>
      </c>
      <c r="K6542" s="9" t="str">
        <f t="shared" si="516"/>
        <v>Gà muối gói 500g</v>
      </c>
      <c r="L6542" s="8" t="str">
        <f>VLOOKUP(K6542,'[1]Mã Misa'!$B$2:$D$74,2,0)</f>
        <v>Gà muối 500g</v>
      </c>
      <c r="M6542" s="8" t="str">
        <f>VLOOKUP(L6542,'[1]Mã Misa'!$C$2:$D$74,2,0)</f>
        <v>GM500</v>
      </c>
      <c r="N6542" s="2">
        <v>111058</v>
      </c>
      <c r="O6542" t="s">
        <v>10468</v>
      </c>
      <c r="P6542" s="8" t="str">
        <f t="shared" si="517"/>
        <v>0021956</v>
      </c>
      <c r="Q6542" s="8" t="e">
        <f t="shared" si="515"/>
        <v>#N/A</v>
      </c>
      <c r="R6542" s="19">
        <v>44561</v>
      </c>
      <c r="S6542" s="17" t="s">
        <v>2709</v>
      </c>
      <c r="T6542" s="8" t="str">
        <f t="shared" si="518"/>
        <v>VM+ DNG 40</v>
      </c>
      <c r="U6542" t="s">
        <v>11269</v>
      </c>
      <c r="Y6542" t="str">
        <f t="shared" si="519"/>
        <v>WINCOMDANANG</v>
      </c>
    </row>
    <row r="6543" spans="1:25" x14ac:dyDescent="0.2">
      <c r="A6543" t="s">
        <v>0</v>
      </c>
      <c r="B6543" t="s">
        <v>10469</v>
      </c>
      <c r="D6543" t="s">
        <v>42</v>
      </c>
      <c r="E6543" t="s">
        <v>3</v>
      </c>
      <c r="F6543" s="12">
        <v>1</v>
      </c>
      <c r="G6543" s="2">
        <v>87787</v>
      </c>
      <c r="H6543" t="s">
        <v>4</v>
      </c>
      <c r="J6543" t="s">
        <v>43</v>
      </c>
      <c r="K6543" s="9" t="str">
        <f t="shared" si="516"/>
        <v>Bắp bò muối gói 200g</v>
      </c>
      <c r="L6543" s="8" t="str">
        <f>VLOOKUP(K6543,'[1]Mã Misa'!$B$2:$D$74,2,0)</f>
        <v>Bắp bò muối 200g</v>
      </c>
      <c r="M6543" s="8" t="str">
        <f>VLOOKUP(L6543,'[1]Mã Misa'!$C$2:$D$74,2,0)</f>
        <v>BBM200</v>
      </c>
      <c r="N6543" s="2">
        <v>87787</v>
      </c>
      <c r="O6543" t="s">
        <v>132</v>
      </c>
      <c r="P6543" s="8" t="str">
        <f t="shared" si="517"/>
        <v>0002753</v>
      </c>
      <c r="Q6543" s="8" t="e">
        <f t="shared" si="515"/>
        <v>#N/A</v>
      </c>
      <c r="R6543" s="19">
        <v>44537</v>
      </c>
      <c r="S6543" s="17" t="s">
        <v>10470</v>
      </c>
      <c r="T6543" s="8" t="str">
        <f t="shared" si="518"/>
        <v>VM+ BGG 71</v>
      </c>
      <c r="U6543" t="s">
        <v>12761</v>
      </c>
      <c r="Y6543" t="str">
        <f t="shared" si="519"/>
        <v>WINCOMBACGIANG</v>
      </c>
    </row>
    <row r="6544" spans="1:25" x14ac:dyDescent="0.2">
      <c r="A6544" t="s">
        <v>0</v>
      </c>
      <c r="B6544" t="s">
        <v>10471</v>
      </c>
      <c r="D6544" t="s">
        <v>15</v>
      </c>
      <c r="E6544" t="s">
        <v>3</v>
      </c>
      <c r="F6544" s="12">
        <v>1</v>
      </c>
      <c r="G6544" s="2">
        <v>46000</v>
      </c>
      <c r="H6544" t="s">
        <v>4</v>
      </c>
      <c r="J6544" t="s">
        <v>16</v>
      </c>
      <c r="K6544" s="9" t="str">
        <f t="shared" si="516"/>
        <v>Mộc nấm hương gói 250g</v>
      </c>
      <c r="L6544" s="8" t="str">
        <f>VLOOKUP(K6544,'[1]Mã Misa'!$B$2:$D$74,2,0)</f>
        <v>Mộc Nấm Hương 250g</v>
      </c>
      <c r="M6544" s="8" t="str">
        <f>VLOOKUP(L6544,'[1]Mã Misa'!$C$2:$D$74,2,0)</f>
        <v>MNH250</v>
      </c>
      <c r="N6544" s="2">
        <v>46000</v>
      </c>
      <c r="O6544" t="s">
        <v>10472</v>
      </c>
      <c r="P6544" s="8" t="str">
        <f t="shared" si="517"/>
        <v>C466</v>
      </c>
      <c r="Q6544" s="8" t="e">
        <f t="shared" si="515"/>
        <v>#N/A</v>
      </c>
      <c r="R6544" s="19">
        <v>44561</v>
      </c>
      <c r="S6544" s="17" t="s">
        <v>5419</v>
      </c>
      <c r="T6544" s="8" t="str">
        <f t="shared" si="518"/>
        <v>VM+ HNI 1/</v>
      </c>
      <c r="U6544" t="s">
        <v>11852</v>
      </c>
      <c r="Y6544" t="str">
        <f t="shared" si="519"/>
        <v>WINCOMHANOI</v>
      </c>
    </row>
    <row r="6545" spans="1:25" x14ac:dyDescent="0.2">
      <c r="A6545" t="s">
        <v>0</v>
      </c>
      <c r="B6545" t="s">
        <v>10471</v>
      </c>
      <c r="D6545" t="s">
        <v>11</v>
      </c>
      <c r="E6545" t="s">
        <v>3</v>
      </c>
      <c r="F6545" s="12">
        <v>2</v>
      </c>
      <c r="G6545" s="2">
        <v>100364</v>
      </c>
      <c r="H6545" t="s">
        <v>4</v>
      </c>
      <c r="J6545" t="s">
        <v>12</v>
      </c>
      <c r="K6545" s="9" t="str">
        <f t="shared" si="516"/>
        <v>Giò tai lưỡi xào gói 250g</v>
      </c>
      <c r="L6545" s="8" t="str">
        <f>VLOOKUP(K6545,'[1]Mã Misa'!$B$2:$D$74,2,0)</f>
        <v>Giò Tai Lưỡi Xào 250g</v>
      </c>
      <c r="M6545" s="8" t="str">
        <f>VLOOKUP(L6545,'[1]Mã Misa'!$C$2:$D$74,2,0)</f>
        <v>GTLX250G</v>
      </c>
      <c r="N6545" s="2">
        <v>50182</v>
      </c>
      <c r="O6545" t="s">
        <v>10472</v>
      </c>
      <c r="P6545" s="8" t="str">
        <f t="shared" si="517"/>
        <v>C466</v>
      </c>
      <c r="Q6545" s="8" t="e">
        <f t="shared" si="515"/>
        <v>#N/A</v>
      </c>
      <c r="R6545" s="19">
        <v>44561</v>
      </c>
      <c r="S6545" s="17" t="s">
        <v>5419</v>
      </c>
      <c r="T6545" s="8" t="str">
        <f t="shared" si="518"/>
        <v>VM+ HNI 1/</v>
      </c>
      <c r="U6545" t="s">
        <v>11852</v>
      </c>
      <c r="Y6545" t="str">
        <f t="shared" si="519"/>
        <v>WINCOMHANOI</v>
      </c>
    </row>
    <row r="6546" spans="1:25" x14ac:dyDescent="0.2">
      <c r="A6546" t="s">
        <v>0</v>
      </c>
      <c r="B6546" t="s">
        <v>10473</v>
      </c>
      <c r="D6546" t="s">
        <v>11</v>
      </c>
      <c r="E6546" t="s">
        <v>3</v>
      </c>
      <c r="F6546" s="12">
        <v>9</v>
      </c>
      <c r="G6546" s="2">
        <v>451638</v>
      </c>
      <c r="H6546" t="s">
        <v>4</v>
      </c>
      <c r="J6546" t="s">
        <v>12</v>
      </c>
      <c r="K6546" s="9" t="str">
        <f t="shared" si="516"/>
        <v>Giò tai lưỡi xào gói 250g</v>
      </c>
      <c r="L6546" s="8" t="str">
        <f>VLOOKUP(K6546,'[1]Mã Misa'!$B$2:$D$74,2,0)</f>
        <v>Giò Tai Lưỡi Xào 250g</v>
      </c>
      <c r="M6546" s="8" t="str">
        <f>VLOOKUP(L6546,'[1]Mã Misa'!$C$2:$D$74,2,0)</f>
        <v>GTLX250G</v>
      </c>
      <c r="N6546" s="2">
        <v>50182</v>
      </c>
      <c r="O6546" t="s">
        <v>10474</v>
      </c>
      <c r="P6546" s="8" t="str">
        <f t="shared" si="517"/>
        <v>A75</v>
      </c>
      <c r="Q6546" s="8" t="e">
        <f t="shared" si="515"/>
        <v>#N/A</v>
      </c>
      <c r="R6546" s="19">
        <v>44561</v>
      </c>
      <c r="S6546" s="17" t="s">
        <v>2663</v>
      </c>
      <c r="T6546" s="8" t="str">
        <f t="shared" si="518"/>
        <v>VM+ HNI 23</v>
      </c>
      <c r="U6546" t="s">
        <v>11255</v>
      </c>
      <c r="Y6546" t="str">
        <f t="shared" si="519"/>
        <v>WINCOMHANOI</v>
      </c>
    </row>
    <row r="6547" spans="1:25" x14ac:dyDescent="0.2">
      <c r="A6547" t="s">
        <v>0</v>
      </c>
      <c r="B6547" t="s">
        <v>10475</v>
      </c>
      <c r="D6547" t="s">
        <v>27</v>
      </c>
      <c r="E6547" t="s">
        <v>3</v>
      </c>
      <c r="F6547" s="12">
        <v>3</v>
      </c>
      <c r="G6547" s="2">
        <v>183150</v>
      </c>
      <c r="H6547" t="s">
        <v>4</v>
      </c>
      <c r="J6547" t="s">
        <v>28</v>
      </c>
      <c r="K6547" s="9" t="str">
        <f t="shared" si="516"/>
        <v>_Giò sụn gà 250g</v>
      </c>
      <c r="L6547" s="8" t="str">
        <f>VLOOKUP(K6547,'[1]Mã Misa'!$B$2:$D$74,2,0)</f>
        <v>Giò sụn gà 250g</v>
      </c>
      <c r="M6547" s="8" t="str">
        <f>VLOOKUP(L6547,'[1]Mã Misa'!$C$2:$D$74,2,0)</f>
        <v>GSG250</v>
      </c>
      <c r="N6547" s="2">
        <v>61050</v>
      </c>
      <c r="O6547" t="s">
        <v>10476</v>
      </c>
      <c r="P6547" s="8" t="str">
        <f t="shared" si="517"/>
        <v>0001275</v>
      </c>
      <c r="Q6547" s="8" t="e">
        <f t="shared" si="515"/>
        <v>#N/A</v>
      </c>
      <c r="R6547" s="19">
        <v>44561</v>
      </c>
      <c r="S6547" s="17" t="s">
        <v>10477</v>
      </c>
      <c r="T6547" s="8" t="str">
        <f t="shared" si="518"/>
        <v>VM+ HNM Lô</v>
      </c>
      <c r="U6547" t="s">
        <v>12762</v>
      </c>
      <c r="Y6547" t="str">
        <f t="shared" si="519"/>
        <v>WINCOMHANAM</v>
      </c>
    </row>
    <row r="6548" spans="1:25" x14ac:dyDescent="0.2">
      <c r="A6548" t="s">
        <v>0</v>
      </c>
      <c r="B6548" t="s">
        <v>10478</v>
      </c>
      <c r="D6548" t="s">
        <v>8</v>
      </c>
      <c r="E6548" t="s">
        <v>3</v>
      </c>
      <c r="F6548" s="12">
        <v>4</v>
      </c>
      <c r="G6548" s="2">
        <v>421600</v>
      </c>
      <c r="H6548" t="s">
        <v>4</v>
      </c>
      <c r="J6548" t="s">
        <v>9</v>
      </c>
      <c r="K6548" s="9" t="str">
        <f t="shared" si="516"/>
        <v>_Đùi gà sốt cay 500g</v>
      </c>
      <c r="L6548" s="8" t="str">
        <f>VLOOKUP(K6548,'[1]Mã Misa'!$B$2:$D$74,2,0)</f>
        <v>Đùi gà sốt cay 500g</v>
      </c>
      <c r="M6548" s="8" t="str">
        <f>VLOOKUP(L6548,'[1]Mã Misa'!$C$2:$D$74,2,0)</f>
        <v>DGSC500</v>
      </c>
      <c r="N6548" s="2">
        <v>105400</v>
      </c>
      <c r="O6548" t="s">
        <v>10479</v>
      </c>
      <c r="P6548" s="8" t="str">
        <f t="shared" si="517"/>
        <v>0049897</v>
      </c>
      <c r="Q6548" s="8" t="e">
        <f t="shared" si="515"/>
        <v>#N/A</v>
      </c>
      <c r="R6548" s="19">
        <v>44561</v>
      </c>
      <c r="S6548" s="17" t="s">
        <v>1463</v>
      </c>
      <c r="T6548" s="8" t="str">
        <f t="shared" si="518"/>
        <v>VM+ HCM Ch</v>
      </c>
      <c r="U6548" t="s">
        <v>10931</v>
      </c>
      <c r="Y6548" t="str">
        <f t="shared" si="519"/>
        <v>WINCOMHOCHIMINH</v>
      </c>
    </row>
    <row r="6549" spans="1:25" x14ac:dyDescent="0.2">
      <c r="A6549" t="s">
        <v>0</v>
      </c>
      <c r="B6549" t="s">
        <v>10480</v>
      </c>
      <c r="D6549" t="s">
        <v>47</v>
      </c>
      <c r="E6549" t="s">
        <v>3</v>
      </c>
      <c r="F6549" s="12">
        <v>2</v>
      </c>
      <c r="G6549" s="2">
        <v>111190</v>
      </c>
      <c r="H6549" t="s">
        <v>4</v>
      </c>
      <c r="J6549" t="s">
        <v>48</v>
      </c>
      <c r="K6549" s="9" t="str">
        <f t="shared" si="516"/>
        <v>Tai heo muối gói 200g</v>
      </c>
      <c r="L6549" s="8" t="str">
        <f>VLOOKUP(K6549,'[1]Mã Misa'!$B$2:$D$74,2,0)</f>
        <v>Tai heo muối 200g</v>
      </c>
      <c r="M6549" s="8" t="str">
        <f>VLOOKUP(L6549,'[1]Mã Misa'!$C$2:$D$74,2,0)</f>
        <v>TH200</v>
      </c>
      <c r="N6549" s="2">
        <v>55595</v>
      </c>
      <c r="O6549" t="s">
        <v>10481</v>
      </c>
      <c r="P6549" s="8" t="str">
        <f t="shared" si="517"/>
        <v>0003642</v>
      </c>
      <c r="Q6549" s="8" t="e">
        <f t="shared" si="515"/>
        <v>#N/A</v>
      </c>
      <c r="R6549" s="19">
        <v>44561</v>
      </c>
      <c r="S6549" s="17" t="s">
        <v>5045</v>
      </c>
      <c r="T6549" s="8" t="str">
        <f t="shared" si="518"/>
        <v>VM+ AGG TĐ</v>
      </c>
      <c r="U6549" t="s">
        <v>11774</v>
      </c>
      <c r="Y6549" t="str">
        <f t="shared" si="519"/>
        <v>WINCOMANGIANG</v>
      </c>
    </row>
    <row r="6550" spans="1:25" x14ac:dyDescent="0.2">
      <c r="A6550" t="s">
        <v>0</v>
      </c>
      <c r="B6550" t="s">
        <v>10482</v>
      </c>
      <c r="D6550" t="s">
        <v>30</v>
      </c>
      <c r="E6550" t="s">
        <v>3</v>
      </c>
      <c r="F6550" s="12">
        <v>1</v>
      </c>
      <c r="G6550" s="2">
        <v>111058</v>
      </c>
      <c r="H6550" t="s">
        <v>4</v>
      </c>
      <c r="J6550" t="s">
        <v>31</v>
      </c>
      <c r="K6550" s="9" t="str">
        <f t="shared" si="516"/>
        <v>Gà muối gói 500g</v>
      </c>
      <c r="L6550" s="8" t="str">
        <f>VLOOKUP(K6550,'[1]Mã Misa'!$B$2:$D$74,2,0)</f>
        <v>Gà muối 500g</v>
      </c>
      <c r="M6550" s="8" t="str">
        <f>VLOOKUP(L6550,'[1]Mã Misa'!$C$2:$D$74,2,0)</f>
        <v>GM500</v>
      </c>
      <c r="N6550" s="2">
        <v>111058</v>
      </c>
      <c r="O6550" t="s">
        <v>10483</v>
      </c>
      <c r="P6550" s="8" t="str">
        <f t="shared" si="517"/>
        <v>0021964</v>
      </c>
      <c r="Q6550" s="8" t="e">
        <f t="shared" si="515"/>
        <v>#N/A</v>
      </c>
      <c r="R6550" s="19">
        <v>44561</v>
      </c>
      <c r="S6550" s="17" t="s">
        <v>9246</v>
      </c>
      <c r="T6550" s="8" t="str">
        <f t="shared" si="518"/>
        <v>VM+ DNG 48</v>
      </c>
      <c r="U6550" t="s">
        <v>12582</v>
      </c>
      <c r="Y6550" t="str">
        <f t="shared" si="519"/>
        <v>WINCOMDANANG</v>
      </c>
    </row>
    <row r="6551" spans="1:25" x14ac:dyDescent="0.2">
      <c r="A6551" t="s">
        <v>0</v>
      </c>
      <c r="B6551" t="s">
        <v>10484</v>
      </c>
      <c r="D6551" t="s">
        <v>30</v>
      </c>
      <c r="E6551" t="s">
        <v>3</v>
      </c>
      <c r="F6551" s="12">
        <v>1</v>
      </c>
      <c r="G6551" s="2">
        <v>111058</v>
      </c>
      <c r="H6551" t="s">
        <v>4</v>
      </c>
      <c r="J6551" t="s">
        <v>31</v>
      </c>
      <c r="K6551" s="9" t="str">
        <f t="shared" si="516"/>
        <v>Gà muối gói 500g</v>
      </c>
      <c r="L6551" s="8" t="str">
        <f>VLOOKUP(K6551,'[1]Mã Misa'!$B$2:$D$74,2,0)</f>
        <v>Gà muối 500g</v>
      </c>
      <c r="M6551" s="8" t="str">
        <f>VLOOKUP(L6551,'[1]Mã Misa'!$C$2:$D$74,2,0)</f>
        <v>GM500</v>
      </c>
      <c r="N6551" s="2">
        <v>111058</v>
      </c>
      <c r="O6551" t="s">
        <v>10485</v>
      </c>
      <c r="P6551" s="8" t="str">
        <f t="shared" si="517"/>
        <v>0021965</v>
      </c>
      <c r="Q6551" s="8" t="e">
        <f t="shared" si="515"/>
        <v>#N/A</v>
      </c>
      <c r="R6551" s="19">
        <v>44561</v>
      </c>
      <c r="S6551" s="17" t="s">
        <v>1783</v>
      </c>
      <c r="T6551" s="8" t="str">
        <f t="shared" si="518"/>
        <v>VM+ DNG 22</v>
      </c>
      <c r="U6551" t="s">
        <v>11023</v>
      </c>
      <c r="Y6551" t="str">
        <f t="shared" si="519"/>
        <v>WINCOMDANANG</v>
      </c>
    </row>
    <row r="6552" spans="1:25" x14ac:dyDescent="0.2">
      <c r="A6552" t="s">
        <v>0</v>
      </c>
      <c r="B6552" t="s">
        <v>10486</v>
      </c>
      <c r="D6552" t="s">
        <v>42</v>
      </c>
      <c r="E6552" t="s">
        <v>3</v>
      </c>
      <c r="F6552" s="12">
        <v>3</v>
      </c>
      <c r="G6552" s="2">
        <v>263361</v>
      </c>
      <c r="H6552" t="s">
        <v>4</v>
      </c>
      <c r="J6552" t="s">
        <v>43</v>
      </c>
      <c r="K6552" s="9" t="str">
        <f t="shared" si="516"/>
        <v>Bắp bò muối gói 200g</v>
      </c>
      <c r="L6552" s="8" t="str">
        <f>VLOOKUP(K6552,'[1]Mã Misa'!$B$2:$D$74,2,0)</f>
        <v>Bắp bò muối 200g</v>
      </c>
      <c r="M6552" s="8" t="str">
        <f>VLOOKUP(L6552,'[1]Mã Misa'!$C$2:$D$74,2,0)</f>
        <v>BBM200</v>
      </c>
      <c r="N6552" s="2">
        <v>87787</v>
      </c>
      <c r="O6552" t="s">
        <v>10487</v>
      </c>
      <c r="P6552" s="8" t="str">
        <f t="shared" si="517"/>
        <v>0002647</v>
      </c>
      <c r="Q6552" s="8" t="e">
        <f t="shared" si="515"/>
        <v>#N/A</v>
      </c>
      <c r="R6552" s="19">
        <v>44557</v>
      </c>
      <c r="S6552" s="17" t="s">
        <v>10488</v>
      </c>
      <c r="T6552" s="8" t="str">
        <f t="shared" si="518"/>
        <v>VM+ BGG 76</v>
      </c>
      <c r="U6552" t="s">
        <v>12763</v>
      </c>
      <c r="Y6552" t="str">
        <f t="shared" si="519"/>
        <v>WINCOMBACGIANG</v>
      </c>
    </row>
    <row r="6553" spans="1:25" x14ac:dyDescent="0.2">
      <c r="A6553" t="s">
        <v>0</v>
      </c>
      <c r="B6553" t="s">
        <v>10489</v>
      </c>
      <c r="D6553" t="s">
        <v>8</v>
      </c>
      <c r="E6553" t="s">
        <v>3</v>
      </c>
      <c r="F6553" s="12">
        <v>3</v>
      </c>
      <c r="G6553" s="2">
        <v>316200</v>
      </c>
      <c r="H6553" t="s">
        <v>4</v>
      </c>
      <c r="J6553" t="s">
        <v>9</v>
      </c>
      <c r="K6553" s="9" t="str">
        <f t="shared" si="516"/>
        <v>_Đùi gà sốt cay 500g</v>
      </c>
      <c r="L6553" s="8" t="str">
        <f>VLOOKUP(K6553,'[1]Mã Misa'!$B$2:$D$74,2,0)</f>
        <v>Đùi gà sốt cay 500g</v>
      </c>
      <c r="M6553" s="8" t="str">
        <f>VLOOKUP(L6553,'[1]Mã Misa'!$C$2:$D$74,2,0)</f>
        <v>DGSC500</v>
      </c>
      <c r="N6553" s="2">
        <v>105400</v>
      </c>
      <c r="O6553" t="s">
        <v>10490</v>
      </c>
      <c r="P6553" s="8" t="str">
        <f t="shared" si="517"/>
        <v>0002648</v>
      </c>
      <c r="Q6553" s="8" t="e">
        <f t="shared" si="515"/>
        <v>#N/A</v>
      </c>
      <c r="R6553" s="19">
        <v>44557</v>
      </c>
      <c r="S6553" s="17" t="s">
        <v>10488</v>
      </c>
      <c r="T6553" s="8" t="str">
        <f t="shared" si="518"/>
        <v>VM+ BGG 76</v>
      </c>
      <c r="U6553" t="s">
        <v>12763</v>
      </c>
      <c r="Y6553" t="str">
        <f t="shared" si="519"/>
        <v>WINCOMBACGIANG</v>
      </c>
    </row>
    <row r="6554" spans="1:25" x14ac:dyDescent="0.2">
      <c r="A6554" t="s">
        <v>0</v>
      </c>
      <c r="B6554" t="s">
        <v>10489</v>
      </c>
      <c r="D6554" t="s">
        <v>40</v>
      </c>
      <c r="E6554" t="s">
        <v>3</v>
      </c>
      <c r="F6554" s="12">
        <v>8</v>
      </c>
      <c r="G6554" s="2">
        <v>475200</v>
      </c>
      <c r="H6554" t="s">
        <v>4</v>
      </c>
      <c r="J6554" t="s">
        <v>41</v>
      </c>
      <c r="K6554" s="9" t="str">
        <f t="shared" si="516"/>
        <v>_Giò lụa 250g</v>
      </c>
      <c r="L6554" s="8" t="str">
        <f>VLOOKUP(K6554,'[1]Mã Misa'!$B$2:$D$74,2,0)</f>
        <v>Giò lụa 250g</v>
      </c>
      <c r="M6554" s="8" t="str">
        <f>VLOOKUP(L6554,'[1]Mã Misa'!$C$2:$D$74,2,0)</f>
        <v>GL250</v>
      </c>
      <c r="N6554" s="2">
        <v>59400</v>
      </c>
      <c r="O6554" t="s">
        <v>10490</v>
      </c>
      <c r="P6554" s="8" t="str">
        <f t="shared" si="517"/>
        <v>0002648</v>
      </c>
      <c r="Q6554" s="8" t="e">
        <f t="shared" si="515"/>
        <v>#N/A</v>
      </c>
      <c r="R6554" s="19">
        <v>44557</v>
      </c>
      <c r="S6554" s="17" t="s">
        <v>10488</v>
      </c>
      <c r="T6554" s="8" t="str">
        <f t="shared" si="518"/>
        <v>VM+ BGG 76</v>
      </c>
      <c r="U6554" t="s">
        <v>12763</v>
      </c>
      <c r="Y6554" t="str">
        <f t="shared" si="519"/>
        <v>WINCOMBACGIANG</v>
      </c>
    </row>
    <row r="6555" spans="1:25" x14ac:dyDescent="0.2">
      <c r="A6555" t="s">
        <v>0</v>
      </c>
      <c r="B6555" t="s">
        <v>10489</v>
      </c>
      <c r="D6555" t="s">
        <v>27</v>
      </c>
      <c r="E6555" t="s">
        <v>3</v>
      </c>
      <c r="F6555" s="12">
        <v>2</v>
      </c>
      <c r="G6555" s="2">
        <v>122100</v>
      </c>
      <c r="H6555" t="s">
        <v>4</v>
      </c>
      <c r="J6555" t="s">
        <v>28</v>
      </c>
      <c r="K6555" s="9" t="str">
        <f t="shared" si="516"/>
        <v>_Giò sụn gà 250g</v>
      </c>
      <c r="L6555" s="8" t="str">
        <f>VLOOKUP(K6555,'[1]Mã Misa'!$B$2:$D$74,2,0)</f>
        <v>Giò sụn gà 250g</v>
      </c>
      <c r="M6555" s="8" t="str">
        <f>VLOOKUP(L6555,'[1]Mã Misa'!$C$2:$D$74,2,0)</f>
        <v>GSG250</v>
      </c>
      <c r="N6555" s="2">
        <v>61050</v>
      </c>
      <c r="O6555" t="s">
        <v>10490</v>
      </c>
      <c r="P6555" s="8" t="str">
        <f t="shared" si="517"/>
        <v>0002648</v>
      </c>
      <c r="Q6555" s="8" t="e">
        <f t="shared" si="515"/>
        <v>#N/A</v>
      </c>
      <c r="R6555" s="19">
        <v>44557</v>
      </c>
      <c r="S6555" s="17" t="s">
        <v>10488</v>
      </c>
      <c r="T6555" s="8" t="str">
        <f t="shared" si="518"/>
        <v>VM+ BGG 76</v>
      </c>
      <c r="U6555" t="s">
        <v>12763</v>
      </c>
      <c r="Y6555" t="str">
        <f t="shared" si="519"/>
        <v>WINCOMBACGIANG</v>
      </c>
    </row>
    <row r="6556" spans="1:25" x14ac:dyDescent="0.2">
      <c r="A6556" t="s">
        <v>0</v>
      </c>
      <c r="B6556" t="s">
        <v>10491</v>
      </c>
      <c r="D6556" t="s">
        <v>30</v>
      </c>
      <c r="E6556" t="s">
        <v>3</v>
      </c>
      <c r="F6556" s="12">
        <v>1</v>
      </c>
      <c r="G6556" s="2">
        <v>111058</v>
      </c>
      <c r="H6556" t="s">
        <v>4</v>
      </c>
      <c r="J6556" t="s">
        <v>31</v>
      </c>
      <c r="K6556" s="9" t="str">
        <f t="shared" si="516"/>
        <v>Gà muối gói 500g</v>
      </c>
      <c r="L6556" s="8" t="str">
        <f>VLOOKUP(K6556,'[1]Mã Misa'!$B$2:$D$74,2,0)</f>
        <v>Gà muối 500g</v>
      </c>
      <c r="M6556" s="8" t="str">
        <f>VLOOKUP(L6556,'[1]Mã Misa'!$C$2:$D$74,2,0)</f>
        <v>GM500</v>
      </c>
      <c r="N6556" s="2">
        <v>111058</v>
      </c>
      <c r="O6556" t="s">
        <v>10492</v>
      </c>
      <c r="P6556" s="8" t="str">
        <f t="shared" si="517"/>
        <v>0167290</v>
      </c>
      <c r="Q6556" s="8" t="e">
        <f t="shared" si="515"/>
        <v>#N/A</v>
      </c>
      <c r="R6556" s="19">
        <v>44560</v>
      </c>
      <c r="S6556" s="17" t="s">
        <v>10493</v>
      </c>
      <c r="T6556" s="8" t="str">
        <f t="shared" si="518"/>
        <v>VM+ HNI Số</v>
      </c>
      <c r="U6556" t="s">
        <v>12764</v>
      </c>
      <c r="Y6556" t="str">
        <f t="shared" si="519"/>
        <v>WINCOMHANOI</v>
      </c>
    </row>
  </sheetData>
  <autoFilter ref="A2:Y6556"/>
  <phoneticPr fontId="0" type="noConversion"/>
  <pageMargins left="0.75" right="0.75" top="1" bottom="1" header="0.5" footer="0.5"/>
  <pageSetup orientation="portrait" horizontalDpi="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D7"/>
  <sheetViews>
    <sheetView workbookViewId="0">
      <selection activeCell="C8" sqref="C8"/>
    </sheetView>
  </sheetViews>
  <sheetFormatPr defaultRowHeight="12.75" x14ac:dyDescent="0.2"/>
  <cols>
    <col min="2" max="2" width="8.140625" customWidth="1"/>
    <col min="3" max="3" width="15.7109375" customWidth="1"/>
    <col min="4" max="4" width="23.28515625" customWidth="1"/>
  </cols>
  <sheetData>
    <row r="4" spans="2:4" x14ac:dyDescent="0.2">
      <c r="B4" t="s">
        <v>1985</v>
      </c>
      <c r="C4" s="18" t="s">
        <v>12859</v>
      </c>
      <c r="D4" s="18" t="s">
        <v>12860</v>
      </c>
    </row>
    <row r="5" spans="2:4" x14ac:dyDescent="0.2">
      <c r="B5" t="s">
        <v>2130</v>
      </c>
      <c r="C5" t="s">
        <v>12861</v>
      </c>
      <c r="D5" s="18" t="s">
        <v>12860</v>
      </c>
    </row>
    <row r="6" spans="2:4" x14ac:dyDescent="0.2">
      <c r="B6" t="s">
        <v>3085</v>
      </c>
      <c r="C6" t="s">
        <v>12862</v>
      </c>
      <c r="D6" s="18" t="s">
        <v>12860</v>
      </c>
    </row>
    <row r="7" spans="2:4" x14ac:dyDescent="0.2">
      <c r="B7" s="17" t="s">
        <v>3802</v>
      </c>
      <c r="C7" t="s">
        <v>12858</v>
      </c>
      <c r="D7" s="18" t="s">
        <v>12863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"/>
  <sheetViews>
    <sheetView workbookViewId="0">
      <selection sqref="A1:S1"/>
    </sheetView>
  </sheetViews>
  <sheetFormatPr defaultRowHeight="12.75" x14ac:dyDescent="0.2"/>
  <sheetData>
    <row r="1" spans="1:19" ht="206.25" customHeight="1" x14ac:dyDescent="0.2">
      <c r="A1" s="22" t="s">
        <v>12856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</sheetData>
  <mergeCells count="1">
    <mergeCell ref="A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Sheet3</vt:lpstr>
      <vt:lpstr>Công thức lộc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NTPC01</cp:lastModifiedBy>
  <cp:revision>1</cp:revision>
  <dcterms:modified xsi:type="dcterms:W3CDTF">2022-02-09T07:06:10Z</dcterms:modified>
  <cp:category/>
</cp:coreProperties>
</file>